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120" windowWidth="15480" windowHeight="10740" tabRatio="646"/>
  </bookViews>
  <sheets>
    <sheet name="I ЦК" sheetId="1" r:id="rId1"/>
    <sheet name="II ЦК" sheetId="8" r:id="rId2"/>
    <sheet name="III ЦК" sheetId="19" r:id="rId3"/>
    <sheet name="IV ЦК " sheetId="23" r:id="rId4"/>
    <sheet name="V ЦК" sheetId="21" r:id="rId5"/>
    <sheet name="VI ЦК" sheetId="24" r:id="rId6"/>
    <sheet name="Расчет сбытовых надбавок" sheetId="2" r:id="rId7"/>
    <sheet name="АТС" sheetId="7" r:id="rId8"/>
    <sheet name="РСТ РСО-А" sheetId="16" r:id="rId9"/>
    <sheet name="Иные услуги " sheetId="15" r:id="rId10"/>
  </sheets>
  <definedNames>
    <definedName name="_xlnm.Print_Area" localSheetId="0">'I ЦК'!$A$1:$F$30</definedName>
    <definedName name="_xlnm.Print_Area" localSheetId="1">'II ЦК'!$A$1:$E$38</definedName>
    <definedName name="_xlnm.Print_Area" localSheetId="2">'III ЦК'!$A$1:$Y$607</definedName>
    <definedName name="_xlnm.Print_Area" localSheetId="3">'IV ЦК '!$A$1:$Y$611</definedName>
    <definedName name="_xlnm.Print_Area" localSheetId="4">'V ЦК'!$A$1:$Y$900</definedName>
    <definedName name="_xlnm.Print_Area" localSheetId="5">'VI ЦК'!$A$1:$Y$904</definedName>
    <definedName name="_xlnm.Print_Area" localSheetId="6">'Расчет сбытовых надбавок'!$A$1:$G$3034</definedName>
  </definedNames>
  <calcPr calcId="145621"/>
</workbook>
</file>

<file path=xl/calcChain.xml><?xml version="1.0" encoding="utf-8"?>
<calcChain xmlns="http://schemas.openxmlformats.org/spreadsheetml/2006/main">
  <c r="A65" i="7" l="1"/>
  <c r="A89" i="7" s="1"/>
  <c r="A113" i="7" s="1"/>
  <c r="A137" i="7" s="1"/>
  <c r="A161" i="7" s="1"/>
  <c r="A185" i="7" s="1"/>
  <c r="A209" i="7" s="1"/>
  <c r="A233" i="7" s="1"/>
  <c r="A257" i="7" s="1"/>
  <c r="A281" i="7" s="1"/>
  <c r="A305" i="7" s="1"/>
  <c r="A329" i="7" s="1"/>
  <c r="A353" i="7" s="1"/>
  <c r="A377" i="7" s="1"/>
  <c r="A401" i="7" s="1"/>
  <c r="A425" i="7" s="1"/>
  <c r="A449" i="7" s="1"/>
  <c r="A473" i="7" s="1"/>
  <c r="A497" i="7" s="1"/>
  <c r="A521" i="7" s="1"/>
  <c r="A545" i="7" s="1"/>
  <c r="A569" i="7" s="1"/>
  <c r="A593" i="7" s="1"/>
  <c r="A617" i="7" s="1"/>
  <c r="A641" i="7" s="1"/>
  <c r="A665" i="7" s="1"/>
  <c r="A689" i="7" s="1"/>
  <c r="A713" i="7" s="1"/>
  <c r="A737" i="7" s="1"/>
  <c r="A761" i="7" s="1"/>
  <c r="A64" i="7"/>
  <c r="A88" i="7" s="1"/>
  <c r="A112" i="7" s="1"/>
  <c r="A136" i="7" s="1"/>
  <c r="A160" i="7" s="1"/>
  <c r="A184" i="7" s="1"/>
  <c r="A208" i="7" s="1"/>
  <c r="A232" i="7" s="1"/>
  <c r="A256" i="7" s="1"/>
  <c r="A280" i="7" s="1"/>
  <c r="A304" i="7" s="1"/>
  <c r="A328" i="7" s="1"/>
  <c r="A352" i="7" s="1"/>
  <c r="A376" i="7" s="1"/>
  <c r="A400" i="7" s="1"/>
  <c r="A424" i="7" s="1"/>
  <c r="A448" i="7" s="1"/>
  <c r="A472" i="7" s="1"/>
  <c r="A496" i="7" s="1"/>
  <c r="A520" i="7" s="1"/>
  <c r="A544" i="7" s="1"/>
  <c r="A568" i="7" s="1"/>
  <c r="A592" i="7" s="1"/>
  <c r="A616" i="7" s="1"/>
  <c r="A640" i="7" s="1"/>
  <c r="A664" i="7" s="1"/>
  <c r="A688" i="7" s="1"/>
  <c r="A712" i="7" s="1"/>
  <c r="A736" i="7" s="1"/>
  <c r="A760" i="7" s="1"/>
  <c r="A784" i="7" s="1"/>
  <c r="A63" i="7"/>
  <c r="A87" i="7" s="1"/>
  <c r="A111" i="7" s="1"/>
  <c r="A135" i="7" s="1"/>
  <c r="A159" i="7" s="1"/>
  <c r="A183" i="7" s="1"/>
  <c r="A207" i="7" s="1"/>
  <c r="A231" i="7" s="1"/>
  <c r="A255" i="7" s="1"/>
  <c r="A279" i="7" s="1"/>
  <c r="A303" i="7" s="1"/>
  <c r="A327" i="7" s="1"/>
  <c r="A351" i="7" s="1"/>
  <c r="A375" i="7" s="1"/>
  <c r="A399" i="7" s="1"/>
  <c r="A423" i="7" s="1"/>
  <c r="A447" i="7" s="1"/>
  <c r="A471" i="7" s="1"/>
  <c r="A495" i="7" s="1"/>
  <c r="A519" i="7" s="1"/>
  <c r="A543" i="7" s="1"/>
  <c r="A567" i="7" s="1"/>
  <c r="A591" i="7" s="1"/>
  <c r="A615" i="7" s="1"/>
  <c r="A639" i="7" s="1"/>
  <c r="A663" i="7" s="1"/>
  <c r="A687" i="7" s="1"/>
  <c r="A711" i="7" s="1"/>
  <c r="A735" i="7" s="1"/>
  <c r="A759" i="7" s="1"/>
  <c r="A783" i="7" s="1"/>
  <c r="A62" i="7"/>
  <c r="A86" i="7" s="1"/>
  <c r="A110" i="7" s="1"/>
  <c r="A134" i="7" s="1"/>
  <c r="A158" i="7" s="1"/>
  <c r="A182" i="7" s="1"/>
  <c r="A206" i="7" s="1"/>
  <c r="A230" i="7" s="1"/>
  <c r="A254" i="7" s="1"/>
  <c r="A278" i="7" s="1"/>
  <c r="A302" i="7" s="1"/>
  <c r="A326" i="7" s="1"/>
  <c r="A350" i="7" s="1"/>
  <c r="A374" i="7" s="1"/>
  <c r="A398" i="7" s="1"/>
  <c r="A422" i="7" s="1"/>
  <c r="A446" i="7" s="1"/>
  <c r="A470" i="7" s="1"/>
  <c r="A494" i="7" s="1"/>
  <c r="A518" i="7" s="1"/>
  <c r="A542" i="7" s="1"/>
  <c r="A566" i="7" s="1"/>
  <c r="A590" i="7" s="1"/>
  <c r="A614" i="7" s="1"/>
  <c r="A638" i="7" s="1"/>
  <c r="A662" i="7" s="1"/>
  <c r="A686" i="7" s="1"/>
  <c r="A710" i="7" s="1"/>
  <c r="A734" i="7" s="1"/>
  <c r="A758" i="7" s="1"/>
  <c r="A782" i="7" s="1"/>
  <c r="A61" i="7"/>
  <c r="A85" i="7" s="1"/>
  <c r="A109" i="7" s="1"/>
  <c r="A133" i="7" s="1"/>
  <c r="A157" i="7" s="1"/>
  <c r="A181" i="7" s="1"/>
  <c r="A205" i="7" s="1"/>
  <c r="A229" i="7" s="1"/>
  <c r="A253" i="7" s="1"/>
  <c r="A277" i="7" s="1"/>
  <c r="A301" i="7" s="1"/>
  <c r="A325" i="7" s="1"/>
  <c r="A349" i="7" s="1"/>
  <c r="A373" i="7" s="1"/>
  <c r="A397" i="7" s="1"/>
  <c r="A421" i="7" s="1"/>
  <c r="A445" i="7" s="1"/>
  <c r="A469" i="7" s="1"/>
  <c r="A493" i="7" s="1"/>
  <c r="A517" i="7" s="1"/>
  <c r="A541" i="7" s="1"/>
  <c r="A565" i="7" s="1"/>
  <c r="A589" i="7" s="1"/>
  <c r="A613" i="7" s="1"/>
  <c r="A637" i="7" s="1"/>
  <c r="A661" i="7" s="1"/>
  <c r="A685" i="7" s="1"/>
  <c r="A709" i="7" s="1"/>
  <c r="A733" i="7" s="1"/>
  <c r="A757" i="7" s="1"/>
  <c r="A781" i="7" s="1"/>
  <c r="A60" i="7"/>
  <c r="A84" i="7" s="1"/>
  <c r="A108" i="7" s="1"/>
  <c r="A132" i="7" s="1"/>
  <c r="A156" i="7" s="1"/>
  <c r="A180" i="7" s="1"/>
  <c r="A204" i="7" s="1"/>
  <c r="A228" i="7" s="1"/>
  <c r="A252" i="7" s="1"/>
  <c r="A276" i="7" s="1"/>
  <c r="A300" i="7" s="1"/>
  <c r="A324" i="7" s="1"/>
  <c r="A348" i="7" s="1"/>
  <c r="A372" i="7" s="1"/>
  <c r="A396" i="7" s="1"/>
  <c r="A420" i="7" s="1"/>
  <c r="A444" i="7" s="1"/>
  <c r="A468" i="7" s="1"/>
  <c r="A492" i="7" s="1"/>
  <c r="A516" i="7" s="1"/>
  <c r="A540" i="7" s="1"/>
  <c r="A564" i="7" s="1"/>
  <c r="A588" i="7" s="1"/>
  <c r="A612" i="7" s="1"/>
  <c r="A636" i="7" s="1"/>
  <c r="A660" i="7" s="1"/>
  <c r="A684" i="7" s="1"/>
  <c r="A708" i="7" s="1"/>
  <c r="A732" i="7" s="1"/>
  <c r="A756" i="7" s="1"/>
  <c r="A780" i="7" s="1"/>
  <c r="A59" i="7"/>
  <c r="A83" i="7" s="1"/>
  <c r="A107" i="7" s="1"/>
  <c r="A131" i="7" s="1"/>
  <c r="A155" i="7" s="1"/>
  <c r="A179" i="7" s="1"/>
  <c r="A203" i="7" s="1"/>
  <c r="A227" i="7" s="1"/>
  <c r="A251" i="7" s="1"/>
  <c r="A275" i="7" s="1"/>
  <c r="A299" i="7" s="1"/>
  <c r="A323" i="7" s="1"/>
  <c r="A347" i="7" s="1"/>
  <c r="A371" i="7" s="1"/>
  <c r="A395" i="7" s="1"/>
  <c r="A419" i="7" s="1"/>
  <c r="A443" i="7" s="1"/>
  <c r="A467" i="7" s="1"/>
  <c r="A491" i="7" s="1"/>
  <c r="A515" i="7" s="1"/>
  <c r="A539" i="7" s="1"/>
  <c r="A563" i="7" s="1"/>
  <c r="A587" i="7" s="1"/>
  <c r="A611" i="7" s="1"/>
  <c r="A635" i="7" s="1"/>
  <c r="A659" i="7" s="1"/>
  <c r="A683" i="7" s="1"/>
  <c r="A707" i="7" s="1"/>
  <c r="A731" i="7" s="1"/>
  <c r="A755" i="7" s="1"/>
  <c r="A779" i="7" s="1"/>
  <c r="A58" i="7"/>
  <c r="A82" i="7" s="1"/>
  <c r="A106" i="7" s="1"/>
  <c r="A130" i="7" s="1"/>
  <c r="A154" i="7" s="1"/>
  <c r="A178" i="7" s="1"/>
  <c r="A202" i="7" s="1"/>
  <c r="A226" i="7" s="1"/>
  <c r="A250" i="7" s="1"/>
  <c r="A274" i="7" s="1"/>
  <c r="A298" i="7" s="1"/>
  <c r="A322" i="7" s="1"/>
  <c r="A346" i="7" s="1"/>
  <c r="A370" i="7" s="1"/>
  <c r="A394" i="7" s="1"/>
  <c r="A418" i="7" s="1"/>
  <c r="A442" i="7" s="1"/>
  <c r="A466" i="7" s="1"/>
  <c r="A490" i="7" s="1"/>
  <c r="A514" i="7" s="1"/>
  <c r="A538" i="7" s="1"/>
  <c r="A562" i="7" s="1"/>
  <c r="A586" i="7" s="1"/>
  <c r="A610" i="7" s="1"/>
  <c r="A634" i="7" s="1"/>
  <c r="A658" i="7" s="1"/>
  <c r="A682" i="7" s="1"/>
  <c r="A706" i="7" s="1"/>
  <c r="A730" i="7" s="1"/>
  <c r="A754" i="7" s="1"/>
  <c r="A778" i="7" s="1"/>
  <c r="A57" i="7"/>
  <c r="A81" i="7" s="1"/>
  <c r="A105" i="7" s="1"/>
  <c r="A129" i="7" s="1"/>
  <c r="A153" i="7" s="1"/>
  <c r="A177" i="7" s="1"/>
  <c r="A201" i="7" s="1"/>
  <c r="A225" i="7" s="1"/>
  <c r="A249" i="7" s="1"/>
  <c r="A273" i="7" s="1"/>
  <c r="A297" i="7" s="1"/>
  <c r="A321" i="7" s="1"/>
  <c r="A345" i="7" s="1"/>
  <c r="A369" i="7" s="1"/>
  <c r="A393" i="7" s="1"/>
  <c r="A417" i="7" s="1"/>
  <c r="A441" i="7" s="1"/>
  <c r="A465" i="7" s="1"/>
  <c r="A489" i="7" s="1"/>
  <c r="A513" i="7" s="1"/>
  <c r="A537" i="7" s="1"/>
  <c r="A561" i="7" s="1"/>
  <c r="A585" i="7" s="1"/>
  <c r="A609" i="7" s="1"/>
  <c r="A633" i="7" s="1"/>
  <c r="A657" i="7" s="1"/>
  <c r="A681" i="7" s="1"/>
  <c r="A705" i="7" s="1"/>
  <c r="A729" i="7" s="1"/>
  <c r="A753" i="7" s="1"/>
  <c r="A777" i="7" s="1"/>
  <c r="A56" i="7"/>
  <c r="A80" i="7" s="1"/>
  <c r="A104" i="7" s="1"/>
  <c r="A128" i="7" s="1"/>
  <c r="A152" i="7" s="1"/>
  <c r="A176" i="7" s="1"/>
  <c r="A200" i="7" s="1"/>
  <c r="A224" i="7" s="1"/>
  <c r="A248" i="7" s="1"/>
  <c r="A272" i="7" s="1"/>
  <c r="A296" i="7" s="1"/>
  <c r="A320" i="7" s="1"/>
  <c r="A344" i="7" s="1"/>
  <c r="A368" i="7" s="1"/>
  <c r="A392" i="7" s="1"/>
  <c r="A416" i="7" s="1"/>
  <c r="A440" i="7" s="1"/>
  <c r="A464" i="7" s="1"/>
  <c r="A488" i="7" s="1"/>
  <c r="A512" i="7" s="1"/>
  <c r="A536" i="7" s="1"/>
  <c r="A560" i="7" s="1"/>
  <c r="A584" i="7" s="1"/>
  <c r="A608" i="7" s="1"/>
  <c r="A632" i="7" s="1"/>
  <c r="A656" i="7" s="1"/>
  <c r="A680" i="7" s="1"/>
  <c r="A704" i="7" s="1"/>
  <c r="A728" i="7" s="1"/>
  <c r="A752" i="7" s="1"/>
  <c r="A776" i="7" s="1"/>
  <c r="A55" i="7"/>
  <c r="A79" i="7" s="1"/>
  <c r="A103" i="7" s="1"/>
  <c r="A127" i="7" s="1"/>
  <c r="A151" i="7" s="1"/>
  <c r="A175" i="7" s="1"/>
  <c r="A199" i="7" s="1"/>
  <c r="A223" i="7" s="1"/>
  <c r="A247" i="7" s="1"/>
  <c r="A271" i="7" s="1"/>
  <c r="A295" i="7" s="1"/>
  <c r="A319" i="7" s="1"/>
  <c r="A343" i="7" s="1"/>
  <c r="A367" i="7" s="1"/>
  <c r="A391" i="7" s="1"/>
  <c r="A415" i="7" s="1"/>
  <c r="A439" i="7" s="1"/>
  <c r="A463" i="7" s="1"/>
  <c r="A487" i="7" s="1"/>
  <c r="A511" i="7" s="1"/>
  <c r="A535" i="7" s="1"/>
  <c r="A559" i="7" s="1"/>
  <c r="A583" i="7" s="1"/>
  <c r="A607" i="7" s="1"/>
  <c r="A631" i="7" s="1"/>
  <c r="A655" i="7" s="1"/>
  <c r="A679" i="7" s="1"/>
  <c r="A703" i="7" s="1"/>
  <c r="A727" i="7" s="1"/>
  <c r="A751" i="7" s="1"/>
  <c r="A775" i="7" s="1"/>
  <c r="A54" i="7"/>
  <c r="A78" i="7" s="1"/>
  <c r="A102" i="7" s="1"/>
  <c r="A126" i="7" s="1"/>
  <c r="A150" i="7" s="1"/>
  <c r="A174" i="7" s="1"/>
  <c r="A198" i="7" s="1"/>
  <c r="A222" i="7" s="1"/>
  <c r="A246" i="7" s="1"/>
  <c r="A270" i="7" s="1"/>
  <c r="A294" i="7" s="1"/>
  <c r="A318" i="7" s="1"/>
  <c r="A342" i="7" s="1"/>
  <c r="A366" i="7" s="1"/>
  <c r="A390" i="7" s="1"/>
  <c r="A414" i="7" s="1"/>
  <c r="A438" i="7" s="1"/>
  <c r="A462" i="7" s="1"/>
  <c r="A486" i="7" s="1"/>
  <c r="A510" i="7" s="1"/>
  <c r="A534" i="7" s="1"/>
  <c r="A558" i="7" s="1"/>
  <c r="A582" i="7" s="1"/>
  <c r="A606" i="7" s="1"/>
  <c r="A630" i="7" s="1"/>
  <c r="A654" i="7" s="1"/>
  <c r="A678" i="7" s="1"/>
  <c r="A702" i="7" s="1"/>
  <c r="A726" i="7" s="1"/>
  <c r="A750" i="7" s="1"/>
  <c r="A774" i="7" s="1"/>
  <c r="A53" i="7"/>
  <c r="A77" i="7" s="1"/>
  <c r="A101" i="7" s="1"/>
  <c r="A125" i="7" s="1"/>
  <c r="A149" i="7" s="1"/>
  <c r="A173" i="7" s="1"/>
  <c r="A197" i="7" s="1"/>
  <c r="A221" i="7" s="1"/>
  <c r="A245" i="7" s="1"/>
  <c r="A269" i="7" s="1"/>
  <c r="A293" i="7" s="1"/>
  <c r="A317" i="7" s="1"/>
  <c r="A341" i="7" s="1"/>
  <c r="A365" i="7" s="1"/>
  <c r="A389" i="7" s="1"/>
  <c r="A413" i="7" s="1"/>
  <c r="A437" i="7" s="1"/>
  <c r="A461" i="7" s="1"/>
  <c r="A485" i="7" s="1"/>
  <c r="A509" i="7" s="1"/>
  <c r="A533" i="7" s="1"/>
  <c r="A557" i="7" s="1"/>
  <c r="A581" i="7" s="1"/>
  <c r="A605" i="7" s="1"/>
  <c r="A629" i="7" s="1"/>
  <c r="A653" i="7" s="1"/>
  <c r="A677" i="7" s="1"/>
  <c r="A701" i="7" s="1"/>
  <c r="A725" i="7" s="1"/>
  <c r="A749" i="7" s="1"/>
  <c r="A773" i="7" s="1"/>
  <c r="A52" i="7"/>
  <c r="A76" i="7" s="1"/>
  <c r="A100" i="7" s="1"/>
  <c r="A124" i="7" s="1"/>
  <c r="A148" i="7" s="1"/>
  <c r="A172" i="7" s="1"/>
  <c r="A196" i="7" s="1"/>
  <c r="A220" i="7" s="1"/>
  <c r="A244" i="7" s="1"/>
  <c r="A268" i="7" s="1"/>
  <c r="A292" i="7" s="1"/>
  <c r="A316" i="7" s="1"/>
  <c r="A340" i="7" s="1"/>
  <c r="A364" i="7" s="1"/>
  <c r="A388" i="7" s="1"/>
  <c r="A412" i="7" s="1"/>
  <c r="A436" i="7" s="1"/>
  <c r="A460" i="7" s="1"/>
  <c r="A484" i="7" s="1"/>
  <c r="A508" i="7" s="1"/>
  <c r="A532" i="7" s="1"/>
  <c r="A556" i="7" s="1"/>
  <c r="A580" i="7" s="1"/>
  <c r="A604" i="7" s="1"/>
  <c r="A628" i="7" s="1"/>
  <c r="A652" i="7" s="1"/>
  <c r="A676" i="7" s="1"/>
  <c r="A700" i="7" s="1"/>
  <c r="A724" i="7" s="1"/>
  <c r="A748" i="7" s="1"/>
  <c r="A772" i="7" s="1"/>
  <c r="A51" i="7"/>
  <c r="A75" i="7" s="1"/>
  <c r="A99" i="7" s="1"/>
  <c r="A123" i="7" s="1"/>
  <c r="A147" i="7" s="1"/>
  <c r="A171" i="7" s="1"/>
  <c r="A195" i="7" s="1"/>
  <c r="A219" i="7" s="1"/>
  <c r="A243" i="7" s="1"/>
  <c r="A267" i="7" s="1"/>
  <c r="A291" i="7" s="1"/>
  <c r="A315" i="7" s="1"/>
  <c r="A339" i="7" s="1"/>
  <c r="A363" i="7" s="1"/>
  <c r="A387" i="7" s="1"/>
  <c r="A411" i="7" s="1"/>
  <c r="A435" i="7" s="1"/>
  <c r="A459" i="7" s="1"/>
  <c r="A483" i="7" s="1"/>
  <c r="A507" i="7" s="1"/>
  <c r="A531" i="7" s="1"/>
  <c r="A555" i="7" s="1"/>
  <c r="A579" i="7" s="1"/>
  <c r="A603" i="7" s="1"/>
  <c r="A627" i="7" s="1"/>
  <c r="A651" i="7" s="1"/>
  <c r="A675" i="7" s="1"/>
  <c r="A699" i="7" s="1"/>
  <c r="A723" i="7" s="1"/>
  <c r="A747" i="7" s="1"/>
  <c r="A771" i="7" s="1"/>
  <c r="A50" i="7"/>
  <c r="A74" i="7" s="1"/>
  <c r="A98" i="7" s="1"/>
  <c r="A122" i="7" s="1"/>
  <c r="A146" i="7" s="1"/>
  <c r="A170" i="7" s="1"/>
  <c r="A194" i="7" s="1"/>
  <c r="A218" i="7" s="1"/>
  <c r="A242" i="7" s="1"/>
  <c r="A266" i="7" s="1"/>
  <c r="A290" i="7" s="1"/>
  <c r="A314" i="7" s="1"/>
  <c r="A338" i="7" s="1"/>
  <c r="A362" i="7" s="1"/>
  <c r="A386" i="7" s="1"/>
  <c r="A410" i="7" s="1"/>
  <c r="A434" i="7" s="1"/>
  <c r="A458" i="7" s="1"/>
  <c r="A482" i="7" s="1"/>
  <c r="A506" i="7" s="1"/>
  <c r="A530" i="7" s="1"/>
  <c r="A554" i="7" s="1"/>
  <c r="A578" i="7" s="1"/>
  <c r="A602" i="7" s="1"/>
  <c r="A626" i="7" s="1"/>
  <c r="A650" i="7" s="1"/>
  <c r="A674" i="7" s="1"/>
  <c r="A698" i="7" s="1"/>
  <c r="A722" i="7" s="1"/>
  <c r="A746" i="7" s="1"/>
  <c r="A770" i="7" s="1"/>
  <c r="A49" i="7"/>
  <c r="A73" i="7" s="1"/>
  <c r="A97" i="7" s="1"/>
  <c r="A121" i="7" s="1"/>
  <c r="A145" i="7" s="1"/>
  <c r="A169" i="7" s="1"/>
  <c r="A193" i="7" s="1"/>
  <c r="A217" i="7" s="1"/>
  <c r="A241" i="7" s="1"/>
  <c r="A265" i="7" s="1"/>
  <c r="A289" i="7" s="1"/>
  <c r="A313" i="7" s="1"/>
  <c r="A337" i="7" s="1"/>
  <c r="A361" i="7" s="1"/>
  <c r="A385" i="7" s="1"/>
  <c r="A409" i="7" s="1"/>
  <c r="A433" i="7" s="1"/>
  <c r="A457" i="7" s="1"/>
  <c r="A481" i="7" s="1"/>
  <c r="A505" i="7" s="1"/>
  <c r="A529" i="7" s="1"/>
  <c r="A553" i="7" s="1"/>
  <c r="A577" i="7" s="1"/>
  <c r="A601" i="7" s="1"/>
  <c r="A625" i="7" s="1"/>
  <c r="A649" i="7" s="1"/>
  <c r="A673" i="7" s="1"/>
  <c r="A697" i="7" s="1"/>
  <c r="A721" i="7" s="1"/>
  <c r="A745" i="7" s="1"/>
  <c r="A769" i="7" s="1"/>
  <c r="A48" i="7"/>
  <c r="A72" i="7" s="1"/>
  <c r="A96" i="7" s="1"/>
  <c r="A120" i="7" s="1"/>
  <c r="A144" i="7" s="1"/>
  <c r="A168" i="7" s="1"/>
  <c r="A192" i="7" s="1"/>
  <c r="A216" i="7" s="1"/>
  <c r="A240" i="7" s="1"/>
  <c r="A264" i="7" s="1"/>
  <c r="A288" i="7" s="1"/>
  <c r="A312" i="7" s="1"/>
  <c r="A336" i="7" s="1"/>
  <c r="A360" i="7" s="1"/>
  <c r="A384" i="7" s="1"/>
  <c r="A408" i="7" s="1"/>
  <c r="A432" i="7" s="1"/>
  <c r="A456" i="7" s="1"/>
  <c r="A480" i="7" s="1"/>
  <c r="A504" i="7" s="1"/>
  <c r="A528" i="7" s="1"/>
  <c r="A552" i="7" s="1"/>
  <c r="A576" i="7" s="1"/>
  <c r="A600" i="7" s="1"/>
  <c r="A624" i="7" s="1"/>
  <c r="A648" i="7" s="1"/>
  <c r="A672" i="7" s="1"/>
  <c r="A696" i="7" s="1"/>
  <c r="A720" i="7" s="1"/>
  <c r="A744" i="7" s="1"/>
  <c r="A768" i="7" s="1"/>
  <c r="A47" i="7"/>
  <c r="A71" i="7" s="1"/>
  <c r="A95" i="7" s="1"/>
  <c r="A119" i="7" s="1"/>
  <c r="A143" i="7" s="1"/>
  <c r="A167" i="7" s="1"/>
  <c r="A191" i="7" s="1"/>
  <c r="A215" i="7" s="1"/>
  <c r="A239" i="7" s="1"/>
  <c r="A263" i="7" s="1"/>
  <c r="A287" i="7" s="1"/>
  <c r="A311" i="7" s="1"/>
  <c r="A335" i="7" s="1"/>
  <c r="A359" i="7" s="1"/>
  <c r="A383" i="7" s="1"/>
  <c r="A407" i="7" s="1"/>
  <c r="A431" i="7" s="1"/>
  <c r="A455" i="7" s="1"/>
  <c r="A479" i="7" s="1"/>
  <c r="A503" i="7" s="1"/>
  <c r="A527" i="7" s="1"/>
  <c r="A551" i="7" s="1"/>
  <c r="A575" i="7" s="1"/>
  <c r="A599" i="7" s="1"/>
  <c r="A623" i="7" s="1"/>
  <c r="A647" i="7" s="1"/>
  <c r="A671" i="7" s="1"/>
  <c r="A695" i="7" s="1"/>
  <c r="A719" i="7" s="1"/>
  <c r="A743" i="7" s="1"/>
  <c r="A767" i="7" s="1"/>
  <c r="A46" i="7"/>
  <c r="A70" i="7" s="1"/>
  <c r="A94" i="7" s="1"/>
  <c r="A118" i="7" s="1"/>
  <c r="A142" i="7" s="1"/>
  <c r="A166" i="7" s="1"/>
  <c r="A190" i="7" s="1"/>
  <c r="A214" i="7" s="1"/>
  <c r="A238" i="7" s="1"/>
  <c r="A262" i="7" s="1"/>
  <c r="A286" i="7" s="1"/>
  <c r="A310" i="7" s="1"/>
  <c r="A334" i="7" s="1"/>
  <c r="A358" i="7" s="1"/>
  <c r="A382" i="7" s="1"/>
  <c r="A406" i="7" s="1"/>
  <c r="A430" i="7" s="1"/>
  <c r="A454" i="7" s="1"/>
  <c r="A478" i="7" s="1"/>
  <c r="A502" i="7" s="1"/>
  <c r="A526" i="7" s="1"/>
  <c r="A550" i="7" s="1"/>
  <c r="A574" i="7" s="1"/>
  <c r="A598" i="7" s="1"/>
  <c r="A622" i="7" s="1"/>
  <c r="A646" i="7" s="1"/>
  <c r="A670" i="7" s="1"/>
  <c r="A694" i="7" s="1"/>
  <c r="A718" i="7" s="1"/>
  <c r="A742" i="7" s="1"/>
  <c r="A766" i="7" s="1"/>
  <c r="A45" i="7"/>
  <c r="A69" i="7" s="1"/>
  <c r="A93" i="7" s="1"/>
  <c r="A117" i="7" s="1"/>
  <c r="A141" i="7" s="1"/>
  <c r="A165" i="7" s="1"/>
  <c r="A189" i="7" s="1"/>
  <c r="A213" i="7" s="1"/>
  <c r="A237" i="7" s="1"/>
  <c r="A261" i="7" s="1"/>
  <c r="A285" i="7" s="1"/>
  <c r="A309" i="7" s="1"/>
  <c r="A333" i="7" s="1"/>
  <c r="A357" i="7" s="1"/>
  <c r="A381" i="7" s="1"/>
  <c r="A405" i="7" s="1"/>
  <c r="A429" i="7" s="1"/>
  <c r="A453" i="7" s="1"/>
  <c r="A477" i="7" s="1"/>
  <c r="A501" i="7" s="1"/>
  <c r="A525" i="7" s="1"/>
  <c r="A549" i="7" s="1"/>
  <c r="A573" i="7" s="1"/>
  <c r="A597" i="7" s="1"/>
  <c r="A621" i="7" s="1"/>
  <c r="A645" i="7" s="1"/>
  <c r="A669" i="7" s="1"/>
  <c r="A693" i="7" s="1"/>
  <c r="A717" i="7" s="1"/>
  <c r="A741" i="7" s="1"/>
  <c r="A765" i="7" s="1"/>
  <c r="A44" i="7"/>
  <c r="A68" i="7" s="1"/>
  <c r="A92" i="7" s="1"/>
  <c r="A116" i="7" s="1"/>
  <c r="A140" i="7" s="1"/>
  <c r="A164" i="7" s="1"/>
  <c r="A188" i="7" s="1"/>
  <c r="A212" i="7" s="1"/>
  <c r="A236" i="7" s="1"/>
  <c r="A260" i="7" s="1"/>
  <c r="A284" i="7" s="1"/>
  <c r="A308" i="7" s="1"/>
  <c r="A332" i="7" s="1"/>
  <c r="A356" i="7" s="1"/>
  <c r="A380" i="7" s="1"/>
  <c r="A404" i="7" s="1"/>
  <c r="A428" i="7" s="1"/>
  <c r="A452" i="7" s="1"/>
  <c r="A476" i="7" s="1"/>
  <c r="A500" i="7" s="1"/>
  <c r="A524" i="7" s="1"/>
  <c r="A548" i="7" s="1"/>
  <c r="A572" i="7" s="1"/>
  <c r="A596" i="7" s="1"/>
  <c r="A620" i="7" s="1"/>
  <c r="A644" i="7" s="1"/>
  <c r="A668" i="7" s="1"/>
  <c r="A692" i="7" s="1"/>
  <c r="A716" i="7" s="1"/>
  <c r="A740" i="7" s="1"/>
  <c r="A764" i="7" s="1"/>
  <c r="A43" i="7"/>
  <c r="A67" i="7" s="1"/>
  <c r="A91" i="7" s="1"/>
  <c r="A115" i="7" s="1"/>
  <c r="A139" i="7" s="1"/>
  <c r="A163" i="7" s="1"/>
  <c r="A187" i="7" s="1"/>
  <c r="A211" i="7" s="1"/>
  <c r="A235" i="7" s="1"/>
  <c r="A259" i="7" s="1"/>
  <c r="A283" i="7" s="1"/>
  <c r="A307" i="7" s="1"/>
  <c r="A331" i="7" s="1"/>
  <c r="A355" i="7" s="1"/>
  <c r="A379" i="7" s="1"/>
  <c r="A403" i="7" s="1"/>
  <c r="A427" i="7" s="1"/>
  <c r="A451" i="7" s="1"/>
  <c r="A475" i="7" s="1"/>
  <c r="A499" i="7" s="1"/>
  <c r="A523" i="7" s="1"/>
  <c r="A547" i="7" s="1"/>
  <c r="A571" i="7" s="1"/>
  <c r="A595" i="7" s="1"/>
  <c r="A619" i="7" s="1"/>
  <c r="A643" i="7" s="1"/>
  <c r="A667" i="7" s="1"/>
  <c r="A691" i="7" s="1"/>
  <c r="A715" i="7" s="1"/>
  <c r="A739" i="7" s="1"/>
  <c r="A763" i="7" s="1"/>
  <c r="A42" i="7"/>
  <c r="A66" i="7" s="1"/>
  <c r="A90" i="7" s="1"/>
  <c r="A114" i="7" s="1"/>
  <c r="A138" i="7" s="1"/>
  <c r="A162" i="7" s="1"/>
  <c r="A186" i="7" s="1"/>
  <c r="A210" i="7" s="1"/>
  <c r="A234" i="7" s="1"/>
  <c r="A258" i="7" s="1"/>
  <c r="A282" i="7" s="1"/>
  <c r="A306" i="7" s="1"/>
  <c r="A330" i="7" s="1"/>
  <c r="A354" i="7" s="1"/>
  <c r="A378" i="7" s="1"/>
  <c r="A402" i="7" s="1"/>
  <c r="A426" i="7" s="1"/>
  <c r="A450" i="7" s="1"/>
  <c r="A474" i="7" s="1"/>
  <c r="A498" i="7" s="1"/>
  <c r="A522" i="7" s="1"/>
  <c r="A546" i="7" s="1"/>
  <c r="A570" i="7" s="1"/>
  <c r="A594" i="7" s="1"/>
  <c r="A618" i="7" s="1"/>
  <c r="A642" i="7" s="1"/>
  <c r="A666" i="7" s="1"/>
  <c r="A690" i="7" s="1"/>
  <c r="A714" i="7" s="1"/>
  <c r="A738" i="7" s="1"/>
  <c r="A762" i="7" s="1"/>
  <c r="B788" i="7" l="1"/>
  <c r="D793" i="2" l="1"/>
  <c r="C5" i="15" l="1"/>
  <c r="R904" i="24" l="1"/>
  <c r="P904" i="24"/>
  <c r="N904" i="24"/>
  <c r="L904" i="24"/>
  <c r="A15" i="24"/>
  <c r="A52" i="24" s="1"/>
  <c r="A2" i="24"/>
  <c r="D2881" i="2"/>
  <c r="E2881" i="2"/>
  <c r="F2881" i="2"/>
  <c r="G2881" i="2"/>
  <c r="D2882" i="2"/>
  <c r="E2882" i="2"/>
  <c r="F2882" i="2"/>
  <c r="G2882" i="2"/>
  <c r="D2883" i="2"/>
  <c r="E2883" i="2"/>
  <c r="F2883" i="2"/>
  <c r="G2883" i="2"/>
  <c r="D2884" i="2"/>
  <c r="E2884" i="2"/>
  <c r="F2884" i="2"/>
  <c r="G2884" i="2"/>
  <c r="D2885" i="2"/>
  <c r="E2885" i="2"/>
  <c r="F2885" i="2"/>
  <c r="G2885" i="2"/>
  <c r="D2886" i="2"/>
  <c r="E2886" i="2"/>
  <c r="F2886" i="2"/>
  <c r="G2886" i="2"/>
  <c r="D2887" i="2"/>
  <c r="E2887" i="2"/>
  <c r="F2887" i="2"/>
  <c r="G2887" i="2"/>
  <c r="D2888" i="2"/>
  <c r="E2888" i="2"/>
  <c r="F2888" i="2"/>
  <c r="G2888" i="2"/>
  <c r="D2889" i="2"/>
  <c r="E2889" i="2"/>
  <c r="F2889" i="2"/>
  <c r="G2889" i="2"/>
  <c r="D2890" i="2"/>
  <c r="E2890" i="2"/>
  <c r="F2890" i="2"/>
  <c r="G2890" i="2"/>
  <c r="D2891" i="2"/>
  <c r="E2891" i="2"/>
  <c r="F2891" i="2"/>
  <c r="G2891" i="2"/>
  <c r="D2892" i="2"/>
  <c r="E2892" i="2"/>
  <c r="F2892" i="2"/>
  <c r="G2892" i="2"/>
  <c r="D2893" i="2"/>
  <c r="E2893" i="2"/>
  <c r="F2893" i="2"/>
  <c r="G2893" i="2"/>
  <c r="D2894" i="2"/>
  <c r="E2894" i="2"/>
  <c r="F2894" i="2"/>
  <c r="G2894" i="2"/>
  <c r="D2895" i="2"/>
  <c r="E2895" i="2"/>
  <c r="F2895" i="2"/>
  <c r="G2895" i="2"/>
  <c r="D2896" i="2"/>
  <c r="E2896" i="2"/>
  <c r="F2896" i="2"/>
  <c r="G2896" i="2"/>
  <c r="D2897" i="2"/>
  <c r="E2897" i="2"/>
  <c r="F2897" i="2"/>
  <c r="G2897" i="2"/>
  <c r="D2898" i="2"/>
  <c r="E2898" i="2"/>
  <c r="F2898" i="2"/>
  <c r="G2898" i="2"/>
  <c r="D2899" i="2"/>
  <c r="E2899" i="2"/>
  <c r="F2899" i="2"/>
  <c r="G2899" i="2"/>
  <c r="D2900" i="2"/>
  <c r="E2900" i="2"/>
  <c r="F2900" i="2"/>
  <c r="G2900" i="2"/>
  <c r="D2901" i="2"/>
  <c r="E2901" i="2"/>
  <c r="F2901" i="2"/>
  <c r="G2901" i="2"/>
  <c r="D2902" i="2"/>
  <c r="E2902" i="2"/>
  <c r="F2902" i="2"/>
  <c r="G2902" i="2"/>
  <c r="D2903" i="2"/>
  <c r="E2903" i="2"/>
  <c r="F2903" i="2"/>
  <c r="G2903" i="2"/>
  <c r="D2904" i="2"/>
  <c r="E2904" i="2"/>
  <c r="F2904" i="2"/>
  <c r="G2904" i="2"/>
  <c r="D2905" i="2"/>
  <c r="E2905" i="2"/>
  <c r="F2905" i="2"/>
  <c r="G2905" i="2"/>
  <c r="D2906" i="2"/>
  <c r="E2906" i="2"/>
  <c r="F2906" i="2"/>
  <c r="G2906" i="2"/>
  <c r="D2907" i="2"/>
  <c r="E2907" i="2"/>
  <c r="F2907" i="2"/>
  <c r="G2907" i="2"/>
  <c r="D2908" i="2"/>
  <c r="E2908" i="2"/>
  <c r="F2908" i="2"/>
  <c r="G2908" i="2"/>
  <c r="D2909" i="2"/>
  <c r="E2909" i="2"/>
  <c r="F2909" i="2"/>
  <c r="G2909" i="2"/>
  <c r="D2910" i="2"/>
  <c r="E2910" i="2"/>
  <c r="F2910" i="2"/>
  <c r="G2910" i="2"/>
  <c r="D2911" i="2"/>
  <c r="E2911" i="2"/>
  <c r="F2911" i="2"/>
  <c r="G2911" i="2"/>
  <c r="D2912" i="2"/>
  <c r="E2912" i="2"/>
  <c r="F2912" i="2"/>
  <c r="G2912" i="2"/>
  <c r="D2913" i="2"/>
  <c r="E2913" i="2"/>
  <c r="F2913" i="2"/>
  <c r="G2913" i="2"/>
  <c r="D2914" i="2"/>
  <c r="E2914" i="2"/>
  <c r="F2914" i="2"/>
  <c r="G2914" i="2"/>
  <c r="D2915" i="2"/>
  <c r="E2915" i="2"/>
  <c r="F2915" i="2"/>
  <c r="G2915" i="2"/>
  <c r="D2916" i="2"/>
  <c r="E2916" i="2"/>
  <c r="F2916" i="2"/>
  <c r="G2916" i="2"/>
  <c r="D2917" i="2"/>
  <c r="E2917" i="2"/>
  <c r="F2917" i="2"/>
  <c r="G2917" i="2"/>
  <c r="D2918" i="2"/>
  <c r="E2918" i="2"/>
  <c r="F2918" i="2"/>
  <c r="G2918" i="2"/>
  <c r="D2919" i="2"/>
  <c r="E2919" i="2"/>
  <c r="F2919" i="2"/>
  <c r="G2919" i="2"/>
  <c r="D2920" i="2"/>
  <c r="E2920" i="2"/>
  <c r="F2920" i="2"/>
  <c r="G2920" i="2"/>
  <c r="D2921" i="2"/>
  <c r="E2921" i="2"/>
  <c r="F2921" i="2"/>
  <c r="G2921" i="2"/>
  <c r="D2922" i="2"/>
  <c r="E2922" i="2"/>
  <c r="F2922" i="2"/>
  <c r="G2922" i="2"/>
  <c r="D2923" i="2"/>
  <c r="E2923" i="2"/>
  <c r="F2923" i="2"/>
  <c r="G2923" i="2"/>
  <c r="D2924" i="2"/>
  <c r="E2924" i="2"/>
  <c r="F2924" i="2"/>
  <c r="G2924" i="2"/>
  <c r="D2925" i="2"/>
  <c r="E2925" i="2"/>
  <c r="F2925" i="2"/>
  <c r="G2925" i="2"/>
  <c r="D2926" i="2"/>
  <c r="E2926" i="2"/>
  <c r="F2926" i="2"/>
  <c r="G2926" i="2"/>
  <c r="D2927" i="2"/>
  <c r="E2927" i="2"/>
  <c r="F2927" i="2"/>
  <c r="G2927" i="2"/>
  <c r="D2928" i="2"/>
  <c r="E2928" i="2"/>
  <c r="F2928" i="2"/>
  <c r="G2928" i="2"/>
  <c r="D2929" i="2"/>
  <c r="E2929" i="2"/>
  <c r="F2929" i="2"/>
  <c r="G2929" i="2"/>
  <c r="D2930" i="2"/>
  <c r="E2930" i="2"/>
  <c r="F2930" i="2"/>
  <c r="G2930" i="2"/>
  <c r="D2931" i="2"/>
  <c r="E2931" i="2"/>
  <c r="F2931" i="2"/>
  <c r="G2931" i="2"/>
  <c r="D2932" i="2"/>
  <c r="E2932" i="2"/>
  <c r="F2932" i="2"/>
  <c r="G2932" i="2"/>
  <c r="D2933" i="2"/>
  <c r="E2933" i="2"/>
  <c r="F2933" i="2"/>
  <c r="G2933" i="2"/>
  <c r="D2934" i="2"/>
  <c r="E2934" i="2"/>
  <c r="F2934" i="2"/>
  <c r="G2934" i="2"/>
  <c r="D2935" i="2"/>
  <c r="E2935" i="2"/>
  <c r="F2935" i="2"/>
  <c r="G2935" i="2"/>
  <c r="D2936" i="2"/>
  <c r="E2936" i="2"/>
  <c r="F2936" i="2"/>
  <c r="G2936" i="2"/>
  <c r="D2937" i="2"/>
  <c r="E2937" i="2"/>
  <c r="F2937" i="2"/>
  <c r="G2937" i="2"/>
  <c r="D2938" i="2"/>
  <c r="E2938" i="2"/>
  <c r="F2938" i="2"/>
  <c r="G2938" i="2"/>
  <c r="D2939" i="2"/>
  <c r="E2939" i="2"/>
  <c r="F2939" i="2"/>
  <c r="G2939" i="2"/>
  <c r="D2940" i="2"/>
  <c r="E2940" i="2"/>
  <c r="F2940" i="2"/>
  <c r="G2940" i="2"/>
  <c r="D2941" i="2"/>
  <c r="E2941" i="2"/>
  <c r="F2941" i="2"/>
  <c r="G2941" i="2"/>
  <c r="D2942" i="2"/>
  <c r="E2942" i="2"/>
  <c r="F2942" i="2"/>
  <c r="G2942" i="2"/>
  <c r="D2943" i="2"/>
  <c r="E2943" i="2"/>
  <c r="F2943" i="2"/>
  <c r="G2943" i="2"/>
  <c r="D2944" i="2"/>
  <c r="E2944" i="2"/>
  <c r="F2944" i="2"/>
  <c r="G2944" i="2"/>
  <c r="D2945" i="2"/>
  <c r="E2945" i="2"/>
  <c r="F2945" i="2"/>
  <c r="G2945" i="2"/>
  <c r="D2946" i="2"/>
  <c r="E2946" i="2"/>
  <c r="F2946" i="2"/>
  <c r="G2946" i="2"/>
  <c r="D2947" i="2"/>
  <c r="E2947" i="2"/>
  <c r="F2947" i="2"/>
  <c r="G2947" i="2"/>
  <c r="D2948" i="2"/>
  <c r="E2948" i="2"/>
  <c r="F2948" i="2"/>
  <c r="G2948" i="2"/>
  <c r="D2949" i="2"/>
  <c r="E2949" i="2"/>
  <c r="F2949" i="2"/>
  <c r="G2949" i="2"/>
  <c r="D2950" i="2"/>
  <c r="E2950" i="2"/>
  <c r="F2950" i="2"/>
  <c r="G2950" i="2"/>
  <c r="D2951" i="2"/>
  <c r="E2951" i="2"/>
  <c r="F2951" i="2"/>
  <c r="G2951" i="2"/>
  <c r="D2952" i="2"/>
  <c r="E2952" i="2"/>
  <c r="F2952" i="2"/>
  <c r="G2952" i="2"/>
  <c r="D2953" i="2"/>
  <c r="E2953" i="2"/>
  <c r="F2953" i="2"/>
  <c r="G2953" i="2"/>
  <c r="D2954" i="2"/>
  <c r="E2954" i="2"/>
  <c r="F2954" i="2"/>
  <c r="G2954" i="2"/>
  <c r="D2955" i="2"/>
  <c r="E2955" i="2"/>
  <c r="F2955" i="2"/>
  <c r="G2955" i="2"/>
  <c r="D2956" i="2"/>
  <c r="E2956" i="2"/>
  <c r="F2956" i="2"/>
  <c r="G2956" i="2"/>
  <c r="D2957" i="2"/>
  <c r="E2957" i="2"/>
  <c r="F2957" i="2"/>
  <c r="G2957" i="2"/>
  <c r="D2958" i="2"/>
  <c r="E2958" i="2"/>
  <c r="F2958" i="2"/>
  <c r="G2958" i="2"/>
  <c r="D2959" i="2"/>
  <c r="E2959" i="2"/>
  <c r="F2959" i="2"/>
  <c r="G2959" i="2"/>
  <c r="D2960" i="2"/>
  <c r="E2960" i="2"/>
  <c r="F2960" i="2"/>
  <c r="G2960" i="2"/>
  <c r="D2961" i="2"/>
  <c r="E2961" i="2"/>
  <c r="F2961" i="2"/>
  <c r="G2961" i="2"/>
  <c r="D2962" i="2"/>
  <c r="E2962" i="2"/>
  <c r="F2962" i="2"/>
  <c r="G2962" i="2"/>
  <c r="D2963" i="2"/>
  <c r="E2963" i="2"/>
  <c r="F2963" i="2"/>
  <c r="G2963" i="2"/>
  <c r="D2964" i="2"/>
  <c r="E2964" i="2"/>
  <c r="F2964" i="2"/>
  <c r="G2964" i="2"/>
  <c r="D2965" i="2"/>
  <c r="E2965" i="2"/>
  <c r="F2965" i="2"/>
  <c r="G2965" i="2"/>
  <c r="D2966" i="2"/>
  <c r="E2966" i="2"/>
  <c r="F2966" i="2"/>
  <c r="G2966" i="2"/>
  <c r="D2967" i="2"/>
  <c r="E2967" i="2"/>
  <c r="F2967" i="2"/>
  <c r="G2967" i="2"/>
  <c r="D2968" i="2"/>
  <c r="E2968" i="2"/>
  <c r="F2968" i="2"/>
  <c r="G2968" i="2"/>
  <c r="D2969" i="2"/>
  <c r="E2969" i="2"/>
  <c r="F2969" i="2"/>
  <c r="G2969" i="2"/>
  <c r="D2970" i="2"/>
  <c r="E2970" i="2"/>
  <c r="F2970" i="2"/>
  <c r="G2970" i="2"/>
  <c r="D2971" i="2"/>
  <c r="E2971" i="2"/>
  <c r="F2971" i="2"/>
  <c r="G2971" i="2"/>
  <c r="D2972" i="2"/>
  <c r="E2972" i="2"/>
  <c r="F2972" i="2"/>
  <c r="G2972" i="2"/>
  <c r="D2973" i="2"/>
  <c r="E2973" i="2"/>
  <c r="F2973" i="2"/>
  <c r="G2973" i="2"/>
  <c r="D2974" i="2"/>
  <c r="E2974" i="2"/>
  <c r="F2974" i="2"/>
  <c r="G2974" i="2"/>
  <c r="D2975" i="2"/>
  <c r="E2975" i="2"/>
  <c r="F2975" i="2"/>
  <c r="G2975" i="2"/>
  <c r="D2976" i="2"/>
  <c r="E2976" i="2"/>
  <c r="F2976" i="2"/>
  <c r="G2976" i="2"/>
  <c r="D2977" i="2"/>
  <c r="E2977" i="2"/>
  <c r="F2977" i="2"/>
  <c r="G2977" i="2"/>
  <c r="D2978" i="2"/>
  <c r="E2978" i="2"/>
  <c r="F2978" i="2"/>
  <c r="G2978" i="2"/>
  <c r="D2979" i="2"/>
  <c r="E2979" i="2"/>
  <c r="F2979" i="2"/>
  <c r="G2979" i="2"/>
  <c r="D2980" i="2"/>
  <c r="E2980" i="2"/>
  <c r="F2980" i="2"/>
  <c r="G2980" i="2"/>
  <c r="D2981" i="2"/>
  <c r="E2981" i="2"/>
  <c r="F2981" i="2"/>
  <c r="G2981" i="2"/>
  <c r="D2982" i="2"/>
  <c r="E2982" i="2"/>
  <c r="F2982" i="2"/>
  <c r="G2982" i="2"/>
  <c r="D2983" i="2"/>
  <c r="E2983" i="2"/>
  <c r="F2983" i="2"/>
  <c r="G2983" i="2"/>
  <c r="D2984" i="2"/>
  <c r="E2984" i="2"/>
  <c r="F2984" i="2"/>
  <c r="G2984" i="2"/>
  <c r="D2985" i="2"/>
  <c r="E2985" i="2"/>
  <c r="F2985" i="2"/>
  <c r="G2985" i="2"/>
  <c r="D2986" i="2"/>
  <c r="E2986" i="2"/>
  <c r="F2986" i="2"/>
  <c r="G2986" i="2"/>
  <c r="D2987" i="2"/>
  <c r="E2987" i="2"/>
  <c r="F2987" i="2"/>
  <c r="G2987" i="2"/>
  <c r="D2988" i="2"/>
  <c r="E2988" i="2"/>
  <c r="F2988" i="2"/>
  <c r="G2988" i="2"/>
  <c r="D2989" i="2"/>
  <c r="E2989" i="2"/>
  <c r="F2989" i="2"/>
  <c r="G2989" i="2"/>
  <c r="D2990" i="2"/>
  <c r="E2990" i="2"/>
  <c r="F2990" i="2"/>
  <c r="G2990" i="2"/>
  <c r="D2991" i="2"/>
  <c r="E2991" i="2"/>
  <c r="F2991" i="2"/>
  <c r="G2991" i="2"/>
  <c r="D2992" i="2"/>
  <c r="E2992" i="2"/>
  <c r="F2992" i="2"/>
  <c r="G2992" i="2"/>
  <c r="D2993" i="2"/>
  <c r="E2993" i="2"/>
  <c r="F2993" i="2"/>
  <c r="G2993" i="2"/>
  <c r="D2994" i="2"/>
  <c r="E2994" i="2"/>
  <c r="F2994" i="2"/>
  <c r="G2994" i="2"/>
  <c r="D2995" i="2"/>
  <c r="E2995" i="2"/>
  <c r="F2995" i="2"/>
  <c r="G2995" i="2"/>
  <c r="D2996" i="2"/>
  <c r="E2996" i="2"/>
  <c r="F2996" i="2"/>
  <c r="G2996" i="2"/>
  <c r="D2997" i="2"/>
  <c r="E2997" i="2"/>
  <c r="F2997" i="2"/>
  <c r="G2997" i="2"/>
  <c r="D2998" i="2"/>
  <c r="E2998" i="2"/>
  <c r="F2998" i="2"/>
  <c r="G2998" i="2"/>
  <c r="D2999" i="2"/>
  <c r="E2999" i="2"/>
  <c r="F2999" i="2"/>
  <c r="G2999" i="2"/>
  <c r="D3000" i="2"/>
  <c r="E3000" i="2"/>
  <c r="F3000" i="2"/>
  <c r="G3000" i="2"/>
  <c r="D3001" i="2"/>
  <c r="E3001" i="2"/>
  <c r="F3001" i="2"/>
  <c r="G3001" i="2"/>
  <c r="D3002" i="2"/>
  <c r="E3002" i="2"/>
  <c r="F3002" i="2"/>
  <c r="G3002" i="2"/>
  <c r="D3003" i="2"/>
  <c r="E3003" i="2"/>
  <c r="F3003" i="2"/>
  <c r="G3003" i="2"/>
  <c r="D3004" i="2"/>
  <c r="E3004" i="2"/>
  <c r="F3004" i="2"/>
  <c r="G3004" i="2"/>
  <c r="D3005" i="2"/>
  <c r="E3005" i="2"/>
  <c r="F3005" i="2"/>
  <c r="G3005" i="2"/>
  <c r="D3006" i="2"/>
  <c r="E3006" i="2"/>
  <c r="F3006" i="2"/>
  <c r="G3006" i="2"/>
  <c r="D3007" i="2"/>
  <c r="E3007" i="2"/>
  <c r="F3007" i="2"/>
  <c r="G3007" i="2"/>
  <c r="D3008" i="2"/>
  <c r="E3008" i="2"/>
  <c r="F3008" i="2"/>
  <c r="G3008" i="2"/>
  <c r="D3009" i="2"/>
  <c r="E3009" i="2"/>
  <c r="F3009" i="2"/>
  <c r="G3009" i="2"/>
  <c r="D3010" i="2"/>
  <c r="E3010" i="2"/>
  <c r="F3010" i="2"/>
  <c r="G3010" i="2"/>
  <c r="D3011" i="2"/>
  <c r="E3011" i="2"/>
  <c r="F3011" i="2"/>
  <c r="G3011" i="2"/>
  <c r="D3012" i="2"/>
  <c r="E3012" i="2"/>
  <c r="F3012" i="2"/>
  <c r="G3012" i="2"/>
  <c r="D3013" i="2"/>
  <c r="E3013" i="2"/>
  <c r="F3013" i="2"/>
  <c r="G3013" i="2"/>
  <c r="D3014" i="2"/>
  <c r="E3014" i="2"/>
  <c r="F3014" i="2"/>
  <c r="G3014" i="2"/>
  <c r="D3015" i="2"/>
  <c r="E3015" i="2"/>
  <c r="F3015" i="2"/>
  <c r="G3015" i="2"/>
  <c r="D3016" i="2"/>
  <c r="E3016" i="2"/>
  <c r="F3016" i="2"/>
  <c r="G3016" i="2"/>
  <c r="D3017" i="2"/>
  <c r="E3017" i="2"/>
  <c r="F3017" i="2"/>
  <c r="G3017" i="2"/>
  <c r="D3018" i="2"/>
  <c r="E3018" i="2"/>
  <c r="F3018" i="2"/>
  <c r="G3018" i="2"/>
  <c r="D3019" i="2"/>
  <c r="E3019" i="2"/>
  <c r="F3019" i="2"/>
  <c r="G3019" i="2"/>
  <c r="D3020" i="2"/>
  <c r="E3020" i="2"/>
  <c r="F3020" i="2"/>
  <c r="G3020" i="2"/>
  <c r="D3021" i="2"/>
  <c r="E3021" i="2"/>
  <c r="F3021" i="2"/>
  <c r="G3021" i="2"/>
  <c r="D3022" i="2"/>
  <c r="E3022" i="2"/>
  <c r="F3022" i="2"/>
  <c r="G3022" i="2"/>
  <c r="D3023" i="2"/>
  <c r="E3023" i="2"/>
  <c r="F3023" i="2"/>
  <c r="G3023" i="2"/>
  <c r="D3024" i="2"/>
  <c r="E3024" i="2"/>
  <c r="F3024" i="2"/>
  <c r="G3024" i="2"/>
  <c r="D2204" i="2"/>
  <c r="E2204" i="2"/>
  <c r="F2204" i="2"/>
  <c r="G2204" i="2"/>
  <c r="D2205" i="2"/>
  <c r="E2205" i="2"/>
  <c r="F2205" i="2"/>
  <c r="G2205" i="2"/>
  <c r="D2206" i="2"/>
  <c r="E2206" i="2"/>
  <c r="F2206" i="2"/>
  <c r="G2206" i="2"/>
  <c r="D2207" i="2"/>
  <c r="E2207" i="2"/>
  <c r="F2207" i="2"/>
  <c r="G2207" i="2"/>
  <c r="D2208" i="2"/>
  <c r="E2208" i="2"/>
  <c r="F2208" i="2"/>
  <c r="G2208" i="2"/>
  <c r="D2209" i="2"/>
  <c r="E2209" i="2"/>
  <c r="F2209" i="2"/>
  <c r="G2209" i="2"/>
  <c r="D2210" i="2"/>
  <c r="E2210" i="2"/>
  <c r="F2210" i="2"/>
  <c r="G2210" i="2"/>
  <c r="D2211" i="2"/>
  <c r="E2211" i="2"/>
  <c r="F2211" i="2"/>
  <c r="G2211" i="2"/>
  <c r="D2212" i="2"/>
  <c r="E2212" i="2"/>
  <c r="F2212" i="2"/>
  <c r="G2212" i="2"/>
  <c r="D2213" i="2"/>
  <c r="E2213" i="2"/>
  <c r="F2213" i="2"/>
  <c r="G2213" i="2"/>
  <c r="D2214" i="2"/>
  <c r="E2214" i="2"/>
  <c r="F2214" i="2"/>
  <c r="G2214" i="2"/>
  <c r="D2215" i="2"/>
  <c r="E2215" i="2"/>
  <c r="F2215" i="2"/>
  <c r="G2215" i="2"/>
  <c r="D2216" i="2"/>
  <c r="E2216" i="2"/>
  <c r="F2216" i="2"/>
  <c r="G2216" i="2"/>
  <c r="D2217" i="2"/>
  <c r="E2217" i="2"/>
  <c r="F2217" i="2"/>
  <c r="G2217" i="2"/>
  <c r="D2218" i="2"/>
  <c r="E2218" i="2"/>
  <c r="F2218" i="2"/>
  <c r="G2218" i="2"/>
  <c r="D2219" i="2"/>
  <c r="E2219" i="2"/>
  <c r="F2219" i="2"/>
  <c r="G2219" i="2"/>
  <c r="D2220" i="2"/>
  <c r="E2220" i="2"/>
  <c r="F2220" i="2"/>
  <c r="G2220" i="2"/>
  <c r="D2221" i="2"/>
  <c r="E2221" i="2"/>
  <c r="F2221" i="2"/>
  <c r="G2221" i="2"/>
  <c r="D2222" i="2"/>
  <c r="E2222" i="2"/>
  <c r="F2222" i="2"/>
  <c r="G2222" i="2"/>
  <c r="D2223" i="2"/>
  <c r="E2223" i="2"/>
  <c r="F2223" i="2"/>
  <c r="G2223" i="2"/>
  <c r="D2224" i="2"/>
  <c r="E2224" i="2"/>
  <c r="F2224" i="2"/>
  <c r="G2224" i="2"/>
  <c r="D2225" i="2"/>
  <c r="E2225" i="2"/>
  <c r="F2225" i="2"/>
  <c r="G2225" i="2"/>
  <c r="D2226" i="2"/>
  <c r="E2226" i="2"/>
  <c r="F2226" i="2"/>
  <c r="G2226" i="2"/>
  <c r="D2227" i="2"/>
  <c r="E2227" i="2"/>
  <c r="F2227" i="2"/>
  <c r="G2227" i="2"/>
  <c r="D2228" i="2"/>
  <c r="E2228" i="2"/>
  <c r="F2228" i="2"/>
  <c r="G2228" i="2"/>
  <c r="D2229" i="2"/>
  <c r="E2229" i="2"/>
  <c r="F2229" i="2"/>
  <c r="G2229" i="2"/>
  <c r="D2230" i="2"/>
  <c r="E2230" i="2"/>
  <c r="F2230" i="2"/>
  <c r="G2230" i="2"/>
  <c r="D2231" i="2"/>
  <c r="E2231" i="2"/>
  <c r="F2231" i="2"/>
  <c r="G2231" i="2"/>
  <c r="D2232" i="2"/>
  <c r="E2232" i="2"/>
  <c r="F2232" i="2"/>
  <c r="G2232" i="2"/>
  <c r="D2233" i="2"/>
  <c r="E2233" i="2"/>
  <c r="F2233" i="2"/>
  <c r="G2233" i="2"/>
  <c r="D2234" i="2"/>
  <c r="E2234" i="2"/>
  <c r="F2234" i="2"/>
  <c r="G2234" i="2"/>
  <c r="D2235" i="2"/>
  <c r="E2235" i="2"/>
  <c r="F2235" i="2"/>
  <c r="G2235" i="2"/>
  <c r="D2236" i="2"/>
  <c r="E2236" i="2"/>
  <c r="F2236" i="2"/>
  <c r="G2236" i="2"/>
  <c r="D2237" i="2"/>
  <c r="E2237" i="2"/>
  <c r="F2237" i="2"/>
  <c r="G2237" i="2"/>
  <c r="D2238" i="2"/>
  <c r="E2238" i="2"/>
  <c r="F2238" i="2"/>
  <c r="G2238" i="2"/>
  <c r="D2239" i="2"/>
  <c r="E2239" i="2"/>
  <c r="F2239" i="2"/>
  <c r="G2239" i="2"/>
  <c r="D2240" i="2"/>
  <c r="E2240" i="2"/>
  <c r="F2240" i="2"/>
  <c r="G2240" i="2"/>
  <c r="D2241" i="2"/>
  <c r="E2241" i="2"/>
  <c r="F2241" i="2"/>
  <c r="G2241" i="2"/>
  <c r="D2242" i="2"/>
  <c r="E2242" i="2"/>
  <c r="F2242" i="2"/>
  <c r="G2242" i="2"/>
  <c r="D2243" i="2"/>
  <c r="E2243" i="2"/>
  <c r="F2243" i="2"/>
  <c r="G2243" i="2"/>
  <c r="D2244" i="2"/>
  <c r="E2244" i="2"/>
  <c r="F2244" i="2"/>
  <c r="G2244" i="2"/>
  <c r="D2245" i="2"/>
  <c r="E2245" i="2"/>
  <c r="F2245" i="2"/>
  <c r="G2245" i="2"/>
  <c r="D2246" i="2"/>
  <c r="E2246" i="2"/>
  <c r="F2246" i="2"/>
  <c r="G2246" i="2"/>
  <c r="D2247" i="2"/>
  <c r="E2247" i="2"/>
  <c r="F2247" i="2"/>
  <c r="G2247" i="2"/>
  <c r="D2248" i="2"/>
  <c r="E2248" i="2"/>
  <c r="F2248" i="2"/>
  <c r="G2248" i="2"/>
  <c r="D2249" i="2"/>
  <c r="E2249" i="2"/>
  <c r="F2249" i="2"/>
  <c r="G2249" i="2"/>
  <c r="D2250" i="2"/>
  <c r="E2250" i="2"/>
  <c r="F2250" i="2"/>
  <c r="G2250" i="2"/>
  <c r="D2251" i="2"/>
  <c r="E2251" i="2"/>
  <c r="F2251" i="2"/>
  <c r="G2251" i="2"/>
  <c r="D2252" i="2"/>
  <c r="E2252" i="2"/>
  <c r="F2252" i="2"/>
  <c r="G2252" i="2"/>
  <c r="D2253" i="2"/>
  <c r="E2253" i="2"/>
  <c r="F2253" i="2"/>
  <c r="G2253" i="2"/>
  <c r="D2254" i="2"/>
  <c r="E2254" i="2"/>
  <c r="F2254" i="2"/>
  <c r="G2254" i="2"/>
  <c r="D2255" i="2"/>
  <c r="E2255" i="2"/>
  <c r="F2255" i="2"/>
  <c r="G2255" i="2"/>
  <c r="D2256" i="2"/>
  <c r="E2256" i="2"/>
  <c r="F2256" i="2"/>
  <c r="G2256" i="2"/>
  <c r="D2257" i="2"/>
  <c r="E2257" i="2"/>
  <c r="F2257" i="2"/>
  <c r="G2257" i="2"/>
  <c r="D2258" i="2"/>
  <c r="E2258" i="2"/>
  <c r="F2258" i="2"/>
  <c r="G2258" i="2"/>
  <c r="D2259" i="2"/>
  <c r="E2259" i="2"/>
  <c r="F2259" i="2"/>
  <c r="G2259" i="2"/>
  <c r="D2260" i="2"/>
  <c r="E2260" i="2"/>
  <c r="F2260" i="2"/>
  <c r="G2260" i="2"/>
  <c r="D2261" i="2"/>
  <c r="E2261" i="2"/>
  <c r="F2261" i="2"/>
  <c r="G2261" i="2"/>
  <c r="D2262" i="2"/>
  <c r="E2262" i="2"/>
  <c r="F2262" i="2"/>
  <c r="G2262" i="2"/>
  <c r="D2263" i="2"/>
  <c r="E2263" i="2"/>
  <c r="F2263" i="2"/>
  <c r="G2263" i="2"/>
  <c r="D2264" i="2"/>
  <c r="E2264" i="2"/>
  <c r="F2264" i="2"/>
  <c r="G2264" i="2"/>
  <c r="D2265" i="2"/>
  <c r="E2265" i="2"/>
  <c r="F2265" i="2"/>
  <c r="G2265" i="2"/>
  <c r="D2266" i="2"/>
  <c r="E2266" i="2"/>
  <c r="F2266" i="2"/>
  <c r="G2266" i="2"/>
  <c r="D2267" i="2"/>
  <c r="E2267" i="2"/>
  <c r="F2267" i="2"/>
  <c r="G2267" i="2"/>
  <c r="D2268" i="2"/>
  <c r="E2268" i="2"/>
  <c r="F2268" i="2"/>
  <c r="G2268" i="2"/>
  <c r="D2269" i="2"/>
  <c r="E2269" i="2"/>
  <c r="F2269" i="2"/>
  <c r="G2269" i="2"/>
  <c r="D2270" i="2"/>
  <c r="E2270" i="2"/>
  <c r="F2270" i="2"/>
  <c r="G2270" i="2"/>
  <c r="D2271" i="2"/>
  <c r="E2271" i="2"/>
  <c r="F2271" i="2"/>
  <c r="G2271" i="2"/>
  <c r="D2272" i="2"/>
  <c r="E2272" i="2"/>
  <c r="F2272" i="2"/>
  <c r="G2272" i="2"/>
  <c r="D2273" i="2"/>
  <c r="E2273" i="2"/>
  <c r="F2273" i="2"/>
  <c r="G2273" i="2"/>
  <c r="D2274" i="2"/>
  <c r="E2274" i="2"/>
  <c r="F2274" i="2"/>
  <c r="G2274" i="2"/>
  <c r="D2275" i="2"/>
  <c r="E2275" i="2"/>
  <c r="F2275" i="2"/>
  <c r="G2275" i="2"/>
  <c r="D2276" i="2"/>
  <c r="E2276" i="2"/>
  <c r="F2276" i="2"/>
  <c r="G2276" i="2"/>
  <c r="D2277" i="2"/>
  <c r="E2277" i="2"/>
  <c r="F2277" i="2"/>
  <c r="G2277" i="2"/>
  <c r="D2278" i="2"/>
  <c r="E2278" i="2"/>
  <c r="F2278" i="2"/>
  <c r="G2278" i="2"/>
  <c r="D2279" i="2"/>
  <c r="E2279" i="2"/>
  <c r="F2279" i="2"/>
  <c r="G2279" i="2"/>
  <c r="D2280" i="2"/>
  <c r="E2280" i="2"/>
  <c r="F2280" i="2"/>
  <c r="G2280" i="2"/>
  <c r="D2137" i="2"/>
  <c r="E2137" i="2"/>
  <c r="F2137" i="2"/>
  <c r="G2137" i="2"/>
  <c r="D2138" i="2"/>
  <c r="E2138" i="2"/>
  <c r="F2138" i="2"/>
  <c r="G2138" i="2"/>
  <c r="D2139" i="2"/>
  <c r="E2139" i="2"/>
  <c r="F2139" i="2"/>
  <c r="G2139" i="2"/>
  <c r="D2140" i="2"/>
  <c r="E2140" i="2"/>
  <c r="F2140" i="2"/>
  <c r="G2140" i="2"/>
  <c r="D2141" i="2"/>
  <c r="E2141" i="2"/>
  <c r="F2141" i="2"/>
  <c r="G2141" i="2"/>
  <c r="D2142" i="2"/>
  <c r="E2142" i="2"/>
  <c r="F2142" i="2"/>
  <c r="G2142" i="2"/>
  <c r="D2143" i="2"/>
  <c r="E2143" i="2"/>
  <c r="F2143" i="2"/>
  <c r="G2143" i="2"/>
  <c r="D2144" i="2"/>
  <c r="E2144" i="2"/>
  <c r="F2144" i="2"/>
  <c r="G2144" i="2"/>
  <c r="D2145" i="2"/>
  <c r="E2145" i="2"/>
  <c r="F2145" i="2"/>
  <c r="G2145" i="2"/>
  <c r="D2146" i="2"/>
  <c r="E2146" i="2"/>
  <c r="F2146" i="2"/>
  <c r="G2146" i="2"/>
  <c r="D2147" i="2"/>
  <c r="E2147" i="2"/>
  <c r="F2147" i="2"/>
  <c r="G2147" i="2"/>
  <c r="D2148" i="2"/>
  <c r="E2148" i="2"/>
  <c r="F2148" i="2"/>
  <c r="G2148" i="2"/>
  <c r="D2149" i="2"/>
  <c r="E2149" i="2"/>
  <c r="F2149" i="2"/>
  <c r="G2149" i="2"/>
  <c r="D2150" i="2"/>
  <c r="E2150" i="2"/>
  <c r="F2150" i="2"/>
  <c r="G2150" i="2"/>
  <c r="D2151" i="2"/>
  <c r="E2151" i="2"/>
  <c r="F2151" i="2"/>
  <c r="G2151" i="2"/>
  <c r="D2152" i="2"/>
  <c r="E2152" i="2"/>
  <c r="F2152" i="2"/>
  <c r="G2152" i="2"/>
  <c r="D2153" i="2"/>
  <c r="E2153" i="2"/>
  <c r="F2153" i="2"/>
  <c r="G2153" i="2"/>
  <c r="D2154" i="2"/>
  <c r="E2154" i="2"/>
  <c r="F2154" i="2"/>
  <c r="G2154" i="2"/>
  <c r="D2155" i="2"/>
  <c r="E2155" i="2"/>
  <c r="F2155" i="2"/>
  <c r="G2155" i="2"/>
  <c r="D2156" i="2"/>
  <c r="E2156" i="2"/>
  <c r="F2156" i="2"/>
  <c r="G2156" i="2"/>
  <c r="D2157" i="2"/>
  <c r="E2157" i="2"/>
  <c r="F2157" i="2"/>
  <c r="G2157" i="2"/>
  <c r="D2158" i="2"/>
  <c r="E2158" i="2"/>
  <c r="F2158" i="2"/>
  <c r="G2158" i="2"/>
  <c r="D2159" i="2"/>
  <c r="E2159" i="2"/>
  <c r="F2159" i="2"/>
  <c r="G2159" i="2"/>
  <c r="D2160" i="2"/>
  <c r="E2160" i="2"/>
  <c r="F2160" i="2"/>
  <c r="G2160" i="2"/>
  <c r="D2161" i="2"/>
  <c r="E2161" i="2"/>
  <c r="F2161" i="2"/>
  <c r="G2161" i="2"/>
  <c r="D2162" i="2"/>
  <c r="E2162" i="2"/>
  <c r="F2162" i="2"/>
  <c r="G2162" i="2"/>
  <c r="D2163" i="2"/>
  <c r="E2163" i="2"/>
  <c r="F2163" i="2"/>
  <c r="G2163" i="2"/>
  <c r="D2164" i="2"/>
  <c r="E2164" i="2"/>
  <c r="F2164" i="2"/>
  <c r="G2164" i="2"/>
  <c r="D2165" i="2"/>
  <c r="E2165" i="2"/>
  <c r="F2165" i="2"/>
  <c r="G2165" i="2"/>
  <c r="D2166" i="2"/>
  <c r="E2166" i="2"/>
  <c r="F2166" i="2"/>
  <c r="G2166" i="2"/>
  <c r="D2167" i="2"/>
  <c r="E2167" i="2"/>
  <c r="F2167" i="2"/>
  <c r="G2167" i="2"/>
  <c r="D2168" i="2"/>
  <c r="E2168" i="2"/>
  <c r="F2168" i="2"/>
  <c r="G2168" i="2"/>
  <c r="D2169" i="2"/>
  <c r="E2169" i="2"/>
  <c r="F2169" i="2"/>
  <c r="G2169" i="2"/>
  <c r="D2170" i="2"/>
  <c r="E2170" i="2"/>
  <c r="F2170" i="2"/>
  <c r="G2170" i="2"/>
  <c r="D2171" i="2"/>
  <c r="E2171" i="2"/>
  <c r="F2171" i="2"/>
  <c r="G2171" i="2"/>
  <c r="D2172" i="2"/>
  <c r="E2172" i="2"/>
  <c r="F2172" i="2"/>
  <c r="G2172" i="2"/>
  <c r="D2173" i="2"/>
  <c r="E2173" i="2"/>
  <c r="F2173" i="2"/>
  <c r="G2173" i="2"/>
  <c r="D2174" i="2"/>
  <c r="E2174" i="2"/>
  <c r="F2174" i="2"/>
  <c r="G2174" i="2"/>
  <c r="D2175" i="2"/>
  <c r="E2175" i="2"/>
  <c r="F2175" i="2"/>
  <c r="G2175" i="2"/>
  <c r="D2176" i="2"/>
  <c r="E2176" i="2"/>
  <c r="F2176" i="2"/>
  <c r="G2176" i="2"/>
  <c r="D2177" i="2"/>
  <c r="E2177" i="2"/>
  <c r="F2177" i="2"/>
  <c r="G2177" i="2"/>
  <c r="D2178" i="2"/>
  <c r="E2178" i="2"/>
  <c r="F2178" i="2"/>
  <c r="G2178" i="2"/>
  <c r="D2179" i="2"/>
  <c r="E2179" i="2"/>
  <c r="F2179" i="2"/>
  <c r="G2179" i="2"/>
  <c r="D2180" i="2"/>
  <c r="E2180" i="2"/>
  <c r="F2180" i="2"/>
  <c r="G2180" i="2"/>
  <c r="D2181" i="2"/>
  <c r="E2181" i="2"/>
  <c r="F2181" i="2"/>
  <c r="G2181" i="2"/>
  <c r="D2182" i="2"/>
  <c r="E2182" i="2"/>
  <c r="F2182" i="2"/>
  <c r="G2182" i="2"/>
  <c r="D2183" i="2"/>
  <c r="E2183" i="2"/>
  <c r="F2183" i="2"/>
  <c r="G2183" i="2"/>
  <c r="D2184" i="2"/>
  <c r="E2184" i="2"/>
  <c r="F2184" i="2"/>
  <c r="G2184" i="2"/>
  <c r="D2185" i="2"/>
  <c r="E2185" i="2"/>
  <c r="F2185" i="2"/>
  <c r="G2185" i="2"/>
  <c r="D2186" i="2"/>
  <c r="E2186" i="2"/>
  <c r="F2186" i="2"/>
  <c r="G2186" i="2"/>
  <c r="D2187" i="2"/>
  <c r="E2187" i="2"/>
  <c r="F2187" i="2"/>
  <c r="G2187" i="2"/>
  <c r="D2188" i="2"/>
  <c r="E2188" i="2"/>
  <c r="F2188" i="2"/>
  <c r="G2188" i="2"/>
  <c r="D2189" i="2"/>
  <c r="E2189" i="2"/>
  <c r="F2189" i="2"/>
  <c r="G2189" i="2"/>
  <c r="D2190" i="2"/>
  <c r="E2190" i="2"/>
  <c r="F2190" i="2"/>
  <c r="G2190" i="2"/>
  <c r="D2191" i="2"/>
  <c r="E2191" i="2"/>
  <c r="F2191" i="2"/>
  <c r="G2191" i="2"/>
  <c r="D2192" i="2"/>
  <c r="E2192" i="2"/>
  <c r="F2192" i="2"/>
  <c r="G2192" i="2"/>
  <c r="D2193" i="2"/>
  <c r="E2193" i="2"/>
  <c r="F2193" i="2"/>
  <c r="G2193" i="2"/>
  <c r="D2194" i="2"/>
  <c r="E2194" i="2"/>
  <c r="F2194" i="2"/>
  <c r="G2194" i="2"/>
  <c r="D2195" i="2"/>
  <c r="E2195" i="2"/>
  <c r="F2195" i="2"/>
  <c r="G2195" i="2"/>
  <c r="D2196" i="2"/>
  <c r="E2196" i="2"/>
  <c r="F2196" i="2"/>
  <c r="G2196" i="2"/>
  <c r="D2197" i="2"/>
  <c r="E2197" i="2"/>
  <c r="F2197" i="2"/>
  <c r="G2197" i="2"/>
  <c r="D2198" i="2"/>
  <c r="E2198" i="2"/>
  <c r="F2198" i="2"/>
  <c r="G2198" i="2"/>
  <c r="D2199" i="2"/>
  <c r="E2199" i="2"/>
  <c r="F2199" i="2"/>
  <c r="G2199" i="2"/>
  <c r="D2200" i="2"/>
  <c r="E2200" i="2"/>
  <c r="F2200" i="2"/>
  <c r="G2200" i="2"/>
  <c r="D2201" i="2"/>
  <c r="E2201" i="2"/>
  <c r="F2201" i="2"/>
  <c r="G2201" i="2"/>
  <c r="D2202" i="2"/>
  <c r="E2202" i="2"/>
  <c r="F2202" i="2"/>
  <c r="G2202" i="2"/>
  <c r="D2203" i="2"/>
  <c r="E2203" i="2"/>
  <c r="F2203" i="2"/>
  <c r="G2203" i="2"/>
  <c r="D1369" i="2"/>
  <c r="E1369" i="2"/>
  <c r="F1369" i="2"/>
  <c r="G1369" i="2"/>
  <c r="D1370" i="2"/>
  <c r="E1370" i="2"/>
  <c r="F1370" i="2"/>
  <c r="G1370" i="2"/>
  <c r="D1371" i="2"/>
  <c r="E1371" i="2"/>
  <c r="F1371" i="2"/>
  <c r="G1371" i="2"/>
  <c r="D1372" i="2"/>
  <c r="E1372" i="2"/>
  <c r="F1372" i="2"/>
  <c r="G1372" i="2"/>
  <c r="D1373" i="2"/>
  <c r="E1373" i="2"/>
  <c r="F1373" i="2"/>
  <c r="G1373" i="2"/>
  <c r="D1374" i="2"/>
  <c r="E1374" i="2"/>
  <c r="F1374" i="2"/>
  <c r="G1374" i="2"/>
  <c r="D1375" i="2"/>
  <c r="E1375" i="2"/>
  <c r="F1375" i="2"/>
  <c r="G1375" i="2"/>
  <c r="D1376" i="2"/>
  <c r="E1376" i="2"/>
  <c r="F1376" i="2"/>
  <c r="G1376" i="2"/>
  <c r="D1377" i="2"/>
  <c r="E1377" i="2"/>
  <c r="F1377" i="2"/>
  <c r="G1377" i="2"/>
  <c r="D1378" i="2"/>
  <c r="E1378" i="2"/>
  <c r="F1378" i="2"/>
  <c r="G1378" i="2"/>
  <c r="D1379" i="2"/>
  <c r="E1379" i="2"/>
  <c r="F1379" i="2"/>
  <c r="G1379" i="2"/>
  <c r="D1380" i="2"/>
  <c r="E1380" i="2"/>
  <c r="F1380" i="2"/>
  <c r="G1380" i="2"/>
  <c r="D1381" i="2"/>
  <c r="E1381" i="2"/>
  <c r="F1381" i="2"/>
  <c r="G1381" i="2"/>
  <c r="D1382" i="2"/>
  <c r="E1382" i="2"/>
  <c r="F1382" i="2"/>
  <c r="G1382" i="2"/>
  <c r="D1383" i="2"/>
  <c r="E1383" i="2"/>
  <c r="F1383" i="2"/>
  <c r="G1383" i="2"/>
  <c r="D1384" i="2"/>
  <c r="E1384" i="2"/>
  <c r="F1384" i="2"/>
  <c r="G1384" i="2"/>
  <c r="D1385" i="2"/>
  <c r="E1385" i="2"/>
  <c r="F1385" i="2"/>
  <c r="G1385" i="2"/>
  <c r="D1386" i="2"/>
  <c r="E1386" i="2"/>
  <c r="F1386" i="2"/>
  <c r="G1386" i="2"/>
  <c r="D1387" i="2"/>
  <c r="E1387" i="2"/>
  <c r="F1387" i="2"/>
  <c r="G1387" i="2"/>
  <c r="D1388" i="2"/>
  <c r="E1388" i="2"/>
  <c r="F1388" i="2"/>
  <c r="G1388" i="2"/>
  <c r="D1389" i="2"/>
  <c r="E1389" i="2"/>
  <c r="F1389" i="2"/>
  <c r="G1389" i="2"/>
  <c r="D1390" i="2"/>
  <c r="E1390" i="2"/>
  <c r="F1390" i="2"/>
  <c r="G1390" i="2"/>
  <c r="D1391" i="2"/>
  <c r="E1391" i="2"/>
  <c r="F1391" i="2"/>
  <c r="G1391" i="2"/>
  <c r="D1392" i="2"/>
  <c r="E1392" i="2"/>
  <c r="F1392" i="2"/>
  <c r="G1392" i="2"/>
  <c r="D1393" i="2"/>
  <c r="E1393" i="2"/>
  <c r="F1393" i="2"/>
  <c r="G1393" i="2"/>
  <c r="D1394" i="2"/>
  <c r="E1394" i="2"/>
  <c r="F1394" i="2"/>
  <c r="G1394" i="2"/>
  <c r="D1395" i="2"/>
  <c r="E1395" i="2"/>
  <c r="F1395" i="2"/>
  <c r="G1395" i="2"/>
  <c r="D1396" i="2"/>
  <c r="E1396" i="2"/>
  <c r="F1396" i="2"/>
  <c r="G1396" i="2"/>
  <c r="D1397" i="2"/>
  <c r="E1397" i="2"/>
  <c r="F1397" i="2"/>
  <c r="G1397" i="2"/>
  <c r="D1398" i="2"/>
  <c r="E1398" i="2"/>
  <c r="F1398" i="2"/>
  <c r="G1398" i="2"/>
  <c r="D1399" i="2"/>
  <c r="E1399" i="2"/>
  <c r="F1399" i="2"/>
  <c r="G1399" i="2"/>
  <c r="D1400" i="2"/>
  <c r="E1400" i="2"/>
  <c r="F1400" i="2"/>
  <c r="G1400" i="2"/>
  <c r="D1401" i="2"/>
  <c r="E1401" i="2"/>
  <c r="F1401" i="2"/>
  <c r="G1401" i="2"/>
  <c r="D1402" i="2"/>
  <c r="E1402" i="2"/>
  <c r="F1402" i="2"/>
  <c r="G1402" i="2"/>
  <c r="D1403" i="2"/>
  <c r="E1403" i="2"/>
  <c r="F1403" i="2"/>
  <c r="G1403" i="2"/>
  <c r="D1404" i="2"/>
  <c r="E1404" i="2"/>
  <c r="F1404" i="2"/>
  <c r="G1404" i="2"/>
  <c r="D1405" i="2"/>
  <c r="E1405" i="2"/>
  <c r="F1405" i="2"/>
  <c r="G1405" i="2"/>
  <c r="D1406" i="2"/>
  <c r="E1406" i="2"/>
  <c r="F1406" i="2"/>
  <c r="G1406" i="2"/>
  <c r="D1407" i="2"/>
  <c r="E1407" i="2"/>
  <c r="F1407" i="2"/>
  <c r="G1407" i="2"/>
  <c r="D1408" i="2"/>
  <c r="E1408" i="2"/>
  <c r="F1408" i="2"/>
  <c r="G1408" i="2"/>
  <c r="D1409" i="2"/>
  <c r="E1409" i="2"/>
  <c r="F1409" i="2"/>
  <c r="G1409" i="2"/>
  <c r="D1410" i="2"/>
  <c r="E1410" i="2"/>
  <c r="F1410" i="2"/>
  <c r="G1410" i="2"/>
  <c r="D1411" i="2"/>
  <c r="E1411" i="2"/>
  <c r="F1411" i="2"/>
  <c r="G1411" i="2"/>
  <c r="D1412" i="2"/>
  <c r="E1412" i="2"/>
  <c r="F1412" i="2"/>
  <c r="G1412" i="2"/>
  <c r="D1413" i="2"/>
  <c r="E1413" i="2"/>
  <c r="F1413" i="2"/>
  <c r="G1413" i="2"/>
  <c r="D1414" i="2"/>
  <c r="E1414" i="2"/>
  <c r="F1414" i="2"/>
  <c r="G1414" i="2"/>
  <c r="D1415" i="2"/>
  <c r="E1415" i="2"/>
  <c r="F1415" i="2"/>
  <c r="G1415" i="2"/>
  <c r="D1416" i="2"/>
  <c r="E1416" i="2"/>
  <c r="F1416" i="2"/>
  <c r="G1416" i="2"/>
  <c r="D1417" i="2"/>
  <c r="E1417" i="2"/>
  <c r="F1417" i="2"/>
  <c r="G1417" i="2"/>
  <c r="D1418" i="2"/>
  <c r="E1418" i="2"/>
  <c r="F1418" i="2"/>
  <c r="G1418" i="2"/>
  <c r="D1419" i="2"/>
  <c r="E1419" i="2"/>
  <c r="F1419" i="2"/>
  <c r="G1419" i="2"/>
  <c r="D1420" i="2"/>
  <c r="E1420" i="2"/>
  <c r="F1420" i="2"/>
  <c r="G1420" i="2"/>
  <c r="D1421" i="2"/>
  <c r="E1421" i="2"/>
  <c r="F1421" i="2"/>
  <c r="G1421" i="2"/>
  <c r="D1422" i="2"/>
  <c r="E1422" i="2"/>
  <c r="F1422" i="2"/>
  <c r="G1422" i="2"/>
  <c r="D1423" i="2"/>
  <c r="E1423" i="2"/>
  <c r="F1423" i="2"/>
  <c r="G1423" i="2"/>
  <c r="D1424" i="2"/>
  <c r="E1424" i="2"/>
  <c r="F1424" i="2"/>
  <c r="G1424" i="2"/>
  <c r="D1425" i="2"/>
  <c r="E1425" i="2"/>
  <c r="F1425" i="2"/>
  <c r="G1425" i="2"/>
  <c r="D1426" i="2"/>
  <c r="E1426" i="2"/>
  <c r="F1426" i="2"/>
  <c r="G1426" i="2"/>
  <c r="D1427" i="2"/>
  <c r="E1427" i="2"/>
  <c r="F1427" i="2"/>
  <c r="G1427" i="2"/>
  <c r="D1428" i="2"/>
  <c r="E1428" i="2"/>
  <c r="F1428" i="2"/>
  <c r="G1428" i="2"/>
  <c r="D1429" i="2"/>
  <c r="E1429" i="2"/>
  <c r="F1429" i="2"/>
  <c r="G1429" i="2"/>
  <c r="D1430" i="2"/>
  <c r="E1430" i="2"/>
  <c r="F1430" i="2"/>
  <c r="G1430" i="2"/>
  <c r="D1431" i="2"/>
  <c r="E1431" i="2"/>
  <c r="F1431" i="2"/>
  <c r="G1431" i="2"/>
  <c r="D1432" i="2"/>
  <c r="E1432" i="2"/>
  <c r="F1432" i="2"/>
  <c r="G1432" i="2"/>
  <c r="D1433" i="2"/>
  <c r="E1433" i="2"/>
  <c r="F1433" i="2"/>
  <c r="G1433" i="2"/>
  <c r="D1434" i="2"/>
  <c r="E1434" i="2"/>
  <c r="F1434" i="2"/>
  <c r="G1434" i="2"/>
  <c r="D1435" i="2"/>
  <c r="E1435" i="2"/>
  <c r="F1435" i="2"/>
  <c r="G1435" i="2"/>
  <c r="D1436" i="2"/>
  <c r="E1436" i="2"/>
  <c r="F1436" i="2"/>
  <c r="G1436" i="2"/>
  <c r="D1437" i="2"/>
  <c r="E1437" i="2"/>
  <c r="F1437" i="2"/>
  <c r="G1437" i="2"/>
  <c r="D1438" i="2"/>
  <c r="E1438" i="2"/>
  <c r="F1438" i="2"/>
  <c r="G1438" i="2"/>
  <c r="D1439" i="2"/>
  <c r="E1439" i="2"/>
  <c r="F1439" i="2"/>
  <c r="G1439" i="2"/>
  <c r="D1440" i="2"/>
  <c r="E1440" i="2"/>
  <c r="F1440" i="2"/>
  <c r="G1440" i="2"/>
  <c r="D1441" i="2"/>
  <c r="E1441" i="2"/>
  <c r="F1441" i="2"/>
  <c r="G1441" i="2"/>
  <c r="D1442" i="2"/>
  <c r="E1442" i="2"/>
  <c r="F1442" i="2"/>
  <c r="G1442" i="2"/>
  <c r="D1443" i="2"/>
  <c r="E1443" i="2"/>
  <c r="F1443" i="2"/>
  <c r="G1443" i="2"/>
  <c r="D1444" i="2"/>
  <c r="E1444" i="2"/>
  <c r="F1444" i="2"/>
  <c r="G1444" i="2"/>
  <c r="D1445" i="2"/>
  <c r="E1445" i="2"/>
  <c r="F1445" i="2"/>
  <c r="G1445" i="2"/>
  <c r="D1446" i="2"/>
  <c r="E1446" i="2"/>
  <c r="F1446" i="2"/>
  <c r="G1446" i="2"/>
  <c r="D1447" i="2"/>
  <c r="E1447" i="2"/>
  <c r="F1447" i="2"/>
  <c r="G1447" i="2"/>
  <c r="D1448" i="2"/>
  <c r="E1448" i="2"/>
  <c r="F1448" i="2"/>
  <c r="G1448" i="2"/>
  <c r="D1449" i="2"/>
  <c r="E1449" i="2"/>
  <c r="F1449" i="2"/>
  <c r="G1449" i="2"/>
  <c r="D1450" i="2"/>
  <c r="E1450" i="2"/>
  <c r="F1450" i="2"/>
  <c r="G1450" i="2"/>
  <c r="D1451" i="2"/>
  <c r="E1451" i="2"/>
  <c r="F1451" i="2"/>
  <c r="G1451" i="2"/>
  <c r="D1452" i="2"/>
  <c r="E1452" i="2"/>
  <c r="F1452" i="2"/>
  <c r="G1452" i="2"/>
  <c r="D1453" i="2"/>
  <c r="E1453" i="2"/>
  <c r="F1453" i="2"/>
  <c r="G1453" i="2"/>
  <c r="D1454" i="2"/>
  <c r="E1454" i="2"/>
  <c r="F1454" i="2"/>
  <c r="G1454" i="2"/>
  <c r="D1455" i="2"/>
  <c r="E1455" i="2"/>
  <c r="F1455" i="2"/>
  <c r="G1455" i="2"/>
  <c r="D1456" i="2"/>
  <c r="E1456" i="2"/>
  <c r="F1456" i="2"/>
  <c r="G1456" i="2"/>
  <c r="D1457" i="2"/>
  <c r="E1457" i="2"/>
  <c r="F1457" i="2"/>
  <c r="G1457" i="2"/>
  <c r="D1458" i="2"/>
  <c r="E1458" i="2"/>
  <c r="F1458" i="2"/>
  <c r="G1458" i="2"/>
  <c r="D1459" i="2"/>
  <c r="E1459" i="2"/>
  <c r="F1459" i="2"/>
  <c r="G1459" i="2"/>
  <c r="D1460" i="2"/>
  <c r="E1460" i="2"/>
  <c r="F1460" i="2"/>
  <c r="G1460" i="2"/>
  <c r="D1461" i="2"/>
  <c r="E1461" i="2"/>
  <c r="F1461" i="2"/>
  <c r="G1461" i="2"/>
  <c r="D1462" i="2"/>
  <c r="E1462" i="2"/>
  <c r="F1462" i="2"/>
  <c r="G1462" i="2"/>
  <c r="D1463" i="2"/>
  <c r="E1463" i="2"/>
  <c r="F1463" i="2"/>
  <c r="G1463" i="2"/>
  <c r="D1464" i="2"/>
  <c r="E1464" i="2"/>
  <c r="F1464" i="2"/>
  <c r="G1464" i="2"/>
  <c r="D1465" i="2"/>
  <c r="E1465" i="2"/>
  <c r="F1465" i="2"/>
  <c r="G1465" i="2"/>
  <c r="D1466" i="2"/>
  <c r="E1466" i="2"/>
  <c r="F1466" i="2"/>
  <c r="G1466" i="2"/>
  <c r="D1467" i="2"/>
  <c r="E1467" i="2"/>
  <c r="F1467" i="2"/>
  <c r="G1467" i="2"/>
  <c r="D1468" i="2"/>
  <c r="E1468" i="2"/>
  <c r="F1468" i="2"/>
  <c r="G1468" i="2"/>
  <c r="D1469" i="2"/>
  <c r="E1469" i="2"/>
  <c r="F1469" i="2"/>
  <c r="G1469" i="2"/>
  <c r="D1470" i="2"/>
  <c r="E1470" i="2"/>
  <c r="F1470" i="2"/>
  <c r="G1470" i="2"/>
  <c r="D1471" i="2"/>
  <c r="E1471" i="2"/>
  <c r="F1471" i="2"/>
  <c r="G1471" i="2"/>
  <c r="D1472" i="2"/>
  <c r="E1472" i="2"/>
  <c r="F1472" i="2"/>
  <c r="G1472" i="2"/>
  <c r="D1473" i="2"/>
  <c r="E1473" i="2"/>
  <c r="F1473" i="2"/>
  <c r="G1473" i="2"/>
  <c r="D1474" i="2"/>
  <c r="E1474" i="2"/>
  <c r="F1474" i="2"/>
  <c r="G1474" i="2"/>
  <c r="D1475" i="2"/>
  <c r="E1475" i="2"/>
  <c r="F1475" i="2"/>
  <c r="G1475" i="2"/>
  <c r="D1476" i="2"/>
  <c r="E1476" i="2"/>
  <c r="F1476" i="2"/>
  <c r="G1476" i="2"/>
  <c r="D1477" i="2"/>
  <c r="E1477" i="2"/>
  <c r="F1477" i="2"/>
  <c r="G1477" i="2"/>
  <c r="D1478" i="2"/>
  <c r="E1478" i="2"/>
  <c r="F1478" i="2"/>
  <c r="G1478" i="2"/>
  <c r="D1479" i="2"/>
  <c r="E1479" i="2"/>
  <c r="F1479" i="2"/>
  <c r="G1479" i="2"/>
  <c r="D1480" i="2"/>
  <c r="E1480" i="2"/>
  <c r="F1480" i="2"/>
  <c r="G1480" i="2"/>
  <c r="D1481" i="2"/>
  <c r="E1481" i="2"/>
  <c r="F1481" i="2"/>
  <c r="G1481" i="2"/>
  <c r="D1482" i="2"/>
  <c r="E1482" i="2"/>
  <c r="F1482" i="2"/>
  <c r="G1482" i="2"/>
  <c r="D1483" i="2"/>
  <c r="E1483" i="2"/>
  <c r="F1483" i="2"/>
  <c r="G1483" i="2"/>
  <c r="D1484" i="2"/>
  <c r="E1484" i="2"/>
  <c r="F1484" i="2"/>
  <c r="G1484" i="2"/>
  <c r="D1485" i="2"/>
  <c r="E1485" i="2"/>
  <c r="F1485" i="2"/>
  <c r="G1485" i="2"/>
  <c r="D1486" i="2"/>
  <c r="E1486" i="2"/>
  <c r="F1486" i="2"/>
  <c r="G1486" i="2"/>
  <c r="D1487" i="2"/>
  <c r="E1487" i="2"/>
  <c r="F1487" i="2"/>
  <c r="G1487" i="2"/>
  <c r="D1488" i="2"/>
  <c r="E1488" i="2"/>
  <c r="F1488" i="2"/>
  <c r="G1488" i="2"/>
  <c r="D1489" i="2"/>
  <c r="E1489" i="2"/>
  <c r="F1489" i="2"/>
  <c r="G1489" i="2"/>
  <c r="D1490" i="2"/>
  <c r="E1490" i="2"/>
  <c r="F1490" i="2"/>
  <c r="G1490" i="2"/>
  <c r="D1491" i="2"/>
  <c r="E1491" i="2"/>
  <c r="F1491" i="2"/>
  <c r="G1491" i="2"/>
  <c r="D1492" i="2"/>
  <c r="E1492" i="2"/>
  <c r="F1492" i="2"/>
  <c r="G1492" i="2"/>
  <c r="D1493" i="2"/>
  <c r="E1493" i="2"/>
  <c r="F1493" i="2"/>
  <c r="G1493" i="2"/>
  <c r="D1494" i="2"/>
  <c r="E1494" i="2"/>
  <c r="F1494" i="2"/>
  <c r="G1494" i="2"/>
  <c r="D1495" i="2"/>
  <c r="E1495" i="2"/>
  <c r="F1495" i="2"/>
  <c r="G1495" i="2"/>
  <c r="D1496" i="2"/>
  <c r="E1496" i="2"/>
  <c r="F1496" i="2"/>
  <c r="G1496" i="2"/>
  <c r="D1497" i="2"/>
  <c r="E1497" i="2"/>
  <c r="F1497" i="2"/>
  <c r="G1497" i="2"/>
  <c r="D1498" i="2"/>
  <c r="E1498" i="2"/>
  <c r="F1498" i="2"/>
  <c r="G1498" i="2"/>
  <c r="D1499" i="2"/>
  <c r="E1499" i="2"/>
  <c r="F1499" i="2"/>
  <c r="G1499" i="2"/>
  <c r="D1500" i="2"/>
  <c r="E1500" i="2"/>
  <c r="F1500" i="2"/>
  <c r="G1500" i="2"/>
  <c r="D1501" i="2"/>
  <c r="E1501" i="2"/>
  <c r="F1501" i="2"/>
  <c r="G1501" i="2"/>
  <c r="D1502" i="2"/>
  <c r="E1502" i="2"/>
  <c r="F1502" i="2"/>
  <c r="G1502" i="2"/>
  <c r="D1503" i="2"/>
  <c r="E1503" i="2"/>
  <c r="F1503" i="2"/>
  <c r="G1503" i="2"/>
  <c r="D1504" i="2"/>
  <c r="E1504" i="2"/>
  <c r="F1504" i="2"/>
  <c r="G1504" i="2"/>
  <c r="D1505" i="2"/>
  <c r="E1505" i="2"/>
  <c r="F1505" i="2"/>
  <c r="G1505" i="2"/>
  <c r="D1506" i="2"/>
  <c r="E1506" i="2"/>
  <c r="F1506" i="2"/>
  <c r="G1506" i="2"/>
  <c r="D1507" i="2"/>
  <c r="E1507" i="2"/>
  <c r="F1507" i="2"/>
  <c r="G1507" i="2"/>
  <c r="D1508" i="2"/>
  <c r="E1508" i="2"/>
  <c r="F1508" i="2"/>
  <c r="G1508" i="2"/>
  <c r="D1509" i="2"/>
  <c r="E1509" i="2"/>
  <c r="F1509" i="2"/>
  <c r="G1509" i="2"/>
  <c r="D1510" i="2"/>
  <c r="E1510" i="2"/>
  <c r="F1510" i="2"/>
  <c r="G1510" i="2"/>
  <c r="D1511" i="2"/>
  <c r="E1511" i="2"/>
  <c r="F1511" i="2"/>
  <c r="G1511" i="2"/>
  <c r="D1512" i="2"/>
  <c r="E1512" i="2"/>
  <c r="F1512" i="2"/>
  <c r="G1512" i="2"/>
  <c r="D1513" i="2"/>
  <c r="E1513" i="2"/>
  <c r="F1513" i="2"/>
  <c r="G1513" i="2"/>
  <c r="D1514" i="2"/>
  <c r="E1514" i="2"/>
  <c r="F1514" i="2"/>
  <c r="G1514" i="2"/>
  <c r="D1515" i="2"/>
  <c r="E1515" i="2"/>
  <c r="F1515" i="2"/>
  <c r="G1515" i="2"/>
  <c r="D1516" i="2"/>
  <c r="E1516" i="2"/>
  <c r="F1516" i="2"/>
  <c r="G1516" i="2"/>
  <c r="D1517" i="2"/>
  <c r="E1517" i="2"/>
  <c r="F1517" i="2"/>
  <c r="G1517" i="2"/>
  <c r="D1518" i="2"/>
  <c r="E1518" i="2"/>
  <c r="F1518" i="2"/>
  <c r="G1518" i="2"/>
  <c r="D1519" i="2"/>
  <c r="E1519" i="2"/>
  <c r="F1519" i="2"/>
  <c r="G1519" i="2"/>
  <c r="D1520" i="2"/>
  <c r="E1520" i="2"/>
  <c r="F1520" i="2"/>
  <c r="G1520" i="2"/>
  <c r="D1521" i="2"/>
  <c r="E1521" i="2"/>
  <c r="F1521" i="2"/>
  <c r="G1521" i="2"/>
  <c r="D1522" i="2"/>
  <c r="E1522" i="2"/>
  <c r="F1522" i="2"/>
  <c r="G1522" i="2"/>
  <c r="D1523" i="2"/>
  <c r="E1523" i="2"/>
  <c r="F1523" i="2"/>
  <c r="G1523" i="2"/>
  <c r="D1524" i="2"/>
  <c r="E1524" i="2"/>
  <c r="F1524" i="2"/>
  <c r="G1524" i="2"/>
  <c r="D1525" i="2"/>
  <c r="E1525" i="2"/>
  <c r="F1525" i="2"/>
  <c r="G1525" i="2"/>
  <c r="D1526" i="2"/>
  <c r="E1526" i="2"/>
  <c r="F1526" i="2"/>
  <c r="G1526" i="2"/>
  <c r="D1527" i="2"/>
  <c r="E1527" i="2"/>
  <c r="F1527" i="2"/>
  <c r="G1527" i="2"/>
  <c r="D1528" i="2"/>
  <c r="E1528" i="2"/>
  <c r="F1528" i="2"/>
  <c r="G1528" i="2"/>
  <c r="D1529" i="2"/>
  <c r="E1529" i="2"/>
  <c r="F1529" i="2"/>
  <c r="G1529" i="2"/>
  <c r="D1530" i="2"/>
  <c r="E1530" i="2"/>
  <c r="F1530" i="2"/>
  <c r="G1530" i="2"/>
  <c r="D1531" i="2"/>
  <c r="E1531" i="2"/>
  <c r="F1531" i="2"/>
  <c r="G1531" i="2"/>
  <c r="D1532" i="2"/>
  <c r="E1532" i="2"/>
  <c r="F1532" i="2"/>
  <c r="G1532" i="2"/>
  <c r="D1533" i="2"/>
  <c r="E1533" i="2"/>
  <c r="F1533" i="2"/>
  <c r="G1533" i="2"/>
  <c r="D1534" i="2"/>
  <c r="E1534" i="2"/>
  <c r="F1534" i="2"/>
  <c r="G1534" i="2"/>
  <c r="D1535" i="2"/>
  <c r="E1535" i="2"/>
  <c r="F1535" i="2"/>
  <c r="G1535" i="2"/>
  <c r="D1536" i="2"/>
  <c r="E1536" i="2"/>
  <c r="F1536" i="2"/>
  <c r="G1536" i="2"/>
  <c r="T611" i="23"/>
  <c r="R611" i="23"/>
  <c r="P611" i="23"/>
  <c r="N611" i="23"/>
  <c r="A15" i="23"/>
  <c r="A52" i="23" s="1"/>
  <c r="D717" i="2"/>
  <c r="E717" i="2"/>
  <c r="F717" i="2"/>
  <c r="G717" i="2"/>
  <c r="D718" i="2"/>
  <c r="E718" i="2"/>
  <c r="F718" i="2"/>
  <c r="G718" i="2"/>
  <c r="D719" i="2"/>
  <c r="E719" i="2"/>
  <c r="F719" i="2"/>
  <c r="G719" i="2"/>
  <c r="D720" i="2"/>
  <c r="E720" i="2"/>
  <c r="F720" i="2"/>
  <c r="G720" i="2"/>
  <c r="D721" i="2"/>
  <c r="E721" i="2"/>
  <c r="F721" i="2"/>
  <c r="G721" i="2"/>
  <c r="D722" i="2"/>
  <c r="E722" i="2"/>
  <c r="F722" i="2"/>
  <c r="G722" i="2"/>
  <c r="D723" i="2"/>
  <c r="E723" i="2"/>
  <c r="F723" i="2"/>
  <c r="G723" i="2"/>
  <c r="D724" i="2"/>
  <c r="E724" i="2"/>
  <c r="F724" i="2"/>
  <c r="G724" i="2"/>
  <c r="D725" i="2"/>
  <c r="E725" i="2"/>
  <c r="F725" i="2"/>
  <c r="G725" i="2"/>
  <c r="D726" i="2"/>
  <c r="E726" i="2"/>
  <c r="F726" i="2"/>
  <c r="G726" i="2"/>
  <c r="D727" i="2"/>
  <c r="E727" i="2"/>
  <c r="F727" i="2"/>
  <c r="G727" i="2"/>
  <c r="D728" i="2"/>
  <c r="E728" i="2"/>
  <c r="F728" i="2"/>
  <c r="G728" i="2"/>
  <c r="D729" i="2"/>
  <c r="E729" i="2"/>
  <c r="F729" i="2"/>
  <c r="G729" i="2"/>
  <c r="D730" i="2"/>
  <c r="E730" i="2"/>
  <c r="F730" i="2"/>
  <c r="G730" i="2"/>
  <c r="D731" i="2"/>
  <c r="E731" i="2"/>
  <c r="F731" i="2"/>
  <c r="G731" i="2"/>
  <c r="D732" i="2"/>
  <c r="E732" i="2"/>
  <c r="F732" i="2"/>
  <c r="G732" i="2"/>
  <c r="D733" i="2"/>
  <c r="E733" i="2"/>
  <c r="F733" i="2"/>
  <c r="G733" i="2"/>
  <c r="D734" i="2"/>
  <c r="E734" i="2"/>
  <c r="F734" i="2"/>
  <c r="G734" i="2"/>
  <c r="D735" i="2"/>
  <c r="E735" i="2"/>
  <c r="F735" i="2"/>
  <c r="G735" i="2"/>
  <c r="D736" i="2"/>
  <c r="E736" i="2"/>
  <c r="F736" i="2"/>
  <c r="G736" i="2"/>
  <c r="D737" i="2"/>
  <c r="E737" i="2"/>
  <c r="F737" i="2"/>
  <c r="G737" i="2"/>
  <c r="D738" i="2"/>
  <c r="E738" i="2"/>
  <c r="F738" i="2"/>
  <c r="G738" i="2"/>
  <c r="D739" i="2"/>
  <c r="E739" i="2"/>
  <c r="F739" i="2"/>
  <c r="G739" i="2"/>
  <c r="D740" i="2"/>
  <c r="E740" i="2"/>
  <c r="F740" i="2"/>
  <c r="G740" i="2"/>
  <c r="D741" i="2"/>
  <c r="E741" i="2"/>
  <c r="F741" i="2"/>
  <c r="G741" i="2"/>
  <c r="D742" i="2"/>
  <c r="E742" i="2"/>
  <c r="F742" i="2"/>
  <c r="G742" i="2"/>
  <c r="D743" i="2"/>
  <c r="E743" i="2"/>
  <c r="F743" i="2"/>
  <c r="G743" i="2"/>
  <c r="D744" i="2"/>
  <c r="E744" i="2"/>
  <c r="F744" i="2"/>
  <c r="G744" i="2"/>
  <c r="D745" i="2"/>
  <c r="E745" i="2"/>
  <c r="F745" i="2"/>
  <c r="G745" i="2"/>
  <c r="D746" i="2"/>
  <c r="E746" i="2"/>
  <c r="F746" i="2"/>
  <c r="G746" i="2"/>
  <c r="D747" i="2"/>
  <c r="E747" i="2"/>
  <c r="F747" i="2"/>
  <c r="G747" i="2"/>
  <c r="D748" i="2"/>
  <c r="E748" i="2"/>
  <c r="F748" i="2"/>
  <c r="G748" i="2"/>
  <c r="D749" i="2"/>
  <c r="E749" i="2"/>
  <c r="F749" i="2"/>
  <c r="G749" i="2"/>
  <c r="D750" i="2"/>
  <c r="E750" i="2"/>
  <c r="F750" i="2"/>
  <c r="G750" i="2"/>
  <c r="D751" i="2"/>
  <c r="E751" i="2"/>
  <c r="F751" i="2"/>
  <c r="G751" i="2"/>
  <c r="D752" i="2"/>
  <c r="E752" i="2"/>
  <c r="F752" i="2"/>
  <c r="G752" i="2"/>
  <c r="D753" i="2"/>
  <c r="E753" i="2"/>
  <c r="F753" i="2"/>
  <c r="G753" i="2"/>
  <c r="D754" i="2"/>
  <c r="E754" i="2"/>
  <c r="F754" i="2"/>
  <c r="G754" i="2"/>
  <c r="D755" i="2"/>
  <c r="E755" i="2"/>
  <c r="F755" i="2"/>
  <c r="G755" i="2"/>
  <c r="D756" i="2"/>
  <c r="E756" i="2"/>
  <c r="F756" i="2"/>
  <c r="G756" i="2"/>
  <c r="D757" i="2"/>
  <c r="E757" i="2"/>
  <c r="F757" i="2"/>
  <c r="G757" i="2"/>
  <c r="D758" i="2"/>
  <c r="E758" i="2"/>
  <c r="F758" i="2"/>
  <c r="G758" i="2"/>
  <c r="D759" i="2"/>
  <c r="E759" i="2"/>
  <c r="F759" i="2"/>
  <c r="G759" i="2"/>
  <c r="D760" i="2"/>
  <c r="E760" i="2"/>
  <c r="F760" i="2"/>
  <c r="G760" i="2"/>
  <c r="D761" i="2"/>
  <c r="E761" i="2"/>
  <c r="F761" i="2"/>
  <c r="G761" i="2"/>
  <c r="D762" i="2"/>
  <c r="E762" i="2"/>
  <c r="F762" i="2"/>
  <c r="G762" i="2"/>
  <c r="D763" i="2"/>
  <c r="E763" i="2"/>
  <c r="F763" i="2"/>
  <c r="G763" i="2"/>
  <c r="D764" i="2"/>
  <c r="E764" i="2"/>
  <c r="F764" i="2"/>
  <c r="G764" i="2"/>
  <c r="D765" i="2"/>
  <c r="E765" i="2"/>
  <c r="F765" i="2"/>
  <c r="G765" i="2"/>
  <c r="D766" i="2"/>
  <c r="E766" i="2"/>
  <c r="F766" i="2"/>
  <c r="G766" i="2"/>
  <c r="D767" i="2"/>
  <c r="E767" i="2"/>
  <c r="F767" i="2"/>
  <c r="G767" i="2"/>
  <c r="D768" i="2"/>
  <c r="E768" i="2"/>
  <c r="F768" i="2"/>
  <c r="G768" i="2"/>
  <c r="D769" i="2"/>
  <c r="E769" i="2"/>
  <c r="F769" i="2"/>
  <c r="G769" i="2"/>
  <c r="D770" i="2"/>
  <c r="E770" i="2"/>
  <c r="F770" i="2"/>
  <c r="G770" i="2"/>
  <c r="D771" i="2"/>
  <c r="E771" i="2"/>
  <c r="F771" i="2"/>
  <c r="G771" i="2"/>
  <c r="D772" i="2"/>
  <c r="E772" i="2"/>
  <c r="F772" i="2"/>
  <c r="G772" i="2"/>
  <c r="D773" i="2"/>
  <c r="E773" i="2"/>
  <c r="F773" i="2"/>
  <c r="G773" i="2"/>
  <c r="D774" i="2"/>
  <c r="E774" i="2"/>
  <c r="F774" i="2"/>
  <c r="G774" i="2"/>
  <c r="D775" i="2"/>
  <c r="E775" i="2"/>
  <c r="F775" i="2"/>
  <c r="G775" i="2"/>
  <c r="D776" i="2"/>
  <c r="E776" i="2"/>
  <c r="F776" i="2"/>
  <c r="G776" i="2"/>
  <c r="D777" i="2"/>
  <c r="E777" i="2"/>
  <c r="F777" i="2"/>
  <c r="G777" i="2"/>
  <c r="D778" i="2"/>
  <c r="E778" i="2"/>
  <c r="F778" i="2"/>
  <c r="G778" i="2"/>
  <c r="D779" i="2"/>
  <c r="E779" i="2"/>
  <c r="F779" i="2"/>
  <c r="G779" i="2"/>
  <c r="D780" i="2"/>
  <c r="E780" i="2"/>
  <c r="F780" i="2"/>
  <c r="G780" i="2"/>
  <c r="D781" i="2"/>
  <c r="E781" i="2"/>
  <c r="F781" i="2"/>
  <c r="G781" i="2"/>
  <c r="D782" i="2"/>
  <c r="E782" i="2"/>
  <c r="F782" i="2"/>
  <c r="G782" i="2"/>
  <c r="D783" i="2"/>
  <c r="E783" i="2"/>
  <c r="F783" i="2"/>
  <c r="G783" i="2"/>
  <c r="D784" i="2"/>
  <c r="E784" i="2"/>
  <c r="F784" i="2"/>
  <c r="G784" i="2"/>
  <c r="D785" i="2"/>
  <c r="E785" i="2"/>
  <c r="F785" i="2"/>
  <c r="G785" i="2"/>
  <c r="D786" i="2"/>
  <c r="E786" i="2"/>
  <c r="F786" i="2"/>
  <c r="G786" i="2"/>
  <c r="D711" i="2"/>
  <c r="E711" i="2"/>
  <c r="F711" i="2"/>
  <c r="G711" i="2"/>
  <c r="D712" i="2"/>
  <c r="E712" i="2"/>
  <c r="F712" i="2"/>
  <c r="G712" i="2"/>
  <c r="D713" i="2"/>
  <c r="E713" i="2"/>
  <c r="F713" i="2"/>
  <c r="G713" i="2"/>
  <c r="D714" i="2"/>
  <c r="E714" i="2"/>
  <c r="F714" i="2"/>
  <c r="G714" i="2"/>
  <c r="D715" i="2"/>
  <c r="E715" i="2"/>
  <c r="F715" i="2"/>
  <c r="G715" i="2"/>
  <c r="D716" i="2"/>
  <c r="E716" i="2"/>
  <c r="F716" i="2"/>
  <c r="G716" i="2"/>
  <c r="D694" i="2"/>
  <c r="E694" i="2"/>
  <c r="F694" i="2"/>
  <c r="G694" i="2"/>
  <c r="D695" i="2"/>
  <c r="E695" i="2"/>
  <c r="F695" i="2"/>
  <c r="G695" i="2"/>
  <c r="D696" i="2"/>
  <c r="E696" i="2"/>
  <c r="F696" i="2"/>
  <c r="G696" i="2"/>
  <c r="D697" i="2"/>
  <c r="E697" i="2"/>
  <c r="F697" i="2"/>
  <c r="G697" i="2"/>
  <c r="D698" i="2"/>
  <c r="E698" i="2"/>
  <c r="F698" i="2"/>
  <c r="G698" i="2"/>
  <c r="D699" i="2"/>
  <c r="E699" i="2"/>
  <c r="F699" i="2"/>
  <c r="G699" i="2"/>
  <c r="D700" i="2"/>
  <c r="E700" i="2"/>
  <c r="F700" i="2"/>
  <c r="G700" i="2"/>
  <c r="D701" i="2"/>
  <c r="E701" i="2"/>
  <c r="F701" i="2"/>
  <c r="G701" i="2"/>
  <c r="D702" i="2"/>
  <c r="E702" i="2"/>
  <c r="F702" i="2"/>
  <c r="G702" i="2"/>
  <c r="D703" i="2"/>
  <c r="E703" i="2"/>
  <c r="F703" i="2"/>
  <c r="G703" i="2"/>
  <c r="D704" i="2"/>
  <c r="E704" i="2"/>
  <c r="F704" i="2"/>
  <c r="G704" i="2"/>
  <c r="D705" i="2"/>
  <c r="E705" i="2"/>
  <c r="F705" i="2"/>
  <c r="G705" i="2"/>
  <c r="D706" i="2"/>
  <c r="E706" i="2"/>
  <c r="F706" i="2"/>
  <c r="G706" i="2"/>
  <c r="D707" i="2"/>
  <c r="E707" i="2"/>
  <c r="F707" i="2"/>
  <c r="G707" i="2"/>
  <c r="D708" i="2"/>
  <c r="E708" i="2"/>
  <c r="F708" i="2"/>
  <c r="G708" i="2"/>
  <c r="D709" i="2"/>
  <c r="E709" i="2"/>
  <c r="F709" i="2"/>
  <c r="G709" i="2"/>
  <c r="D710" i="2"/>
  <c r="E710" i="2"/>
  <c r="F710" i="2"/>
  <c r="G710" i="2"/>
  <c r="F17" i="1"/>
  <c r="F18" i="1"/>
  <c r="F19" i="1"/>
  <c r="A15" i="21"/>
  <c r="A52" i="21" s="1"/>
  <c r="A2" i="21"/>
  <c r="B43" i="2"/>
  <c r="B1560" i="2" s="1"/>
  <c r="B1584" i="2" s="1"/>
  <c r="B1608" i="2" s="1"/>
  <c r="B1632" i="2" s="1"/>
  <c r="B1656" i="2" s="1"/>
  <c r="B1680" i="2" s="1"/>
  <c r="B1704" i="2" s="1"/>
  <c r="B1728" i="2" s="1"/>
  <c r="B1752" i="2" s="1"/>
  <c r="B1776" i="2" s="1"/>
  <c r="B1800" i="2" s="1"/>
  <c r="B1824" i="2" s="1"/>
  <c r="B1848" i="2" s="1"/>
  <c r="B1872" i="2" s="1"/>
  <c r="B1896" i="2" s="1"/>
  <c r="B1920" i="2" s="1"/>
  <c r="B1944" i="2" s="1"/>
  <c r="B1968" i="2" s="1"/>
  <c r="B1992" i="2" s="1"/>
  <c r="B2016" i="2" s="1"/>
  <c r="B2040" i="2" s="1"/>
  <c r="B2064" i="2" s="1"/>
  <c r="B2088" i="2" s="1"/>
  <c r="B2112" i="2" s="1"/>
  <c r="B2136" i="2" s="1"/>
  <c r="B2160" i="2" s="1"/>
  <c r="B2184" i="2" s="1"/>
  <c r="B2208" i="2" s="1"/>
  <c r="B2232" i="2" s="1"/>
  <c r="B2256" i="2" s="1"/>
  <c r="B2280" i="2" s="1"/>
  <c r="A15" i="19"/>
  <c r="A2" i="8"/>
  <c r="D15" i="2"/>
  <c r="E15" i="2" s="1"/>
  <c r="D20" i="2"/>
  <c r="E20" i="2" s="1"/>
  <c r="D25" i="2"/>
  <c r="E25" i="2" s="1"/>
  <c r="D30" i="2"/>
  <c r="E30" i="2" s="1"/>
  <c r="D35" i="2"/>
  <c r="E35" i="2" s="1"/>
  <c r="D43" i="2"/>
  <c r="E43" i="2"/>
  <c r="F43" i="2"/>
  <c r="G43" i="2"/>
  <c r="D44" i="2"/>
  <c r="E44" i="2"/>
  <c r="F44" i="2"/>
  <c r="G44" i="2"/>
  <c r="D45" i="2"/>
  <c r="E45" i="2"/>
  <c r="F45" i="2"/>
  <c r="G45" i="2"/>
  <c r="D46" i="2"/>
  <c r="E46" i="2"/>
  <c r="F46" i="2"/>
  <c r="G46" i="2"/>
  <c r="D47" i="2"/>
  <c r="E47" i="2"/>
  <c r="F47" i="2"/>
  <c r="G47" i="2"/>
  <c r="D48" i="2"/>
  <c r="E48" i="2"/>
  <c r="F48" i="2"/>
  <c r="G48" i="2"/>
  <c r="D49" i="2"/>
  <c r="E49" i="2"/>
  <c r="F49" i="2"/>
  <c r="G49" i="2"/>
  <c r="D50" i="2"/>
  <c r="E50" i="2"/>
  <c r="F50" i="2"/>
  <c r="G50" i="2"/>
  <c r="D51" i="2"/>
  <c r="E51" i="2"/>
  <c r="F51" i="2"/>
  <c r="G51" i="2"/>
  <c r="D52" i="2"/>
  <c r="E52" i="2"/>
  <c r="F52" i="2"/>
  <c r="G52" i="2"/>
  <c r="D53" i="2"/>
  <c r="E53" i="2"/>
  <c r="F53" i="2"/>
  <c r="G53" i="2"/>
  <c r="D54" i="2"/>
  <c r="E54" i="2"/>
  <c r="F54" i="2"/>
  <c r="G54" i="2"/>
  <c r="D55" i="2"/>
  <c r="E55" i="2"/>
  <c r="F55" i="2"/>
  <c r="G55" i="2"/>
  <c r="D56" i="2"/>
  <c r="E56" i="2"/>
  <c r="F56" i="2"/>
  <c r="G56" i="2"/>
  <c r="D57" i="2"/>
  <c r="E57" i="2"/>
  <c r="F57" i="2"/>
  <c r="G57" i="2"/>
  <c r="D58" i="2"/>
  <c r="E58" i="2"/>
  <c r="F58" i="2"/>
  <c r="G58" i="2"/>
  <c r="D59" i="2"/>
  <c r="E59" i="2"/>
  <c r="F59" i="2"/>
  <c r="G59" i="2"/>
  <c r="D60" i="2"/>
  <c r="E60" i="2"/>
  <c r="F60" i="2"/>
  <c r="G60" i="2"/>
  <c r="D61" i="2"/>
  <c r="E61" i="2"/>
  <c r="F61" i="2"/>
  <c r="G61" i="2"/>
  <c r="D62" i="2"/>
  <c r="E62" i="2"/>
  <c r="F62" i="2"/>
  <c r="G62" i="2"/>
  <c r="D63" i="2"/>
  <c r="E63" i="2"/>
  <c r="F63" i="2"/>
  <c r="G63" i="2"/>
  <c r="D64" i="2"/>
  <c r="E64" i="2"/>
  <c r="F64" i="2"/>
  <c r="G64" i="2"/>
  <c r="D65" i="2"/>
  <c r="E65" i="2"/>
  <c r="F65" i="2"/>
  <c r="G65" i="2"/>
  <c r="D66" i="2"/>
  <c r="E66" i="2"/>
  <c r="F66" i="2"/>
  <c r="G66" i="2"/>
  <c r="D67" i="2"/>
  <c r="E67" i="2"/>
  <c r="F67" i="2"/>
  <c r="G67" i="2"/>
  <c r="D68" i="2"/>
  <c r="E68" i="2"/>
  <c r="F68" i="2"/>
  <c r="G68" i="2"/>
  <c r="D69" i="2"/>
  <c r="E69" i="2"/>
  <c r="F69" i="2"/>
  <c r="G69" i="2"/>
  <c r="D70" i="2"/>
  <c r="E70" i="2"/>
  <c r="F70" i="2"/>
  <c r="G70" i="2"/>
  <c r="D71" i="2"/>
  <c r="E71" i="2"/>
  <c r="F71" i="2"/>
  <c r="G71" i="2"/>
  <c r="D72" i="2"/>
  <c r="E72" i="2"/>
  <c r="F72" i="2"/>
  <c r="G72" i="2"/>
  <c r="D73" i="2"/>
  <c r="E73" i="2"/>
  <c r="F73" i="2"/>
  <c r="G73" i="2"/>
  <c r="D74" i="2"/>
  <c r="E74" i="2"/>
  <c r="F74" i="2"/>
  <c r="G74" i="2"/>
  <c r="D75" i="2"/>
  <c r="E75" i="2"/>
  <c r="F75" i="2"/>
  <c r="G75" i="2"/>
  <c r="D76" i="2"/>
  <c r="E76" i="2"/>
  <c r="F76" i="2"/>
  <c r="G76" i="2"/>
  <c r="D77" i="2"/>
  <c r="E77" i="2"/>
  <c r="F77" i="2"/>
  <c r="G77" i="2"/>
  <c r="D78" i="2"/>
  <c r="E78" i="2"/>
  <c r="F78" i="2"/>
  <c r="G78" i="2"/>
  <c r="D79" i="2"/>
  <c r="E79" i="2"/>
  <c r="F79" i="2"/>
  <c r="G79" i="2"/>
  <c r="D80" i="2"/>
  <c r="E80" i="2"/>
  <c r="F80" i="2"/>
  <c r="G80" i="2"/>
  <c r="D81" i="2"/>
  <c r="E81" i="2"/>
  <c r="F81" i="2"/>
  <c r="G81" i="2"/>
  <c r="D82" i="2"/>
  <c r="E82" i="2"/>
  <c r="F82" i="2"/>
  <c r="G82" i="2"/>
  <c r="D83" i="2"/>
  <c r="E83" i="2"/>
  <c r="F83" i="2"/>
  <c r="G83" i="2"/>
  <c r="D84" i="2"/>
  <c r="E84" i="2"/>
  <c r="F84" i="2"/>
  <c r="G84" i="2"/>
  <c r="D85" i="2"/>
  <c r="E85" i="2"/>
  <c r="F85" i="2"/>
  <c r="G85" i="2"/>
  <c r="D86" i="2"/>
  <c r="E86" i="2"/>
  <c r="F86" i="2"/>
  <c r="G86" i="2"/>
  <c r="D87" i="2"/>
  <c r="E87" i="2"/>
  <c r="F87" i="2"/>
  <c r="G87" i="2"/>
  <c r="D88" i="2"/>
  <c r="E88" i="2"/>
  <c r="F88" i="2"/>
  <c r="G88" i="2"/>
  <c r="D89" i="2"/>
  <c r="E89" i="2"/>
  <c r="F89" i="2"/>
  <c r="G89" i="2"/>
  <c r="D90" i="2"/>
  <c r="E90" i="2"/>
  <c r="F90" i="2"/>
  <c r="G90" i="2"/>
  <c r="D91" i="2"/>
  <c r="E91" i="2"/>
  <c r="F91" i="2"/>
  <c r="G91" i="2"/>
  <c r="D92" i="2"/>
  <c r="E92" i="2"/>
  <c r="F92" i="2"/>
  <c r="G92" i="2"/>
  <c r="D93" i="2"/>
  <c r="E93" i="2"/>
  <c r="F93" i="2"/>
  <c r="G93" i="2"/>
  <c r="D94" i="2"/>
  <c r="E94" i="2"/>
  <c r="F94" i="2"/>
  <c r="G94" i="2"/>
  <c r="D95" i="2"/>
  <c r="E95" i="2"/>
  <c r="F95" i="2"/>
  <c r="G95" i="2"/>
  <c r="D96" i="2"/>
  <c r="E96" i="2"/>
  <c r="F96" i="2"/>
  <c r="G96" i="2"/>
  <c r="D97" i="2"/>
  <c r="E97" i="2"/>
  <c r="F97" i="2"/>
  <c r="G97" i="2"/>
  <c r="D98" i="2"/>
  <c r="E98" i="2"/>
  <c r="F98" i="2"/>
  <c r="G98" i="2"/>
  <c r="D99" i="2"/>
  <c r="E99" i="2"/>
  <c r="F99" i="2"/>
  <c r="G99" i="2"/>
  <c r="D100" i="2"/>
  <c r="E100" i="2"/>
  <c r="F100" i="2"/>
  <c r="G100" i="2"/>
  <c r="D101" i="2"/>
  <c r="E101" i="2"/>
  <c r="F101" i="2"/>
  <c r="G101" i="2"/>
  <c r="D102" i="2"/>
  <c r="E102" i="2"/>
  <c r="F102" i="2"/>
  <c r="G102" i="2"/>
  <c r="D103" i="2"/>
  <c r="E103" i="2"/>
  <c r="F103" i="2"/>
  <c r="G103" i="2"/>
  <c r="D104" i="2"/>
  <c r="E104" i="2"/>
  <c r="F104" i="2"/>
  <c r="G104" i="2"/>
  <c r="D105" i="2"/>
  <c r="E105" i="2"/>
  <c r="F105" i="2"/>
  <c r="G105" i="2"/>
  <c r="D106" i="2"/>
  <c r="E106" i="2"/>
  <c r="F106" i="2"/>
  <c r="G106" i="2"/>
  <c r="D107" i="2"/>
  <c r="E107" i="2"/>
  <c r="F107" i="2"/>
  <c r="G107" i="2"/>
  <c r="D108" i="2"/>
  <c r="E108" i="2"/>
  <c r="F108" i="2"/>
  <c r="G108" i="2"/>
  <c r="D109" i="2"/>
  <c r="E109" i="2"/>
  <c r="F109" i="2"/>
  <c r="G109" i="2"/>
  <c r="D110" i="2"/>
  <c r="E110" i="2"/>
  <c r="F110" i="2"/>
  <c r="G110" i="2"/>
  <c r="D111" i="2"/>
  <c r="E111" i="2"/>
  <c r="F111" i="2"/>
  <c r="G111" i="2"/>
  <c r="D112" i="2"/>
  <c r="E112" i="2"/>
  <c r="F112" i="2"/>
  <c r="G112" i="2"/>
  <c r="D113" i="2"/>
  <c r="E113" i="2"/>
  <c r="F113" i="2"/>
  <c r="G113" i="2"/>
  <c r="D114" i="2"/>
  <c r="E114" i="2"/>
  <c r="F114" i="2"/>
  <c r="G114" i="2"/>
  <c r="D115" i="2"/>
  <c r="E115" i="2"/>
  <c r="F115" i="2"/>
  <c r="G115" i="2"/>
  <c r="D116" i="2"/>
  <c r="E116" i="2"/>
  <c r="F116" i="2"/>
  <c r="G116" i="2"/>
  <c r="D117" i="2"/>
  <c r="E117" i="2"/>
  <c r="F117" i="2"/>
  <c r="G117" i="2"/>
  <c r="D118" i="2"/>
  <c r="E118" i="2"/>
  <c r="F118" i="2"/>
  <c r="G118" i="2"/>
  <c r="D119" i="2"/>
  <c r="E119" i="2"/>
  <c r="F119" i="2"/>
  <c r="G119" i="2"/>
  <c r="D120" i="2"/>
  <c r="E120" i="2"/>
  <c r="F120" i="2"/>
  <c r="G120" i="2"/>
  <c r="D121" i="2"/>
  <c r="E121" i="2"/>
  <c r="F121" i="2"/>
  <c r="G121" i="2"/>
  <c r="D122" i="2"/>
  <c r="E122" i="2"/>
  <c r="F122" i="2"/>
  <c r="G122" i="2"/>
  <c r="D123" i="2"/>
  <c r="E123" i="2"/>
  <c r="F123" i="2"/>
  <c r="G123" i="2"/>
  <c r="D124" i="2"/>
  <c r="E124" i="2"/>
  <c r="F124" i="2"/>
  <c r="G124" i="2"/>
  <c r="D125" i="2"/>
  <c r="E125" i="2"/>
  <c r="F125" i="2"/>
  <c r="G125" i="2"/>
  <c r="D126" i="2"/>
  <c r="E126" i="2"/>
  <c r="F126" i="2"/>
  <c r="G126" i="2"/>
  <c r="D127" i="2"/>
  <c r="E127" i="2"/>
  <c r="F127" i="2"/>
  <c r="G127" i="2"/>
  <c r="D128" i="2"/>
  <c r="E128" i="2"/>
  <c r="F128" i="2"/>
  <c r="G128" i="2"/>
  <c r="D129" i="2"/>
  <c r="E129" i="2"/>
  <c r="F129" i="2"/>
  <c r="G129" i="2"/>
  <c r="D130" i="2"/>
  <c r="E130" i="2"/>
  <c r="F130" i="2"/>
  <c r="G130" i="2"/>
  <c r="D131" i="2"/>
  <c r="E131" i="2"/>
  <c r="F131" i="2"/>
  <c r="G131" i="2"/>
  <c r="D132" i="2"/>
  <c r="E132" i="2"/>
  <c r="F132" i="2"/>
  <c r="G132" i="2"/>
  <c r="D133" i="2"/>
  <c r="E133" i="2"/>
  <c r="F133" i="2"/>
  <c r="G133" i="2"/>
  <c r="D134" i="2"/>
  <c r="E134" i="2"/>
  <c r="F134" i="2"/>
  <c r="G134" i="2"/>
  <c r="D135" i="2"/>
  <c r="E135" i="2"/>
  <c r="F135" i="2"/>
  <c r="G135" i="2"/>
  <c r="D136" i="2"/>
  <c r="E136" i="2"/>
  <c r="F136" i="2"/>
  <c r="G136" i="2"/>
  <c r="D137" i="2"/>
  <c r="E137" i="2"/>
  <c r="F137" i="2"/>
  <c r="G137" i="2"/>
  <c r="D138" i="2"/>
  <c r="E138" i="2"/>
  <c r="F138" i="2"/>
  <c r="G138" i="2"/>
  <c r="D139" i="2"/>
  <c r="E139" i="2"/>
  <c r="F139" i="2"/>
  <c r="G139" i="2"/>
  <c r="D140" i="2"/>
  <c r="E140" i="2"/>
  <c r="F140" i="2"/>
  <c r="G140" i="2"/>
  <c r="D141" i="2"/>
  <c r="E141" i="2"/>
  <c r="F141" i="2"/>
  <c r="G141" i="2"/>
  <c r="D142" i="2"/>
  <c r="E142" i="2"/>
  <c r="F142" i="2"/>
  <c r="G142" i="2"/>
  <c r="D143" i="2"/>
  <c r="E143" i="2"/>
  <c r="F143" i="2"/>
  <c r="G143" i="2"/>
  <c r="D144" i="2"/>
  <c r="E144" i="2"/>
  <c r="F144" i="2"/>
  <c r="G144" i="2"/>
  <c r="D145" i="2"/>
  <c r="E145" i="2"/>
  <c r="F145" i="2"/>
  <c r="G145" i="2"/>
  <c r="D146" i="2"/>
  <c r="E146" i="2"/>
  <c r="F146" i="2"/>
  <c r="G146" i="2"/>
  <c r="D147" i="2"/>
  <c r="E147" i="2"/>
  <c r="F147" i="2"/>
  <c r="G147" i="2"/>
  <c r="D148" i="2"/>
  <c r="E148" i="2"/>
  <c r="F148" i="2"/>
  <c r="G148" i="2"/>
  <c r="D149" i="2"/>
  <c r="E149" i="2"/>
  <c r="F149" i="2"/>
  <c r="G149" i="2"/>
  <c r="D150" i="2"/>
  <c r="E150" i="2"/>
  <c r="F150" i="2"/>
  <c r="G150" i="2"/>
  <c r="D151" i="2"/>
  <c r="E151" i="2"/>
  <c r="F151" i="2"/>
  <c r="G151" i="2"/>
  <c r="D152" i="2"/>
  <c r="E152" i="2"/>
  <c r="F152" i="2"/>
  <c r="G152" i="2"/>
  <c r="D153" i="2"/>
  <c r="E153" i="2"/>
  <c r="F153" i="2"/>
  <c r="G153" i="2"/>
  <c r="D154" i="2"/>
  <c r="E154" i="2"/>
  <c r="F154" i="2"/>
  <c r="G154" i="2"/>
  <c r="D155" i="2"/>
  <c r="E155" i="2"/>
  <c r="F155" i="2"/>
  <c r="G155" i="2"/>
  <c r="D156" i="2"/>
  <c r="E156" i="2"/>
  <c r="F156" i="2"/>
  <c r="G156" i="2"/>
  <c r="D157" i="2"/>
  <c r="E157" i="2"/>
  <c r="F157" i="2"/>
  <c r="G157" i="2"/>
  <c r="D158" i="2"/>
  <c r="E158" i="2"/>
  <c r="F158" i="2"/>
  <c r="G158" i="2"/>
  <c r="D159" i="2"/>
  <c r="E159" i="2"/>
  <c r="F159" i="2"/>
  <c r="G159" i="2"/>
  <c r="D160" i="2"/>
  <c r="E160" i="2"/>
  <c r="F160" i="2"/>
  <c r="G160" i="2"/>
  <c r="D161" i="2"/>
  <c r="E161" i="2"/>
  <c r="F161" i="2"/>
  <c r="G161" i="2"/>
  <c r="D162" i="2"/>
  <c r="E162" i="2"/>
  <c r="F162" i="2"/>
  <c r="G162" i="2"/>
  <c r="D163" i="2"/>
  <c r="E163" i="2"/>
  <c r="F163" i="2"/>
  <c r="G163" i="2"/>
  <c r="D164" i="2"/>
  <c r="E164" i="2"/>
  <c r="F164" i="2"/>
  <c r="G164" i="2"/>
  <c r="D165" i="2"/>
  <c r="E165" i="2"/>
  <c r="F165" i="2"/>
  <c r="G165" i="2"/>
  <c r="D166" i="2"/>
  <c r="E166" i="2"/>
  <c r="F166" i="2"/>
  <c r="G166" i="2"/>
  <c r="D167" i="2"/>
  <c r="E167" i="2"/>
  <c r="F167" i="2"/>
  <c r="G167" i="2"/>
  <c r="D168" i="2"/>
  <c r="E168" i="2"/>
  <c r="F168" i="2"/>
  <c r="G168" i="2"/>
  <c r="D169" i="2"/>
  <c r="E169" i="2"/>
  <c r="F169" i="2"/>
  <c r="G169" i="2"/>
  <c r="D170" i="2"/>
  <c r="E170" i="2"/>
  <c r="F170" i="2"/>
  <c r="G170" i="2"/>
  <c r="D171" i="2"/>
  <c r="E171" i="2"/>
  <c r="F171" i="2"/>
  <c r="G171" i="2"/>
  <c r="D172" i="2"/>
  <c r="E172" i="2"/>
  <c r="F172" i="2"/>
  <c r="G172" i="2"/>
  <c r="D173" i="2"/>
  <c r="E173" i="2"/>
  <c r="F173" i="2"/>
  <c r="G173" i="2"/>
  <c r="D174" i="2"/>
  <c r="E174" i="2"/>
  <c r="F174" i="2"/>
  <c r="G174" i="2"/>
  <c r="D175" i="2"/>
  <c r="E175" i="2"/>
  <c r="F175" i="2"/>
  <c r="G175" i="2"/>
  <c r="D176" i="2"/>
  <c r="E176" i="2"/>
  <c r="F176" i="2"/>
  <c r="G176" i="2"/>
  <c r="D177" i="2"/>
  <c r="E177" i="2"/>
  <c r="F177" i="2"/>
  <c r="G177" i="2"/>
  <c r="D178" i="2"/>
  <c r="E178" i="2"/>
  <c r="F178" i="2"/>
  <c r="G178" i="2"/>
  <c r="D179" i="2"/>
  <c r="E179" i="2"/>
  <c r="F179" i="2"/>
  <c r="G179" i="2"/>
  <c r="D180" i="2"/>
  <c r="E180" i="2"/>
  <c r="F180" i="2"/>
  <c r="G180" i="2"/>
  <c r="D181" i="2"/>
  <c r="E181" i="2"/>
  <c r="F181" i="2"/>
  <c r="G181" i="2"/>
  <c r="D182" i="2"/>
  <c r="E182" i="2"/>
  <c r="F182" i="2"/>
  <c r="G182" i="2"/>
  <c r="D183" i="2"/>
  <c r="E183" i="2"/>
  <c r="F183" i="2"/>
  <c r="G183" i="2"/>
  <c r="D184" i="2"/>
  <c r="E184" i="2"/>
  <c r="F184" i="2"/>
  <c r="G184" i="2"/>
  <c r="D185" i="2"/>
  <c r="E185" i="2"/>
  <c r="F185" i="2"/>
  <c r="G185" i="2"/>
  <c r="D186" i="2"/>
  <c r="E186" i="2"/>
  <c r="F186" i="2"/>
  <c r="G186" i="2"/>
  <c r="D187" i="2"/>
  <c r="E187" i="2"/>
  <c r="F187" i="2"/>
  <c r="G187" i="2"/>
  <c r="D188" i="2"/>
  <c r="E188" i="2"/>
  <c r="F188" i="2"/>
  <c r="G188" i="2"/>
  <c r="D189" i="2"/>
  <c r="E189" i="2"/>
  <c r="F189" i="2"/>
  <c r="G189" i="2"/>
  <c r="D190" i="2"/>
  <c r="E190" i="2"/>
  <c r="F190" i="2"/>
  <c r="G190" i="2"/>
  <c r="D191" i="2"/>
  <c r="E191" i="2"/>
  <c r="F191" i="2"/>
  <c r="G191" i="2"/>
  <c r="D192" i="2"/>
  <c r="E192" i="2"/>
  <c r="F192" i="2"/>
  <c r="G192" i="2"/>
  <c r="D193" i="2"/>
  <c r="E193" i="2"/>
  <c r="F193" i="2"/>
  <c r="G193" i="2"/>
  <c r="D194" i="2"/>
  <c r="E194" i="2"/>
  <c r="F194" i="2"/>
  <c r="G194" i="2"/>
  <c r="D195" i="2"/>
  <c r="E195" i="2"/>
  <c r="F195" i="2"/>
  <c r="G195" i="2"/>
  <c r="D196" i="2"/>
  <c r="E196" i="2"/>
  <c r="F196" i="2"/>
  <c r="G196" i="2"/>
  <c r="D197" i="2"/>
  <c r="E197" i="2"/>
  <c r="F197" i="2"/>
  <c r="G197" i="2"/>
  <c r="D198" i="2"/>
  <c r="E198" i="2"/>
  <c r="F198" i="2"/>
  <c r="G198" i="2"/>
  <c r="D199" i="2"/>
  <c r="E199" i="2"/>
  <c r="F199" i="2"/>
  <c r="G199" i="2"/>
  <c r="D200" i="2"/>
  <c r="E200" i="2"/>
  <c r="F200" i="2"/>
  <c r="G200" i="2"/>
  <c r="D201" i="2"/>
  <c r="E201" i="2"/>
  <c r="F201" i="2"/>
  <c r="G201" i="2"/>
  <c r="D202" i="2"/>
  <c r="E202" i="2"/>
  <c r="F202" i="2"/>
  <c r="G202" i="2"/>
  <c r="D203" i="2"/>
  <c r="E203" i="2"/>
  <c r="F203" i="2"/>
  <c r="G203" i="2"/>
  <c r="D204" i="2"/>
  <c r="E204" i="2"/>
  <c r="F204" i="2"/>
  <c r="G204" i="2"/>
  <c r="D205" i="2"/>
  <c r="E205" i="2"/>
  <c r="F205" i="2"/>
  <c r="G205" i="2"/>
  <c r="D206" i="2"/>
  <c r="E206" i="2"/>
  <c r="F206" i="2"/>
  <c r="G206" i="2"/>
  <c r="D207" i="2"/>
  <c r="E207" i="2"/>
  <c r="F207" i="2"/>
  <c r="G207" i="2"/>
  <c r="D208" i="2"/>
  <c r="E208" i="2"/>
  <c r="F208" i="2"/>
  <c r="G208" i="2"/>
  <c r="D209" i="2"/>
  <c r="E209" i="2"/>
  <c r="F209" i="2"/>
  <c r="G209" i="2"/>
  <c r="D210" i="2"/>
  <c r="E210" i="2"/>
  <c r="F210" i="2"/>
  <c r="G210" i="2"/>
  <c r="D211" i="2"/>
  <c r="E211" i="2"/>
  <c r="F211" i="2"/>
  <c r="G211" i="2"/>
  <c r="D212" i="2"/>
  <c r="E212" i="2"/>
  <c r="F212" i="2"/>
  <c r="G212" i="2"/>
  <c r="D213" i="2"/>
  <c r="E213" i="2"/>
  <c r="F213" i="2"/>
  <c r="G213" i="2"/>
  <c r="D214" i="2"/>
  <c r="E214" i="2"/>
  <c r="F214" i="2"/>
  <c r="G214" i="2"/>
  <c r="D215" i="2"/>
  <c r="E215" i="2"/>
  <c r="F215" i="2"/>
  <c r="G215" i="2"/>
  <c r="D216" i="2"/>
  <c r="E216" i="2"/>
  <c r="F216" i="2"/>
  <c r="G216" i="2"/>
  <c r="D217" i="2"/>
  <c r="E217" i="2"/>
  <c r="F217" i="2"/>
  <c r="G217" i="2"/>
  <c r="D218" i="2"/>
  <c r="E218" i="2"/>
  <c r="F218" i="2"/>
  <c r="G218" i="2"/>
  <c r="D219" i="2"/>
  <c r="E219" i="2"/>
  <c r="F219" i="2"/>
  <c r="G219" i="2"/>
  <c r="D220" i="2"/>
  <c r="E220" i="2"/>
  <c r="F220" i="2"/>
  <c r="G220" i="2"/>
  <c r="D221" i="2"/>
  <c r="E221" i="2"/>
  <c r="F221" i="2"/>
  <c r="G221" i="2"/>
  <c r="D222" i="2"/>
  <c r="E222" i="2"/>
  <c r="F222" i="2"/>
  <c r="G222" i="2"/>
  <c r="D223" i="2"/>
  <c r="E223" i="2"/>
  <c r="F223" i="2"/>
  <c r="G223" i="2"/>
  <c r="D224" i="2"/>
  <c r="E224" i="2"/>
  <c r="F224" i="2"/>
  <c r="G224" i="2"/>
  <c r="D225" i="2"/>
  <c r="E225" i="2"/>
  <c r="F225" i="2"/>
  <c r="G225" i="2"/>
  <c r="D226" i="2"/>
  <c r="E226" i="2"/>
  <c r="F226" i="2"/>
  <c r="G226" i="2"/>
  <c r="D227" i="2"/>
  <c r="E227" i="2"/>
  <c r="F227" i="2"/>
  <c r="G227" i="2"/>
  <c r="D228" i="2"/>
  <c r="E228" i="2"/>
  <c r="F228" i="2"/>
  <c r="G228" i="2"/>
  <c r="D229" i="2"/>
  <c r="E229" i="2"/>
  <c r="F229" i="2"/>
  <c r="G229" i="2"/>
  <c r="D230" i="2"/>
  <c r="E230" i="2"/>
  <c r="F230" i="2"/>
  <c r="G230" i="2"/>
  <c r="D231" i="2"/>
  <c r="E231" i="2"/>
  <c r="F231" i="2"/>
  <c r="G231" i="2"/>
  <c r="D232" i="2"/>
  <c r="E232" i="2"/>
  <c r="F232" i="2"/>
  <c r="G232" i="2"/>
  <c r="D233" i="2"/>
  <c r="E233" i="2"/>
  <c r="F233" i="2"/>
  <c r="G233" i="2"/>
  <c r="D234" i="2"/>
  <c r="E234" i="2"/>
  <c r="F234" i="2"/>
  <c r="G234" i="2"/>
  <c r="D235" i="2"/>
  <c r="E235" i="2"/>
  <c r="F235" i="2"/>
  <c r="G235" i="2"/>
  <c r="D236" i="2"/>
  <c r="E236" i="2"/>
  <c r="F236" i="2"/>
  <c r="G236" i="2"/>
  <c r="D237" i="2"/>
  <c r="E237" i="2"/>
  <c r="F237" i="2"/>
  <c r="G237" i="2"/>
  <c r="D238" i="2"/>
  <c r="E238" i="2"/>
  <c r="F238" i="2"/>
  <c r="G238" i="2"/>
  <c r="D239" i="2"/>
  <c r="E239" i="2"/>
  <c r="F239" i="2"/>
  <c r="G239" i="2"/>
  <c r="D240" i="2"/>
  <c r="E240" i="2"/>
  <c r="F240" i="2"/>
  <c r="G240" i="2"/>
  <c r="D241" i="2"/>
  <c r="E241" i="2"/>
  <c r="F241" i="2"/>
  <c r="G241" i="2"/>
  <c r="D242" i="2"/>
  <c r="E242" i="2"/>
  <c r="F242" i="2"/>
  <c r="G242" i="2"/>
  <c r="D243" i="2"/>
  <c r="E243" i="2"/>
  <c r="F243" i="2"/>
  <c r="G243" i="2"/>
  <c r="D244" i="2"/>
  <c r="E244" i="2"/>
  <c r="F244" i="2"/>
  <c r="G244" i="2"/>
  <c r="D245" i="2"/>
  <c r="E245" i="2"/>
  <c r="F245" i="2"/>
  <c r="G245" i="2"/>
  <c r="D246" i="2"/>
  <c r="E246" i="2"/>
  <c r="F246" i="2"/>
  <c r="G246" i="2"/>
  <c r="D247" i="2"/>
  <c r="E247" i="2"/>
  <c r="F247" i="2"/>
  <c r="G247" i="2"/>
  <c r="D248" i="2"/>
  <c r="E248" i="2"/>
  <c r="F248" i="2"/>
  <c r="G248" i="2"/>
  <c r="D249" i="2"/>
  <c r="E249" i="2"/>
  <c r="F249" i="2"/>
  <c r="G249" i="2"/>
  <c r="D250" i="2"/>
  <c r="E250" i="2"/>
  <c r="F250" i="2"/>
  <c r="G250" i="2"/>
  <c r="D251" i="2"/>
  <c r="E251" i="2"/>
  <c r="F251" i="2"/>
  <c r="G251" i="2"/>
  <c r="D252" i="2"/>
  <c r="E252" i="2"/>
  <c r="F252" i="2"/>
  <c r="G252" i="2"/>
  <c r="D253" i="2"/>
  <c r="E253" i="2"/>
  <c r="F253" i="2"/>
  <c r="G253" i="2"/>
  <c r="D254" i="2"/>
  <c r="E254" i="2"/>
  <c r="F254" i="2"/>
  <c r="G254" i="2"/>
  <c r="D255" i="2"/>
  <c r="E255" i="2"/>
  <c r="F255" i="2"/>
  <c r="G255" i="2"/>
  <c r="D256" i="2"/>
  <c r="E256" i="2"/>
  <c r="F256" i="2"/>
  <c r="G256" i="2"/>
  <c r="D257" i="2"/>
  <c r="E257" i="2"/>
  <c r="F257" i="2"/>
  <c r="G257" i="2"/>
  <c r="D258" i="2"/>
  <c r="E258" i="2"/>
  <c r="F258" i="2"/>
  <c r="G258" i="2"/>
  <c r="D259" i="2"/>
  <c r="E259" i="2"/>
  <c r="F259" i="2"/>
  <c r="G259" i="2"/>
  <c r="D260" i="2"/>
  <c r="E260" i="2"/>
  <c r="F260" i="2"/>
  <c r="G260" i="2"/>
  <c r="D261" i="2"/>
  <c r="E261" i="2"/>
  <c r="F261" i="2"/>
  <c r="G261" i="2"/>
  <c r="D262" i="2"/>
  <c r="E262" i="2"/>
  <c r="F262" i="2"/>
  <c r="G262" i="2"/>
  <c r="D263" i="2"/>
  <c r="E263" i="2"/>
  <c r="F263" i="2"/>
  <c r="G263" i="2"/>
  <c r="D264" i="2"/>
  <c r="E264" i="2"/>
  <c r="F264" i="2"/>
  <c r="G264" i="2"/>
  <c r="D265" i="2"/>
  <c r="E265" i="2"/>
  <c r="F265" i="2"/>
  <c r="G265" i="2"/>
  <c r="D266" i="2"/>
  <c r="E266" i="2"/>
  <c r="F266" i="2"/>
  <c r="G266" i="2"/>
  <c r="D267" i="2"/>
  <c r="E267" i="2"/>
  <c r="F267" i="2"/>
  <c r="G267" i="2"/>
  <c r="D268" i="2"/>
  <c r="E268" i="2"/>
  <c r="F268" i="2"/>
  <c r="G268" i="2"/>
  <c r="D269" i="2"/>
  <c r="E269" i="2"/>
  <c r="F269" i="2"/>
  <c r="G269" i="2"/>
  <c r="D270" i="2"/>
  <c r="E270" i="2"/>
  <c r="F270" i="2"/>
  <c r="G270" i="2"/>
  <c r="D271" i="2"/>
  <c r="E271" i="2"/>
  <c r="F271" i="2"/>
  <c r="G271" i="2"/>
  <c r="D272" i="2"/>
  <c r="E272" i="2"/>
  <c r="F272" i="2"/>
  <c r="G272" i="2"/>
  <c r="D273" i="2"/>
  <c r="E273" i="2"/>
  <c r="F273" i="2"/>
  <c r="G273" i="2"/>
  <c r="D274" i="2"/>
  <c r="E274" i="2"/>
  <c r="F274" i="2"/>
  <c r="G274" i="2"/>
  <c r="D275" i="2"/>
  <c r="E275" i="2"/>
  <c r="F275" i="2"/>
  <c r="G275" i="2"/>
  <c r="D276" i="2"/>
  <c r="E276" i="2"/>
  <c r="F276" i="2"/>
  <c r="G276" i="2"/>
  <c r="D277" i="2"/>
  <c r="E277" i="2"/>
  <c r="F277" i="2"/>
  <c r="G277" i="2"/>
  <c r="D278" i="2"/>
  <c r="E278" i="2"/>
  <c r="F278" i="2"/>
  <c r="G278" i="2"/>
  <c r="D279" i="2"/>
  <c r="E279" i="2"/>
  <c r="F279" i="2"/>
  <c r="G279" i="2"/>
  <c r="D280" i="2"/>
  <c r="E280" i="2"/>
  <c r="F280" i="2"/>
  <c r="G280" i="2"/>
  <c r="D281" i="2"/>
  <c r="E281" i="2"/>
  <c r="F281" i="2"/>
  <c r="G281" i="2"/>
  <c r="D282" i="2"/>
  <c r="E282" i="2"/>
  <c r="F282" i="2"/>
  <c r="G282" i="2"/>
  <c r="D283" i="2"/>
  <c r="E283" i="2"/>
  <c r="F283" i="2"/>
  <c r="G283" i="2"/>
  <c r="D284" i="2"/>
  <c r="E284" i="2"/>
  <c r="F284" i="2"/>
  <c r="G284" i="2"/>
  <c r="D285" i="2"/>
  <c r="E285" i="2"/>
  <c r="F285" i="2"/>
  <c r="G285" i="2"/>
  <c r="D286" i="2"/>
  <c r="E286" i="2"/>
  <c r="F286" i="2"/>
  <c r="G286" i="2"/>
  <c r="D287" i="2"/>
  <c r="E287" i="2"/>
  <c r="F287" i="2"/>
  <c r="G287" i="2"/>
  <c r="D288" i="2"/>
  <c r="E288" i="2"/>
  <c r="F288" i="2"/>
  <c r="G288" i="2"/>
  <c r="D289" i="2"/>
  <c r="E289" i="2"/>
  <c r="F289" i="2"/>
  <c r="G289" i="2"/>
  <c r="D290" i="2"/>
  <c r="E290" i="2"/>
  <c r="F290" i="2"/>
  <c r="G290" i="2"/>
  <c r="D291" i="2"/>
  <c r="E291" i="2"/>
  <c r="F291" i="2"/>
  <c r="G291" i="2"/>
  <c r="D292" i="2"/>
  <c r="E292" i="2"/>
  <c r="F292" i="2"/>
  <c r="G292" i="2"/>
  <c r="D293" i="2"/>
  <c r="E293" i="2"/>
  <c r="F293" i="2"/>
  <c r="G293" i="2"/>
  <c r="D294" i="2"/>
  <c r="E294" i="2"/>
  <c r="F294" i="2"/>
  <c r="G294" i="2"/>
  <c r="D295" i="2"/>
  <c r="E295" i="2"/>
  <c r="F295" i="2"/>
  <c r="G295" i="2"/>
  <c r="D296" i="2"/>
  <c r="E296" i="2"/>
  <c r="F296" i="2"/>
  <c r="G296" i="2"/>
  <c r="D297" i="2"/>
  <c r="E297" i="2"/>
  <c r="F297" i="2"/>
  <c r="G297" i="2"/>
  <c r="D298" i="2"/>
  <c r="E298" i="2"/>
  <c r="F298" i="2"/>
  <c r="G298" i="2"/>
  <c r="D299" i="2"/>
  <c r="E299" i="2"/>
  <c r="F299" i="2"/>
  <c r="G299" i="2"/>
  <c r="D300" i="2"/>
  <c r="E300" i="2"/>
  <c r="F300" i="2"/>
  <c r="G300" i="2"/>
  <c r="D301" i="2"/>
  <c r="E301" i="2"/>
  <c r="F301" i="2"/>
  <c r="G301" i="2"/>
  <c r="D302" i="2"/>
  <c r="E302" i="2"/>
  <c r="F302" i="2"/>
  <c r="G302" i="2"/>
  <c r="D303" i="2"/>
  <c r="E303" i="2"/>
  <c r="F303" i="2"/>
  <c r="G303" i="2"/>
  <c r="D304" i="2"/>
  <c r="E304" i="2"/>
  <c r="F304" i="2"/>
  <c r="G304" i="2"/>
  <c r="D305" i="2"/>
  <c r="E305" i="2"/>
  <c r="F305" i="2"/>
  <c r="G305" i="2"/>
  <c r="D306" i="2"/>
  <c r="E306" i="2"/>
  <c r="F306" i="2"/>
  <c r="G306" i="2"/>
  <c r="D307" i="2"/>
  <c r="E307" i="2"/>
  <c r="F307" i="2"/>
  <c r="G307" i="2"/>
  <c r="D308" i="2"/>
  <c r="E308" i="2"/>
  <c r="F308" i="2"/>
  <c r="G308" i="2"/>
  <c r="D309" i="2"/>
  <c r="E309" i="2"/>
  <c r="F309" i="2"/>
  <c r="G309" i="2"/>
  <c r="D310" i="2"/>
  <c r="E310" i="2"/>
  <c r="F310" i="2"/>
  <c r="G310" i="2"/>
  <c r="D311" i="2"/>
  <c r="E311" i="2"/>
  <c r="F311" i="2"/>
  <c r="G311" i="2"/>
  <c r="D312" i="2"/>
  <c r="E312" i="2"/>
  <c r="F312" i="2"/>
  <c r="G312" i="2"/>
  <c r="D313" i="2"/>
  <c r="E313" i="2"/>
  <c r="F313" i="2"/>
  <c r="G313" i="2"/>
  <c r="D314" i="2"/>
  <c r="E314" i="2"/>
  <c r="F314" i="2"/>
  <c r="G314" i="2"/>
  <c r="D315" i="2"/>
  <c r="E315" i="2"/>
  <c r="F315" i="2"/>
  <c r="G315" i="2"/>
  <c r="D316" i="2"/>
  <c r="E316" i="2"/>
  <c r="F316" i="2"/>
  <c r="G316" i="2"/>
  <c r="D317" i="2"/>
  <c r="E317" i="2"/>
  <c r="F317" i="2"/>
  <c r="G317" i="2"/>
  <c r="D318" i="2"/>
  <c r="E318" i="2"/>
  <c r="F318" i="2"/>
  <c r="G318" i="2"/>
  <c r="D319" i="2"/>
  <c r="E319" i="2"/>
  <c r="F319" i="2"/>
  <c r="G319" i="2"/>
  <c r="D320" i="2"/>
  <c r="E320" i="2"/>
  <c r="F320" i="2"/>
  <c r="G320" i="2"/>
  <c r="D321" i="2"/>
  <c r="E321" i="2"/>
  <c r="F321" i="2"/>
  <c r="G321" i="2"/>
  <c r="D322" i="2"/>
  <c r="E322" i="2"/>
  <c r="F322" i="2"/>
  <c r="G322" i="2"/>
  <c r="D323" i="2"/>
  <c r="E323" i="2"/>
  <c r="F323" i="2"/>
  <c r="G323" i="2"/>
  <c r="D324" i="2"/>
  <c r="E324" i="2"/>
  <c r="F324" i="2"/>
  <c r="G324" i="2"/>
  <c r="D325" i="2"/>
  <c r="E325" i="2"/>
  <c r="F325" i="2"/>
  <c r="G325" i="2"/>
  <c r="D326" i="2"/>
  <c r="E326" i="2"/>
  <c r="F326" i="2"/>
  <c r="G326" i="2"/>
  <c r="D327" i="2"/>
  <c r="E327" i="2"/>
  <c r="F327" i="2"/>
  <c r="G327" i="2"/>
  <c r="D328" i="2"/>
  <c r="E328" i="2"/>
  <c r="F328" i="2"/>
  <c r="G328" i="2"/>
  <c r="D329" i="2"/>
  <c r="E329" i="2"/>
  <c r="F329" i="2"/>
  <c r="G329" i="2"/>
  <c r="D330" i="2"/>
  <c r="E330" i="2"/>
  <c r="F330" i="2"/>
  <c r="G330" i="2"/>
  <c r="D331" i="2"/>
  <c r="E331" i="2"/>
  <c r="F331" i="2"/>
  <c r="G331" i="2"/>
  <c r="D332" i="2"/>
  <c r="E332" i="2"/>
  <c r="F332" i="2"/>
  <c r="G332" i="2"/>
  <c r="D333" i="2"/>
  <c r="E333" i="2"/>
  <c r="F333" i="2"/>
  <c r="G333" i="2"/>
  <c r="D334" i="2"/>
  <c r="E334" i="2"/>
  <c r="F334" i="2"/>
  <c r="G334" i="2"/>
  <c r="D335" i="2"/>
  <c r="E335" i="2"/>
  <c r="F335" i="2"/>
  <c r="G335" i="2"/>
  <c r="D336" i="2"/>
  <c r="E336" i="2"/>
  <c r="F336" i="2"/>
  <c r="G336" i="2"/>
  <c r="D337" i="2"/>
  <c r="E337" i="2"/>
  <c r="F337" i="2"/>
  <c r="G337" i="2"/>
  <c r="D338" i="2"/>
  <c r="E338" i="2"/>
  <c r="F338" i="2"/>
  <c r="G338" i="2"/>
  <c r="D339" i="2"/>
  <c r="E339" i="2"/>
  <c r="F339" i="2"/>
  <c r="G339" i="2"/>
  <c r="D340" i="2"/>
  <c r="E340" i="2"/>
  <c r="F340" i="2"/>
  <c r="G340" i="2"/>
  <c r="D341" i="2"/>
  <c r="E341" i="2"/>
  <c r="F341" i="2"/>
  <c r="G341" i="2"/>
  <c r="D342" i="2"/>
  <c r="E342" i="2"/>
  <c r="F342" i="2"/>
  <c r="G342" i="2"/>
  <c r="D343" i="2"/>
  <c r="E343" i="2"/>
  <c r="F343" i="2"/>
  <c r="G343" i="2"/>
  <c r="D344" i="2"/>
  <c r="E344" i="2"/>
  <c r="F344" i="2"/>
  <c r="G344" i="2"/>
  <c r="D345" i="2"/>
  <c r="E345" i="2"/>
  <c r="F345" i="2"/>
  <c r="G345" i="2"/>
  <c r="D346" i="2"/>
  <c r="E346" i="2"/>
  <c r="F346" i="2"/>
  <c r="G346" i="2"/>
  <c r="D347" i="2"/>
  <c r="E347" i="2"/>
  <c r="F347" i="2"/>
  <c r="G347" i="2"/>
  <c r="D348" i="2"/>
  <c r="E348" i="2"/>
  <c r="F348" i="2"/>
  <c r="G348" i="2"/>
  <c r="D349" i="2"/>
  <c r="E349" i="2"/>
  <c r="F349" i="2"/>
  <c r="G349" i="2"/>
  <c r="D350" i="2"/>
  <c r="E350" i="2"/>
  <c r="F350" i="2"/>
  <c r="G350" i="2"/>
  <c r="D351" i="2"/>
  <c r="E351" i="2"/>
  <c r="F351" i="2"/>
  <c r="G351" i="2"/>
  <c r="D352" i="2"/>
  <c r="E352" i="2"/>
  <c r="F352" i="2"/>
  <c r="G352" i="2"/>
  <c r="D353" i="2"/>
  <c r="E353" i="2"/>
  <c r="F353" i="2"/>
  <c r="G353" i="2"/>
  <c r="D354" i="2"/>
  <c r="E354" i="2"/>
  <c r="F354" i="2"/>
  <c r="G354" i="2"/>
  <c r="D355" i="2"/>
  <c r="E355" i="2"/>
  <c r="F355" i="2"/>
  <c r="G355" i="2"/>
  <c r="D356" i="2"/>
  <c r="E356" i="2"/>
  <c r="F356" i="2"/>
  <c r="G356" i="2"/>
  <c r="D357" i="2"/>
  <c r="E357" i="2"/>
  <c r="F357" i="2"/>
  <c r="G357" i="2"/>
  <c r="D358" i="2"/>
  <c r="E358" i="2"/>
  <c r="F358" i="2"/>
  <c r="G358" i="2"/>
  <c r="D359" i="2"/>
  <c r="E359" i="2"/>
  <c r="F359" i="2"/>
  <c r="G359" i="2"/>
  <c r="D360" i="2"/>
  <c r="E360" i="2"/>
  <c r="F360" i="2"/>
  <c r="G360" i="2"/>
  <c r="D361" i="2"/>
  <c r="E361" i="2"/>
  <c r="F361" i="2"/>
  <c r="G361" i="2"/>
  <c r="D362" i="2"/>
  <c r="E362" i="2"/>
  <c r="F362" i="2"/>
  <c r="G362" i="2"/>
  <c r="D363" i="2"/>
  <c r="E363" i="2"/>
  <c r="F363" i="2"/>
  <c r="G363" i="2"/>
  <c r="D364" i="2"/>
  <c r="E364" i="2"/>
  <c r="F364" i="2"/>
  <c r="G364" i="2"/>
  <c r="D365" i="2"/>
  <c r="E365" i="2"/>
  <c r="F365" i="2"/>
  <c r="G365" i="2"/>
  <c r="D366" i="2"/>
  <c r="E366" i="2"/>
  <c r="F366" i="2"/>
  <c r="G366" i="2"/>
  <c r="D367" i="2"/>
  <c r="E367" i="2"/>
  <c r="F367" i="2"/>
  <c r="G367" i="2"/>
  <c r="D368" i="2"/>
  <c r="E368" i="2"/>
  <c r="F368" i="2"/>
  <c r="G368" i="2"/>
  <c r="D369" i="2"/>
  <c r="E369" i="2"/>
  <c r="F369" i="2"/>
  <c r="G369" i="2"/>
  <c r="D370" i="2"/>
  <c r="E370" i="2"/>
  <c r="F370" i="2"/>
  <c r="G370" i="2"/>
  <c r="D371" i="2"/>
  <c r="E371" i="2"/>
  <c r="F371" i="2"/>
  <c r="G371" i="2"/>
  <c r="D372" i="2"/>
  <c r="E372" i="2"/>
  <c r="F372" i="2"/>
  <c r="G372" i="2"/>
  <c r="D373" i="2"/>
  <c r="E373" i="2"/>
  <c r="F373" i="2"/>
  <c r="G373" i="2"/>
  <c r="D374" i="2"/>
  <c r="E374" i="2"/>
  <c r="F374" i="2"/>
  <c r="G374" i="2"/>
  <c r="D375" i="2"/>
  <c r="E375" i="2"/>
  <c r="F375" i="2"/>
  <c r="G375" i="2"/>
  <c r="D376" i="2"/>
  <c r="E376" i="2"/>
  <c r="F376" i="2"/>
  <c r="G376" i="2"/>
  <c r="D377" i="2"/>
  <c r="E377" i="2"/>
  <c r="F377" i="2"/>
  <c r="G377" i="2"/>
  <c r="D378" i="2"/>
  <c r="E378" i="2"/>
  <c r="F378" i="2"/>
  <c r="G378" i="2"/>
  <c r="D379" i="2"/>
  <c r="E379" i="2"/>
  <c r="F379" i="2"/>
  <c r="G379" i="2"/>
  <c r="D380" i="2"/>
  <c r="E380" i="2"/>
  <c r="F380" i="2"/>
  <c r="G380" i="2"/>
  <c r="D381" i="2"/>
  <c r="E381" i="2"/>
  <c r="F381" i="2"/>
  <c r="G381" i="2"/>
  <c r="D382" i="2"/>
  <c r="E382" i="2"/>
  <c r="F382" i="2"/>
  <c r="G382" i="2"/>
  <c r="D383" i="2"/>
  <c r="E383" i="2"/>
  <c r="F383" i="2"/>
  <c r="G383" i="2"/>
  <c r="D384" i="2"/>
  <c r="E384" i="2"/>
  <c r="F384" i="2"/>
  <c r="G384" i="2"/>
  <c r="D385" i="2"/>
  <c r="E385" i="2"/>
  <c r="F385" i="2"/>
  <c r="G385" i="2"/>
  <c r="D386" i="2"/>
  <c r="E386" i="2"/>
  <c r="F386" i="2"/>
  <c r="G386" i="2"/>
  <c r="D387" i="2"/>
  <c r="E387" i="2"/>
  <c r="F387" i="2"/>
  <c r="G387" i="2"/>
  <c r="D388" i="2"/>
  <c r="E388" i="2"/>
  <c r="F388" i="2"/>
  <c r="G388" i="2"/>
  <c r="D389" i="2"/>
  <c r="E389" i="2"/>
  <c r="F389" i="2"/>
  <c r="G389" i="2"/>
  <c r="D390" i="2"/>
  <c r="E390" i="2"/>
  <c r="F390" i="2"/>
  <c r="G390" i="2"/>
  <c r="D391" i="2"/>
  <c r="E391" i="2"/>
  <c r="F391" i="2"/>
  <c r="G391" i="2"/>
  <c r="D392" i="2"/>
  <c r="E392" i="2"/>
  <c r="F392" i="2"/>
  <c r="G392" i="2"/>
  <c r="D393" i="2"/>
  <c r="E393" i="2"/>
  <c r="F393" i="2"/>
  <c r="G393" i="2"/>
  <c r="D394" i="2"/>
  <c r="E394" i="2"/>
  <c r="F394" i="2"/>
  <c r="G394" i="2"/>
  <c r="D395" i="2"/>
  <c r="E395" i="2"/>
  <c r="F395" i="2"/>
  <c r="G395" i="2"/>
  <c r="D396" i="2"/>
  <c r="E396" i="2"/>
  <c r="F396" i="2"/>
  <c r="G396" i="2"/>
  <c r="D397" i="2"/>
  <c r="E397" i="2"/>
  <c r="F397" i="2"/>
  <c r="G397" i="2"/>
  <c r="D398" i="2"/>
  <c r="E398" i="2"/>
  <c r="F398" i="2"/>
  <c r="G398" i="2"/>
  <c r="D399" i="2"/>
  <c r="E399" i="2"/>
  <c r="F399" i="2"/>
  <c r="G399" i="2"/>
  <c r="D400" i="2"/>
  <c r="E400" i="2"/>
  <c r="F400" i="2"/>
  <c r="G400" i="2"/>
  <c r="D401" i="2"/>
  <c r="E401" i="2"/>
  <c r="F401" i="2"/>
  <c r="G401" i="2"/>
  <c r="D402" i="2"/>
  <c r="E402" i="2"/>
  <c r="F402" i="2"/>
  <c r="G402" i="2"/>
  <c r="D403" i="2"/>
  <c r="E403" i="2"/>
  <c r="F403" i="2"/>
  <c r="G403" i="2"/>
  <c r="D404" i="2"/>
  <c r="E404" i="2"/>
  <c r="F404" i="2"/>
  <c r="G404" i="2"/>
  <c r="D405" i="2"/>
  <c r="E405" i="2"/>
  <c r="F405" i="2"/>
  <c r="G405" i="2"/>
  <c r="D406" i="2"/>
  <c r="E406" i="2"/>
  <c r="F406" i="2"/>
  <c r="G406" i="2"/>
  <c r="D407" i="2"/>
  <c r="E407" i="2"/>
  <c r="F407" i="2"/>
  <c r="G407" i="2"/>
  <c r="D408" i="2"/>
  <c r="E408" i="2"/>
  <c r="F408" i="2"/>
  <c r="G408" i="2"/>
  <c r="D409" i="2"/>
  <c r="E409" i="2"/>
  <c r="F409" i="2"/>
  <c r="G409" i="2"/>
  <c r="D410" i="2"/>
  <c r="E410" i="2"/>
  <c r="F410" i="2"/>
  <c r="G410" i="2"/>
  <c r="D411" i="2"/>
  <c r="E411" i="2"/>
  <c r="F411" i="2"/>
  <c r="G411" i="2"/>
  <c r="D412" i="2"/>
  <c r="E412" i="2"/>
  <c r="F412" i="2"/>
  <c r="G412" i="2"/>
  <c r="D413" i="2"/>
  <c r="E413" i="2"/>
  <c r="F413" i="2"/>
  <c r="G413" i="2"/>
  <c r="D414" i="2"/>
  <c r="E414" i="2"/>
  <c r="F414" i="2"/>
  <c r="G414" i="2"/>
  <c r="D415" i="2"/>
  <c r="E415" i="2"/>
  <c r="F415" i="2"/>
  <c r="G415" i="2"/>
  <c r="D416" i="2"/>
  <c r="E416" i="2"/>
  <c r="F416" i="2"/>
  <c r="G416" i="2"/>
  <c r="D417" i="2"/>
  <c r="E417" i="2"/>
  <c r="F417" i="2"/>
  <c r="G417" i="2"/>
  <c r="D418" i="2"/>
  <c r="E418" i="2"/>
  <c r="F418" i="2"/>
  <c r="G418" i="2"/>
  <c r="D419" i="2"/>
  <c r="E419" i="2"/>
  <c r="F419" i="2"/>
  <c r="G419" i="2"/>
  <c r="D420" i="2"/>
  <c r="E420" i="2"/>
  <c r="F420" i="2"/>
  <c r="G420" i="2"/>
  <c r="D421" i="2"/>
  <c r="E421" i="2"/>
  <c r="F421" i="2"/>
  <c r="G421" i="2"/>
  <c r="D422" i="2"/>
  <c r="E422" i="2"/>
  <c r="F422" i="2"/>
  <c r="G422" i="2"/>
  <c r="D423" i="2"/>
  <c r="E423" i="2"/>
  <c r="F423" i="2"/>
  <c r="G423" i="2"/>
  <c r="D424" i="2"/>
  <c r="E424" i="2"/>
  <c r="F424" i="2"/>
  <c r="G424" i="2"/>
  <c r="D425" i="2"/>
  <c r="E425" i="2"/>
  <c r="F425" i="2"/>
  <c r="G425" i="2"/>
  <c r="D426" i="2"/>
  <c r="E426" i="2"/>
  <c r="F426" i="2"/>
  <c r="G426" i="2"/>
  <c r="D427" i="2"/>
  <c r="E427" i="2"/>
  <c r="F427" i="2"/>
  <c r="G427" i="2"/>
  <c r="D428" i="2"/>
  <c r="E428" i="2"/>
  <c r="F428" i="2"/>
  <c r="G428" i="2"/>
  <c r="D429" i="2"/>
  <c r="E429" i="2"/>
  <c r="F429" i="2"/>
  <c r="G429" i="2"/>
  <c r="D430" i="2"/>
  <c r="E430" i="2"/>
  <c r="F430" i="2"/>
  <c r="G430" i="2"/>
  <c r="D431" i="2"/>
  <c r="E431" i="2"/>
  <c r="F431" i="2"/>
  <c r="G431" i="2"/>
  <c r="D432" i="2"/>
  <c r="E432" i="2"/>
  <c r="F432" i="2"/>
  <c r="G432" i="2"/>
  <c r="D433" i="2"/>
  <c r="E433" i="2"/>
  <c r="F433" i="2"/>
  <c r="G433" i="2"/>
  <c r="D434" i="2"/>
  <c r="E434" i="2"/>
  <c r="F434" i="2"/>
  <c r="G434" i="2"/>
  <c r="D435" i="2"/>
  <c r="E435" i="2"/>
  <c r="F435" i="2"/>
  <c r="G435" i="2"/>
  <c r="D436" i="2"/>
  <c r="E436" i="2"/>
  <c r="F436" i="2"/>
  <c r="G436" i="2"/>
  <c r="D437" i="2"/>
  <c r="E437" i="2"/>
  <c r="F437" i="2"/>
  <c r="G437" i="2"/>
  <c r="D438" i="2"/>
  <c r="E438" i="2"/>
  <c r="F438" i="2"/>
  <c r="G438" i="2"/>
  <c r="D439" i="2"/>
  <c r="E439" i="2"/>
  <c r="F439" i="2"/>
  <c r="G439" i="2"/>
  <c r="D440" i="2"/>
  <c r="E440" i="2"/>
  <c r="F440" i="2"/>
  <c r="G440" i="2"/>
  <c r="D441" i="2"/>
  <c r="E441" i="2"/>
  <c r="F441" i="2"/>
  <c r="G441" i="2"/>
  <c r="D442" i="2"/>
  <c r="E442" i="2"/>
  <c r="F442" i="2"/>
  <c r="G442" i="2"/>
  <c r="D443" i="2"/>
  <c r="E443" i="2"/>
  <c r="F443" i="2"/>
  <c r="G443" i="2"/>
  <c r="D444" i="2"/>
  <c r="E444" i="2"/>
  <c r="F444" i="2"/>
  <c r="G444" i="2"/>
  <c r="D445" i="2"/>
  <c r="E445" i="2"/>
  <c r="F445" i="2"/>
  <c r="G445" i="2"/>
  <c r="D446" i="2"/>
  <c r="E446" i="2"/>
  <c r="F446" i="2"/>
  <c r="G446" i="2"/>
  <c r="D447" i="2"/>
  <c r="E447" i="2"/>
  <c r="F447" i="2"/>
  <c r="G447" i="2"/>
  <c r="D448" i="2"/>
  <c r="E448" i="2"/>
  <c r="F448" i="2"/>
  <c r="G448" i="2"/>
  <c r="D449" i="2"/>
  <c r="E449" i="2"/>
  <c r="F449" i="2"/>
  <c r="G449" i="2"/>
  <c r="D450" i="2"/>
  <c r="E450" i="2"/>
  <c r="F450" i="2"/>
  <c r="G450" i="2"/>
  <c r="D451" i="2"/>
  <c r="E451" i="2"/>
  <c r="F451" i="2"/>
  <c r="G451" i="2"/>
  <c r="D452" i="2"/>
  <c r="E452" i="2"/>
  <c r="F452" i="2"/>
  <c r="G452" i="2"/>
  <c r="D453" i="2"/>
  <c r="E453" i="2"/>
  <c r="F453" i="2"/>
  <c r="G453" i="2"/>
  <c r="D454" i="2"/>
  <c r="E454" i="2"/>
  <c r="F454" i="2"/>
  <c r="G454" i="2"/>
  <c r="D455" i="2"/>
  <c r="E455" i="2"/>
  <c r="F455" i="2"/>
  <c r="G455" i="2"/>
  <c r="D456" i="2"/>
  <c r="E456" i="2"/>
  <c r="F456" i="2"/>
  <c r="G456" i="2"/>
  <c r="D457" i="2"/>
  <c r="E457" i="2"/>
  <c r="F457" i="2"/>
  <c r="G457" i="2"/>
  <c r="D458" i="2"/>
  <c r="E458" i="2"/>
  <c r="F458" i="2"/>
  <c r="G458" i="2"/>
  <c r="D459" i="2"/>
  <c r="E459" i="2"/>
  <c r="F459" i="2"/>
  <c r="G459" i="2"/>
  <c r="D460" i="2"/>
  <c r="E460" i="2"/>
  <c r="F460" i="2"/>
  <c r="G460" i="2"/>
  <c r="D461" i="2"/>
  <c r="E461" i="2"/>
  <c r="F461" i="2"/>
  <c r="G461" i="2"/>
  <c r="D462" i="2"/>
  <c r="E462" i="2"/>
  <c r="F462" i="2"/>
  <c r="G462" i="2"/>
  <c r="D463" i="2"/>
  <c r="E463" i="2"/>
  <c r="F463" i="2"/>
  <c r="G463" i="2"/>
  <c r="D464" i="2"/>
  <c r="E464" i="2"/>
  <c r="F464" i="2"/>
  <c r="G464" i="2"/>
  <c r="D465" i="2"/>
  <c r="E465" i="2"/>
  <c r="F465" i="2"/>
  <c r="G465" i="2"/>
  <c r="D466" i="2"/>
  <c r="E466" i="2"/>
  <c r="F466" i="2"/>
  <c r="G466" i="2"/>
  <c r="D467" i="2"/>
  <c r="E467" i="2"/>
  <c r="F467" i="2"/>
  <c r="G467" i="2"/>
  <c r="D468" i="2"/>
  <c r="E468" i="2"/>
  <c r="F468" i="2"/>
  <c r="G468" i="2"/>
  <c r="D469" i="2"/>
  <c r="E469" i="2"/>
  <c r="F469" i="2"/>
  <c r="G469" i="2"/>
  <c r="D470" i="2"/>
  <c r="E470" i="2"/>
  <c r="F470" i="2"/>
  <c r="G470" i="2"/>
  <c r="D471" i="2"/>
  <c r="E471" i="2"/>
  <c r="F471" i="2"/>
  <c r="G471" i="2"/>
  <c r="D472" i="2"/>
  <c r="E472" i="2"/>
  <c r="F472" i="2"/>
  <c r="G472" i="2"/>
  <c r="D473" i="2"/>
  <c r="E473" i="2"/>
  <c r="F473" i="2"/>
  <c r="G473" i="2"/>
  <c r="D474" i="2"/>
  <c r="E474" i="2"/>
  <c r="F474" i="2"/>
  <c r="G474" i="2"/>
  <c r="D475" i="2"/>
  <c r="E475" i="2"/>
  <c r="F475" i="2"/>
  <c r="G475" i="2"/>
  <c r="D476" i="2"/>
  <c r="E476" i="2"/>
  <c r="F476" i="2"/>
  <c r="G476" i="2"/>
  <c r="D477" i="2"/>
  <c r="E477" i="2"/>
  <c r="F477" i="2"/>
  <c r="G477" i="2"/>
  <c r="D478" i="2"/>
  <c r="E478" i="2"/>
  <c r="F478" i="2"/>
  <c r="G478" i="2"/>
  <c r="D479" i="2"/>
  <c r="E479" i="2"/>
  <c r="F479" i="2"/>
  <c r="G479" i="2"/>
  <c r="D480" i="2"/>
  <c r="E480" i="2"/>
  <c r="F480" i="2"/>
  <c r="G480" i="2"/>
  <c r="D481" i="2"/>
  <c r="E481" i="2"/>
  <c r="F481" i="2"/>
  <c r="G481" i="2"/>
  <c r="D482" i="2"/>
  <c r="E482" i="2"/>
  <c r="F482" i="2"/>
  <c r="G482" i="2"/>
  <c r="D483" i="2"/>
  <c r="E483" i="2"/>
  <c r="F483" i="2"/>
  <c r="G483" i="2"/>
  <c r="D484" i="2"/>
  <c r="E484" i="2"/>
  <c r="F484" i="2"/>
  <c r="G484" i="2"/>
  <c r="D485" i="2"/>
  <c r="E485" i="2"/>
  <c r="F485" i="2"/>
  <c r="G485" i="2"/>
  <c r="D486" i="2"/>
  <c r="E486" i="2"/>
  <c r="F486" i="2"/>
  <c r="G486" i="2"/>
  <c r="D487" i="2"/>
  <c r="E487" i="2"/>
  <c r="F487" i="2"/>
  <c r="G487" i="2"/>
  <c r="D488" i="2"/>
  <c r="E488" i="2"/>
  <c r="F488" i="2"/>
  <c r="G488" i="2"/>
  <c r="D489" i="2"/>
  <c r="E489" i="2"/>
  <c r="F489" i="2"/>
  <c r="G489" i="2"/>
  <c r="D490" i="2"/>
  <c r="E490" i="2"/>
  <c r="F490" i="2"/>
  <c r="G490" i="2"/>
  <c r="D491" i="2"/>
  <c r="E491" i="2"/>
  <c r="F491" i="2"/>
  <c r="G491" i="2"/>
  <c r="D492" i="2"/>
  <c r="E492" i="2"/>
  <c r="F492" i="2"/>
  <c r="G492" i="2"/>
  <c r="D493" i="2"/>
  <c r="E493" i="2"/>
  <c r="F493" i="2"/>
  <c r="G493" i="2"/>
  <c r="D494" i="2"/>
  <c r="E494" i="2"/>
  <c r="F494" i="2"/>
  <c r="G494" i="2"/>
  <c r="D495" i="2"/>
  <c r="E495" i="2"/>
  <c r="F495" i="2"/>
  <c r="G495" i="2"/>
  <c r="D496" i="2"/>
  <c r="E496" i="2"/>
  <c r="F496" i="2"/>
  <c r="G496" i="2"/>
  <c r="D497" i="2"/>
  <c r="E497" i="2"/>
  <c r="F497" i="2"/>
  <c r="G497" i="2"/>
  <c r="D498" i="2"/>
  <c r="E498" i="2"/>
  <c r="F498" i="2"/>
  <c r="G498" i="2"/>
  <c r="D499" i="2"/>
  <c r="E499" i="2"/>
  <c r="F499" i="2"/>
  <c r="G499" i="2"/>
  <c r="D500" i="2"/>
  <c r="E500" i="2"/>
  <c r="F500" i="2"/>
  <c r="G500" i="2"/>
  <c r="D501" i="2"/>
  <c r="E501" i="2"/>
  <c r="F501" i="2"/>
  <c r="G501" i="2"/>
  <c r="D502" i="2"/>
  <c r="E502" i="2"/>
  <c r="F502" i="2"/>
  <c r="G502" i="2"/>
  <c r="D503" i="2"/>
  <c r="E503" i="2"/>
  <c r="F503" i="2"/>
  <c r="G503" i="2"/>
  <c r="D504" i="2"/>
  <c r="E504" i="2"/>
  <c r="F504" i="2"/>
  <c r="G504" i="2"/>
  <c r="D505" i="2"/>
  <c r="E505" i="2"/>
  <c r="F505" i="2"/>
  <c r="G505" i="2"/>
  <c r="D506" i="2"/>
  <c r="E506" i="2"/>
  <c r="F506" i="2"/>
  <c r="G506" i="2"/>
  <c r="D507" i="2"/>
  <c r="E507" i="2"/>
  <c r="F507" i="2"/>
  <c r="G507" i="2"/>
  <c r="D508" i="2"/>
  <c r="E508" i="2"/>
  <c r="F508" i="2"/>
  <c r="G508" i="2"/>
  <c r="D509" i="2"/>
  <c r="E509" i="2"/>
  <c r="F509" i="2"/>
  <c r="G509" i="2"/>
  <c r="D510" i="2"/>
  <c r="E510" i="2"/>
  <c r="F510" i="2"/>
  <c r="G510" i="2"/>
  <c r="D511" i="2"/>
  <c r="E511" i="2"/>
  <c r="F511" i="2"/>
  <c r="G511" i="2"/>
  <c r="D512" i="2"/>
  <c r="E512" i="2"/>
  <c r="F512" i="2"/>
  <c r="G512" i="2"/>
  <c r="D513" i="2"/>
  <c r="E513" i="2"/>
  <c r="F513" i="2"/>
  <c r="G513" i="2"/>
  <c r="D514" i="2"/>
  <c r="E514" i="2"/>
  <c r="F514" i="2"/>
  <c r="G514" i="2"/>
  <c r="D515" i="2"/>
  <c r="E515" i="2"/>
  <c r="F515" i="2"/>
  <c r="G515" i="2"/>
  <c r="D516" i="2"/>
  <c r="E516" i="2"/>
  <c r="F516" i="2"/>
  <c r="G516" i="2"/>
  <c r="D517" i="2"/>
  <c r="E517" i="2"/>
  <c r="F517" i="2"/>
  <c r="G517" i="2"/>
  <c r="D518" i="2"/>
  <c r="E518" i="2"/>
  <c r="F518" i="2"/>
  <c r="G518" i="2"/>
  <c r="D519" i="2"/>
  <c r="E519" i="2"/>
  <c r="F519" i="2"/>
  <c r="G519" i="2"/>
  <c r="D520" i="2"/>
  <c r="E520" i="2"/>
  <c r="F520" i="2"/>
  <c r="G520" i="2"/>
  <c r="D521" i="2"/>
  <c r="E521" i="2"/>
  <c r="F521" i="2"/>
  <c r="G521" i="2"/>
  <c r="D522" i="2"/>
  <c r="E522" i="2"/>
  <c r="F522" i="2"/>
  <c r="G522" i="2"/>
  <c r="D523" i="2"/>
  <c r="E523" i="2"/>
  <c r="F523" i="2"/>
  <c r="G523" i="2"/>
  <c r="D524" i="2"/>
  <c r="E524" i="2"/>
  <c r="F524" i="2"/>
  <c r="G524" i="2"/>
  <c r="D525" i="2"/>
  <c r="E525" i="2"/>
  <c r="F525" i="2"/>
  <c r="G525" i="2"/>
  <c r="D526" i="2"/>
  <c r="E526" i="2"/>
  <c r="F526" i="2"/>
  <c r="G526" i="2"/>
  <c r="D527" i="2"/>
  <c r="E527" i="2"/>
  <c r="F527" i="2"/>
  <c r="G527" i="2"/>
  <c r="D528" i="2"/>
  <c r="E528" i="2"/>
  <c r="F528" i="2"/>
  <c r="G528" i="2"/>
  <c r="D529" i="2"/>
  <c r="E529" i="2"/>
  <c r="F529" i="2"/>
  <c r="G529" i="2"/>
  <c r="D530" i="2"/>
  <c r="E530" i="2"/>
  <c r="F530" i="2"/>
  <c r="G530" i="2"/>
  <c r="D531" i="2"/>
  <c r="E531" i="2"/>
  <c r="F531" i="2"/>
  <c r="G531" i="2"/>
  <c r="D532" i="2"/>
  <c r="E532" i="2"/>
  <c r="F532" i="2"/>
  <c r="G532" i="2"/>
  <c r="D533" i="2"/>
  <c r="E533" i="2"/>
  <c r="F533" i="2"/>
  <c r="G533" i="2"/>
  <c r="D534" i="2"/>
  <c r="E534" i="2"/>
  <c r="F534" i="2"/>
  <c r="G534" i="2"/>
  <c r="D535" i="2"/>
  <c r="E535" i="2"/>
  <c r="F535" i="2"/>
  <c r="G535" i="2"/>
  <c r="D536" i="2"/>
  <c r="E536" i="2"/>
  <c r="F536" i="2"/>
  <c r="G536" i="2"/>
  <c r="D537" i="2"/>
  <c r="E537" i="2"/>
  <c r="F537" i="2"/>
  <c r="G537" i="2"/>
  <c r="D538" i="2"/>
  <c r="E538" i="2"/>
  <c r="F538" i="2"/>
  <c r="G538" i="2"/>
  <c r="D539" i="2"/>
  <c r="E539" i="2"/>
  <c r="F539" i="2"/>
  <c r="G539" i="2"/>
  <c r="D540" i="2"/>
  <c r="E540" i="2"/>
  <c r="F540" i="2"/>
  <c r="G540" i="2"/>
  <c r="D541" i="2"/>
  <c r="E541" i="2"/>
  <c r="F541" i="2"/>
  <c r="G541" i="2"/>
  <c r="D542" i="2"/>
  <c r="E542" i="2"/>
  <c r="F542" i="2"/>
  <c r="G542" i="2"/>
  <c r="D543" i="2"/>
  <c r="E543" i="2"/>
  <c r="F543" i="2"/>
  <c r="G543" i="2"/>
  <c r="D544" i="2"/>
  <c r="E544" i="2"/>
  <c r="F544" i="2"/>
  <c r="G544" i="2"/>
  <c r="D545" i="2"/>
  <c r="E545" i="2"/>
  <c r="F545" i="2"/>
  <c r="G545" i="2"/>
  <c r="D546" i="2"/>
  <c r="E546" i="2"/>
  <c r="F546" i="2"/>
  <c r="G546" i="2"/>
  <c r="D547" i="2"/>
  <c r="E547" i="2"/>
  <c r="F547" i="2"/>
  <c r="G547" i="2"/>
  <c r="D548" i="2"/>
  <c r="E548" i="2"/>
  <c r="F548" i="2"/>
  <c r="G548" i="2"/>
  <c r="D549" i="2"/>
  <c r="E549" i="2"/>
  <c r="F549" i="2"/>
  <c r="G549" i="2"/>
  <c r="D550" i="2"/>
  <c r="E550" i="2"/>
  <c r="F550" i="2"/>
  <c r="G550" i="2"/>
  <c r="D551" i="2"/>
  <c r="E551" i="2"/>
  <c r="F551" i="2"/>
  <c r="G551" i="2"/>
  <c r="D552" i="2"/>
  <c r="E552" i="2"/>
  <c r="F552" i="2"/>
  <c r="G552" i="2"/>
  <c r="D553" i="2"/>
  <c r="E553" i="2"/>
  <c r="F553" i="2"/>
  <c r="G553" i="2"/>
  <c r="D554" i="2"/>
  <c r="E554" i="2"/>
  <c r="F554" i="2"/>
  <c r="G554" i="2"/>
  <c r="D555" i="2"/>
  <c r="E555" i="2"/>
  <c r="F555" i="2"/>
  <c r="G555" i="2"/>
  <c r="D556" i="2"/>
  <c r="E556" i="2"/>
  <c r="F556" i="2"/>
  <c r="G556" i="2"/>
  <c r="D557" i="2"/>
  <c r="E557" i="2"/>
  <c r="F557" i="2"/>
  <c r="G557" i="2"/>
  <c r="D558" i="2"/>
  <c r="E558" i="2"/>
  <c r="F558" i="2"/>
  <c r="G558" i="2"/>
  <c r="D559" i="2"/>
  <c r="E559" i="2"/>
  <c r="F559" i="2"/>
  <c r="G559" i="2"/>
  <c r="D560" i="2"/>
  <c r="E560" i="2"/>
  <c r="F560" i="2"/>
  <c r="G560" i="2"/>
  <c r="D561" i="2"/>
  <c r="E561" i="2"/>
  <c r="F561" i="2"/>
  <c r="G561" i="2"/>
  <c r="D562" i="2"/>
  <c r="E562" i="2"/>
  <c r="F562" i="2"/>
  <c r="G562" i="2"/>
  <c r="D563" i="2"/>
  <c r="E563" i="2"/>
  <c r="F563" i="2"/>
  <c r="G563" i="2"/>
  <c r="D564" i="2"/>
  <c r="E564" i="2"/>
  <c r="F564" i="2"/>
  <c r="G564" i="2"/>
  <c r="D565" i="2"/>
  <c r="E565" i="2"/>
  <c r="F565" i="2"/>
  <c r="G565" i="2"/>
  <c r="D566" i="2"/>
  <c r="E566" i="2"/>
  <c r="F566" i="2"/>
  <c r="G566" i="2"/>
  <c r="D567" i="2"/>
  <c r="E567" i="2"/>
  <c r="F567" i="2"/>
  <c r="G567" i="2"/>
  <c r="D568" i="2"/>
  <c r="E568" i="2"/>
  <c r="F568" i="2"/>
  <c r="G568" i="2"/>
  <c r="D569" i="2"/>
  <c r="E569" i="2"/>
  <c r="F569" i="2"/>
  <c r="G569" i="2"/>
  <c r="D570" i="2"/>
  <c r="E570" i="2"/>
  <c r="F570" i="2"/>
  <c r="G570" i="2"/>
  <c r="D571" i="2"/>
  <c r="E571" i="2"/>
  <c r="F571" i="2"/>
  <c r="G571" i="2"/>
  <c r="D572" i="2"/>
  <c r="E572" i="2"/>
  <c r="F572" i="2"/>
  <c r="G572" i="2"/>
  <c r="D573" i="2"/>
  <c r="E573" i="2"/>
  <c r="F573" i="2"/>
  <c r="G573" i="2"/>
  <c r="D574" i="2"/>
  <c r="E574" i="2"/>
  <c r="F574" i="2"/>
  <c r="G574" i="2"/>
  <c r="D575" i="2"/>
  <c r="E575" i="2"/>
  <c r="F575" i="2"/>
  <c r="G575" i="2"/>
  <c r="D576" i="2"/>
  <c r="E576" i="2"/>
  <c r="F576" i="2"/>
  <c r="G576" i="2"/>
  <c r="D577" i="2"/>
  <c r="E577" i="2"/>
  <c r="F577" i="2"/>
  <c r="G577" i="2"/>
  <c r="D578" i="2"/>
  <c r="E578" i="2"/>
  <c r="F578" i="2"/>
  <c r="G578" i="2"/>
  <c r="D579" i="2"/>
  <c r="E579" i="2"/>
  <c r="F579" i="2"/>
  <c r="G579" i="2"/>
  <c r="D580" i="2"/>
  <c r="E580" i="2"/>
  <c r="F580" i="2"/>
  <c r="G580" i="2"/>
  <c r="D581" i="2"/>
  <c r="E581" i="2"/>
  <c r="F581" i="2"/>
  <c r="G581" i="2"/>
  <c r="D582" i="2"/>
  <c r="E582" i="2"/>
  <c r="F582" i="2"/>
  <c r="G582" i="2"/>
  <c r="D583" i="2"/>
  <c r="E583" i="2"/>
  <c r="F583" i="2"/>
  <c r="G583" i="2"/>
  <c r="D584" i="2"/>
  <c r="E584" i="2"/>
  <c r="F584" i="2"/>
  <c r="G584" i="2"/>
  <c r="D585" i="2"/>
  <c r="E585" i="2"/>
  <c r="F585" i="2"/>
  <c r="G585" i="2"/>
  <c r="D586" i="2"/>
  <c r="E586" i="2"/>
  <c r="F586" i="2"/>
  <c r="G586" i="2"/>
  <c r="D587" i="2"/>
  <c r="E587" i="2"/>
  <c r="F587" i="2"/>
  <c r="G587" i="2"/>
  <c r="D588" i="2"/>
  <c r="E588" i="2"/>
  <c r="F588" i="2"/>
  <c r="G588" i="2"/>
  <c r="D589" i="2"/>
  <c r="E589" i="2"/>
  <c r="F589" i="2"/>
  <c r="G589" i="2"/>
  <c r="D590" i="2"/>
  <c r="E590" i="2"/>
  <c r="F590" i="2"/>
  <c r="G590" i="2"/>
  <c r="D591" i="2"/>
  <c r="E591" i="2"/>
  <c r="F591" i="2"/>
  <c r="G591" i="2"/>
  <c r="D592" i="2"/>
  <c r="E592" i="2"/>
  <c r="F592" i="2"/>
  <c r="G592" i="2"/>
  <c r="D593" i="2"/>
  <c r="E593" i="2"/>
  <c r="F593" i="2"/>
  <c r="G593" i="2"/>
  <c r="D594" i="2"/>
  <c r="E594" i="2"/>
  <c r="F594" i="2"/>
  <c r="G594" i="2"/>
  <c r="D595" i="2"/>
  <c r="E595" i="2"/>
  <c r="F595" i="2"/>
  <c r="G595" i="2"/>
  <c r="D596" i="2"/>
  <c r="E596" i="2"/>
  <c r="F596" i="2"/>
  <c r="G596" i="2"/>
  <c r="D597" i="2"/>
  <c r="E597" i="2"/>
  <c r="F597" i="2"/>
  <c r="G597" i="2"/>
  <c r="D598" i="2"/>
  <c r="E598" i="2"/>
  <c r="F598" i="2"/>
  <c r="G598" i="2"/>
  <c r="D599" i="2"/>
  <c r="E599" i="2"/>
  <c r="F599" i="2"/>
  <c r="G599" i="2"/>
  <c r="D600" i="2"/>
  <c r="E600" i="2"/>
  <c r="F600" i="2"/>
  <c r="G600" i="2"/>
  <c r="D601" i="2"/>
  <c r="E601" i="2"/>
  <c r="F601" i="2"/>
  <c r="G601" i="2"/>
  <c r="D602" i="2"/>
  <c r="E602" i="2"/>
  <c r="F602" i="2"/>
  <c r="G602" i="2"/>
  <c r="D603" i="2"/>
  <c r="E603" i="2"/>
  <c r="F603" i="2"/>
  <c r="G603" i="2"/>
  <c r="D604" i="2"/>
  <c r="E604" i="2"/>
  <c r="F604" i="2"/>
  <c r="G604" i="2"/>
  <c r="D605" i="2"/>
  <c r="E605" i="2"/>
  <c r="F605" i="2"/>
  <c r="G605" i="2"/>
  <c r="D606" i="2"/>
  <c r="E606" i="2"/>
  <c r="F606" i="2"/>
  <c r="G606" i="2"/>
  <c r="D607" i="2"/>
  <c r="E607" i="2"/>
  <c r="F607" i="2"/>
  <c r="G607" i="2"/>
  <c r="D608" i="2"/>
  <c r="E608" i="2"/>
  <c r="F608" i="2"/>
  <c r="G608" i="2"/>
  <c r="D609" i="2"/>
  <c r="E609" i="2"/>
  <c r="F609" i="2"/>
  <c r="G609" i="2"/>
  <c r="D610" i="2"/>
  <c r="E610" i="2"/>
  <c r="F610" i="2"/>
  <c r="G610" i="2"/>
  <c r="D611" i="2"/>
  <c r="E611" i="2"/>
  <c r="F611" i="2"/>
  <c r="G611" i="2"/>
  <c r="D612" i="2"/>
  <c r="E612" i="2"/>
  <c r="F612" i="2"/>
  <c r="G612" i="2"/>
  <c r="D613" i="2"/>
  <c r="E613" i="2"/>
  <c r="F613" i="2"/>
  <c r="G613" i="2"/>
  <c r="D614" i="2"/>
  <c r="E614" i="2"/>
  <c r="F614" i="2"/>
  <c r="G614" i="2"/>
  <c r="D615" i="2"/>
  <c r="E615" i="2"/>
  <c r="F615" i="2"/>
  <c r="G615" i="2"/>
  <c r="D616" i="2"/>
  <c r="E616" i="2"/>
  <c r="F616" i="2"/>
  <c r="G616" i="2"/>
  <c r="D617" i="2"/>
  <c r="E617" i="2"/>
  <c r="F617" i="2"/>
  <c r="G617" i="2"/>
  <c r="D618" i="2"/>
  <c r="E618" i="2"/>
  <c r="F618" i="2"/>
  <c r="G618" i="2"/>
  <c r="D619" i="2"/>
  <c r="E619" i="2"/>
  <c r="F619" i="2"/>
  <c r="G619" i="2"/>
  <c r="D620" i="2"/>
  <c r="E620" i="2"/>
  <c r="F620" i="2"/>
  <c r="G620" i="2"/>
  <c r="D621" i="2"/>
  <c r="E621" i="2"/>
  <c r="F621" i="2"/>
  <c r="G621" i="2"/>
  <c r="D622" i="2"/>
  <c r="E622" i="2"/>
  <c r="F622" i="2"/>
  <c r="G622" i="2"/>
  <c r="D623" i="2"/>
  <c r="E623" i="2"/>
  <c r="F623" i="2"/>
  <c r="G623" i="2"/>
  <c r="D624" i="2"/>
  <c r="E624" i="2"/>
  <c r="F624" i="2"/>
  <c r="G624" i="2"/>
  <c r="D625" i="2"/>
  <c r="E625" i="2"/>
  <c r="F625" i="2"/>
  <c r="G625" i="2"/>
  <c r="D626" i="2"/>
  <c r="E626" i="2"/>
  <c r="F626" i="2"/>
  <c r="G626" i="2"/>
  <c r="D627" i="2"/>
  <c r="E627" i="2"/>
  <c r="F627" i="2"/>
  <c r="G627" i="2"/>
  <c r="D628" i="2"/>
  <c r="E628" i="2"/>
  <c r="F628" i="2"/>
  <c r="G628" i="2"/>
  <c r="D629" i="2"/>
  <c r="E629" i="2"/>
  <c r="F629" i="2"/>
  <c r="G629" i="2"/>
  <c r="D630" i="2"/>
  <c r="E630" i="2"/>
  <c r="F630" i="2"/>
  <c r="G630" i="2"/>
  <c r="D631" i="2"/>
  <c r="E631" i="2"/>
  <c r="F631" i="2"/>
  <c r="G631" i="2"/>
  <c r="D632" i="2"/>
  <c r="E632" i="2"/>
  <c r="F632" i="2"/>
  <c r="G632" i="2"/>
  <c r="D633" i="2"/>
  <c r="E633" i="2"/>
  <c r="F633" i="2"/>
  <c r="G633" i="2"/>
  <c r="D634" i="2"/>
  <c r="E634" i="2"/>
  <c r="F634" i="2"/>
  <c r="G634" i="2"/>
  <c r="D635" i="2"/>
  <c r="E635" i="2"/>
  <c r="F635" i="2"/>
  <c r="G635" i="2"/>
  <c r="D636" i="2"/>
  <c r="E636" i="2"/>
  <c r="F636" i="2"/>
  <c r="G636" i="2"/>
  <c r="D637" i="2"/>
  <c r="E637" i="2"/>
  <c r="F637" i="2"/>
  <c r="G637" i="2"/>
  <c r="D638" i="2"/>
  <c r="E638" i="2"/>
  <c r="F638" i="2"/>
  <c r="G638" i="2"/>
  <c r="D639" i="2"/>
  <c r="E639" i="2"/>
  <c r="F639" i="2"/>
  <c r="G639" i="2"/>
  <c r="D640" i="2"/>
  <c r="E640" i="2"/>
  <c r="F640" i="2"/>
  <c r="G640" i="2"/>
  <c r="D641" i="2"/>
  <c r="E641" i="2"/>
  <c r="F641" i="2"/>
  <c r="G641" i="2"/>
  <c r="D642" i="2"/>
  <c r="E642" i="2"/>
  <c r="F642" i="2"/>
  <c r="G642" i="2"/>
  <c r="D643" i="2"/>
  <c r="E643" i="2"/>
  <c r="F643" i="2"/>
  <c r="G643" i="2"/>
  <c r="D644" i="2"/>
  <c r="E644" i="2"/>
  <c r="F644" i="2"/>
  <c r="G644" i="2"/>
  <c r="D645" i="2"/>
  <c r="E645" i="2"/>
  <c r="F645" i="2"/>
  <c r="G645" i="2"/>
  <c r="D646" i="2"/>
  <c r="E646" i="2"/>
  <c r="F646" i="2"/>
  <c r="G646" i="2"/>
  <c r="D647" i="2"/>
  <c r="E647" i="2"/>
  <c r="F647" i="2"/>
  <c r="G647" i="2"/>
  <c r="D648" i="2"/>
  <c r="E648" i="2"/>
  <c r="F648" i="2"/>
  <c r="G648" i="2"/>
  <c r="D649" i="2"/>
  <c r="E649" i="2"/>
  <c r="F649" i="2"/>
  <c r="G649" i="2"/>
  <c r="D650" i="2"/>
  <c r="E650" i="2"/>
  <c r="F650" i="2"/>
  <c r="G650" i="2"/>
  <c r="D651" i="2"/>
  <c r="E651" i="2"/>
  <c r="F651" i="2"/>
  <c r="G651" i="2"/>
  <c r="D652" i="2"/>
  <c r="E652" i="2"/>
  <c r="F652" i="2"/>
  <c r="G652" i="2"/>
  <c r="D653" i="2"/>
  <c r="E653" i="2"/>
  <c r="F653" i="2"/>
  <c r="G653" i="2"/>
  <c r="D654" i="2"/>
  <c r="E654" i="2"/>
  <c r="F654" i="2"/>
  <c r="G654" i="2"/>
  <c r="D655" i="2"/>
  <c r="E655" i="2"/>
  <c r="F655" i="2"/>
  <c r="G655" i="2"/>
  <c r="D656" i="2"/>
  <c r="E656" i="2"/>
  <c r="F656" i="2"/>
  <c r="G656" i="2"/>
  <c r="D657" i="2"/>
  <c r="E657" i="2"/>
  <c r="F657" i="2"/>
  <c r="G657" i="2"/>
  <c r="D658" i="2"/>
  <c r="E658" i="2"/>
  <c r="F658" i="2"/>
  <c r="G658" i="2"/>
  <c r="D659" i="2"/>
  <c r="E659" i="2"/>
  <c r="F659" i="2"/>
  <c r="G659" i="2"/>
  <c r="D660" i="2"/>
  <c r="E660" i="2"/>
  <c r="F660" i="2"/>
  <c r="G660" i="2"/>
  <c r="D661" i="2"/>
  <c r="E661" i="2"/>
  <c r="F661" i="2"/>
  <c r="G661" i="2"/>
  <c r="D662" i="2"/>
  <c r="E662" i="2"/>
  <c r="F662" i="2"/>
  <c r="G662" i="2"/>
  <c r="D663" i="2"/>
  <c r="E663" i="2"/>
  <c r="F663" i="2"/>
  <c r="G663" i="2"/>
  <c r="D664" i="2"/>
  <c r="E664" i="2"/>
  <c r="F664" i="2"/>
  <c r="G664" i="2"/>
  <c r="D665" i="2"/>
  <c r="E665" i="2"/>
  <c r="F665" i="2"/>
  <c r="G665" i="2"/>
  <c r="D666" i="2"/>
  <c r="E666" i="2"/>
  <c r="F666" i="2"/>
  <c r="G666" i="2"/>
  <c r="D667" i="2"/>
  <c r="E667" i="2"/>
  <c r="F667" i="2"/>
  <c r="G667" i="2"/>
  <c r="D668" i="2"/>
  <c r="E668" i="2"/>
  <c r="F668" i="2"/>
  <c r="G668" i="2"/>
  <c r="D669" i="2"/>
  <c r="E669" i="2"/>
  <c r="F669" i="2"/>
  <c r="G669" i="2"/>
  <c r="D670" i="2"/>
  <c r="E670" i="2"/>
  <c r="F670" i="2"/>
  <c r="G670" i="2"/>
  <c r="D671" i="2"/>
  <c r="E671" i="2"/>
  <c r="F671" i="2"/>
  <c r="G671" i="2"/>
  <c r="D672" i="2"/>
  <c r="E672" i="2"/>
  <c r="F672" i="2"/>
  <c r="G672" i="2"/>
  <c r="D673" i="2"/>
  <c r="E673" i="2"/>
  <c r="F673" i="2"/>
  <c r="G673" i="2"/>
  <c r="D674" i="2"/>
  <c r="E674" i="2"/>
  <c r="F674" i="2"/>
  <c r="G674" i="2"/>
  <c r="D675" i="2"/>
  <c r="E675" i="2"/>
  <c r="F675" i="2"/>
  <c r="G675" i="2"/>
  <c r="D676" i="2"/>
  <c r="E676" i="2"/>
  <c r="F676" i="2"/>
  <c r="G676" i="2"/>
  <c r="D677" i="2"/>
  <c r="E677" i="2"/>
  <c r="F677" i="2"/>
  <c r="G677" i="2"/>
  <c r="D678" i="2"/>
  <c r="E678" i="2"/>
  <c r="F678" i="2"/>
  <c r="G678" i="2"/>
  <c r="D679" i="2"/>
  <c r="E679" i="2"/>
  <c r="F679" i="2"/>
  <c r="G679" i="2"/>
  <c r="D680" i="2"/>
  <c r="E680" i="2"/>
  <c r="F680" i="2"/>
  <c r="G680" i="2"/>
  <c r="D681" i="2"/>
  <c r="E681" i="2"/>
  <c r="F681" i="2"/>
  <c r="G681" i="2"/>
  <c r="D682" i="2"/>
  <c r="E682" i="2"/>
  <c r="F682" i="2"/>
  <c r="G682" i="2"/>
  <c r="D683" i="2"/>
  <c r="E683" i="2"/>
  <c r="F683" i="2"/>
  <c r="G683" i="2"/>
  <c r="D684" i="2"/>
  <c r="E684" i="2"/>
  <c r="F684" i="2"/>
  <c r="G684" i="2"/>
  <c r="D685" i="2"/>
  <c r="E685" i="2"/>
  <c r="F685" i="2"/>
  <c r="G685" i="2"/>
  <c r="D686" i="2"/>
  <c r="E686" i="2"/>
  <c r="F686" i="2"/>
  <c r="G686" i="2"/>
  <c r="D687" i="2"/>
  <c r="E687" i="2"/>
  <c r="F687" i="2"/>
  <c r="G687" i="2"/>
  <c r="D688" i="2"/>
  <c r="E688" i="2"/>
  <c r="F688" i="2"/>
  <c r="G688" i="2"/>
  <c r="D689" i="2"/>
  <c r="E689" i="2"/>
  <c r="F689" i="2"/>
  <c r="G689" i="2"/>
  <c r="D690" i="2"/>
  <c r="E690" i="2"/>
  <c r="F690" i="2"/>
  <c r="G690" i="2"/>
  <c r="D691" i="2"/>
  <c r="E691" i="2"/>
  <c r="F691" i="2"/>
  <c r="G691" i="2"/>
  <c r="D692" i="2"/>
  <c r="E692" i="2"/>
  <c r="F692" i="2"/>
  <c r="G692" i="2"/>
  <c r="D693" i="2"/>
  <c r="E693" i="2"/>
  <c r="F693" i="2"/>
  <c r="G693" i="2"/>
  <c r="E793" i="2"/>
  <c r="F793" i="2"/>
  <c r="G793" i="2"/>
  <c r="D794" i="2"/>
  <c r="E794" i="2"/>
  <c r="F794" i="2"/>
  <c r="G794" i="2"/>
  <c r="D795" i="2"/>
  <c r="E795" i="2"/>
  <c r="F795" i="2"/>
  <c r="G795" i="2"/>
  <c r="D796" i="2"/>
  <c r="E796" i="2"/>
  <c r="F796" i="2"/>
  <c r="G796" i="2"/>
  <c r="D797" i="2"/>
  <c r="E797" i="2"/>
  <c r="F797" i="2"/>
  <c r="G797" i="2"/>
  <c r="D798" i="2"/>
  <c r="E798" i="2"/>
  <c r="F798" i="2"/>
  <c r="G798" i="2"/>
  <c r="D799" i="2"/>
  <c r="E799" i="2"/>
  <c r="F799" i="2"/>
  <c r="G799" i="2"/>
  <c r="D800" i="2"/>
  <c r="E800" i="2"/>
  <c r="F800" i="2"/>
  <c r="G800" i="2"/>
  <c r="D801" i="2"/>
  <c r="E801" i="2"/>
  <c r="F801" i="2"/>
  <c r="G801" i="2"/>
  <c r="D802" i="2"/>
  <c r="E802" i="2"/>
  <c r="F802" i="2"/>
  <c r="G802" i="2"/>
  <c r="D803" i="2"/>
  <c r="E803" i="2"/>
  <c r="F803" i="2"/>
  <c r="G803" i="2"/>
  <c r="D804" i="2"/>
  <c r="E804" i="2"/>
  <c r="F804" i="2"/>
  <c r="G804" i="2"/>
  <c r="D805" i="2"/>
  <c r="E805" i="2"/>
  <c r="F805" i="2"/>
  <c r="G805" i="2"/>
  <c r="D806" i="2"/>
  <c r="E806" i="2"/>
  <c r="F806" i="2"/>
  <c r="G806" i="2"/>
  <c r="D807" i="2"/>
  <c r="E807" i="2"/>
  <c r="F807" i="2"/>
  <c r="G807" i="2"/>
  <c r="D808" i="2"/>
  <c r="E808" i="2"/>
  <c r="F808" i="2"/>
  <c r="G808" i="2"/>
  <c r="D809" i="2"/>
  <c r="E809" i="2"/>
  <c r="F809" i="2"/>
  <c r="G809" i="2"/>
  <c r="D810" i="2"/>
  <c r="E810" i="2"/>
  <c r="F810" i="2"/>
  <c r="G810" i="2"/>
  <c r="D811" i="2"/>
  <c r="E811" i="2"/>
  <c r="F811" i="2"/>
  <c r="G811" i="2"/>
  <c r="D812" i="2"/>
  <c r="E812" i="2"/>
  <c r="F812" i="2"/>
  <c r="G812" i="2"/>
  <c r="D813" i="2"/>
  <c r="E813" i="2"/>
  <c r="F813" i="2"/>
  <c r="G813" i="2"/>
  <c r="D814" i="2"/>
  <c r="E814" i="2"/>
  <c r="F814" i="2"/>
  <c r="G814" i="2"/>
  <c r="D815" i="2"/>
  <c r="E815" i="2"/>
  <c r="F815" i="2"/>
  <c r="G815" i="2"/>
  <c r="D816" i="2"/>
  <c r="E816" i="2"/>
  <c r="F816" i="2"/>
  <c r="G816" i="2"/>
  <c r="D817" i="2"/>
  <c r="E817" i="2"/>
  <c r="F817" i="2"/>
  <c r="G817" i="2"/>
  <c r="D818" i="2"/>
  <c r="E818" i="2"/>
  <c r="F818" i="2"/>
  <c r="G818" i="2"/>
  <c r="D819" i="2"/>
  <c r="E819" i="2"/>
  <c r="F819" i="2"/>
  <c r="G819" i="2"/>
  <c r="D820" i="2"/>
  <c r="E820" i="2"/>
  <c r="F820" i="2"/>
  <c r="G820" i="2"/>
  <c r="D821" i="2"/>
  <c r="E821" i="2"/>
  <c r="F821" i="2"/>
  <c r="G821" i="2"/>
  <c r="D822" i="2"/>
  <c r="E822" i="2"/>
  <c r="F822" i="2"/>
  <c r="G822" i="2"/>
  <c r="D823" i="2"/>
  <c r="E823" i="2"/>
  <c r="F823" i="2"/>
  <c r="G823" i="2"/>
  <c r="D824" i="2"/>
  <c r="E824" i="2"/>
  <c r="F824" i="2"/>
  <c r="G824" i="2"/>
  <c r="D825" i="2"/>
  <c r="E825" i="2"/>
  <c r="F825" i="2"/>
  <c r="G825" i="2"/>
  <c r="D826" i="2"/>
  <c r="E826" i="2"/>
  <c r="F826" i="2"/>
  <c r="G826" i="2"/>
  <c r="D827" i="2"/>
  <c r="E827" i="2"/>
  <c r="F827" i="2"/>
  <c r="G827" i="2"/>
  <c r="D828" i="2"/>
  <c r="E828" i="2"/>
  <c r="F828" i="2"/>
  <c r="G828" i="2"/>
  <c r="D829" i="2"/>
  <c r="E829" i="2"/>
  <c r="F829" i="2"/>
  <c r="G829" i="2"/>
  <c r="D830" i="2"/>
  <c r="E830" i="2"/>
  <c r="F830" i="2"/>
  <c r="G830" i="2"/>
  <c r="D831" i="2"/>
  <c r="E831" i="2"/>
  <c r="F831" i="2"/>
  <c r="G831" i="2"/>
  <c r="D832" i="2"/>
  <c r="E832" i="2"/>
  <c r="F832" i="2"/>
  <c r="G832" i="2"/>
  <c r="D833" i="2"/>
  <c r="E833" i="2"/>
  <c r="F833" i="2"/>
  <c r="G833" i="2"/>
  <c r="D834" i="2"/>
  <c r="E834" i="2"/>
  <c r="F834" i="2"/>
  <c r="G834" i="2"/>
  <c r="D835" i="2"/>
  <c r="E835" i="2"/>
  <c r="F835" i="2"/>
  <c r="G835" i="2"/>
  <c r="D836" i="2"/>
  <c r="E836" i="2"/>
  <c r="F836" i="2"/>
  <c r="G836" i="2"/>
  <c r="D837" i="2"/>
  <c r="E837" i="2"/>
  <c r="F837" i="2"/>
  <c r="G837" i="2"/>
  <c r="D838" i="2"/>
  <c r="E838" i="2"/>
  <c r="F838" i="2"/>
  <c r="G838" i="2"/>
  <c r="D839" i="2"/>
  <c r="E839" i="2"/>
  <c r="F839" i="2"/>
  <c r="G839" i="2"/>
  <c r="D840" i="2"/>
  <c r="E840" i="2"/>
  <c r="F840" i="2"/>
  <c r="G840" i="2"/>
  <c r="D841" i="2"/>
  <c r="E841" i="2"/>
  <c r="F841" i="2"/>
  <c r="G841" i="2"/>
  <c r="D842" i="2"/>
  <c r="E842" i="2"/>
  <c r="F842" i="2"/>
  <c r="G842" i="2"/>
  <c r="D843" i="2"/>
  <c r="E843" i="2"/>
  <c r="F843" i="2"/>
  <c r="G843" i="2"/>
  <c r="D844" i="2"/>
  <c r="E844" i="2"/>
  <c r="F844" i="2"/>
  <c r="G844" i="2"/>
  <c r="D845" i="2"/>
  <c r="E845" i="2"/>
  <c r="F845" i="2"/>
  <c r="G845" i="2"/>
  <c r="D846" i="2"/>
  <c r="E846" i="2"/>
  <c r="F846" i="2"/>
  <c r="G846" i="2"/>
  <c r="D847" i="2"/>
  <c r="E847" i="2"/>
  <c r="F847" i="2"/>
  <c r="G847" i="2"/>
  <c r="D848" i="2"/>
  <c r="E848" i="2"/>
  <c r="F848" i="2"/>
  <c r="G848" i="2"/>
  <c r="D849" i="2"/>
  <c r="E849" i="2"/>
  <c r="F849" i="2"/>
  <c r="G849" i="2"/>
  <c r="D850" i="2"/>
  <c r="E850" i="2"/>
  <c r="F850" i="2"/>
  <c r="G850" i="2"/>
  <c r="D851" i="2"/>
  <c r="E851" i="2"/>
  <c r="F851" i="2"/>
  <c r="G851" i="2"/>
  <c r="D852" i="2"/>
  <c r="E852" i="2"/>
  <c r="F852" i="2"/>
  <c r="G852" i="2"/>
  <c r="D853" i="2"/>
  <c r="E853" i="2"/>
  <c r="F853" i="2"/>
  <c r="G853" i="2"/>
  <c r="D854" i="2"/>
  <c r="E854" i="2"/>
  <c r="F854" i="2"/>
  <c r="G854" i="2"/>
  <c r="D855" i="2"/>
  <c r="E855" i="2"/>
  <c r="F855" i="2"/>
  <c r="G855" i="2"/>
  <c r="D856" i="2"/>
  <c r="E856" i="2"/>
  <c r="F856" i="2"/>
  <c r="G856" i="2"/>
  <c r="D857" i="2"/>
  <c r="E857" i="2"/>
  <c r="F857" i="2"/>
  <c r="G857" i="2"/>
  <c r="D858" i="2"/>
  <c r="E858" i="2"/>
  <c r="F858" i="2"/>
  <c r="G858" i="2"/>
  <c r="D859" i="2"/>
  <c r="E859" i="2"/>
  <c r="F859" i="2"/>
  <c r="G859" i="2"/>
  <c r="D860" i="2"/>
  <c r="E860" i="2"/>
  <c r="F860" i="2"/>
  <c r="G860" i="2"/>
  <c r="D861" i="2"/>
  <c r="E861" i="2"/>
  <c r="F861" i="2"/>
  <c r="G861" i="2"/>
  <c r="D862" i="2"/>
  <c r="E862" i="2"/>
  <c r="F862" i="2"/>
  <c r="G862" i="2"/>
  <c r="D863" i="2"/>
  <c r="E863" i="2"/>
  <c r="F863" i="2"/>
  <c r="G863" i="2"/>
  <c r="D864" i="2"/>
  <c r="E864" i="2"/>
  <c r="F864" i="2"/>
  <c r="G864" i="2"/>
  <c r="D865" i="2"/>
  <c r="E865" i="2"/>
  <c r="F865" i="2"/>
  <c r="G865" i="2"/>
  <c r="D866" i="2"/>
  <c r="E866" i="2"/>
  <c r="F866" i="2"/>
  <c r="G866" i="2"/>
  <c r="D867" i="2"/>
  <c r="E867" i="2"/>
  <c r="F867" i="2"/>
  <c r="G867" i="2"/>
  <c r="D868" i="2"/>
  <c r="E868" i="2"/>
  <c r="F868" i="2"/>
  <c r="G868" i="2"/>
  <c r="D869" i="2"/>
  <c r="E869" i="2"/>
  <c r="F869" i="2"/>
  <c r="G869" i="2"/>
  <c r="D870" i="2"/>
  <c r="E870" i="2"/>
  <c r="F870" i="2"/>
  <c r="G870" i="2"/>
  <c r="D871" i="2"/>
  <c r="E871" i="2"/>
  <c r="F871" i="2"/>
  <c r="G871" i="2"/>
  <c r="D872" i="2"/>
  <c r="E872" i="2"/>
  <c r="F872" i="2"/>
  <c r="G872" i="2"/>
  <c r="D873" i="2"/>
  <c r="E873" i="2"/>
  <c r="F873" i="2"/>
  <c r="G873" i="2"/>
  <c r="D874" i="2"/>
  <c r="E874" i="2"/>
  <c r="F874" i="2"/>
  <c r="G874" i="2"/>
  <c r="D875" i="2"/>
  <c r="E875" i="2"/>
  <c r="F875" i="2"/>
  <c r="G875" i="2"/>
  <c r="D876" i="2"/>
  <c r="E876" i="2"/>
  <c r="F876" i="2"/>
  <c r="G876" i="2"/>
  <c r="D877" i="2"/>
  <c r="E877" i="2"/>
  <c r="F877" i="2"/>
  <c r="G877" i="2"/>
  <c r="D878" i="2"/>
  <c r="E878" i="2"/>
  <c r="F878" i="2"/>
  <c r="G878" i="2"/>
  <c r="D879" i="2"/>
  <c r="E879" i="2"/>
  <c r="F879" i="2"/>
  <c r="G879" i="2"/>
  <c r="D880" i="2"/>
  <c r="E880" i="2"/>
  <c r="F880" i="2"/>
  <c r="G880" i="2"/>
  <c r="D881" i="2"/>
  <c r="E881" i="2"/>
  <c r="F881" i="2"/>
  <c r="G881" i="2"/>
  <c r="D882" i="2"/>
  <c r="E882" i="2"/>
  <c r="F882" i="2"/>
  <c r="G882" i="2"/>
  <c r="D883" i="2"/>
  <c r="E883" i="2"/>
  <c r="F883" i="2"/>
  <c r="G883" i="2"/>
  <c r="D884" i="2"/>
  <c r="E884" i="2"/>
  <c r="F884" i="2"/>
  <c r="G884" i="2"/>
  <c r="D885" i="2"/>
  <c r="E885" i="2"/>
  <c r="F885" i="2"/>
  <c r="G885" i="2"/>
  <c r="D886" i="2"/>
  <c r="E886" i="2"/>
  <c r="F886" i="2"/>
  <c r="G886" i="2"/>
  <c r="D887" i="2"/>
  <c r="E887" i="2"/>
  <c r="F887" i="2"/>
  <c r="G887" i="2"/>
  <c r="D888" i="2"/>
  <c r="E888" i="2"/>
  <c r="F888" i="2"/>
  <c r="G888" i="2"/>
  <c r="D889" i="2"/>
  <c r="E889" i="2"/>
  <c r="F889" i="2"/>
  <c r="G889" i="2"/>
  <c r="D890" i="2"/>
  <c r="E890" i="2"/>
  <c r="F890" i="2"/>
  <c r="G890" i="2"/>
  <c r="D891" i="2"/>
  <c r="E891" i="2"/>
  <c r="F891" i="2"/>
  <c r="G891" i="2"/>
  <c r="D892" i="2"/>
  <c r="E892" i="2"/>
  <c r="F892" i="2"/>
  <c r="G892" i="2"/>
  <c r="D893" i="2"/>
  <c r="E893" i="2"/>
  <c r="F893" i="2"/>
  <c r="G893" i="2"/>
  <c r="D894" i="2"/>
  <c r="E894" i="2"/>
  <c r="F894" i="2"/>
  <c r="G894" i="2"/>
  <c r="D895" i="2"/>
  <c r="E895" i="2"/>
  <c r="F895" i="2"/>
  <c r="G895" i="2"/>
  <c r="D896" i="2"/>
  <c r="E896" i="2"/>
  <c r="F896" i="2"/>
  <c r="G896" i="2"/>
  <c r="D897" i="2"/>
  <c r="E897" i="2"/>
  <c r="F897" i="2"/>
  <c r="G897" i="2"/>
  <c r="D898" i="2"/>
  <c r="E898" i="2"/>
  <c r="F898" i="2"/>
  <c r="G898" i="2"/>
  <c r="D899" i="2"/>
  <c r="E899" i="2"/>
  <c r="F899" i="2"/>
  <c r="G899" i="2"/>
  <c r="D900" i="2"/>
  <c r="E900" i="2"/>
  <c r="F900" i="2"/>
  <c r="G900" i="2"/>
  <c r="D901" i="2"/>
  <c r="E901" i="2"/>
  <c r="F901" i="2"/>
  <c r="G901" i="2"/>
  <c r="D902" i="2"/>
  <c r="E902" i="2"/>
  <c r="F902" i="2"/>
  <c r="G902" i="2"/>
  <c r="D903" i="2"/>
  <c r="E903" i="2"/>
  <c r="F903" i="2"/>
  <c r="G903" i="2"/>
  <c r="D904" i="2"/>
  <c r="E904" i="2"/>
  <c r="F904" i="2"/>
  <c r="G904" i="2"/>
  <c r="D905" i="2"/>
  <c r="E905" i="2"/>
  <c r="F905" i="2"/>
  <c r="G905" i="2"/>
  <c r="D906" i="2"/>
  <c r="E906" i="2"/>
  <c r="F906" i="2"/>
  <c r="G906" i="2"/>
  <c r="D907" i="2"/>
  <c r="E907" i="2"/>
  <c r="F907" i="2"/>
  <c r="G907" i="2"/>
  <c r="D908" i="2"/>
  <c r="E908" i="2"/>
  <c r="F908" i="2"/>
  <c r="G908" i="2"/>
  <c r="D909" i="2"/>
  <c r="E909" i="2"/>
  <c r="F909" i="2"/>
  <c r="G909" i="2"/>
  <c r="D910" i="2"/>
  <c r="E910" i="2"/>
  <c r="F910" i="2"/>
  <c r="G910" i="2"/>
  <c r="D911" i="2"/>
  <c r="E911" i="2"/>
  <c r="F911" i="2"/>
  <c r="G911" i="2"/>
  <c r="D912" i="2"/>
  <c r="E912" i="2"/>
  <c r="F912" i="2"/>
  <c r="G912" i="2"/>
  <c r="D913" i="2"/>
  <c r="E913" i="2"/>
  <c r="F913" i="2"/>
  <c r="G913" i="2"/>
  <c r="D914" i="2"/>
  <c r="E914" i="2"/>
  <c r="F914" i="2"/>
  <c r="G914" i="2"/>
  <c r="D915" i="2"/>
  <c r="E915" i="2"/>
  <c r="F915" i="2"/>
  <c r="G915" i="2"/>
  <c r="D916" i="2"/>
  <c r="E916" i="2"/>
  <c r="F916" i="2"/>
  <c r="G916" i="2"/>
  <c r="D917" i="2"/>
  <c r="E917" i="2"/>
  <c r="F917" i="2"/>
  <c r="G917" i="2"/>
  <c r="D918" i="2"/>
  <c r="E918" i="2"/>
  <c r="F918" i="2"/>
  <c r="G918" i="2"/>
  <c r="D919" i="2"/>
  <c r="E919" i="2"/>
  <c r="F919" i="2"/>
  <c r="G919" i="2"/>
  <c r="D920" i="2"/>
  <c r="E920" i="2"/>
  <c r="F920" i="2"/>
  <c r="G920" i="2"/>
  <c r="D921" i="2"/>
  <c r="E921" i="2"/>
  <c r="F921" i="2"/>
  <c r="G921" i="2"/>
  <c r="D922" i="2"/>
  <c r="E922" i="2"/>
  <c r="F922" i="2"/>
  <c r="G922" i="2"/>
  <c r="D923" i="2"/>
  <c r="E923" i="2"/>
  <c r="F923" i="2"/>
  <c r="G923" i="2"/>
  <c r="D924" i="2"/>
  <c r="E924" i="2"/>
  <c r="F924" i="2"/>
  <c r="G924" i="2"/>
  <c r="D925" i="2"/>
  <c r="E925" i="2"/>
  <c r="F925" i="2"/>
  <c r="G925" i="2"/>
  <c r="D926" i="2"/>
  <c r="E926" i="2"/>
  <c r="F926" i="2"/>
  <c r="G926" i="2"/>
  <c r="D927" i="2"/>
  <c r="E927" i="2"/>
  <c r="F927" i="2"/>
  <c r="G927" i="2"/>
  <c r="D928" i="2"/>
  <c r="E928" i="2"/>
  <c r="F928" i="2"/>
  <c r="G928" i="2"/>
  <c r="D929" i="2"/>
  <c r="E929" i="2"/>
  <c r="F929" i="2"/>
  <c r="G929" i="2"/>
  <c r="D930" i="2"/>
  <c r="E930" i="2"/>
  <c r="F930" i="2"/>
  <c r="G930" i="2"/>
  <c r="D931" i="2"/>
  <c r="E931" i="2"/>
  <c r="F931" i="2"/>
  <c r="G931" i="2"/>
  <c r="D932" i="2"/>
  <c r="E932" i="2"/>
  <c r="F932" i="2"/>
  <c r="G932" i="2"/>
  <c r="D933" i="2"/>
  <c r="E933" i="2"/>
  <c r="F933" i="2"/>
  <c r="G933" i="2"/>
  <c r="D934" i="2"/>
  <c r="E934" i="2"/>
  <c r="F934" i="2"/>
  <c r="G934" i="2"/>
  <c r="D935" i="2"/>
  <c r="E935" i="2"/>
  <c r="F935" i="2"/>
  <c r="G935" i="2"/>
  <c r="D936" i="2"/>
  <c r="E936" i="2"/>
  <c r="F936" i="2"/>
  <c r="G936" i="2"/>
  <c r="D937" i="2"/>
  <c r="E937" i="2"/>
  <c r="F937" i="2"/>
  <c r="G937" i="2"/>
  <c r="D938" i="2"/>
  <c r="E938" i="2"/>
  <c r="F938" i="2"/>
  <c r="G938" i="2"/>
  <c r="D939" i="2"/>
  <c r="E939" i="2"/>
  <c r="F939" i="2"/>
  <c r="G939" i="2"/>
  <c r="D940" i="2"/>
  <c r="E940" i="2"/>
  <c r="F940" i="2"/>
  <c r="G940" i="2"/>
  <c r="D941" i="2"/>
  <c r="E941" i="2"/>
  <c r="F941" i="2"/>
  <c r="G941" i="2"/>
  <c r="D942" i="2"/>
  <c r="E942" i="2"/>
  <c r="F942" i="2"/>
  <c r="G942" i="2"/>
  <c r="D943" i="2"/>
  <c r="E943" i="2"/>
  <c r="F943" i="2"/>
  <c r="G943" i="2"/>
  <c r="D944" i="2"/>
  <c r="E944" i="2"/>
  <c r="F944" i="2"/>
  <c r="G944" i="2"/>
  <c r="D945" i="2"/>
  <c r="E945" i="2"/>
  <c r="F945" i="2"/>
  <c r="G945" i="2"/>
  <c r="D946" i="2"/>
  <c r="E946" i="2"/>
  <c r="F946" i="2"/>
  <c r="G946" i="2"/>
  <c r="D947" i="2"/>
  <c r="E947" i="2"/>
  <c r="F947" i="2"/>
  <c r="G947" i="2"/>
  <c r="D948" i="2"/>
  <c r="E948" i="2"/>
  <c r="F948" i="2"/>
  <c r="G948" i="2"/>
  <c r="D949" i="2"/>
  <c r="E949" i="2"/>
  <c r="F949" i="2"/>
  <c r="G949" i="2"/>
  <c r="D950" i="2"/>
  <c r="E950" i="2"/>
  <c r="F950" i="2"/>
  <c r="G950" i="2"/>
  <c r="D951" i="2"/>
  <c r="E951" i="2"/>
  <c r="F951" i="2"/>
  <c r="G951" i="2"/>
  <c r="D952" i="2"/>
  <c r="E952" i="2"/>
  <c r="F952" i="2"/>
  <c r="G952" i="2"/>
  <c r="D953" i="2"/>
  <c r="E953" i="2"/>
  <c r="F953" i="2"/>
  <c r="G953" i="2"/>
  <c r="D954" i="2"/>
  <c r="E954" i="2"/>
  <c r="F954" i="2"/>
  <c r="G954" i="2"/>
  <c r="D955" i="2"/>
  <c r="E955" i="2"/>
  <c r="F955" i="2"/>
  <c r="G955" i="2"/>
  <c r="D956" i="2"/>
  <c r="E956" i="2"/>
  <c r="F956" i="2"/>
  <c r="G956" i="2"/>
  <c r="D957" i="2"/>
  <c r="E957" i="2"/>
  <c r="F957" i="2"/>
  <c r="G957" i="2"/>
  <c r="D958" i="2"/>
  <c r="E958" i="2"/>
  <c r="F958" i="2"/>
  <c r="G958" i="2"/>
  <c r="D959" i="2"/>
  <c r="E959" i="2"/>
  <c r="F959" i="2"/>
  <c r="G959" i="2"/>
  <c r="D960" i="2"/>
  <c r="E960" i="2"/>
  <c r="F960" i="2"/>
  <c r="G960" i="2"/>
  <c r="D961" i="2"/>
  <c r="E961" i="2"/>
  <c r="F961" i="2"/>
  <c r="G961" i="2"/>
  <c r="D962" i="2"/>
  <c r="E962" i="2"/>
  <c r="F962" i="2"/>
  <c r="G962" i="2"/>
  <c r="D963" i="2"/>
  <c r="E963" i="2"/>
  <c r="F963" i="2"/>
  <c r="G963" i="2"/>
  <c r="D964" i="2"/>
  <c r="E964" i="2"/>
  <c r="F964" i="2"/>
  <c r="G964" i="2"/>
  <c r="D965" i="2"/>
  <c r="E965" i="2"/>
  <c r="F965" i="2"/>
  <c r="G965" i="2"/>
  <c r="D966" i="2"/>
  <c r="E966" i="2"/>
  <c r="F966" i="2"/>
  <c r="G966" i="2"/>
  <c r="D967" i="2"/>
  <c r="E967" i="2"/>
  <c r="F967" i="2"/>
  <c r="G967" i="2"/>
  <c r="D968" i="2"/>
  <c r="E968" i="2"/>
  <c r="F968" i="2"/>
  <c r="G968" i="2"/>
  <c r="D969" i="2"/>
  <c r="E969" i="2"/>
  <c r="F969" i="2"/>
  <c r="G969" i="2"/>
  <c r="D970" i="2"/>
  <c r="E970" i="2"/>
  <c r="F970" i="2"/>
  <c r="G970" i="2"/>
  <c r="D971" i="2"/>
  <c r="E971" i="2"/>
  <c r="F971" i="2"/>
  <c r="G971" i="2"/>
  <c r="D972" i="2"/>
  <c r="E972" i="2"/>
  <c r="F972" i="2"/>
  <c r="G972" i="2"/>
  <c r="D973" i="2"/>
  <c r="E973" i="2"/>
  <c r="F973" i="2"/>
  <c r="G973" i="2"/>
  <c r="D974" i="2"/>
  <c r="E974" i="2"/>
  <c r="F974" i="2"/>
  <c r="G974" i="2"/>
  <c r="D975" i="2"/>
  <c r="E975" i="2"/>
  <c r="F975" i="2"/>
  <c r="G975" i="2"/>
  <c r="D976" i="2"/>
  <c r="E976" i="2"/>
  <c r="F976" i="2"/>
  <c r="G976" i="2"/>
  <c r="D977" i="2"/>
  <c r="E977" i="2"/>
  <c r="F977" i="2"/>
  <c r="G977" i="2"/>
  <c r="D978" i="2"/>
  <c r="E978" i="2"/>
  <c r="F978" i="2"/>
  <c r="G978" i="2"/>
  <c r="D979" i="2"/>
  <c r="E979" i="2"/>
  <c r="F979" i="2"/>
  <c r="G979" i="2"/>
  <c r="D980" i="2"/>
  <c r="E980" i="2"/>
  <c r="F980" i="2"/>
  <c r="G980" i="2"/>
  <c r="D981" i="2"/>
  <c r="E981" i="2"/>
  <c r="F981" i="2"/>
  <c r="G981" i="2"/>
  <c r="D982" i="2"/>
  <c r="E982" i="2"/>
  <c r="F982" i="2"/>
  <c r="G982" i="2"/>
  <c r="D983" i="2"/>
  <c r="E983" i="2"/>
  <c r="F983" i="2"/>
  <c r="G983" i="2"/>
  <c r="D984" i="2"/>
  <c r="E984" i="2"/>
  <c r="F984" i="2"/>
  <c r="G984" i="2"/>
  <c r="D985" i="2"/>
  <c r="E985" i="2"/>
  <c r="F985" i="2"/>
  <c r="G985" i="2"/>
  <c r="D986" i="2"/>
  <c r="E986" i="2"/>
  <c r="F986" i="2"/>
  <c r="G986" i="2"/>
  <c r="D987" i="2"/>
  <c r="E987" i="2"/>
  <c r="F987" i="2"/>
  <c r="G987" i="2"/>
  <c r="D988" i="2"/>
  <c r="E988" i="2"/>
  <c r="F988" i="2"/>
  <c r="G988" i="2"/>
  <c r="D989" i="2"/>
  <c r="E989" i="2"/>
  <c r="F989" i="2"/>
  <c r="G989" i="2"/>
  <c r="D990" i="2"/>
  <c r="E990" i="2"/>
  <c r="F990" i="2"/>
  <c r="G990" i="2"/>
  <c r="D991" i="2"/>
  <c r="E991" i="2"/>
  <c r="F991" i="2"/>
  <c r="G991" i="2"/>
  <c r="D992" i="2"/>
  <c r="E992" i="2"/>
  <c r="F992" i="2"/>
  <c r="G992" i="2"/>
  <c r="D993" i="2"/>
  <c r="E993" i="2"/>
  <c r="F993" i="2"/>
  <c r="G993" i="2"/>
  <c r="D994" i="2"/>
  <c r="E994" i="2"/>
  <c r="F994" i="2"/>
  <c r="G994" i="2"/>
  <c r="D995" i="2"/>
  <c r="E995" i="2"/>
  <c r="F995" i="2"/>
  <c r="G995" i="2"/>
  <c r="D996" i="2"/>
  <c r="E996" i="2"/>
  <c r="F996" i="2"/>
  <c r="G996" i="2"/>
  <c r="D997" i="2"/>
  <c r="E997" i="2"/>
  <c r="F997" i="2"/>
  <c r="G997" i="2"/>
  <c r="D998" i="2"/>
  <c r="E998" i="2"/>
  <c r="F998" i="2"/>
  <c r="G998" i="2"/>
  <c r="D999" i="2"/>
  <c r="E999" i="2"/>
  <c r="F999" i="2"/>
  <c r="G999" i="2"/>
  <c r="D1000" i="2"/>
  <c r="E1000" i="2"/>
  <c r="F1000" i="2"/>
  <c r="G1000" i="2"/>
  <c r="D1001" i="2"/>
  <c r="E1001" i="2"/>
  <c r="F1001" i="2"/>
  <c r="G1001" i="2"/>
  <c r="D1002" i="2"/>
  <c r="E1002" i="2"/>
  <c r="F1002" i="2"/>
  <c r="G1002" i="2"/>
  <c r="D1003" i="2"/>
  <c r="E1003" i="2"/>
  <c r="F1003" i="2"/>
  <c r="G1003" i="2"/>
  <c r="D1004" i="2"/>
  <c r="E1004" i="2"/>
  <c r="F1004" i="2"/>
  <c r="G1004" i="2"/>
  <c r="D1005" i="2"/>
  <c r="E1005" i="2"/>
  <c r="F1005" i="2"/>
  <c r="G1005" i="2"/>
  <c r="D1006" i="2"/>
  <c r="E1006" i="2"/>
  <c r="F1006" i="2"/>
  <c r="G1006" i="2"/>
  <c r="D1007" i="2"/>
  <c r="E1007" i="2"/>
  <c r="F1007" i="2"/>
  <c r="G1007" i="2"/>
  <c r="D1008" i="2"/>
  <c r="E1008" i="2"/>
  <c r="F1008" i="2"/>
  <c r="G1008" i="2"/>
  <c r="D1009" i="2"/>
  <c r="E1009" i="2"/>
  <c r="F1009" i="2"/>
  <c r="G1009" i="2"/>
  <c r="D1010" i="2"/>
  <c r="E1010" i="2"/>
  <c r="F1010" i="2"/>
  <c r="G1010" i="2"/>
  <c r="D1011" i="2"/>
  <c r="E1011" i="2"/>
  <c r="F1011" i="2"/>
  <c r="G1011" i="2"/>
  <c r="D1012" i="2"/>
  <c r="E1012" i="2"/>
  <c r="F1012" i="2"/>
  <c r="G1012" i="2"/>
  <c r="D1013" i="2"/>
  <c r="E1013" i="2"/>
  <c r="F1013" i="2"/>
  <c r="G1013" i="2"/>
  <c r="D1014" i="2"/>
  <c r="E1014" i="2"/>
  <c r="F1014" i="2"/>
  <c r="G1014" i="2"/>
  <c r="D1015" i="2"/>
  <c r="E1015" i="2"/>
  <c r="F1015" i="2"/>
  <c r="G1015" i="2"/>
  <c r="D1016" i="2"/>
  <c r="E1016" i="2"/>
  <c r="F1016" i="2"/>
  <c r="G1016" i="2"/>
  <c r="D1017" i="2"/>
  <c r="E1017" i="2"/>
  <c r="F1017" i="2"/>
  <c r="G1017" i="2"/>
  <c r="D1018" i="2"/>
  <c r="E1018" i="2"/>
  <c r="F1018" i="2"/>
  <c r="G1018" i="2"/>
  <c r="D1019" i="2"/>
  <c r="E1019" i="2"/>
  <c r="F1019" i="2"/>
  <c r="G1019" i="2"/>
  <c r="D1020" i="2"/>
  <c r="E1020" i="2"/>
  <c r="F1020" i="2"/>
  <c r="G1020" i="2"/>
  <c r="D1021" i="2"/>
  <c r="E1021" i="2"/>
  <c r="F1021" i="2"/>
  <c r="G1021" i="2"/>
  <c r="D1022" i="2"/>
  <c r="E1022" i="2"/>
  <c r="F1022" i="2"/>
  <c r="G1022" i="2"/>
  <c r="D1023" i="2"/>
  <c r="E1023" i="2"/>
  <c r="F1023" i="2"/>
  <c r="G1023" i="2"/>
  <c r="D1024" i="2"/>
  <c r="E1024" i="2"/>
  <c r="F1024" i="2"/>
  <c r="G1024" i="2"/>
  <c r="D1025" i="2"/>
  <c r="E1025" i="2"/>
  <c r="F1025" i="2"/>
  <c r="G1025" i="2"/>
  <c r="D1026" i="2"/>
  <c r="E1026" i="2"/>
  <c r="F1026" i="2"/>
  <c r="G1026" i="2"/>
  <c r="D1027" i="2"/>
  <c r="E1027" i="2"/>
  <c r="F1027" i="2"/>
  <c r="G1027" i="2"/>
  <c r="D1028" i="2"/>
  <c r="E1028" i="2"/>
  <c r="F1028" i="2"/>
  <c r="G1028" i="2"/>
  <c r="D1029" i="2"/>
  <c r="E1029" i="2"/>
  <c r="F1029" i="2"/>
  <c r="G1029" i="2"/>
  <c r="D1030" i="2"/>
  <c r="E1030" i="2"/>
  <c r="F1030" i="2"/>
  <c r="G1030" i="2"/>
  <c r="D1031" i="2"/>
  <c r="E1031" i="2"/>
  <c r="F1031" i="2"/>
  <c r="G1031" i="2"/>
  <c r="D1032" i="2"/>
  <c r="E1032" i="2"/>
  <c r="F1032" i="2"/>
  <c r="G1032" i="2"/>
  <c r="D1033" i="2"/>
  <c r="E1033" i="2"/>
  <c r="F1033" i="2"/>
  <c r="G1033" i="2"/>
  <c r="D1034" i="2"/>
  <c r="E1034" i="2"/>
  <c r="F1034" i="2"/>
  <c r="G1034" i="2"/>
  <c r="D1035" i="2"/>
  <c r="E1035" i="2"/>
  <c r="F1035" i="2"/>
  <c r="G1035" i="2"/>
  <c r="D1036" i="2"/>
  <c r="E1036" i="2"/>
  <c r="F1036" i="2"/>
  <c r="G1036" i="2"/>
  <c r="D1037" i="2"/>
  <c r="E1037" i="2"/>
  <c r="F1037" i="2"/>
  <c r="G1037" i="2"/>
  <c r="D1038" i="2"/>
  <c r="E1038" i="2"/>
  <c r="F1038" i="2"/>
  <c r="G1038" i="2"/>
  <c r="D1039" i="2"/>
  <c r="E1039" i="2"/>
  <c r="F1039" i="2"/>
  <c r="G1039" i="2"/>
  <c r="D1040" i="2"/>
  <c r="E1040" i="2"/>
  <c r="F1040" i="2"/>
  <c r="G1040" i="2"/>
  <c r="D1041" i="2"/>
  <c r="E1041" i="2"/>
  <c r="F1041" i="2"/>
  <c r="G1041" i="2"/>
  <c r="D1042" i="2"/>
  <c r="E1042" i="2"/>
  <c r="F1042" i="2"/>
  <c r="G1042" i="2"/>
  <c r="D1043" i="2"/>
  <c r="E1043" i="2"/>
  <c r="F1043" i="2"/>
  <c r="G1043" i="2"/>
  <c r="D1044" i="2"/>
  <c r="E1044" i="2"/>
  <c r="F1044" i="2"/>
  <c r="G1044" i="2"/>
  <c r="D1045" i="2"/>
  <c r="E1045" i="2"/>
  <c r="F1045" i="2"/>
  <c r="G1045" i="2"/>
  <c r="D1046" i="2"/>
  <c r="E1046" i="2"/>
  <c r="F1046" i="2"/>
  <c r="G1046" i="2"/>
  <c r="D1047" i="2"/>
  <c r="E1047" i="2"/>
  <c r="F1047" i="2"/>
  <c r="G1047" i="2"/>
  <c r="D1048" i="2"/>
  <c r="E1048" i="2"/>
  <c r="F1048" i="2"/>
  <c r="G1048" i="2"/>
  <c r="D1049" i="2"/>
  <c r="E1049" i="2"/>
  <c r="F1049" i="2"/>
  <c r="G1049" i="2"/>
  <c r="D1050" i="2"/>
  <c r="E1050" i="2"/>
  <c r="F1050" i="2"/>
  <c r="G1050" i="2"/>
  <c r="D1051" i="2"/>
  <c r="E1051" i="2"/>
  <c r="F1051" i="2"/>
  <c r="G1051" i="2"/>
  <c r="D1052" i="2"/>
  <c r="E1052" i="2"/>
  <c r="F1052" i="2"/>
  <c r="G1052" i="2"/>
  <c r="D1053" i="2"/>
  <c r="E1053" i="2"/>
  <c r="F1053" i="2"/>
  <c r="G1053" i="2"/>
  <c r="D1054" i="2"/>
  <c r="E1054" i="2"/>
  <c r="F1054" i="2"/>
  <c r="G1054" i="2"/>
  <c r="D1055" i="2"/>
  <c r="E1055" i="2"/>
  <c r="F1055" i="2"/>
  <c r="G1055" i="2"/>
  <c r="D1056" i="2"/>
  <c r="E1056" i="2"/>
  <c r="F1056" i="2"/>
  <c r="G1056" i="2"/>
  <c r="D1057" i="2"/>
  <c r="E1057" i="2"/>
  <c r="F1057" i="2"/>
  <c r="G1057" i="2"/>
  <c r="D1058" i="2"/>
  <c r="E1058" i="2"/>
  <c r="F1058" i="2"/>
  <c r="G1058" i="2"/>
  <c r="D1059" i="2"/>
  <c r="E1059" i="2"/>
  <c r="F1059" i="2"/>
  <c r="G1059" i="2"/>
  <c r="D1060" i="2"/>
  <c r="E1060" i="2"/>
  <c r="F1060" i="2"/>
  <c r="G1060" i="2"/>
  <c r="D1061" i="2"/>
  <c r="E1061" i="2"/>
  <c r="F1061" i="2"/>
  <c r="G1061" i="2"/>
  <c r="D1062" i="2"/>
  <c r="E1062" i="2"/>
  <c r="F1062" i="2"/>
  <c r="G1062" i="2"/>
  <c r="D1063" i="2"/>
  <c r="E1063" i="2"/>
  <c r="F1063" i="2"/>
  <c r="G1063" i="2"/>
  <c r="D1064" i="2"/>
  <c r="E1064" i="2"/>
  <c r="F1064" i="2"/>
  <c r="G1064" i="2"/>
  <c r="D1065" i="2"/>
  <c r="E1065" i="2"/>
  <c r="F1065" i="2"/>
  <c r="G1065" i="2"/>
  <c r="D1066" i="2"/>
  <c r="E1066" i="2"/>
  <c r="F1066" i="2"/>
  <c r="G1066" i="2"/>
  <c r="D1067" i="2"/>
  <c r="E1067" i="2"/>
  <c r="F1067" i="2"/>
  <c r="G1067" i="2"/>
  <c r="D1068" i="2"/>
  <c r="E1068" i="2"/>
  <c r="F1068" i="2"/>
  <c r="G1068" i="2"/>
  <c r="D1069" i="2"/>
  <c r="E1069" i="2"/>
  <c r="F1069" i="2"/>
  <c r="G1069" i="2"/>
  <c r="D1070" i="2"/>
  <c r="E1070" i="2"/>
  <c r="F1070" i="2"/>
  <c r="G1070" i="2"/>
  <c r="D1071" i="2"/>
  <c r="E1071" i="2"/>
  <c r="F1071" i="2"/>
  <c r="G1071" i="2"/>
  <c r="D1072" i="2"/>
  <c r="E1072" i="2"/>
  <c r="F1072" i="2"/>
  <c r="G1072" i="2"/>
  <c r="D1073" i="2"/>
  <c r="E1073" i="2"/>
  <c r="F1073" i="2"/>
  <c r="G1073" i="2"/>
  <c r="D1074" i="2"/>
  <c r="E1074" i="2"/>
  <c r="F1074" i="2"/>
  <c r="G1074" i="2"/>
  <c r="D1075" i="2"/>
  <c r="E1075" i="2"/>
  <c r="F1075" i="2"/>
  <c r="G1075" i="2"/>
  <c r="D1076" i="2"/>
  <c r="E1076" i="2"/>
  <c r="F1076" i="2"/>
  <c r="G1076" i="2"/>
  <c r="D1077" i="2"/>
  <c r="E1077" i="2"/>
  <c r="F1077" i="2"/>
  <c r="G1077" i="2"/>
  <c r="D1078" i="2"/>
  <c r="E1078" i="2"/>
  <c r="F1078" i="2"/>
  <c r="G1078" i="2"/>
  <c r="D1079" i="2"/>
  <c r="E1079" i="2"/>
  <c r="F1079" i="2"/>
  <c r="G1079" i="2"/>
  <c r="D1080" i="2"/>
  <c r="E1080" i="2"/>
  <c r="F1080" i="2"/>
  <c r="G1080" i="2"/>
  <c r="D1081" i="2"/>
  <c r="E1081" i="2"/>
  <c r="F1081" i="2"/>
  <c r="G1081" i="2"/>
  <c r="D1082" i="2"/>
  <c r="E1082" i="2"/>
  <c r="F1082" i="2"/>
  <c r="G1082" i="2"/>
  <c r="D1083" i="2"/>
  <c r="E1083" i="2"/>
  <c r="F1083" i="2"/>
  <c r="G1083" i="2"/>
  <c r="D1084" i="2"/>
  <c r="E1084" i="2"/>
  <c r="F1084" i="2"/>
  <c r="G1084" i="2"/>
  <c r="D1085" i="2"/>
  <c r="E1085" i="2"/>
  <c r="F1085" i="2"/>
  <c r="G1085" i="2"/>
  <c r="D1086" i="2"/>
  <c r="E1086" i="2"/>
  <c r="F1086" i="2"/>
  <c r="G1086" i="2"/>
  <c r="D1087" i="2"/>
  <c r="E1087" i="2"/>
  <c r="F1087" i="2"/>
  <c r="G1087" i="2"/>
  <c r="D1088" i="2"/>
  <c r="E1088" i="2"/>
  <c r="F1088" i="2"/>
  <c r="G1088" i="2"/>
  <c r="D1089" i="2"/>
  <c r="E1089" i="2"/>
  <c r="F1089" i="2"/>
  <c r="G1089" i="2"/>
  <c r="D1090" i="2"/>
  <c r="E1090" i="2"/>
  <c r="F1090" i="2"/>
  <c r="G1090" i="2"/>
  <c r="D1091" i="2"/>
  <c r="E1091" i="2"/>
  <c r="F1091" i="2"/>
  <c r="G1091" i="2"/>
  <c r="D1092" i="2"/>
  <c r="E1092" i="2"/>
  <c r="F1092" i="2"/>
  <c r="G1092" i="2"/>
  <c r="D1093" i="2"/>
  <c r="E1093" i="2"/>
  <c r="F1093" i="2"/>
  <c r="G1093" i="2"/>
  <c r="D1094" i="2"/>
  <c r="E1094" i="2"/>
  <c r="F1094" i="2"/>
  <c r="G1094" i="2"/>
  <c r="D1095" i="2"/>
  <c r="E1095" i="2"/>
  <c r="F1095" i="2"/>
  <c r="G1095" i="2"/>
  <c r="D1096" i="2"/>
  <c r="E1096" i="2"/>
  <c r="F1096" i="2"/>
  <c r="G1096" i="2"/>
  <c r="D1097" i="2"/>
  <c r="E1097" i="2"/>
  <c r="F1097" i="2"/>
  <c r="G1097" i="2"/>
  <c r="D1098" i="2"/>
  <c r="E1098" i="2"/>
  <c r="F1098" i="2"/>
  <c r="G1098" i="2"/>
  <c r="D1099" i="2"/>
  <c r="E1099" i="2"/>
  <c r="F1099" i="2"/>
  <c r="G1099" i="2"/>
  <c r="D1100" i="2"/>
  <c r="E1100" i="2"/>
  <c r="F1100" i="2"/>
  <c r="G1100" i="2"/>
  <c r="D1101" i="2"/>
  <c r="E1101" i="2"/>
  <c r="F1101" i="2"/>
  <c r="G1101" i="2"/>
  <c r="D1102" i="2"/>
  <c r="E1102" i="2"/>
  <c r="F1102" i="2"/>
  <c r="G1102" i="2"/>
  <c r="D1103" i="2"/>
  <c r="E1103" i="2"/>
  <c r="F1103" i="2"/>
  <c r="G1103" i="2"/>
  <c r="D1104" i="2"/>
  <c r="E1104" i="2"/>
  <c r="F1104" i="2"/>
  <c r="G1104" i="2"/>
  <c r="D1105" i="2"/>
  <c r="E1105" i="2"/>
  <c r="F1105" i="2"/>
  <c r="G1105" i="2"/>
  <c r="D1106" i="2"/>
  <c r="E1106" i="2"/>
  <c r="F1106" i="2"/>
  <c r="G1106" i="2"/>
  <c r="D1107" i="2"/>
  <c r="E1107" i="2"/>
  <c r="F1107" i="2"/>
  <c r="G1107" i="2"/>
  <c r="D1108" i="2"/>
  <c r="E1108" i="2"/>
  <c r="F1108" i="2"/>
  <c r="G1108" i="2"/>
  <c r="D1109" i="2"/>
  <c r="E1109" i="2"/>
  <c r="F1109" i="2"/>
  <c r="G1109" i="2"/>
  <c r="D1110" i="2"/>
  <c r="E1110" i="2"/>
  <c r="F1110" i="2"/>
  <c r="G1110" i="2"/>
  <c r="D1111" i="2"/>
  <c r="E1111" i="2"/>
  <c r="F1111" i="2"/>
  <c r="G1111" i="2"/>
  <c r="D1112" i="2"/>
  <c r="E1112" i="2"/>
  <c r="F1112" i="2"/>
  <c r="G1112" i="2"/>
  <c r="D1113" i="2"/>
  <c r="E1113" i="2"/>
  <c r="F1113" i="2"/>
  <c r="G1113" i="2"/>
  <c r="D1114" i="2"/>
  <c r="E1114" i="2"/>
  <c r="F1114" i="2"/>
  <c r="G1114" i="2"/>
  <c r="D1115" i="2"/>
  <c r="E1115" i="2"/>
  <c r="F1115" i="2"/>
  <c r="G1115" i="2"/>
  <c r="D1116" i="2"/>
  <c r="E1116" i="2"/>
  <c r="F1116" i="2"/>
  <c r="G1116" i="2"/>
  <c r="D1117" i="2"/>
  <c r="E1117" i="2"/>
  <c r="F1117" i="2"/>
  <c r="G1117" i="2"/>
  <c r="D1118" i="2"/>
  <c r="E1118" i="2"/>
  <c r="F1118" i="2"/>
  <c r="G1118" i="2"/>
  <c r="D1119" i="2"/>
  <c r="E1119" i="2"/>
  <c r="F1119" i="2"/>
  <c r="G1119" i="2"/>
  <c r="D1120" i="2"/>
  <c r="E1120" i="2"/>
  <c r="F1120" i="2"/>
  <c r="G1120" i="2"/>
  <c r="D1121" i="2"/>
  <c r="E1121" i="2"/>
  <c r="F1121" i="2"/>
  <c r="G1121" i="2"/>
  <c r="D1122" i="2"/>
  <c r="E1122" i="2"/>
  <c r="F1122" i="2"/>
  <c r="G1122" i="2"/>
  <c r="D1123" i="2"/>
  <c r="E1123" i="2"/>
  <c r="F1123" i="2"/>
  <c r="G1123" i="2"/>
  <c r="D1124" i="2"/>
  <c r="E1124" i="2"/>
  <c r="F1124" i="2"/>
  <c r="G1124" i="2"/>
  <c r="D1125" i="2"/>
  <c r="E1125" i="2"/>
  <c r="F1125" i="2"/>
  <c r="G1125" i="2"/>
  <c r="D1126" i="2"/>
  <c r="E1126" i="2"/>
  <c r="F1126" i="2"/>
  <c r="G1126" i="2"/>
  <c r="D1127" i="2"/>
  <c r="E1127" i="2"/>
  <c r="F1127" i="2"/>
  <c r="G1127" i="2"/>
  <c r="D1128" i="2"/>
  <c r="E1128" i="2"/>
  <c r="F1128" i="2"/>
  <c r="G1128" i="2"/>
  <c r="D1129" i="2"/>
  <c r="E1129" i="2"/>
  <c r="F1129" i="2"/>
  <c r="G1129" i="2"/>
  <c r="D1130" i="2"/>
  <c r="E1130" i="2"/>
  <c r="F1130" i="2"/>
  <c r="G1130" i="2"/>
  <c r="D1131" i="2"/>
  <c r="E1131" i="2"/>
  <c r="F1131" i="2"/>
  <c r="G1131" i="2"/>
  <c r="D1132" i="2"/>
  <c r="E1132" i="2"/>
  <c r="F1132" i="2"/>
  <c r="G1132" i="2"/>
  <c r="D1133" i="2"/>
  <c r="E1133" i="2"/>
  <c r="F1133" i="2"/>
  <c r="G1133" i="2"/>
  <c r="D1134" i="2"/>
  <c r="E1134" i="2"/>
  <c r="F1134" i="2"/>
  <c r="G1134" i="2"/>
  <c r="D1135" i="2"/>
  <c r="E1135" i="2"/>
  <c r="F1135" i="2"/>
  <c r="G1135" i="2"/>
  <c r="D1136" i="2"/>
  <c r="E1136" i="2"/>
  <c r="F1136" i="2"/>
  <c r="G1136" i="2"/>
  <c r="D1137" i="2"/>
  <c r="E1137" i="2"/>
  <c r="F1137" i="2"/>
  <c r="G1137" i="2"/>
  <c r="D1138" i="2"/>
  <c r="E1138" i="2"/>
  <c r="F1138" i="2"/>
  <c r="G1138" i="2"/>
  <c r="D1139" i="2"/>
  <c r="E1139" i="2"/>
  <c r="F1139" i="2"/>
  <c r="G1139" i="2"/>
  <c r="D1140" i="2"/>
  <c r="E1140" i="2"/>
  <c r="F1140" i="2"/>
  <c r="G1140" i="2"/>
  <c r="D1141" i="2"/>
  <c r="E1141" i="2"/>
  <c r="F1141" i="2"/>
  <c r="G1141" i="2"/>
  <c r="D1142" i="2"/>
  <c r="E1142" i="2"/>
  <c r="F1142" i="2"/>
  <c r="G1142" i="2"/>
  <c r="D1143" i="2"/>
  <c r="E1143" i="2"/>
  <c r="F1143" i="2"/>
  <c r="G1143" i="2"/>
  <c r="D1144" i="2"/>
  <c r="E1144" i="2"/>
  <c r="F1144" i="2"/>
  <c r="G1144" i="2"/>
  <c r="D1145" i="2"/>
  <c r="E1145" i="2"/>
  <c r="F1145" i="2"/>
  <c r="G1145" i="2"/>
  <c r="D1146" i="2"/>
  <c r="E1146" i="2"/>
  <c r="F1146" i="2"/>
  <c r="G1146" i="2"/>
  <c r="D1147" i="2"/>
  <c r="E1147" i="2"/>
  <c r="F1147" i="2"/>
  <c r="G1147" i="2"/>
  <c r="D1148" i="2"/>
  <c r="E1148" i="2"/>
  <c r="F1148" i="2"/>
  <c r="G1148" i="2"/>
  <c r="D1149" i="2"/>
  <c r="E1149" i="2"/>
  <c r="F1149" i="2"/>
  <c r="G1149" i="2"/>
  <c r="D1150" i="2"/>
  <c r="E1150" i="2"/>
  <c r="F1150" i="2"/>
  <c r="G1150" i="2"/>
  <c r="D1151" i="2"/>
  <c r="E1151" i="2"/>
  <c r="F1151" i="2"/>
  <c r="G1151" i="2"/>
  <c r="D1152" i="2"/>
  <c r="E1152" i="2"/>
  <c r="F1152" i="2"/>
  <c r="G1152" i="2"/>
  <c r="D1153" i="2"/>
  <c r="E1153" i="2"/>
  <c r="F1153" i="2"/>
  <c r="G1153" i="2"/>
  <c r="D1154" i="2"/>
  <c r="E1154" i="2"/>
  <c r="F1154" i="2"/>
  <c r="G1154" i="2"/>
  <c r="D1155" i="2"/>
  <c r="E1155" i="2"/>
  <c r="F1155" i="2"/>
  <c r="G1155" i="2"/>
  <c r="D1156" i="2"/>
  <c r="E1156" i="2"/>
  <c r="F1156" i="2"/>
  <c r="G1156" i="2"/>
  <c r="D1157" i="2"/>
  <c r="E1157" i="2"/>
  <c r="F1157" i="2"/>
  <c r="G1157" i="2"/>
  <c r="D1158" i="2"/>
  <c r="E1158" i="2"/>
  <c r="F1158" i="2"/>
  <c r="G1158" i="2"/>
  <c r="D1159" i="2"/>
  <c r="E1159" i="2"/>
  <c r="F1159" i="2"/>
  <c r="G1159" i="2"/>
  <c r="D1160" i="2"/>
  <c r="E1160" i="2"/>
  <c r="F1160" i="2"/>
  <c r="G1160" i="2"/>
  <c r="D1161" i="2"/>
  <c r="E1161" i="2"/>
  <c r="F1161" i="2"/>
  <c r="G1161" i="2"/>
  <c r="D1162" i="2"/>
  <c r="E1162" i="2"/>
  <c r="F1162" i="2"/>
  <c r="G1162" i="2"/>
  <c r="D1163" i="2"/>
  <c r="E1163" i="2"/>
  <c r="F1163" i="2"/>
  <c r="G1163" i="2"/>
  <c r="D1164" i="2"/>
  <c r="E1164" i="2"/>
  <c r="F1164" i="2"/>
  <c r="G1164" i="2"/>
  <c r="D1165" i="2"/>
  <c r="E1165" i="2"/>
  <c r="F1165" i="2"/>
  <c r="G1165" i="2"/>
  <c r="D1166" i="2"/>
  <c r="E1166" i="2"/>
  <c r="F1166" i="2"/>
  <c r="G1166" i="2"/>
  <c r="D1167" i="2"/>
  <c r="E1167" i="2"/>
  <c r="F1167" i="2"/>
  <c r="G1167" i="2"/>
  <c r="D1168" i="2"/>
  <c r="E1168" i="2"/>
  <c r="F1168" i="2"/>
  <c r="G1168" i="2"/>
  <c r="D1169" i="2"/>
  <c r="E1169" i="2"/>
  <c r="F1169" i="2"/>
  <c r="G1169" i="2"/>
  <c r="D1170" i="2"/>
  <c r="E1170" i="2"/>
  <c r="F1170" i="2"/>
  <c r="G1170" i="2"/>
  <c r="D1171" i="2"/>
  <c r="E1171" i="2"/>
  <c r="F1171" i="2"/>
  <c r="G1171" i="2"/>
  <c r="D1172" i="2"/>
  <c r="E1172" i="2"/>
  <c r="F1172" i="2"/>
  <c r="G1172" i="2"/>
  <c r="D1173" i="2"/>
  <c r="E1173" i="2"/>
  <c r="F1173" i="2"/>
  <c r="G1173" i="2"/>
  <c r="D1174" i="2"/>
  <c r="E1174" i="2"/>
  <c r="F1174" i="2"/>
  <c r="G1174" i="2"/>
  <c r="D1175" i="2"/>
  <c r="E1175" i="2"/>
  <c r="F1175" i="2"/>
  <c r="G1175" i="2"/>
  <c r="D1176" i="2"/>
  <c r="E1176" i="2"/>
  <c r="F1176" i="2"/>
  <c r="G1176" i="2"/>
  <c r="D1177" i="2"/>
  <c r="E1177" i="2"/>
  <c r="F1177" i="2"/>
  <c r="G1177" i="2"/>
  <c r="D1178" i="2"/>
  <c r="E1178" i="2"/>
  <c r="F1178" i="2"/>
  <c r="G1178" i="2"/>
  <c r="D1179" i="2"/>
  <c r="E1179" i="2"/>
  <c r="F1179" i="2"/>
  <c r="G1179" i="2"/>
  <c r="D1180" i="2"/>
  <c r="E1180" i="2"/>
  <c r="F1180" i="2"/>
  <c r="G1180" i="2"/>
  <c r="D1181" i="2"/>
  <c r="E1181" i="2"/>
  <c r="F1181" i="2"/>
  <c r="G1181" i="2"/>
  <c r="D1182" i="2"/>
  <c r="E1182" i="2"/>
  <c r="F1182" i="2"/>
  <c r="G1182" i="2"/>
  <c r="D1183" i="2"/>
  <c r="E1183" i="2"/>
  <c r="F1183" i="2"/>
  <c r="G1183" i="2"/>
  <c r="D1184" i="2"/>
  <c r="E1184" i="2"/>
  <c r="F1184" i="2"/>
  <c r="G1184" i="2"/>
  <c r="D1185" i="2"/>
  <c r="E1185" i="2"/>
  <c r="F1185" i="2"/>
  <c r="G1185" i="2"/>
  <c r="D1186" i="2"/>
  <c r="E1186" i="2"/>
  <c r="F1186" i="2"/>
  <c r="G1186" i="2"/>
  <c r="D1187" i="2"/>
  <c r="E1187" i="2"/>
  <c r="F1187" i="2"/>
  <c r="G1187" i="2"/>
  <c r="D1188" i="2"/>
  <c r="E1188" i="2"/>
  <c r="F1188" i="2"/>
  <c r="G1188" i="2"/>
  <c r="D1189" i="2"/>
  <c r="E1189" i="2"/>
  <c r="F1189" i="2"/>
  <c r="G1189" i="2"/>
  <c r="D1190" i="2"/>
  <c r="E1190" i="2"/>
  <c r="F1190" i="2"/>
  <c r="G1190" i="2"/>
  <c r="D1191" i="2"/>
  <c r="E1191" i="2"/>
  <c r="F1191" i="2"/>
  <c r="G1191" i="2"/>
  <c r="D1192" i="2"/>
  <c r="E1192" i="2"/>
  <c r="F1192" i="2"/>
  <c r="G1192" i="2"/>
  <c r="D1193" i="2"/>
  <c r="E1193" i="2"/>
  <c r="F1193" i="2"/>
  <c r="G1193" i="2"/>
  <c r="D1194" i="2"/>
  <c r="E1194" i="2"/>
  <c r="F1194" i="2"/>
  <c r="G1194" i="2"/>
  <c r="D1195" i="2"/>
  <c r="E1195" i="2"/>
  <c r="F1195" i="2"/>
  <c r="G1195" i="2"/>
  <c r="D1196" i="2"/>
  <c r="E1196" i="2"/>
  <c r="F1196" i="2"/>
  <c r="G1196" i="2"/>
  <c r="D1197" i="2"/>
  <c r="E1197" i="2"/>
  <c r="F1197" i="2"/>
  <c r="G1197" i="2"/>
  <c r="D1198" i="2"/>
  <c r="E1198" i="2"/>
  <c r="F1198" i="2"/>
  <c r="G1198" i="2"/>
  <c r="D1199" i="2"/>
  <c r="E1199" i="2"/>
  <c r="F1199" i="2"/>
  <c r="G1199" i="2"/>
  <c r="D1200" i="2"/>
  <c r="E1200" i="2"/>
  <c r="F1200" i="2"/>
  <c r="G1200" i="2"/>
  <c r="D1201" i="2"/>
  <c r="E1201" i="2"/>
  <c r="F1201" i="2"/>
  <c r="G1201" i="2"/>
  <c r="D1202" i="2"/>
  <c r="E1202" i="2"/>
  <c r="F1202" i="2"/>
  <c r="G1202" i="2"/>
  <c r="D1203" i="2"/>
  <c r="E1203" i="2"/>
  <c r="F1203" i="2"/>
  <c r="G1203" i="2"/>
  <c r="D1204" i="2"/>
  <c r="E1204" i="2"/>
  <c r="F1204" i="2"/>
  <c r="G1204" i="2"/>
  <c r="D1205" i="2"/>
  <c r="E1205" i="2"/>
  <c r="F1205" i="2"/>
  <c r="G1205" i="2"/>
  <c r="D1206" i="2"/>
  <c r="E1206" i="2"/>
  <c r="F1206" i="2"/>
  <c r="G1206" i="2"/>
  <c r="D1207" i="2"/>
  <c r="E1207" i="2"/>
  <c r="F1207" i="2"/>
  <c r="G1207" i="2"/>
  <c r="D1208" i="2"/>
  <c r="E1208" i="2"/>
  <c r="F1208" i="2"/>
  <c r="G1208" i="2"/>
  <c r="D1209" i="2"/>
  <c r="E1209" i="2"/>
  <c r="F1209" i="2"/>
  <c r="G1209" i="2"/>
  <c r="D1210" i="2"/>
  <c r="E1210" i="2"/>
  <c r="F1210" i="2"/>
  <c r="G1210" i="2"/>
  <c r="D1211" i="2"/>
  <c r="E1211" i="2"/>
  <c r="F1211" i="2"/>
  <c r="G1211" i="2"/>
  <c r="D1212" i="2"/>
  <c r="E1212" i="2"/>
  <c r="F1212" i="2"/>
  <c r="G1212" i="2"/>
  <c r="D1213" i="2"/>
  <c r="E1213" i="2"/>
  <c r="F1213" i="2"/>
  <c r="G1213" i="2"/>
  <c r="D1214" i="2"/>
  <c r="E1214" i="2"/>
  <c r="F1214" i="2"/>
  <c r="G1214" i="2"/>
  <c r="D1215" i="2"/>
  <c r="E1215" i="2"/>
  <c r="F1215" i="2"/>
  <c r="G1215" i="2"/>
  <c r="D1216" i="2"/>
  <c r="E1216" i="2"/>
  <c r="F1216" i="2"/>
  <c r="G1216" i="2"/>
  <c r="D1217" i="2"/>
  <c r="E1217" i="2"/>
  <c r="F1217" i="2"/>
  <c r="G1217" i="2"/>
  <c r="D1218" i="2"/>
  <c r="E1218" i="2"/>
  <c r="F1218" i="2"/>
  <c r="G1218" i="2"/>
  <c r="D1219" i="2"/>
  <c r="E1219" i="2"/>
  <c r="F1219" i="2"/>
  <c r="G1219" i="2"/>
  <c r="D1220" i="2"/>
  <c r="E1220" i="2"/>
  <c r="F1220" i="2"/>
  <c r="G1220" i="2"/>
  <c r="D1221" i="2"/>
  <c r="E1221" i="2"/>
  <c r="F1221" i="2"/>
  <c r="G1221" i="2"/>
  <c r="D1222" i="2"/>
  <c r="E1222" i="2"/>
  <c r="F1222" i="2"/>
  <c r="G1222" i="2"/>
  <c r="D1223" i="2"/>
  <c r="E1223" i="2"/>
  <c r="F1223" i="2"/>
  <c r="G1223" i="2"/>
  <c r="D1224" i="2"/>
  <c r="E1224" i="2"/>
  <c r="F1224" i="2"/>
  <c r="G1224" i="2"/>
  <c r="D1225" i="2"/>
  <c r="E1225" i="2"/>
  <c r="F1225" i="2"/>
  <c r="G1225" i="2"/>
  <c r="D1226" i="2"/>
  <c r="E1226" i="2"/>
  <c r="F1226" i="2"/>
  <c r="G1226" i="2"/>
  <c r="D1227" i="2"/>
  <c r="E1227" i="2"/>
  <c r="F1227" i="2"/>
  <c r="G1227" i="2"/>
  <c r="D1228" i="2"/>
  <c r="E1228" i="2"/>
  <c r="F1228" i="2"/>
  <c r="G1228" i="2"/>
  <c r="D1229" i="2"/>
  <c r="E1229" i="2"/>
  <c r="F1229" i="2"/>
  <c r="G1229" i="2"/>
  <c r="D1230" i="2"/>
  <c r="E1230" i="2"/>
  <c r="F1230" i="2"/>
  <c r="G1230" i="2"/>
  <c r="D1231" i="2"/>
  <c r="E1231" i="2"/>
  <c r="F1231" i="2"/>
  <c r="G1231" i="2"/>
  <c r="D1232" i="2"/>
  <c r="E1232" i="2"/>
  <c r="F1232" i="2"/>
  <c r="G1232" i="2"/>
  <c r="D1233" i="2"/>
  <c r="E1233" i="2"/>
  <c r="F1233" i="2"/>
  <c r="G1233" i="2"/>
  <c r="D1234" i="2"/>
  <c r="E1234" i="2"/>
  <c r="F1234" i="2"/>
  <c r="G1234" i="2"/>
  <c r="D1235" i="2"/>
  <c r="E1235" i="2"/>
  <c r="F1235" i="2"/>
  <c r="G1235" i="2"/>
  <c r="D1236" i="2"/>
  <c r="E1236" i="2"/>
  <c r="F1236" i="2"/>
  <c r="G1236" i="2"/>
  <c r="D1237" i="2"/>
  <c r="E1237" i="2"/>
  <c r="F1237" i="2"/>
  <c r="G1237" i="2"/>
  <c r="D1238" i="2"/>
  <c r="E1238" i="2"/>
  <c r="F1238" i="2"/>
  <c r="G1238" i="2"/>
  <c r="D1239" i="2"/>
  <c r="E1239" i="2"/>
  <c r="F1239" i="2"/>
  <c r="G1239" i="2"/>
  <c r="D1240" i="2"/>
  <c r="E1240" i="2"/>
  <c r="F1240" i="2"/>
  <c r="G1240" i="2"/>
  <c r="D1241" i="2"/>
  <c r="E1241" i="2"/>
  <c r="F1241" i="2"/>
  <c r="G1241" i="2"/>
  <c r="D1242" i="2"/>
  <c r="E1242" i="2"/>
  <c r="F1242" i="2"/>
  <c r="G1242" i="2"/>
  <c r="D1243" i="2"/>
  <c r="E1243" i="2"/>
  <c r="F1243" i="2"/>
  <c r="G1243" i="2"/>
  <c r="D1244" i="2"/>
  <c r="E1244" i="2"/>
  <c r="F1244" i="2"/>
  <c r="G1244" i="2"/>
  <c r="D1245" i="2"/>
  <c r="E1245" i="2"/>
  <c r="F1245" i="2"/>
  <c r="G1245" i="2"/>
  <c r="D1246" i="2"/>
  <c r="E1246" i="2"/>
  <c r="F1246" i="2"/>
  <c r="G1246" i="2"/>
  <c r="D1247" i="2"/>
  <c r="E1247" i="2"/>
  <c r="F1247" i="2"/>
  <c r="G1247" i="2"/>
  <c r="D1248" i="2"/>
  <c r="E1248" i="2"/>
  <c r="F1248" i="2"/>
  <c r="G1248" i="2"/>
  <c r="D1249" i="2"/>
  <c r="E1249" i="2"/>
  <c r="F1249" i="2"/>
  <c r="G1249" i="2"/>
  <c r="D1250" i="2"/>
  <c r="E1250" i="2"/>
  <c r="F1250" i="2"/>
  <c r="G1250" i="2"/>
  <c r="D1251" i="2"/>
  <c r="E1251" i="2"/>
  <c r="F1251" i="2"/>
  <c r="G1251" i="2"/>
  <c r="D1252" i="2"/>
  <c r="E1252" i="2"/>
  <c r="F1252" i="2"/>
  <c r="G1252" i="2"/>
  <c r="D1253" i="2"/>
  <c r="E1253" i="2"/>
  <c r="F1253" i="2"/>
  <c r="G1253" i="2"/>
  <c r="D1254" i="2"/>
  <c r="E1254" i="2"/>
  <c r="F1254" i="2"/>
  <c r="G1254" i="2"/>
  <c r="D1255" i="2"/>
  <c r="E1255" i="2"/>
  <c r="F1255" i="2"/>
  <c r="G1255" i="2"/>
  <c r="D1256" i="2"/>
  <c r="E1256" i="2"/>
  <c r="F1256" i="2"/>
  <c r="G1256" i="2"/>
  <c r="D1257" i="2"/>
  <c r="E1257" i="2"/>
  <c r="F1257" i="2"/>
  <c r="G1257" i="2"/>
  <c r="D1258" i="2"/>
  <c r="E1258" i="2"/>
  <c r="F1258" i="2"/>
  <c r="G1258" i="2"/>
  <c r="D1259" i="2"/>
  <c r="E1259" i="2"/>
  <c r="F1259" i="2"/>
  <c r="G1259" i="2"/>
  <c r="D1260" i="2"/>
  <c r="E1260" i="2"/>
  <c r="F1260" i="2"/>
  <c r="G1260" i="2"/>
  <c r="D1261" i="2"/>
  <c r="E1261" i="2"/>
  <c r="F1261" i="2"/>
  <c r="G1261" i="2"/>
  <c r="D1262" i="2"/>
  <c r="E1262" i="2"/>
  <c r="F1262" i="2"/>
  <c r="G1262" i="2"/>
  <c r="D1263" i="2"/>
  <c r="E1263" i="2"/>
  <c r="F1263" i="2"/>
  <c r="G1263" i="2"/>
  <c r="D1264" i="2"/>
  <c r="E1264" i="2"/>
  <c r="F1264" i="2"/>
  <c r="G1264" i="2"/>
  <c r="D1265" i="2"/>
  <c r="E1265" i="2"/>
  <c r="F1265" i="2"/>
  <c r="G1265" i="2"/>
  <c r="D1266" i="2"/>
  <c r="E1266" i="2"/>
  <c r="F1266" i="2"/>
  <c r="G1266" i="2"/>
  <c r="D1267" i="2"/>
  <c r="E1267" i="2"/>
  <c r="F1267" i="2"/>
  <c r="G1267" i="2"/>
  <c r="D1268" i="2"/>
  <c r="E1268" i="2"/>
  <c r="F1268" i="2"/>
  <c r="G1268" i="2"/>
  <c r="D1269" i="2"/>
  <c r="E1269" i="2"/>
  <c r="F1269" i="2"/>
  <c r="G1269" i="2"/>
  <c r="D1270" i="2"/>
  <c r="E1270" i="2"/>
  <c r="F1270" i="2"/>
  <c r="G1270" i="2"/>
  <c r="D1271" i="2"/>
  <c r="E1271" i="2"/>
  <c r="F1271" i="2"/>
  <c r="G1271" i="2"/>
  <c r="D1272" i="2"/>
  <c r="E1272" i="2"/>
  <c r="F1272" i="2"/>
  <c r="G1272" i="2"/>
  <c r="D1273" i="2"/>
  <c r="E1273" i="2"/>
  <c r="F1273" i="2"/>
  <c r="G1273" i="2"/>
  <c r="D1274" i="2"/>
  <c r="E1274" i="2"/>
  <c r="F1274" i="2"/>
  <c r="G1274" i="2"/>
  <c r="D1275" i="2"/>
  <c r="E1275" i="2"/>
  <c r="F1275" i="2"/>
  <c r="G1275" i="2"/>
  <c r="D1276" i="2"/>
  <c r="E1276" i="2"/>
  <c r="F1276" i="2"/>
  <c r="G1276" i="2"/>
  <c r="D1277" i="2"/>
  <c r="E1277" i="2"/>
  <c r="F1277" i="2"/>
  <c r="G1277" i="2"/>
  <c r="D1278" i="2"/>
  <c r="E1278" i="2"/>
  <c r="F1278" i="2"/>
  <c r="G1278" i="2"/>
  <c r="D1279" i="2"/>
  <c r="E1279" i="2"/>
  <c r="F1279" i="2"/>
  <c r="G1279" i="2"/>
  <c r="D1280" i="2"/>
  <c r="E1280" i="2"/>
  <c r="F1280" i="2"/>
  <c r="G1280" i="2"/>
  <c r="D1281" i="2"/>
  <c r="E1281" i="2"/>
  <c r="F1281" i="2"/>
  <c r="G1281" i="2"/>
  <c r="D1282" i="2"/>
  <c r="E1282" i="2"/>
  <c r="F1282" i="2"/>
  <c r="G1282" i="2"/>
  <c r="D1283" i="2"/>
  <c r="E1283" i="2"/>
  <c r="F1283" i="2"/>
  <c r="G1283" i="2"/>
  <c r="D1284" i="2"/>
  <c r="E1284" i="2"/>
  <c r="F1284" i="2"/>
  <c r="G1284" i="2"/>
  <c r="D1285" i="2"/>
  <c r="E1285" i="2"/>
  <c r="F1285" i="2"/>
  <c r="G1285" i="2"/>
  <c r="D1286" i="2"/>
  <c r="E1286" i="2"/>
  <c r="F1286" i="2"/>
  <c r="G1286" i="2"/>
  <c r="D1287" i="2"/>
  <c r="E1287" i="2"/>
  <c r="F1287" i="2"/>
  <c r="G1287" i="2"/>
  <c r="D1288" i="2"/>
  <c r="E1288" i="2"/>
  <c r="F1288" i="2"/>
  <c r="G1288" i="2"/>
  <c r="D1289" i="2"/>
  <c r="E1289" i="2"/>
  <c r="F1289" i="2"/>
  <c r="G1289" i="2"/>
  <c r="D1290" i="2"/>
  <c r="E1290" i="2"/>
  <c r="F1290" i="2"/>
  <c r="G1290" i="2"/>
  <c r="D1291" i="2"/>
  <c r="E1291" i="2"/>
  <c r="F1291" i="2"/>
  <c r="G1291" i="2"/>
  <c r="D1292" i="2"/>
  <c r="E1292" i="2"/>
  <c r="F1292" i="2"/>
  <c r="G1292" i="2"/>
  <c r="D1293" i="2"/>
  <c r="E1293" i="2"/>
  <c r="F1293" i="2"/>
  <c r="G1293" i="2"/>
  <c r="D1294" i="2"/>
  <c r="E1294" i="2"/>
  <c r="F1294" i="2"/>
  <c r="G1294" i="2"/>
  <c r="D1295" i="2"/>
  <c r="E1295" i="2"/>
  <c r="F1295" i="2"/>
  <c r="G1295" i="2"/>
  <c r="D1296" i="2"/>
  <c r="E1296" i="2"/>
  <c r="F1296" i="2"/>
  <c r="G1296" i="2"/>
  <c r="D1297" i="2"/>
  <c r="E1297" i="2"/>
  <c r="F1297" i="2"/>
  <c r="G1297" i="2"/>
  <c r="D1298" i="2"/>
  <c r="E1298" i="2"/>
  <c r="F1298" i="2"/>
  <c r="G1298" i="2"/>
  <c r="D1299" i="2"/>
  <c r="E1299" i="2"/>
  <c r="F1299" i="2"/>
  <c r="G1299" i="2"/>
  <c r="D1300" i="2"/>
  <c r="E1300" i="2"/>
  <c r="F1300" i="2"/>
  <c r="G1300" i="2"/>
  <c r="D1301" i="2"/>
  <c r="E1301" i="2"/>
  <c r="F1301" i="2"/>
  <c r="G1301" i="2"/>
  <c r="D1302" i="2"/>
  <c r="E1302" i="2"/>
  <c r="F1302" i="2"/>
  <c r="G1302" i="2"/>
  <c r="D1303" i="2"/>
  <c r="E1303" i="2"/>
  <c r="F1303" i="2"/>
  <c r="G1303" i="2"/>
  <c r="D1304" i="2"/>
  <c r="E1304" i="2"/>
  <c r="F1304" i="2"/>
  <c r="G1304" i="2"/>
  <c r="D1305" i="2"/>
  <c r="E1305" i="2"/>
  <c r="F1305" i="2"/>
  <c r="G1305" i="2"/>
  <c r="D1306" i="2"/>
  <c r="E1306" i="2"/>
  <c r="F1306" i="2"/>
  <c r="G1306" i="2"/>
  <c r="D1307" i="2"/>
  <c r="E1307" i="2"/>
  <c r="F1307" i="2"/>
  <c r="G1307" i="2"/>
  <c r="D1308" i="2"/>
  <c r="E1308" i="2"/>
  <c r="F1308" i="2"/>
  <c r="G1308" i="2"/>
  <c r="D1309" i="2"/>
  <c r="E1309" i="2"/>
  <c r="F1309" i="2"/>
  <c r="G1309" i="2"/>
  <c r="D1310" i="2"/>
  <c r="E1310" i="2"/>
  <c r="F1310" i="2"/>
  <c r="G1310" i="2"/>
  <c r="D1311" i="2"/>
  <c r="E1311" i="2"/>
  <c r="F1311" i="2"/>
  <c r="G1311" i="2"/>
  <c r="D1312" i="2"/>
  <c r="E1312" i="2"/>
  <c r="F1312" i="2"/>
  <c r="G1312" i="2"/>
  <c r="D1313" i="2"/>
  <c r="E1313" i="2"/>
  <c r="F1313" i="2"/>
  <c r="G1313" i="2"/>
  <c r="D1314" i="2"/>
  <c r="E1314" i="2"/>
  <c r="F1314" i="2"/>
  <c r="G1314" i="2"/>
  <c r="D1315" i="2"/>
  <c r="E1315" i="2"/>
  <c r="F1315" i="2"/>
  <c r="G1315" i="2"/>
  <c r="D1316" i="2"/>
  <c r="E1316" i="2"/>
  <c r="F1316" i="2"/>
  <c r="G1316" i="2"/>
  <c r="D1317" i="2"/>
  <c r="E1317" i="2"/>
  <c r="F1317" i="2"/>
  <c r="G1317" i="2"/>
  <c r="D1318" i="2"/>
  <c r="E1318" i="2"/>
  <c r="F1318" i="2"/>
  <c r="G1318" i="2"/>
  <c r="D1319" i="2"/>
  <c r="E1319" i="2"/>
  <c r="F1319" i="2"/>
  <c r="G1319" i="2"/>
  <c r="D1320" i="2"/>
  <c r="E1320" i="2"/>
  <c r="F1320" i="2"/>
  <c r="G1320" i="2"/>
  <c r="D1321" i="2"/>
  <c r="E1321" i="2"/>
  <c r="F1321" i="2"/>
  <c r="G1321" i="2"/>
  <c r="D1322" i="2"/>
  <c r="E1322" i="2"/>
  <c r="F1322" i="2"/>
  <c r="G1322" i="2"/>
  <c r="D1323" i="2"/>
  <c r="E1323" i="2"/>
  <c r="F1323" i="2"/>
  <c r="G1323" i="2"/>
  <c r="D1324" i="2"/>
  <c r="E1324" i="2"/>
  <c r="F1324" i="2"/>
  <c r="G1324" i="2"/>
  <c r="D1325" i="2"/>
  <c r="E1325" i="2"/>
  <c r="F1325" i="2"/>
  <c r="G1325" i="2"/>
  <c r="D1326" i="2"/>
  <c r="E1326" i="2"/>
  <c r="F1326" i="2"/>
  <c r="G1326" i="2"/>
  <c r="D1327" i="2"/>
  <c r="E1327" i="2"/>
  <c r="F1327" i="2"/>
  <c r="G1327" i="2"/>
  <c r="D1328" i="2"/>
  <c r="E1328" i="2"/>
  <c r="F1328" i="2"/>
  <c r="G1328" i="2"/>
  <c r="D1329" i="2"/>
  <c r="E1329" i="2"/>
  <c r="F1329" i="2"/>
  <c r="G1329" i="2"/>
  <c r="D1330" i="2"/>
  <c r="E1330" i="2"/>
  <c r="F1330" i="2"/>
  <c r="G1330" i="2"/>
  <c r="D1331" i="2"/>
  <c r="E1331" i="2"/>
  <c r="F1331" i="2"/>
  <c r="G1331" i="2"/>
  <c r="D1332" i="2"/>
  <c r="E1332" i="2"/>
  <c r="F1332" i="2"/>
  <c r="G1332" i="2"/>
  <c r="D1333" i="2"/>
  <c r="E1333" i="2"/>
  <c r="F1333" i="2"/>
  <c r="G1333" i="2"/>
  <c r="D1334" i="2"/>
  <c r="E1334" i="2"/>
  <c r="F1334" i="2"/>
  <c r="G1334" i="2"/>
  <c r="D1335" i="2"/>
  <c r="E1335" i="2"/>
  <c r="F1335" i="2"/>
  <c r="G1335" i="2"/>
  <c r="D1336" i="2"/>
  <c r="E1336" i="2"/>
  <c r="F1336" i="2"/>
  <c r="G1336" i="2"/>
  <c r="D1337" i="2"/>
  <c r="E1337" i="2"/>
  <c r="F1337" i="2"/>
  <c r="G1337" i="2"/>
  <c r="D1338" i="2"/>
  <c r="E1338" i="2"/>
  <c r="F1338" i="2"/>
  <c r="G1338" i="2"/>
  <c r="D1339" i="2"/>
  <c r="E1339" i="2"/>
  <c r="F1339" i="2"/>
  <c r="G1339" i="2"/>
  <c r="D1340" i="2"/>
  <c r="E1340" i="2"/>
  <c r="F1340" i="2"/>
  <c r="G1340" i="2"/>
  <c r="D1341" i="2"/>
  <c r="E1341" i="2"/>
  <c r="F1341" i="2"/>
  <c r="G1341" i="2"/>
  <c r="D1342" i="2"/>
  <c r="E1342" i="2"/>
  <c r="F1342" i="2"/>
  <c r="G1342" i="2"/>
  <c r="D1343" i="2"/>
  <c r="E1343" i="2"/>
  <c r="F1343" i="2"/>
  <c r="G1343" i="2"/>
  <c r="D1344" i="2"/>
  <c r="E1344" i="2"/>
  <c r="F1344" i="2"/>
  <c r="G1344" i="2"/>
  <c r="D1345" i="2"/>
  <c r="E1345" i="2"/>
  <c r="F1345" i="2"/>
  <c r="G1345" i="2"/>
  <c r="D1346" i="2"/>
  <c r="E1346" i="2"/>
  <c r="F1346" i="2"/>
  <c r="G1346" i="2"/>
  <c r="D1347" i="2"/>
  <c r="E1347" i="2"/>
  <c r="F1347" i="2"/>
  <c r="G1347" i="2"/>
  <c r="D1348" i="2"/>
  <c r="E1348" i="2"/>
  <c r="F1348" i="2"/>
  <c r="G1348" i="2"/>
  <c r="D1349" i="2"/>
  <c r="E1349" i="2"/>
  <c r="F1349" i="2"/>
  <c r="G1349" i="2"/>
  <c r="D1350" i="2"/>
  <c r="E1350" i="2"/>
  <c r="F1350" i="2"/>
  <c r="G1350" i="2"/>
  <c r="D1351" i="2"/>
  <c r="E1351" i="2"/>
  <c r="F1351" i="2"/>
  <c r="G1351" i="2"/>
  <c r="D1352" i="2"/>
  <c r="E1352" i="2"/>
  <c r="F1352" i="2"/>
  <c r="G1352" i="2"/>
  <c r="D1353" i="2"/>
  <c r="E1353" i="2"/>
  <c r="F1353" i="2"/>
  <c r="G1353" i="2"/>
  <c r="D1354" i="2"/>
  <c r="E1354" i="2"/>
  <c r="F1354" i="2"/>
  <c r="G1354" i="2"/>
  <c r="D1355" i="2"/>
  <c r="E1355" i="2"/>
  <c r="F1355" i="2"/>
  <c r="G1355" i="2"/>
  <c r="D1356" i="2"/>
  <c r="E1356" i="2"/>
  <c r="F1356" i="2"/>
  <c r="G1356" i="2"/>
  <c r="D1357" i="2"/>
  <c r="E1357" i="2"/>
  <c r="F1357" i="2"/>
  <c r="G1357" i="2"/>
  <c r="D1358" i="2"/>
  <c r="E1358" i="2"/>
  <c r="F1358" i="2"/>
  <c r="G1358" i="2"/>
  <c r="D1359" i="2"/>
  <c r="E1359" i="2"/>
  <c r="F1359" i="2"/>
  <c r="G1359" i="2"/>
  <c r="D1360" i="2"/>
  <c r="E1360" i="2"/>
  <c r="F1360" i="2"/>
  <c r="G1360" i="2"/>
  <c r="D1361" i="2"/>
  <c r="E1361" i="2"/>
  <c r="F1361" i="2"/>
  <c r="G1361" i="2"/>
  <c r="D1362" i="2"/>
  <c r="E1362" i="2"/>
  <c r="F1362" i="2"/>
  <c r="G1362" i="2"/>
  <c r="D1363" i="2"/>
  <c r="E1363" i="2"/>
  <c r="F1363" i="2"/>
  <c r="G1363" i="2"/>
  <c r="D1364" i="2"/>
  <c r="E1364" i="2"/>
  <c r="F1364" i="2"/>
  <c r="G1364" i="2"/>
  <c r="D1365" i="2"/>
  <c r="E1365" i="2"/>
  <c r="F1365" i="2"/>
  <c r="G1365" i="2"/>
  <c r="D1366" i="2"/>
  <c r="E1366" i="2"/>
  <c r="F1366" i="2"/>
  <c r="G1366" i="2"/>
  <c r="D1367" i="2"/>
  <c r="E1367" i="2"/>
  <c r="F1367" i="2"/>
  <c r="G1367" i="2"/>
  <c r="D1368" i="2"/>
  <c r="E1368" i="2"/>
  <c r="F1368" i="2"/>
  <c r="G1368" i="2"/>
  <c r="D1537" i="2"/>
  <c r="E1537" i="2"/>
  <c r="F1537" i="2"/>
  <c r="G1537" i="2"/>
  <c r="D1538" i="2"/>
  <c r="E1538" i="2"/>
  <c r="F1538" i="2"/>
  <c r="G1538" i="2"/>
  <c r="D1539" i="2"/>
  <c r="E1539" i="2"/>
  <c r="F1539" i="2"/>
  <c r="G1539" i="2"/>
  <c r="D1540" i="2"/>
  <c r="E1540" i="2"/>
  <c r="F1540" i="2"/>
  <c r="G1540" i="2"/>
  <c r="D1541" i="2"/>
  <c r="E1541" i="2"/>
  <c r="F1541" i="2"/>
  <c r="G1541" i="2"/>
  <c r="D1542" i="2"/>
  <c r="E1542" i="2"/>
  <c r="F1542" i="2"/>
  <c r="G1542" i="2"/>
  <c r="D1543" i="2"/>
  <c r="E1543" i="2"/>
  <c r="F1543" i="2"/>
  <c r="G1543" i="2"/>
  <c r="D1544" i="2"/>
  <c r="E1544" i="2"/>
  <c r="F1544" i="2"/>
  <c r="G1544" i="2"/>
  <c r="D1545" i="2"/>
  <c r="E1545" i="2"/>
  <c r="F1545" i="2"/>
  <c r="G1545" i="2"/>
  <c r="D1546" i="2"/>
  <c r="E1546" i="2"/>
  <c r="F1546" i="2"/>
  <c r="G1546" i="2"/>
  <c r="D1547" i="2"/>
  <c r="E1547" i="2"/>
  <c r="F1547" i="2"/>
  <c r="G1547" i="2"/>
  <c r="D1548" i="2"/>
  <c r="E1548" i="2"/>
  <c r="F1548" i="2"/>
  <c r="G1548" i="2"/>
  <c r="D1549" i="2"/>
  <c r="E1549" i="2"/>
  <c r="F1549" i="2"/>
  <c r="G1549" i="2"/>
  <c r="D1550" i="2"/>
  <c r="E1550" i="2"/>
  <c r="F1550" i="2"/>
  <c r="G1550" i="2"/>
  <c r="D1551" i="2"/>
  <c r="E1551" i="2"/>
  <c r="F1551" i="2"/>
  <c r="G1551" i="2"/>
  <c r="D1552" i="2"/>
  <c r="E1552" i="2"/>
  <c r="F1552" i="2"/>
  <c r="G1552" i="2"/>
  <c r="D1553" i="2"/>
  <c r="E1553" i="2"/>
  <c r="F1553" i="2"/>
  <c r="G1553" i="2"/>
  <c r="D1554" i="2"/>
  <c r="E1554" i="2"/>
  <c r="F1554" i="2"/>
  <c r="G1554" i="2"/>
  <c r="D1555" i="2"/>
  <c r="E1555" i="2"/>
  <c r="F1555" i="2"/>
  <c r="G1555" i="2"/>
  <c r="D1556" i="2"/>
  <c r="E1556" i="2"/>
  <c r="F1556" i="2"/>
  <c r="G1556" i="2"/>
  <c r="D1557" i="2"/>
  <c r="E1557" i="2"/>
  <c r="F1557" i="2"/>
  <c r="G1557" i="2"/>
  <c r="D1558" i="2"/>
  <c r="E1558" i="2"/>
  <c r="F1558" i="2"/>
  <c r="G1558" i="2"/>
  <c r="D1559" i="2"/>
  <c r="E1559" i="2"/>
  <c r="F1559" i="2"/>
  <c r="G1559" i="2"/>
  <c r="D1560" i="2"/>
  <c r="E1560" i="2"/>
  <c r="F1560" i="2"/>
  <c r="G1560" i="2"/>
  <c r="D1561" i="2"/>
  <c r="E1561" i="2"/>
  <c r="F1561" i="2"/>
  <c r="G1561" i="2"/>
  <c r="D1562" i="2"/>
  <c r="E1562" i="2"/>
  <c r="F1562" i="2"/>
  <c r="G1562" i="2"/>
  <c r="D1563" i="2"/>
  <c r="E1563" i="2"/>
  <c r="F1563" i="2"/>
  <c r="G1563" i="2"/>
  <c r="D1564" i="2"/>
  <c r="E1564" i="2"/>
  <c r="F1564" i="2"/>
  <c r="G1564" i="2"/>
  <c r="D1565" i="2"/>
  <c r="E1565" i="2"/>
  <c r="F1565" i="2"/>
  <c r="G1565" i="2"/>
  <c r="D1566" i="2"/>
  <c r="E1566" i="2"/>
  <c r="F1566" i="2"/>
  <c r="G1566" i="2"/>
  <c r="D1567" i="2"/>
  <c r="E1567" i="2"/>
  <c r="F1567" i="2"/>
  <c r="G1567" i="2"/>
  <c r="D1568" i="2"/>
  <c r="E1568" i="2"/>
  <c r="F1568" i="2"/>
  <c r="G1568" i="2"/>
  <c r="D1569" i="2"/>
  <c r="E1569" i="2"/>
  <c r="F1569" i="2"/>
  <c r="G1569" i="2"/>
  <c r="D1570" i="2"/>
  <c r="E1570" i="2"/>
  <c r="F1570" i="2"/>
  <c r="G1570" i="2"/>
  <c r="D1571" i="2"/>
  <c r="E1571" i="2"/>
  <c r="F1571" i="2"/>
  <c r="G1571" i="2"/>
  <c r="D1572" i="2"/>
  <c r="E1572" i="2"/>
  <c r="F1572" i="2"/>
  <c r="G1572" i="2"/>
  <c r="D1573" i="2"/>
  <c r="E1573" i="2"/>
  <c r="F1573" i="2"/>
  <c r="G1573" i="2"/>
  <c r="D1574" i="2"/>
  <c r="E1574" i="2"/>
  <c r="F1574" i="2"/>
  <c r="G1574" i="2"/>
  <c r="D1575" i="2"/>
  <c r="E1575" i="2"/>
  <c r="F1575" i="2"/>
  <c r="G1575" i="2"/>
  <c r="D1576" i="2"/>
  <c r="E1576" i="2"/>
  <c r="F1576" i="2"/>
  <c r="G1576" i="2"/>
  <c r="D1577" i="2"/>
  <c r="E1577" i="2"/>
  <c r="F1577" i="2"/>
  <c r="G1577" i="2"/>
  <c r="D1578" i="2"/>
  <c r="E1578" i="2"/>
  <c r="F1578" i="2"/>
  <c r="G1578" i="2"/>
  <c r="D1579" i="2"/>
  <c r="E1579" i="2"/>
  <c r="F1579" i="2"/>
  <c r="G1579" i="2"/>
  <c r="D1580" i="2"/>
  <c r="E1580" i="2"/>
  <c r="F1580" i="2"/>
  <c r="G1580" i="2"/>
  <c r="D1581" i="2"/>
  <c r="E1581" i="2"/>
  <c r="F1581" i="2"/>
  <c r="G1581" i="2"/>
  <c r="D1582" i="2"/>
  <c r="E1582" i="2"/>
  <c r="F1582" i="2"/>
  <c r="G1582" i="2"/>
  <c r="D1583" i="2"/>
  <c r="E1583" i="2"/>
  <c r="F1583" i="2"/>
  <c r="G1583" i="2"/>
  <c r="D1584" i="2"/>
  <c r="E1584" i="2"/>
  <c r="F1584" i="2"/>
  <c r="G1584" i="2"/>
  <c r="D1585" i="2"/>
  <c r="E1585" i="2"/>
  <c r="F1585" i="2"/>
  <c r="G1585" i="2"/>
  <c r="D1586" i="2"/>
  <c r="E1586" i="2"/>
  <c r="F1586" i="2"/>
  <c r="G1586" i="2"/>
  <c r="D1587" i="2"/>
  <c r="E1587" i="2"/>
  <c r="F1587" i="2"/>
  <c r="G1587" i="2"/>
  <c r="D1588" i="2"/>
  <c r="E1588" i="2"/>
  <c r="F1588" i="2"/>
  <c r="G1588" i="2"/>
  <c r="D1589" i="2"/>
  <c r="E1589" i="2"/>
  <c r="F1589" i="2"/>
  <c r="G1589" i="2"/>
  <c r="D1590" i="2"/>
  <c r="E1590" i="2"/>
  <c r="F1590" i="2"/>
  <c r="G1590" i="2"/>
  <c r="D1591" i="2"/>
  <c r="E1591" i="2"/>
  <c r="F1591" i="2"/>
  <c r="G1591" i="2"/>
  <c r="D1592" i="2"/>
  <c r="E1592" i="2"/>
  <c r="F1592" i="2"/>
  <c r="G1592" i="2"/>
  <c r="D1593" i="2"/>
  <c r="E1593" i="2"/>
  <c r="F1593" i="2"/>
  <c r="G1593" i="2"/>
  <c r="D1594" i="2"/>
  <c r="E1594" i="2"/>
  <c r="F1594" i="2"/>
  <c r="G1594" i="2"/>
  <c r="D1595" i="2"/>
  <c r="E1595" i="2"/>
  <c r="F1595" i="2"/>
  <c r="G1595" i="2"/>
  <c r="D1596" i="2"/>
  <c r="E1596" i="2"/>
  <c r="F1596" i="2"/>
  <c r="G1596" i="2"/>
  <c r="D1597" i="2"/>
  <c r="E1597" i="2"/>
  <c r="F1597" i="2"/>
  <c r="G1597" i="2"/>
  <c r="D1598" i="2"/>
  <c r="E1598" i="2"/>
  <c r="F1598" i="2"/>
  <c r="G1598" i="2"/>
  <c r="D1599" i="2"/>
  <c r="E1599" i="2"/>
  <c r="F1599" i="2"/>
  <c r="G1599" i="2"/>
  <c r="D1600" i="2"/>
  <c r="E1600" i="2"/>
  <c r="F1600" i="2"/>
  <c r="G1600" i="2"/>
  <c r="D1601" i="2"/>
  <c r="E1601" i="2"/>
  <c r="F1601" i="2"/>
  <c r="G1601" i="2"/>
  <c r="D1602" i="2"/>
  <c r="E1602" i="2"/>
  <c r="F1602" i="2"/>
  <c r="G1602" i="2"/>
  <c r="D1603" i="2"/>
  <c r="E1603" i="2"/>
  <c r="F1603" i="2"/>
  <c r="G1603" i="2"/>
  <c r="D1604" i="2"/>
  <c r="E1604" i="2"/>
  <c r="F1604" i="2"/>
  <c r="G1604" i="2"/>
  <c r="D1605" i="2"/>
  <c r="E1605" i="2"/>
  <c r="F1605" i="2"/>
  <c r="G1605" i="2"/>
  <c r="D1606" i="2"/>
  <c r="E1606" i="2"/>
  <c r="F1606" i="2"/>
  <c r="G1606" i="2"/>
  <c r="D1607" i="2"/>
  <c r="E1607" i="2"/>
  <c r="F1607" i="2"/>
  <c r="G1607" i="2"/>
  <c r="D1608" i="2"/>
  <c r="E1608" i="2"/>
  <c r="F1608" i="2"/>
  <c r="G1608" i="2"/>
  <c r="D1609" i="2"/>
  <c r="E1609" i="2"/>
  <c r="F1609" i="2"/>
  <c r="G1609" i="2"/>
  <c r="D1610" i="2"/>
  <c r="E1610" i="2"/>
  <c r="F1610" i="2"/>
  <c r="G1610" i="2"/>
  <c r="D1611" i="2"/>
  <c r="E1611" i="2"/>
  <c r="F1611" i="2"/>
  <c r="G1611" i="2"/>
  <c r="D1612" i="2"/>
  <c r="E1612" i="2"/>
  <c r="F1612" i="2"/>
  <c r="G1612" i="2"/>
  <c r="D1613" i="2"/>
  <c r="E1613" i="2"/>
  <c r="F1613" i="2"/>
  <c r="G1613" i="2"/>
  <c r="D1614" i="2"/>
  <c r="E1614" i="2"/>
  <c r="F1614" i="2"/>
  <c r="G1614" i="2"/>
  <c r="D1615" i="2"/>
  <c r="E1615" i="2"/>
  <c r="F1615" i="2"/>
  <c r="G1615" i="2"/>
  <c r="D1616" i="2"/>
  <c r="E1616" i="2"/>
  <c r="F1616" i="2"/>
  <c r="G1616" i="2"/>
  <c r="D1617" i="2"/>
  <c r="E1617" i="2"/>
  <c r="F1617" i="2"/>
  <c r="G1617" i="2"/>
  <c r="D1618" i="2"/>
  <c r="E1618" i="2"/>
  <c r="F1618" i="2"/>
  <c r="G1618" i="2"/>
  <c r="D1619" i="2"/>
  <c r="E1619" i="2"/>
  <c r="F1619" i="2"/>
  <c r="G1619" i="2"/>
  <c r="D1620" i="2"/>
  <c r="E1620" i="2"/>
  <c r="F1620" i="2"/>
  <c r="G1620" i="2"/>
  <c r="D1621" i="2"/>
  <c r="E1621" i="2"/>
  <c r="F1621" i="2"/>
  <c r="G1621" i="2"/>
  <c r="D1622" i="2"/>
  <c r="E1622" i="2"/>
  <c r="F1622" i="2"/>
  <c r="G1622" i="2"/>
  <c r="D1623" i="2"/>
  <c r="E1623" i="2"/>
  <c r="F1623" i="2"/>
  <c r="G1623" i="2"/>
  <c r="D1624" i="2"/>
  <c r="E1624" i="2"/>
  <c r="F1624" i="2"/>
  <c r="G1624" i="2"/>
  <c r="D1625" i="2"/>
  <c r="E1625" i="2"/>
  <c r="F1625" i="2"/>
  <c r="G1625" i="2"/>
  <c r="D1626" i="2"/>
  <c r="E1626" i="2"/>
  <c r="F1626" i="2"/>
  <c r="G1626" i="2"/>
  <c r="D1627" i="2"/>
  <c r="E1627" i="2"/>
  <c r="F1627" i="2"/>
  <c r="G1627" i="2"/>
  <c r="D1628" i="2"/>
  <c r="E1628" i="2"/>
  <c r="F1628" i="2"/>
  <c r="G1628" i="2"/>
  <c r="D1629" i="2"/>
  <c r="E1629" i="2"/>
  <c r="F1629" i="2"/>
  <c r="G1629" i="2"/>
  <c r="D1630" i="2"/>
  <c r="E1630" i="2"/>
  <c r="F1630" i="2"/>
  <c r="G1630" i="2"/>
  <c r="D1631" i="2"/>
  <c r="E1631" i="2"/>
  <c r="F1631" i="2"/>
  <c r="G1631" i="2"/>
  <c r="D1632" i="2"/>
  <c r="E1632" i="2"/>
  <c r="F1632" i="2"/>
  <c r="G1632" i="2"/>
  <c r="D1633" i="2"/>
  <c r="E1633" i="2"/>
  <c r="F1633" i="2"/>
  <c r="G1633" i="2"/>
  <c r="D1634" i="2"/>
  <c r="E1634" i="2"/>
  <c r="F1634" i="2"/>
  <c r="G1634" i="2"/>
  <c r="D1635" i="2"/>
  <c r="E1635" i="2"/>
  <c r="F1635" i="2"/>
  <c r="G1635" i="2"/>
  <c r="D1636" i="2"/>
  <c r="E1636" i="2"/>
  <c r="F1636" i="2"/>
  <c r="G1636" i="2"/>
  <c r="D1637" i="2"/>
  <c r="E1637" i="2"/>
  <c r="F1637" i="2"/>
  <c r="G1637" i="2"/>
  <c r="D1638" i="2"/>
  <c r="E1638" i="2"/>
  <c r="F1638" i="2"/>
  <c r="G1638" i="2"/>
  <c r="D1639" i="2"/>
  <c r="E1639" i="2"/>
  <c r="F1639" i="2"/>
  <c r="G1639" i="2"/>
  <c r="D1640" i="2"/>
  <c r="E1640" i="2"/>
  <c r="F1640" i="2"/>
  <c r="G1640" i="2"/>
  <c r="D1641" i="2"/>
  <c r="E1641" i="2"/>
  <c r="F1641" i="2"/>
  <c r="G1641" i="2"/>
  <c r="D1642" i="2"/>
  <c r="E1642" i="2"/>
  <c r="F1642" i="2"/>
  <c r="G1642" i="2"/>
  <c r="D1643" i="2"/>
  <c r="E1643" i="2"/>
  <c r="F1643" i="2"/>
  <c r="G1643" i="2"/>
  <c r="D1644" i="2"/>
  <c r="E1644" i="2"/>
  <c r="F1644" i="2"/>
  <c r="G1644" i="2"/>
  <c r="D1645" i="2"/>
  <c r="E1645" i="2"/>
  <c r="F1645" i="2"/>
  <c r="G1645" i="2"/>
  <c r="D1646" i="2"/>
  <c r="E1646" i="2"/>
  <c r="F1646" i="2"/>
  <c r="G1646" i="2"/>
  <c r="D1647" i="2"/>
  <c r="E1647" i="2"/>
  <c r="F1647" i="2"/>
  <c r="G1647" i="2"/>
  <c r="D1648" i="2"/>
  <c r="E1648" i="2"/>
  <c r="F1648" i="2"/>
  <c r="G1648" i="2"/>
  <c r="D1649" i="2"/>
  <c r="E1649" i="2"/>
  <c r="F1649" i="2"/>
  <c r="G1649" i="2"/>
  <c r="D1650" i="2"/>
  <c r="E1650" i="2"/>
  <c r="F1650" i="2"/>
  <c r="G1650" i="2"/>
  <c r="D1651" i="2"/>
  <c r="E1651" i="2"/>
  <c r="F1651" i="2"/>
  <c r="G1651" i="2"/>
  <c r="D1652" i="2"/>
  <c r="E1652" i="2"/>
  <c r="F1652" i="2"/>
  <c r="G1652" i="2"/>
  <c r="D1653" i="2"/>
  <c r="E1653" i="2"/>
  <c r="F1653" i="2"/>
  <c r="G1653" i="2"/>
  <c r="D1654" i="2"/>
  <c r="E1654" i="2"/>
  <c r="F1654" i="2"/>
  <c r="G1654" i="2"/>
  <c r="D1655" i="2"/>
  <c r="E1655" i="2"/>
  <c r="F1655" i="2"/>
  <c r="G1655" i="2"/>
  <c r="D1656" i="2"/>
  <c r="E1656" i="2"/>
  <c r="F1656" i="2"/>
  <c r="G1656" i="2"/>
  <c r="D1657" i="2"/>
  <c r="E1657" i="2"/>
  <c r="F1657" i="2"/>
  <c r="G1657" i="2"/>
  <c r="D1658" i="2"/>
  <c r="E1658" i="2"/>
  <c r="F1658" i="2"/>
  <c r="G1658" i="2"/>
  <c r="D1659" i="2"/>
  <c r="E1659" i="2"/>
  <c r="F1659" i="2"/>
  <c r="G1659" i="2"/>
  <c r="D1660" i="2"/>
  <c r="E1660" i="2"/>
  <c r="F1660" i="2"/>
  <c r="G1660" i="2"/>
  <c r="D1661" i="2"/>
  <c r="E1661" i="2"/>
  <c r="F1661" i="2"/>
  <c r="G1661" i="2"/>
  <c r="D1662" i="2"/>
  <c r="E1662" i="2"/>
  <c r="F1662" i="2"/>
  <c r="G1662" i="2"/>
  <c r="D1663" i="2"/>
  <c r="E1663" i="2"/>
  <c r="F1663" i="2"/>
  <c r="G1663" i="2"/>
  <c r="D1664" i="2"/>
  <c r="E1664" i="2"/>
  <c r="F1664" i="2"/>
  <c r="G1664" i="2"/>
  <c r="D1665" i="2"/>
  <c r="E1665" i="2"/>
  <c r="F1665" i="2"/>
  <c r="G1665" i="2"/>
  <c r="D1666" i="2"/>
  <c r="E1666" i="2"/>
  <c r="F1666" i="2"/>
  <c r="G1666" i="2"/>
  <c r="D1667" i="2"/>
  <c r="E1667" i="2"/>
  <c r="F1667" i="2"/>
  <c r="G1667" i="2"/>
  <c r="D1668" i="2"/>
  <c r="E1668" i="2"/>
  <c r="F1668" i="2"/>
  <c r="G1668" i="2"/>
  <c r="D1669" i="2"/>
  <c r="E1669" i="2"/>
  <c r="F1669" i="2"/>
  <c r="G1669" i="2"/>
  <c r="D1670" i="2"/>
  <c r="E1670" i="2"/>
  <c r="F1670" i="2"/>
  <c r="G1670" i="2"/>
  <c r="D1671" i="2"/>
  <c r="E1671" i="2"/>
  <c r="F1671" i="2"/>
  <c r="G1671" i="2"/>
  <c r="D1672" i="2"/>
  <c r="E1672" i="2"/>
  <c r="F1672" i="2"/>
  <c r="G1672" i="2"/>
  <c r="D1673" i="2"/>
  <c r="E1673" i="2"/>
  <c r="F1673" i="2"/>
  <c r="G1673" i="2"/>
  <c r="D1674" i="2"/>
  <c r="E1674" i="2"/>
  <c r="F1674" i="2"/>
  <c r="G1674" i="2"/>
  <c r="D1675" i="2"/>
  <c r="E1675" i="2"/>
  <c r="F1675" i="2"/>
  <c r="G1675" i="2"/>
  <c r="D1676" i="2"/>
  <c r="E1676" i="2"/>
  <c r="F1676" i="2"/>
  <c r="G1676" i="2"/>
  <c r="D1677" i="2"/>
  <c r="E1677" i="2"/>
  <c r="F1677" i="2"/>
  <c r="G1677" i="2"/>
  <c r="D1678" i="2"/>
  <c r="E1678" i="2"/>
  <c r="F1678" i="2"/>
  <c r="G1678" i="2"/>
  <c r="D1679" i="2"/>
  <c r="E1679" i="2"/>
  <c r="F1679" i="2"/>
  <c r="G1679" i="2"/>
  <c r="D1680" i="2"/>
  <c r="E1680" i="2"/>
  <c r="F1680" i="2"/>
  <c r="G1680" i="2"/>
  <c r="D1681" i="2"/>
  <c r="E1681" i="2"/>
  <c r="F1681" i="2"/>
  <c r="G1681" i="2"/>
  <c r="D1682" i="2"/>
  <c r="E1682" i="2"/>
  <c r="F1682" i="2"/>
  <c r="G1682" i="2"/>
  <c r="D1683" i="2"/>
  <c r="E1683" i="2"/>
  <c r="F1683" i="2"/>
  <c r="G1683" i="2"/>
  <c r="D1684" i="2"/>
  <c r="E1684" i="2"/>
  <c r="F1684" i="2"/>
  <c r="G1684" i="2"/>
  <c r="D1685" i="2"/>
  <c r="E1685" i="2"/>
  <c r="F1685" i="2"/>
  <c r="G1685" i="2"/>
  <c r="D1686" i="2"/>
  <c r="E1686" i="2"/>
  <c r="F1686" i="2"/>
  <c r="G1686" i="2"/>
  <c r="D1687" i="2"/>
  <c r="E1687" i="2"/>
  <c r="F1687" i="2"/>
  <c r="G1687" i="2"/>
  <c r="D1688" i="2"/>
  <c r="E1688" i="2"/>
  <c r="F1688" i="2"/>
  <c r="G1688" i="2"/>
  <c r="D1689" i="2"/>
  <c r="E1689" i="2"/>
  <c r="F1689" i="2"/>
  <c r="G1689" i="2"/>
  <c r="D1690" i="2"/>
  <c r="E1690" i="2"/>
  <c r="F1690" i="2"/>
  <c r="G1690" i="2"/>
  <c r="D1691" i="2"/>
  <c r="E1691" i="2"/>
  <c r="F1691" i="2"/>
  <c r="G1691" i="2"/>
  <c r="D1692" i="2"/>
  <c r="E1692" i="2"/>
  <c r="F1692" i="2"/>
  <c r="G1692" i="2"/>
  <c r="D1693" i="2"/>
  <c r="E1693" i="2"/>
  <c r="F1693" i="2"/>
  <c r="G1693" i="2"/>
  <c r="D1694" i="2"/>
  <c r="E1694" i="2"/>
  <c r="F1694" i="2"/>
  <c r="G1694" i="2"/>
  <c r="D1695" i="2"/>
  <c r="E1695" i="2"/>
  <c r="F1695" i="2"/>
  <c r="G1695" i="2"/>
  <c r="D1696" i="2"/>
  <c r="E1696" i="2"/>
  <c r="F1696" i="2"/>
  <c r="G1696" i="2"/>
  <c r="D1697" i="2"/>
  <c r="E1697" i="2"/>
  <c r="F1697" i="2"/>
  <c r="G1697" i="2"/>
  <c r="D1698" i="2"/>
  <c r="E1698" i="2"/>
  <c r="F1698" i="2"/>
  <c r="G1698" i="2"/>
  <c r="D1699" i="2"/>
  <c r="E1699" i="2"/>
  <c r="F1699" i="2"/>
  <c r="G1699" i="2"/>
  <c r="D1700" i="2"/>
  <c r="E1700" i="2"/>
  <c r="F1700" i="2"/>
  <c r="G1700" i="2"/>
  <c r="D1701" i="2"/>
  <c r="E1701" i="2"/>
  <c r="F1701" i="2"/>
  <c r="G1701" i="2"/>
  <c r="D1702" i="2"/>
  <c r="E1702" i="2"/>
  <c r="F1702" i="2"/>
  <c r="G1702" i="2"/>
  <c r="D1703" i="2"/>
  <c r="E1703" i="2"/>
  <c r="F1703" i="2"/>
  <c r="G1703" i="2"/>
  <c r="D1704" i="2"/>
  <c r="E1704" i="2"/>
  <c r="F1704" i="2"/>
  <c r="G1704" i="2"/>
  <c r="D1705" i="2"/>
  <c r="E1705" i="2"/>
  <c r="F1705" i="2"/>
  <c r="G1705" i="2"/>
  <c r="D1706" i="2"/>
  <c r="E1706" i="2"/>
  <c r="F1706" i="2"/>
  <c r="G1706" i="2"/>
  <c r="D1707" i="2"/>
  <c r="E1707" i="2"/>
  <c r="F1707" i="2"/>
  <c r="G1707" i="2"/>
  <c r="D1708" i="2"/>
  <c r="E1708" i="2"/>
  <c r="F1708" i="2"/>
  <c r="G1708" i="2"/>
  <c r="D1709" i="2"/>
  <c r="E1709" i="2"/>
  <c r="F1709" i="2"/>
  <c r="G1709" i="2"/>
  <c r="D1710" i="2"/>
  <c r="E1710" i="2"/>
  <c r="F1710" i="2"/>
  <c r="G1710" i="2"/>
  <c r="D1711" i="2"/>
  <c r="E1711" i="2"/>
  <c r="F1711" i="2"/>
  <c r="G1711" i="2"/>
  <c r="D1712" i="2"/>
  <c r="E1712" i="2"/>
  <c r="F1712" i="2"/>
  <c r="G1712" i="2"/>
  <c r="D1713" i="2"/>
  <c r="E1713" i="2"/>
  <c r="F1713" i="2"/>
  <c r="G1713" i="2"/>
  <c r="D1714" i="2"/>
  <c r="E1714" i="2"/>
  <c r="F1714" i="2"/>
  <c r="G1714" i="2"/>
  <c r="D1715" i="2"/>
  <c r="E1715" i="2"/>
  <c r="F1715" i="2"/>
  <c r="G1715" i="2"/>
  <c r="D1716" i="2"/>
  <c r="E1716" i="2"/>
  <c r="F1716" i="2"/>
  <c r="G1716" i="2"/>
  <c r="D1717" i="2"/>
  <c r="E1717" i="2"/>
  <c r="F1717" i="2"/>
  <c r="G1717" i="2"/>
  <c r="D1718" i="2"/>
  <c r="E1718" i="2"/>
  <c r="F1718" i="2"/>
  <c r="G1718" i="2"/>
  <c r="D1719" i="2"/>
  <c r="E1719" i="2"/>
  <c r="F1719" i="2"/>
  <c r="G1719" i="2"/>
  <c r="D1720" i="2"/>
  <c r="E1720" i="2"/>
  <c r="F1720" i="2"/>
  <c r="G1720" i="2"/>
  <c r="D1721" i="2"/>
  <c r="E1721" i="2"/>
  <c r="F1721" i="2"/>
  <c r="G1721" i="2"/>
  <c r="D1722" i="2"/>
  <c r="E1722" i="2"/>
  <c r="F1722" i="2"/>
  <c r="G1722" i="2"/>
  <c r="D1723" i="2"/>
  <c r="E1723" i="2"/>
  <c r="F1723" i="2"/>
  <c r="G1723" i="2"/>
  <c r="D1724" i="2"/>
  <c r="E1724" i="2"/>
  <c r="F1724" i="2"/>
  <c r="G1724" i="2"/>
  <c r="D1725" i="2"/>
  <c r="E1725" i="2"/>
  <c r="F1725" i="2"/>
  <c r="G1725" i="2"/>
  <c r="D1726" i="2"/>
  <c r="E1726" i="2"/>
  <c r="F1726" i="2"/>
  <c r="G1726" i="2"/>
  <c r="D1727" i="2"/>
  <c r="E1727" i="2"/>
  <c r="F1727" i="2"/>
  <c r="G1727" i="2"/>
  <c r="D1728" i="2"/>
  <c r="E1728" i="2"/>
  <c r="F1728" i="2"/>
  <c r="G1728" i="2"/>
  <c r="D1729" i="2"/>
  <c r="E1729" i="2"/>
  <c r="F1729" i="2"/>
  <c r="G1729" i="2"/>
  <c r="D1730" i="2"/>
  <c r="E1730" i="2"/>
  <c r="F1730" i="2"/>
  <c r="G1730" i="2"/>
  <c r="D1731" i="2"/>
  <c r="E1731" i="2"/>
  <c r="F1731" i="2"/>
  <c r="G1731" i="2"/>
  <c r="D1732" i="2"/>
  <c r="E1732" i="2"/>
  <c r="F1732" i="2"/>
  <c r="G1732" i="2"/>
  <c r="D1733" i="2"/>
  <c r="E1733" i="2"/>
  <c r="F1733" i="2"/>
  <c r="G1733" i="2"/>
  <c r="D1734" i="2"/>
  <c r="E1734" i="2"/>
  <c r="F1734" i="2"/>
  <c r="G1734" i="2"/>
  <c r="D1735" i="2"/>
  <c r="E1735" i="2"/>
  <c r="F1735" i="2"/>
  <c r="G1735" i="2"/>
  <c r="D1736" i="2"/>
  <c r="E1736" i="2"/>
  <c r="F1736" i="2"/>
  <c r="G1736" i="2"/>
  <c r="D1737" i="2"/>
  <c r="E1737" i="2"/>
  <c r="F1737" i="2"/>
  <c r="G1737" i="2"/>
  <c r="D1738" i="2"/>
  <c r="E1738" i="2"/>
  <c r="F1738" i="2"/>
  <c r="G1738" i="2"/>
  <c r="D1739" i="2"/>
  <c r="E1739" i="2"/>
  <c r="F1739" i="2"/>
  <c r="G1739" i="2"/>
  <c r="D1740" i="2"/>
  <c r="E1740" i="2"/>
  <c r="F1740" i="2"/>
  <c r="G1740" i="2"/>
  <c r="D1741" i="2"/>
  <c r="E1741" i="2"/>
  <c r="F1741" i="2"/>
  <c r="G1741" i="2"/>
  <c r="D1742" i="2"/>
  <c r="E1742" i="2"/>
  <c r="F1742" i="2"/>
  <c r="G1742" i="2"/>
  <c r="D1743" i="2"/>
  <c r="E1743" i="2"/>
  <c r="F1743" i="2"/>
  <c r="G1743" i="2"/>
  <c r="D1744" i="2"/>
  <c r="E1744" i="2"/>
  <c r="F1744" i="2"/>
  <c r="G1744" i="2"/>
  <c r="D1745" i="2"/>
  <c r="E1745" i="2"/>
  <c r="F1745" i="2"/>
  <c r="G1745" i="2"/>
  <c r="D1746" i="2"/>
  <c r="E1746" i="2"/>
  <c r="F1746" i="2"/>
  <c r="G1746" i="2"/>
  <c r="D1747" i="2"/>
  <c r="E1747" i="2"/>
  <c r="F1747" i="2"/>
  <c r="G1747" i="2"/>
  <c r="D1748" i="2"/>
  <c r="E1748" i="2"/>
  <c r="F1748" i="2"/>
  <c r="G1748" i="2"/>
  <c r="D1749" i="2"/>
  <c r="E1749" i="2"/>
  <c r="F1749" i="2"/>
  <c r="G1749" i="2"/>
  <c r="D1750" i="2"/>
  <c r="E1750" i="2"/>
  <c r="F1750" i="2"/>
  <c r="G1750" i="2"/>
  <c r="D1751" i="2"/>
  <c r="E1751" i="2"/>
  <c r="F1751" i="2"/>
  <c r="G1751" i="2"/>
  <c r="D1752" i="2"/>
  <c r="E1752" i="2"/>
  <c r="F1752" i="2"/>
  <c r="G1752" i="2"/>
  <c r="D1753" i="2"/>
  <c r="E1753" i="2"/>
  <c r="F1753" i="2"/>
  <c r="G1753" i="2"/>
  <c r="D1754" i="2"/>
  <c r="E1754" i="2"/>
  <c r="F1754" i="2"/>
  <c r="G1754" i="2"/>
  <c r="D1755" i="2"/>
  <c r="E1755" i="2"/>
  <c r="F1755" i="2"/>
  <c r="G1755" i="2"/>
  <c r="D1756" i="2"/>
  <c r="E1756" i="2"/>
  <c r="F1756" i="2"/>
  <c r="G1756" i="2"/>
  <c r="D1757" i="2"/>
  <c r="E1757" i="2"/>
  <c r="F1757" i="2"/>
  <c r="G1757" i="2"/>
  <c r="D1758" i="2"/>
  <c r="E1758" i="2"/>
  <c r="F1758" i="2"/>
  <c r="G1758" i="2"/>
  <c r="D1759" i="2"/>
  <c r="E1759" i="2"/>
  <c r="F1759" i="2"/>
  <c r="G1759" i="2"/>
  <c r="D1760" i="2"/>
  <c r="E1760" i="2"/>
  <c r="F1760" i="2"/>
  <c r="G1760" i="2"/>
  <c r="D1761" i="2"/>
  <c r="E1761" i="2"/>
  <c r="F1761" i="2"/>
  <c r="G1761" i="2"/>
  <c r="D1762" i="2"/>
  <c r="E1762" i="2"/>
  <c r="F1762" i="2"/>
  <c r="G1762" i="2"/>
  <c r="D1763" i="2"/>
  <c r="E1763" i="2"/>
  <c r="F1763" i="2"/>
  <c r="G1763" i="2"/>
  <c r="D1764" i="2"/>
  <c r="E1764" i="2"/>
  <c r="F1764" i="2"/>
  <c r="G1764" i="2"/>
  <c r="D1765" i="2"/>
  <c r="E1765" i="2"/>
  <c r="F1765" i="2"/>
  <c r="G1765" i="2"/>
  <c r="D1766" i="2"/>
  <c r="E1766" i="2"/>
  <c r="F1766" i="2"/>
  <c r="G1766" i="2"/>
  <c r="D1767" i="2"/>
  <c r="E1767" i="2"/>
  <c r="F1767" i="2"/>
  <c r="G1767" i="2"/>
  <c r="D1768" i="2"/>
  <c r="E1768" i="2"/>
  <c r="F1768" i="2"/>
  <c r="G1768" i="2"/>
  <c r="D1769" i="2"/>
  <c r="E1769" i="2"/>
  <c r="F1769" i="2"/>
  <c r="G1769" i="2"/>
  <c r="D1770" i="2"/>
  <c r="E1770" i="2"/>
  <c r="F1770" i="2"/>
  <c r="G1770" i="2"/>
  <c r="D1771" i="2"/>
  <c r="E1771" i="2"/>
  <c r="F1771" i="2"/>
  <c r="G1771" i="2"/>
  <c r="D1772" i="2"/>
  <c r="E1772" i="2"/>
  <c r="F1772" i="2"/>
  <c r="G1772" i="2"/>
  <c r="D1773" i="2"/>
  <c r="E1773" i="2"/>
  <c r="F1773" i="2"/>
  <c r="G1773" i="2"/>
  <c r="D1774" i="2"/>
  <c r="E1774" i="2"/>
  <c r="F1774" i="2"/>
  <c r="G1774" i="2"/>
  <c r="D1775" i="2"/>
  <c r="E1775" i="2"/>
  <c r="F1775" i="2"/>
  <c r="G1775" i="2"/>
  <c r="D1776" i="2"/>
  <c r="E1776" i="2"/>
  <c r="F1776" i="2"/>
  <c r="G1776" i="2"/>
  <c r="D1777" i="2"/>
  <c r="E1777" i="2"/>
  <c r="F1777" i="2"/>
  <c r="G1777" i="2"/>
  <c r="D1778" i="2"/>
  <c r="E1778" i="2"/>
  <c r="F1778" i="2"/>
  <c r="G1778" i="2"/>
  <c r="D1779" i="2"/>
  <c r="E1779" i="2"/>
  <c r="F1779" i="2"/>
  <c r="G1779" i="2"/>
  <c r="D1780" i="2"/>
  <c r="E1780" i="2"/>
  <c r="F1780" i="2"/>
  <c r="G1780" i="2"/>
  <c r="D1781" i="2"/>
  <c r="E1781" i="2"/>
  <c r="F1781" i="2"/>
  <c r="G1781" i="2"/>
  <c r="D1782" i="2"/>
  <c r="E1782" i="2"/>
  <c r="F1782" i="2"/>
  <c r="G1782" i="2"/>
  <c r="D1783" i="2"/>
  <c r="E1783" i="2"/>
  <c r="F1783" i="2"/>
  <c r="G1783" i="2"/>
  <c r="D1784" i="2"/>
  <c r="E1784" i="2"/>
  <c r="F1784" i="2"/>
  <c r="G1784" i="2"/>
  <c r="D1785" i="2"/>
  <c r="E1785" i="2"/>
  <c r="F1785" i="2"/>
  <c r="G1785" i="2"/>
  <c r="D1786" i="2"/>
  <c r="E1786" i="2"/>
  <c r="F1786" i="2"/>
  <c r="G1786" i="2"/>
  <c r="D1787" i="2"/>
  <c r="E1787" i="2"/>
  <c r="F1787" i="2"/>
  <c r="G1787" i="2"/>
  <c r="D1788" i="2"/>
  <c r="E1788" i="2"/>
  <c r="F1788" i="2"/>
  <c r="G1788" i="2"/>
  <c r="D1789" i="2"/>
  <c r="E1789" i="2"/>
  <c r="F1789" i="2"/>
  <c r="G1789" i="2"/>
  <c r="D1790" i="2"/>
  <c r="E1790" i="2"/>
  <c r="F1790" i="2"/>
  <c r="G1790" i="2"/>
  <c r="D1791" i="2"/>
  <c r="E1791" i="2"/>
  <c r="F1791" i="2"/>
  <c r="G1791" i="2"/>
  <c r="D1792" i="2"/>
  <c r="E1792" i="2"/>
  <c r="F1792" i="2"/>
  <c r="G1792" i="2"/>
  <c r="D1793" i="2"/>
  <c r="E1793" i="2"/>
  <c r="F1793" i="2"/>
  <c r="G1793" i="2"/>
  <c r="D1794" i="2"/>
  <c r="E1794" i="2"/>
  <c r="F1794" i="2"/>
  <c r="G1794" i="2"/>
  <c r="D1795" i="2"/>
  <c r="E1795" i="2"/>
  <c r="F1795" i="2"/>
  <c r="G1795" i="2"/>
  <c r="D1796" i="2"/>
  <c r="E1796" i="2"/>
  <c r="F1796" i="2"/>
  <c r="G1796" i="2"/>
  <c r="D1797" i="2"/>
  <c r="E1797" i="2"/>
  <c r="F1797" i="2"/>
  <c r="G1797" i="2"/>
  <c r="D1798" i="2"/>
  <c r="E1798" i="2"/>
  <c r="F1798" i="2"/>
  <c r="G1798" i="2"/>
  <c r="D1799" i="2"/>
  <c r="E1799" i="2"/>
  <c r="F1799" i="2"/>
  <c r="G1799" i="2"/>
  <c r="D1800" i="2"/>
  <c r="E1800" i="2"/>
  <c r="F1800" i="2"/>
  <c r="G1800" i="2"/>
  <c r="D1801" i="2"/>
  <c r="E1801" i="2"/>
  <c r="F1801" i="2"/>
  <c r="G1801" i="2"/>
  <c r="D1802" i="2"/>
  <c r="E1802" i="2"/>
  <c r="F1802" i="2"/>
  <c r="G1802" i="2"/>
  <c r="D1803" i="2"/>
  <c r="E1803" i="2"/>
  <c r="F1803" i="2"/>
  <c r="G1803" i="2"/>
  <c r="D1804" i="2"/>
  <c r="E1804" i="2"/>
  <c r="F1804" i="2"/>
  <c r="G1804" i="2"/>
  <c r="D1805" i="2"/>
  <c r="E1805" i="2"/>
  <c r="F1805" i="2"/>
  <c r="G1805" i="2"/>
  <c r="D1806" i="2"/>
  <c r="E1806" i="2"/>
  <c r="F1806" i="2"/>
  <c r="G1806" i="2"/>
  <c r="D1807" i="2"/>
  <c r="E1807" i="2"/>
  <c r="F1807" i="2"/>
  <c r="G1807" i="2"/>
  <c r="D1808" i="2"/>
  <c r="E1808" i="2"/>
  <c r="F1808" i="2"/>
  <c r="G1808" i="2"/>
  <c r="D1809" i="2"/>
  <c r="E1809" i="2"/>
  <c r="F1809" i="2"/>
  <c r="G1809" i="2"/>
  <c r="D1810" i="2"/>
  <c r="E1810" i="2"/>
  <c r="F1810" i="2"/>
  <c r="G1810" i="2"/>
  <c r="D1811" i="2"/>
  <c r="E1811" i="2"/>
  <c r="F1811" i="2"/>
  <c r="G1811" i="2"/>
  <c r="D1812" i="2"/>
  <c r="E1812" i="2"/>
  <c r="F1812" i="2"/>
  <c r="G1812" i="2"/>
  <c r="D1813" i="2"/>
  <c r="E1813" i="2"/>
  <c r="F1813" i="2"/>
  <c r="G1813" i="2"/>
  <c r="D1814" i="2"/>
  <c r="E1814" i="2"/>
  <c r="F1814" i="2"/>
  <c r="G1814" i="2"/>
  <c r="D1815" i="2"/>
  <c r="E1815" i="2"/>
  <c r="F1815" i="2"/>
  <c r="G1815" i="2"/>
  <c r="D1816" i="2"/>
  <c r="E1816" i="2"/>
  <c r="F1816" i="2"/>
  <c r="G1816" i="2"/>
  <c r="D1817" i="2"/>
  <c r="E1817" i="2"/>
  <c r="F1817" i="2"/>
  <c r="G1817" i="2"/>
  <c r="D1818" i="2"/>
  <c r="E1818" i="2"/>
  <c r="F1818" i="2"/>
  <c r="G1818" i="2"/>
  <c r="D1819" i="2"/>
  <c r="E1819" i="2"/>
  <c r="F1819" i="2"/>
  <c r="G1819" i="2"/>
  <c r="D1820" i="2"/>
  <c r="E1820" i="2"/>
  <c r="F1820" i="2"/>
  <c r="G1820" i="2"/>
  <c r="D1821" i="2"/>
  <c r="E1821" i="2"/>
  <c r="F1821" i="2"/>
  <c r="G1821" i="2"/>
  <c r="D1822" i="2"/>
  <c r="E1822" i="2"/>
  <c r="F1822" i="2"/>
  <c r="G1822" i="2"/>
  <c r="D1823" i="2"/>
  <c r="E1823" i="2"/>
  <c r="F1823" i="2"/>
  <c r="G1823" i="2"/>
  <c r="D1824" i="2"/>
  <c r="E1824" i="2"/>
  <c r="F1824" i="2"/>
  <c r="G1824" i="2"/>
  <c r="D1825" i="2"/>
  <c r="E1825" i="2"/>
  <c r="F1825" i="2"/>
  <c r="G1825" i="2"/>
  <c r="D1826" i="2"/>
  <c r="E1826" i="2"/>
  <c r="F1826" i="2"/>
  <c r="G1826" i="2"/>
  <c r="D1827" i="2"/>
  <c r="E1827" i="2"/>
  <c r="F1827" i="2"/>
  <c r="G1827" i="2"/>
  <c r="D1828" i="2"/>
  <c r="E1828" i="2"/>
  <c r="F1828" i="2"/>
  <c r="G1828" i="2"/>
  <c r="D1829" i="2"/>
  <c r="E1829" i="2"/>
  <c r="F1829" i="2"/>
  <c r="G1829" i="2"/>
  <c r="D1830" i="2"/>
  <c r="E1830" i="2"/>
  <c r="F1830" i="2"/>
  <c r="G1830" i="2"/>
  <c r="D1831" i="2"/>
  <c r="E1831" i="2"/>
  <c r="F1831" i="2"/>
  <c r="G1831" i="2"/>
  <c r="D1832" i="2"/>
  <c r="E1832" i="2"/>
  <c r="F1832" i="2"/>
  <c r="G1832" i="2"/>
  <c r="D1833" i="2"/>
  <c r="E1833" i="2"/>
  <c r="F1833" i="2"/>
  <c r="G1833" i="2"/>
  <c r="D1834" i="2"/>
  <c r="E1834" i="2"/>
  <c r="F1834" i="2"/>
  <c r="G1834" i="2"/>
  <c r="D1835" i="2"/>
  <c r="E1835" i="2"/>
  <c r="F1835" i="2"/>
  <c r="G1835" i="2"/>
  <c r="D1836" i="2"/>
  <c r="E1836" i="2"/>
  <c r="F1836" i="2"/>
  <c r="G1836" i="2"/>
  <c r="D1837" i="2"/>
  <c r="E1837" i="2"/>
  <c r="F1837" i="2"/>
  <c r="G1837" i="2"/>
  <c r="D1838" i="2"/>
  <c r="E1838" i="2"/>
  <c r="F1838" i="2"/>
  <c r="G1838" i="2"/>
  <c r="D1839" i="2"/>
  <c r="E1839" i="2"/>
  <c r="F1839" i="2"/>
  <c r="G1839" i="2"/>
  <c r="D1840" i="2"/>
  <c r="E1840" i="2"/>
  <c r="F1840" i="2"/>
  <c r="G1840" i="2"/>
  <c r="D1841" i="2"/>
  <c r="E1841" i="2"/>
  <c r="F1841" i="2"/>
  <c r="G1841" i="2"/>
  <c r="D1842" i="2"/>
  <c r="E1842" i="2"/>
  <c r="F1842" i="2"/>
  <c r="G1842" i="2"/>
  <c r="D1843" i="2"/>
  <c r="E1843" i="2"/>
  <c r="F1843" i="2"/>
  <c r="G1843" i="2"/>
  <c r="D1844" i="2"/>
  <c r="E1844" i="2"/>
  <c r="F1844" i="2"/>
  <c r="G1844" i="2"/>
  <c r="D1845" i="2"/>
  <c r="E1845" i="2"/>
  <c r="F1845" i="2"/>
  <c r="G1845" i="2"/>
  <c r="D1846" i="2"/>
  <c r="E1846" i="2"/>
  <c r="F1846" i="2"/>
  <c r="G1846" i="2"/>
  <c r="D1847" i="2"/>
  <c r="E1847" i="2"/>
  <c r="F1847" i="2"/>
  <c r="G1847" i="2"/>
  <c r="D1848" i="2"/>
  <c r="E1848" i="2"/>
  <c r="F1848" i="2"/>
  <c r="G1848" i="2"/>
  <c r="D1849" i="2"/>
  <c r="E1849" i="2"/>
  <c r="F1849" i="2"/>
  <c r="G1849" i="2"/>
  <c r="D1850" i="2"/>
  <c r="E1850" i="2"/>
  <c r="F1850" i="2"/>
  <c r="G1850" i="2"/>
  <c r="D1851" i="2"/>
  <c r="E1851" i="2"/>
  <c r="F1851" i="2"/>
  <c r="G1851" i="2"/>
  <c r="D1852" i="2"/>
  <c r="E1852" i="2"/>
  <c r="F1852" i="2"/>
  <c r="G1852" i="2"/>
  <c r="D1853" i="2"/>
  <c r="E1853" i="2"/>
  <c r="F1853" i="2"/>
  <c r="G1853" i="2"/>
  <c r="D1854" i="2"/>
  <c r="E1854" i="2"/>
  <c r="F1854" i="2"/>
  <c r="G1854" i="2"/>
  <c r="D1855" i="2"/>
  <c r="E1855" i="2"/>
  <c r="F1855" i="2"/>
  <c r="G1855" i="2"/>
  <c r="D1856" i="2"/>
  <c r="E1856" i="2"/>
  <c r="F1856" i="2"/>
  <c r="G1856" i="2"/>
  <c r="D1857" i="2"/>
  <c r="E1857" i="2"/>
  <c r="F1857" i="2"/>
  <c r="G1857" i="2"/>
  <c r="D1858" i="2"/>
  <c r="E1858" i="2"/>
  <c r="F1858" i="2"/>
  <c r="G1858" i="2"/>
  <c r="D1859" i="2"/>
  <c r="E1859" i="2"/>
  <c r="F1859" i="2"/>
  <c r="G1859" i="2"/>
  <c r="D1860" i="2"/>
  <c r="E1860" i="2"/>
  <c r="F1860" i="2"/>
  <c r="G1860" i="2"/>
  <c r="D1861" i="2"/>
  <c r="E1861" i="2"/>
  <c r="F1861" i="2"/>
  <c r="G1861" i="2"/>
  <c r="D1862" i="2"/>
  <c r="E1862" i="2"/>
  <c r="F1862" i="2"/>
  <c r="G1862" i="2"/>
  <c r="D1863" i="2"/>
  <c r="E1863" i="2"/>
  <c r="F1863" i="2"/>
  <c r="G1863" i="2"/>
  <c r="D1864" i="2"/>
  <c r="E1864" i="2"/>
  <c r="F1864" i="2"/>
  <c r="G1864" i="2"/>
  <c r="D1865" i="2"/>
  <c r="E1865" i="2"/>
  <c r="F1865" i="2"/>
  <c r="G1865" i="2"/>
  <c r="D1866" i="2"/>
  <c r="E1866" i="2"/>
  <c r="F1866" i="2"/>
  <c r="G1866" i="2"/>
  <c r="D1867" i="2"/>
  <c r="E1867" i="2"/>
  <c r="F1867" i="2"/>
  <c r="G1867" i="2"/>
  <c r="D1868" i="2"/>
  <c r="E1868" i="2"/>
  <c r="F1868" i="2"/>
  <c r="G1868" i="2"/>
  <c r="D1869" i="2"/>
  <c r="E1869" i="2"/>
  <c r="F1869" i="2"/>
  <c r="G1869" i="2"/>
  <c r="D1870" i="2"/>
  <c r="E1870" i="2"/>
  <c r="F1870" i="2"/>
  <c r="G1870" i="2"/>
  <c r="D1871" i="2"/>
  <c r="E1871" i="2"/>
  <c r="F1871" i="2"/>
  <c r="G1871" i="2"/>
  <c r="D1872" i="2"/>
  <c r="E1872" i="2"/>
  <c r="F1872" i="2"/>
  <c r="G1872" i="2"/>
  <c r="D1873" i="2"/>
  <c r="E1873" i="2"/>
  <c r="F1873" i="2"/>
  <c r="G1873" i="2"/>
  <c r="D1874" i="2"/>
  <c r="E1874" i="2"/>
  <c r="F1874" i="2"/>
  <c r="G1874" i="2"/>
  <c r="D1875" i="2"/>
  <c r="E1875" i="2"/>
  <c r="F1875" i="2"/>
  <c r="G1875" i="2"/>
  <c r="D1876" i="2"/>
  <c r="E1876" i="2"/>
  <c r="F1876" i="2"/>
  <c r="G1876" i="2"/>
  <c r="D1877" i="2"/>
  <c r="E1877" i="2"/>
  <c r="F1877" i="2"/>
  <c r="G1877" i="2"/>
  <c r="D1878" i="2"/>
  <c r="E1878" i="2"/>
  <c r="F1878" i="2"/>
  <c r="G1878" i="2"/>
  <c r="D1879" i="2"/>
  <c r="E1879" i="2"/>
  <c r="F1879" i="2"/>
  <c r="G1879" i="2"/>
  <c r="D1880" i="2"/>
  <c r="E1880" i="2"/>
  <c r="F1880" i="2"/>
  <c r="G1880" i="2"/>
  <c r="D1881" i="2"/>
  <c r="E1881" i="2"/>
  <c r="F1881" i="2"/>
  <c r="G1881" i="2"/>
  <c r="D1882" i="2"/>
  <c r="E1882" i="2"/>
  <c r="F1882" i="2"/>
  <c r="G1882" i="2"/>
  <c r="D1883" i="2"/>
  <c r="E1883" i="2"/>
  <c r="F1883" i="2"/>
  <c r="G1883" i="2"/>
  <c r="D1884" i="2"/>
  <c r="E1884" i="2"/>
  <c r="F1884" i="2"/>
  <c r="G1884" i="2"/>
  <c r="D1885" i="2"/>
  <c r="E1885" i="2"/>
  <c r="F1885" i="2"/>
  <c r="G1885" i="2"/>
  <c r="D1886" i="2"/>
  <c r="E1886" i="2"/>
  <c r="F1886" i="2"/>
  <c r="G1886" i="2"/>
  <c r="D1887" i="2"/>
  <c r="E1887" i="2"/>
  <c r="F1887" i="2"/>
  <c r="G1887" i="2"/>
  <c r="D1888" i="2"/>
  <c r="E1888" i="2"/>
  <c r="F1888" i="2"/>
  <c r="G1888" i="2"/>
  <c r="D1889" i="2"/>
  <c r="E1889" i="2"/>
  <c r="F1889" i="2"/>
  <c r="G1889" i="2"/>
  <c r="D1890" i="2"/>
  <c r="E1890" i="2"/>
  <c r="F1890" i="2"/>
  <c r="G1890" i="2"/>
  <c r="D1891" i="2"/>
  <c r="E1891" i="2"/>
  <c r="F1891" i="2"/>
  <c r="G1891" i="2"/>
  <c r="D1892" i="2"/>
  <c r="E1892" i="2"/>
  <c r="F1892" i="2"/>
  <c r="G1892" i="2"/>
  <c r="D1893" i="2"/>
  <c r="E1893" i="2"/>
  <c r="F1893" i="2"/>
  <c r="G1893" i="2"/>
  <c r="D1894" i="2"/>
  <c r="E1894" i="2"/>
  <c r="F1894" i="2"/>
  <c r="G1894" i="2"/>
  <c r="D1895" i="2"/>
  <c r="E1895" i="2"/>
  <c r="F1895" i="2"/>
  <c r="G1895" i="2"/>
  <c r="D1896" i="2"/>
  <c r="E1896" i="2"/>
  <c r="F1896" i="2"/>
  <c r="G1896" i="2"/>
  <c r="D1897" i="2"/>
  <c r="E1897" i="2"/>
  <c r="F1897" i="2"/>
  <c r="G1897" i="2"/>
  <c r="D1898" i="2"/>
  <c r="E1898" i="2"/>
  <c r="F1898" i="2"/>
  <c r="G1898" i="2"/>
  <c r="D1899" i="2"/>
  <c r="E1899" i="2"/>
  <c r="F1899" i="2"/>
  <c r="G1899" i="2"/>
  <c r="D1900" i="2"/>
  <c r="E1900" i="2"/>
  <c r="F1900" i="2"/>
  <c r="G1900" i="2"/>
  <c r="D1901" i="2"/>
  <c r="E1901" i="2"/>
  <c r="F1901" i="2"/>
  <c r="G1901" i="2"/>
  <c r="D1902" i="2"/>
  <c r="E1902" i="2"/>
  <c r="F1902" i="2"/>
  <c r="G1902" i="2"/>
  <c r="D1903" i="2"/>
  <c r="E1903" i="2"/>
  <c r="F1903" i="2"/>
  <c r="G1903" i="2"/>
  <c r="D1904" i="2"/>
  <c r="E1904" i="2"/>
  <c r="F1904" i="2"/>
  <c r="G1904" i="2"/>
  <c r="D1905" i="2"/>
  <c r="E1905" i="2"/>
  <c r="F1905" i="2"/>
  <c r="G1905" i="2"/>
  <c r="D1906" i="2"/>
  <c r="E1906" i="2"/>
  <c r="F1906" i="2"/>
  <c r="G1906" i="2"/>
  <c r="D1907" i="2"/>
  <c r="E1907" i="2"/>
  <c r="F1907" i="2"/>
  <c r="G1907" i="2"/>
  <c r="D1908" i="2"/>
  <c r="E1908" i="2"/>
  <c r="F1908" i="2"/>
  <c r="G1908" i="2"/>
  <c r="D1909" i="2"/>
  <c r="E1909" i="2"/>
  <c r="F1909" i="2"/>
  <c r="G1909" i="2"/>
  <c r="D1910" i="2"/>
  <c r="E1910" i="2"/>
  <c r="F1910" i="2"/>
  <c r="G1910" i="2"/>
  <c r="D1911" i="2"/>
  <c r="E1911" i="2"/>
  <c r="F1911" i="2"/>
  <c r="G1911" i="2"/>
  <c r="D1912" i="2"/>
  <c r="E1912" i="2"/>
  <c r="F1912" i="2"/>
  <c r="G1912" i="2"/>
  <c r="D1913" i="2"/>
  <c r="E1913" i="2"/>
  <c r="F1913" i="2"/>
  <c r="G1913" i="2"/>
  <c r="D1914" i="2"/>
  <c r="E1914" i="2"/>
  <c r="F1914" i="2"/>
  <c r="G1914" i="2"/>
  <c r="D1915" i="2"/>
  <c r="E1915" i="2"/>
  <c r="F1915" i="2"/>
  <c r="G1915" i="2"/>
  <c r="D1916" i="2"/>
  <c r="E1916" i="2"/>
  <c r="F1916" i="2"/>
  <c r="G1916" i="2"/>
  <c r="D1917" i="2"/>
  <c r="E1917" i="2"/>
  <c r="F1917" i="2"/>
  <c r="G1917" i="2"/>
  <c r="D1918" i="2"/>
  <c r="E1918" i="2"/>
  <c r="F1918" i="2"/>
  <c r="G1918" i="2"/>
  <c r="D1919" i="2"/>
  <c r="E1919" i="2"/>
  <c r="F1919" i="2"/>
  <c r="G1919" i="2"/>
  <c r="D1920" i="2"/>
  <c r="E1920" i="2"/>
  <c r="F1920" i="2"/>
  <c r="G1920" i="2"/>
  <c r="D1921" i="2"/>
  <c r="E1921" i="2"/>
  <c r="F1921" i="2"/>
  <c r="G1921" i="2"/>
  <c r="D1922" i="2"/>
  <c r="E1922" i="2"/>
  <c r="F1922" i="2"/>
  <c r="G1922" i="2"/>
  <c r="D1923" i="2"/>
  <c r="E1923" i="2"/>
  <c r="F1923" i="2"/>
  <c r="G1923" i="2"/>
  <c r="D1924" i="2"/>
  <c r="E1924" i="2"/>
  <c r="F1924" i="2"/>
  <c r="G1924" i="2"/>
  <c r="D1925" i="2"/>
  <c r="E1925" i="2"/>
  <c r="F1925" i="2"/>
  <c r="G1925" i="2"/>
  <c r="D1926" i="2"/>
  <c r="E1926" i="2"/>
  <c r="F1926" i="2"/>
  <c r="G1926" i="2"/>
  <c r="D1927" i="2"/>
  <c r="E1927" i="2"/>
  <c r="F1927" i="2"/>
  <c r="G1927" i="2"/>
  <c r="D1928" i="2"/>
  <c r="E1928" i="2"/>
  <c r="F1928" i="2"/>
  <c r="G1928" i="2"/>
  <c r="D1929" i="2"/>
  <c r="E1929" i="2"/>
  <c r="F1929" i="2"/>
  <c r="G1929" i="2"/>
  <c r="D1930" i="2"/>
  <c r="E1930" i="2"/>
  <c r="F1930" i="2"/>
  <c r="G1930" i="2"/>
  <c r="D1931" i="2"/>
  <c r="E1931" i="2"/>
  <c r="F1931" i="2"/>
  <c r="G1931" i="2"/>
  <c r="D1932" i="2"/>
  <c r="E1932" i="2"/>
  <c r="F1932" i="2"/>
  <c r="G1932" i="2"/>
  <c r="D1933" i="2"/>
  <c r="E1933" i="2"/>
  <c r="F1933" i="2"/>
  <c r="G1933" i="2"/>
  <c r="D1934" i="2"/>
  <c r="E1934" i="2"/>
  <c r="F1934" i="2"/>
  <c r="G1934" i="2"/>
  <c r="D1935" i="2"/>
  <c r="E1935" i="2"/>
  <c r="F1935" i="2"/>
  <c r="G1935" i="2"/>
  <c r="D1936" i="2"/>
  <c r="E1936" i="2"/>
  <c r="F1936" i="2"/>
  <c r="G1936" i="2"/>
  <c r="D1937" i="2"/>
  <c r="E1937" i="2"/>
  <c r="F1937" i="2"/>
  <c r="G1937" i="2"/>
  <c r="D1938" i="2"/>
  <c r="E1938" i="2"/>
  <c r="F1938" i="2"/>
  <c r="G1938" i="2"/>
  <c r="D1939" i="2"/>
  <c r="E1939" i="2"/>
  <c r="F1939" i="2"/>
  <c r="G1939" i="2"/>
  <c r="D1940" i="2"/>
  <c r="E1940" i="2"/>
  <c r="F1940" i="2"/>
  <c r="G1940" i="2"/>
  <c r="D1941" i="2"/>
  <c r="E1941" i="2"/>
  <c r="F1941" i="2"/>
  <c r="G1941" i="2"/>
  <c r="D1942" i="2"/>
  <c r="E1942" i="2"/>
  <c r="F1942" i="2"/>
  <c r="G1942" i="2"/>
  <c r="D1943" i="2"/>
  <c r="E1943" i="2"/>
  <c r="F1943" i="2"/>
  <c r="G1943" i="2"/>
  <c r="D1944" i="2"/>
  <c r="E1944" i="2"/>
  <c r="F1944" i="2"/>
  <c r="G1944" i="2"/>
  <c r="D1945" i="2"/>
  <c r="E1945" i="2"/>
  <c r="F1945" i="2"/>
  <c r="G1945" i="2"/>
  <c r="D1946" i="2"/>
  <c r="E1946" i="2"/>
  <c r="F1946" i="2"/>
  <c r="G1946" i="2"/>
  <c r="D1947" i="2"/>
  <c r="E1947" i="2"/>
  <c r="F1947" i="2"/>
  <c r="G1947" i="2"/>
  <c r="D1948" i="2"/>
  <c r="E1948" i="2"/>
  <c r="F1948" i="2"/>
  <c r="G1948" i="2"/>
  <c r="D1949" i="2"/>
  <c r="E1949" i="2"/>
  <c r="F1949" i="2"/>
  <c r="G1949" i="2"/>
  <c r="D1950" i="2"/>
  <c r="E1950" i="2"/>
  <c r="F1950" i="2"/>
  <c r="G1950" i="2"/>
  <c r="D1951" i="2"/>
  <c r="E1951" i="2"/>
  <c r="F1951" i="2"/>
  <c r="G1951" i="2"/>
  <c r="D1952" i="2"/>
  <c r="E1952" i="2"/>
  <c r="F1952" i="2"/>
  <c r="G1952" i="2"/>
  <c r="D1953" i="2"/>
  <c r="E1953" i="2"/>
  <c r="F1953" i="2"/>
  <c r="G1953" i="2"/>
  <c r="D1954" i="2"/>
  <c r="E1954" i="2"/>
  <c r="F1954" i="2"/>
  <c r="G1954" i="2"/>
  <c r="D1955" i="2"/>
  <c r="E1955" i="2"/>
  <c r="F1955" i="2"/>
  <c r="G1955" i="2"/>
  <c r="D1956" i="2"/>
  <c r="E1956" i="2"/>
  <c r="F1956" i="2"/>
  <c r="G1956" i="2"/>
  <c r="D1957" i="2"/>
  <c r="E1957" i="2"/>
  <c r="F1957" i="2"/>
  <c r="G1957" i="2"/>
  <c r="D1958" i="2"/>
  <c r="E1958" i="2"/>
  <c r="F1958" i="2"/>
  <c r="G1958" i="2"/>
  <c r="D1959" i="2"/>
  <c r="E1959" i="2"/>
  <c r="F1959" i="2"/>
  <c r="G1959" i="2"/>
  <c r="D1960" i="2"/>
  <c r="E1960" i="2"/>
  <c r="F1960" i="2"/>
  <c r="G1960" i="2"/>
  <c r="D1961" i="2"/>
  <c r="E1961" i="2"/>
  <c r="F1961" i="2"/>
  <c r="G1961" i="2"/>
  <c r="D1962" i="2"/>
  <c r="E1962" i="2"/>
  <c r="F1962" i="2"/>
  <c r="G1962" i="2"/>
  <c r="D1963" i="2"/>
  <c r="E1963" i="2"/>
  <c r="F1963" i="2"/>
  <c r="G1963" i="2"/>
  <c r="D1964" i="2"/>
  <c r="E1964" i="2"/>
  <c r="F1964" i="2"/>
  <c r="G1964" i="2"/>
  <c r="D1965" i="2"/>
  <c r="E1965" i="2"/>
  <c r="F1965" i="2"/>
  <c r="G1965" i="2"/>
  <c r="D1966" i="2"/>
  <c r="E1966" i="2"/>
  <c r="F1966" i="2"/>
  <c r="G1966" i="2"/>
  <c r="D1967" i="2"/>
  <c r="E1967" i="2"/>
  <c r="F1967" i="2"/>
  <c r="G1967" i="2"/>
  <c r="D1968" i="2"/>
  <c r="E1968" i="2"/>
  <c r="F1968" i="2"/>
  <c r="G1968" i="2"/>
  <c r="D1969" i="2"/>
  <c r="E1969" i="2"/>
  <c r="F1969" i="2"/>
  <c r="G1969" i="2"/>
  <c r="D1970" i="2"/>
  <c r="E1970" i="2"/>
  <c r="F1970" i="2"/>
  <c r="G1970" i="2"/>
  <c r="D1971" i="2"/>
  <c r="E1971" i="2"/>
  <c r="F1971" i="2"/>
  <c r="G1971" i="2"/>
  <c r="D1972" i="2"/>
  <c r="E1972" i="2"/>
  <c r="F1972" i="2"/>
  <c r="G1972" i="2"/>
  <c r="D1973" i="2"/>
  <c r="E1973" i="2"/>
  <c r="F1973" i="2"/>
  <c r="G1973" i="2"/>
  <c r="D1974" i="2"/>
  <c r="E1974" i="2"/>
  <c r="F1974" i="2"/>
  <c r="G1974" i="2"/>
  <c r="D1975" i="2"/>
  <c r="E1975" i="2"/>
  <c r="F1975" i="2"/>
  <c r="G1975" i="2"/>
  <c r="D1976" i="2"/>
  <c r="E1976" i="2"/>
  <c r="F1976" i="2"/>
  <c r="G1976" i="2"/>
  <c r="D1977" i="2"/>
  <c r="E1977" i="2"/>
  <c r="F1977" i="2"/>
  <c r="G1977" i="2"/>
  <c r="D1978" i="2"/>
  <c r="E1978" i="2"/>
  <c r="F1978" i="2"/>
  <c r="G1978" i="2"/>
  <c r="D1979" i="2"/>
  <c r="E1979" i="2"/>
  <c r="F1979" i="2"/>
  <c r="G1979" i="2"/>
  <c r="D1980" i="2"/>
  <c r="E1980" i="2"/>
  <c r="F1980" i="2"/>
  <c r="G1980" i="2"/>
  <c r="D1981" i="2"/>
  <c r="E1981" i="2"/>
  <c r="F1981" i="2"/>
  <c r="G1981" i="2"/>
  <c r="D1982" i="2"/>
  <c r="E1982" i="2"/>
  <c r="F1982" i="2"/>
  <c r="G1982" i="2"/>
  <c r="D1983" i="2"/>
  <c r="E1983" i="2"/>
  <c r="F1983" i="2"/>
  <c r="G1983" i="2"/>
  <c r="D1984" i="2"/>
  <c r="E1984" i="2"/>
  <c r="F1984" i="2"/>
  <c r="G1984" i="2"/>
  <c r="D1985" i="2"/>
  <c r="E1985" i="2"/>
  <c r="F1985" i="2"/>
  <c r="G1985" i="2"/>
  <c r="D1986" i="2"/>
  <c r="E1986" i="2"/>
  <c r="F1986" i="2"/>
  <c r="G1986" i="2"/>
  <c r="D1987" i="2"/>
  <c r="E1987" i="2"/>
  <c r="F1987" i="2"/>
  <c r="G1987" i="2"/>
  <c r="D1988" i="2"/>
  <c r="E1988" i="2"/>
  <c r="F1988" i="2"/>
  <c r="G1988" i="2"/>
  <c r="D1989" i="2"/>
  <c r="E1989" i="2"/>
  <c r="F1989" i="2"/>
  <c r="G1989" i="2"/>
  <c r="D1990" i="2"/>
  <c r="E1990" i="2"/>
  <c r="F1990" i="2"/>
  <c r="G1990" i="2"/>
  <c r="D1991" i="2"/>
  <c r="E1991" i="2"/>
  <c r="F1991" i="2"/>
  <c r="G1991" i="2"/>
  <c r="D1992" i="2"/>
  <c r="E1992" i="2"/>
  <c r="F1992" i="2"/>
  <c r="G1992" i="2"/>
  <c r="D1993" i="2"/>
  <c r="E1993" i="2"/>
  <c r="F1993" i="2"/>
  <c r="G1993" i="2"/>
  <c r="D1994" i="2"/>
  <c r="E1994" i="2"/>
  <c r="F1994" i="2"/>
  <c r="G1994" i="2"/>
  <c r="D1995" i="2"/>
  <c r="E1995" i="2"/>
  <c r="F1995" i="2"/>
  <c r="G1995" i="2"/>
  <c r="D1996" i="2"/>
  <c r="E1996" i="2"/>
  <c r="F1996" i="2"/>
  <c r="G1996" i="2"/>
  <c r="D1997" i="2"/>
  <c r="E1997" i="2"/>
  <c r="F1997" i="2"/>
  <c r="G1997" i="2"/>
  <c r="D1998" i="2"/>
  <c r="E1998" i="2"/>
  <c r="F1998" i="2"/>
  <c r="G1998" i="2"/>
  <c r="D1999" i="2"/>
  <c r="E1999" i="2"/>
  <c r="F1999" i="2"/>
  <c r="G1999" i="2"/>
  <c r="D2000" i="2"/>
  <c r="E2000" i="2"/>
  <c r="F2000" i="2"/>
  <c r="G2000" i="2"/>
  <c r="D2001" i="2"/>
  <c r="E2001" i="2"/>
  <c r="F2001" i="2"/>
  <c r="G2001" i="2"/>
  <c r="D2002" i="2"/>
  <c r="E2002" i="2"/>
  <c r="F2002" i="2"/>
  <c r="G2002" i="2"/>
  <c r="D2003" i="2"/>
  <c r="E2003" i="2"/>
  <c r="F2003" i="2"/>
  <c r="G2003" i="2"/>
  <c r="D2004" i="2"/>
  <c r="E2004" i="2"/>
  <c r="F2004" i="2"/>
  <c r="G2004" i="2"/>
  <c r="D2005" i="2"/>
  <c r="E2005" i="2"/>
  <c r="F2005" i="2"/>
  <c r="G2005" i="2"/>
  <c r="D2006" i="2"/>
  <c r="E2006" i="2"/>
  <c r="F2006" i="2"/>
  <c r="G2006" i="2"/>
  <c r="D2007" i="2"/>
  <c r="E2007" i="2"/>
  <c r="F2007" i="2"/>
  <c r="G2007" i="2"/>
  <c r="D2008" i="2"/>
  <c r="E2008" i="2"/>
  <c r="F2008" i="2"/>
  <c r="G2008" i="2"/>
  <c r="D2009" i="2"/>
  <c r="E2009" i="2"/>
  <c r="F2009" i="2"/>
  <c r="G2009" i="2"/>
  <c r="D2010" i="2"/>
  <c r="E2010" i="2"/>
  <c r="F2010" i="2"/>
  <c r="G2010" i="2"/>
  <c r="D2011" i="2"/>
  <c r="E2011" i="2"/>
  <c r="F2011" i="2"/>
  <c r="G2011" i="2"/>
  <c r="D2012" i="2"/>
  <c r="E2012" i="2"/>
  <c r="F2012" i="2"/>
  <c r="G2012" i="2"/>
  <c r="D2013" i="2"/>
  <c r="E2013" i="2"/>
  <c r="F2013" i="2"/>
  <c r="G2013" i="2"/>
  <c r="D2014" i="2"/>
  <c r="E2014" i="2"/>
  <c r="F2014" i="2"/>
  <c r="G2014" i="2"/>
  <c r="D2015" i="2"/>
  <c r="E2015" i="2"/>
  <c r="F2015" i="2"/>
  <c r="G2015" i="2"/>
  <c r="D2016" i="2"/>
  <c r="E2016" i="2"/>
  <c r="F2016" i="2"/>
  <c r="G2016" i="2"/>
  <c r="D2017" i="2"/>
  <c r="E2017" i="2"/>
  <c r="F2017" i="2"/>
  <c r="G2017" i="2"/>
  <c r="D2018" i="2"/>
  <c r="E2018" i="2"/>
  <c r="F2018" i="2"/>
  <c r="G2018" i="2"/>
  <c r="D2019" i="2"/>
  <c r="E2019" i="2"/>
  <c r="F2019" i="2"/>
  <c r="G2019" i="2"/>
  <c r="D2020" i="2"/>
  <c r="E2020" i="2"/>
  <c r="F2020" i="2"/>
  <c r="G2020" i="2"/>
  <c r="D2021" i="2"/>
  <c r="E2021" i="2"/>
  <c r="F2021" i="2"/>
  <c r="G2021" i="2"/>
  <c r="D2022" i="2"/>
  <c r="E2022" i="2"/>
  <c r="F2022" i="2"/>
  <c r="G2022" i="2"/>
  <c r="D2023" i="2"/>
  <c r="E2023" i="2"/>
  <c r="F2023" i="2"/>
  <c r="G2023" i="2"/>
  <c r="D2024" i="2"/>
  <c r="E2024" i="2"/>
  <c r="F2024" i="2"/>
  <c r="G2024" i="2"/>
  <c r="D2025" i="2"/>
  <c r="E2025" i="2"/>
  <c r="F2025" i="2"/>
  <c r="G2025" i="2"/>
  <c r="D2026" i="2"/>
  <c r="E2026" i="2"/>
  <c r="F2026" i="2"/>
  <c r="G2026" i="2"/>
  <c r="D2027" i="2"/>
  <c r="E2027" i="2"/>
  <c r="F2027" i="2"/>
  <c r="G2027" i="2"/>
  <c r="D2028" i="2"/>
  <c r="E2028" i="2"/>
  <c r="F2028" i="2"/>
  <c r="G2028" i="2"/>
  <c r="D2029" i="2"/>
  <c r="E2029" i="2"/>
  <c r="F2029" i="2"/>
  <c r="G2029" i="2"/>
  <c r="D2030" i="2"/>
  <c r="E2030" i="2"/>
  <c r="F2030" i="2"/>
  <c r="G2030" i="2"/>
  <c r="D2031" i="2"/>
  <c r="E2031" i="2"/>
  <c r="F2031" i="2"/>
  <c r="G2031" i="2"/>
  <c r="D2032" i="2"/>
  <c r="E2032" i="2"/>
  <c r="F2032" i="2"/>
  <c r="G2032" i="2"/>
  <c r="D2033" i="2"/>
  <c r="E2033" i="2"/>
  <c r="F2033" i="2"/>
  <c r="G2033" i="2"/>
  <c r="D2034" i="2"/>
  <c r="E2034" i="2"/>
  <c r="F2034" i="2"/>
  <c r="G2034" i="2"/>
  <c r="D2035" i="2"/>
  <c r="E2035" i="2"/>
  <c r="F2035" i="2"/>
  <c r="G2035" i="2"/>
  <c r="D2036" i="2"/>
  <c r="E2036" i="2"/>
  <c r="F2036" i="2"/>
  <c r="G2036" i="2"/>
  <c r="D2037" i="2"/>
  <c r="E2037" i="2"/>
  <c r="F2037" i="2"/>
  <c r="G2037" i="2"/>
  <c r="D2038" i="2"/>
  <c r="E2038" i="2"/>
  <c r="F2038" i="2"/>
  <c r="G2038" i="2"/>
  <c r="D2039" i="2"/>
  <c r="E2039" i="2"/>
  <c r="F2039" i="2"/>
  <c r="G2039" i="2"/>
  <c r="D2040" i="2"/>
  <c r="E2040" i="2"/>
  <c r="F2040" i="2"/>
  <c r="G2040" i="2"/>
  <c r="D2041" i="2"/>
  <c r="E2041" i="2"/>
  <c r="F2041" i="2"/>
  <c r="G2041" i="2"/>
  <c r="D2042" i="2"/>
  <c r="E2042" i="2"/>
  <c r="F2042" i="2"/>
  <c r="G2042" i="2"/>
  <c r="D2043" i="2"/>
  <c r="E2043" i="2"/>
  <c r="F2043" i="2"/>
  <c r="G2043" i="2"/>
  <c r="D2044" i="2"/>
  <c r="E2044" i="2"/>
  <c r="F2044" i="2"/>
  <c r="G2044" i="2"/>
  <c r="D2045" i="2"/>
  <c r="E2045" i="2"/>
  <c r="F2045" i="2"/>
  <c r="G2045" i="2"/>
  <c r="D2046" i="2"/>
  <c r="E2046" i="2"/>
  <c r="F2046" i="2"/>
  <c r="G2046" i="2"/>
  <c r="D2047" i="2"/>
  <c r="E2047" i="2"/>
  <c r="F2047" i="2"/>
  <c r="G2047" i="2"/>
  <c r="D2048" i="2"/>
  <c r="E2048" i="2"/>
  <c r="F2048" i="2"/>
  <c r="G2048" i="2"/>
  <c r="D2049" i="2"/>
  <c r="E2049" i="2"/>
  <c r="F2049" i="2"/>
  <c r="G2049" i="2"/>
  <c r="D2050" i="2"/>
  <c r="E2050" i="2"/>
  <c r="F2050" i="2"/>
  <c r="G2050" i="2"/>
  <c r="D2051" i="2"/>
  <c r="E2051" i="2"/>
  <c r="F2051" i="2"/>
  <c r="G2051" i="2"/>
  <c r="D2052" i="2"/>
  <c r="E2052" i="2"/>
  <c r="F2052" i="2"/>
  <c r="G2052" i="2"/>
  <c r="D2053" i="2"/>
  <c r="E2053" i="2"/>
  <c r="F2053" i="2"/>
  <c r="G2053" i="2"/>
  <c r="D2054" i="2"/>
  <c r="E2054" i="2"/>
  <c r="F2054" i="2"/>
  <c r="G2054" i="2"/>
  <c r="D2055" i="2"/>
  <c r="E2055" i="2"/>
  <c r="F2055" i="2"/>
  <c r="G2055" i="2"/>
  <c r="D2056" i="2"/>
  <c r="E2056" i="2"/>
  <c r="F2056" i="2"/>
  <c r="G2056" i="2"/>
  <c r="D2057" i="2"/>
  <c r="E2057" i="2"/>
  <c r="F2057" i="2"/>
  <c r="G2057" i="2"/>
  <c r="D2058" i="2"/>
  <c r="E2058" i="2"/>
  <c r="F2058" i="2"/>
  <c r="G2058" i="2"/>
  <c r="D2059" i="2"/>
  <c r="E2059" i="2"/>
  <c r="F2059" i="2"/>
  <c r="G2059" i="2"/>
  <c r="D2060" i="2"/>
  <c r="E2060" i="2"/>
  <c r="F2060" i="2"/>
  <c r="G2060" i="2"/>
  <c r="D2061" i="2"/>
  <c r="E2061" i="2"/>
  <c r="F2061" i="2"/>
  <c r="G2061" i="2"/>
  <c r="D2062" i="2"/>
  <c r="E2062" i="2"/>
  <c r="F2062" i="2"/>
  <c r="G2062" i="2"/>
  <c r="D2063" i="2"/>
  <c r="E2063" i="2"/>
  <c r="F2063" i="2"/>
  <c r="G2063" i="2"/>
  <c r="D2064" i="2"/>
  <c r="E2064" i="2"/>
  <c r="F2064" i="2"/>
  <c r="G2064" i="2"/>
  <c r="D2065" i="2"/>
  <c r="E2065" i="2"/>
  <c r="F2065" i="2"/>
  <c r="G2065" i="2"/>
  <c r="D2066" i="2"/>
  <c r="E2066" i="2"/>
  <c r="F2066" i="2"/>
  <c r="G2066" i="2"/>
  <c r="D2067" i="2"/>
  <c r="E2067" i="2"/>
  <c r="F2067" i="2"/>
  <c r="G2067" i="2"/>
  <c r="D2068" i="2"/>
  <c r="E2068" i="2"/>
  <c r="F2068" i="2"/>
  <c r="G2068" i="2"/>
  <c r="D2069" i="2"/>
  <c r="E2069" i="2"/>
  <c r="F2069" i="2"/>
  <c r="G2069" i="2"/>
  <c r="D2070" i="2"/>
  <c r="E2070" i="2"/>
  <c r="F2070" i="2"/>
  <c r="G2070" i="2"/>
  <c r="D2071" i="2"/>
  <c r="E2071" i="2"/>
  <c r="F2071" i="2"/>
  <c r="G2071" i="2"/>
  <c r="D2072" i="2"/>
  <c r="E2072" i="2"/>
  <c r="F2072" i="2"/>
  <c r="G2072" i="2"/>
  <c r="D2073" i="2"/>
  <c r="E2073" i="2"/>
  <c r="F2073" i="2"/>
  <c r="G2073" i="2"/>
  <c r="D2074" i="2"/>
  <c r="E2074" i="2"/>
  <c r="F2074" i="2"/>
  <c r="G2074" i="2"/>
  <c r="D2075" i="2"/>
  <c r="E2075" i="2"/>
  <c r="F2075" i="2"/>
  <c r="G2075" i="2"/>
  <c r="D2076" i="2"/>
  <c r="E2076" i="2"/>
  <c r="F2076" i="2"/>
  <c r="G2076" i="2"/>
  <c r="D2077" i="2"/>
  <c r="E2077" i="2"/>
  <c r="F2077" i="2"/>
  <c r="G2077" i="2"/>
  <c r="D2078" i="2"/>
  <c r="E2078" i="2"/>
  <c r="F2078" i="2"/>
  <c r="G2078" i="2"/>
  <c r="D2079" i="2"/>
  <c r="E2079" i="2"/>
  <c r="F2079" i="2"/>
  <c r="G2079" i="2"/>
  <c r="D2080" i="2"/>
  <c r="E2080" i="2"/>
  <c r="F2080" i="2"/>
  <c r="G2080" i="2"/>
  <c r="D2081" i="2"/>
  <c r="E2081" i="2"/>
  <c r="F2081" i="2"/>
  <c r="G2081" i="2"/>
  <c r="D2082" i="2"/>
  <c r="E2082" i="2"/>
  <c r="F2082" i="2"/>
  <c r="G2082" i="2"/>
  <c r="D2083" i="2"/>
  <c r="E2083" i="2"/>
  <c r="F2083" i="2"/>
  <c r="G2083" i="2"/>
  <c r="D2084" i="2"/>
  <c r="E2084" i="2"/>
  <c r="F2084" i="2"/>
  <c r="G2084" i="2"/>
  <c r="D2085" i="2"/>
  <c r="E2085" i="2"/>
  <c r="F2085" i="2"/>
  <c r="G2085" i="2"/>
  <c r="D2086" i="2"/>
  <c r="E2086" i="2"/>
  <c r="F2086" i="2"/>
  <c r="G2086" i="2"/>
  <c r="D2087" i="2"/>
  <c r="E2087" i="2"/>
  <c r="F2087" i="2"/>
  <c r="G2087" i="2"/>
  <c r="D2088" i="2"/>
  <c r="E2088" i="2"/>
  <c r="F2088" i="2"/>
  <c r="G2088" i="2"/>
  <c r="D2089" i="2"/>
  <c r="E2089" i="2"/>
  <c r="F2089" i="2"/>
  <c r="G2089" i="2"/>
  <c r="D2090" i="2"/>
  <c r="E2090" i="2"/>
  <c r="F2090" i="2"/>
  <c r="G2090" i="2"/>
  <c r="D2091" i="2"/>
  <c r="E2091" i="2"/>
  <c r="F2091" i="2"/>
  <c r="G2091" i="2"/>
  <c r="D2092" i="2"/>
  <c r="E2092" i="2"/>
  <c r="F2092" i="2"/>
  <c r="G2092" i="2"/>
  <c r="D2093" i="2"/>
  <c r="E2093" i="2"/>
  <c r="F2093" i="2"/>
  <c r="G2093" i="2"/>
  <c r="D2094" i="2"/>
  <c r="E2094" i="2"/>
  <c r="F2094" i="2"/>
  <c r="G2094" i="2"/>
  <c r="D2095" i="2"/>
  <c r="E2095" i="2"/>
  <c r="F2095" i="2"/>
  <c r="G2095" i="2"/>
  <c r="D2096" i="2"/>
  <c r="E2096" i="2"/>
  <c r="F2096" i="2"/>
  <c r="G2096" i="2"/>
  <c r="D2097" i="2"/>
  <c r="E2097" i="2"/>
  <c r="F2097" i="2"/>
  <c r="G2097" i="2"/>
  <c r="D2098" i="2"/>
  <c r="E2098" i="2"/>
  <c r="F2098" i="2"/>
  <c r="G2098" i="2"/>
  <c r="D2099" i="2"/>
  <c r="E2099" i="2"/>
  <c r="F2099" i="2"/>
  <c r="G2099" i="2"/>
  <c r="D2100" i="2"/>
  <c r="E2100" i="2"/>
  <c r="F2100" i="2"/>
  <c r="G2100" i="2"/>
  <c r="D2101" i="2"/>
  <c r="E2101" i="2"/>
  <c r="F2101" i="2"/>
  <c r="G2101" i="2"/>
  <c r="D2102" i="2"/>
  <c r="E2102" i="2"/>
  <c r="F2102" i="2"/>
  <c r="G2102" i="2"/>
  <c r="D2103" i="2"/>
  <c r="E2103" i="2"/>
  <c r="F2103" i="2"/>
  <c r="G2103" i="2"/>
  <c r="D2104" i="2"/>
  <c r="E2104" i="2"/>
  <c r="F2104" i="2"/>
  <c r="G2104" i="2"/>
  <c r="D2105" i="2"/>
  <c r="E2105" i="2"/>
  <c r="F2105" i="2"/>
  <c r="G2105" i="2"/>
  <c r="D2106" i="2"/>
  <c r="E2106" i="2"/>
  <c r="F2106" i="2"/>
  <c r="G2106" i="2"/>
  <c r="D2107" i="2"/>
  <c r="E2107" i="2"/>
  <c r="F2107" i="2"/>
  <c r="G2107" i="2"/>
  <c r="D2108" i="2"/>
  <c r="E2108" i="2"/>
  <c r="F2108" i="2"/>
  <c r="G2108" i="2"/>
  <c r="D2109" i="2"/>
  <c r="E2109" i="2"/>
  <c r="F2109" i="2"/>
  <c r="G2109" i="2"/>
  <c r="D2110" i="2"/>
  <c r="E2110" i="2"/>
  <c r="F2110" i="2"/>
  <c r="G2110" i="2"/>
  <c r="D2111" i="2"/>
  <c r="E2111" i="2"/>
  <c r="F2111" i="2"/>
  <c r="G2111" i="2"/>
  <c r="D2112" i="2"/>
  <c r="E2112" i="2"/>
  <c r="F2112" i="2"/>
  <c r="G2112" i="2"/>
  <c r="D2113" i="2"/>
  <c r="E2113" i="2"/>
  <c r="F2113" i="2"/>
  <c r="G2113" i="2"/>
  <c r="D2114" i="2"/>
  <c r="E2114" i="2"/>
  <c r="F2114" i="2"/>
  <c r="G2114" i="2"/>
  <c r="D2115" i="2"/>
  <c r="E2115" i="2"/>
  <c r="F2115" i="2"/>
  <c r="G2115" i="2"/>
  <c r="D2116" i="2"/>
  <c r="E2116" i="2"/>
  <c r="F2116" i="2"/>
  <c r="G2116" i="2"/>
  <c r="D2117" i="2"/>
  <c r="E2117" i="2"/>
  <c r="F2117" i="2"/>
  <c r="G2117" i="2"/>
  <c r="D2118" i="2"/>
  <c r="E2118" i="2"/>
  <c r="F2118" i="2"/>
  <c r="G2118" i="2"/>
  <c r="D2119" i="2"/>
  <c r="E2119" i="2"/>
  <c r="F2119" i="2"/>
  <c r="G2119" i="2"/>
  <c r="D2120" i="2"/>
  <c r="E2120" i="2"/>
  <c r="F2120" i="2"/>
  <c r="G2120" i="2"/>
  <c r="D2121" i="2"/>
  <c r="E2121" i="2"/>
  <c r="F2121" i="2"/>
  <c r="G2121" i="2"/>
  <c r="D2122" i="2"/>
  <c r="E2122" i="2"/>
  <c r="F2122" i="2"/>
  <c r="G2122" i="2"/>
  <c r="D2123" i="2"/>
  <c r="E2123" i="2"/>
  <c r="F2123" i="2"/>
  <c r="G2123" i="2"/>
  <c r="D2124" i="2"/>
  <c r="E2124" i="2"/>
  <c r="F2124" i="2"/>
  <c r="G2124" i="2"/>
  <c r="D2125" i="2"/>
  <c r="E2125" i="2"/>
  <c r="F2125" i="2"/>
  <c r="G2125" i="2"/>
  <c r="D2126" i="2"/>
  <c r="E2126" i="2"/>
  <c r="F2126" i="2"/>
  <c r="G2126" i="2"/>
  <c r="D2127" i="2"/>
  <c r="E2127" i="2"/>
  <c r="F2127" i="2"/>
  <c r="G2127" i="2"/>
  <c r="D2128" i="2"/>
  <c r="E2128" i="2"/>
  <c r="F2128" i="2"/>
  <c r="G2128" i="2"/>
  <c r="D2129" i="2"/>
  <c r="E2129" i="2"/>
  <c r="F2129" i="2"/>
  <c r="G2129" i="2"/>
  <c r="D2130" i="2"/>
  <c r="E2130" i="2"/>
  <c r="F2130" i="2"/>
  <c r="G2130" i="2"/>
  <c r="D2131" i="2"/>
  <c r="E2131" i="2"/>
  <c r="F2131" i="2"/>
  <c r="G2131" i="2"/>
  <c r="D2132" i="2"/>
  <c r="E2132" i="2"/>
  <c r="F2132" i="2"/>
  <c r="G2132" i="2"/>
  <c r="D2133" i="2"/>
  <c r="E2133" i="2"/>
  <c r="F2133" i="2"/>
  <c r="G2133" i="2"/>
  <c r="D2134" i="2"/>
  <c r="E2134" i="2"/>
  <c r="F2134" i="2"/>
  <c r="G2134" i="2"/>
  <c r="D2135" i="2"/>
  <c r="E2135" i="2"/>
  <c r="F2135" i="2"/>
  <c r="G2135" i="2"/>
  <c r="D2136" i="2"/>
  <c r="E2136" i="2"/>
  <c r="F2136" i="2"/>
  <c r="G2136" i="2"/>
  <c r="D2281" i="2"/>
  <c r="E2281" i="2"/>
  <c r="F2281" i="2"/>
  <c r="G2281" i="2"/>
  <c r="D2282" i="2"/>
  <c r="E2282" i="2"/>
  <c r="F2282" i="2"/>
  <c r="G2282" i="2"/>
  <c r="D2283" i="2"/>
  <c r="E2283" i="2"/>
  <c r="F2283" i="2"/>
  <c r="G2283" i="2"/>
  <c r="D2284" i="2"/>
  <c r="E2284" i="2"/>
  <c r="F2284" i="2"/>
  <c r="G2284" i="2"/>
  <c r="D2285" i="2"/>
  <c r="E2285" i="2"/>
  <c r="F2285" i="2"/>
  <c r="G2285" i="2"/>
  <c r="D2286" i="2"/>
  <c r="E2286" i="2"/>
  <c r="F2286" i="2"/>
  <c r="G2286" i="2"/>
  <c r="D2287" i="2"/>
  <c r="E2287" i="2"/>
  <c r="F2287" i="2"/>
  <c r="G2287" i="2"/>
  <c r="D2288" i="2"/>
  <c r="E2288" i="2"/>
  <c r="F2288" i="2"/>
  <c r="G2288" i="2"/>
  <c r="D2289" i="2"/>
  <c r="E2289" i="2"/>
  <c r="F2289" i="2"/>
  <c r="G2289" i="2"/>
  <c r="D2290" i="2"/>
  <c r="E2290" i="2"/>
  <c r="F2290" i="2"/>
  <c r="G2290" i="2"/>
  <c r="D2291" i="2"/>
  <c r="E2291" i="2"/>
  <c r="F2291" i="2"/>
  <c r="G2291" i="2"/>
  <c r="D2292" i="2"/>
  <c r="E2292" i="2"/>
  <c r="F2292" i="2"/>
  <c r="G2292" i="2"/>
  <c r="D2293" i="2"/>
  <c r="E2293" i="2"/>
  <c r="F2293" i="2"/>
  <c r="G2293" i="2"/>
  <c r="D2294" i="2"/>
  <c r="E2294" i="2"/>
  <c r="F2294" i="2"/>
  <c r="G2294" i="2"/>
  <c r="D2295" i="2"/>
  <c r="E2295" i="2"/>
  <c r="F2295" i="2"/>
  <c r="G2295" i="2"/>
  <c r="D2296" i="2"/>
  <c r="E2296" i="2"/>
  <c r="F2296" i="2"/>
  <c r="G2296" i="2"/>
  <c r="D2297" i="2"/>
  <c r="E2297" i="2"/>
  <c r="F2297" i="2"/>
  <c r="G2297" i="2"/>
  <c r="D2298" i="2"/>
  <c r="E2298" i="2"/>
  <c r="F2298" i="2"/>
  <c r="G2298" i="2"/>
  <c r="D2299" i="2"/>
  <c r="E2299" i="2"/>
  <c r="F2299" i="2"/>
  <c r="G2299" i="2"/>
  <c r="D2300" i="2"/>
  <c r="E2300" i="2"/>
  <c r="F2300" i="2"/>
  <c r="G2300" i="2"/>
  <c r="D2301" i="2"/>
  <c r="E2301" i="2"/>
  <c r="F2301" i="2"/>
  <c r="G2301" i="2"/>
  <c r="D2302" i="2"/>
  <c r="E2302" i="2"/>
  <c r="F2302" i="2"/>
  <c r="G2302" i="2"/>
  <c r="D2303" i="2"/>
  <c r="E2303" i="2"/>
  <c r="F2303" i="2"/>
  <c r="G2303" i="2"/>
  <c r="D2304" i="2"/>
  <c r="E2304" i="2"/>
  <c r="F2304" i="2"/>
  <c r="G2304" i="2"/>
  <c r="D2305" i="2"/>
  <c r="E2305" i="2"/>
  <c r="F2305" i="2"/>
  <c r="G2305" i="2"/>
  <c r="D2306" i="2"/>
  <c r="E2306" i="2"/>
  <c r="F2306" i="2"/>
  <c r="G2306" i="2"/>
  <c r="D2307" i="2"/>
  <c r="E2307" i="2"/>
  <c r="F2307" i="2"/>
  <c r="G2307" i="2"/>
  <c r="D2308" i="2"/>
  <c r="E2308" i="2"/>
  <c r="F2308" i="2"/>
  <c r="G2308" i="2"/>
  <c r="D2309" i="2"/>
  <c r="E2309" i="2"/>
  <c r="F2309" i="2"/>
  <c r="G2309" i="2"/>
  <c r="D2310" i="2"/>
  <c r="E2310" i="2"/>
  <c r="F2310" i="2"/>
  <c r="G2310" i="2"/>
  <c r="D2311" i="2"/>
  <c r="E2311" i="2"/>
  <c r="F2311" i="2"/>
  <c r="G2311" i="2"/>
  <c r="D2312" i="2"/>
  <c r="E2312" i="2"/>
  <c r="F2312" i="2"/>
  <c r="G2312" i="2"/>
  <c r="D2313" i="2"/>
  <c r="E2313" i="2"/>
  <c r="F2313" i="2"/>
  <c r="G2313" i="2"/>
  <c r="D2314" i="2"/>
  <c r="E2314" i="2"/>
  <c r="F2314" i="2"/>
  <c r="G2314" i="2"/>
  <c r="D2315" i="2"/>
  <c r="E2315" i="2"/>
  <c r="F2315" i="2"/>
  <c r="G2315" i="2"/>
  <c r="D2316" i="2"/>
  <c r="E2316" i="2"/>
  <c r="F2316" i="2"/>
  <c r="G2316" i="2"/>
  <c r="D2317" i="2"/>
  <c r="E2317" i="2"/>
  <c r="F2317" i="2"/>
  <c r="G2317" i="2"/>
  <c r="D2318" i="2"/>
  <c r="E2318" i="2"/>
  <c r="F2318" i="2"/>
  <c r="G2318" i="2"/>
  <c r="D2319" i="2"/>
  <c r="E2319" i="2"/>
  <c r="F2319" i="2"/>
  <c r="G2319" i="2"/>
  <c r="D2320" i="2"/>
  <c r="E2320" i="2"/>
  <c r="F2320" i="2"/>
  <c r="G2320" i="2"/>
  <c r="D2321" i="2"/>
  <c r="E2321" i="2"/>
  <c r="F2321" i="2"/>
  <c r="G2321" i="2"/>
  <c r="D2322" i="2"/>
  <c r="E2322" i="2"/>
  <c r="F2322" i="2"/>
  <c r="G2322" i="2"/>
  <c r="D2323" i="2"/>
  <c r="E2323" i="2"/>
  <c r="F2323" i="2"/>
  <c r="G2323" i="2"/>
  <c r="D2324" i="2"/>
  <c r="E2324" i="2"/>
  <c r="F2324" i="2"/>
  <c r="G2324" i="2"/>
  <c r="D2325" i="2"/>
  <c r="E2325" i="2"/>
  <c r="F2325" i="2"/>
  <c r="G2325" i="2"/>
  <c r="D2326" i="2"/>
  <c r="E2326" i="2"/>
  <c r="F2326" i="2"/>
  <c r="G2326" i="2"/>
  <c r="D2327" i="2"/>
  <c r="E2327" i="2"/>
  <c r="F2327" i="2"/>
  <c r="G2327" i="2"/>
  <c r="D2328" i="2"/>
  <c r="E2328" i="2"/>
  <c r="F2328" i="2"/>
  <c r="G2328" i="2"/>
  <c r="D2329" i="2"/>
  <c r="E2329" i="2"/>
  <c r="F2329" i="2"/>
  <c r="G2329" i="2"/>
  <c r="D2330" i="2"/>
  <c r="E2330" i="2"/>
  <c r="F2330" i="2"/>
  <c r="G2330" i="2"/>
  <c r="D2331" i="2"/>
  <c r="E2331" i="2"/>
  <c r="F2331" i="2"/>
  <c r="G2331" i="2"/>
  <c r="D2332" i="2"/>
  <c r="E2332" i="2"/>
  <c r="F2332" i="2"/>
  <c r="G2332" i="2"/>
  <c r="D2333" i="2"/>
  <c r="E2333" i="2"/>
  <c r="F2333" i="2"/>
  <c r="G2333" i="2"/>
  <c r="D2334" i="2"/>
  <c r="E2334" i="2"/>
  <c r="F2334" i="2"/>
  <c r="G2334" i="2"/>
  <c r="D2335" i="2"/>
  <c r="E2335" i="2"/>
  <c r="F2335" i="2"/>
  <c r="G2335" i="2"/>
  <c r="D2336" i="2"/>
  <c r="E2336" i="2"/>
  <c r="F2336" i="2"/>
  <c r="G2336" i="2"/>
  <c r="D2337" i="2"/>
  <c r="E2337" i="2"/>
  <c r="F2337" i="2"/>
  <c r="G2337" i="2"/>
  <c r="D2338" i="2"/>
  <c r="E2338" i="2"/>
  <c r="F2338" i="2"/>
  <c r="G2338" i="2"/>
  <c r="D2339" i="2"/>
  <c r="E2339" i="2"/>
  <c r="F2339" i="2"/>
  <c r="G2339" i="2"/>
  <c r="D2340" i="2"/>
  <c r="E2340" i="2"/>
  <c r="F2340" i="2"/>
  <c r="G2340" i="2"/>
  <c r="D2341" i="2"/>
  <c r="E2341" i="2"/>
  <c r="F2341" i="2"/>
  <c r="G2341" i="2"/>
  <c r="D2342" i="2"/>
  <c r="E2342" i="2"/>
  <c r="F2342" i="2"/>
  <c r="G2342" i="2"/>
  <c r="D2343" i="2"/>
  <c r="E2343" i="2"/>
  <c r="F2343" i="2"/>
  <c r="G2343" i="2"/>
  <c r="D2344" i="2"/>
  <c r="E2344" i="2"/>
  <c r="F2344" i="2"/>
  <c r="G2344" i="2"/>
  <c r="D2345" i="2"/>
  <c r="E2345" i="2"/>
  <c r="F2345" i="2"/>
  <c r="G2345" i="2"/>
  <c r="D2346" i="2"/>
  <c r="E2346" i="2"/>
  <c r="F2346" i="2"/>
  <c r="G2346" i="2"/>
  <c r="D2347" i="2"/>
  <c r="E2347" i="2"/>
  <c r="F2347" i="2"/>
  <c r="G2347" i="2"/>
  <c r="D2348" i="2"/>
  <c r="E2348" i="2"/>
  <c r="F2348" i="2"/>
  <c r="G2348" i="2"/>
  <c r="D2349" i="2"/>
  <c r="E2349" i="2"/>
  <c r="F2349" i="2"/>
  <c r="G2349" i="2"/>
  <c r="D2350" i="2"/>
  <c r="E2350" i="2"/>
  <c r="F2350" i="2"/>
  <c r="G2350" i="2"/>
  <c r="D2351" i="2"/>
  <c r="E2351" i="2"/>
  <c r="F2351" i="2"/>
  <c r="G2351" i="2"/>
  <c r="D2352" i="2"/>
  <c r="E2352" i="2"/>
  <c r="F2352" i="2"/>
  <c r="G2352" i="2"/>
  <c r="D2353" i="2"/>
  <c r="E2353" i="2"/>
  <c r="F2353" i="2"/>
  <c r="G2353" i="2"/>
  <c r="D2354" i="2"/>
  <c r="E2354" i="2"/>
  <c r="F2354" i="2"/>
  <c r="G2354" i="2"/>
  <c r="D2355" i="2"/>
  <c r="E2355" i="2"/>
  <c r="F2355" i="2"/>
  <c r="G2355" i="2"/>
  <c r="D2356" i="2"/>
  <c r="E2356" i="2"/>
  <c r="F2356" i="2"/>
  <c r="G2356" i="2"/>
  <c r="D2357" i="2"/>
  <c r="E2357" i="2"/>
  <c r="F2357" i="2"/>
  <c r="G2357" i="2"/>
  <c r="D2358" i="2"/>
  <c r="E2358" i="2"/>
  <c r="F2358" i="2"/>
  <c r="G2358" i="2"/>
  <c r="D2359" i="2"/>
  <c r="E2359" i="2"/>
  <c r="F2359" i="2"/>
  <c r="G2359" i="2"/>
  <c r="D2360" i="2"/>
  <c r="E2360" i="2"/>
  <c r="F2360" i="2"/>
  <c r="G2360" i="2"/>
  <c r="D2361" i="2"/>
  <c r="E2361" i="2"/>
  <c r="F2361" i="2"/>
  <c r="G2361" i="2"/>
  <c r="D2362" i="2"/>
  <c r="E2362" i="2"/>
  <c r="F2362" i="2"/>
  <c r="G2362" i="2"/>
  <c r="D2363" i="2"/>
  <c r="E2363" i="2"/>
  <c r="F2363" i="2"/>
  <c r="G2363" i="2"/>
  <c r="D2364" i="2"/>
  <c r="E2364" i="2"/>
  <c r="F2364" i="2"/>
  <c r="G2364" i="2"/>
  <c r="D2365" i="2"/>
  <c r="E2365" i="2"/>
  <c r="F2365" i="2"/>
  <c r="G2365" i="2"/>
  <c r="D2366" i="2"/>
  <c r="E2366" i="2"/>
  <c r="F2366" i="2"/>
  <c r="G2366" i="2"/>
  <c r="D2367" i="2"/>
  <c r="E2367" i="2"/>
  <c r="F2367" i="2"/>
  <c r="G2367" i="2"/>
  <c r="D2368" i="2"/>
  <c r="E2368" i="2"/>
  <c r="F2368" i="2"/>
  <c r="G2368" i="2"/>
  <c r="D2369" i="2"/>
  <c r="E2369" i="2"/>
  <c r="F2369" i="2"/>
  <c r="G2369" i="2"/>
  <c r="D2370" i="2"/>
  <c r="E2370" i="2"/>
  <c r="F2370" i="2"/>
  <c r="G2370" i="2"/>
  <c r="D2371" i="2"/>
  <c r="E2371" i="2"/>
  <c r="F2371" i="2"/>
  <c r="G2371" i="2"/>
  <c r="D2372" i="2"/>
  <c r="E2372" i="2"/>
  <c r="F2372" i="2"/>
  <c r="G2372" i="2"/>
  <c r="D2373" i="2"/>
  <c r="E2373" i="2"/>
  <c r="F2373" i="2"/>
  <c r="G2373" i="2"/>
  <c r="D2374" i="2"/>
  <c r="E2374" i="2"/>
  <c r="F2374" i="2"/>
  <c r="G2374" i="2"/>
  <c r="D2375" i="2"/>
  <c r="E2375" i="2"/>
  <c r="F2375" i="2"/>
  <c r="G2375" i="2"/>
  <c r="D2376" i="2"/>
  <c r="E2376" i="2"/>
  <c r="F2376" i="2"/>
  <c r="G2376" i="2"/>
  <c r="D2377" i="2"/>
  <c r="E2377" i="2"/>
  <c r="F2377" i="2"/>
  <c r="G2377" i="2"/>
  <c r="D2378" i="2"/>
  <c r="E2378" i="2"/>
  <c r="F2378" i="2"/>
  <c r="G2378" i="2"/>
  <c r="D2379" i="2"/>
  <c r="E2379" i="2"/>
  <c r="F2379" i="2"/>
  <c r="G2379" i="2"/>
  <c r="D2380" i="2"/>
  <c r="E2380" i="2"/>
  <c r="F2380" i="2"/>
  <c r="G2380" i="2"/>
  <c r="D2381" i="2"/>
  <c r="E2381" i="2"/>
  <c r="F2381" i="2"/>
  <c r="G2381" i="2"/>
  <c r="D2382" i="2"/>
  <c r="E2382" i="2"/>
  <c r="F2382" i="2"/>
  <c r="G2382" i="2"/>
  <c r="D2383" i="2"/>
  <c r="E2383" i="2"/>
  <c r="F2383" i="2"/>
  <c r="G2383" i="2"/>
  <c r="D2384" i="2"/>
  <c r="E2384" i="2"/>
  <c r="F2384" i="2"/>
  <c r="G2384" i="2"/>
  <c r="D2385" i="2"/>
  <c r="E2385" i="2"/>
  <c r="F2385" i="2"/>
  <c r="G2385" i="2"/>
  <c r="D2386" i="2"/>
  <c r="E2386" i="2"/>
  <c r="F2386" i="2"/>
  <c r="G2386" i="2"/>
  <c r="D2387" i="2"/>
  <c r="E2387" i="2"/>
  <c r="F2387" i="2"/>
  <c r="G2387" i="2"/>
  <c r="D2388" i="2"/>
  <c r="E2388" i="2"/>
  <c r="F2388" i="2"/>
  <c r="G2388" i="2"/>
  <c r="D2389" i="2"/>
  <c r="E2389" i="2"/>
  <c r="F2389" i="2"/>
  <c r="G2389" i="2"/>
  <c r="D2390" i="2"/>
  <c r="E2390" i="2"/>
  <c r="F2390" i="2"/>
  <c r="G2390" i="2"/>
  <c r="D2391" i="2"/>
  <c r="E2391" i="2"/>
  <c r="F2391" i="2"/>
  <c r="G2391" i="2"/>
  <c r="D2392" i="2"/>
  <c r="E2392" i="2"/>
  <c r="F2392" i="2"/>
  <c r="G2392" i="2"/>
  <c r="D2393" i="2"/>
  <c r="E2393" i="2"/>
  <c r="F2393" i="2"/>
  <c r="G2393" i="2"/>
  <c r="D2394" i="2"/>
  <c r="E2394" i="2"/>
  <c r="F2394" i="2"/>
  <c r="G2394" i="2"/>
  <c r="D2395" i="2"/>
  <c r="E2395" i="2"/>
  <c r="F2395" i="2"/>
  <c r="G2395" i="2"/>
  <c r="D2396" i="2"/>
  <c r="E2396" i="2"/>
  <c r="F2396" i="2"/>
  <c r="G2396" i="2"/>
  <c r="D2397" i="2"/>
  <c r="E2397" i="2"/>
  <c r="F2397" i="2"/>
  <c r="G2397" i="2"/>
  <c r="D2398" i="2"/>
  <c r="E2398" i="2"/>
  <c r="F2398" i="2"/>
  <c r="G2398" i="2"/>
  <c r="D2399" i="2"/>
  <c r="E2399" i="2"/>
  <c r="F2399" i="2"/>
  <c r="G2399" i="2"/>
  <c r="D2400" i="2"/>
  <c r="E2400" i="2"/>
  <c r="F2400" i="2"/>
  <c r="G2400" i="2"/>
  <c r="D2401" i="2"/>
  <c r="E2401" i="2"/>
  <c r="F2401" i="2"/>
  <c r="G2401" i="2"/>
  <c r="D2402" i="2"/>
  <c r="E2402" i="2"/>
  <c r="F2402" i="2"/>
  <c r="G2402" i="2"/>
  <c r="D2403" i="2"/>
  <c r="E2403" i="2"/>
  <c r="F2403" i="2"/>
  <c r="G2403" i="2"/>
  <c r="D2404" i="2"/>
  <c r="E2404" i="2"/>
  <c r="F2404" i="2"/>
  <c r="G2404" i="2"/>
  <c r="D2405" i="2"/>
  <c r="E2405" i="2"/>
  <c r="F2405" i="2"/>
  <c r="G2405" i="2"/>
  <c r="D2406" i="2"/>
  <c r="E2406" i="2"/>
  <c r="F2406" i="2"/>
  <c r="G2406" i="2"/>
  <c r="D2407" i="2"/>
  <c r="E2407" i="2"/>
  <c r="F2407" i="2"/>
  <c r="G2407" i="2"/>
  <c r="D2408" i="2"/>
  <c r="E2408" i="2"/>
  <c r="F2408" i="2"/>
  <c r="G2408" i="2"/>
  <c r="D2409" i="2"/>
  <c r="E2409" i="2"/>
  <c r="F2409" i="2"/>
  <c r="G2409" i="2"/>
  <c r="D2410" i="2"/>
  <c r="E2410" i="2"/>
  <c r="F2410" i="2"/>
  <c r="G2410" i="2"/>
  <c r="D2411" i="2"/>
  <c r="E2411" i="2"/>
  <c r="F2411" i="2"/>
  <c r="G2411" i="2"/>
  <c r="D2412" i="2"/>
  <c r="E2412" i="2"/>
  <c r="F2412" i="2"/>
  <c r="G2412" i="2"/>
  <c r="D2413" i="2"/>
  <c r="E2413" i="2"/>
  <c r="F2413" i="2"/>
  <c r="G2413" i="2"/>
  <c r="D2414" i="2"/>
  <c r="E2414" i="2"/>
  <c r="F2414" i="2"/>
  <c r="G2414" i="2"/>
  <c r="D2415" i="2"/>
  <c r="E2415" i="2"/>
  <c r="F2415" i="2"/>
  <c r="G2415" i="2"/>
  <c r="D2416" i="2"/>
  <c r="E2416" i="2"/>
  <c r="F2416" i="2"/>
  <c r="G2416" i="2"/>
  <c r="D2417" i="2"/>
  <c r="E2417" i="2"/>
  <c r="F2417" i="2"/>
  <c r="G2417" i="2"/>
  <c r="D2418" i="2"/>
  <c r="E2418" i="2"/>
  <c r="F2418" i="2"/>
  <c r="G2418" i="2"/>
  <c r="D2419" i="2"/>
  <c r="E2419" i="2"/>
  <c r="F2419" i="2"/>
  <c r="G2419" i="2"/>
  <c r="D2420" i="2"/>
  <c r="E2420" i="2"/>
  <c r="F2420" i="2"/>
  <c r="G2420" i="2"/>
  <c r="D2421" i="2"/>
  <c r="E2421" i="2"/>
  <c r="F2421" i="2"/>
  <c r="G2421" i="2"/>
  <c r="D2422" i="2"/>
  <c r="E2422" i="2"/>
  <c r="F2422" i="2"/>
  <c r="G2422" i="2"/>
  <c r="D2423" i="2"/>
  <c r="E2423" i="2"/>
  <c r="F2423" i="2"/>
  <c r="G2423" i="2"/>
  <c r="D2424" i="2"/>
  <c r="E2424" i="2"/>
  <c r="F2424" i="2"/>
  <c r="G2424" i="2"/>
  <c r="D2425" i="2"/>
  <c r="E2425" i="2"/>
  <c r="F2425" i="2"/>
  <c r="G2425" i="2"/>
  <c r="D2426" i="2"/>
  <c r="E2426" i="2"/>
  <c r="F2426" i="2"/>
  <c r="G2426" i="2"/>
  <c r="D2427" i="2"/>
  <c r="E2427" i="2"/>
  <c r="F2427" i="2"/>
  <c r="G2427" i="2"/>
  <c r="D2428" i="2"/>
  <c r="E2428" i="2"/>
  <c r="F2428" i="2"/>
  <c r="G2428" i="2"/>
  <c r="D2429" i="2"/>
  <c r="E2429" i="2"/>
  <c r="F2429" i="2"/>
  <c r="G2429" i="2"/>
  <c r="D2430" i="2"/>
  <c r="E2430" i="2"/>
  <c r="F2430" i="2"/>
  <c r="G2430" i="2"/>
  <c r="D2431" i="2"/>
  <c r="E2431" i="2"/>
  <c r="F2431" i="2"/>
  <c r="G2431" i="2"/>
  <c r="D2432" i="2"/>
  <c r="E2432" i="2"/>
  <c r="F2432" i="2"/>
  <c r="G2432" i="2"/>
  <c r="D2433" i="2"/>
  <c r="E2433" i="2"/>
  <c r="F2433" i="2"/>
  <c r="G2433" i="2"/>
  <c r="D2434" i="2"/>
  <c r="E2434" i="2"/>
  <c r="F2434" i="2"/>
  <c r="G2434" i="2"/>
  <c r="D2435" i="2"/>
  <c r="E2435" i="2"/>
  <c r="F2435" i="2"/>
  <c r="G2435" i="2"/>
  <c r="D2436" i="2"/>
  <c r="E2436" i="2"/>
  <c r="F2436" i="2"/>
  <c r="G2436" i="2"/>
  <c r="D2437" i="2"/>
  <c r="E2437" i="2"/>
  <c r="F2437" i="2"/>
  <c r="G2437" i="2"/>
  <c r="D2438" i="2"/>
  <c r="E2438" i="2"/>
  <c r="F2438" i="2"/>
  <c r="G2438" i="2"/>
  <c r="D2439" i="2"/>
  <c r="E2439" i="2"/>
  <c r="F2439" i="2"/>
  <c r="G2439" i="2"/>
  <c r="D2440" i="2"/>
  <c r="E2440" i="2"/>
  <c r="F2440" i="2"/>
  <c r="G2440" i="2"/>
  <c r="D2441" i="2"/>
  <c r="E2441" i="2"/>
  <c r="F2441" i="2"/>
  <c r="G2441" i="2"/>
  <c r="D2442" i="2"/>
  <c r="E2442" i="2"/>
  <c r="F2442" i="2"/>
  <c r="G2442" i="2"/>
  <c r="D2443" i="2"/>
  <c r="E2443" i="2"/>
  <c r="F2443" i="2"/>
  <c r="G2443" i="2"/>
  <c r="D2444" i="2"/>
  <c r="E2444" i="2"/>
  <c r="F2444" i="2"/>
  <c r="G2444" i="2"/>
  <c r="D2445" i="2"/>
  <c r="E2445" i="2"/>
  <c r="F2445" i="2"/>
  <c r="G2445" i="2"/>
  <c r="D2446" i="2"/>
  <c r="E2446" i="2"/>
  <c r="F2446" i="2"/>
  <c r="G2446" i="2"/>
  <c r="D2447" i="2"/>
  <c r="E2447" i="2"/>
  <c r="F2447" i="2"/>
  <c r="G2447" i="2"/>
  <c r="D2448" i="2"/>
  <c r="E2448" i="2"/>
  <c r="F2448" i="2"/>
  <c r="G2448" i="2"/>
  <c r="D2449" i="2"/>
  <c r="E2449" i="2"/>
  <c r="F2449" i="2"/>
  <c r="G2449" i="2"/>
  <c r="D2450" i="2"/>
  <c r="E2450" i="2"/>
  <c r="F2450" i="2"/>
  <c r="G2450" i="2"/>
  <c r="D2451" i="2"/>
  <c r="E2451" i="2"/>
  <c r="F2451" i="2"/>
  <c r="G2451" i="2"/>
  <c r="D2452" i="2"/>
  <c r="E2452" i="2"/>
  <c r="F2452" i="2"/>
  <c r="G2452" i="2"/>
  <c r="D2453" i="2"/>
  <c r="E2453" i="2"/>
  <c r="F2453" i="2"/>
  <c r="G2453" i="2"/>
  <c r="D2454" i="2"/>
  <c r="E2454" i="2"/>
  <c r="F2454" i="2"/>
  <c r="G2454" i="2"/>
  <c r="D2455" i="2"/>
  <c r="E2455" i="2"/>
  <c r="F2455" i="2"/>
  <c r="G2455" i="2"/>
  <c r="D2456" i="2"/>
  <c r="E2456" i="2"/>
  <c r="F2456" i="2"/>
  <c r="G2456" i="2"/>
  <c r="D2457" i="2"/>
  <c r="E2457" i="2"/>
  <c r="F2457" i="2"/>
  <c r="G2457" i="2"/>
  <c r="D2458" i="2"/>
  <c r="E2458" i="2"/>
  <c r="F2458" i="2"/>
  <c r="G2458" i="2"/>
  <c r="D2459" i="2"/>
  <c r="E2459" i="2"/>
  <c r="F2459" i="2"/>
  <c r="G2459" i="2"/>
  <c r="D2460" i="2"/>
  <c r="E2460" i="2"/>
  <c r="F2460" i="2"/>
  <c r="G2460" i="2"/>
  <c r="D2461" i="2"/>
  <c r="E2461" i="2"/>
  <c r="F2461" i="2"/>
  <c r="G2461" i="2"/>
  <c r="D2462" i="2"/>
  <c r="E2462" i="2"/>
  <c r="F2462" i="2"/>
  <c r="G2462" i="2"/>
  <c r="D2463" i="2"/>
  <c r="E2463" i="2"/>
  <c r="F2463" i="2"/>
  <c r="G2463" i="2"/>
  <c r="D2464" i="2"/>
  <c r="E2464" i="2"/>
  <c r="F2464" i="2"/>
  <c r="G2464" i="2"/>
  <c r="D2465" i="2"/>
  <c r="E2465" i="2"/>
  <c r="F2465" i="2"/>
  <c r="G2465" i="2"/>
  <c r="D2466" i="2"/>
  <c r="E2466" i="2"/>
  <c r="F2466" i="2"/>
  <c r="G2466" i="2"/>
  <c r="D2467" i="2"/>
  <c r="E2467" i="2"/>
  <c r="F2467" i="2"/>
  <c r="G2467" i="2"/>
  <c r="D2468" i="2"/>
  <c r="E2468" i="2"/>
  <c r="F2468" i="2"/>
  <c r="G2468" i="2"/>
  <c r="D2469" i="2"/>
  <c r="E2469" i="2"/>
  <c r="F2469" i="2"/>
  <c r="G2469" i="2"/>
  <c r="D2470" i="2"/>
  <c r="E2470" i="2"/>
  <c r="F2470" i="2"/>
  <c r="G2470" i="2"/>
  <c r="D2471" i="2"/>
  <c r="E2471" i="2"/>
  <c r="F2471" i="2"/>
  <c r="G2471" i="2"/>
  <c r="D2472" i="2"/>
  <c r="E2472" i="2"/>
  <c r="F2472" i="2"/>
  <c r="G2472" i="2"/>
  <c r="D2473" i="2"/>
  <c r="E2473" i="2"/>
  <c r="F2473" i="2"/>
  <c r="G2473" i="2"/>
  <c r="D2474" i="2"/>
  <c r="E2474" i="2"/>
  <c r="F2474" i="2"/>
  <c r="G2474" i="2"/>
  <c r="D2475" i="2"/>
  <c r="E2475" i="2"/>
  <c r="F2475" i="2"/>
  <c r="G2475" i="2"/>
  <c r="D2476" i="2"/>
  <c r="E2476" i="2"/>
  <c r="F2476" i="2"/>
  <c r="G2476" i="2"/>
  <c r="D2477" i="2"/>
  <c r="E2477" i="2"/>
  <c r="F2477" i="2"/>
  <c r="G2477" i="2"/>
  <c r="D2478" i="2"/>
  <c r="E2478" i="2"/>
  <c r="F2478" i="2"/>
  <c r="G2478" i="2"/>
  <c r="D2479" i="2"/>
  <c r="E2479" i="2"/>
  <c r="F2479" i="2"/>
  <c r="G2479" i="2"/>
  <c r="D2480" i="2"/>
  <c r="E2480" i="2"/>
  <c r="F2480" i="2"/>
  <c r="G2480" i="2"/>
  <c r="D2481" i="2"/>
  <c r="E2481" i="2"/>
  <c r="F2481" i="2"/>
  <c r="G2481" i="2"/>
  <c r="D2482" i="2"/>
  <c r="E2482" i="2"/>
  <c r="F2482" i="2"/>
  <c r="G2482" i="2"/>
  <c r="D2483" i="2"/>
  <c r="E2483" i="2"/>
  <c r="F2483" i="2"/>
  <c r="G2483" i="2"/>
  <c r="D2484" i="2"/>
  <c r="E2484" i="2"/>
  <c r="F2484" i="2"/>
  <c r="G2484" i="2"/>
  <c r="D2485" i="2"/>
  <c r="E2485" i="2"/>
  <c r="F2485" i="2"/>
  <c r="G2485" i="2"/>
  <c r="D2486" i="2"/>
  <c r="E2486" i="2"/>
  <c r="F2486" i="2"/>
  <c r="G2486" i="2"/>
  <c r="D2487" i="2"/>
  <c r="E2487" i="2"/>
  <c r="F2487" i="2"/>
  <c r="G2487" i="2"/>
  <c r="D2488" i="2"/>
  <c r="E2488" i="2"/>
  <c r="F2488" i="2"/>
  <c r="G2488" i="2"/>
  <c r="D2489" i="2"/>
  <c r="E2489" i="2"/>
  <c r="F2489" i="2"/>
  <c r="G2489" i="2"/>
  <c r="D2490" i="2"/>
  <c r="E2490" i="2"/>
  <c r="F2490" i="2"/>
  <c r="G2490" i="2"/>
  <c r="D2491" i="2"/>
  <c r="E2491" i="2"/>
  <c r="F2491" i="2"/>
  <c r="G2491" i="2"/>
  <c r="D2492" i="2"/>
  <c r="E2492" i="2"/>
  <c r="F2492" i="2"/>
  <c r="G2492" i="2"/>
  <c r="D2493" i="2"/>
  <c r="E2493" i="2"/>
  <c r="F2493" i="2"/>
  <c r="G2493" i="2"/>
  <c r="D2494" i="2"/>
  <c r="E2494" i="2"/>
  <c r="F2494" i="2"/>
  <c r="G2494" i="2"/>
  <c r="D2495" i="2"/>
  <c r="E2495" i="2"/>
  <c r="F2495" i="2"/>
  <c r="G2495" i="2"/>
  <c r="D2496" i="2"/>
  <c r="E2496" i="2"/>
  <c r="F2496" i="2"/>
  <c r="G2496" i="2"/>
  <c r="D2497" i="2"/>
  <c r="E2497" i="2"/>
  <c r="F2497" i="2"/>
  <c r="G2497" i="2"/>
  <c r="D2498" i="2"/>
  <c r="E2498" i="2"/>
  <c r="F2498" i="2"/>
  <c r="G2498" i="2"/>
  <c r="D2499" i="2"/>
  <c r="E2499" i="2"/>
  <c r="F2499" i="2"/>
  <c r="G2499" i="2"/>
  <c r="D2500" i="2"/>
  <c r="E2500" i="2"/>
  <c r="F2500" i="2"/>
  <c r="G2500" i="2"/>
  <c r="D2501" i="2"/>
  <c r="E2501" i="2"/>
  <c r="F2501" i="2"/>
  <c r="G2501" i="2"/>
  <c r="D2502" i="2"/>
  <c r="E2502" i="2"/>
  <c r="F2502" i="2"/>
  <c r="G2502" i="2"/>
  <c r="D2503" i="2"/>
  <c r="E2503" i="2"/>
  <c r="F2503" i="2"/>
  <c r="G2503" i="2"/>
  <c r="D2504" i="2"/>
  <c r="E2504" i="2"/>
  <c r="F2504" i="2"/>
  <c r="G2504" i="2"/>
  <c r="D2505" i="2"/>
  <c r="E2505" i="2"/>
  <c r="F2505" i="2"/>
  <c r="G2505" i="2"/>
  <c r="D2506" i="2"/>
  <c r="E2506" i="2"/>
  <c r="F2506" i="2"/>
  <c r="G2506" i="2"/>
  <c r="D2507" i="2"/>
  <c r="E2507" i="2"/>
  <c r="F2507" i="2"/>
  <c r="G2507" i="2"/>
  <c r="D2508" i="2"/>
  <c r="E2508" i="2"/>
  <c r="F2508" i="2"/>
  <c r="G2508" i="2"/>
  <c r="D2509" i="2"/>
  <c r="E2509" i="2"/>
  <c r="F2509" i="2"/>
  <c r="G2509" i="2"/>
  <c r="D2510" i="2"/>
  <c r="E2510" i="2"/>
  <c r="F2510" i="2"/>
  <c r="G2510" i="2"/>
  <c r="D2511" i="2"/>
  <c r="E2511" i="2"/>
  <c r="F2511" i="2"/>
  <c r="G2511" i="2"/>
  <c r="D2512" i="2"/>
  <c r="E2512" i="2"/>
  <c r="F2512" i="2"/>
  <c r="G2512" i="2"/>
  <c r="D2513" i="2"/>
  <c r="E2513" i="2"/>
  <c r="F2513" i="2"/>
  <c r="G2513" i="2"/>
  <c r="D2514" i="2"/>
  <c r="E2514" i="2"/>
  <c r="F2514" i="2"/>
  <c r="G2514" i="2"/>
  <c r="D2515" i="2"/>
  <c r="E2515" i="2"/>
  <c r="F2515" i="2"/>
  <c r="G2515" i="2"/>
  <c r="D2516" i="2"/>
  <c r="E2516" i="2"/>
  <c r="F2516" i="2"/>
  <c r="G2516" i="2"/>
  <c r="D2517" i="2"/>
  <c r="E2517" i="2"/>
  <c r="F2517" i="2"/>
  <c r="G2517" i="2"/>
  <c r="D2518" i="2"/>
  <c r="E2518" i="2"/>
  <c r="F2518" i="2"/>
  <c r="G2518" i="2"/>
  <c r="D2519" i="2"/>
  <c r="E2519" i="2"/>
  <c r="F2519" i="2"/>
  <c r="G2519" i="2"/>
  <c r="D2520" i="2"/>
  <c r="E2520" i="2"/>
  <c r="F2520" i="2"/>
  <c r="G2520" i="2"/>
  <c r="D2521" i="2"/>
  <c r="E2521" i="2"/>
  <c r="F2521" i="2"/>
  <c r="G2521" i="2"/>
  <c r="D2522" i="2"/>
  <c r="E2522" i="2"/>
  <c r="F2522" i="2"/>
  <c r="G2522" i="2"/>
  <c r="D2523" i="2"/>
  <c r="E2523" i="2"/>
  <c r="F2523" i="2"/>
  <c r="G2523" i="2"/>
  <c r="D2524" i="2"/>
  <c r="E2524" i="2"/>
  <c r="F2524" i="2"/>
  <c r="G2524" i="2"/>
  <c r="D2525" i="2"/>
  <c r="E2525" i="2"/>
  <c r="F2525" i="2"/>
  <c r="G2525" i="2"/>
  <c r="D2526" i="2"/>
  <c r="E2526" i="2"/>
  <c r="F2526" i="2"/>
  <c r="G2526" i="2"/>
  <c r="D2527" i="2"/>
  <c r="E2527" i="2"/>
  <c r="F2527" i="2"/>
  <c r="G2527" i="2"/>
  <c r="D2528" i="2"/>
  <c r="E2528" i="2"/>
  <c r="F2528" i="2"/>
  <c r="G2528" i="2"/>
  <c r="D2529" i="2"/>
  <c r="E2529" i="2"/>
  <c r="F2529" i="2"/>
  <c r="G2529" i="2"/>
  <c r="D2530" i="2"/>
  <c r="E2530" i="2"/>
  <c r="F2530" i="2"/>
  <c r="G2530" i="2"/>
  <c r="D2531" i="2"/>
  <c r="E2531" i="2"/>
  <c r="F2531" i="2"/>
  <c r="G2531" i="2"/>
  <c r="D2532" i="2"/>
  <c r="E2532" i="2"/>
  <c r="F2532" i="2"/>
  <c r="G2532" i="2"/>
  <c r="D2533" i="2"/>
  <c r="E2533" i="2"/>
  <c r="F2533" i="2"/>
  <c r="G2533" i="2"/>
  <c r="D2534" i="2"/>
  <c r="E2534" i="2"/>
  <c r="F2534" i="2"/>
  <c r="G2534" i="2"/>
  <c r="D2535" i="2"/>
  <c r="E2535" i="2"/>
  <c r="F2535" i="2"/>
  <c r="G2535" i="2"/>
  <c r="D2536" i="2"/>
  <c r="E2536" i="2"/>
  <c r="F2536" i="2"/>
  <c r="G2536" i="2"/>
  <c r="D2537" i="2"/>
  <c r="E2537" i="2"/>
  <c r="F2537" i="2"/>
  <c r="G2537" i="2"/>
  <c r="D2538" i="2"/>
  <c r="E2538" i="2"/>
  <c r="F2538" i="2"/>
  <c r="G2538" i="2"/>
  <c r="D2539" i="2"/>
  <c r="E2539" i="2"/>
  <c r="F2539" i="2"/>
  <c r="G2539" i="2"/>
  <c r="D2540" i="2"/>
  <c r="E2540" i="2"/>
  <c r="F2540" i="2"/>
  <c r="G2540" i="2"/>
  <c r="D2541" i="2"/>
  <c r="E2541" i="2"/>
  <c r="F2541" i="2"/>
  <c r="G2541" i="2"/>
  <c r="D2542" i="2"/>
  <c r="E2542" i="2"/>
  <c r="F2542" i="2"/>
  <c r="G2542" i="2"/>
  <c r="D2543" i="2"/>
  <c r="E2543" i="2"/>
  <c r="F2543" i="2"/>
  <c r="G2543" i="2"/>
  <c r="D2544" i="2"/>
  <c r="E2544" i="2"/>
  <c r="F2544" i="2"/>
  <c r="G2544" i="2"/>
  <c r="D2545" i="2"/>
  <c r="E2545" i="2"/>
  <c r="F2545" i="2"/>
  <c r="G2545" i="2"/>
  <c r="D2546" i="2"/>
  <c r="E2546" i="2"/>
  <c r="F2546" i="2"/>
  <c r="G2546" i="2"/>
  <c r="D2547" i="2"/>
  <c r="E2547" i="2"/>
  <c r="F2547" i="2"/>
  <c r="G2547" i="2"/>
  <c r="D2548" i="2"/>
  <c r="E2548" i="2"/>
  <c r="F2548" i="2"/>
  <c r="G2548" i="2"/>
  <c r="D2549" i="2"/>
  <c r="E2549" i="2"/>
  <c r="F2549" i="2"/>
  <c r="G2549" i="2"/>
  <c r="D2550" i="2"/>
  <c r="E2550" i="2"/>
  <c r="F2550" i="2"/>
  <c r="G2550" i="2"/>
  <c r="D2551" i="2"/>
  <c r="E2551" i="2"/>
  <c r="F2551" i="2"/>
  <c r="G2551" i="2"/>
  <c r="D2552" i="2"/>
  <c r="E2552" i="2"/>
  <c r="F2552" i="2"/>
  <c r="G2552" i="2"/>
  <c r="D2553" i="2"/>
  <c r="E2553" i="2"/>
  <c r="F2553" i="2"/>
  <c r="G2553" i="2"/>
  <c r="D2554" i="2"/>
  <c r="E2554" i="2"/>
  <c r="F2554" i="2"/>
  <c r="G2554" i="2"/>
  <c r="D2555" i="2"/>
  <c r="E2555" i="2"/>
  <c r="F2555" i="2"/>
  <c r="G2555" i="2"/>
  <c r="D2556" i="2"/>
  <c r="E2556" i="2"/>
  <c r="F2556" i="2"/>
  <c r="G2556" i="2"/>
  <c r="D2557" i="2"/>
  <c r="E2557" i="2"/>
  <c r="F2557" i="2"/>
  <c r="G2557" i="2"/>
  <c r="D2558" i="2"/>
  <c r="E2558" i="2"/>
  <c r="F2558" i="2"/>
  <c r="G2558" i="2"/>
  <c r="D2559" i="2"/>
  <c r="E2559" i="2"/>
  <c r="F2559" i="2"/>
  <c r="G2559" i="2"/>
  <c r="D2560" i="2"/>
  <c r="E2560" i="2"/>
  <c r="F2560" i="2"/>
  <c r="G2560" i="2"/>
  <c r="D2561" i="2"/>
  <c r="E2561" i="2"/>
  <c r="F2561" i="2"/>
  <c r="G2561" i="2"/>
  <c r="D2562" i="2"/>
  <c r="E2562" i="2"/>
  <c r="F2562" i="2"/>
  <c r="G2562" i="2"/>
  <c r="D2563" i="2"/>
  <c r="E2563" i="2"/>
  <c r="F2563" i="2"/>
  <c r="G2563" i="2"/>
  <c r="D2564" i="2"/>
  <c r="E2564" i="2"/>
  <c r="F2564" i="2"/>
  <c r="G2564" i="2"/>
  <c r="D2565" i="2"/>
  <c r="E2565" i="2"/>
  <c r="F2565" i="2"/>
  <c r="G2565" i="2"/>
  <c r="D2566" i="2"/>
  <c r="E2566" i="2"/>
  <c r="F2566" i="2"/>
  <c r="G2566" i="2"/>
  <c r="D2567" i="2"/>
  <c r="E2567" i="2"/>
  <c r="F2567" i="2"/>
  <c r="G2567" i="2"/>
  <c r="D2568" i="2"/>
  <c r="E2568" i="2"/>
  <c r="F2568" i="2"/>
  <c r="G2568" i="2"/>
  <c r="D2569" i="2"/>
  <c r="E2569" i="2"/>
  <c r="F2569" i="2"/>
  <c r="G2569" i="2"/>
  <c r="D2570" i="2"/>
  <c r="E2570" i="2"/>
  <c r="F2570" i="2"/>
  <c r="G2570" i="2"/>
  <c r="D2571" i="2"/>
  <c r="E2571" i="2"/>
  <c r="F2571" i="2"/>
  <c r="G2571" i="2"/>
  <c r="D2572" i="2"/>
  <c r="E2572" i="2"/>
  <c r="F2572" i="2"/>
  <c r="G2572" i="2"/>
  <c r="D2573" i="2"/>
  <c r="E2573" i="2"/>
  <c r="F2573" i="2"/>
  <c r="G2573" i="2"/>
  <c r="D2574" i="2"/>
  <c r="E2574" i="2"/>
  <c r="F2574" i="2"/>
  <c r="G2574" i="2"/>
  <c r="D2575" i="2"/>
  <c r="E2575" i="2"/>
  <c r="F2575" i="2"/>
  <c r="G2575" i="2"/>
  <c r="D2576" i="2"/>
  <c r="E2576" i="2"/>
  <c r="F2576" i="2"/>
  <c r="G2576" i="2"/>
  <c r="D2577" i="2"/>
  <c r="E2577" i="2"/>
  <c r="F2577" i="2"/>
  <c r="G2577" i="2"/>
  <c r="D2578" i="2"/>
  <c r="E2578" i="2"/>
  <c r="F2578" i="2"/>
  <c r="G2578" i="2"/>
  <c r="D2579" i="2"/>
  <c r="E2579" i="2"/>
  <c r="F2579" i="2"/>
  <c r="G2579" i="2"/>
  <c r="D2580" i="2"/>
  <c r="E2580" i="2"/>
  <c r="F2580" i="2"/>
  <c r="G2580" i="2"/>
  <c r="D2581" i="2"/>
  <c r="E2581" i="2"/>
  <c r="F2581" i="2"/>
  <c r="G2581" i="2"/>
  <c r="D2582" i="2"/>
  <c r="E2582" i="2"/>
  <c r="F2582" i="2"/>
  <c r="G2582" i="2"/>
  <c r="D2583" i="2"/>
  <c r="E2583" i="2"/>
  <c r="F2583" i="2"/>
  <c r="G2583" i="2"/>
  <c r="D2584" i="2"/>
  <c r="E2584" i="2"/>
  <c r="F2584" i="2"/>
  <c r="G2584" i="2"/>
  <c r="D2585" i="2"/>
  <c r="E2585" i="2"/>
  <c r="F2585" i="2"/>
  <c r="G2585" i="2"/>
  <c r="D2586" i="2"/>
  <c r="E2586" i="2"/>
  <c r="F2586" i="2"/>
  <c r="G2586" i="2"/>
  <c r="D2587" i="2"/>
  <c r="E2587" i="2"/>
  <c r="F2587" i="2"/>
  <c r="G2587" i="2"/>
  <c r="D2588" i="2"/>
  <c r="E2588" i="2"/>
  <c r="F2588" i="2"/>
  <c r="G2588" i="2"/>
  <c r="D2589" i="2"/>
  <c r="E2589" i="2"/>
  <c r="F2589" i="2"/>
  <c r="G2589" i="2"/>
  <c r="D2590" i="2"/>
  <c r="E2590" i="2"/>
  <c r="F2590" i="2"/>
  <c r="G2590" i="2"/>
  <c r="D2591" i="2"/>
  <c r="E2591" i="2"/>
  <c r="F2591" i="2"/>
  <c r="G2591" i="2"/>
  <c r="D2592" i="2"/>
  <c r="E2592" i="2"/>
  <c r="F2592" i="2"/>
  <c r="G2592" i="2"/>
  <c r="D2593" i="2"/>
  <c r="E2593" i="2"/>
  <c r="F2593" i="2"/>
  <c r="G2593" i="2"/>
  <c r="D2594" i="2"/>
  <c r="E2594" i="2"/>
  <c r="F2594" i="2"/>
  <c r="G2594" i="2"/>
  <c r="D2595" i="2"/>
  <c r="E2595" i="2"/>
  <c r="F2595" i="2"/>
  <c r="G2595" i="2"/>
  <c r="D2596" i="2"/>
  <c r="E2596" i="2"/>
  <c r="F2596" i="2"/>
  <c r="G2596" i="2"/>
  <c r="D2597" i="2"/>
  <c r="E2597" i="2"/>
  <c r="F2597" i="2"/>
  <c r="G2597" i="2"/>
  <c r="D2598" i="2"/>
  <c r="E2598" i="2"/>
  <c r="F2598" i="2"/>
  <c r="G2598" i="2"/>
  <c r="D2599" i="2"/>
  <c r="E2599" i="2"/>
  <c r="F2599" i="2"/>
  <c r="G2599" i="2"/>
  <c r="D2600" i="2"/>
  <c r="E2600" i="2"/>
  <c r="F2600" i="2"/>
  <c r="G2600" i="2"/>
  <c r="D2601" i="2"/>
  <c r="E2601" i="2"/>
  <c r="F2601" i="2"/>
  <c r="G2601" i="2"/>
  <c r="D2602" i="2"/>
  <c r="E2602" i="2"/>
  <c r="F2602" i="2"/>
  <c r="G2602" i="2"/>
  <c r="D2603" i="2"/>
  <c r="E2603" i="2"/>
  <c r="F2603" i="2"/>
  <c r="G2603" i="2"/>
  <c r="D2604" i="2"/>
  <c r="E2604" i="2"/>
  <c r="F2604" i="2"/>
  <c r="G2604" i="2"/>
  <c r="D2605" i="2"/>
  <c r="E2605" i="2"/>
  <c r="F2605" i="2"/>
  <c r="G2605" i="2"/>
  <c r="D2606" i="2"/>
  <c r="E2606" i="2"/>
  <c r="F2606" i="2"/>
  <c r="G2606" i="2"/>
  <c r="D2607" i="2"/>
  <c r="E2607" i="2"/>
  <c r="F2607" i="2"/>
  <c r="G2607" i="2"/>
  <c r="D2608" i="2"/>
  <c r="E2608" i="2"/>
  <c r="F2608" i="2"/>
  <c r="G2608" i="2"/>
  <c r="D2609" i="2"/>
  <c r="E2609" i="2"/>
  <c r="F2609" i="2"/>
  <c r="G2609" i="2"/>
  <c r="D2610" i="2"/>
  <c r="E2610" i="2"/>
  <c r="F2610" i="2"/>
  <c r="G2610" i="2"/>
  <c r="D2611" i="2"/>
  <c r="E2611" i="2"/>
  <c r="F2611" i="2"/>
  <c r="G2611" i="2"/>
  <c r="D2612" i="2"/>
  <c r="E2612" i="2"/>
  <c r="F2612" i="2"/>
  <c r="G2612" i="2"/>
  <c r="D2613" i="2"/>
  <c r="E2613" i="2"/>
  <c r="F2613" i="2"/>
  <c r="G2613" i="2"/>
  <c r="D2614" i="2"/>
  <c r="E2614" i="2"/>
  <c r="F2614" i="2"/>
  <c r="G2614" i="2"/>
  <c r="D2615" i="2"/>
  <c r="E2615" i="2"/>
  <c r="F2615" i="2"/>
  <c r="G2615" i="2"/>
  <c r="D2616" i="2"/>
  <c r="E2616" i="2"/>
  <c r="F2616" i="2"/>
  <c r="G2616" i="2"/>
  <c r="D2617" i="2"/>
  <c r="E2617" i="2"/>
  <c r="F2617" i="2"/>
  <c r="G2617" i="2"/>
  <c r="D2618" i="2"/>
  <c r="E2618" i="2"/>
  <c r="F2618" i="2"/>
  <c r="G2618" i="2"/>
  <c r="D2619" i="2"/>
  <c r="E2619" i="2"/>
  <c r="F2619" i="2"/>
  <c r="G2619" i="2"/>
  <c r="D2620" i="2"/>
  <c r="E2620" i="2"/>
  <c r="F2620" i="2"/>
  <c r="G2620" i="2"/>
  <c r="D2621" i="2"/>
  <c r="E2621" i="2"/>
  <c r="F2621" i="2"/>
  <c r="G2621" i="2"/>
  <c r="D2622" i="2"/>
  <c r="E2622" i="2"/>
  <c r="F2622" i="2"/>
  <c r="G2622" i="2"/>
  <c r="D2623" i="2"/>
  <c r="E2623" i="2"/>
  <c r="F2623" i="2"/>
  <c r="G2623" i="2"/>
  <c r="D2624" i="2"/>
  <c r="E2624" i="2"/>
  <c r="F2624" i="2"/>
  <c r="G2624" i="2"/>
  <c r="D2625" i="2"/>
  <c r="E2625" i="2"/>
  <c r="F2625" i="2"/>
  <c r="G2625" i="2"/>
  <c r="D2626" i="2"/>
  <c r="E2626" i="2"/>
  <c r="F2626" i="2"/>
  <c r="G2626" i="2"/>
  <c r="D2627" i="2"/>
  <c r="E2627" i="2"/>
  <c r="F2627" i="2"/>
  <c r="G2627" i="2"/>
  <c r="D2628" i="2"/>
  <c r="E2628" i="2"/>
  <c r="F2628" i="2"/>
  <c r="G2628" i="2"/>
  <c r="D2629" i="2"/>
  <c r="E2629" i="2"/>
  <c r="F2629" i="2"/>
  <c r="G2629" i="2"/>
  <c r="D2630" i="2"/>
  <c r="E2630" i="2"/>
  <c r="F2630" i="2"/>
  <c r="G2630" i="2"/>
  <c r="D2631" i="2"/>
  <c r="E2631" i="2"/>
  <c r="F2631" i="2"/>
  <c r="G2631" i="2"/>
  <c r="D2632" i="2"/>
  <c r="E2632" i="2"/>
  <c r="F2632" i="2"/>
  <c r="G2632" i="2"/>
  <c r="D2633" i="2"/>
  <c r="E2633" i="2"/>
  <c r="F2633" i="2"/>
  <c r="G2633" i="2"/>
  <c r="D2634" i="2"/>
  <c r="E2634" i="2"/>
  <c r="F2634" i="2"/>
  <c r="G2634" i="2"/>
  <c r="D2635" i="2"/>
  <c r="E2635" i="2"/>
  <c r="F2635" i="2"/>
  <c r="G2635" i="2"/>
  <c r="D2636" i="2"/>
  <c r="E2636" i="2"/>
  <c r="F2636" i="2"/>
  <c r="G2636" i="2"/>
  <c r="D2637" i="2"/>
  <c r="E2637" i="2"/>
  <c r="F2637" i="2"/>
  <c r="G2637" i="2"/>
  <c r="D2638" i="2"/>
  <c r="E2638" i="2"/>
  <c r="F2638" i="2"/>
  <c r="G2638" i="2"/>
  <c r="D2639" i="2"/>
  <c r="E2639" i="2"/>
  <c r="F2639" i="2"/>
  <c r="G2639" i="2"/>
  <c r="D2640" i="2"/>
  <c r="E2640" i="2"/>
  <c r="F2640" i="2"/>
  <c r="G2640" i="2"/>
  <c r="D2641" i="2"/>
  <c r="E2641" i="2"/>
  <c r="F2641" i="2"/>
  <c r="G2641" i="2"/>
  <c r="D2642" i="2"/>
  <c r="E2642" i="2"/>
  <c r="F2642" i="2"/>
  <c r="G2642" i="2"/>
  <c r="D2643" i="2"/>
  <c r="E2643" i="2"/>
  <c r="F2643" i="2"/>
  <c r="G2643" i="2"/>
  <c r="D2644" i="2"/>
  <c r="E2644" i="2"/>
  <c r="F2644" i="2"/>
  <c r="G2644" i="2"/>
  <c r="D2645" i="2"/>
  <c r="E2645" i="2"/>
  <c r="F2645" i="2"/>
  <c r="G2645" i="2"/>
  <c r="D2646" i="2"/>
  <c r="E2646" i="2"/>
  <c r="F2646" i="2"/>
  <c r="G2646" i="2"/>
  <c r="D2647" i="2"/>
  <c r="E2647" i="2"/>
  <c r="F2647" i="2"/>
  <c r="G2647" i="2"/>
  <c r="D2648" i="2"/>
  <c r="E2648" i="2"/>
  <c r="F2648" i="2"/>
  <c r="G2648" i="2"/>
  <c r="D2649" i="2"/>
  <c r="E2649" i="2"/>
  <c r="F2649" i="2"/>
  <c r="G2649" i="2"/>
  <c r="D2650" i="2"/>
  <c r="E2650" i="2"/>
  <c r="F2650" i="2"/>
  <c r="G2650" i="2"/>
  <c r="D2651" i="2"/>
  <c r="E2651" i="2"/>
  <c r="F2651" i="2"/>
  <c r="G2651" i="2"/>
  <c r="D2652" i="2"/>
  <c r="E2652" i="2"/>
  <c r="F2652" i="2"/>
  <c r="G2652" i="2"/>
  <c r="D2653" i="2"/>
  <c r="E2653" i="2"/>
  <c r="F2653" i="2"/>
  <c r="G2653" i="2"/>
  <c r="D2654" i="2"/>
  <c r="E2654" i="2"/>
  <c r="F2654" i="2"/>
  <c r="G2654" i="2"/>
  <c r="D2655" i="2"/>
  <c r="E2655" i="2"/>
  <c r="F2655" i="2"/>
  <c r="G2655" i="2"/>
  <c r="D2656" i="2"/>
  <c r="E2656" i="2"/>
  <c r="F2656" i="2"/>
  <c r="G2656" i="2"/>
  <c r="D2657" i="2"/>
  <c r="E2657" i="2"/>
  <c r="F2657" i="2"/>
  <c r="G2657" i="2"/>
  <c r="D2658" i="2"/>
  <c r="E2658" i="2"/>
  <c r="F2658" i="2"/>
  <c r="G2658" i="2"/>
  <c r="D2659" i="2"/>
  <c r="E2659" i="2"/>
  <c r="F2659" i="2"/>
  <c r="G2659" i="2"/>
  <c r="D2660" i="2"/>
  <c r="E2660" i="2"/>
  <c r="F2660" i="2"/>
  <c r="G2660" i="2"/>
  <c r="D2661" i="2"/>
  <c r="E2661" i="2"/>
  <c r="F2661" i="2"/>
  <c r="G2661" i="2"/>
  <c r="D2662" i="2"/>
  <c r="E2662" i="2"/>
  <c r="F2662" i="2"/>
  <c r="G2662" i="2"/>
  <c r="D2663" i="2"/>
  <c r="E2663" i="2"/>
  <c r="F2663" i="2"/>
  <c r="G2663" i="2"/>
  <c r="D2664" i="2"/>
  <c r="E2664" i="2"/>
  <c r="F2664" i="2"/>
  <c r="G2664" i="2"/>
  <c r="D2665" i="2"/>
  <c r="E2665" i="2"/>
  <c r="F2665" i="2"/>
  <c r="G2665" i="2"/>
  <c r="D2666" i="2"/>
  <c r="E2666" i="2"/>
  <c r="F2666" i="2"/>
  <c r="G2666" i="2"/>
  <c r="D2667" i="2"/>
  <c r="E2667" i="2"/>
  <c r="F2667" i="2"/>
  <c r="G2667" i="2"/>
  <c r="D2668" i="2"/>
  <c r="E2668" i="2"/>
  <c r="F2668" i="2"/>
  <c r="G2668" i="2"/>
  <c r="D2669" i="2"/>
  <c r="E2669" i="2"/>
  <c r="F2669" i="2"/>
  <c r="G2669" i="2"/>
  <c r="D2670" i="2"/>
  <c r="E2670" i="2"/>
  <c r="F2670" i="2"/>
  <c r="G2670" i="2"/>
  <c r="D2671" i="2"/>
  <c r="E2671" i="2"/>
  <c r="F2671" i="2"/>
  <c r="G2671" i="2"/>
  <c r="D2672" i="2"/>
  <c r="E2672" i="2"/>
  <c r="F2672" i="2"/>
  <c r="G2672" i="2"/>
  <c r="D2673" i="2"/>
  <c r="E2673" i="2"/>
  <c r="F2673" i="2"/>
  <c r="G2673" i="2"/>
  <c r="D2674" i="2"/>
  <c r="E2674" i="2"/>
  <c r="F2674" i="2"/>
  <c r="G2674" i="2"/>
  <c r="D2675" i="2"/>
  <c r="E2675" i="2"/>
  <c r="F2675" i="2"/>
  <c r="G2675" i="2"/>
  <c r="D2676" i="2"/>
  <c r="E2676" i="2"/>
  <c r="F2676" i="2"/>
  <c r="G2676" i="2"/>
  <c r="D2677" i="2"/>
  <c r="E2677" i="2"/>
  <c r="F2677" i="2"/>
  <c r="G2677" i="2"/>
  <c r="D2678" i="2"/>
  <c r="E2678" i="2"/>
  <c r="F2678" i="2"/>
  <c r="G2678" i="2"/>
  <c r="D2679" i="2"/>
  <c r="E2679" i="2"/>
  <c r="F2679" i="2"/>
  <c r="G2679" i="2"/>
  <c r="D2680" i="2"/>
  <c r="E2680" i="2"/>
  <c r="F2680" i="2"/>
  <c r="G2680" i="2"/>
  <c r="D2681" i="2"/>
  <c r="E2681" i="2"/>
  <c r="F2681" i="2"/>
  <c r="G2681" i="2"/>
  <c r="D2682" i="2"/>
  <c r="E2682" i="2"/>
  <c r="F2682" i="2"/>
  <c r="G2682" i="2"/>
  <c r="D2683" i="2"/>
  <c r="E2683" i="2"/>
  <c r="F2683" i="2"/>
  <c r="G2683" i="2"/>
  <c r="D2684" i="2"/>
  <c r="E2684" i="2"/>
  <c r="F2684" i="2"/>
  <c r="G2684" i="2"/>
  <c r="D2685" i="2"/>
  <c r="E2685" i="2"/>
  <c r="F2685" i="2"/>
  <c r="G2685" i="2"/>
  <c r="D2686" i="2"/>
  <c r="E2686" i="2"/>
  <c r="F2686" i="2"/>
  <c r="G2686" i="2"/>
  <c r="D2687" i="2"/>
  <c r="E2687" i="2"/>
  <c r="F2687" i="2"/>
  <c r="G2687" i="2"/>
  <c r="D2688" i="2"/>
  <c r="E2688" i="2"/>
  <c r="F2688" i="2"/>
  <c r="G2688" i="2"/>
  <c r="D2689" i="2"/>
  <c r="E2689" i="2"/>
  <c r="F2689" i="2"/>
  <c r="G2689" i="2"/>
  <c r="D2690" i="2"/>
  <c r="E2690" i="2"/>
  <c r="F2690" i="2"/>
  <c r="G2690" i="2"/>
  <c r="D2691" i="2"/>
  <c r="E2691" i="2"/>
  <c r="F2691" i="2"/>
  <c r="G2691" i="2"/>
  <c r="D2692" i="2"/>
  <c r="E2692" i="2"/>
  <c r="F2692" i="2"/>
  <c r="G2692" i="2"/>
  <c r="D2693" i="2"/>
  <c r="E2693" i="2"/>
  <c r="F2693" i="2"/>
  <c r="G2693" i="2"/>
  <c r="D2694" i="2"/>
  <c r="E2694" i="2"/>
  <c r="F2694" i="2"/>
  <c r="G2694" i="2"/>
  <c r="D2695" i="2"/>
  <c r="E2695" i="2"/>
  <c r="F2695" i="2"/>
  <c r="G2695" i="2"/>
  <c r="D2696" i="2"/>
  <c r="E2696" i="2"/>
  <c r="F2696" i="2"/>
  <c r="G2696" i="2"/>
  <c r="D2697" i="2"/>
  <c r="E2697" i="2"/>
  <c r="F2697" i="2"/>
  <c r="G2697" i="2"/>
  <c r="D2698" i="2"/>
  <c r="E2698" i="2"/>
  <c r="F2698" i="2"/>
  <c r="G2698" i="2"/>
  <c r="D2699" i="2"/>
  <c r="E2699" i="2"/>
  <c r="F2699" i="2"/>
  <c r="G2699" i="2"/>
  <c r="D2700" i="2"/>
  <c r="E2700" i="2"/>
  <c r="F2700" i="2"/>
  <c r="G2700" i="2"/>
  <c r="D2701" i="2"/>
  <c r="E2701" i="2"/>
  <c r="F2701" i="2"/>
  <c r="G2701" i="2"/>
  <c r="D2702" i="2"/>
  <c r="E2702" i="2"/>
  <c r="F2702" i="2"/>
  <c r="G2702" i="2"/>
  <c r="D2703" i="2"/>
  <c r="E2703" i="2"/>
  <c r="F2703" i="2"/>
  <c r="G2703" i="2"/>
  <c r="D2704" i="2"/>
  <c r="E2704" i="2"/>
  <c r="F2704" i="2"/>
  <c r="G2704" i="2"/>
  <c r="D2705" i="2"/>
  <c r="E2705" i="2"/>
  <c r="F2705" i="2"/>
  <c r="G2705" i="2"/>
  <c r="D2706" i="2"/>
  <c r="E2706" i="2"/>
  <c r="F2706" i="2"/>
  <c r="G2706" i="2"/>
  <c r="D2707" i="2"/>
  <c r="E2707" i="2"/>
  <c r="F2707" i="2"/>
  <c r="G2707" i="2"/>
  <c r="D2708" i="2"/>
  <c r="E2708" i="2"/>
  <c r="F2708" i="2"/>
  <c r="G2708" i="2"/>
  <c r="D2709" i="2"/>
  <c r="E2709" i="2"/>
  <c r="F2709" i="2"/>
  <c r="G2709" i="2"/>
  <c r="D2710" i="2"/>
  <c r="E2710" i="2"/>
  <c r="F2710" i="2"/>
  <c r="G2710" i="2"/>
  <c r="D2711" i="2"/>
  <c r="E2711" i="2"/>
  <c r="F2711" i="2"/>
  <c r="G2711" i="2"/>
  <c r="D2712" i="2"/>
  <c r="E2712" i="2"/>
  <c r="F2712" i="2"/>
  <c r="G2712" i="2"/>
  <c r="D2713" i="2"/>
  <c r="E2713" i="2"/>
  <c r="F2713" i="2"/>
  <c r="G2713" i="2"/>
  <c r="D2714" i="2"/>
  <c r="E2714" i="2"/>
  <c r="F2714" i="2"/>
  <c r="G2714" i="2"/>
  <c r="D2715" i="2"/>
  <c r="E2715" i="2"/>
  <c r="F2715" i="2"/>
  <c r="G2715" i="2"/>
  <c r="D2716" i="2"/>
  <c r="E2716" i="2"/>
  <c r="F2716" i="2"/>
  <c r="G2716" i="2"/>
  <c r="D2717" i="2"/>
  <c r="E2717" i="2"/>
  <c r="F2717" i="2"/>
  <c r="G2717" i="2"/>
  <c r="D2718" i="2"/>
  <c r="E2718" i="2"/>
  <c r="F2718" i="2"/>
  <c r="G2718" i="2"/>
  <c r="D2719" i="2"/>
  <c r="E2719" i="2"/>
  <c r="F2719" i="2"/>
  <c r="G2719" i="2"/>
  <c r="D2720" i="2"/>
  <c r="E2720" i="2"/>
  <c r="F2720" i="2"/>
  <c r="G2720" i="2"/>
  <c r="D2721" i="2"/>
  <c r="E2721" i="2"/>
  <c r="F2721" i="2"/>
  <c r="G2721" i="2"/>
  <c r="D2722" i="2"/>
  <c r="E2722" i="2"/>
  <c r="F2722" i="2"/>
  <c r="G2722" i="2"/>
  <c r="D2723" i="2"/>
  <c r="E2723" i="2"/>
  <c r="F2723" i="2"/>
  <c r="G2723" i="2"/>
  <c r="D2724" i="2"/>
  <c r="E2724" i="2"/>
  <c r="F2724" i="2"/>
  <c r="G2724" i="2"/>
  <c r="D2725" i="2"/>
  <c r="E2725" i="2"/>
  <c r="F2725" i="2"/>
  <c r="G2725" i="2"/>
  <c r="D2726" i="2"/>
  <c r="E2726" i="2"/>
  <c r="F2726" i="2"/>
  <c r="G2726" i="2"/>
  <c r="D2727" i="2"/>
  <c r="E2727" i="2"/>
  <c r="F2727" i="2"/>
  <c r="G2727" i="2"/>
  <c r="D2728" i="2"/>
  <c r="E2728" i="2"/>
  <c r="F2728" i="2"/>
  <c r="G2728" i="2"/>
  <c r="D2729" i="2"/>
  <c r="E2729" i="2"/>
  <c r="F2729" i="2"/>
  <c r="G2729" i="2"/>
  <c r="D2730" i="2"/>
  <c r="E2730" i="2"/>
  <c r="F2730" i="2"/>
  <c r="G2730" i="2"/>
  <c r="D2731" i="2"/>
  <c r="E2731" i="2"/>
  <c r="F2731" i="2"/>
  <c r="G2731" i="2"/>
  <c r="D2732" i="2"/>
  <c r="E2732" i="2"/>
  <c r="F2732" i="2"/>
  <c r="G2732" i="2"/>
  <c r="D2733" i="2"/>
  <c r="E2733" i="2"/>
  <c r="F2733" i="2"/>
  <c r="G2733" i="2"/>
  <c r="D2734" i="2"/>
  <c r="E2734" i="2"/>
  <c r="F2734" i="2"/>
  <c r="G2734" i="2"/>
  <c r="D2735" i="2"/>
  <c r="E2735" i="2"/>
  <c r="F2735" i="2"/>
  <c r="G2735" i="2"/>
  <c r="D2736" i="2"/>
  <c r="E2736" i="2"/>
  <c r="F2736" i="2"/>
  <c r="G2736" i="2"/>
  <c r="D2737" i="2"/>
  <c r="E2737" i="2"/>
  <c r="F2737" i="2"/>
  <c r="G2737" i="2"/>
  <c r="D2738" i="2"/>
  <c r="E2738" i="2"/>
  <c r="F2738" i="2"/>
  <c r="G2738" i="2"/>
  <c r="D2739" i="2"/>
  <c r="E2739" i="2"/>
  <c r="F2739" i="2"/>
  <c r="G2739" i="2"/>
  <c r="D2740" i="2"/>
  <c r="E2740" i="2"/>
  <c r="F2740" i="2"/>
  <c r="G2740" i="2"/>
  <c r="D2741" i="2"/>
  <c r="E2741" i="2"/>
  <c r="F2741" i="2"/>
  <c r="G2741" i="2"/>
  <c r="D2742" i="2"/>
  <c r="E2742" i="2"/>
  <c r="F2742" i="2"/>
  <c r="G2742" i="2"/>
  <c r="D2743" i="2"/>
  <c r="E2743" i="2"/>
  <c r="F2743" i="2"/>
  <c r="G2743" i="2"/>
  <c r="D2744" i="2"/>
  <c r="E2744" i="2"/>
  <c r="F2744" i="2"/>
  <c r="G2744" i="2"/>
  <c r="D2745" i="2"/>
  <c r="E2745" i="2"/>
  <c r="F2745" i="2"/>
  <c r="G2745" i="2"/>
  <c r="D2746" i="2"/>
  <c r="E2746" i="2"/>
  <c r="F2746" i="2"/>
  <c r="G2746" i="2"/>
  <c r="D2747" i="2"/>
  <c r="E2747" i="2"/>
  <c r="F2747" i="2"/>
  <c r="G2747" i="2"/>
  <c r="D2748" i="2"/>
  <c r="E2748" i="2"/>
  <c r="F2748" i="2"/>
  <c r="G2748" i="2"/>
  <c r="D2749" i="2"/>
  <c r="E2749" i="2"/>
  <c r="F2749" i="2"/>
  <c r="G2749" i="2"/>
  <c r="D2750" i="2"/>
  <c r="E2750" i="2"/>
  <c r="F2750" i="2"/>
  <c r="G2750" i="2"/>
  <c r="D2751" i="2"/>
  <c r="E2751" i="2"/>
  <c r="F2751" i="2"/>
  <c r="G2751" i="2"/>
  <c r="D2752" i="2"/>
  <c r="E2752" i="2"/>
  <c r="F2752" i="2"/>
  <c r="G2752" i="2"/>
  <c r="D2753" i="2"/>
  <c r="E2753" i="2"/>
  <c r="F2753" i="2"/>
  <c r="G2753" i="2"/>
  <c r="D2754" i="2"/>
  <c r="E2754" i="2"/>
  <c r="F2754" i="2"/>
  <c r="G2754" i="2"/>
  <c r="D2755" i="2"/>
  <c r="E2755" i="2"/>
  <c r="F2755" i="2"/>
  <c r="G2755" i="2"/>
  <c r="D2756" i="2"/>
  <c r="E2756" i="2"/>
  <c r="F2756" i="2"/>
  <c r="G2756" i="2"/>
  <c r="D2757" i="2"/>
  <c r="E2757" i="2"/>
  <c r="F2757" i="2"/>
  <c r="G2757" i="2"/>
  <c r="D2758" i="2"/>
  <c r="E2758" i="2"/>
  <c r="F2758" i="2"/>
  <c r="G2758" i="2"/>
  <c r="D2759" i="2"/>
  <c r="E2759" i="2"/>
  <c r="F2759" i="2"/>
  <c r="G2759" i="2"/>
  <c r="D2760" i="2"/>
  <c r="E2760" i="2"/>
  <c r="F2760" i="2"/>
  <c r="G2760" i="2"/>
  <c r="D2761" i="2"/>
  <c r="E2761" i="2"/>
  <c r="F2761" i="2"/>
  <c r="G2761" i="2"/>
  <c r="D2762" i="2"/>
  <c r="E2762" i="2"/>
  <c r="F2762" i="2"/>
  <c r="G2762" i="2"/>
  <c r="D2763" i="2"/>
  <c r="E2763" i="2"/>
  <c r="F2763" i="2"/>
  <c r="G2763" i="2"/>
  <c r="D2764" i="2"/>
  <c r="E2764" i="2"/>
  <c r="F2764" i="2"/>
  <c r="G2764" i="2"/>
  <c r="D2765" i="2"/>
  <c r="E2765" i="2"/>
  <c r="F2765" i="2"/>
  <c r="G2765" i="2"/>
  <c r="D2766" i="2"/>
  <c r="E2766" i="2"/>
  <c r="F2766" i="2"/>
  <c r="G2766" i="2"/>
  <c r="D2767" i="2"/>
  <c r="E2767" i="2"/>
  <c r="F2767" i="2"/>
  <c r="G2767" i="2"/>
  <c r="D2768" i="2"/>
  <c r="E2768" i="2"/>
  <c r="F2768" i="2"/>
  <c r="G2768" i="2"/>
  <c r="D2769" i="2"/>
  <c r="E2769" i="2"/>
  <c r="F2769" i="2"/>
  <c r="G2769" i="2"/>
  <c r="D2770" i="2"/>
  <c r="E2770" i="2"/>
  <c r="F2770" i="2"/>
  <c r="G2770" i="2"/>
  <c r="D2771" i="2"/>
  <c r="E2771" i="2"/>
  <c r="F2771" i="2"/>
  <c r="G2771" i="2"/>
  <c r="D2772" i="2"/>
  <c r="E2772" i="2"/>
  <c r="F2772" i="2"/>
  <c r="G2772" i="2"/>
  <c r="D2773" i="2"/>
  <c r="E2773" i="2"/>
  <c r="F2773" i="2"/>
  <c r="G2773" i="2"/>
  <c r="D2774" i="2"/>
  <c r="E2774" i="2"/>
  <c r="F2774" i="2"/>
  <c r="G2774" i="2"/>
  <c r="D2775" i="2"/>
  <c r="E2775" i="2"/>
  <c r="F2775" i="2"/>
  <c r="G2775" i="2"/>
  <c r="D2776" i="2"/>
  <c r="E2776" i="2"/>
  <c r="F2776" i="2"/>
  <c r="G2776" i="2"/>
  <c r="D2777" i="2"/>
  <c r="E2777" i="2"/>
  <c r="F2777" i="2"/>
  <c r="G2777" i="2"/>
  <c r="D2778" i="2"/>
  <c r="E2778" i="2"/>
  <c r="F2778" i="2"/>
  <c r="G2778" i="2"/>
  <c r="D2779" i="2"/>
  <c r="E2779" i="2"/>
  <c r="F2779" i="2"/>
  <c r="G2779" i="2"/>
  <c r="D2780" i="2"/>
  <c r="E2780" i="2"/>
  <c r="F2780" i="2"/>
  <c r="G2780" i="2"/>
  <c r="D2781" i="2"/>
  <c r="E2781" i="2"/>
  <c r="F2781" i="2"/>
  <c r="G2781" i="2"/>
  <c r="D2782" i="2"/>
  <c r="E2782" i="2"/>
  <c r="F2782" i="2"/>
  <c r="G2782" i="2"/>
  <c r="D2783" i="2"/>
  <c r="E2783" i="2"/>
  <c r="F2783" i="2"/>
  <c r="G2783" i="2"/>
  <c r="D2784" i="2"/>
  <c r="E2784" i="2"/>
  <c r="F2784" i="2"/>
  <c r="G2784" i="2"/>
  <c r="D2785" i="2"/>
  <c r="E2785" i="2"/>
  <c r="F2785" i="2"/>
  <c r="G2785" i="2"/>
  <c r="D2786" i="2"/>
  <c r="E2786" i="2"/>
  <c r="F2786" i="2"/>
  <c r="G2786" i="2"/>
  <c r="D2787" i="2"/>
  <c r="E2787" i="2"/>
  <c r="F2787" i="2"/>
  <c r="G2787" i="2"/>
  <c r="D2788" i="2"/>
  <c r="E2788" i="2"/>
  <c r="F2788" i="2"/>
  <c r="G2788" i="2"/>
  <c r="D2789" i="2"/>
  <c r="E2789" i="2"/>
  <c r="F2789" i="2"/>
  <c r="G2789" i="2"/>
  <c r="D2790" i="2"/>
  <c r="E2790" i="2"/>
  <c r="F2790" i="2"/>
  <c r="G2790" i="2"/>
  <c r="D2791" i="2"/>
  <c r="E2791" i="2"/>
  <c r="F2791" i="2"/>
  <c r="G2791" i="2"/>
  <c r="D2792" i="2"/>
  <c r="E2792" i="2"/>
  <c r="F2792" i="2"/>
  <c r="G2792" i="2"/>
  <c r="D2793" i="2"/>
  <c r="E2793" i="2"/>
  <c r="F2793" i="2"/>
  <c r="G2793" i="2"/>
  <c r="D2794" i="2"/>
  <c r="E2794" i="2"/>
  <c r="F2794" i="2"/>
  <c r="G2794" i="2"/>
  <c r="D2795" i="2"/>
  <c r="E2795" i="2"/>
  <c r="F2795" i="2"/>
  <c r="G2795" i="2"/>
  <c r="D2796" i="2"/>
  <c r="E2796" i="2"/>
  <c r="F2796" i="2"/>
  <c r="G2796" i="2"/>
  <c r="D2797" i="2"/>
  <c r="E2797" i="2"/>
  <c r="F2797" i="2"/>
  <c r="G2797" i="2"/>
  <c r="D2798" i="2"/>
  <c r="E2798" i="2"/>
  <c r="F2798" i="2"/>
  <c r="G2798" i="2"/>
  <c r="D2799" i="2"/>
  <c r="E2799" i="2"/>
  <c r="F2799" i="2"/>
  <c r="G2799" i="2"/>
  <c r="D2800" i="2"/>
  <c r="E2800" i="2"/>
  <c r="F2800" i="2"/>
  <c r="G2800" i="2"/>
  <c r="D2801" i="2"/>
  <c r="E2801" i="2"/>
  <c r="F2801" i="2"/>
  <c r="G2801" i="2"/>
  <c r="D2802" i="2"/>
  <c r="E2802" i="2"/>
  <c r="F2802" i="2"/>
  <c r="G2802" i="2"/>
  <c r="D2803" i="2"/>
  <c r="E2803" i="2"/>
  <c r="F2803" i="2"/>
  <c r="G2803" i="2"/>
  <c r="D2804" i="2"/>
  <c r="E2804" i="2"/>
  <c r="F2804" i="2"/>
  <c r="G2804" i="2"/>
  <c r="D2805" i="2"/>
  <c r="E2805" i="2"/>
  <c r="F2805" i="2"/>
  <c r="G2805" i="2"/>
  <c r="D2806" i="2"/>
  <c r="E2806" i="2"/>
  <c r="F2806" i="2"/>
  <c r="G2806" i="2"/>
  <c r="D2807" i="2"/>
  <c r="E2807" i="2"/>
  <c r="F2807" i="2"/>
  <c r="G2807" i="2"/>
  <c r="D2808" i="2"/>
  <c r="E2808" i="2"/>
  <c r="F2808" i="2"/>
  <c r="G2808" i="2"/>
  <c r="D2809" i="2"/>
  <c r="E2809" i="2"/>
  <c r="F2809" i="2"/>
  <c r="G2809" i="2"/>
  <c r="D2810" i="2"/>
  <c r="E2810" i="2"/>
  <c r="F2810" i="2"/>
  <c r="G2810" i="2"/>
  <c r="D2811" i="2"/>
  <c r="E2811" i="2"/>
  <c r="F2811" i="2"/>
  <c r="G2811" i="2"/>
  <c r="D2812" i="2"/>
  <c r="E2812" i="2"/>
  <c r="F2812" i="2"/>
  <c r="G2812" i="2"/>
  <c r="D2813" i="2"/>
  <c r="E2813" i="2"/>
  <c r="F2813" i="2"/>
  <c r="G2813" i="2"/>
  <c r="D2814" i="2"/>
  <c r="E2814" i="2"/>
  <c r="F2814" i="2"/>
  <c r="G2814" i="2"/>
  <c r="D2815" i="2"/>
  <c r="E2815" i="2"/>
  <c r="F2815" i="2"/>
  <c r="G2815" i="2"/>
  <c r="D2816" i="2"/>
  <c r="E2816" i="2"/>
  <c r="F2816" i="2"/>
  <c r="G2816" i="2"/>
  <c r="D2817" i="2"/>
  <c r="E2817" i="2"/>
  <c r="F2817" i="2"/>
  <c r="G2817" i="2"/>
  <c r="D2818" i="2"/>
  <c r="E2818" i="2"/>
  <c r="F2818" i="2"/>
  <c r="G2818" i="2"/>
  <c r="D2819" i="2"/>
  <c r="E2819" i="2"/>
  <c r="F2819" i="2"/>
  <c r="G2819" i="2"/>
  <c r="D2820" i="2"/>
  <c r="E2820" i="2"/>
  <c r="F2820" i="2"/>
  <c r="G2820" i="2"/>
  <c r="D2821" i="2"/>
  <c r="E2821" i="2"/>
  <c r="F2821" i="2"/>
  <c r="G2821" i="2"/>
  <c r="D2822" i="2"/>
  <c r="E2822" i="2"/>
  <c r="F2822" i="2"/>
  <c r="G2822" i="2"/>
  <c r="D2823" i="2"/>
  <c r="E2823" i="2"/>
  <c r="F2823" i="2"/>
  <c r="G2823" i="2"/>
  <c r="D2824" i="2"/>
  <c r="E2824" i="2"/>
  <c r="F2824" i="2"/>
  <c r="G2824" i="2"/>
  <c r="D2825" i="2"/>
  <c r="E2825" i="2"/>
  <c r="F2825" i="2"/>
  <c r="G2825" i="2"/>
  <c r="D2826" i="2"/>
  <c r="E2826" i="2"/>
  <c r="F2826" i="2"/>
  <c r="G2826" i="2"/>
  <c r="D2827" i="2"/>
  <c r="E2827" i="2"/>
  <c r="F2827" i="2"/>
  <c r="G2827" i="2"/>
  <c r="D2828" i="2"/>
  <c r="E2828" i="2"/>
  <c r="F2828" i="2"/>
  <c r="G2828" i="2"/>
  <c r="D2829" i="2"/>
  <c r="E2829" i="2"/>
  <c r="F2829" i="2"/>
  <c r="G2829" i="2"/>
  <c r="D2830" i="2"/>
  <c r="E2830" i="2"/>
  <c r="F2830" i="2"/>
  <c r="G2830" i="2"/>
  <c r="D2831" i="2"/>
  <c r="E2831" i="2"/>
  <c r="F2831" i="2"/>
  <c r="G2831" i="2"/>
  <c r="D2832" i="2"/>
  <c r="E2832" i="2"/>
  <c r="F2832" i="2"/>
  <c r="G2832" i="2"/>
  <c r="D2833" i="2"/>
  <c r="E2833" i="2"/>
  <c r="F2833" i="2"/>
  <c r="G2833" i="2"/>
  <c r="D2834" i="2"/>
  <c r="E2834" i="2"/>
  <c r="F2834" i="2"/>
  <c r="G2834" i="2"/>
  <c r="D2835" i="2"/>
  <c r="E2835" i="2"/>
  <c r="F2835" i="2"/>
  <c r="G2835" i="2"/>
  <c r="D2836" i="2"/>
  <c r="E2836" i="2"/>
  <c r="F2836" i="2"/>
  <c r="G2836" i="2"/>
  <c r="D2837" i="2"/>
  <c r="E2837" i="2"/>
  <c r="F2837" i="2"/>
  <c r="G2837" i="2"/>
  <c r="D2838" i="2"/>
  <c r="E2838" i="2"/>
  <c r="F2838" i="2"/>
  <c r="G2838" i="2"/>
  <c r="D2839" i="2"/>
  <c r="E2839" i="2"/>
  <c r="F2839" i="2"/>
  <c r="G2839" i="2"/>
  <c r="D2840" i="2"/>
  <c r="E2840" i="2"/>
  <c r="F2840" i="2"/>
  <c r="G2840" i="2"/>
  <c r="D2841" i="2"/>
  <c r="E2841" i="2"/>
  <c r="F2841" i="2"/>
  <c r="G2841" i="2"/>
  <c r="D2842" i="2"/>
  <c r="E2842" i="2"/>
  <c r="F2842" i="2"/>
  <c r="G2842" i="2"/>
  <c r="D2843" i="2"/>
  <c r="E2843" i="2"/>
  <c r="F2843" i="2"/>
  <c r="G2843" i="2"/>
  <c r="D2844" i="2"/>
  <c r="E2844" i="2"/>
  <c r="F2844" i="2"/>
  <c r="G2844" i="2"/>
  <c r="D2845" i="2"/>
  <c r="E2845" i="2"/>
  <c r="F2845" i="2"/>
  <c r="G2845" i="2"/>
  <c r="D2846" i="2"/>
  <c r="E2846" i="2"/>
  <c r="F2846" i="2"/>
  <c r="G2846" i="2"/>
  <c r="D2847" i="2"/>
  <c r="E2847" i="2"/>
  <c r="F2847" i="2"/>
  <c r="G2847" i="2"/>
  <c r="D2848" i="2"/>
  <c r="E2848" i="2"/>
  <c r="F2848" i="2"/>
  <c r="G2848" i="2"/>
  <c r="D2849" i="2"/>
  <c r="E2849" i="2"/>
  <c r="F2849" i="2"/>
  <c r="G2849" i="2"/>
  <c r="D2850" i="2"/>
  <c r="E2850" i="2"/>
  <c r="F2850" i="2"/>
  <c r="G2850" i="2"/>
  <c r="D2851" i="2"/>
  <c r="E2851" i="2"/>
  <c r="F2851" i="2"/>
  <c r="G2851" i="2"/>
  <c r="D2852" i="2"/>
  <c r="E2852" i="2"/>
  <c r="F2852" i="2"/>
  <c r="G2852" i="2"/>
  <c r="D2853" i="2"/>
  <c r="E2853" i="2"/>
  <c r="F2853" i="2"/>
  <c r="G2853" i="2"/>
  <c r="D2854" i="2"/>
  <c r="E2854" i="2"/>
  <c r="F2854" i="2"/>
  <c r="G2854" i="2"/>
  <c r="D2855" i="2"/>
  <c r="E2855" i="2"/>
  <c r="F2855" i="2"/>
  <c r="G2855" i="2"/>
  <c r="D2856" i="2"/>
  <c r="E2856" i="2"/>
  <c r="F2856" i="2"/>
  <c r="G2856" i="2"/>
  <c r="D2857" i="2"/>
  <c r="E2857" i="2"/>
  <c r="F2857" i="2"/>
  <c r="G2857" i="2"/>
  <c r="D2858" i="2"/>
  <c r="E2858" i="2"/>
  <c r="F2858" i="2"/>
  <c r="G2858" i="2"/>
  <c r="D2859" i="2"/>
  <c r="E2859" i="2"/>
  <c r="F2859" i="2"/>
  <c r="G2859" i="2"/>
  <c r="D2860" i="2"/>
  <c r="E2860" i="2"/>
  <c r="F2860" i="2"/>
  <c r="G2860" i="2"/>
  <c r="D2861" i="2"/>
  <c r="E2861" i="2"/>
  <c r="F2861" i="2"/>
  <c r="G2861" i="2"/>
  <c r="D2862" i="2"/>
  <c r="E2862" i="2"/>
  <c r="F2862" i="2"/>
  <c r="G2862" i="2"/>
  <c r="D2863" i="2"/>
  <c r="E2863" i="2"/>
  <c r="F2863" i="2"/>
  <c r="G2863" i="2"/>
  <c r="D2864" i="2"/>
  <c r="E2864" i="2"/>
  <c r="F2864" i="2"/>
  <c r="G2864" i="2"/>
  <c r="D2865" i="2"/>
  <c r="E2865" i="2"/>
  <c r="F2865" i="2"/>
  <c r="G2865" i="2"/>
  <c r="D2866" i="2"/>
  <c r="E2866" i="2"/>
  <c r="F2866" i="2"/>
  <c r="G2866" i="2"/>
  <c r="D2867" i="2"/>
  <c r="E2867" i="2"/>
  <c r="F2867" i="2"/>
  <c r="G2867" i="2"/>
  <c r="D2868" i="2"/>
  <c r="E2868" i="2"/>
  <c r="F2868" i="2"/>
  <c r="G2868" i="2"/>
  <c r="D2869" i="2"/>
  <c r="E2869" i="2"/>
  <c r="F2869" i="2"/>
  <c r="G2869" i="2"/>
  <c r="D2870" i="2"/>
  <c r="E2870" i="2"/>
  <c r="F2870" i="2"/>
  <c r="G2870" i="2"/>
  <c r="D2871" i="2"/>
  <c r="E2871" i="2"/>
  <c r="F2871" i="2"/>
  <c r="G2871" i="2"/>
  <c r="D2872" i="2"/>
  <c r="E2872" i="2"/>
  <c r="F2872" i="2"/>
  <c r="G2872" i="2"/>
  <c r="D2873" i="2"/>
  <c r="E2873" i="2"/>
  <c r="F2873" i="2"/>
  <c r="G2873" i="2"/>
  <c r="D2874" i="2"/>
  <c r="E2874" i="2"/>
  <c r="F2874" i="2"/>
  <c r="G2874" i="2"/>
  <c r="D2875" i="2"/>
  <c r="E2875" i="2"/>
  <c r="F2875" i="2"/>
  <c r="G2875" i="2"/>
  <c r="D2876" i="2"/>
  <c r="E2876" i="2"/>
  <c r="F2876" i="2"/>
  <c r="G2876" i="2"/>
  <c r="D2877" i="2"/>
  <c r="E2877" i="2"/>
  <c r="F2877" i="2"/>
  <c r="G2877" i="2"/>
  <c r="D2878" i="2"/>
  <c r="E2878" i="2"/>
  <c r="F2878" i="2"/>
  <c r="G2878" i="2"/>
  <c r="D2879" i="2"/>
  <c r="E2879" i="2"/>
  <c r="F2879" i="2"/>
  <c r="G2879" i="2"/>
  <c r="D2880" i="2"/>
  <c r="E2880" i="2"/>
  <c r="F2880" i="2"/>
  <c r="G2880" i="2"/>
  <c r="D3025" i="2"/>
  <c r="L894" i="24" s="1"/>
  <c r="E3025" i="2"/>
  <c r="N894" i="24" s="1"/>
  <c r="F3025" i="2"/>
  <c r="P894" i="24" s="1"/>
  <c r="G3025" i="2"/>
  <c r="R894" i="24" s="1"/>
  <c r="D3026" i="2"/>
  <c r="L895" i="24" s="1"/>
  <c r="E3026" i="2"/>
  <c r="N895" i="24" s="1"/>
  <c r="F3026" i="2"/>
  <c r="P895" i="24" s="1"/>
  <c r="G3026" i="2"/>
  <c r="R895" i="24" s="1"/>
  <c r="D3033" i="2"/>
  <c r="D3034" i="2" s="1"/>
  <c r="D31" i="2"/>
  <c r="E30" i="8" s="1"/>
  <c r="D21" i="2"/>
  <c r="D16" i="8" s="1"/>
  <c r="D26" i="2"/>
  <c r="D21" i="8" s="1"/>
  <c r="B2282" i="2"/>
  <c r="B2306" i="2" s="1"/>
  <c r="B2330" i="2" s="1"/>
  <c r="B2354" i="2" s="1"/>
  <c r="B2378" i="2" s="1"/>
  <c r="B2402" i="2" s="1"/>
  <c r="B2426" i="2" s="1"/>
  <c r="B2450" i="2" s="1"/>
  <c r="B2474" i="2" s="1"/>
  <c r="B2498" i="2" s="1"/>
  <c r="B2522" i="2" s="1"/>
  <c r="B2546" i="2" s="1"/>
  <c r="B2570" i="2" s="1"/>
  <c r="B2594" i="2" s="1"/>
  <c r="B2618" i="2" s="1"/>
  <c r="B2642" i="2" s="1"/>
  <c r="B2666" i="2" s="1"/>
  <c r="B2690" i="2" s="1"/>
  <c r="B2714" i="2" s="1"/>
  <c r="B2738" i="2" s="1"/>
  <c r="B2762" i="2" s="1"/>
  <c r="B2786" i="2" s="1"/>
  <c r="B2810" i="2" s="1"/>
  <c r="B2834" i="2" s="1"/>
  <c r="B2858" i="2" s="1"/>
  <c r="B2882" i="2" s="1"/>
  <c r="B2906" i="2" s="1"/>
  <c r="B2930" i="2" s="1"/>
  <c r="B2954" i="2" s="1"/>
  <c r="B2978" i="2" s="1"/>
  <c r="B3002" i="2" s="1"/>
  <c r="B2286" i="2"/>
  <c r="B2310" i="2" s="1"/>
  <c r="B2334" i="2" s="1"/>
  <c r="B2358" i="2" s="1"/>
  <c r="B2382" i="2" s="1"/>
  <c r="B2406" i="2" s="1"/>
  <c r="B2430" i="2" s="1"/>
  <c r="B2454" i="2" s="1"/>
  <c r="B2478" i="2" s="1"/>
  <c r="B2502" i="2" s="1"/>
  <c r="B2526" i="2" s="1"/>
  <c r="B2550" i="2" s="1"/>
  <c r="B2574" i="2" s="1"/>
  <c r="B2598" i="2" s="1"/>
  <c r="B2622" i="2" s="1"/>
  <c r="B2646" i="2" s="1"/>
  <c r="B2670" i="2" s="1"/>
  <c r="B2694" i="2" s="1"/>
  <c r="B2718" i="2" s="1"/>
  <c r="B2742" i="2" s="1"/>
  <c r="B2766" i="2" s="1"/>
  <c r="B2790" i="2" s="1"/>
  <c r="B2814" i="2" s="1"/>
  <c r="B2838" i="2" s="1"/>
  <c r="B2862" i="2" s="1"/>
  <c r="B2886" i="2" s="1"/>
  <c r="B2910" i="2" s="1"/>
  <c r="B2934" i="2" s="1"/>
  <c r="B2958" i="2" s="1"/>
  <c r="B2982" i="2" s="1"/>
  <c r="B3006" i="2" s="1"/>
  <c r="B2290" i="2"/>
  <c r="B2314" i="2" s="1"/>
  <c r="B2338" i="2" s="1"/>
  <c r="B2362" i="2" s="1"/>
  <c r="B2386" i="2" s="1"/>
  <c r="B2410" i="2" s="1"/>
  <c r="B2434" i="2" s="1"/>
  <c r="B2458" i="2" s="1"/>
  <c r="B2482" i="2" s="1"/>
  <c r="B2506" i="2" s="1"/>
  <c r="B2530" i="2" s="1"/>
  <c r="B2554" i="2" s="1"/>
  <c r="B2578" i="2" s="1"/>
  <c r="B2602" i="2" s="1"/>
  <c r="B2626" i="2" s="1"/>
  <c r="B2650" i="2" s="1"/>
  <c r="B2674" i="2" s="1"/>
  <c r="B2698" i="2" s="1"/>
  <c r="B2722" i="2" s="1"/>
  <c r="B2746" i="2" s="1"/>
  <c r="B2770" i="2" s="1"/>
  <c r="B2794" i="2" s="1"/>
  <c r="B2818" i="2" s="1"/>
  <c r="B2842" i="2" s="1"/>
  <c r="B2866" i="2" s="1"/>
  <c r="B2890" i="2" s="1"/>
  <c r="B2914" i="2" s="1"/>
  <c r="B2938" i="2" s="1"/>
  <c r="B2962" i="2" s="1"/>
  <c r="B2986" i="2" s="1"/>
  <c r="B3010" i="2" s="1"/>
  <c r="B2294" i="2"/>
  <c r="B2318" i="2" s="1"/>
  <c r="B2342" i="2" s="1"/>
  <c r="B2366" i="2" s="1"/>
  <c r="B2390" i="2" s="1"/>
  <c r="B2414" i="2" s="1"/>
  <c r="B2438" i="2" s="1"/>
  <c r="B2462" i="2" s="1"/>
  <c r="B2486" i="2" s="1"/>
  <c r="B2510" i="2" s="1"/>
  <c r="B2534" i="2" s="1"/>
  <c r="B2558" i="2" s="1"/>
  <c r="B2582" i="2" s="1"/>
  <c r="B2606" i="2" s="1"/>
  <c r="B2630" i="2" s="1"/>
  <c r="B2654" i="2" s="1"/>
  <c r="B2678" i="2" s="1"/>
  <c r="B2702" i="2" s="1"/>
  <c r="B2726" i="2" s="1"/>
  <c r="B2750" i="2" s="1"/>
  <c r="B2774" i="2" s="1"/>
  <c r="B2798" i="2" s="1"/>
  <c r="B2822" i="2" s="1"/>
  <c r="B2846" i="2" s="1"/>
  <c r="B2870" i="2" s="1"/>
  <c r="B2894" i="2" s="1"/>
  <c r="B2918" i="2" s="1"/>
  <c r="B2942" i="2" s="1"/>
  <c r="B2966" i="2" s="1"/>
  <c r="B2990" i="2" s="1"/>
  <c r="B3014" i="2" s="1"/>
  <c r="B2298" i="2"/>
  <c r="B2322" i="2" s="1"/>
  <c r="B2346" i="2" s="1"/>
  <c r="B2370" i="2" s="1"/>
  <c r="B2394" i="2" s="1"/>
  <c r="B2418" i="2" s="1"/>
  <c r="B2442" i="2" s="1"/>
  <c r="B2466" i="2" s="1"/>
  <c r="B2490" i="2" s="1"/>
  <c r="B2514" i="2" s="1"/>
  <c r="B2538" i="2" s="1"/>
  <c r="B2562" i="2" s="1"/>
  <c r="B2586" i="2" s="1"/>
  <c r="B2610" i="2" s="1"/>
  <c r="B2634" i="2" s="1"/>
  <c r="B2658" i="2" s="1"/>
  <c r="B2682" i="2" s="1"/>
  <c r="B2706" i="2" s="1"/>
  <c r="B2730" i="2" s="1"/>
  <c r="B2754" i="2" s="1"/>
  <c r="B2778" i="2" s="1"/>
  <c r="B2802" i="2" s="1"/>
  <c r="B2826" i="2" s="1"/>
  <c r="B2850" i="2" s="1"/>
  <c r="B2874" i="2" s="1"/>
  <c r="B2898" i="2" s="1"/>
  <c r="B2922" i="2" s="1"/>
  <c r="B2946" i="2" s="1"/>
  <c r="B2970" i="2" s="1"/>
  <c r="B2994" i="2" s="1"/>
  <c r="B3018" i="2" s="1"/>
  <c r="B2302" i="2"/>
  <c r="B2326" i="2" s="1"/>
  <c r="B2350" i="2" s="1"/>
  <c r="B2374" i="2" s="1"/>
  <c r="B2398" i="2" s="1"/>
  <c r="B2422" i="2" s="1"/>
  <c r="B2446" i="2" s="1"/>
  <c r="B2470" i="2" s="1"/>
  <c r="B2494" i="2" s="1"/>
  <c r="B2518" i="2" s="1"/>
  <c r="B2542" i="2" s="1"/>
  <c r="B2566" i="2" s="1"/>
  <c r="B2590" i="2" s="1"/>
  <c r="B2614" i="2" s="1"/>
  <c r="B2638" i="2" s="1"/>
  <c r="B2662" i="2" s="1"/>
  <c r="B2686" i="2" s="1"/>
  <c r="B2710" i="2" s="1"/>
  <c r="B2734" i="2" s="1"/>
  <c r="B2758" i="2" s="1"/>
  <c r="B2782" i="2" s="1"/>
  <c r="B2806" i="2" s="1"/>
  <c r="B2830" i="2" s="1"/>
  <c r="B2854" i="2" s="1"/>
  <c r="B2878" i="2" s="1"/>
  <c r="B2902" i="2" s="1"/>
  <c r="B2926" i="2" s="1"/>
  <c r="B2950" i="2" s="1"/>
  <c r="B2974" i="2" s="1"/>
  <c r="B2998" i="2" s="1"/>
  <c r="B3022" i="2" s="1"/>
  <c r="A52" i="19"/>
  <c r="A89" i="19" s="1"/>
  <c r="A126" i="19" s="1"/>
  <c r="A164" i="19" s="1"/>
  <c r="A201" i="19" s="1"/>
  <c r="A238" i="19" s="1"/>
  <c r="A275" i="19" s="1"/>
  <c r="A313" i="19" s="1"/>
  <c r="A16" i="19"/>
  <c r="A53" i="19" s="1"/>
  <c r="A90" i="19" s="1"/>
  <c r="A127" i="19" s="1"/>
  <c r="A86" i="21"/>
  <c r="A120" i="21" s="1"/>
  <c r="A155" i="21" s="1"/>
  <c r="A192" i="21" s="1"/>
  <c r="A16" i="21"/>
  <c r="A17" i="21" s="1"/>
  <c r="R895" i="21"/>
  <c r="P895" i="21"/>
  <c r="N895" i="21"/>
  <c r="P894" i="21"/>
  <c r="N894" i="21"/>
  <c r="B815" i="2"/>
  <c r="B839" i="2" s="1"/>
  <c r="B863" i="2" s="1"/>
  <c r="B887" i="2" s="1"/>
  <c r="B911" i="2" s="1"/>
  <c r="B935" i="2" s="1"/>
  <c r="B959" i="2" s="1"/>
  <c r="B983" i="2" s="1"/>
  <c r="B1007" i="2" s="1"/>
  <c r="B1031" i="2" s="1"/>
  <c r="B1055" i="2" s="1"/>
  <c r="B1079" i="2" s="1"/>
  <c r="B1103" i="2" s="1"/>
  <c r="B1127" i="2" s="1"/>
  <c r="B1151" i="2" s="1"/>
  <c r="B1175" i="2" s="1"/>
  <c r="B1199" i="2" s="1"/>
  <c r="B1223" i="2" s="1"/>
  <c r="B1247" i="2" s="1"/>
  <c r="B1271" i="2" s="1"/>
  <c r="B1295" i="2" s="1"/>
  <c r="B1319" i="2" s="1"/>
  <c r="B1343" i="2" s="1"/>
  <c r="B1367" i="2" s="1"/>
  <c r="B1391" i="2" s="1"/>
  <c r="B1415" i="2" s="1"/>
  <c r="B1439" i="2" s="1"/>
  <c r="B1463" i="2" s="1"/>
  <c r="B1487" i="2" s="1"/>
  <c r="B1511" i="2" s="1"/>
  <c r="B1535" i="2" s="1"/>
  <c r="B811" i="2"/>
  <c r="B835" i="2" s="1"/>
  <c r="B859" i="2" s="1"/>
  <c r="B883" i="2" s="1"/>
  <c r="B907" i="2" s="1"/>
  <c r="B931" i="2" s="1"/>
  <c r="B955" i="2" s="1"/>
  <c r="B979" i="2" s="1"/>
  <c r="B1003" i="2" s="1"/>
  <c r="B1027" i="2" s="1"/>
  <c r="B1051" i="2" s="1"/>
  <c r="B1075" i="2" s="1"/>
  <c r="B1099" i="2" s="1"/>
  <c r="B1123" i="2" s="1"/>
  <c r="B1147" i="2" s="1"/>
  <c r="B1171" i="2" s="1"/>
  <c r="B1195" i="2" s="1"/>
  <c r="B1219" i="2" s="1"/>
  <c r="B1243" i="2" s="1"/>
  <c r="B1267" i="2" s="1"/>
  <c r="B1291" i="2" s="1"/>
  <c r="B1315" i="2" s="1"/>
  <c r="B1339" i="2" s="1"/>
  <c r="B1363" i="2" s="1"/>
  <c r="B1387" i="2" s="1"/>
  <c r="B1411" i="2" s="1"/>
  <c r="B1435" i="2" s="1"/>
  <c r="B1459" i="2" s="1"/>
  <c r="B1483" i="2" s="1"/>
  <c r="B1507" i="2" s="1"/>
  <c r="B1531" i="2" s="1"/>
  <c r="B795" i="2"/>
  <c r="B819" i="2" s="1"/>
  <c r="B843" i="2" s="1"/>
  <c r="B867" i="2" s="1"/>
  <c r="B891" i="2" s="1"/>
  <c r="B915" i="2" s="1"/>
  <c r="B939" i="2" s="1"/>
  <c r="B963" i="2" s="1"/>
  <c r="B987" i="2" s="1"/>
  <c r="B1011" i="2" s="1"/>
  <c r="B1035" i="2" s="1"/>
  <c r="B1059" i="2" s="1"/>
  <c r="B1083" i="2" s="1"/>
  <c r="B1107" i="2" s="1"/>
  <c r="B1131" i="2" s="1"/>
  <c r="B1155" i="2" s="1"/>
  <c r="B1179" i="2" s="1"/>
  <c r="B1203" i="2" s="1"/>
  <c r="B1227" i="2" s="1"/>
  <c r="B1251" i="2" s="1"/>
  <c r="B1275" i="2" s="1"/>
  <c r="B1299" i="2" s="1"/>
  <c r="B1323" i="2" s="1"/>
  <c r="B1347" i="2" s="1"/>
  <c r="B1371" i="2" s="1"/>
  <c r="B1395" i="2" s="1"/>
  <c r="B1419" i="2" s="1"/>
  <c r="B1443" i="2" s="1"/>
  <c r="B1467" i="2" s="1"/>
  <c r="B1491" i="2" s="1"/>
  <c r="B1515" i="2" s="1"/>
  <c r="B799" i="2"/>
  <c r="B823" i="2" s="1"/>
  <c r="B847" i="2" s="1"/>
  <c r="B871" i="2" s="1"/>
  <c r="B895" i="2" s="1"/>
  <c r="B919" i="2" s="1"/>
  <c r="B943" i="2" s="1"/>
  <c r="B967" i="2" s="1"/>
  <c r="B991" i="2" s="1"/>
  <c r="B1015" i="2" s="1"/>
  <c r="B1039" i="2" s="1"/>
  <c r="B1063" i="2" s="1"/>
  <c r="B1087" i="2" s="1"/>
  <c r="B1111" i="2" s="1"/>
  <c r="B1135" i="2" s="1"/>
  <c r="B1159" i="2" s="1"/>
  <c r="B1183" i="2" s="1"/>
  <c r="B1207" i="2" s="1"/>
  <c r="B1231" i="2" s="1"/>
  <c r="B1255" i="2" s="1"/>
  <c r="B1279" i="2" s="1"/>
  <c r="B1303" i="2" s="1"/>
  <c r="B1327" i="2" s="1"/>
  <c r="B1351" i="2" s="1"/>
  <c r="B1375" i="2" s="1"/>
  <c r="B1399" i="2" s="1"/>
  <c r="B1423" i="2" s="1"/>
  <c r="B1447" i="2" s="1"/>
  <c r="B1471" i="2" s="1"/>
  <c r="B1495" i="2" s="1"/>
  <c r="B1519" i="2" s="1"/>
  <c r="B803" i="2"/>
  <c r="B827" i="2" s="1"/>
  <c r="B851" i="2" s="1"/>
  <c r="B875" i="2" s="1"/>
  <c r="B899" i="2" s="1"/>
  <c r="B923" i="2" s="1"/>
  <c r="B947" i="2" s="1"/>
  <c r="B971" i="2" s="1"/>
  <c r="B995" i="2" s="1"/>
  <c r="B1019" i="2" s="1"/>
  <c r="B1043" i="2" s="1"/>
  <c r="B1067" i="2" s="1"/>
  <c r="B1091" i="2" s="1"/>
  <c r="B1115" i="2" s="1"/>
  <c r="B1139" i="2" s="1"/>
  <c r="B1163" i="2" s="1"/>
  <c r="B1187" i="2" s="1"/>
  <c r="B1211" i="2" s="1"/>
  <c r="B1235" i="2" s="1"/>
  <c r="B1259" i="2" s="1"/>
  <c r="B1283" i="2" s="1"/>
  <c r="B1307" i="2" s="1"/>
  <c r="B1331" i="2" s="1"/>
  <c r="B1355" i="2" s="1"/>
  <c r="B1379" i="2" s="1"/>
  <c r="B1403" i="2" s="1"/>
  <c r="B1427" i="2" s="1"/>
  <c r="B1451" i="2" s="1"/>
  <c r="B1475" i="2" s="1"/>
  <c r="B1499" i="2" s="1"/>
  <c r="B1523" i="2" s="1"/>
  <c r="B807" i="2"/>
  <c r="B831" i="2" s="1"/>
  <c r="B855" i="2" s="1"/>
  <c r="B879" i="2" s="1"/>
  <c r="B903" i="2" s="1"/>
  <c r="B927" i="2" s="1"/>
  <c r="B951" i="2" s="1"/>
  <c r="B975" i="2" s="1"/>
  <c r="B999" i="2" s="1"/>
  <c r="B1023" i="2" s="1"/>
  <c r="B1047" i="2" s="1"/>
  <c r="B1071" i="2" s="1"/>
  <c r="B1095" i="2" s="1"/>
  <c r="B1119" i="2" s="1"/>
  <c r="B1143" i="2" s="1"/>
  <c r="B1167" i="2" s="1"/>
  <c r="B1191" i="2" s="1"/>
  <c r="B1215" i="2" s="1"/>
  <c r="B1239" i="2" s="1"/>
  <c r="B1263" i="2" s="1"/>
  <c r="B1287" i="2" s="1"/>
  <c r="B1311" i="2" s="1"/>
  <c r="B1335" i="2" s="1"/>
  <c r="B1359" i="2" s="1"/>
  <c r="B1383" i="2" s="1"/>
  <c r="B1407" i="2" s="1"/>
  <c r="B1431" i="2" s="1"/>
  <c r="B1455" i="2" s="1"/>
  <c r="B1479" i="2" s="1"/>
  <c r="B1503" i="2" s="1"/>
  <c r="B1527" i="2" s="1"/>
  <c r="A89" i="23"/>
  <c r="A126" i="23" s="1"/>
  <c r="A164" i="23" s="1"/>
  <c r="A201" i="23" s="1"/>
  <c r="A16" i="23"/>
  <c r="A17" i="23" s="1"/>
  <c r="A18" i="21"/>
  <c r="A54" i="21"/>
  <c r="A53" i="21"/>
  <c r="A87" i="21" s="1"/>
  <c r="R894" i="21" l="1"/>
  <c r="C30" i="8"/>
  <c r="B30" i="8"/>
  <c r="D30" i="8"/>
  <c r="B16" i="8"/>
  <c r="B53" i="2"/>
  <c r="B77" i="2" s="1"/>
  <c r="B101" i="2" s="1"/>
  <c r="B125" i="2" s="1"/>
  <c r="B149" i="2" s="1"/>
  <c r="B173" i="2" s="1"/>
  <c r="B197" i="2" s="1"/>
  <c r="B221" i="2" s="1"/>
  <c r="B245" i="2" s="1"/>
  <c r="B269" i="2" s="1"/>
  <c r="B293" i="2" s="1"/>
  <c r="B317" i="2" s="1"/>
  <c r="B341" i="2" s="1"/>
  <c r="B365" i="2" s="1"/>
  <c r="B389" i="2" s="1"/>
  <c r="B413" i="2" s="1"/>
  <c r="B437" i="2" s="1"/>
  <c r="B461" i="2" s="1"/>
  <c r="B485" i="2" s="1"/>
  <c r="B509" i="2" s="1"/>
  <c r="B533" i="2" s="1"/>
  <c r="B557" i="2" s="1"/>
  <c r="B581" i="2" s="1"/>
  <c r="B605" i="2" s="1"/>
  <c r="B629" i="2" s="1"/>
  <c r="B653" i="2" s="1"/>
  <c r="B677" i="2" s="1"/>
  <c r="B701" i="2" s="1"/>
  <c r="B725" i="2" s="1"/>
  <c r="B749" i="2" s="1"/>
  <c r="B773" i="2" s="1"/>
  <c r="B58" i="2"/>
  <c r="B82" i="2" s="1"/>
  <c r="B106" i="2" s="1"/>
  <c r="B130" i="2" s="1"/>
  <c r="B154" i="2" s="1"/>
  <c r="B178" i="2" s="1"/>
  <c r="B202" i="2" s="1"/>
  <c r="B226" i="2" s="1"/>
  <c r="B250" i="2" s="1"/>
  <c r="B274" i="2" s="1"/>
  <c r="B298" i="2" s="1"/>
  <c r="B322" i="2" s="1"/>
  <c r="B346" i="2" s="1"/>
  <c r="B370" i="2" s="1"/>
  <c r="B394" i="2" s="1"/>
  <c r="B418" i="2" s="1"/>
  <c r="B442" i="2" s="1"/>
  <c r="B466" i="2" s="1"/>
  <c r="B490" i="2" s="1"/>
  <c r="B514" i="2" s="1"/>
  <c r="B538" i="2" s="1"/>
  <c r="B562" i="2" s="1"/>
  <c r="B586" i="2" s="1"/>
  <c r="B610" i="2" s="1"/>
  <c r="B634" i="2" s="1"/>
  <c r="B658" i="2" s="1"/>
  <c r="B682" i="2" s="1"/>
  <c r="B706" i="2" s="1"/>
  <c r="B730" i="2" s="1"/>
  <c r="B754" i="2" s="1"/>
  <c r="B778" i="2" s="1"/>
  <c r="B1549" i="2"/>
  <c r="B1573" i="2" s="1"/>
  <c r="B1597" i="2" s="1"/>
  <c r="B1621" i="2" s="1"/>
  <c r="B1645" i="2" s="1"/>
  <c r="B1669" i="2" s="1"/>
  <c r="B1693" i="2" s="1"/>
  <c r="B1717" i="2" s="1"/>
  <c r="B1741" i="2" s="1"/>
  <c r="B1765" i="2" s="1"/>
  <c r="B1789" i="2" s="1"/>
  <c r="B1813" i="2" s="1"/>
  <c r="B1837" i="2" s="1"/>
  <c r="B1861" i="2" s="1"/>
  <c r="B1885" i="2" s="1"/>
  <c r="B1909" i="2" s="1"/>
  <c r="B1933" i="2" s="1"/>
  <c r="B1957" i="2" s="1"/>
  <c r="B1981" i="2" s="1"/>
  <c r="B2005" i="2" s="1"/>
  <c r="B2029" i="2" s="1"/>
  <c r="B2053" i="2" s="1"/>
  <c r="B2077" i="2" s="1"/>
  <c r="B2101" i="2" s="1"/>
  <c r="B2125" i="2" s="1"/>
  <c r="B2149" i="2" s="1"/>
  <c r="B2173" i="2" s="1"/>
  <c r="B2197" i="2" s="1"/>
  <c r="B2221" i="2" s="1"/>
  <c r="B2245" i="2" s="1"/>
  <c r="B2269" i="2" s="1"/>
  <c r="B802" i="2"/>
  <c r="B826" i="2" s="1"/>
  <c r="B850" i="2" s="1"/>
  <c r="B874" i="2" s="1"/>
  <c r="B898" i="2" s="1"/>
  <c r="B922" i="2" s="1"/>
  <c r="B946" i="2" s="1"/>
  <c r="B970" i="2" s="1"/>
  <c r="B994" i="2" s="1"/>
  <c r="B1018" i="2" s="1"/>
  <c r="B1042" i="2" s="1"/>
  <c r="B1066" i="2" s="1"/>
  <c r="B1090" i="2" s="1"/>
  <c r="B1114" i="2" s="1"/>
  <c r="B1138" i="2" s="1"/>
  <c r="B1162" i="2" s="1"/>
  <c r="B1186" i="2" s="1"/>
  <c r="B1210" i="2" s="1"/>
  <c r="B1234" i="2" s="1"/>
  <c r="B1258" i="2" s="1"/>
  <c r="B1282" i="2" s="1"/>
  <c r="B1306" i="2" s="1"/>
  <c r="B1330" i="2" s="1"/>
  <c r="B1354" i="2" s="1"/>
  <c r="B1378" i="2" s="1"/>
  <c r="B1402" i="2" s="1"/>
  <c r="B1426" i="2" s="1"/>
  <c r="B1450" i="2" s="1"/>
  <c r="B1474" i="2" s="1"/>
  <c r="B1498" i="2" s="1"/>
  <c r="B1522" i="2" s="1"/>
  <c r="B794" i="2"/>
  <c r="B818" i="2" s="1"/>
  <c r="B842" i="2" s="1"/>
  <c r="B866" i="2" s="1"/>
  <c r="B890" i="2" s="1"/>
  <c r="B914" i="2" s="1"/>
  <c r="B938" i="2" s="1"/>
  <c r="B962" i="2" s="1"/>
  <c r="B986" i="2" s="1"/>
  <c r="B1010" i="2" s="1"/>
  <c r="B1034" i="2" s="1"/>
  <c r="B1058" i="2" s="1"/>
  <c r="B1082" i="2" s="1"/>
  <c r="B1106" i="2" s="1"/>
  <c r="B1130" i="2" s="1"/>
  <c r="B1154" i="2" s="1"/>
  <c r="B1178" i="2" s="1"/>
  <c r="B1202" i="2" s="1"/>
  <c r="B1226" i="2" s="1"/>
  <c r="B1250" i="2" s="1"/>
  <c r="B1274" i="2" s="1"/>
  <c r="B1298" i="2" s="1"/>
  <c r="B1322" i="2" s="1"/>
  <c r="B1346" i="2" s="1"/>
  <c r="B1370" i="2" s="1"/>
  <c r="B1394" i="2" s="1"/>
  <c r="B1418" i="2" s="1"/>
  <c r="B1442" i="2" s="1"/>
  <c r="B1466" i="2" s="1"/>
  <c r="B1490" i="2" s="1"/>
  <c r="B1514" i="2" s="1"/>
  <c r="B812" i="2"/>
  <c r="B836" i="2" s="1"/>
  <c r="B860" i="2" s="1"/>
  <c r="B884" i="2" s="1"/>
  <c r="B908" i="2" s="1"/>
  <c r="B932" i="2" s="1"/>
  <c r="B956" i="2" s="1"/>
  <c r="B980" i="2" s="1"/>
  <c r="B1004" i="2" s="1"/>
  <c r="B1028" i="2" s="1"/>
  <c r="B1052" i="2" s="1"/>
  <c r="B1076" i="2" s="1"/>
  <c r="B1100" i="2" s="1"/>
  <c r="B1124" i="2" s="1"/>
  <c r="B1148" i="2" s="1"/>
  <c r="B1172" i="2" s="1"/>
  <c r="B1196" i="2" s="1"/>
  <c r="B1220" i="2" s="1"/>
  <c r="B1244" i="2" s="1"/>
  <c r="B1268" i="2" s="1"/>
  <c r="B1292" i="2" s="1"/>
  <c r="B1316" i="2" s="1"/>
  <c r="B1340" i="2" s="1"/>
  <c r="B1364" i="2" s="1"/>
  <c r="B1388" i="2" s="1"/>
  <c r="B1412" i="2" s="1"/>
  <c r="B1436" i="2" s="1"/>
  <c r="B1460" i="2" s="1"/>
  <c r="B1484" i="2" s="1"/>
  <c r="B1508" i="2" s="1"/>
  <c r="B1532" i="2" s="1"/>
  <c r="B2301" i="2"/>
  <c r="B2325" i="2" s="1"/>
  <c r="B2349" i="2" s="1"/>
  <c r="B2373" i="2" s="1"/>
  <c r="B2397" i="2" s="1"/>
  <c r="B2421" i="2" s="1"/>
  <c r="B2445" i="2" s="1"/>
  <c r="B2469" i="2" s="1"/>
  <c r="B2493" i="2" s="1"/>
  <c r="B2517" i="2" s="1"/>
  <c r="B2541" i="2" s="1"/>
  <c r="B2565" i="2" s="1"/>
  <c r="B2589" i="2" s="1"/>
  <c r="B2613" i="2" s="1"/>
  <c r="B2637" i="2" s="1"/>
  <c r="B2661" i="2" s="1"/>
  <c r="B2685" i="2" s="1"/>
  <c r="B2709" i="2" s="1"/>
  <c r="B2733" i="2" s="1"/>
  <c r="B2757" i="2" s="1"/>
  <c r="B2781" i="2" s="1"/>
  <c r="B2805" i="2" s="1"/>
  <c r="B2829" i="2" s="1"/>
  <c r="B2853" i="2" s="1"/>
  <c r="B2877" i="2" s="1"/>
  <c r="B2901" i="2" s="1"/>
  <c r="B2925" i="2" s="1"/>
  <c r="B2949" i="2" s="1"/>
  <c r="B2973" i="2" s="1"/>
  <c r="B2997" i="2" s="1"/>
  <c r="B3021" i="2" s="1"/>
  <c r="B2297" i="2"/>
  <c r="B2321" i="2" s="1"/>
  <c r="B2345" i="2" s="1"/>
  <c r="B2369" i="2" s="1"/>
  <c r="B2393" i="2" s="1"/>
  <c r="B2417" i="2" s="1"/>
  <c r="B2441" i="2" s="1"/>
  <c r="B2465" i="2" s="1"/>
  <c r="B2489" i="2" s="1"/>
  <c r="B2513" i="2" s="1"/>
  <c r="B2537" i="2" s="1"/>
  <c r="B2561" i="2" s="1"/>
  <c r="B2585" i="2" s="1"/>
  <c r="B2609" i="2" s="1"/>
  <c r="B2633" i="2" s="1"/>
  <c r="B2657" i="2" s="1"/>
  <c r="B2681" i="2" s="1"/>
  <c r="B2705" i="2" s="1"/>
  <c r="B2729" i="2" s="1"/>
  <c r="B2753" i="2" s="1"/>
  <c r="B2777" i="2" s="1"/>
  <c r="B2801" i="2" s="1"/>
  <c r="B2825" i="2" s="1"/>
  <c r="B2849" i="2" s="1"/>
  <c r="B2873" i="2" s="1"/>
  <c r="B2897" i="2" s="1"/>
  <c r="B2921" i="2" s="1"/>
  <c r="B2945" i="2" s="1"/>
  <c r="B2969" i="2" s="1"/>
  <c r="B2993" i="2" s="1"/>
  <c r="B3017" i="2" s="1"/>
  <c r="B2293" i="2"/>
  <c r="B2317" i="2" s="1"/>
  <c r="B2341" i="2" s="1"/>
  <c r="B2365" i="2" s="1"/>
  <c r="B2389" i="2" s="1"/>
  <c r="B2413" i="2" s="1"/>
  <c r="B2437" i="2" s="1"/>
  <c r="B2461" i="2" s="1"/>
  <c r="B2485" i="2" s="1"/>
  <c r="B2509" i="2" s="1"/>
  <c r="B2533" i="2" s="1"/>
  <c r="B2557" i="2" s="1"/>
  <c r="B2581" i="2" s="1"/>
  <c r="B2605" i="2" s="1"/>
  <c r="B2629" i="2" s="1"/>
  <c r="B2653" i="2" s="1"/>
  <c r="B2677" i="2" s="1"/>
  <c r="B2701" i="2" s="1"/>
  <c r="B2725" i="2" s="1"/>
  <c r="B2749" i="2" s="1"/>
  <c r="B2773" i="2" s="1"/>
  <c r="B2797" i="2" s="1"/>
  <c r="B2821" i="2" s="1"/>
  <c r="B2845" i="2" s="1"/>
  <c r="B2869" i="2" s="1"/>
  <c r="B2893" i="2" s="1"/>
  <c r="B2917" i="2" s="1"/>
  <c r="B2941" i="2" s="1"/>
  <c r="B2965" i="2" s="1"/>
  <c r="B2989" i="2" s="1"/>
  <c r="B3013" i="2" s="1"/>
  <c r="B2289" i="2"/>
  <c r="B2313" i="2" s="1"/>
  <c r="B2337" i="2" s="1"/>
  <c r="B2361" i="2" s="1"/>
  <c r="B2385" i="2" s="1"/>
  <c r="B2409" i="2" s="1"/>
  <c r="B2433" i="2" s="1"/>
  <c r="B2457" i="2" s="1"/>
  <c r="B2481" i="2" s="1"/>
  <c r="B2505" i="2" s="1"/>
  <c r="B2529" i="2" s="1"/>
  <c r="B2553" i="2" s="1"/>
  <c r="B2577" i="2" s="1"/>
  <c r="B2601" i="2" s="1"/>
  <c r="B2625" i="2" s="1"/>
  <c r="B2649" i="2" s="1"/>
  <c r="B2673" i="2" s="1"/>
  <c r="B2697" i="2" s="1"/>
  <c r="B2721" i="2" s="1"/>
  <c r="B2745" i="2" s="1"/>
  <c r="B2769" i="2" s="1"/>
  <c r="B2793" i="2" s="1"/>
  <c r="B2817" i="2" s="1"/>
  <c r="B2841" i="2" s="1"/>
  <c r="B2865" i="2" s="1"/>
  <c r="B2889" i="2" s="1"/>
  <c r="B2913" i="2" s="1"/>
  <c r="B2937" i="2" s="1"/>
  <c r="B2961" i="2" s="1"/>
  <c r="B2985" i="2" s="1"/>
  <c r="B3009" i="2" s="1"/>
  <c r="B2285" i="2"/>
  <c r="B2309" i="2" s="1"/>
  <c r="B2333" i="2" s="1"/>
  <c r="B2357" i="2" s="1"/>
  <c r="B2381" i="2" s="1"/>
  <c r="B2405" i="2" s="1"/>
  <c r="B2429" i="2" s="1"/>
  <c r="B2453" i="2" s="1"/>
  <c r="B2477" i="2" s="1"/>
  <c r="B2501" i="2" s="1"/>
  <c r="B2525" i="2" s="1"/>
  <c r="B2549" i="2" s="1"/>
  <c r="B2573" i="2" s="1"/>
  <c r="B2597" i="2" s="1"/>
  <c r="B2621" i="2" s="1"/>
  <c r="B2645" i="2" s="1"/>
  <c r="B2669" i="2" s="1"/>
  <c r="B2693" i="2" s="1"/>
  <c r="B2717" i="2" s="1"/>
  <c r="B2741" i="2" s="1"/>
  <c r="B2765" i="2" s="1"/>
  <c r="B2789" i="2" s="1"/>
  <c r="B2813" i="2" s="1"/>
  <c r="B2837" i="2" s="1"/>
  <c r="B2861" i="2" s="1"/>
  <c r="B2885" i="2" s="1"/>
  <c r="B2909" i="2" s="1"/>
  <c r="B2933" i="2" s="1"/>
  <c r="B2957" i="2" s="1"/>
  <c r="B2981" i="2" s="1"/>
  <c r="B3005" i="2" s="1"/>
  <c r="B52" i="2"/>
  <c r="B76" i="2" s="1"/>
  <c r="B100" i="2" s="1"/>
  <c r="B124" i="2" s="1"/>
  <c r="B148" i="2" s="1"/>
  <c r="B172" i="2" s="1"/>
  <c r="B196" i="2" s="1"/>
  <c r="B220" i="2" s="1"/>
  <c r="B244" i="2" s="1"/>
  <c r="B268" i="2" s="1"/>
  <c r="B292" i="2" s="1"/>
  <c r="B316" i="2" s="1"/>
  <c r="B340" i="2" s="1"/>
  <c r="B364" i="2" s="1"/>
  <c r="B388" i="2" s="1"/>
  <c r="B412" i="2" s="1"/>
  <c r="B436" i="2" s="1"/>
  <c r="B460" i="2" s="1"/>
  <c r="B484" i="2" s="1"/>
  <c r="B508" i="2" s="1"/>
  <c r="B532" i="2" s="1"/>
  <c r="B556" i="2" s="1"/>
  <c r="B580" i="2" s="1"/>
  <c r="B604" i="2" s="1"/>
  <c r="B628" i="2" s="1"/>
  <c r="B652" i="2" s="1"/>
  <c r="B676" i="2" s="1"/>
  <c r="B700" i="2" s="1"/>
  <c r="B724" i="2" s="1"/>
  <c r="B748" i="2" s="1"/>
  <c r="B772" i="2" s="1"/>
  <c r="B65" i="2"/>
  <c r="B89" i="2" s="1"/>
  <c r="B113" i="2" s="1"/>
  <c r="B137" i="2" s="1"/>
  <c r="B161" i="2" s="1"/>
  <c r="B185" i="2" s="1"/>
  <c r="B209" i="2" s="1"/>
  <c r="B233" i="2" s="1"/>
  <c r="B257" i="2" s="1"/>
  <c r="B281" i="2" s="1"/>
  <c r="B305" i="2" s="1"/>
  <c r="B329" i="2" s="1"/>
  <c r="B353" i="2" s="1"/>
  <c r="B377" i="2" s="1"/>
  <c r="B401" i="2" s="1"/>
  <c r="B425" i="2" s="1"/>
  <c r="B449" i="2" s="1"/>
  <c r="B473" i="2" s="1"/>
  <c r="B497" i="2" s="1"/>
  <c r="B521" i="2" s="1"/>
  <c r="B545" i="2" s="1"/>
  <c r="B569" i="2" s="1"/>
  <c r="B593" i="2" s="1"/>
  <c r="B617" i="2" s="1"/>
  <c r="B641" i="2" s="1"/>
  <c r="B665" i="2" s="1"/>
  <c r="B689" i="2" s="1"/>
  <c r="B713" i="2" s="1"/>
  <c r="B737" i="2" s="1"/>
  <c r="B761" i="2" s="1"/>
  <c r="B785" i="2" s="1"/>
  <c r="B57" i="2"/>
  <c r="B81" i="2" s="1"/>
  <c r="B105" i="2" s="1"/>
  <c r="B129" i="2" s="1"/>
  <c r="B153" i="2" s="1"/>
  <c r="B177" i="2" s="1"/>
  <c r="B201" i="2" s="1"/>
  <c r="B225" i="2" s="1"/>
  <c r="B249" i="2" s="1"/>
  <c r="B273" i="2" s="1"/>
  <c r="B297" i="2" s="1"/>
  <c r="B321" i="2" s="1"/>
  <c r="B345" i="2" s="1"/>
  <c r="B369" i="2" s="1"/>
  <c r="B393" i="2" s="1"/>
  <c r="B417" i="2" s="1"/>
  <c r="B441" i="2" s="1"/>
  <c r="B465" i="2" s="1"/>
  <c r="B489" i="2" s="1"/>
  <c r="B513" i="2" s="1"/>
  <c r="B537" i="2" s="1"/>
  <c r="B561" i="2" s="1"/>
  <c r="B585" i="2" s="1"/>
  <c r="B609" i="2" s="1"/>
  <c r="B633" i="2" s="1"/>
  <c r="B657" i="2" s="1"/>
  <c r="B681" i="2" s="1"/>
  <c r="B705" i="2" s="1"/>
  <c r="B729" i="2" s="1"/>
  <c r="B753" i="2" s="1"/>
  <c r="B777" i="2" s="1"/>
  <c r="B1542" i="2"/>
  <c r="B1566" i="2" s="1"/>
  <c r="B1590" i="2" s="1"/>
  <c r="B1614" i="2" s="1"/>
  <c r="B1638" i="2" s="1"/>
  <c r="B1662" i="2" s="1"/>
  <c r="B1686" i="2" s="1"/>
  <c r="B1710" i="2" s="1"/>
  <c r="B1734" i="2" s="1"/>
  <c r="B1758" i="2" s="1"/>
  <c r="B1782" i="2" s="1"/>
  <c r="B1806" i="2" s="1"/>
  <c r="B1830" i="2" s="1"/>
  <c r="B1854" i="2" s="1"/>
  <c r="B1878" i="2" s="1"/>
  <c r="B1902" i="2" s="1"/>
  <c r="B1926" i="2" s="1"/>
  <c r="B1950" i="2" s="1"/>
  <c r="B1974" i="2" s="1"/>
  <c r="B1998" i="2" s="1"/>
  <c r="B2022" i="2" s="1"/>
  <c r="B2046" i="2" s="1"/>
  <c r="B2070" i="2" s="1"/>
  <c r="B2094" i="2" s="1"/>
  <c r="B2118" i="2" s="1"/>
  <c r="B2142" i="2" s="1"/>
  <c r="B2166" i="2" s="1"/>
  <c r="B2190" i="2" s="1"/>
  <c r="B2214" i="2" s="1"/>
  <c r="B2238" i="2" s="1"/>
  <c r="B2262" i="2" s="1"/>
  <c r="B1550" i="2"/>
  <c r="B1574" i="2" s="1"/>
  <c r="B1598" i="2" s="1"/>
  <c r="B1622" i="2" s="1"/>
  <c r="B1646" i="2" s="1"/>
  <c r="B1670" i="2" s="1"/>
  <c r="B1694" i="2" s="1"/>
  <c r="B1718" i="2" s="1"/>
  <c r="B1742" i="2" s="1"/>
  <c r="B1766" i="2" s="1"/>
  <c r="B1790" i="2" s="1"/>
  <c r="B1814" i="2" s="1"/>
  <c r="B1838" i="2" s="1"/>
  <c r="B1862" i="2" s="1"/>
  <c r="B1886" i="2" s="1"/>
  <c r="B1910" i="2" s="1"/>
  <c r="B1934" i="2" s="1"/>
  <c r="B1958" i="2" s="1"/>
  <c r="B1982" i="2" s="1"/>
  <c r="B2006" i="2" s="1"/>
  <c r="B2030" i="2" s="1"/>
  <c r="B2054" i="2" s="1"/>
  <c r="B2078" i="2" s="1"/>
  <c r="B2102" i="2" s="1"/>
  <c r="B2126" i="2" s="1"/>
  <c r="B2150" i="2" s="1"/>
  <c r="B2174" i="2" s="1"/>
  <c r="B2198" i="2" s="1"/>
  <c r="B2222" i="2" s="1"/>
  <c r="B2246" i="2" s="1"/>
  <c r="B2270" i="2" s="1"/>
  <c r="B66" i="2"/>
  <c r="B90" i="2" s="1"/>
  <c r="B114" i="2" s="1"/>
  <c r="B138" i="2" s="1"/>
  <c r="B162" i="2" s="1"/>
  <c r="B186" i="2" s="1"/>
  <c r="B210" i="2" s="1"/>
  <c r="B234" i="2" s="1"/>
  <c r="B258" i="2" s="1"/>
  <c r="B282" i="2" s="1"/>
  <c r="B306" i="2" s="1"/>
  <c r="B330" i="2" s="1"/>
  <c r="B354" i="2" s="1"/>
  <c r="B378" i="2" s="1"/>
  <c r="B402" i="2" s="1"/>
  <c r="B426" i="2" s="1"/>
  <c r="B450" i="2" s="1"/>
  <c r="B474" i="2" s="1"/>
  <c r="B498" i="2" s="1"/>
  <c r="B522" i="2" s="1"/>
  <c r="B546" i="2" s="1"/>
  <c r="B570" i="2" s="1"/>
  <c r="B594" i="2" s="1"/>
  <c r="B618" i="2" s="1"/>
  <c r="B642" i="2" s="1"/>
  <c r="B666" i="2" s="1"/>
  <c r="B690" i="2" s="1"/>
  <c r="B714" i="2" s="1"/>
  <c r="B738" i="2" s="1"/>
  <c r="B762" i="2" s="1"/>
  <c r="B786" i="2" s="1"/>
  <c r="B1541" i="2"/>
  <c r="B1565" i="2" s="1"/>
  <c r="B1589" i="2" s="1"/>
  <c r="B1613" i="2" s="1"/>
  <c r="B1637" i="2" s="1"/>
  <c r="B1661" i="2" s="1"/>
  <c r="B1685" i="2" s="1"/>
  <c r="B1709" i="2" s="1"/>
  <c r="B1733" i="2" s="1"/>
  <c r="B1757" i="2" s="1"/>
  <c r="B1781" i="2" s="1"/>
  <c r="B1805" i="2" s="1"/>
  <c r="B1829" i="2" s="1"/>
  <c r="B1853" i="2" s="1"/>
  <c r="B1877" i="2" s="1"/>
  <c r="B1901" i="2" s="1"/>
  <c r="B1925" i="2" s="1"/>
  <c r="B1949" i="2" s="1"/>
  <c r="B1973" i="2" s="1"/>
  <c r="B1997" i="2" s="1"/>
  <c r="B2021" i="2" s="1"/>
  <c r="B2045" i="2" s="1"/>
  <c r="B2069" i="2" s="1"/>
  <c r="B2093" i="2" s="1"/>
  <c r="B2117" i="2" s="1"/>
  <c r="B2141" i="2" s="1"/>
  <c r="B2165" i="2" s="1"/>
  <c r="B2189" i="2" s="1"/>
  <c r="B2213" i="2" s="1"/>
  <c r="B2237" i="2" s="1"/>
  <c r="B2261" i="2" s="1"/>
  <c r="A16" i="24"/>
  <c r="A17" i="24" s="1"/>
  <c r="B806" i="2"/>
  <c r="B830" i="2" s="1"/>
  <c r="B854" i="2" s="1"/>
  <c r="B878" i="2" s="1"/>
  <c r="B902" i="2" s="1"/>
  <c r="B926" i="2" s="1"/>
  <c r="B950" i="2" s="1"/>
  <c r="B974" i="2" s="1"/>
  <c r="B998" i="2" s="1"/>
  <c r="B1022" i="2" s="1"/>
  <c r="B1046" i="2" s="1"/>
  <c r="B1070" i="2" s="1"/>
  <c r="B1094" i="2" s="1"/>
  <c r="B1118" i="2" s="1"/>
  <c r="B1142" i="2" s="1"/>
  <c r="B1166" i="2" s="1"/>
  <c r="B1190" i="2" s="1"/>
  <c r="B1214" i="2" s="1"/>
  <c r="B1238" i="2" s="1"/>
  <c r="B1262" i="2" s="1"/>
  <c r="B1286" i="2" s="1"/>
  <c r="B1310" i="2" s="1"/>
  <c r="B1334" i="2" s="1"/>
  <c r="B1358" i="2" s="1"/>
  <c r="B1382" i="2" s="1"/>
  <c r="B1406" i="2" s="1"/>
  <c r="B1430" i="2" s="1"/>
  <c r="B1454" i="2" s="1"/>
  <c r="B1478" i="2" s="1"/>
  <c r="B1502" i="2" s="1"/>
  <c r="B1526" i="2" s="1"/>
  <c r="B798" i="2"/>
  <c r="B822" i="2" s="1"/>
  <c r="B846" i="2" s="1"/>
  <c r="B870" i="2" s="1"/>
  <c r="B894" i="2" s="1"/>
  <c r="B918" i="2" s="1"/>
  <c r="B942" i="2" s="1"/>
  <c r="B966" i="2" s="1"/>
  <c r="B990" i="2" s="1"/>
  <c r="B1014" i="2" s="1"/>
  <c r="B1038" i="2" s="1"/>
  <c r="B1062" i="2" s="1"/>
  <c r="B1086" i="2" s="1"/>
  <c r="B1110" i="2" s="1"/>
  <c r="B1134" i="2" s="1"/>
  <c r="B1158" i="2" s="1"/>
  <c r="B1182" i="2" s="1"/>
  <c r="B1206" i="2" s="1"/>
  <c r="B1230" i="2" s="1"/>
  <c r="B1254" i="2" s="1"/>
  <c r="B1278" i="2" s="1"/>
  <c r="B1302" i="2" s="1"/>
  <c r="B1326" i="2" s="1"/>
  <c r="B1350" i="2" s="1"/>
  <c r="B1374" i="2" s="1"/>
  <c r="B1398" i="2" s="1"/>
  <c r="B1422" i="2" s="1"/>
  <c r="B1446" i="2" s="1"/>
  <c r="B1470" i="2" s="1"/>
  <c r="B1494" i="2" s="1"/>
  <c r="B1518" i="2" s="1"/>
  <c r="B816" i="2"/>
  <c r="B840" i="2" s="1"/>
  <c r="B864" i="2" s="1"/>
  <c r="B888" i="2" s="1"/>
  <c r="B912" i="2" s="1"/>
  <c r="B936" i="2" s="1"/>
  <c r="B960" i="2" s="1"/>
  <c r="B984" i="2" s="1"/>
  <c r="B1008" i="2" s="1"/>
  <c r="B1032" i="2" s="1"/>
  <c r="B1056" i="2" s="1"/>
  <c r="B1080" i="2" s="1"/>
  <c r="B1104" i="2" s="1"/>
  <c r="B1128" i="2" s="1"/>
  <c r="B1152" i="2" s="1"/>
  <c r="B1176" i="2" s="1"/>
  <c r="B1200" i="2" s="1"/>
  <c r="B1224" i="2" s="1"/>
  <c r="B1248" i="2" s="1"/>
  <c r="B1272" i="2" s="1"/>
  <c r="B1296" i="2" s="1"/>
  <c r="B1320" i="2" s="1"/>
  <c r="B1344" i="2" s="1"/>
  <c r="B1368" i="2" s="1"/>
  <c r="B1392" i="2" s="1"/>
  <c r="B1416" i="2" s="1"/>
  <c r="B1440" i="2" s="1"/>
  <c r="B1464" i="2" s="1"/>
  <c r="B1488" i="2" s="1"/>
  <c r="B1512" i="2" s="1"/>
  <c r="B1536" i="2" s="1"/>
  <c r="A156" i="21"/>
  <c r="A86" i="24"/>
  <c r="B805" i="2"/>
  <c r="B829" i="2" s="1"/>
  <c r="B853" i="2" s="1"/>
  <c r="B877" i="2" s="1"/>
  <c r="B901" i="2" s="1"/>
  <c r="B925" i="2" s="1"/>
  <c r="B949" i="2" s="1"/>
  <c r="B973" i="2" s="1"/>
  <c r="B997" i="2" s="1"/>
  <c r="B1021" i="2" s="1"/>
  <c r="B1045" i="2" s="1"/>
  <c r="B1069" i="2" s="1"/>
  <c r="B1093" i="2" s="1"/>
  <c r="B1117" i="2" s="1"/>
  <c r="B1141" i="2" s="1"/>
  <c r="B1165" i="2" s="1"/>
  <c r="B1189" i="2" s="1"/>
  <c r="B1213" i="2" s="1"/>
  <c r="B1237" i="2" s="1"/>
  <c r="B1261" i="2" s="1"/>
  <c r="B1285" i="2" s="1"/>
  <c r="B1309" i="2" s="1"/>
  <c r="B1333" i="2" s="1"/>
  <c r="B1357" i="2" s="1"/>
  <c r="B1381" i="2" s="1"/>
  <c r="B1405" i="2" s="1"/>
  <c r="B1429" i="2" s="1"/>
  <c r="B1453" i="2" s="1"/>
  <c r="B1477" i="2" s="1"/>
  <c r="B1501" i="2" s="1"/>
  <c r="B1525" i="2" s="1"/>
  <c r="B801" i="2"/>
  <c r="B825" i="2" s="1"/>
  <c r="B849" i="2" s="1"/>
  <c r="B873" i="2" s="1"/>
  <c r="B897" i="2" s="1"/>
  <c r="B921" i="2" s="1"/>
  <c r="B945" i="2" s="1"/>
  <c r="B969" i="2" s="1"/>
  <c r="B993" i="2" s="1"/>
  <c r="B1017" i="2" s="1"/>
  <c r="B1041" i="2" s="1"/>
  <c r="B1065" i="2" s="1"/>
  <c r="B1089" i="2" s="1"/>
  <c r="B1113" i="2" s="1"/>
  <c r="B1137" i="2" s="1"/>
  <c r="B1161" i="2" s="1"/>
  <c r="B1185" i="2" s="1"/>
  <c r="B1209" i="2" s="1"/>
  <c r="B1233" i="2" s="1"/>
  <c r="B1257" i="2" s="1"/>
  <c r="B1281" i="2" s="1"/>
  <c r="B1305" i="2" s="1"/>
  <c r="B1329" i="2" s="1"/>
  <c r="B1353" i="2" s="1"/>
  <c r="B1377" i="2" s="1"/>
  <c r="B1401" i="2" s="1"/>
  <c r="B1425" i="2" s="1"/>
  <c r="B1449" i="2" s="1"/>
  <c r="B1473" i="2" s="1"/>
  <c r="B1497" i="2" s="1"/>
  <c r="B1521" i="2" s="1"/>
  <c r="B797" i="2"/>
  <c r="B821" i="2" s="1"/>
  <c r="B845" i="2" s="1"/>
  <c r="B869" i="2" s="1"/>
  <c r="B893" i="2" s="1"/>
  <c r="B917" i="2" s="1"/>
  <c r="B941" i="2" s="1"/>
  <c r="B965" i="2" s="1"/>
  <c r="B989" i="2" s="1"/>
  <c r="B1013" i="2" s="1"/>
  <c r="B1037" i="2" s="1"/>
  <c r="B1061" i="2" s="1"/>
  <c r="B1085" i="2" s="1"/>
  <c r="B1109" i="2" s="1"/>
  <c r="B1133" i="2" s="1"/>
  <c r="B1157" i="2" s="1"/>
  <c r="B1181" i="2" s="1"/>
  <c r="B1205" i="2" s="1"/>
  <c r="B1229" i="2" s="1"/>
  <c r="B1253" i="2" s="1"/>
  <c r="B1277" i="2" s="1"/>
  <c r="B1301" i="2" s="1"/>
  <c r="B1325" i="2" s="1"/>
  <c r="B1349" i="2" s="1"/>
  <c r="B1373" i="2" s="1"/>
  <c r="B1397" i="2" s="1"/>
  <c r="B1421" i="2" s="1"/>
  <c r="B1445" i="2" s="1"/>
  <c r="B1469" i="2" s="1"/>
  <c r="B1493" i="2" s="1"/>
  <c r="B1517" i="2" s="1"/>
  <c r="B809" i="2"/>
  <c r="B833" i="2" s="1"/>
  <c r="B857" i="2" s="1"/>
  <c r="B881" i="2" s="1"/>
  <c r="B905" i="2" s="1"/>
  <c r="B929" i="2" s="1"/>
  <c r="B953" i="2" s="1"/>
  <c r="B977" i="2" s="1"/>
  <c r="B1001" i="2" s="1"/>
  <c r="B1025" i="2" s="1"/>
  <c r="B1049" i="2" s="1"/>
  <c r="B1073" i="2" s="1"/>
  <c r="B1097" i="2" s="1"/>
  <c r="B1121" i="2" s="1"/>
  <c r="B1145" i="2" s="1"/>
  <c r="B1169" i="2" s="1"/>
  <c r="B1193" i="2" s="1"/>
  <c r="B1217" i="2" s="1"/>
  <c r="B1241" i="2" s="1"/>
  <c r="B1265" i="2" s="1"/>
  <c r="B1289" i="2" s="1"/>
  <c r="B1313" i="2" s="1"/>
  <c r="B1337" i="2" s="1"/>
  <c r="B1361" i="2" s="1"/>
  <c r="B1385" i="2" s="1"/>
  <c r="B1409" i="2" s="1"/>
  <c r="B1433" i="2" s="1"/>
  <c r="B1457" i="2" s="1"/>
  <c r="B1481" i="2" s="1"/>
  <c r="B1505" i="2" s="1"/>
  <c r="B1529" i="2" s="1"/>
  <c r="B813" i="2"/>
  <c r="B837" i="2" s="1"/>
  <c r="B861" i="2" s="1"/>
  <c r="B885" i="2" s="1"/>
  <c r="B793" i="2"/>
  <c r="B2304" i="2"/>
  <c r="B2328" i="2" s="1"/>
  <c r="B2352" i="2" s="1"/>
  <c r="B2376" i="2" s="1"/>
  <c r="B2400" i="2" s="1"/>
  <c r="B2424" i="2" s="1"/>
  <c r="B2448" i="2" s="1"/>
  <c r="B2472" i="2" s="1"/>
  <c r="B2496" i="2" s="1"/>
  <c r="B2520" i="2" s="1"/>
  <c r="B2544" i="2" s="1"/>
  <c r="B2568" i="2" s="1"/>
  <c r="B2592" i="2" s="1"/>
  <c r="B2616" i="2" s="1"/>
  <c r="B2640" i="2" s="1"/>
  <c r="B2664" i="2" s="1"/>
  <c r="B2688" i="2" s="1"/>
  <c r="B2712" i="2" s="1"/>
  <c r="B2736" i="2" s="1"/>
  <c r="B2760" i="2" s="1"/>
  <c r="B2784" i="2" s="1"/>
  <c r="B2808" i="2" s="1"/>
  <c r="B2832" i="2" s="1"/>
  <c r="B2856" i="2" s="1"/>
  <c r="B2880" i="2" s="1"/>
  <c r="B2904" i="2" s="1"/>
  <c r="B2928" i="2" s="1"/>
  <c r="B2952" i="2" s="1"/>
  <c r="B2976" i="2" s="1"/>
  <c r="B3000" i="2" s="1"/>
  <c r="B3024" i="2" s="1"/>
  <c r="B2300" i="2"/>
  <c r="B2324" i="2" s="1"/>
  <c r="B2348" i="2" s="1"/>
  <c r="B2372" i="2" s="1"/>
  <c r="B2396" i="2" s="1"/>
  <c r="B2420" i="2" s="1"/>
  <c r="B2444" i="2" s="1"/>
  <c r="B2468" i="2" s="1"/>
  <c r="B2492" i="2" s="1"/>
  <c r="B2516" i="2" s="1"/>
  <c r="B2540" i="2" s="1"/>
  <c r="B2564" i="2" s="1"/>
  <c r="B2588" i="2" s="1"/>
  <c r="B2612" i="2" s="1"/>
  <c r="B2636" i="2" s="1"/>
  <c r="B2660" i="2" s="1"/>
  <c r="B2684" i="2" s="1"/>
  <c r="B2708" i="2" s="1"/>
  <c r="B2732" i="2" s="1"/>
  <c r="B2756" i="2" s="1"/>
  <c r="B2780" i="2" s="1"/>
  <c r="B2804" i="2" s="1"/>
  <c r="B2828" i="2" s="1"/>
  <c r="B2852" i="2" s="1"/>
  <c r="B2876" i="2" s="1"/>
  <c r="B2900" i="2" s="1"/>
  <c r="B2924" i="2" s="1"/>
  <c r="B2948" i="2" s="1"/>
  <c r="B2972" i="2" s="1"/>
  <c r="B2996" i="2" s="1"/>
  <c r="B3020" i="2" s="1"/>
  <c r="B2296" i="2"/>
  <c r="B2320" i="2" s="1"/>
  <c r="B2344" i="2" s="1"/>
  <c r="B2368" i="2" s="1"/>
  <c r="B2392" i="2" s="1"/>
  <c r="B2416" i="2" s="1"/>
  <c r="B2440" i="2" s="1"/>
  <c r="B2464" i="2" s="1"/>
  <c r="B2488" i="2" s="1"/>
  <c r="B2512" i="2" s="1"/>
  <c r="B2536" i="2" s="1"/>
  <c r="B2560" i="2" s="1"/>
  <c r="B2584" i="2" s="1"/>
  <c r="B2608" i="2" s="1"/>
  <c r="B2632" i="2" s="1"/>
  <c r="B2656" i="2" s="1"/>
  <c r="B2680" i="2" s="1"/>
  <c r="B2704" i="2" s="1"/>
  <c r="B2728" i="2" s="1"/>
  <c r="B2752" i="2" s="1"/>
  <c r="B2776" i="2" s="1"/>
  <c r="B2800" i="2" s="1"/>
  <c r="B2824" i="2" s="1"/>
  <c r="B2848" i="2" s="1"/>
  <c r="B2872" i="2" s="1"/>
  <c r="B2896" i="2" s="1"/>
  <c r="B2920" i="2" s="1"/>
  <c r="B2944" i="2" s="1"/>
  <c r="B2968" i="2" s="1"/>
  <c r="B2992" i="2" s="1"/>
  <c r="B3016" i="2" s="1"/>
  <c r="B2292" i="2"/>
  <c r="B2316" i="2" s="1"/>
  <c r="B2340" i="2" s="1"/>
  <c r="B2364" i="2" s="1"/>
  <c r="B2388" i="2" s="1"/>
  <c r="B2412" i="2" s="1"/>
  <c r="B2436" i="2" s="1"/>
  <c r="B2460" i="2" s="1"/>
  <c r="B2484" i="2" s="1"/>
  <c r="B2508" i="2" s="1"/>
  <c r="B2532" i="2" s="1"/>
  <c r="B2556" i="2" s="1"/>
  <c r="B2580" i="2" s="1"/>
  <c r="B2604" i="2" s="1"/>
  <c r="B2628" i="2" s="1"/>
  <c r="B2652" i="2" s="1"/>
  <c r="B2676" i="2" s="1"/>
  <c r="B2700" i="2" s="1"/>
  <c r="B2724" i="2" s="1"/>
  <c r="B2748" i="2" s="1"/>
  <c r="B2772" i="2" s="1"/>
  <c r="B2796" i="2" s="1"/>
  <c r="B2820" i="2" s="1"/>
  <c r="B2844" i="2" s="1"/>
  <c r="B2868" i="2" s="1"/>
  <c r="B2892" i="2" s="1"/>
  <c r="B2916" i="2" s="1"/>
  <c r="B2940" i="2" s="1"/>
  <c r="B2964" i="2" s="1"/>
  <c r="B2988" i="2" s="1"/>
  <c r="B3012" i="2" s="1"/>
  <c r="B2288" i="2"/>
  <c r="B2312" i="2" s="1"/>
  <c r="B2336" i="2" s="1"/>
  <c r="B2360" i="2" s="1"/>
  <c r="B2384" i="2" s="1"/>
  <c r="B2408" i="2" s="1"/>
  <c r="B2432" i="2" s="1"/>
  <c r="B2456" i="2" s="1"/>
  <c r="B2480" i="2" s="1"/>
  <c r="B2504" i="2" s="1"/>
  <c r="B2528" i="2" s="1"/>
  <c r="B2552" i="2" s="1"/>
  <c r="B2576" i="2" s="1"/>
  <c r="B2600" i="2" s="1"/>
  <c r="B2624" i="2" s="1"/>
  <c r="B2648" i="2" s="1"/>
  <c r="B2672" i="2" s="1"/>
  <c r="B2696" i="2" s="1"/>
  <c r="B2720" i="2" s="1"/>
  <c r="B2744" i="2" s="1"/>
  <c r="B2768" i="2" s="1"/>
  <c r="B2792" i="2" s="1"/>
  <c r="B2816" i="2" s="1"/>
  <c r="B2840" i="2" s="1"/>
  <c r="B2864" i="2" s="1"/>
  <c r="B2888" i="2" s="1"/>
  <c r="B2912" i="2" s="1"/>
  <c r="B2936" i="2" s="1"/>
  <c r="B2960" i="2" s="1"/>
  <c r="B2984" i="2" s="1"/>
  <c r="B3008" i="2" s="1"/>
  <c r="B2284" i="2"/>
  <c r="B2308" i="2" s="1"/>
  <c r="B2332" i="2" s="1"/>
  <c r="B2356" i="2" s="1"/>
  <c r="B2380" i="2" s="1"/>
  <c r="B2404" i="2" s="1"/>
  <c r="B2428" i="2" s="1"/>
  <c r="B2452" i="2" s="1"/>
  <c r="B2476" i="2" s="1"/>
  <c r="B2500" i="2" s="1"/>
  <c r="B2524" i="2" s="1"/>
  <c r="B2548" i="2" s="1"/>
  <c r="B2572" i="2" s="1"/>
  <c r="B2596" i="2" s="1"/>
  <c r="B2620" i="2" s="1"/>
  <c r="B2644" i="2" s="1"/>
  <c r="B2668" i="2" s="1"/>
  <c r="B2692" i="2" s="1"/>
  <c r="B2716" i="2" s="1"/>
  <c r="B2740" i="2" s="1"/>
  <c r="B2764" i="2" s="1"/>
  <c r="B2788" i="2" s="1"/>
  <c r="B2812" i="2" s="1"/>
  <c r="B2836" i="2" s="1"/>
  <c r="B2860" i="2" s="1"/>
  <c r="B2884" i="2" s="1"/>
  <c r="B2908" i="2" s="1"/>
  <c r="B2932" i="2" s="1"/>
  <c r="B2956" i="2" s="1"/>
  <c r="B2980" i="2" s="1"/>
  <c r="B3004" i="2" s="1"/>
  <c r="D36" i="2"/>
  <c r="C35" i="8" s="1"/>
  <c r="B49" i="2"/>
  <c r="B73" i="2" s="1"/>
  <c r="B97" i="2" s="1"/>
  <c r="B121" i="2" s="1"/>
  <c r="B145" i="2" s="1"/>
  <c r="B169" i="2" s="1"/>
  <c r="B193" i="2" s="1"/>
  <c r="B217" i="2" s="1"/>
  <c r="B241" i="2" s="1"/>
  <c r="B265" i="2" s="1"/>
  <c r="B289" i="2" s="1"/>
  <c r="B313" i="2" s="1"/>
  <c r="B337" i="2" s="1"/>
  <c r="B361" i="2" s="1"/>
  <c r="B385" i="2" s="1"/>
  <c r="B409" i="2" s="1"/>
  <c r="B433" i="2" s="1"/>
  <c r="B457" i="2" s="1"/>
  <c r="B481" i="2" s="1"/>
  <c r="B505" i="2" s="1"/>
  <c r="B529" i="2" s="1"/>
  <c r="B553" i="2" s="1"/>
  <c r="B577" i="2" s="1"/>
  <c r="B601" i="2" s="1"/>
  <c r="B625" i="2" s="1"/>
  <c r="B649" i="2" s="1"/>
  <c r="B673" i="2" s="1"/>
  <c r="B697" i="2" s="1"/>
  <c r="B721" i="2" s="1"/>
  <c r="B745" i="2" s="1"/>
  <c r="B769" i="2" s="1"/>
  <c r="B62" i="2"/>
  <c r="B86" i="2" s="1"/>
  <c r="B110" i="2" s="1"/>
  <c r="B134" i="2" s="1"/>
  <c r="B158" i="2" s="1"/>
  <c r="B182" i="2" s="1"/>
  <c r="B206" i="2" s="1"/>
  <c r="B230" i="2" s="1"/>
  <c r="B254" i="2" s="1"/>
  <c r="B278" i="2" s="1"/>
  <c r="B302" i="2" s="1"/>
  <c r="B326" i="2" s="1"/>
  <c r="B350" i="2" s="1"/>
  <c r="B374" i="2" s="1"/>
  <c r="B398" i="2" s="1"/>
  <c r="B422" i="2" s="1"/>
  <c r="B446" i="2" s="1"/>
  <c r="B470" i="2" s="1"/>
  <c r="B494" i="2" s="1"/>
  <c r="B518" i="2" s="1"/>
  <c r="B542" i="2" s="1"/>
  <c r="B566" i="2" s="1"/>
  <c r="B590" i="2" s="1"/>
  <c r="B614" i="2" s="1"/>
  <c r="B638" i="2" s="1"/>
  <c r="B662" i="2" s="1"/>
  <c r="B686" i="2" s="1"/>
  <c r="B710" i="2" s="1"/>
  <c r="B734" i="2" s="1"/>
  <c r="B758" i="2" s="1"/>
  <c r="B782" i="2" s="1"/>
  <c r="B54" i="2"/>
  <c r="B78" i="2" s="1"/>
  <c r="B102" i="2" s="1"/>
  <c r="B126" i="2" s="1"/>
  <c r="B150" i="2" s="1"/>
  <c r="B174" i="2" s="1"/>
  <c r="B198" i="2" s="1"/>
  <c r="B222" i="2" s="1"/>
  <c r="B246" i="2" s="1"/>
  <c r="B270" i="2" s="1"/>
  <c r="B294" i="2" s="1"/>
  <c r="B318" i="2" s="1"/>
  <c r="B342" i="2" s="1"/>
  <c r="B366" i="2" s="1"/>
  <c r="B390" i="2" s="1"/>
  <c r="B414" i="2" s="1"/>
  <c r="B1545" i="2"/>
  <c r="B1569" i="2" s="1"/>
  <c r="B1593" i="2" s="1"/>
  <c r="B1617" i="2" s="1"/>
  <c r="B1641" i="2" s="1"/>
  <c r="B1665" i="2" s="1"/>
  <c r="B1689" i="2" s="1"/>
  <c r="B1713" i="2" s="1"/>
  <c r="B1737" i="2" s="1"/>
  <c r="B1761" i="2" s="1"/>
  <c r="B1785" i="2" s="1"/>
  <c r="B1809" i="2" s="1"/>
  <c r="B1833" i="2" s="1"/>
  <c r="B1857" i="2" s="1"/>
  <c r="B1881" i="2" s="1"/>
  <c r="B1905" i="2" s="1"/>
  <c r="B1929" i="2" s="1"/>
  <c r="B1953" i="2" s="1"/>
  <c r="B1977" i="2" s="1"/>
  <c r="B2001" i="2" s="1"/>
  <c r="B2025" i="2" s="1"/>
  <c r="B2049" i="2" s="1"/>
  <c r="B2073" i="2" s="1"/>
  <c r="B2097" i="2" s="1"/>
  <c r="B2121" i="2" s="1"/>
  <c r="B2145" i="2" s="1"/>
  <c r="B2169" i="2" s="1"/>
  <c r="B2193" i="2" s="1"/>
  <c r="B2217" i="2" s="1"/>
  <c r="B2241" i="2" s="1"/>
  <c r="B2265" i="2" s="1"/>
  <c r="B1553" i="2"/>
  <c r="B1577" i="2" s="1"/>
  <c r="B1601" i="2" s="1"/>
  <c r="B1625" i="2" s="1"/>
  <c r="B1649" i="2" s="1"/>
  <c r="B1673" i="2" s="1"/>
  <c r="B1697" i="2" s="1"/>
  <c r="B1721" i="2" s="1"/>
  <c r="B1745" i="2" s="1"/>
  <c r="B1769" i="2" s="1"/>
  <c r="B1793" i="2" s="1"/>
  <c r="B1817" i="2" s="1"/>
  <c r="B1841" i="2" s="1"/>
  <c r="B1865" i="2" s="1"/>
  <c r="B1889" i="2" s="1"/>
  <c r="B1913" i="2" s="1"/>
  <c r="B1937" i="2" s="1"/>
  <c r="B1961" i="2" s="1"/>
  <c r="B1985" i="2" s="1"/>
  <c r="B2009" i="2" s="1"/>
  <c r="B2033" i="2" s="1"/>
  <c r="B2057" i="2" s="1"/>
  <c r="B2081" i="2" s="1"/>
  <c r="B2105" i="2" s="1"/>
  <c r="B2129" i="2" s="1"/>
  <c r="B2153" i="2" s="1"/>
  <c r="B2177" i="2" s="1"/>
  <c r="B2201" i="2" s="1"/>
  <c r="B2225" i="2" s="1"/>
  <c r="B2249" i="2" s="1"/>
  <c r="B2273" i="2" s="1"/>
  <c r="B808" i="2"/>
  <c r="B832" i="2" s="1"/>
  <c r="B856" i="2" s="1"/>
  <c r="B880" i="2" s="1"/>
  <c r="B904" i="2" s="1"/>
  <c r="B928" i="2" s="1"/>
  <c r="B952" i="2" s="1"/>
  <c r="B976" i="2" s="1"/>
  <c r="B1000" i="2" s="1"/>
  <c r="B1024" i="2" s="1"/>
  <c r="B1048" i="2" s="1"/>
  <c r="B1072" i="2" s="1"/>
  <c r="B1096" i="2" s="1"/>
  <c r="B1120" i="2" s="1"/>
  <c r="B1144" i="2" s="1"/>
  <c r="B1168" i="2" s="1"/>
  <c r="B1192" i="2" s="1"/>
  <c r="B1216" i="2" s="1"/>
  <c r="B1240" i="2" s="1"/>
  <c r="B1264" i="2" s="1"/>
  <c r="B1288" i="2" s="1"/>
  <c r="B1312" i="2" s="1"/>
  <c r="B1336" i="2" s="1"/>
  <c r="B1360" i="2" s="1"/>
  <c r="B1384" i="2" s="1"/>
  <c r="B1408" i="2" s="1"/>
  <c r="B1432" i="2" s="1"/>
  <c r="B1456" i="2" s="1"/>
  <c r="B1480" i="2" s="1"/>
  <c r="B1504" i="2" s="1"/>
  <c r="B1528" i="2" s="1"/>
  <c r="B804" i="2"/>
  <c r="B828" i="2" s="1"/>
  <c r="B852" i="2" s="1"/>
  <c r="B876" i="2" s="1"/>
  <c r="B900" i="2" s="1"/>
  <c r="B924" i="2" s="1"/>
  <c r="B948" i="2" s="1"/>
  <c r="B972" i="2" s="1"/>
  <c r="B996" i="2" s="1"/>
  <c r="B1020" i="2" s="1"/>
  <c r="B1044" i="2" s="1"/>
  <c r="B1068" i="2" s="1"/>
  <c r="B1092" i="2" s="1"/>
  <c r="B1116" i="2" s="1"/>
  <c r="B1140" i="2" s="1"/>
  <c r="B1164" i="2" s="1"/>
  <c r="B800" i="2"/>
  <c r="B824" i="2" s="1"/>
  <c r="B848" i="2" s="1"/>
  <c r="B872" i="2" s="1"/>
  <c r="B896" i="2" s="1"/>
  <c r="B920" i="2" s="1"/>
  <c r="B944" i="2" s="1"/>
  <c r="B968" i="2" s="1"/>
  <c r="B992" i="2" s="1"/>
  <c r="B1016" i="2" s="1"/>
  <c r="B1040" i="2" s="1"/>
  <c r="B1064" i="2" s="1"/>
  <c r="B1088" i="2" s="1"/>
  <c r="B1112" i="2" s="1"/>
  <c r="B1136" i="2" s="1"/>
  <c r="B1160" i="2" s="1"/>
  <c r="B1184" i="2" s="1"/>
  <c r="B1208" i="2" s="1"/>
  <c r="B1232" i="2" s="1"/>
  <c r="B1256" i="2" s="1"/>
  <c r="B1280" i="2" s="1"/>
  <c r="B1304" i="2" s="1"/>
  <c r="B1328" i="2" s="1"/>
  <c r="B1352" i="2" s="1"/>
  <c r="B1376" i="2" s="1"/>
  <c r="B1400" i="2" s="1"/>
  <c r="B1424" i="2" s="1"/>
  <c r="B1448" i="2" s="1"/>
  <c r="B1472" i="2" s="1"/>
  <c r="B1496" i="2" s="1"/>
  <c r="B1520" i="2" s="1"/>
  <c r="B796" i="2"/>
  <c r="B820" i="2" s="1"/>
  <c r="B844" i="2" s="1"/>
  <c r="B810" i="2"/>
  <c r="B834" i="2" s="1"/>
  <c r="B858" i="2" s="1"/>
  <c r="B882" i="2" s="1"/>
  <c r="B906" i="2" s="1"/>
  <c r="B930" i="2" s="1"/>
  <c r="B954" i="2" s="1"/>
  <c r="B978" i="2" s="1"/>
  <c r="B1002" i="2" s="1"/>
  <c r="B1026" i="2" s="1"/>
  <c r="B1050" i="2" s="1"/>
  <c r="B1074" i="2" s="1"/>
  <c r="B1098" i="2" s="1"/>
  <c r="B1122" i="2" s="1"/>
  <c r="B1146" i="2" s="1"/>
  <c r="B1170" i="2" s="1"/>
  <c r="B1194" i="2" s="1"/>
  <c r="B1218" i="2" s="1"/>
  <c r="B1242" i="2" s="1"/>
  <c r="B1266" i="2" s="1"/>
  <c r="B1290" i="2" s="1"/>
  <c r="B1314" i="2" s="1"/>
  <c r="B1338" i="2" s="1"/>
  <c r="B1362" i="2" s="1"/>
  <c r="B1386" i="2" s="1"/>
  <c r="B1410" i="2" s="1"/>
  <c r="B1434" i="2" s="1"/>
  <c r="B1458" i="2" s="1"/>
  <c r="B1482" i="2" s="1"/>
  <c r="B1506" i="2" s="1"/>
  <c r="B1530" i="2" s="1"/>
  <c r="B814" i="2"/>
  <c r="B838" i="2" s="1"/>
  <c r="B862" i="2" s="1"/>
  <c r="B886" i="2" s="1"/>
  <c r="B910" i="2" s="1"/>
  <c r="B934" i="2" s="1"/>
  <c r="B958" i="2" s="1"/>
  <c r="B982" i="2" s="1"/>
  <c r="B1006" i="2" s="1"/>
  <c r="B1030" i="2" s="1"/>
  <c r="B1054" i="2" s="1"/>
  <c r="B1078" i="2" s="1"/>
  <c r="B1102" i="2" s="1"/>
  <c r="B1126" i="2" s="1"/>
  <c r="B1150" i="2" s="1"/>
  <c r="B1174" i="2" s="1"/>
  <c r="B1198" i="2" s="1"/>
  <c r="B1222" i="2" s="1"/>
  <c r="B1246" i="2" s="1"/>
  <c r="B1270" i="2" s="1"/>
  <c r="B1294" i="2" s="1"/>
  <c r="B1318" i="2" s="1"/>
  <c r="B1342" i="2" s="1"/>
  <c r="B1366" i="2" s="1"/>
  <c r="B1390" i="2" s="1"/>
  <c r="B1414" i="2" s="1"/>
  <c r="B1438" i="2" s="1"/>
  <c r="B1462" i="2" s="1"/>
  <c r="B1486" i="2" s="1"/>
  <c r="B1510" i="2" s="1"/>
  <c r="B1534" i="2" s="1"/>
  <c r="L894" i="21"/>
  <c r="L895" i="21"/>
  <c r="B2303" i="2"/>
  <c r="B2327" i="2" s="1"/>
  <c r="B2351" i="2" s="1"/>
  <c r="B2375" i="2" s="1"/>
  <c r="B2399" i="2" s="1"/>
  <c r="B2423" i="2" s="1"/>
  <c r="B2447" i="2" s="1"/>
  <c r="B2471" i="2" s="1"/>
  <c r="B2495" i="2" s="1"/>
  <c r="B2519" i="2" s="1"/>
  <c r="B2543" i="2" s="1"/>
  <c r="B2567" i="2" s="1"/>
  <c r="B2591" i="2" s="1"/>
  <c r="B2615" i="2" s="1"/>
  <c r="B2639" i="2" s="1"/>
  <c r="B2663" i="2" s="1"/>
  <c r="B2687" i="2" s="1"/>
  <c r="B2711" i="2" s="1"/>
  <c r="B2735" i="2" s="1"/>
  <c r="B2759" i="2" s="1"/>
  <c r="B2783" i="2" s="1"/>
  <c r="B2807" i="2" s="1"/>
  <c r="B2831" i="2" s="1"/>
  <c r="B2855" i="2" s="1"/>
  <c r="B2879" i="2" s="1"/>
  <c r="B2903" i="2" s="1"/>
  <c r="B2927" i="2" s="1"/>
  <c r="B2951" i="2" s="1"/>
  <c r="B2975" i="2" s="1"/>
  <c r="B2999" i="2" s="1"/>
  <c r="B3023" i="2" s="1"/>
  <c r="B2299" i="2"/>
  <c r="B2323" i="2" s="1"/>
  <c r="B2347" i="2" s="1"/>
  <c r="B2371" i="2" s="1"/>
  <c r="B2395" i="2" s="1"/>
  <c r="B2419" i="2" s="1"/>
  <c r="B2443" i="2" s="1"/>
  <c r="B2467" i="2" s="1"/>
  <c r="B2491" i="2" s="1"/>
  <c r="B2515" i="2" s="1"/>
  <c r="B2539" i="2" s="1"/>
  <c r="B2563" i="2" s="1"/>
  <c r="B2587" i="2" s="1"/>
  <c r="B2611" i="2" s="1"/>
  <c r="B2635" i="2" s="1"/>
  <c r="B2659" i="2" s="1"/>
  <c r="B2683" i="2" s="1"/>
  <c r="B2707" i="2" s="1"/>
  <c r="B2731" i="2" s="1"/>
  <c r="B2755" i="2" s="1"/>
  <c r="B2779" i="2" s="1"/>
  <c r="B2803" i="2" s="1"/>
  <c r="B2827" i="2" s="1"/>
  <c r="B2851" i="2" s="1"/>
  <c r="B2875" i="2" s="1"/>
  <c r="B2899" i="2" s="1"/>
  <c r="B2923" i="2" s="1"/>
  <c r="B2947" i="2" s="1"/>
  <c r="B2971" i="2" s="1"/>
  <c r="B2995" i="2" s="1"/>
  <c r="B3019" i="2" s="1"/>
  <c r="B2295" i="2"/>
  <c r="B2319" i="2" s="1"/>
  <c r="B2343" i="2" s="1"/>
  <c r="B2367" i="2" s="1"/>
  <c r="B2391" i="2" s="1"/>
  <c r="B2415" i="2" s="1"/>
  <c r="B2439" i="2" s="1"/>
  <c r="B2463" i="2" s="1"/>
  <c r="B2487" i="2" s="1"/>
  <c r="B2511" i="2" s="1"/>
  <c r="B2535" i="2" s="1"/>
  <c r="B2559" i="2" s="1"/>
  <c r="B2583" i="2" s="1"/>
  <c r="B2607" i="2" s="1"/>
  <c r="B2631" i="2" s="1"/>
  <c r="B2655" i="2" s="1"/>
  <c r="B2679" i="2" s="1"/>
  <c r="B2703" i="2" s="1"/>
  <c r="B2727" i="2" s="1"/>
  <c r="B2751" i="2" s="1"/>
  <c r="B2775" i="2" s="1"/>
  <c r="B2799" i="2" s="1"/>
  <c r="B2823" i="2" s="1"/>
  <c r="B2847" i="2" s="1"/>
  <c r="B2871" i="2" s="1"/>
  <c r="B2895" i="2" s="1"/>
  <c r="B2919" i="2" s="1"/>
  <c r="B2943" i="2" s="1"/>
  <c r="B2967" i="2" s="1"/>
  <c r="B2991" i="2" s="1"/>
  <c r="B3015" i="2" s="1"/>
  <c r="B2291" i="2"/>
  <c r="B2315" i="2" s="1"/>
  <c r="B2339" i="2" s="1"/>
  <c r="B2363" i="2" s="1"/>
  <c r="B2387" i="2" s="1"/>
  <c r="B2411" i="2" s="1"/>
  <c r="B2435" i="2" s="1"/>
  <c r="B2459" i="2" s="1"/>
  <c r="B2483" i="2" s="1"/>
  <c r="B2507" i="2" s="1"/>
  <c r="B2531" i="2" s="1"/>
  <c r="B2555" i="2" s="1"/>
  <c r="B2579" i="2" s="1"/>
  <c r="B2603" i="2" s="1"/>
  <c r="B2627" i="2" s="1"/>
  <c r="B2651" i="2" s="1"/>
  <c r="B2675" i="2" s="1"/>
  <c r="B2699" i="2" s="1"/>
  <c r="B2723" i="2" s="1"/>
  <c r="B2747" i="2" s="1"/>
  <c r="B2771" i="2" s="1"/>
  <c r="B2795" i="2" s="1"/>
  <c r="B2819" i="2" s="1"/>
  <c r="B2843" i="2" s="1"/>
  <c r="B2867" i="2" s="1"/>
  <c r="B2891" i="2" s="1"/>
  <c r="B2915" i="2" s="1"/>
  <c r="B2939" i="2" s="1"/>
  <c r="B2963" i="2" s="1"/>
  <c r="B2987" i="2" s="1"/>
  <c r="B3011" i="2" s="1"/>
  <c r="B2287" i="2"/>
  <c r="B2311" i="2" s="1"/>
  <c r="B2335" i="2" s="1"/>
  <c r="B2359" i="2" s="1"/>
  <c r="B2383" i="2" s="1"/>
  <c r="B2407" i="2" s="1"/>
  <c r="B2431" i="2" s="1"/>
  <c r="B2455" i="2" s="1"/>
  <c r="B2479" i="2" s="1"/>
  <c r="B2503" i="2" s="1"/>
  <c r="B2527" i="2" s="1"/>
  <c r="B2551" i="2" s="1"/>
  <c r="B2575" i="2" s="1"/>
  <c r="B2599" i="2" s="1"/>
  <c r="B2623" i="2" s="1"/>
  <c r="B2647" i="2" s="1"/>
  <c r="B2671" i="2" s="1"/>
  <c r="B2695" i="2" s="1"/>
  <c r="B2719" i="2" s="1"/>
  <c r="B2743" i="2" s="1"/>
  <c r="B2767" i="2" s="1"/>
  <c r="B2791" i="2" s="1"/>
  <c r="B2815" i="2" s="1"/>
  <c r="B2839" i="2" s="1"/>
  <c r="B2863" i="2" s="1"/>
  <c r="B2887" i="2" s="1"/>
  <c r="B2911" i="2" s="1"/>
  <c r="B2935" i="2" s="1"/>
  <c r="B2959" i="2" s="1"/>
  <c r="B2983" i="2" s="1"/>
  <c r="B3007" i="2" s="1"/>
  <c r="B2283" i="2"/>
  <c r="B2307" i="2" s="1"/>
  <c r="B2331" i="2" s="1"/>
  <c r="B2355" i="2" s="1"/>
  <c r="B2379" i="2" s="1"/>
  <c r="B2403" i="2" s="1"/>
  <c r="B2427" i="2" s="1"/>
  <c r="B2451" i="2" s="1"/>
  <c r="B2475" i="2" s="1"/>
  <c r="B2499" i="2" s="1"/>
  <c r="B2523" i="2" s="1"/>
  <c r="B2547" i="2" s="1"/>
  <c r="B2571" i="2" s="1"/>
  <c r="B2595" i="2" s="1"/>
  <c r="B2619" i="2" s="1"/>
  <c r="B2643" i="2" s="1"/>
  <c r="B2667" i="2" s="1"/>
  <c r="B2691" i="2" s="1"/>
  <c r="B2715" i="2" s="1"/>
  <c r="B2739" i="2" s="1"/>
  <c r="B2763" i="2" s="1"/>
  <c r="B2787" i="2" s="1"/>
  <c r="B2811" i="2" s="1"/>
  <c r="B2835" i="2" s="1"/>
  <c r="B2859" i="2" s="1"/>
  <c r="B2883" i="2" s="1"/>
  <c r="B2907" i="2" s="1"/>
  <c r="B2931" i="2" s="1"/>
  <c r="B2955" i="2" s="1"/>
  <c r="B2979" i="2" s="1"/>
  <c r="B3003" i="2" s="1"/>
  <c r="D16" i="2"/>
  <c r="B67" i="2"/>
  <c r="B91" i="2" s="1"/>
  <c r="B115" i="2" s="1"/>
  <c r="B139" i="2" s="1"/>
  <c r="B163" i="2" s="1"/>
  <c r="B187" i="2" s="1"/>
  <c r="B211" i="2" s="1"/>
  <c r="B235" i="2" s="1"/>
  <c r="B259" i="2" s="1"/>
  <c r="B283" i="2" s="1"/>
  <c r="B307" i="2" s="1"/>
  <c r="B331" i="2" s="1"/>
  <c r="B355" i="2" s="1"/>
  <c r="B379" i="2" s="1"/>
  <c r="B403" i="2" s="1"/>
  <c r="B427" i="2" s="1"/>
  <c r="B451" i="2" s="1"/>
  <c r="B475" i="2" s="1"/>
  <c r="B499" i="2" s="1"/>
  <c r="B523" i="2" s="1"/>
  <c r="B547" i="2" s="1"/>
  <c r="B571" i="2" s="1"/>
  <c r="B595" i="2" s="1"/>
  <c r="B619" i="2" s="1"/>
  <c r="B643" i="2" s="1"/>
  <c r="B667" i="2" s="1"/>
  <c r="B691" i="2" s="1"/>
  <c r="B715" i="2" s="1"/>
  <c r="B739" i="2" s="1"/>
  <c r="B763" i="2" s="1"/>
  <c r="B48" i="2"/>
  <c r="B72" i="2" s="1"/>
  <c r="B96" i="2" s="1"/>
  <c r="B120" i="2" s="1"/>
  <c r="B144" i="2" s="1"/>
  <c r="B168" i="2" s="1"/>
  <c r="B192" i="2" s="1"/>
  <c r="B216" i="2" s="1"/>
  <c r="B240" i="2" s="1"/>
  <c r="B264" i="2" s="1"/>
  <c r="B288" i="2" s="1"/>
  <c r="B312" i="2" s="1"/>
  <c r="B336" i="2" s="1"/>
  <c r="B360" i="2" s="1"/>
  <c r="B384" i="2" s="1"/>
  <c r="B408" i="2" s="1"/>
  <c r="B432" i="2" s="1"/>
  <c r="B456" i="2" s="1"/>
  <c r="B480" i="2" s="1"/>
  <c r="B504" i="2" s="1"/>
  <c r="B528" i="2" s="1"/>
  <c r="B552" i="2" s="1"/>
  <c r="B576" i="2" s="1"/>
  <c r="B600" i="2" s="1"/>
  <c r="B624" i="2" s="1"/>
  <c r="B648" i="2" s="1"/>
  <c r="B672" i="2" s="1"/>
  <c r="B696" i="2" s="1"/>
  <c r="B720" i="2" s="1"/>
  <c r="B744" i="2" s="1"/>
  <c r="B768" i="2" s="1"/>
  <c r="B61" i="2"/>
  <c r="B85" i="2" s="1"/>
  <c r="B109" i="2" s="1"/>
  <c r="B133" i="2" s="1"/>
  <c r="B157" i="2" s="1"/>
  <c r="B181" i="2" s="1"/>
  <c r="B205" i="2" s="1"/>
  <c r="B229" i="2" s="1"/>
  <c r="B253" i="2" s="1"/>
  <c r="B277" i="2" s="1"/>
  <c r="B301" i="2" s="1"/>
  <c r="B325" i="2" s="1"/>
  <c r="B349" i="2" s="1"/>
  <c r="B373" i="2" s="1"/>
  <c r="B397" i="2" s="1"/>
  <c r="B421" i="2" s="1"/>
  <c r="B445" i="2" s="1"/>
  <c r="B469" i="2" s="1"/>
  <c r="B493" i="2" s="1"/>
  <c r="B517" i="2" s="1"/>
  <c r="B541" i="2" s="1"/>
  <c r="B565" i="2" s="1"/>
  <c r="B589" i="2" s="1"/>
  <c r="B613" i="2" s="1"/>
  <c r="B637" i="2" s="1"/>
  <c r="B661" i="2" s="1"/>
  <c r="B685" i="2" s="1"/>
  <c r="B709" i="2" s="1"/>
  <c r="B733" i="2" s="1"/>
  <c r="B757" i="2" s="1"/>
  <c r="B781" i="2" s="1"/>
  <c r="B1538" i="2"/>
  <c r="B1562" i="2" s="1"/>
  <c r="B1586" i="2" s="1"/>
  <c r="B1610" i="2" s="1"/>
  <c r="B1634" i="2" s="1"/>
  <c r="B1658" i="2" s="1"/>
  <c r="B1682" i="2" s="1"/>
  <c r="B1706" i="2" s="1"/>
  <c r="B1730" i="2" s="1"/>
  <c r="B1754" i="2" s="1"/>
  <c r="B1778" i="2" s="1"/>
  <c r="B1802" i="2" s="1"/>
  <c r="B1826" i="2" s="1"/>
  <c r="B1850" i="2" s="1"/>
  <c r="B1874" i="2" s="1"/>
  <c r="B1898" i="2" s="1"/>
  <c r="B1922" i="2" s="1"/>
  <c r="B1946" i="2" s="1"/>
  <c r="B1970" i="2" s="1"/>
  <c r="B1994" i="2" s="1"/>
  <c r="B2018" i="2" s="1"/>
  <c r="B2042" i="2" s="1"/>
  <c r="B2066" i="2" s="1"/>
  <c r="B2090" i="2" s="1"/>
  <c r="B2114" i="2" s="1"/>
  <c r="B2138" i="2" s="1"/>
  <c r="B2162" i="2" s="1"/>
  <c r="B2186" i="2" s="1"/>
  <c r="B2210" i="2" s="1"/>
  <c r="B2234" i="2" s="1"/>
  <c r="B2258" i="2" s="1"/>
  <c r="B1546" i="2"/>
  <c r="B1570" i="2" s="1"/>
  <c r="B1594" i="2" s="1"/>
  <c r="B1618" i="2" s="1"/>
  <c r="B1642" i="2" s="1"/>
  <c r="B1666" i="2" s="1"/>
  <c r="B1690" i="2" s="1"/>
  <c r="B1714" i="2" s="1"/>
  <c r="B1738" i="2" s="1"/>
  <c r="B1762" i="2" s="1"/>
  <c r="B1786" i="2" s="1"/>
  <c r="B1810" i="2" s="1"/>
  <c r="B1834" i="2" s="1"/>
  <c r="B1858" i="2" s="1"/>
  <c r="B1882" i="2" s="1"/>
  <c r="B1906" i="2" s="1"/>
  <c r="B1930" i="2" s="1"/>
  <c r="B1954" i="2" s="1"/>
  <c r="B1978" i="2" s="1"/>
  <c r="B2002" i="2" s="1"/>
  <c r="B2026" i="2" s="1"/>
  <c r="B2050" i="2" s="1"/>
  <c r="B2074" i="2" s="1"/>
  <c r="B2098" i="2" s="1"/>
  <c r="B2122" i="2" s="1"/>
  <c r="B2146" i="2" s="1"/>
  <c r="B2170" i="2" s="1"/>
  <c r="B2194" i="2" s="1"/>
  <c r="B2218" i="2" s="1"/>
  <c r="B2242" i="2" s="1"/>
  <c r="B2266" i="2" s="1"/>
  <c r="B1554" i="2"/>
  <c r="B1578" i="2" s="1"/>
  <c r="B1602" i="2" s="1"/>
  <c r="B1626" i="2" s="1"/>
  <c r="B1650" i="2" s="1"/>
  <c r="B1674" i="2" s="1"/>
  <c r="B1698" i="2" s="1"/>
  <c r="B1722" i="2" s="1"/>
  <c r="B1746" i="2" s="1"/>
  <c r="B1770" i="2" s="1"/>
  <c r="B1794" i="2" s="1"/>
  <c r="B1818" i="2" s="1"/>
  <c r="B1842" i="2" s="1"/>
  <c r="B1866" i="2" s="1"/>
  <c r="B1890" i="2" s="1"/>
  <c r="B1914" i="2" s="1"/>
  <c r="B1938" i="2" s="1"/>
  <c r="B1962" i="2" s="1"/>
  <c r="B1986" i="2" s="1"/>
  <c r="B2010" i="2" s="1"/>
  <c r="B2034" i="2" s="1"/>
  <c r="B2058" i="2" s="1"/>
  <c r="B2082" i="2" s="1"/>
  <c r="B2106" i="2" s="1"/>
  <c r="B2130" i="2" s="1"/>
  <c r="B2154" i="2" s="1"/>
  <c r="B2178" i="2" s="1"/>
  <c r="B2202" i="2" s="1"/>
  <c r="B2226" i="2" s="1"/>
  <c r="B2250" i="2" s="1"/>
  <c r="B2274" i="2" s="1"/>
  <c r="A53" i="23"/>
  <c r="A121" i="21"/>
  <c r="A88" i="21"/>
  <c r="S87" i="21"/>
  <c r="A165" i="23"/>
  <c r="F16" i="1"/>
  <c r="D7" i="2" s="1"/>
  <c r="G53" i="21"/>
  <c r="A229" i="21"/>
  <c r="A193" i="21"/>
  <c r="I192" i="21"/>
  <c r="J17" i="24"/>
  <c r="K121" i="21"/>
  <c r="G87" i="21"/>
  <c r="I18" i="21"/>
  <c r="A53" i="24"/>
  <c r="B44" i="2"/>
  <c r="B68" i="2" s="1"/>
  <c r="B92" i="2" s="1"/>
  <c r="B116" i="2" s="1"/>
  <c r="B140" i="2" s="1"/>
  <c r="B164" i="2" s="1"/>
  <c r="B188" i="2" s="1"/>
  <c r="B212" i="2" s="1"/>
  <c r="B236" i="2" s="1"/>
  <c r="B260" i="2" s="1"/>
  <c r="B284" i="2" s="1"/>
  <c r="B308" i="2" s="1"/>
  <c r="B332" i="2" s="1"/>
  <c r="B356" i="2" s="1"/>
  <c r="B380" i="2" s="1"/>
  <c r="B404" i="2" s="1"/>
  <c r="B428" i="2" s="1"/>
  <c r="B452" i="2" s="1"/>
  <c r="B476" i="2" s="1"/>
  <c r="B500" i="2" s="1"/>
  <c r="B524" i="2" s="1"/>
  <c r="B548" i="2" s="1"/>
  <c r="B572" i="2" s="1"/>
  <c r="B596" i="2" s="1"/>
  <c r="B620" i="2" s="1"/>
  <c r="B644" i="2" s="1"/>
  <c r="B668" i="2" s="1"/>
  <c r="B692" i="2" s="1"/>
  <c r="B716" i="2" s="1"/>
  <c r="B740" i="2" s="1"/>
  <c r="B764" i="2" s="1"/>
  <c r="B51" i="2"/>
  <c r="B75" i="2" s="1"/>
  <c r="B99" i="2" s="1"/>
  <c r="B123" i="2" s="1"/>
  <c r="B147" i="2" s="1"/>
  <c r="B171" i="2" s="1"/>
  <c r="B195" i="2" s="1"/>
  <c r="B219" i="2" s="1"/>
  <c r="B243" i="2" s="1"/>
  <c r="B267" i="2" s="1"/>
  <c r="B291" i="2" s="1"/>
  <c r="B315" i="2" s="1"/>
  <c r="B339" i="2" s="1"/>
  <c r="B363" i="2" s="1"/>
  <c r="B387" i="2" s="1"/>
  <c r="B411" i="2" s="1"/>
  <c r="B435" i="2" s="1"/>
  <c r="B459" i="2" s="1"/>
  <c r="B483" i="2" s="1"/>
  <c r="B507" i="2" s="1"/>
  <c r="B531" i="2" s="1"/>
  <c r="B555" i="2" s="1"/>
  <c r="B579" i="2" s="1"/>
  <c r="B603" i="2" s="1"/>
  <c r="B627" i="2" s="1"/>
  <c r="B651" i="2" s="1"/>
  <c r="B675" i="2" s="1"/>
  <c r="B699" i="2" s="1"/>
  <c r="B723" i="2" s="1"/>
  <c r="B747" i="2" s="1"/>
  <c r="B771" i="2" s="1"/>
  <c r="B47" i="2"/>
  <c r="B71" i="2" s="1"/>
  <c r="B95" i="2" s="1"/>
  <c r="B119" i="2" s="1"/>
  <c r="B143" i="2" s="1"/>
  <c r="B167" i="2" s="1"/>
  <c r="B191" i="2" s="1"/>
  <c r="B215" i="2" s="1"/>
  <c r="B239" i="2" s="1"/>
  <c r="B263" i="2" s="1"/>
  <c r="B287" i="2" s="1"/>
  <c r="B311" i="2" s="1"/>
  <c r="B335" i="2" s="1"/>
  <c r="B359" i="2" s="1"/>
  <c r="B383" i="2" s="1"/>
  <c r="B407" i="2" s="1"/>
  <c r="B431" i="2" s="1"/>
  <c r="B455" i="2" s="1"/>
  <c r="B479" i="2" s="1"/>
  <c r="B503" i="2" s="1"/>
  <c r="B527" i="2" s="1"/>
  <c r="B551" i="2" s="1"/>
  <c r="B575" i="2" s="1"/>
  <c r="B599" i="2" s="1"/>
  <c r="B623" i="2" s="1"/>
  <c r="B647" i="2" s="1"/>
  <c r="B671" i="2" s="1"/>
  <c r="B695" i="2" s="1"/>
  <c r="B719" i="2" s="1"/>
  <c r="B743" i="2" s="1"/>
  <c r="B767" i="2" s="1"/>
  <c r="B64" i="2"/>
  <c r="B88" i="2" s="1"/>
  <c r="B112" i="2" s="1"/>
  <c r="B136" i="2" s="1"/>
  <c r="B160" i="2" s="1"/>
  <c r="B184" i="2" s="1"/>
  <c r="B208" i="2" s="1"/>
  <c r="B232" i="2" s="1"/>
  <c r="B256" i="2" s="1"/>
  <c r="B280" i="2" s="1"/>
  <c r="B304" i="2" s="1"/>
  <c r="B328" i="2" s="1"/>
  <c r="B352" i="2" s="1"/>
  <c r="B376" i="2" s="1"/>
  <c r="B400" i="2" s="1"/>
  <c r="B424" i="2" s="1"/>
  <c r="B448" i="2" s="1"/>
  <c r="B472" i="2" s="1"/>
  <c r="B496" i="2" s="1"/>
  <c r="B520" i="2" s="1"/>
  <c r="B544" i="2" s="1"/>
  <c r="B568" i="2" s="1"/>
  <c r="B592" i="2" s="1"/>
  <c r="B616" i="2" s="1"/>
  <c r="B640" i="2" s="1"/>
  <c r="B664" i="2" s="1"/>
  <c r="B688" i="2" s="1"/>
  <c r="B712" i="2" s="1"/>
  <c r="B736" i="2" s="1"/>
  <c r="B760" i="2" s="1"/>
  <c r="B784" i="2" s="1"/>
  <c r="B60" i="2"/>
  <c r="B84" i="2" s="1"/>
  <c r="B108" i="2" s="1"/>
  <c r="B132" i="2" s="1"/>
  <c r="B156" i="2" s="1"/>
  <c r="B180" i="2" s="1"/>
  <c r="B204" i="2" s="1"/>
  <c r="B228" i="2" s="1"/>
  <c r="B56" i="2"/>
  <c r="B80" i="2" s="1"/>
  <c r="B104" i="2" s="1"/>
  <c r="B128" i="2" s="1"/>
  <c r="B152" i="2" s="1"/>
  <c r="B176" i="2" s="1"/>
  <c r="B200" i="2" s="1"/>
  <c r="B224" i="2" s="1"/>
  <c r="B248" i="2" s="1"/>
  <c r="B272" i="2" s="1"/>
  <c r="B296" i="2" s="1"/>
  <c r="B320" i="2" s="1"/>
  <c r="B344" i="2" s="1"/>
  <c r="B368" i="2" s="1"/>
  <c r="B392" i="2" s="1"/>
  <c r="B416" i="2" s="1"/>
  <c r="B440" i="2" s="1"/>
  <c r="B464" i="2" s="1"/>
  <c r="B488" i="2" s="1"/>
  <c r="B512" i="2" s="1"/>
  <c r="B536" i="2" s="1"/>
  <c r="B560" i="2" s="1"/>
  <c r="B584" i="2" s="1"/>
  <c r="B608" i="2" s="1"/>
  <c r="B632" i="2" s="1"/>
  <c r="B656" i="2" s="1"/>
  <c r="B680" i="2" s="1"/>
  <c r="B704" i="2" s="1"/>
  <c r="B728" i="2" s="1"/>
  <c r="B752" i="2" s="1"/>
  <c r="B776" i="2" s="1"/>
  <c r="B1539" i="2"/>
  <c r="B1563" i="2" s="1"/>
  <c r="B1587" i="2" s="1"/>
  <c r="B1611" i="2" s="1"/>
  <c r="B1635" i="2" s="1"/>
  <c r="B1659" i="2" s="1"/>
  <c r="B1683" i="2" s="1"/>
  <c r="B1707" i="2" s="1"/>
  <c r="B1731" i="2" s="1"/>
  <c r="B1755" i="2" s="1"/>
  <c r="B1779" i="2" s="1"/>
  <c r="B1803" i="2" s="1"/>
  <c r="B1827" i="2" s="1"/>
  <c r="B1851" i="2" s="1"/>
  <c r="B1875" i="2" s="1"/>
  <c r="B1899" i="2" s="1"/>
  <c r="B1923" i="2" s="1"/>
  <c r="B1947" i="2" s="1"/>
  <c r="B1971" i="2" s="1"/>
  <c r="B1995" i="2" s="1"/>
  <c r="B2019" i="2" s="1"/>
  <c r="B2043" i="2" s="1"/>
  <c r="B2067" i="2" s="1"/>
  <c r="B2091" i="2" s="1"/>
  <c r="B2115" i="2" s="1"/>
  <c r="B2139" i="2" s="1"/>
  <c r="B2163" i="2" s="1"/>
  <c r="B2187" i="2" s="1"/>
  <c r="B2211" i="2" s="1"/>
  <c r="B2235" i="2" s="1"/>
  <c r="B2259" i="2" s="1"/>
  <c r="B1543" i="2"/>
  <c r="B1567" i="2" s="1"/>
  <c r="B1591" i="2" s="1"/>
  <c r="B1615" i="2" s="1"/>
  <c r="B1639" i="2" s="1"/>
  <c r="B1663" i="2" s="1"/>
  <c r="B1687" i="2" s="1"/>
  <c r="B1711" i="2" s="1"/>
  <c r="B1735" i="2" s="1"/>
  <c r="B1759" i="2" s="1"/>
  <c r="B1783" i="2" s="1"/>
  <c r="B1807" i="2" s="1"/>
  <c r="B1831" i="2" s="1"/>
  <c r="B1855" i="2" s="1"/>
  <c r="B1879" i="2" s="1"/>
  <c r="B1903" i="2" s="1"/>
  <c r="B1927" i="2" s="1"/>
  <c r="B1951" i="2" s="1"/>
  <c r="B1975" i="2" s="1"/>
  <c r="B1999" i="2" s="1"/>
  <c r="B2023" i="2" s="1"/>
  <c r="B2047" i="2" s="1"/>
  <c r="B2071" i="2" s="1"/>
  <c r="B2095" i="2" s="1"/>
  <c r="B2119" i="2" s="1"/>
  <c r="B2143" i="2" s="1"/>
  <c r="B2167" i="2" s="1"/>
  <c r="B2191" i="2" s="1"/>
  <c r="B2215" i="2" s="1"/>
  <c r="B2239" i="2" s="1"/>
  <c r="B2263" i="2" s="1"/>
  <c r="B1547" i="2"/>
  <c r="B1571" i="2" s="1"/>
  <c r="B1595" i="2" s="1"/>
  <c r="B1619" i="2" s="1"/>
  <c r="B1643" i="2" s="1"/>
  <c r="B1667" i="2" s="1"/>
  <c r="B1691" i="2" s="1"/>
  <c r="B1715" i="2" s="1"/>
  <c r="B1739" i="2" s="1"/>
  <c r="B1763" i="2" s="1"/>
  <c r="B1787" i="2" s="1"/>
  <c r="B1811" i="2" s="1"/>
  <c r="B1835" i="2" s="1"/>
  <c r="B1859" i="2" s="1"/>
  <c r="B1883" i="2" s="1"/>
  <c r="B1907" i="2" s="1"/>
  <c r="B1931" i="2" s="1"/>
  <c r="B1955" i="2" s="1"/>
  <c r="B1979" i="2" s="1"/>
  <c r="B2003" i="2" s="1"/>
  <c r="B2027" i="2" s="1"/>
  <c r="B2051" i="2" s="1"/>
  <c r="B2075" i="2" s="1"/>
  <c r="B2099" i="2" s="1"/>
  <c r="B2123" i="2" s="1"/>
  <c r="B2147" i="2" s="1"/>
  <c r="B2171" i="2" s="1"/>
  <c r="B2195" i="2" s="1"/>
  <c r="B2219" i="2" s="1"/>
  <c r="B2243" i="2" s="1"/>
  <c r="B2267" i="2" s="1"/>
  <c r="B1551" i="2"/>
  <c r="B1575" i="2" s="1"/>
  <c r="B1599" i="2" s="1"/>
  <c r="B1623" i="2" s="1"/>
  <c r="B1647" i="2" s="1"/>
  <c r="B1671" i="2" s="1"/>
  <c r="B1695" i="2" s="1"/>
  <c r="B1719" i="2" s="1"/>
  <c r="B1743" i="2" s="1"/>
  <c r="B1767" i="2" s="1"/>
  <c r="B1791" i="2" s="1"/>
  <c r="B1815" i="2" s="1"/>
  <c r="B1839" i="2" s="1"/>
  <c r="B1863" i="2" s="1"/>
  <c r="B1887" i="2" s="1"/>
  <c r="B1911" i="2" s="1"/>
  <c r="B1935" i="2" s="1"/>
  <c r="B1959" i="2" s="1"/>
  <c r="B1983" i="2" s="1"/>
  <c r="B2007" i="2" s="1"/>
  <c r="B2031" i="2" s="1"/>
  <c r="B2055" i="2" s="1"/>
  <c r="B2079" i="2" s="1"/>
  <c r="B2103" i="2" s="1"/>
  <c r="B2127" i="2" s="1"/>
  <c r="B2151" i="2" s="1"/>
  <c r="B2175" i="2" s="1"/>
  <c r="B2199" i="2" s="1"/>
  <c r="B2223" i="2" s="1"/>
  <c r="B2247" i="2" s="1"/>
  <c r="B2271" i="2" s="1"/>
  <c r="B1555" i="2"/>
  <c r="B1579" i="2" s="1"/>
  <c r="B1603" i="2" s="1"/>
  <c r="B1627" i="2" s="1"/>
  <c r="B1651" i="2" s="1"/>
  <c r="B1675" i="2" s="1"/>
  <c r="B1699" i="2" s="1"/>
  <c r="B1723" i="2" s="1"/>
  <c r="B1747" i="2" s="1"/>
  <c r="B1771" i="2" s="1"/>
  <c r="B1795" i="2" s="1"/>
  <c r="B1819" i="2" s="1"/>
  <c r="B1843" i="2" s="1"/>
  <c r="B1867" i="2" s="1"/>
  <c r="B1891" i="2" s="1"/>
  <c r="B1915" i="2" s="1"/>
  <c r="B1939" i="2" s="1"/>
  <c r="B1963" i="2" s="1"/>
  <c r="B1987" i="2" s="1"/>
  <c r="B2011" i="2" s="1"/>
  <c r="B2035" i="2" s="1"/>
  <c r="B2059" i="2" s="1"/>
  <c r="B2083" i="2" s="1"/>
  <c r="B2107" i="2" s="1"/>
  <c r="B2131" i="2" s="1"/>
  <c r="B2155" i="2" s="1"/>
  <c r="B2179" i="2" s="1"/>
  <c r="B2203" i="2" s="1"/>
  <c r="B2227" i="2" s="1"/>
  <c r="B2251" i="2" s="1"/>
  <c r="B2275" i="2" s="1"/>
  <c r="B1558" i="2"/>
  <c r="B1582" i="2" s="1"/>
  <c r="B1606" i="2" s="1"/>
  <c r="B1630" i="2" s="1"/>
  <c r="B1654" i="2" s="1"/>
  <c r="B1678" i="2" s="1"/>
  <c r="B1702" i="2" s="1"/>
  <c r="B1726" i="2" s="1"/>
  <c r="B1750" i="2" s="1"/>
  <c r="B1774" i="2" s="1"/>
  <c r="B1798" i="2" s="1"/>
  <c r="B1822" i="2" s="1"/>
  <c r="B1846" i="2" s="1"/>
  <c r="B1870" i="2" s="1"/>
  <c r="B1894" i="2" s="1"/>
  <c r="B1918" i="2" s="1"/>
  <c r="B1942" i="2" s="1"/>
  <c r="B1966" i="2" s="1"/>
  <c r="B1990" i="2" s="1"/>
  <c r="B2014" i="2" s="1"/>
  <c r="B2038" i="2" s="1"/>
  <c r="B2062" i="2" s="1"/>
  <c r="B2086" i="2" s="1"/>
  <c r="B2110" i="2" s="1"/>
  <c r="B2134" i="2" s="1"/>
  <c r="B2158" i="2" s="1"/>
  <c r="B2182" i="2" s="1"/>
  <c r="B2206" i="2" s="1"/>
  <c r="B2230" i="2" s="1"/>
  <c r="B2254" i="2" s="1"/>
  <c r="B2278" i="2" s="1"/>
  <c r="X86" i="24"/>
  <c r="B45" i="2"/>
  <c r="B69" i="2" s="1"/>
  <c r="B93" i="2" s="1"/>
  <c r="B117" i="2" s="1"/>
  <c r="B141" i="2" s="1"/>
  <c r="B165" i="2" s="1"/>
  <c r="B189" i="2" s="1"/>
  <c r="B213" i="2" s="1"/>
  <c r="B237" i="2" s="1"/>
  <c r="B261" i="2" s="1"/>
  <c r="B285" i="2" s="1"/>
  <c r="B309" i="2" s="1"/>
  <c r="B333" i="2" s="1"/>
  <c r="B357" i="2" s="1"/>
  <c r="B381" i="2" s="1"/>
  <c r="B405" i="2" s="1"/>
  <c r="B429" i="2" s="1"/>
  <c r="B453" i="2" s="1"/>
  <c r="B477" i="2" s="1"/>
  <c r="B501" i="2" s="1"/>
  <c r="B525" i="2" s="1"/>
  <c r="B549" i="2" s="1"/>
  <c r="B573" i="2" s="1"/>
  <c r="B597" i="2" s="1"/>
  <c r="B621" i="2" s="1"/>
  <c r="B645" i="2" s="1"/>
  <c r="B669" i="2" s="1"/>
  <c r="B693" i="2" s="1"/>
  <c r="B717" i="2" s="1"/>
  <c r="B741" i="2" s="1"/>
  <c r="B765" i="2" s="1"/>
  <c r="B50" i="2"/>
  <c r="B74" i="2" s="1"/>
  <c r="B98" i="2" s="1"/>
  <c r="B122" i="2" s="1"/>
  <c r="B146" i="2" s="1"/>
  <c r="B170" i="2" s="1"/>
  <c r="B194" i="2" s="1"/>
  <c r="B218" i="2" s="1"/>
  <c r="B242" i="2" s="1"/>
  <c r="B266" i="2" s="1"/>
  <c r="B290" i="2" s="1"/>
  <c r="B314" i="2" s="1"/>
  <c r="B338" i="2" s="1"/>
  <c r="B362" i="2" s="1"/>
  <c r="B386" i="2" s="1"/>
  <c r="B410" i="2" s="1"/>
  <c r="B434" i="2" s="1"/>
  <c r="B458" i="2" s="1"/>
  <c r="B482" i="2" s="1"/>
  <c r="B506" i="2" s="1"/>
  <c r="B530" i="2" s="1"/>
  <c r="B554" i="2" s="1"/>
  <c r="B578" i="2" s="1"/>
  <c r="B602" i="2" s="1"/>
  <c r="B626" i="2" s="1"/>
  <c r="B650" i="2" s="1"/>
  <c r="B674" i="2" s="1"/>
  <c r="B698" i="2" s="1"/>
  <c r="B722" i="2" s="1"/>
  <c r="B746" i="2" s="1"/>
  <c r="B770" i="2" s="1"/>
  <c r="B46" i="2"/>
  <c r="B70" i="2" s="1"/>
  <c r="B94" i="2" s="1"/>
  <c r="B118" i="2" s="1"/>
  <c r="B142" i="2" s="1"/>
  <c r="B166" i="2" s="1"/>
  <c r="B190" i="2" s="1"/>
  <c r="B214" i="2" s="1"/>
  <c r="B238" i="2" s="1"/>
  <c r="B262" i="2" s="1"/>
  <c r="B286" i="2" s="1"/>
  <c r="B310" i="2" s="1"/>
  <c r="B334" i="2" s="1"/>
  <c r="B358" i="2" s="1"/>
  <c r="B382" i="2" s="1"/>
  <c r="B406" i="2" s="1"/>
  <c r="B430" i="2" s="1"/>
  <c r="B454" i="2" s="1"/>
  <c r="B478" i="2" s="1"/>
  <c r="B502" i="2" s="1"/>
  <c r="B526" i="2" s="1"/>
  <c r="B550" i="2" s="1"/>
  <c r="B574" i="2" s="1"/>
  <c r="B598" i="2" s="1"/>
  <c r="B622" i="2" s="1"/>
  <c r="B646" i="2" s="1"/>
  <c r="B670" i="2" s="1"/>
  <c r="B694" i="2" s="1"/>
  <c r="B718" i="2" s="1"/>
  <c r="B742" i="2" s="1"/>
  <c r="B766" i="2" s="1"/>
  <c r="B63" i="2"/>
  <c r="B87" i="2" s="1"/>
  <c r="B111" i="2" s="1"/>
  <c r="B135" i="2" s="1"/>
  <c r="B159" i="2" s="1"/>
  <c r="B183" i="2" s="1"/>
  <c r="B207" i="2" s="1"/>
  <c r="B231" i="2" s="1"/>
  <c r="B255" i="2" s="1"/>
  <c r="B279" i="2" s="1"/>
  <c r="B303" i="2" s="1"/>
  <c r="B327" i="2" s="1"/>
  <c r="B351" i="2" s="1"/>
  <c r="B375" i="2" s="1"/>
  <c r="B399" i="2" s="1"/>
  <c r="B423" i="2" s="1"/>
  <c r="B447" i="2" s="1"/>
  <c r="B471" i="2" s="1"/>
  <c r="B495" i="2" s="1"/>
  <c r="B519" i="2" s="1"/>
  <c r="B543" i="2" s="1"/>
  <c r="B567" i="2" s="1"/>
  <c r="B591" i="2" s="1"/>
  <c r="B615" i="2" s="1"/>
  <c r="B639" i="2" s="1"/>
  <c r="B663" i="2" s="1"/>
  <c r="B687" i="2" s="1"/>
  <c r="B711" i="2" s="1"/>
  <c r="B735" i="2" s="1"/>
  <c r="B759" i="2" s="1"/>
  <c r="B783" i="2" s="1"/>
  <c r="B59" i="2"/>
  <c r="B83" i="2" s="1"/>
  <c r="B107" i="2" s="1"/>
  <c r="B131" i="2" s="1"/>
  <c r="B155" i="2" s="1"/>
  <c r="B179" i="2" s="1"/>
  <c r="B203" i="2" s="1"/>
  <c r="B227" i="2" s="1"/>
  <c r="B251" i="2" s="1"/>
  <c r="B275" i="2" s="1"/>
  <c r="B299" i="2" s="1"/>
  <c r="B323" i="2" s="1"/>
  <c r="B347" i="2" s="1"/>
  <c r="B371" i="2" s="1"/>
  <c r="B395" i="2" s="1"/>
  <c r="B419" i="2" s="1"/>
  <c r="B443" i="2" s="1"/>
  <c r="B467" i="2" s="1"/>
  <c r="B491" i="2" s="1"/>
  <c r="B515" i="2" s="1"/>
  <c r="B539" i="2" s="1"/>
  <c r="B563" i="2" s="1"/>
  <c r="B587" i="2" s="1"/>
  <c r="B611" i="2" s="1"/>
  <c r="B635" i="2" s="1"/>
  <c r="B659" i="2" s="1"/>
  <c r="B683" i="2" s="1"/>
  <c r="B707" i="2" s="1"/>
  <c r="B731" i="2" s="1"/>
  <c r="B755" i="2" s="1"/>
  <c r="B779" i="2" s="1"/>
  <c r="B55" i="2"/>
  <c r="B79" i="2" s="1"/>
  <c r="B103" i="2" s="1"/>
  <c r="B127" i="2" s="1"/>
  <c r="B151" i="2" s="1"/>
  <c r="B175" i="2" s="1"/>
  <c r="B199" i="2" s="1"/>
  <c r="B223" i="2" s="1"/>
  <c r="B247" i="2" s="1"/>
  <c r="B271" i="2" s="1"/>
  <c r="B295" i="2" s="1"/>
  <c r="B319" i="2" s="1"/>
  <c r="B343" i="2" s="1"/>
  <c r="B367" i="2" s="1"/>
  <c r="B391" i="2" s="1"/>
  <c r="B415" i="2" s="1"/>
  <c r="B439" i="2" s="1"/>
  <c r="B463" i="2" s="1"/>
  <c r="B487" i="2" s="1"/>
  <c r="B511" i="2" s="1"/>
  <c r="B535" i="2" s="1"/>
  <c r="B559" i="2" s="1"/>
  <c r="B583" i="2" s="1"/>
  <c r="B607" i="2" s="1"/>
  <c r="B631" i="2" s="1"/>
  <c r="B655" i="2" s="1"/>
  <c r="B679" i="2" s="1"/>
  <c r="B703" i="2" s="1"/>
  <c r="B727" i="2" s="1"/>
  <c r="B751" i="2" s="1"/>
  <c r="B775" i="2" s="1"/>
  <c r="B1540" i="2"/>
  <c r="B1564" i="2" s="1"/>
  <c r="B1588" i="2" s="1"/>
  <c r="B1612" i="2" s="1"/>
  <c r="B1636" i="2" s="1"/>
  <c r="B1660" i="2" s="1"/>
  <c r="B1684" i="2" s="1"/>
  <c r="B1708" i="2" s="1"/>
  <c r="B1732" i="2" s="1"/>
  <c r="B1756" i="2" s="1"/>
  <c r="B1780" i="2" s="1"/>
  <c r="B1804" i="2" s="1"/>
  <c r="B1828" i="2" s="1"/>
  <c r="B1852" i="2" s="1"/>
  <c r="B1876" i="2" s="1"/>
  <c r="B1900" i="2" s="1"/>
  <c r="B1924" i="2" s="1"/>
  <c r="B1948" i="2" s="1"/>
  <c r="B1972" i="2" s="1"/>
  <c r="B1996" i="2" s="1"/>
  <c r="B2020" i="2" s="1"/>
  <c r="B2044" i="2" s="1"/>
  <c r="B2068" i="2" s="1"/>
  <c r="B2092" i="2" s="1"/>
  <c r="B2116" i="2" s="1"/>
  <c r="B2140" i="2" s="1"/>
  <c r="B2164" i="2" s="1"/>
  <c r="B2188" i="2" s="1"/>
  <c r="B2212" i="2" s="1"/>
  <c r="B2236" i="2" s="1"/>
  <c r="B2260" i="2" s="1"/>
  <c r="B1544" i="2"/>
  <c r="B1568" i="2" s="1"/>
  <c r="B1592" i="2" s="1"/>
  <c r="B1616" i="2" s="1"/>
  <c r="B1640" i="2" s="1"/>
  <c r="B1664" i="2" s="1"/>
  <c r="B1688" i="2" s="1"/>
  <c r="B1712" i="2" s="1"/>
  <c r="B1736" i="2" s="1"/>
  <c r="B1760" i="2" s="1"/>
  <c r="B1784" i="2" s="1"/>
  <c r="B1808" i="2" s="1"/>
  <c r="B1832" i="2" s="1"/>
  <c r="B1856" i="2" s="1"/>
  <c r="B1880" i="2" s="1"/>
  <c r="B1904" i="2" s="1"/>
  <c r="B1928" i="2" s="1"/>
  <c r="B1952" i="2" s="1"/>
  <c r="B1976" i="2" s="1"/>
  <c r="B2000" i="2" s="1"/>
  <c r="B2024" i="2" s="1"/>
  <c r="B2048" i="2" s="1"/>
  <c r="B2072" i="2" s="1"/>
  <c r="B2096" i="2" s="1"/>
  <c r="B2120" i="2" s="1"/>
  <c r="B2144" i="2" s="1"/>
  <c r="B2168" i="2" s="1"/>
  <c r="B2192" i="2" s="1"/>
  <c r="B2216" i="2" s="1"/>
  <c r="B2240" i="2" s="1"/>
  <c r="B2264" i="2" s="1"/>
  <c r="B1548" i="2"/>
  <c r="B1572" i="2" s="1"/>
  <c r="B1596" i="2" s="1"/>
  <c r="B1620" i="2" s="1"/>
  <c r="B1644" i="2" s="1"/>
  <c r="B1668" i="2" s="1"/>
  <c r="B1692" i="2" s="1"/>
  <c r="B1716" i="2" s="1"/>
  <c r="B1740" i="2" s="1"/>
  <c r="B1764" i="2" s="1"/>
  <c r="B1788" i="2" s="1"/>
  <c r="B1812" i="2" s="1"/>
  <c r="B1836" i="2" s="1"/>
  <c r="B1860" i="2" s="1"/>
  <c r="B1884" i="2" s="1"/>
  <c r="B1908" i="2" s="1"/>
  <c r="B1932" i="2" s="1"/>
  <c r="B1956" i="2" s="1"/>
  <c r="B1980" i="2" s="1"/>
  <c r="B2004" i="2" s="1"/>
  <c r="B2028" i="2" s="1"/>
  <c r="B2052" i="2" s="1"/>
  <c r="B2076" i="2" s="1"/>
  <c r="B2100" i="2" s="1"/>
  <c r="B2124" i="2" s="1"/>
  <c r="B2148" i="2" s="1"/>
  <c r="B2172" i="2" s="1"/>
  <c r="B2196" i="2" s="1"/>
  <c r="B2220" i="2" s="1"/>
  <c r="B2244" i="2" s="1"/>
  <c r="B2268" i="2" s="1"/>
  <c r="B1552" i="2"/>
  <c r="B1576" i="2" s="1"/>
  <c r="B1600" i="2" s="1"/>
  <c r="B1624" i="2" s="1"/>
  <c r="B1648" i="2" s="1"/>
  <c r="B1672" i="2" s="1"/>
  <c r="B1696" i="2" s="1"/>
  <c r="B1720" i="2" s="1"/>
  <c r="B1744" i="2" s="1"/>
  <c r="B1768" i="2" s="1"/>
  <c r="B1792" i="2" s="1"/>
  <c r="B1816" i="2" s="1"/>
  <c r="B1840" i="2" s="1"/>
  <c r="B1864" i="2" s="1"/>
  <c r="B1888" i="2" s="1"/>
  <c r="B1912" i="2" s="1"/>
  <c r="B1936" i="2" s="1"/>
  <c r="B1960" i="2" s="1"/>
  <c r="B1984" i="2" s="1"/>
  <c r="B2008" i="2" s="1"/>
  <c r="B2032" i="2" s="1"/>
  <c r="B2056" i="2" s="1"/>
  <c r="B2080" i="2" s="1"/>
  <c r="B2104" i="2" s="1"/>
  <c r="B2128" i="2" s="1"/>
  <c r="B2152" i="2" s="1"/>
  <c r="B2176" i="2" s="1"/>
  <c r="B2200" i="2" s="1"/>
  <c r="B2224" i="2" s="1"/>
  <c r="B2248" i="2" s="1"/>
  <c r="B2272" i="2" s="1"/>
  <c r="B1556" i="2"/>
  <c r="B1580" i="2" s="1"/>
  <c r="B1604" i="2" s="1"/>
  <c r="B1628" i="2" s="1"/>
  <c r="B1652" i="2" s="1"/>
  <c r="B1676" i="2" s="1"/>
  <c r="B1700" i="2" s="1"/>
  <c r="B1724" i="2" s="1"/>
  <c r="B1748" i="2" s="1"/>
  <c r="B1772" i="2" s="1"/>
  <c r="B1796" i="2" s="1"/>
  <c r="B1820" i="2" s="1"/>
  <c r="B1844" i="2" s="1"/>
  <c r="B1868" i="2" s="1"/>
  <c r="B1892" i="2" s="1"/>
  <c r="B1916" i="2" s="1"/>
  <c r="B1940" i="2" s="1"/>
  <c r="B1964" i="2" s="1"/>
  <c r="B1988" i="2" s="1"/>
  <c r="B2012" i="2" s="1"/>
  <c r="B2036" i="2" s="1"/>
  <c r="B2060" i="2" s="1"/>
  <c r="B2084" i="2" s="1"/>
  <c r="B2108" i="2" s="1"/>
  <c r="B2132" i="2" s="1"/>
  <c r="B2156" i="2" s="1"/>
  <c r="B2180" i="2" s="1"/>
  <c r="B2204" i="2" s="1"/>
  <c r="B2228" i="2" s="1"/>
  <c r="B2252" i="2" s="1"/>
  <c r="B2276" i="2" s="1"/>
  <c r="B1559" i="2"/>
  <c r="B1583" i="2" s="1"/>
  <c r="B1607" i="2" s="1"/>
  <c r="B1631" i="2" s="1"/>
  <c r="B1655" i="2" s="1"/>
  <c r="B1679" i="2" s="1"/>
  <c r="B1703" i="2" s="1"/>
  <c r="B1727" i="2" s="1"/>
  <c r="B1751" i="2" s="1"/>
  <c r="B1775" i="2" s="1"/>
  <c r="B1799" i="2" s="1"/>
  <c r="B1823" i="2" s="1"/>
  <c r="B1847" i="2" s="1"/>
  <c r="B1871" i="2" s="1"/>
  <c r="B1895" i="2" s="1"/>
  <c r="B1919" i="2" s="1"/>
  <c r="B1943" i="2" s="1"/>
  <c r="B1967" i="2" s="1"/>
  <c r="B1991" i="2" s="1"/>
  <c r="B2015" i="2" s="1"/>
  <c r="B2039" i="2" s="1"/>
  <c r="B2063" i="2" s="1"/>
  <c r="B2087" i="2" s="1"/>
  <c r="B2111" i="2" s="1"/>
  <c r="B2135" i="2" s="1"/>
  <c r="B2159" i="2" s="1"/>
  <c r="B2183" i="2" s="1"/>
  <c r="B2207" i="2" s="1"/>
  <c r="B2231" i="2" s="1"/>
  <c r="B2255" i="2" s="1"/>
  <c r="B2279" i="2" s="1"/>
  <c r="B1557" i="2"/>
  <c r="B1581" i="2" s="1"/>
  <c r="B1605" i="2" s="1"/>
  <c r="B1629" i="2" s="1"/>
  <c r="B1653" i="2" s="1"/>
  <c r="B1677" i="2" s="1"/>
  <c r="B1701" i="2" s="1"/>
  <c r="B1725" i="2" s="1"/>
  <c r="B1749" i="2" s="1"/>
  <c r="B1773" i="2" s="1"/>
  <c r="B1797" i="2" s="1"/>
  <c r="B1821" i="2" s="1"/>
  <c r="B1845" i="2" s="1"/>
  <c r="B1869" i="2" s="1"/>
  <c r="B1893" i="2" s="1"/>
  <c r="B1917" i="2" s="1"/>
  <c r="B1941" i="2" s="1"/>
  <c r="B1965" i="2" s="1"/>
  <c r="B1989" i="2" s="1"/>
  <c r="B2013" i="2" s="1"/>
  <c r="B2037" i="2" s="1"/>
  <c r="B2061" i="2" s="1"/>
  <c r="B2085" i="2" s="1"/>
  <c r="B2109" i="2" s="1"/>
  <c r="B2133" i="2" s="1"/>
  <c r="B2157" i="2" s="1"/>
  <c r="B2181" i="2" s="1"/>
  <c r="B2205" i="2" s="1"/>
  <c r="B2229" i="2" s="1"/>
  <c r="B2253" i="2" s="1"/>
  <c r="B2277" i="2" s="1"/>
  <c r="A54" i="23"/>
  <c r="C21" i="8"/>
  <c r="B21" i="8"/>
  <c r="E21" i="8"/>
  <c r="E16" i="8"/>
  <c r="C16" i="8"/>
  <c r="A266" i="21"/>
  <c r="L229" i="21"/>
  <c r="C229" i="21"/>
  <c r="L121" i="21"/>
  <c r="T193" i="21"/>
  <c r="M88" i="21"/>
  <c r="X87" i="21"/>
  <c r="J54" i="21"/>
  <c r="O192" i="21"/>
  <c r="Q18" i="21"/>
  <c r="A55" i="21"/>
  <c r="Y165" i="23"/>
  <c r="Q164" i="23"/>
  <c r="F165" i="23"/>
  <c r="A238" i="23"/>
  <c r="X126" i="23"/>
  <c r="Q126" i="23"/>
  <c r="A54" i="24"/>
  <c r="I53" i="24"/>
  <c r="G17" i="24"/>
  <c r="G53" i="24"/>
  <c r="P86" i="24"/>
  <c r="V54" i="23"/>
  <c r="A91" i="23"/>
  <c r="V17" i="24"/>
  <c r="J53" i="23"/>
  <c r="W53" i="23"/>
  <c r="G53" i="23"/>
  <c r="A90" i="23"/>
  <c r="L86" i="24"/>
  <c r="R53" i="23"/>
  <c r="L17" i="24"/>
  <c r="A18" i="24"/>
  <c r="A120" i="24"/>
  <c r="A17" i="19"/>
  <c r="A18" i="19" s="1"/>
  <c r="Q201" i="19"/>
  <c r="V155" i="21"/>
  <c r="B155" i="21"/>
  <c r="R120" i="21"/>
  <c r="W15" i="21"/>
  <c r="S15" i="21"/>
  <c r="G15" i="21"/>
  <c r="M17" i="21"/>
  <c r="I17" i="21"/>
  <c r="T16" i="21"/>
  <c r="X52" i="21"/>
  <c r="L52" i="21"/>
  <c r="H52" i="21"/>
  <c r="D52" i="21"/>
  <c r="S86" i="21"/>
  <c r="K86" i="21"/>
  <c r="X15" i="23"/>
  <c r="H15" i="23"/>
  <c r="X52" i="23"/>
  <c r="P52" i="23"/>
  <c r="F89" i="23"/>
  <c r="V89" i="23"/>
  <c r="B16" i="23"/>
  <c r="F16" i="23"/>
  <c r="N16" i="23"/>
  <c r="R16" i="23"/>
  <c r="V16" i="23"/>
  <c r="G16" i="24"/>
  <c r="K16" i="24"/>
  <c r="S16" i="24"/>
  <c r="W16" i="24"/>
  <c r="D86" i="24"/>
  <c r="H86" i="24"/>
  <c r="R164" i="19"/>
  <c r="M201" i="19"/>
  <c r="X201" i="19"/>
  <c r="T238" i="19"/>
  <c r="C155" i="21"/>
  <c r="K155" i="21"/>
  <c r="S155" i="21"/>
  <c r="W155" i="21"/>
  <c r="C120" i="21"/>
  <c r="G120" i="21"/>
  <c r="K120" i="21"/>
  <c r="O120" i="21"/>
  <c r="S120" i="21"/>
  <c r="W120" i="21"/>
  <c r="B15" i="21"/>
  <c r="V15" i="21"/>
  <c r="R15" i="21"/>
  <c r="J15" i="21"/>
  <c r="F15" i="21"/>
  <c r="X17" i="21"/>
  <c r="T17" i="21"/>
  <c r="P17" i="21"/>
  <c r="L17" i="21"/>
  <c r="H17" i="21"/>
  <c r="D17" i="21"/>
  <c r="W16" i="21"/>
  <c r="S16" i="21"/>
  <c r="K16" i="21"/>
  <c r="G16" i="21"/>
  <c r="W52" i="21"/>
  <c r="S52" i="21"/>
  <c r="K52" i="21"/>
  <c r="G52" i="21"/>
  <c r="B86" i="21"/>
  <c r="V86" i="21"/>
  <c r="R86" i="21"/>
  <c r="J86" i="21"/>
  <c r="F86" i="21"/>
  <c r="C15" i="19"/>
  <c r="K15" i="23"/>
  <c r="S52" i="23"/>
  <c r="C52" i="23"/>
  <c r="O89" i="23"/>
  <c r="C16" i="23"/>
  <c r="G16" i="23"/>
  <c r="S16" i="23"/>
  <c r="W16" i="23"/>
  <c r="H16" i="24"/>
  <c r="L16" i="24"/>
  <c r="P16" i="24"/>
  <c r="T16" i="24"/>
  <c r="X16" i="24"/>
  <c r="E86" i="24"/>
  <c r="D164" i="19"/>
  <c r="D201" i="19"/>
  <c r="I201" i="19"/>
  <c r="Y201" i="19"/>
  <c r="Y238" i="19"/>
  <c r="D275" i="19"/>
  <c r="E155" i="21"/>
  <c r="T155" i="21"/>
  <c r="X155" i="21"/>
  <c r="D120" i="21"/>
  <c r="H120" i="21"/>
  <c r="L120" i="21"/>
  <c r="P120" i="21"/>
  <c r="T120" i="21"/>
  <c r="X120" i="21"/>
  <c r="U15" i="21"/>
  <c r="Q15" i="21"/>
  <c r="I15" i="21"/>
  <c r="E15" i="21"/>
  <c r="W17" i="21"/>
  <c r="S17" i="21"/>
  <c r="O17" i="21"/>
  <c r="K17" i="21"/>
  <c r="G17" i="21"/>
  <c r="V16" i="21"/>
  <c r="R16" i="21"/>
  <c r="N16" i="21"/>
  <c r="J16" i="21"/>
  <c r="F16" i="21"/>
  <c r="B52" i="21"/>
  <c r="V52" i="21"/>
  <c r="R52" i="21"/>
  <c r="N52" i="21"/>
  <c r="J52" i="21"/>
  <c r="F52" i="21"/>
  <c r="U86" i="21"/>
  <c r="Q86" i="21"/>
  <c r="M86" i="21"/>
  <c r="I86" i="21"/>
  <c r="E86" i="21"/>
  <c r="B15" i="23"/>
  <c r="V15" i="23"/>
  <c r="R15" i="23"/>
  <c r="N15" i="23"/>
  <c r="J15" i="23"/>
  <c r="F15" i="23"/>
  <c r="B52" i="23"/>
  <c r="V52" i="23"/>
  <c r="R52" i="23"/>
  <c r="N52" i="23"/>
  <c r="J52" i="23"/>
  <c r="F52" i="23"/>
  <c r="D89" i="23"/>
  <c r="H89" i="23"/>
  <c r="L89" i="23"/>
  <c r="P89" i="23"/>
  <c r="T89" i="23"/>
  <c r="X89" i="23"/>
  <c r="D16" i="23"/>
  <c r="H16" i="23"/>
  <c r="L16" i="23"/>
  <c r="P16" i="23"/>
  <c r="T16" i="23"/>
  <c r="X16" i="23"/>
  <c r="E16" i="24"/>
  <c r="I16" i="24"/>
  <c r="M16" i="24"/>
  <c r="Q16" i="24"/>
  <c r="U16" i="24"/>
  <c r="F86" i="24"/>
  <c r="F164" i="19"/>
  <c r="N164" i="19"/>
  <c r="V164" i="19"/>
  <c r="E201" i="19"/>
  <c r="K201" i="19"/>
  <c r="P201" i="19"/>
  <c r="U201" i="19"/>
  <c r="D238" i="19"/>
  <c r="O238" i="19"/>
  <c r="L275" i="19"/>
  <c r="G155" i="21"/>
  <c r="O155" i="21"/>
  <c r="U155" i="21"/>
  <c r="E120" i="21"/>
  <c r="I120" i="21"/>
  <c r="M120" i="21"/>
  <c r="Q120" i="21"/>
  <c r="U120" i="21"/>
  <c r="X15" i="21"/>
  <c r="T15" i="21"/>
  <c r="P15" i="21"/>
  <c r="L15" i="21"/>
  <c r="H15" i="21"/>
  <c r="D15" i="21"/>
  <c r="V17" i="21"/>
  <c r="R17" i="21"/>
  <c r="N17" i="21"/>
  <c r="J17" i="21"/>
  <c r="F17" i="21"/>
  <c r="U16" i="21"/>
  <c r="Q16" i="21"/>
  <c r="M16" i="21"/>
  <c r="I16" i="21"/>
  <c r="E16" i="21"/>
  <c r="U52" i="21"/>
  <c r="Q52" i="21"/>
  <c r="M52" i="21"/>
  <c r="I52" i="21"/>
  <c r="E52" i="21"/>
  <c r="X86" i="21"/>
  <c r="T86" i="21"/>
  <c r="P86" i="21"/>
  <c r="L86" i="21"/>
  <c r="H86" i="21"/>
  <c r="D86" i="21"/>
  <c r="Y15" i="23"/>
  <c r="U15" i="23"/>
  <c r="Q15" i="23"/>
  <c r="M15" i="23"/>
  <c r="I15" i="23"/>
  <c r="E15" i="23"/>
  <c r="Y52" i="23"/>
  <c r="U52" i="23"/>
  <c r="Q52" i="23"/>
  <c r="M52" i="23"/>
  <c r="I52" i="23"/>
  <c r="E52" i="23"/>
  <c r="B89" i="23"/>
  <c r="E89" i="23"/>
  <c r="I89" i="23"/>
  <c r="M89" i="23"/>
  <c r="Q89" i="23"/>
  <c r="U89" i="23"/>
  <c r="Y89" i="23"/>
  <c r="E16" i="23"/>
  <c r="I16" i="23"/>
  <c r="M16" i="23"/>
  <c r="Q16" i="23"/>
  <c r="U16" i="23"/>
  <c r="F16" i="24"/>
  <c r="J16" i="24"/>
  <c r="N16" i="24"/>
  <c r="R16" i="24"/>
  <c r="V16" i="24"/>
  <c r="C86" i="24"/>
  <c r="C238" i="19"/>
  <c r="D155" i="21"/>
  <c r="E17" i="19"/>
  <c r="Y16" i="23"/>
  <c r="H18" i="21"/>
  <c r="O18" i="21"/>
  <c r="V18" i="21"/>
  <c r="M18" i="21"/>
  <c r="B18" i="19"/>
  <c r="A19" i="19"/>
  <c r="O18" i="19"/>
  <c r="F156" i="21"/>
  <c r="U156" i="21"/>
  <c r="U88" i="21"/>
  <c r="E88" i="21"/>
  <c r="L88" i="21"/>
  <c r="S88" i="21"/>
  <c r="J88" i="21"/>
  <c r="U18" i="21"/>
  <c r="R18" i="21"/>
  <c r="S18" i="21"/>
  <c r="P18" i="21"/>
  <c r="A19" i="21"/>
  <c r="J156" i="21"/>
  <c r="U53" i="21"/>
  <c r="E53" i="21"/>
  <c r="L53" i="21"/>
  <c r="S53" i="21"/>
  <c r="J53" i="21"/>
  <c r="C192" i="21"/>
  <c r="S192" i="21"/>
  <c r="L192" i="21"/>
  <c r="E192" i="21"/>
  <c r="U192" i="21"/>
  <c r="N192" i="21"/>
  <c r="Q88" i="21"/>
  <c r="X88" i="21"/>
  <c r="H88" i="21"/>
  <c r="O88" i="21"/>
  <c r="V88" i="21"/>
  <c r="T18" i="21"/>
  <c r="E156" i="21"/>
  <c r="F18" i="19"/>
  <c r="Q18" i="19"/>
  <c r="C54" i="23"/>
  <c r="G54" i="23"/>
  <c r="K54" i="23"/>
  <c r="O54" i="23"/>
  <c r="S54" i="23"/>
  <c r="W54" i="23"/>
  <c r="C90" i="23"/>
  <c r="H90" i="23"/>
  <c r="P90" i="23"/>
  <c r="V17" i="23"/>
  <c r="R17" i="23"/>
  <c r="N17" i="23"/>
  <c r="J17" i="23"/>
  <c r="F17" i="23"/>
  <c r="B17" i="23"/>
  <c r="Y17" i="23"/>
  <c r="U17" i="23"/>
  <c r="Q17" i="23"/>
  <c r="M17" i="23"/>
  <c r="I17" i="23"/>
  <c r="E17" i="23"/>
  <c r="W17" i="23"/>
  <c r="S17" i="23"/>
  <c r="O17" i="23"/>
  <c r="K17" i="23"/>
  <c r="G17" i="23"/>
  <c r="C17" i="23"/>
  <c r="A18" i="23"/>
  <c r="F53" i="24"/>
  <c r="J53" i="24"/>
  <c r="N53" i="24"/>
  <c r="R53" i="24"/>
  <c r="V53" i="24"/>
  <c r="H53" i="24"/>
  <c r="L53" i="24"/>
  <c r="P53" i="24"/>
  <c r="T53" i="24"/>
  <c r="X53" i="24"/>
  <c r="D54" i="23"/>
  <c r="H54" i="23"/>
  <c r="L54" i="23"/>
  <c r="P54" i="23"/>
  <c r="T54" i="23"/>
  <c r="X54" i="23"/>
  <c r="Y90" i="23"/>
  <c r="U90" i="23"/>
  <c r="Q90" i="23"/>
  <c r="M90" i="23"/>
  <c r="I90" i="23"/>
  <c r="W90" i="23"/>
  <c r="S90" i="23"/>
  <c r="O90" i="23"/>
  <c r="K90" i="23"/>
  <c r="G90" i="23"/>
  <c r="L17" i="23"/>
  <c r="B54" i="23"/>
  <c r="F54" i="23"/>
  <c r="J54" i="23"/>
  <c r="N54" i="23"/>
  <c r="R54" i="23"/>
  <c r="B90" i="23"/>
  <c r="F90" i="23"/>
  <c r="N90" i="23"/>
  <c r="V90" i="23"/>
  <c r="R155" i="21"/>
  <c r="N155" i="21"/>
  <c r="J155" i="21"/>
  <c r="F155" i="21"/>
  <c r="U275" i="19"/>
  <c r="M275" i="19"/>
  <c r="E275" i="19"/>
  <c r="V238" i="19"/>
  <c r="P238" i="19"/>
  <c r="K238" i="19"/>
  <c r="F238" i="19"/>
  <c r="A165" i="19"/>
  <c r="E164" i="19"/>
  <c r="I164" i="19"/>
  <c r="M164" i="19"/>
  <c r="Q164" i="19"/>
  <c r="U164" i="19"/>
  <c r="Y164" i="19"/>
  <c r="C164" i="19"/>
  <c r="G164" i="19"/>
  <c r="K164" i="19"/>
  <c r="O164" i="19"/>
  <c r="S164" i="19"/>
  <c r="W164" i="19"/>
  <c r="J17" i="19"/>
  <c r="P155" i="21"/>
  <c r="L155" i="21"/>
  <c r="H155" i="21"/>
  <c r="Y275" i="19"/>
  <c r="Q275" i="19"/>
  <c r="I275" i="19"/>
  <c r="X238" i="19"/>
  <c r="S238" i="19"/>
  <c r="N238" i="19"/>
  <c r="H238" i="19"/>
  <c r="F201" i="19"/>
  <c r="J201" i="19"/>
  <c r="N201" i="19"/>
  <c r="R201" i="19"/>
  <c r="V201" i="19"/>
  <c r="B201" i="19"/>
  <c r="X275" i="19"/>
  <c r="P275" i="19"/>
  <c r="H275" i="19"/>
  <c r="E238" i="19"/>
  <c r="I238" i="19"/>
  <c r="M238" i="19"/>
  <c r="Q238" i="19"/>
  <c r="U238" i="19"/>
  <c r="B238" i="19"/>
  <c r="B11" i="8"/>
  <c r="B35" i="8"/>
  <c r="F20" i="2"/>
  <c r="E21" i="2"/>
  <c r="E7" i="2"/>
  <c r="D8" i="2"/>
  <c r="F35" i="2"/>
  <c r="E36" i="2"/>
  <c r="F15" i="2"/>
  <c r="E16" i="2"/>
  <c r="F30" i="2"/>
  <c r="E31" i="2"/>
  <c r="N607" i="19"/>
  <c r="N607" i="23"/>
  <c r="L900" i="24"/>
  <c r="L900" i="21"/>
  <c r="F25" i="2"/>
  <c r="E26" i="2"/>
  <c r="E35" i="8"/>
  <c r="E3033" i="2"/>
  <c r="D35" i="8"/>
  <c r="M156" i="21"/>
  <c r="T156" i="21"/>
  <c r="K156" i="21"/>
  <c r="R156" i="21"/>
  <c r="N18" i="19"/>
  <c r="G18" i="19"/>
  <c r="P18" i="19"/>
  <c r="I18" i="19"/>
  <c r="I156" i="21"/>
  <c r="P156" i="21"/>
  <c r="W156" i="21"/>
  <c r="G156" i="21"/>
  <c r="N156" i="21"/>
  <c r="A157" i="21"/>
  <c r="R18" i="19"/>
  <c r="K18" i="19"/>
  <c r="D18" i="19"/>
  <c r="T18" i="19"/>
  <c r="M18" i="19"/>
  <c r="A55" i="19"/>
  <c r="Q156" i="21"/>
  <c r="X156" i="21"/>
  <c r="H156" i="21"/>
  <c r="O156" i="21"/>
  <c r="V156" i="21"/>
  <c r="J18" i="19"/>
  <c r="C18" i="19"/>
  <c r="S18" i="19"/>
  <c r="L18" i="19"/>
  <c r="E18" i="19"/>
  <c r="U18" i="19"/>
  <c r="X165" i="23"/>
  <c r="B165" i="23"/>
  <c r="G165" i="23"/>
  <c r="M165" i="23"/>
  <c r="R165" i="23"/>
  <c r="W165" i="23"/>
  <c r="C165" i="23"/>
  <c r="I165" i="23"/>
  <c r="N165" i="23"/>
  <c r="S165" i="23"/>
  <c r="P126" i="23"/>
  <c r="T126" i="23"/>
  <c r="F313" i="19"/>
  <c r="J313" i="19"/>
  <c r="N313" i="19"/>
  <c r="R313" i="19"/>
  <c r="V313" i="19"/>
  <c r="B313" i="19"/>
  <c r="C313" i="19"/>
  <c r="G313" i="19"/>
  <c r="K313" i="19"/>
  <c r="O313" i="19"/>
  <c r="S313" i="19"/>
  <c r="W313" i="19"/>
  <c r="A350" i="19"/>
  <c r="D313" i="19"/>
  <c r="H313" i="19"/>
  <c r="L313" i="19"/>
  <c r="P313" i="19"/>
  <c r="T313" i="19"/>
  <c r="X313" i="19"/>
  <c r="A314" i="19"/>
  <c r="E313" i="19"/>
  <c r="I313" i="19"/>
  <c r="M313" i="19"/>
  <c r="Q313" i="19"/>
  <c r="U313" i="19"/>
  <c r="Y313" i="19"/>
  <c r="W275" i="19"/>
  <c r="S275" i="19"/>
  <c r="O275" i="19"/>
  <c r="K275" i="19"/>
  <c r="G275" i="19"/>
  <c r="C275" i="19"/>
  <c r="F17" i="19"/>
  <c r="B275" i="19"/>
  <c r="V275" i="19"/>
  <c r="R275" i="19"/>
  <c r="N275" i="19"/>
  <c r="J275" i="19"/>
  <c r="F275" i="19"/>
  <c r="I17" i="19"/>
  <c r="B17" i="19"/>
  <c r="N17" i="19"/>
  <c r="C127" i="19"/>
  <c r="G127" i="19"/>
  <c r="K127" i="19"/>
  <c r="O127" i="19"/>
  <c r="S127" i="19"/>
  <c r="W127" i="19"/>
  <c r="D127" i="19"/>
  <c r="H127" i="19"/>
  <c r="L127" i="19"/>
  <c r="P127" i="19"/>
  <c r="T127" i="19"/>
  <c r="X127" i="19"/>
  <c r="E127" i="19"/>
  <c r="I127" i="19"/>
  <c r="M127" i="19"/>
  <c r="Q127" i="19"/>
  <c r="U127" i="19"/>
  <c r="Y127" i="19"/>
  <c r="B127" i="19"/>
  <c r="F127" i="19"/>
  <c r="J127" i="19"/>
  <c r="N127" i="19"/>
  <c r="R127" i="19"/>
  <c r="V127" i="19"/>
  <c r="B438" i="2"/>
  <c r="C126" i="19"/>
  <c r="B126" i="19"/>
  <c r="X126" i="19"/>
  <c r="T126" i="19"/>
  <c r="P126" i="19"/>
  <c r="L126" i="19"/>
  <c r="H126" i="19"/>
  <c r="D126" i="19"/>
  <c r="E90" i="19"/>
  <c r="I90" i="19"/>
  <c r="M90" i="19"/>
  <c r="Q90" i="19"/>
  <c r="U90" i="19"/>
  <c r="Y90" i="19"/>
  <c r="W89" i="19"/>
  <c r="S89" i="19"/>
  <c r="O89" i="19"/>
  <c r="K89" i="19"/>
  <c r="G89" i="19"/>
  <c r="B53" i="19"/>
  <c r="F53" i="19"/>
  <c r="J53" i="19"/>
  <c r="N53" i="19"/>
  <c r="R53" i="19"/>
  <c r="V53" i="19"/>
  <c r="B16" i="19"/>
  <c r="F16" i="19"/>
  <c r="J16" i="19"/>
  <c r="N16" i="19"/>
  <c r="R16" i="19"/>
  <c r="V16" i="19"/>
  <c r="C52" i="19"/>
  <c r="G52" i="19"/>
  <c r="K52" i="19"/>
  <c r="O52" i="19"/>
  <c r="S52" i="19"/>
  <c r="W52" i="19"/>
  <c r="Y15" i="19"/>
  <c r="U15" i="19"/>
  <c r="Q15" i="19"/>
  <c r="M15" i="19"/>
  <c r="I15" i="19"/>
  <c r="E15" i="19"/>
  <c r="W17" i="19"/>
  <c r="S17" i="19"/>
  <c r="O17" i="19"/>
  <c r="K17" i="19"/>
  <c r="G17" i="19"/>
  <c r="C17" i="19"/>
  <c r="B15" i="19"/>
  <c r="W126" i="19"/>
  <c r="S126" i="19"/>
  <c r="O126" i="19"/>
  <c r="K126" i="19"/>
  <c r="G126" i="19"/>
  <c r="B90" i="19"/>
  <c r="F90" i="19"/>
  <c r="J90" i="19"/>
  <c r="N90" i="19"/>
  <c r="R90" i="19"/>
  <c r="V90" i="19"/>
  <c r="B89" i="19"/>
  <c r="V89" i="19"/>
  <c r="R89" i="19"/>
  <c r="N89" i="19"/>
  <c r="J89" i="19"/>
  <c r="F89" i="19"/>
  <c r="C53" i="19"/>
  <c r="G53" i="19"/>
  <c r="K53" i="19"/>
  <c r="O53" i="19"/>
  <c r="S53" i="19"/>
  <c r="W53" i="19"/>
  <c r="C16" i="19"/>
  <c r="G16" i="19"/>
  <c r="K16" i="19"/>
  <c r="O16" i="19"/>
  <c r="S16" i="19"/>
  <c r="W16" i="19"/>
  <c r="D52" i="19"/>
  <c r="H52" i="19"/>
  <c r="L52" i="19"/>
  <c r="P52" i="19"/>
  <c r="T52" i="19"/>
  <c r="X52" i="19"/>
  <c r="X15" i="19"/>
  <c r="T15" i="19"/>
  <c r="P15" i="19"/>
  <c r="L15" i="19"/>
  <c r="H15" i="19"/>
  <c r="D15" i="19"/>
  <c r="V17" i="19"/>
  <c r="R17" i="19"/>
  <c r="V126" i="19"/>
  <c r="R126" i="19"/>
  <c r="N126" i="19"/>
  <c r="J126" i="19"/>
  <c r="F126" i="19"/>
  <c r="C90" i="19"/>
  <c r="G90" i="19"/>
  <c r="K90" i="19"/>
  <c r="O90" i="19"/>
  <c r="S90" i="19"/>
  <c r="W90" i="19"/>
  <c r="Y89" i="19"/>
  <c r="U89" i="19"/>
  <c r="Q89" i="19"/>
  <c r="M89" i="19"/>
  <c r="I89" i="19"/>
  <c r="E89" i="19"/>
  <c r="D53" i="19"/>
  <c r="H53" i="19"/>
  <c r="L53" i="19"/>
  <c r="P53" i="19"/>
  <c r="T53" i="19"/>
  <c r="X53" i="19"/>
  <c r="D16" i="19"/>
  <c r="H16" i="19"/>
  <c r="L16" i="19"/>
  <c r="P16" i="19"/>
  <c r="T16" i="19"/>
  <c r="X16" i="19"/>
  <c r="E52" i="19"/>
  <c r="I52" i="19"/>
  <c r="M52" i="19"/>
  <c r="Q52" i="19"/>
  <c r="U52" i="19"/>
  <c r="Y52" i="19"/>
  <c r="W15" i="19"/>
  <c r="S15" i="19"/>
  <c r="O15" i="19"/>
  <c r="K15" i="19"/>
  <c r="G15" i="19"/>
  <c r="Y17" i="19"/>
  <c r="U17" i="19"/>
  <c r="Q17" i="19"/>
  <c r="M17" i="19"/>
  <c r="Y126" i="19"/>
  <c r="U126" i="19"/>
  <c r="Q126" i="19"/>
  <c r="M126" i="19"/>
  <c r="I126" i="19"/>
  <c r="E126" i="19"/>
  <c r="D90" i="19"/>
  <c r="H90" i="19"/>
  <c r="L90" i="19"/>
  <c r="P90" i="19"/>
  <c r="T90" i="19"/>
  <c r="X90" i="19"/>
  <c r="X89" i="19"/>
  <c r="T89" i="19"/>
  <c r="P89" i="19"/>
  <c r="L89" i="19"/>
  <c r="H89" i="19"/>
  <c r="D89" i="19"/>
  <c r="E53" i="19"/>
  <c r="I53" i="19"/>
  <c r="M53" i="19"/>
  <c r="Q53" i="19"/>
  <c r="U53" i="19"/>
  <c r="Y53" i="19"/>
  <c r="E16" i="19"/>
  <c r="I16" i="19"/>
  <c r="M16" i="19"/>
  <c r="Q16" i="19"/>
  <c r="U16" i="19"/>
  <c r="Y16" i="19"/>
  <c r="F52" i="19"/>
  <c r="J52" i="19"/>
  <c r="N52" i="19"/>
  <c r="R52" i="19"/>
  <c r="V52" i="19"/>
  <c r="B52" i="19"/>
  <c r="V15" i="19"/>
  <c r="R15" i="19"/>
  <c r="N15" i="19"/>
  <c r="J15" i="19"/>
  <c r="F15" i="19"/>
  <c r="X17" i="19"/>
  <c r="T17" i="19"/>
  <c r="P17" i="19"/>
  <c r="L17" i="19"/>
  <c r="H17" i="19"/>
  <c r="D17" i="19"/>
  <c r="A54" i="19"/>
  <c r="G192" i="21" l="1"/>
  <c r="L18" i="21"/>
  <c r="V52" i="24"/>
  <c r="R164" i="23"/>
  <c r="V192" i="21"/>
  <c r="W15" i="24"/>
  <c r="X15" i="24"/>
  <c r="T88" i="21"/>
  <c r="D88" i="21"/>
  <c r="R88" i="21"/>
  <c r="K89" i="23"/>
  <c r="G52" i="23"/>
  <c r="W52" i="23"/>
  <c r="O15" i="23"/>
  <c r="O52" i="21"/>
  <c r="J238" i="19"/>
  <c r="H201" i="19"/>
  <c r="J164" i="19"/>
  <c r="J16" i="23"/>
  <c r="R89" i="23"/>
  <c r="D52" i="23"/>
  <c r="T52" i="23"/>
  <c r="L15" i="23"/>
  <c r="C89" i="19"/>
  <c r="P164" i="19"/>
  <c r="R126" i="23"/>
  <c r="S201" i="23"/>
  <c r="N18" i="21"/>
  <c r="A202" i="23"/>
  <c r="V165" i="23"/>
  <c r="K165" i="23"/>
  <c r="U165" i="23"/>
  <c r="A166" i="23"/>
  <c r="R54" i="21"/>
  <c r="K52" i="24"/>
  <c r="K53" i="21"/>
  <c r="S54" i="21"/>
  <c r="I54" i="21"/>
  <c r="W238" i="19"/>
  <c r="T201" i="19"/>
  <c r="T164" i="19"/>
  <c r="O16" i="23"/>
  <c r="W89" i="23"/>
  <c r="G89" i="23"/>
  <c r="K52" i="23"/>
  <c r="C15" i="23"/>
  <c r="S15" i="23"/>
  <c r="N15" i="21"/>
  <c r="C201" i="19"/>
  <c r="O16" i="24"/>
  <c r="N89" i="23"/>
  <c r="H52" i="23"/>
  <c r="P15" i="23"/>
  <c r="P16" i="21"/>
  <c r="T275" i="19"/>
  <c r="N53" i="23"/>
  <c r="M126" i="23"/>
  <c r="K126" i="23"/>
  <c r="O201" i="23"/>
  <c r="K164" i="23"/>
  <c r="O54" i="21"/>
  <c r="W164" i="23"/>
  <c r="G164" i="23"/>
  <c r="M164" i="23"/>
  <c r="L164" i="23"/>
  <c r="Y201" i="23"/>
  <c r="J201" i="23"/>
  <c r="N201" i="23"/>
  <c r="E164" i="23"/>
  <c r="B126" i="23"/>
  <c r="G126" i="23"/>
  <c r="L126" i="23"/>
  <c r="J126" i="23"/>
  <c r="I126" i="23"/>
  <c r="H126" i="23"/>
  <c r="T53" i="23"/>
  <c r="U54" i="23"/>
  <c r="P53" i="23"/>
  <c r="S53" i="23"/>
  <c r="C53" i="23"/>
  <c r="B53" i="23"/>
  <c r="X53" i="23"/>
  <c r="X164" i="19"/>
  <c r="W201" i="19"/>
  <c r="S164" i="23"/>
  <c r="C164" i="23"/>
  <c r="H164" i="23"/>
  <c r="F164" i="23"/>
  <c r="B201" i="23"/>
  <c r="D201" i="23"/>
  <c r="H201" i="23"/>
  <c r="P164" i="23"/>
  <c r="U126" i="23"/>
  <c r="C126" i="23"/>
  <c r="F126" i="23"/>
  <c r="E126" i="23"/>
  <c r="D126" i="23"/>
  <c r="D53" i="23"/>
  <c r="Y53" i="23"/>
  <c r="E54" i="23"/>
  <c r="O53" i="23"/>
  <c r="H53" i="23"/>
  <c r="G201" i="19"/>
  <c r="G238" i="19"/>
  <c r="O164" i="23"/>
  <c r="X164" i="23"/>
  <c r="V164" i="23"/>
  <c r="T201" i="23"/>
  <c r="X201" i="23"/>
  <c r="C201" i="23"/>
  <c r="B164" i="23"/>
  <c r="O126" i="23"/>
  <c r="Y126" i="23"/>
  <c r="W126" i="23"/>
  <c r="V126" i="23"/>
  <c r="S126" i="23"/>
  <c r="I53" i="23"/>
  <c r="X17" i="23"/>
  <c r="E53" i="23"/>
  <c r="K53" i="23"/>
  <c r="M53" i="23"/>
  <c r="H164" i="19"/>
  <c r="L201" i="19"/>
  <c r="U15" i="24"/>
  <c r="G52" i="24"/>
  <c r="M15" i="21"/>
  <c r="M155" i="21"/>
  <c r="L238" i="19"/>
  <c r="O201" i="19"/>
  <c r="L164" i="19"/>
  <c r="K16" i="23"/>
  <c r="S89" i="23"/>
  <c r="C89" i="23"/>
  <c r="O52" i="23"/>
  <c r="G15" i="23"/>
  <c r="W15" i="23"/>
  <c r="N86" i="21"/>
  <c r="O16" i="21"/>
  <c r="S201" i="19"/>
  <c r="B164" i="19"/>
  <c r="J89" i="23"/>
  <c r="L52" i="23"/>
  <c r="D15" i="23"/>
  <c r="T15" i="23"/>
  <c r="O86" i="21"/>
  <c r="N120" i="21"/>
  <c r="R238" i="19"/>
  <c r="Q86" i="24"/>
  <c r="N126" i="23"/>
  <c r="J165" i="23"/>
  <c r="G88" i="21"/>
  <c r="N52" i="24"/>
  <c r="B909" i="2"/>
  <c r="B933" i="2" s="1"/>
  <c r="B957" i="2" s="1"/>
  <c r="B981" i="2" s="1"/>
  <c r="B1005" i="2" s="1"/>
  <c r="B1029" i="2" s="1"/>
  <c r="B1053" i="2" s="1"/>
  <c r="B1077" i="2" s="1"/>
  <c r="B1101" i="2" s="1"/>
  <c r="B1125" i="2" s="1"/>
  <c r="B1149" i="2" s="1"/>
  <c r="B1173" i="2" s="1"/>
  <c r="B1197" i="2" s="1"/>
  <c r="B1221" i="2" s="1"/>
  <c r="B1245" i="2" s="1"/>
  <c r="B1269" i="2" s="1"/>
  <c r="B1293" i="2" s="1"/>
  <c r="B1317" i="2" s="1"/>
  <c r="B1341" i="2" s="1"/>
  <c r="B1365" i="2" s="1"/>
  <c r="B1389" i="2" s="1"/>
  <c r="B1413" i="2" s="1"/>
  <c r="B1437" i="2" s="1"/>
  <c r="B1461" i="2" s="1"/>
  <c r="B1485" i="2" s="1"/>
  <c r="B1509" i="2" s="1"/>
  <c r="B1533" i="2" s="1"/>
  <c r="I87" i="21"/>
  <c r="P54" i="21"/>
  <c r="K54" i="21"/>
  <c r="Q53" i="21"/>
  <c r="R192" i="21"/>
  <c r="G54" i="21"/>
  <c r="U17" i="24"/>
  <c r="O17" i="24"/>
  <c r="H121" i="21"/>
  <c r="N86" i="24"/>
  <c r="E229" i="21"/>
  <c r="S229" i="21"/>
  <c r="S121" i="21"/>
  <c r="H87" i="21"/>
  <c r="H54" i="21"/>
  <c r="J192" i="21"/>
  <c r="V53" i="21"/>
  <c r="K18" i="21"/>
  <c r="W17" i="24"/>
  <c r="O53" i="24"/>
  <c r="J86" i="24"/>
  <c r="Q17" i="24"/>
  <c r="P17" i="24"/>
  <c r="M86" i="24"/>
  <c r="I155" i="21"/>
  <c r="F120" i="21"/>
  <c r="V120" i="21"/>
  <c r="O15" i="21"/>
  <c r="U17" i="21"/>
  <c r="E17" i="21"/>
  <c r="L16" i="21"/>
  <c r="T52" i="21"/>
  <c r="M87" i="21"/>
  <c r="L54" i="21"/>
  <c r="W87" i="21"/>
  <c r="U54" i="21"/>
  <c r="T54" i="21"/>
  <c r="W86" i="24"/>
  <c r="M53" i="21"/>
  <c r="I17" i="24"/>
  <c r="J121" i="21"/>
  <c r="F87" i="21"/>
  <c r="E87" i="21"/>
  <c r="O86" i="24"/>
  <c r="U229" i="21"/>
  <c r="U121" i="21"/>
  <c r="K193" i="21"/>
  <c r="O87" i="21"/>
  <c r="X54" i="21"/>
  <c r="M192" i="21"/>
  <c r="W53" i="21"/>
  <c r="R17" i="24"/>
  <c r="W53" i="24"/>
  <c r="I86" i="24"/>
  <c r="K17" i="24"/>
  <c r="B86" i="24"/>
  <c r="D17" i="24"/>
  <c r="T17" i="24"/>
  <c r="Q155" i="21"/>
  <c r="J120" i="21"/>
  <c r="B120" i="21"/>
  <c r="K15" i="21"/>
  <c r="Q17" i="21"/>
  <c r="X16" i="21"/>
  <c r="H16" i="21"/>
  <c r="P52" i="21"/>
  <c r="W86" i="21"/>
  <c r="G86" i="21"/>
  <c r="L87" i="21"/>
  <c r="M54" i="21"/>
  <c r="R87" i="21"/>
  <c r="T87" i="21"/>
  <c r="G18" i="21"/>
  <c r="H53" i="21"/>
  <c r="D192" i="21"/>
  <c r="V54" i="21"/>
  <c r="S17" i="24"/>
  <c r="N17" i="24"/>
  <c r="N121" i="21"/>
  <c r="J87" i="21"/>
  <c r="R86" i="24"/>
  <c r="N229" i="21"/>
  <c r="E121" i="21"/>
  <c r="M193" i="21"/>
  <c r="R193" i="21"/>
  <c r="Q87" i="21"/>
  <c r="V87" i="21"/>
  <c r="Q54" i="21"/>
  <c r="P192" i="21"/>
  <c r="T53" i="21"/>
  <c r="J18" i="21"/>
  <c r="S53" i="24"/>
  <c r="M17" i="24"/>
  <c r="V86" i="24"/>
  <c r="T86" i="24"/>
  <c r="G86" i="24"/>
  <c r="H17" i="24"/>
  <c r="X17" i="24"/>
  <c r="U86" i="24"/>
  <c r="D15" i="24"/>
  <c r="U52" i="24"/>
  <c r="T192" i="21"/>
  <c r="D11" i="8"/>
  <c r="E11" i="8"/>
  <c r="C11" i="8"/>
  <c r="G15" i="24"/>
  <c r="C86" i="21"/>
  <c r="H15" i="24"/>
  <c r="K87" i="21"/>
  <c r="S86" i="24"/>
  <c r="K86" i="24"/>
  <c r="R15" i="24"/>
  <c r="E15" i="24"/>
  <c r="L52" i="24"/>
  <c r="P87" i="21"/>
  <c r="N15" i="24"/>
  <c r="E52" i="24"/>
  <c r="P15" i="24"/>
  <c r="U87" i="21"/>
  <c r="N87" i="21"/>
  <c r="B192" i="21"/>
  <c r="X192" i="21"/>
  <c r="O53" i="21"/>
  <c r="F53" i="21"/>
  <c r="K15" i="24"/>
  <c r="B15" i="24"/>
  <c r="B1188" i="2"/>
  <c r="B1212" i="2" s="1"/>
  <c r="B1236" i="2" s="1"/>
  <c r="B1260" i="2" s="1"/>
  <c r="B1284" i="2" s="1"/>
  <c r="B1308" i="2" s="1"/>
  <c r="B1332" i="2" s="1"/>
  <c r="B1356" i="2" s="1"/>
  <c r="B1380" i="2" s="1"/>
  <c r="B1404" i="2" s="1"/>
  <c r="B1428" i="2" s="1"/>
  <c r="B1452" i="2" s="1"/>
  <c r="B1476" i="2" s="1"/>
  <c r="B1500" i="2" s="1"/>
  <c r="B1524" i="2" s="1"/>
  <c r="Q52" i="24"/>
  <c r="L15" i="24"/>
  <c r="N53" i="21"/>
  <c r="S52" i="24"/>
  <c r="R52" i="24"/>
  <c r="C52" i="21"/>
  <c r="D52" i="24"/>
  <c r="C15" i="21"/>
  <c r="J15" i="24"/>
  <c r="M15" i="24"/>
  <c r="T52" i="24"/>
  <c r="V15" i="24"/>
  <c r="I15" i="24"/>
  <c r="P52" i="24"/>
  <c r="N54" i="21"/>
  <c r="S15" i="24"/>
  <c r="B52" i="24"/>
  <c r="I52" i="24"/>
  <c r="L156" i="21"/>
  <c r="S156" i="21"/>
  <c r="O15" i="24"/>
  <c r="F52" i="24"/>
  <c r="X52" i="24"/>
  <c r="P53" i="21"/>
  <c r="O52" i="24"/>
  <c r="Q192" i="21"/>
  <c r="K192" i="21"/>
  <c r="F15" i="24"/>
  <c r="M52" i="24"/>
  <c r="I53" i="21"/>
  <c r="B817" i="2"/>
  <c r="B1537" i="2"/>
  <c r="C15" i="24"/>
  <c r="J52" i="24"/>
  <c r="T15" i="24"/>
  <c r="C52" i="24"/>
  <c r="W52" i="24"/>
  <c r="Q15" i="24"/>
  <c r="H52" i="24"/>
  <c r="R53" i="21"/>
  <c r="X53" i="21"/>
  <c r="W192" i="21"/>
  <c r="F192" i="21"/>
  <c r="H192" i="21"/>
  <c r="P17" i="23"/>
  <c r="U53" i="23"/>
  <c r="F121" i="21"/>
  <c r="O121" i="21"/>
  <c r="T121" i="21"/>
  <c r="Q121" i="21"/>
  <c r="R121" i="21"/>
  <c r="W121" i="21"/>
  <c r="X121" i="21"/>
  <c r="G121" i="21"/>
  <c r="M121" i="21"/>
  <c r="V121" i="21"/>
  <c r="D121" i="21"/>
  <c r="I121" i="21"/>
  <c r="B121" i="21"/>
  <c r="P121" i="21"/>
  <c r="A122" i="21"/>
  <c r="E122" i="21" s="1"/>
  <c r="P88" i="21"/>
  <c r="I88" i="21"/>
  <c r="K88" i="21"/>
  <c r="N88" i="21"/>
  <c r="Q53" i="23"/>
  <c r="L53" i="23"/>
  <c r="H17" i="23"/>
  <c r="B252" i="2"/>
  <c r="B276" i="2" s="1"/>
  <c r="B300" i="2" s="1"/>
  <c r="B324" i="2" s="1"/>
  <c r="B348" i="2" s="1"/>
  <c r="B372" i="2" s="1"/>
  <c r="B396" i="2" s="1"/>
  <c r="B420" i="2" s="1"/>
  <c r="B444" i="2" s="1"/>
  <c r="B468" i="2" s="1"/>
  <c r="B492" i="2" s="1"/>
  <c r="B516" i="2" s="1"/>
  <c r="B540" i="2" s="1"/>
  <c r="B564" i="2" s="1"/>
  <c r="B588" i="2" s="1"/>
  <c r="B612" i="2" s="1"/>
  <c r="B636" i="2" s="1"/>
  <c r="B660" i="2" s="1"/>
  <c r="B684" i="2" s="1"/>
  <c r="B708" i="2" s="1"/>
  <c r="B732" i="2" s="1"/>
  <c r="B756" i="2" s="1"/>
  <c r="B780" i="2" s="1"/>
  <c r="Y164" i="23"/>
  <c r="J164" i="23"/>
  <c r="W201" i="23"/>
  <c r="L201" i="23"/>
  <c r="P202" i="23"/>
  <c r="I201" i="23"/>
  <c r="D165" i="23"/>
  <c r="T165" i="23"/>
  <c r="D17" i="23"/>
  <c r="F53" i="23"/>
  <c r="U164" i="23"/>
  <c r="I164" i="23"/>
  <c r="Q165" i="23"/>
  <c r="V201" i="23"/>
  <c r="K201" i="23"/>
  <c r="G202" i="23"/>
  <c r="M201" i="23"/>
  <c r="H165" i="23"/>
  <c r="T164" i="23"/>
  <c r="D164" i="23"/>
  <c r="O165" i="23"/>
  <c r="R201" i="23"/>
  <c r="G201" i="23"/>
  <c r="H202" i="23"/>
  <c r="Q201" i="23"/>
  <c r="L165" i="23"/>
  <c r="N164" i="23"/>
  <c r="P201" i="23"/>
  <c r="F201" i="23"/>
  <c r="E201" i="23"/>
  <c r="U201" i="23"/>
  <c r="O202" i="23"/>
  <c r="E17" i="24"/>
  <c r="F17" i="24"/>
  <c r="W202" i="23"/>
  <c r="D229" i="21"/>
  <c r="X229" i="21"/>
  <c r="Y229" i="21"/>
  <c r="V229" i="21"/>
  <c r="O229" i="21"/>
  <c r="P229" i="21"/>
  <c r="Q229" i="21"/>
  <c r="B229" i="21"/>
  <c r="T229" i="21"/>
  <c r="F229" i="21"/>
  <c r="G229" i="21"/>
  <c r="A230" i="21"/>
  <c r="I229" i="21"/>
  <c r="J229" i="21"/>
  <c r="K229" i="21"/>
  <c r="H229" i="21"/>
  <c r="M229" i="21"/>
  <c r="R229" i="21"/>
  <c r="W229" i="21"/>
  <c r="I54" i="23"/>
  <c r="Y54" i="23"/>
  <c r="Q54" i="23"/>
  <c r="M54" i="23"/>
  <c r="P165" i="23"/>
  <c r="W54" i="21"/>
  <c r="X122" i="21"/>
  <c r="W88" i="21"/>
  <c r="E53" i="24"/>
  <c r="U53" i="24"/>
  <c r="K53" i="24"/>
  <c r="M53" i="24"/>
  <c r="A87" i="24"/>
  <c r="C53" i="24"/>
  <c r="Q53" i="24"/>
  <c r="B868" i="2"/>
  <c r="F122" i="21"/>
  <c r="F54" i="21"/>
  <c r="D122" i="21"/>
  <c r="D54" i="21"/>
  <c r="V53" i="23"/>
  <c r="T17" i="23"/>
  <c r="E54" i="21"/>
  <c r="X202" i="23"/>
  <c r="E165" i="23"/>
  <c r="B193" i="21"/>
  <c r="A194" i="21"/>
  <c r="V193" i="21"/>
  <c r="S193" i="21"/>
  <c r="P193" i="21"/>
  <c r="Q193" i="21"/>
  <c r="F193" i="21"/>
  <c r="G193" i="21"/>
  <c r="L193" i="21"/>
  <c r="U193" i="21"/>
  <c r="J193" i="21"/>
  <c r="O193" i="21"/>
  <c r="X193" i="21"/>
  <c r="N193" i="21"/>
  <c r="W193" i="21"/>
  <c r="E193" i="21"/>
  <c r="C193" i="21"/>
  <c r="H193" i="21"/>
  <c r="I193" i="21"/>
  <c r="F88" i="21"/>
  <c r="E18" i="24"/>
  <c r="I18" i="24"/>
  <c r="M18" i="24"/>
  <c r="Q18" i="24"/>
  <c r="U18" i="24"/>
  <c r="D18" i="24"/>
  <c r="J18" i="24"/>
  <c r="O18" i="24"/>
  <c r="T18" i="24"/>
  <c r="F18" i="24"/>
  <c r="K18" i="24"/>
  <c r="P18" i="24"/>
  <c r="V18" i="24"/>
  <c r="A55" i="24"/>
  <c r="L18" i="24"/>
  <c r="W18" i="24"/>
  <c r="G18" i="24"/>
  <c r="R18" i="24"/>
  <c r="H18" i="24"/>
  <c r="S18" i="24"/>
  <c r="X18" i="24"/>
  <c r="N18" i="24"/>
  <c r="A19" i="24"/>
  <c r="W55" i="21"/>
  <c r="R55" i="21"/>
  <c r="Q55" i="21"/>
  <c r="P55" i="21"/>
  <c r="M55" i="21"/>
  <c r="L55" i="21"/>
  <c r="N55" i="21"/>
  <c r="G55" i="21"/>
  <c r="H55" i="21"/>
  <c r="S55" i="21"/>
  <c r="X55" i="21"/>
  <c r="I55" i="21"/>
  <c r="D55" i="21"/>
  <c r="O55" i="21"/>
  <c r="T55" i="21"/>
  <c r="J55" i="21"/>
  <c r="E55" i="21"/>
  <c r="A89" i="21"/>
  <c r="V55" i="21"/>
  <c r="K55" i="21"/>
  <c r="F55" i="21"/>
  <c r="U55" i="21"/>
  <c r="W91" i="23"/>
  <c r="S91" i="23"/>
  <c r="O91" i="23"/>
  <c r="K91" i="23"/>
  <c r="G91" i="23"/>
  <c r="C91" i="23"/>
  <c r="V91" i="23"/>
  <c r="R91" i="23"/>
  <c r="N91" i="23"/>
  <c r="J91" i="23"/>
  <c r="F91" i="23"/>
  <c r="B91" i="23"/>
  <c r="U91" i="23"/>
  <c r="M91" i="23"/>
  <c r="E91" i="23"/>
  <c r="T91" i="23"/>
  <c r="L91" i="23"/>
  <c r="D91" i="23"/>
  <c r="A128" i="23"/>
  <c r="Q91" i="23"/>
  <c r="P91" i="23"/>
  <c r="Y91" i="23"/>
  <c r="I91" i="23"/>
  <c r="X91" i="23"/>
  <c r="H91" i="23"/>
  <c r="D238" i="23"/>
  <c r="H238" i="23"/>
  <c r="L238" i="23"/>
  <c r="P238" i="23"/>
  <c r="T238" i="23"/>
  <c r="X238" i="23"/>
  <c r="F238" i="23"/>
  <c r="K238" i="23"/>
  <c r="Q238" i="23"/>
  <c r="V238" i="23"/>
  <c r="G238" i="23"/>
  <c r="M238" i="23"/>
  <c r="R238" i="23"/>
  <c r="W238" i="23"/>
  <c r="C238" i="23"/>
  <c r="N238" i="23"/>
  <c r="Y238" i="23"/>
  <c r="E238" i="23"/>
  <c r="O238" i="23"/>
  <c r="B238" i="23"/>
  <c r="I238" i="23"/>
  <c r="S238" i="23"/>
  <c r="J238" i="23"/>
  <c r="U238" i="23"/>
  <c r="A275" i="23"/>
  <c r="V18" i="19"/>
  <c r="H18" i="19"/>
  <c r="X90" i="23"/>
  <c r="J90" i="23"/>
  <c r="E90" i="23"/>
  <c r="T90" i="23"/>
  <c r="D90" i="23"/>
  <c r="A127" i="23"/>
  <c r="R90" i="23"/>
  <c r="L90" i="23"/>
  <c r="E54" i="24"/>
  <c r="I54" i="24"/>
  <c r="M54" i="24"/>
  <c r="Q54" i="24"/>
  <c r="U54" i="24"/>
  <c r="A88" i="24"/>
  <c r="G54" i="24"/>
  <c r="L54" i="24"/>
  <c r="R54" i="24"/>
  <c r="W54" i="24"/>
  <c r="H54" i="24"/>
  <c r="N54" i="24"/>
  <c r="S54" i="24"/>
  <c r="X54" i="24"/>
  <c r="J54" i="24"/>
  <c r="T54" i="24"/>
  <c r="D54" i="24"/>
  <c r="O54" i="24"/>
  <c r="F54" i="24"/>
  <c r="P54" i="24"/>
  <c r="K54" i="24"/>
  <c r="V54" i="24"/>
  <c r="X166" i="23"/>
  <c r="T166" i="23"/>
  <c r="P166" i="23"/>
  <c r="L166" i="23"/>
  <c r="H166" i="23"/>
  <c r="D166" i="23"/>
  <c r="Y166" i="23"/>
  <c r="S166" i="23"/>
  <c r="N166" i="23"/>
  <c r="I166" i="23"/>
  <c r="C166" i="23"/>
  <c r="A203" i="23"/>
  <c r="W166" i="23"/>
  <c r="R166" i="23"/>
  <c r="M166" i="23"/>
  <c r="G166" i="23"/>
  <c r="B166" i="23"/>
  <c r="A167" i="23"/>
  <c r="Q166" i="23"/>
  <c r="F166" i="23"/>
  <c r="O166" i="23"/>
  <c r="E166" i="23"/>
  <c r="V166" i="23"/>
  <c r="K166" i="23"/>
  <c r="U166" i="23"/>
  <c r="J166" i="23"/>
  <c r="E120" i="24"/>
  <c r="I120" i="24"/>
  <c r="M120" i="24"/>
  <c r="Q120" i="24"/>
  <c r="U120" i="24"/>
  <c r="Y120" i="24"/>
  <c r="G120" i="24"/>
  <c r="L120" i="24"/>
  <c r="R120" i="24"/>
  <c r="W120" i="24"/>
  <c r="D120" i="24"/>
  <c r="J120" i="24"/>
  <c r="O120" i="24"/>
  <c r="T120" i="24"/>
  <c r="B120" i="24"/>
  <c r="A155" i="24"/>
  <c r="F120" i="24"/>
  <c r="K120" i="24"/>
  <c r="P120" i="24"/>
  <c r="V120" i="24"/>
  <c r="S120" i="24"/>
  <c r="C120" i="24"/>
  <c r="X120" i="24"/>
  <c r="H120" i="24"/>
  <c r="N120" i="24"/>
  <c r="A267" i="21"/>
  <c r="Q266" i="21"/>
  <c r="J266" i="21"/>
  <c r="B266" i="21"/>
  <c r="O266" i="21"/>
  <c r="H266" i="21"/>
  <c r="X266" i="21"/>
  <c r="E266" i="21"/>
  <c r="Y266" i="21"/>
  <c r="V266" i="21"/>
  <c r="S266" i="21"/>
  <c r="P266" i="21"/>
  <c r="I266" i="21"/>
  <c r="F266" i="21"/>
  <c r="C266" i="21"/>
  <c r="W266" i="21"/>
  <c r="T266" i="21"/>
  <c r="M266" i="21"/>
  <c r="N266" i="21"/>
  <c r="G266" i="21"/>
  <c r="D266" i="21"/>
  <c r="A304" i="21"/>
  <c r="U266" i="21"/>
  <c r="R266" i="21"/>
  <c r="K266" i="21"/>
  <c r="L266" i="21"/>
  <c r="U19" i="24"/>
  <c r="E165" i="19"/>
  <c r="I165" i="19"/>
  <c r="M165" i="19"/>
  <c r="Q165" i="19"/>
  <c r="U165" i="19"/>
  <c r="Y165" i="19"/>
  <c r="C165" i="19"/>
  <c r="G165" i="19"/>
  <c r="K165" i="19"/>
  <c r="O165" i="19"/>
  <c r="S165" i="19"/>
  <c r="W165" i="19"/>
  <c r="A202" i="19"/>
  <c r="H165" i="19"/>
  <c r="P165" i="19"/>
  <c r="X165" i="19"/>
  <c r="B165" i="19"/>
  <c r="J165" i="19"/>
  <c r="R165" i="19"/>
  <c r="D165" i="19"/>
  <c r="L165" i="19"/>
  <c r="T165" i="19"/>
  <c r="A166" i="19"/>
  <c r="F165" i="19"/>
  <c r="N165" i="19"/>
  <c r="V165" i="19"/>
  <c r="V18" i="23"/>
  <c r="R18" i="23"/>
  <c r="N18" i="23"/>
  <c r="J18" i="23"/>
  <c r="F18" i="23"/>
  <c r="B18" i="23"/>
  <c r="A55" i="23"/>
  <c r="Y18" i="23"/>
  <c r="U18" i="23"/>
  <c r="Q18" i="23"/>
  <c r="M18" i="23"/>
  <c r="I18" i="23"/>
  <c r="E18" i="23"/>
  <c r="A19" i="23"/>
  <c r="X18" i="23"/>
  <c r="T18" i="23"/>
  <c r="P18" i="23"/>
  <c r="L18" i="23"/>
  <c r="H18" i="23"/>
  <c r="D18" i="23"/>
  <c r="W18" i="23"/>
  <c r="S18" i="23"/>
  <c r="O18" i="23"/>
  <c r="K18" i="23"/>
  <c r="G18" i="23"/>
  <c r="C18" i="23"/>
  <c r="B19" i="19"/>
  <c r="R19" i="19"/>
  <c r="I19" i="19"/>
  <c r="P19" i="19"/>
  <c r="G19" i="19"/>
  <c r="A20" i="19"/>
  <c r="N19" i="19"/>
  <c r="U19" i="19"/>
  <c r="E19" i="19"/>
  <c r="L19" i="19"/>
  <c r="S19" i="19"/>
  <c r="C19" i="19"/>
  <c r="A56" i="19"/>
  <c r="J19" i="19"/>
  <c r="Q19" i="19"/>
  <c r="H19" i="19"/>
  <c r="O19" i="19"/>
  <c r="V19" i="19"/>
  <c r="F19" i="19"/>
  <c r="M19" i="19"/>
  <c r="T19" i="19"/>
  <c r="D19" i="19"/>
  <c r="K19" i="19"/>
  <c r="M19" i="21"/>
  <c r="T19" i="21"/>
  <c r="K19" i="21"/>
  <c r="R19" i="21"/>
  <c r="I19" i="21"/>
  <c r="P19" i="21"/>
  <c r="G19" i="21"/>
  <c r="N19" i="21"/>
  <c r="A56" i="21"/>
  <c r="U19" i="21"/>
  <c r="L19" i="21"/>
  <c r="S19" i="21"/>
  <c r="C19" i="21"/>
  <c r="J19" i="21"/>
  <c r="A20" i="21"/>
  <c r="Q19" i="21"/>
  <c r="H19" i="21"/>
  <c r="O19" i="21"/>
  <c r="F19" i="21"/>
  <c r="B22" i="8"/>
  <c r="C22" i="8"/>
  <c r="D22" i="8"/>
  <c r="E22" i="8"/>
  <c r="C12" i="8"/>
  <c r="D12" i="8"/>
  <c r="E12" i="8"/>
  <c r="B12" i="8"/>
  <c r="E8" i="1"/>
  <c r="F8" i="1"/>
  <c r="C8" i="1"/>
  <c r="D8" i="1"/>
  <c r="F26" i="2"/>
  <c r="G25" i="2"/>
  <c r="G26" i="2" s="1"/>
  <c r="G15" i="2"/>
  <c r="G16" i="2" s="1"/>
  <c r="F16" i="2"/>
  <c r="F7" i="2"/>
  <c r="E8" i="2"/>
  <c r="F3033" i="2"/>
  <c r="E3034" i="2"/>
  <c r="E31" i="8"/>
  <c r="B31" i="8"/>
  <c r="C31" i="8"/>
  <c r="D31" i="8"/>
  <c r="E36" i="8"/>
  <c r="B36" i="8"/>
  <c r="C36" i="8"/>
  <c r="D36" i="8"/>
  <c r="C17" i="8"/>
  <c r="D17" i="8"/>
  <c r="E17" i="8"/>
  <c r="B17" i="8"/>
  <c r="G30" i="2"/>
  <c r="G31" i="2" s="1"/>
  <c r="F31" i="2"/>
  <c r="G35" i="2"/>
  <c r="G36" i="2" s="1"/>
  <c r="F36" i="2"/>
  <c r="F21" i="2"/>
  <c r="G20" i="2"/>
  <c r="G21" i="2" s="1"/>
  <c r="A91" i="19"/>
  <c r="B54" i="19"/>
  <c r="F54" i="19"/>
  <c r="J54" i="19"/>
  <c r="N54" i="19"/>
  <c r="R54" i="19"/>
  <c r="V54" i="19"/>
  <c r="C54" i="19"/>
  <c r="G54" i="19"/>
  <c r="K54" i="19"/>
  <c r="O54" i="19"/>
  <c r="S54" i="19"/>
  <c r="W54" i="19"/>
  <c r="D54" i="19"/>
  <c r="H54" i="19"/>
  <c r="L54" i="19"/>
  <c r="P54" i="19"/>
  <c r="T54" i="19"/>
  <c r="X54" i="19"/>
  <c r="E54" i="19"/>
  <c r="I54" i="19"/>
  <c r="M54" i="19"/>
  <c r="Q54" i="19"/>
  <c r="U54" i="19"/>
  <c r="Y54" i="19"/>
  <c r="A158" i="21"/>
  <c r="N157" i="21"/>
  <c r="G157" i="21"/>
  <c r="W157" i="21"/>
  <c r="P157" i="21"/>
  <c r="I157" i="21"/>
  <c r="R157" i="21"/>
  <c r="K157" i="21"/>
  <c r="D157" i="21"/>
  <c r="T157" i="21"/>
  <c r="M157" i="21"/>
  <c r="F157" i="21"/>
  <c r="V157" i="21"/>
  <c r="O157" i="21"/>
  <c r="H157" i="21"/>
  <c r="X157" i="21"/>
  <c r="Q157" i="21"/>
  <c r="J157" i="21"/>
  <c r="S157" i="21"/>
  <c r="L157" i="21"/>
  <c r="E157" i="21"/>
  <c r="U157" i="21"/>
  <c r="B462" i="2"/>
  <c r="D350" i="19"/>
  <c r="H350" i="19"/>
  <c r="L350" i="19"/>
  <c r="P350" i="19"/>
  <c r="T350" i="19"/>
  <c r="X350" i="19"/>
  <c r="E350" i="19"/>
  <c r="I350" i="19"/>
  <c r="M350" i="19"/>
  <c r="Q350" i="19"/>
  <c r="U350" i="19"/>
  <c r="Y350" i="19"/>
  <c r="A387" i="19"/>
  <c r="C350" i="19"/>
  <c r="K350" i="19"/>
  <c r="S350" i="19"/>
  <c r="F350" i="19"/>
  <c r="N350" i="19"/>
  <c r="V350" i="19"/>
  <c r="G350" i="19"/>
  <c r="O350" i="19"/>
  <c r="W350" i="19"/>
  <c r="J350" i="19"/>
  <c r="R350" i="19"/>
  <c r="B350" i="19"/>
  <c r="L55" i="19"/>
  <c r="E55" i="19"/>
  <c r="U55" i="19"/>
  <c r="J55" i="19"/>
  <c r="C55" i="19"/>
  <c r="S55" i="19"/>
  <c r="A92" i="19"/>
  <c r="P55" i="19"/>
  <c r="I55" i="19"/>
  <c r="Y55" i="19"/>
  <c r="N55" i="19"/>
  <c r="G55" i="19"/>
  <c r="W55" i="19"/>
  <c r="D55" i="19"/>
  <c r="T55" i="19"/>
  <c r="M55" i="19"/>
  <c r="B55" i="19"/>
  <c r="R55" i="19"/>
  <c r="K55" i="19"/>
  <c r="H55" i="19"/>
  <c r="X55" i="19"/>
  <c r="Q55" i="19"/>
  <c r="F55" i="19"/>
  <c r="V55" i="19"/>
  <c r="O55" i="19"/>
  <c r="C314" i="19"/>
  <c r="G314" i="19"/>
  <c r="K314" i="19"/>
  <c r="O314" i="19"/>
  <c r="S314" i="19"/>
  <c r="W314" i="19"/>
  <c r="A315" i="19"/>
  <c r="D314" i="19"/>
  <c r="H314" i="19"/>
  <c r="L314" i="19"/>
  <c r="P314" i="19"/>
  <c r="T314" i="19"/>
  <c r="X314" i="19"/>
  <c r="B314" i="19"/>
  <c r="J314" i="19"/>
  <c r="R314" i="19"/>
  <c r="A351" i="19"/>
  <c r="E314" i="19"/>
  <c r="M314" i="19"/>
  <c r="U314" i="19"/>
  <c r="F314" i="19"/>
  <c r="N314" i="19"/>
  <c r="V314" i="19"/>
  <c r="I314" i="19"/>
  <c r="Q314" i="19"/>
  <c r="Y314" i="19"/>
  <c r="B841" i="2" l="1"/>
  <c r="B16" i="21"/>
  <c r="D16" i="24"/>
  <c r="Y86" i="21"/>
  <c r="Y120" i="21"/>
  <c r="D53" i="24"/>
  <c r="C87" i="21"/>
  <c r="Y15" i="21"/>
  <c r="C156" i="21"/>
  <c r="B156" i="21"/>
  <c r="D16" i="21"/>
  <c r="C16" i="24"/>
  <c r="Y155" i="21"/>
  <c r="Y52" i="21"/>
  <c r="B16" i="24"/>
  <c r="B53" i="24"/>
  <c r="D156" i="21"/>
  <c r="C16" i="21"/>
  <c r="C53" i="21"/>
  <c r="Y192" i="21"/>
  <c r="C121" i="21"/>
  <c r="Y52" i="24"/>
  <c r="B87" i="21"/>
  <c r="D193" i="21"/>
  <c r="D53" i="21"/>
  <c r="Y15" i="24"/>
  <c r="D87" i="21"/>
  <c r="A239" i="23"/>
  <c r="D202" i="23"/>
  <c r="E202" i="23"/>
  <c r="U202" i="23"/>
  <c r="N202" i="23"/>
  <c r="S202" i="23"/>
  <c r="I202" i="23"/>
  <c r="Y202" i="23"/>
  <c r="R202" i="23"/>
  <c r="T202" i="23"/>
  <c r="K202" i="23"/>
  <c r="M202" i="23"/>
  <c r="F202" i="23"/>
  <c r="V202" i="23"/>
  <c r="C202" i="23"/>
  <c r="Q202" i="23"/>
  <c r="J202" i="23"/>
  <c r="B202" i="23"/>
  <c r="L202" i="23"/>
  <c r="B1561" i="2"/>
  <c r="B1585" i="2" s="1"/>
  <c r="B1609" i="2" s="1"/>
  <c r="B1633" i="2" s="1"/>
  <c r="B1657" i="2" s="1"/>
  <c r="B1681" i="2" s="1"/>
  <c r="B1705" i="2" s="1"/>
  <c r="B1729" i="2" s="1"/>
  <c r="B1753" i="2" s="1"/>
  <c r="B1777" i="2" s="1"/>
  <c r="B1801" i="2" s="1"/>
  <c r="B1825" i="2" s="1"/>
  <c r="B1849" i="2" s="1"/>
  <c r="B1873" i="2" s="1"/>
  <c r="B1897" i="2" s="1"/>
  <c r="B1921" i="2" s="1"/>
  <c r="B1945" i="2" s="1"/>
  <c r="B1969" i="2" s="1"/>
  <c r="B1993" i="2" s="1"/>
  <c r="B2017" i="2" s="1"/>
  <c r="B2041" i="2" s="1"/>
  <c r="B2065" i="2" s="1"/>
  <c r="B2089" i="2" s="1"/>
  <c r="B2113" i="2" s="1"/>
  <c r="B2137" i="2" s="1"/>
  <c r="B2161" i="2" s="1"/>
  <c r="B2185" i="2" s="1"/>
  <c r="B2209" i="2" s="1"/>
  <c r="B2233" i="2" s="1"/>
  <c r="B2257" i="2" s="1"/>
  <c r="B2281" i="2"/>
  <c r="B2305" i="2" s="1"/>
  <c r="B2329" i="2" s="1"/>
  <c r="B2353" i="2" s="1"/>
  <c r="B2377" i="2" s="1"/>
  <c r="B2401" i="2" s="1"/>
  <c r="B2425" i="2" s="1"/>
  <c r="B2449" i="2" s="1"/>
  <c r="B2473" i="2" s="1"/>
  <c r="B2497" i="2" s="1"/>
  <c r="B2521" i="2" s="1"/>
  <c r="B2545" i="2" s="1"/>
  <c r="B2569" i="2" s="1"/>
  <c r="B2593" i="2" s="1"/>
  <c r="B2617" i="2" s="1"/>
  <c r="B2641" i="2" s="1"/>
  <c r="B2665" i="2" s="1"/>
  <c r="B2689" i="2" s="1"/>
  <c r="B2713" i="2" s="1"/>
  <c r="B2737" i="2" s="1"/>
  <c r="B2761" i="2" s="1"/>
  <c r="B2785" i="2" s="1"/>
  <c r="B2809" i="2" s="1"/>
  <c r="B2833" i="2" s="1"/>
  <c r="B2857" i="2" s="1"/>
  <c r="B2881" i="2" s="1"/>
  <c r="B2905" i="2" s="1"/>
  <c r="B2929" i="2" s="1"/>
  <c r="B2953" i="2" s="1"/>
  <c r="B2977" i="2" s="1"/>
  <c r="B3001" i="2" s="1"/>
  <c r="B53" i="21"/>
  <c r="Y86" i="24"/>
  <c r="R122" i="21"/>
  <c r="B122" i="21"/>
  <c r="O122" i="21"/>
  <c r="M122" i="21"/>
  <c r="L122" i="21"/>
  <c r="Q122" i="21"/>
  <c r="G122" i="21"/>
  <c r="T122" i="21"/>
  <c r="V122" i="21"/>
  <c r="S122" i="21"/>
  <c r="J122" i="21"/>
  <c r="W122" i="21"/>
  <c r="C122" i="21"/>
  <c r="K122" i="21"/>
  <c r="P122" i="21"/>
  <c r="U122" i="21"/>
  <c r="H122" i="21"/>
  <c r="N122" i="21"/>
  <c r="I122" i="21"/>
  <c r="F87" i="24"/>
  <c r="P87" i="24"/>
  <c r="J87" i="24"/>
  <c r="T87" i="24"/>
  <c r="K87" i="24"/>
  <c r="V87" i="24"/>
  <c r="D87" i="24"/>
  <c r="O87" i="24"/>
  <c r="E87" i="24"/>
  <c r="U87" i="24"/>
  <c r="L87" i="24"/>
  <c r="C87" i="24"/>
  <c r="X87" i="24"/>
  <c r="I87" i="24"/>
  <c r="Y87" i="24"/>
  <c r="R87" i="24"/>
  <c r="H87" i="24"/>
  <c r="M87" i="24"/>
  <c r="B87" i="24"/>
  <c r="W87" i="24"/>
  <c r="N87" i="24"/>
  <c r="Q87" i="24"/>
  <c r="G87" i="24"/>
  <c r="A121" i="24"/>
  <c r="S87" i="24"/>
  <c r="B892" i="2"/>
  <c r="F18" i="21"/>
  <c r="E18" i="21"/>
  <c r="D18" i="21"/>
  <c r="X18" i="21"/>
  <c r="X18" i="19"/>
  <c r="W18" i="21"/>
  <c r="Y18" i="19"/>
  <c r="W18" i="19"/>
  <c r="B194" i="21"/>
  <c r="V194" i="21"/>
  <c r="S194" i="21"/>
  <c r="T194" i="21"/>
  <c r="Q194" i="21"/>
  <c r="C194" i="21"/>
  <c r="H194" i="21"/>
  <c r="M194" i="21"/>
  <c r="F194" i="21"/>
  <c r="K194" i="21"/>
  <c r="L194" i="21"/>
  <c r="U194" i="21"/>
  <c r="R194" i="21"/>
  <c r="D194" i="21"/>
  <c r="E194" i="21"/>
  <c r="J194" i="21"/>
  <c r="O194" i="21"/>
  <c r="X194" i="21"/>
  <c r="G194" i="21"/>
  <c r="W194" i="21"/>
  <c r="A195" i="21"/>
  <c r="P194" i="21"/>
  <c r="N194" i="21"/>
  <c r="I194" i="21"/>
  <c r="L230" i="21"/>
  <c r="S230" i="21"/>
  <c r="P230" i="21"/>
  <c r="J230" i="21"/>
  <c r="C230" i="21"/>
  <c r="W230" i="21"/>
  <c r="T230" i="21"/>
  <c r="U230" i="21"/>
  <c r="N230" i="21"/>
  <c r="K230" i="21"/>
  <c r="I230" i="21"/>
  <c r="B230" i="21"/>
  <c r="M230" i="21"/>
  <c r="G230" i="21"/>
  <c r="D230" i="21"/>
  <c r="E230" i="21"/>
  <c r="Y230" i="21"/>
  <c r="R230" i="21"/>
  <c r="X230" i="21"/>
  <c r="A231" i="21"/>
  <c r="Q230" i="21"/>
  <c r="O230" i="21"/>
  <c r="F230" i="21"/>
  <c r="H230" i="21"/>
  <c r="V230" i="21"/>
  <c r="Q304" i="21"/>
  <c r="F304" i="21"/>
  <c r="V304" i="21"/>
  <c r="K304" i="21"/>
  <c r="D304" i="21"/>
  <c r="T304" i="21"/>
  <c r="I304" i="21"/>
  <c r="A305" i="21"/>
  <c r="B304" i="21"/>
  <c r="S304" i="21"/>
  <c r="P304" i="21"/>
  <c r="U304" i="21"/>
  <c r="N304" i="21"/>
  <c r="G304" i="21"/>
  <c r="H304" i="21"/>
  <c r="A341" i="21"/>
  <c r="J304" i="21"/>
  <c r="W304" i="21"/>
  <c r="E304" i="21"/>
  <c r="R304" i="21"/>
  <c r="L304" i="21"/>
  <c r="M304" i="21"/>
  <c r="C304" i="21"/>
  <c r="X304" i="21"/>
  <c r="Y304" i="21"/>
  <c r="O304" i="21"/>
  <c r="F155" i="24"/>
  <c r="J155" i="24"/>
  <c r="N155" i="24"/>
  <c r="R155" i="24"/>
  <c r="V155" i="24"/>
  <c r="B155" i="24"/>
  <c r="E155" i="24"/>
  <c r="K155" i="24"/>
  <c r="P155" i="24"/>
  <c r="U155" i="24"/>
  <c r="A156" i="24"/>
  <c r="G155" i="24"/>
  <c r="L155" i="24"/>
  <c r="Q155" i="24"/>
  <c r="W155" i="24"/>
  <c r="C155" i="24"/>
  <c r="M155" i="24"/>
  <c r="X155" i="24"/>
  <c r="D155" i="24"/>
  <c r="O155" i="24"/>
  <c r="Y155" i="24"/>
  <c r="I155" i="24"/>
  <c r="A192" i="24"/>
  <c r="S155" i="24"/>
  <c r="T155" i="24"/>
  <c r="H155" i="24"/>
  <c r="V167" i="23"/>
  <c r="S167" i="23"/>
  <c r="K167" i="23"/>
  <c r="C167" i="23"/>
  <c r="A204" i="23"/>
  <c r="A168" i="23"/>
  <c r="W167" i="23"/>
  <c r="L167" i="23"/>
  <c r="Q167" i="23"/>
  <c r="B167" i="23"/>
  <c r="R167" i="23"/>
  <c r="H167" i="23"/>
  <c r="T167" i="23"/>
  <c r="E167" i="23"/>
  <c r="U167" i="23"/>
  <c r="F167" i="23"/>
  <c r="G167" i="23"/>
  <c r="P167" i="23"/>
  <c r="I167" i="23"/>
  <c r="Y167" i="23"/>
  <c r="J167" i="23"/>
  <c r="O167" i="23"/>
  <c r="X167" i="23"/>
  <c r="D167" i="23"/>
  <c r="M167" i="23"/>
  <c r="N167" i="23"/>
  <c r="D88" i="24"/>
  <c r="H88" i="24"/>
  <c r="L88" i="24"/>
  <c r="P88" i="24"/>
  <c r="T88" i="24"/>
  <c r="X88" i="24"/>
  <c r="E88" i="24"/>
  <c r="I88" i="24"/>
  <c r="M88" i="24"/>
  <c r="Q88" i="24"/>
  <c r="U88" i="24"/>
  <c r="F88" i="24"/>
  <c r="N88" i="24"/>
  <c r="V88" i="24"/>
  <c r="A122" i="24"/>
  <c r="G88" i="24"/>
  <c r="O88" i="24"/>
  <c r="W88" i="24"/>
  <c r="J88" i="24"/>
  <c r="K88" i="24"/>
  <c r="B88" i="24"/>
  <c r="R88" i="24"/>
  <c r="C88" i="24"/>
  <c r="S88" i="24"/>
  <c r="Y128" i="23"/>
  <c r="M128" i="23"/>
  <c r="H128" i="23"/>
  <c r="B128" i="23"/>
  <c r="X128" i="23"/>
  <c r="R128" i="23"/>
  <c r="C128" i="23"/>
  <c r="S128" i="23"/>
  <c r="G128" i="23"/>
  <c r="K128" i="23"/>
  <c r="O128" i="23"/>
  <c r="J128" i="23"/>
  <c r="F128" i="23"/>
  <c r="W128" i="23"/>
  <c r="I128" i="23"/>
  <c r="P128" i="23"/>
  <c r="L128" i="23"/>
  <c r="N128" i="23"/>
  <c r="U128" i="23"/>
  <c r="Q128" i="23"/>
  <c r="T128" i="23"/>
  <c r="E128" i="23"/>
  <c r="V128" i="23"/>
  <c r="D128" i="23"/>
  <c r="A123" i="21"/>
  <c r="D89" i="21"/>
  <c r="S89" i="21"/>
  <c r="E89" i="21"/>
  <c r="M89" i="21"/>
  <c r="R89" i="21"/>
  <c r="T89" i="21"/>
  <c r="J89" i="21"/>
  <c r="H89" i="21"/>
  <c r="P89" i="21"/>
  <c r="K89" i="21"/>
  <c r="O89" i="21"/>
  <c r="W89" i="21"/>
  <c r="U89" i="21"/>
  <c r="Q89" i="21"/>
  <c r="V89" i="21"/>
  <c r="G89" i="21"/>
  <c r="L89" i="21"/>
  <c r="X89" i="21"/>
  <c r="F89" i="21"/>
  <c r="I89" i="21"/>
  <c r="N89" i="21"/>
  <c r="G55" i="24"/>
  <c r="K55" i="24"/>
  <c r="O55" i="24"/>
  <c r="S55" i="24"/>
  <c r="W55" i="24"/>
  <c r="E55" i="24"/>
  <c r="J55" i="24"/>
  <c r="P55" i="24"/>
  <c r="U55" i="24"/>
  <c r="F55" i="24"/>
  <c r="L55" i="24"/>
  <c r="Q55" i="24"/>
  <c r="V55" i="24"/>
  <c r="M55" i="24"/>
  <c r="X55" i="24"/>
  <c r="A89" i="24"/>
  <c r="D55" i="24"/>
  <c r="N55" i="24"/>
  <c r="H55" i="24"/>
  <c r="R55" i="24"/>
  <c r="I55" i="24"/>
  <c r="T55" i="24"/>
  <c r="H267" i="21"/>
  <c r="X267" i="21"/>
  <c r="Q267" i="21"/>
  <c r="F267" i="21"/>
  <c r="V267" i="21"/>
  <c r="O267" i="21"/>
  <c r="L267" i="21"/>
  <c r="I267" i="21"/>
  <c r="B267" i="21"/>
  <c r="C267" i="21"/>
  <c r="W267" i="21"/>
  <c r="A268" i="21"/>
  <c r="T267" i="21"/>
  <c r="U267" i="21"/>
  <c r="N267" i="21"/>
  <c r="K267" i="21"/>
  <c r="M267" i="21"/>
  <c r="G267" i="21"/>
  <c r="D267" i="21"/>
  <c r="Y267" i="21"/>
  <c r="S267" i="21"/>
  <c r="P267" i="21"/>
  <c r="J267" i="21"/>
  <c r="E267" i="21"/>
  <c r="R267" i="21"/>
  <c r="W127" i="23"/>
  <c r="S127" i="23"/>
  <c r="O127" i="23"/>
  <c r="K127" i="23"/>
  <c r="G127" i="23"/>
  <c r="C127" i="23"/>
  <c r="V127" i="23"/>
  <c r="R127" i="23"/>
  <c r="N127" i="23"/>
  <c r="J127" i="23"/>
  <c r="F127" i="23"/>
  <c r="B127" i="23"/>
  <c r="U127" i="23"/>
  <c r="M127" i="23"/>
  <c r="E127" i="23"/>
  <c r="T127" i="23"/>
  <c r="L127" i="23"/>
  <c r="D127" i="23"/>
  <c r="Y127" i="23"/>
  <c r="I127" i="23"/>
  <c r="X127" i="23"/>
  <c r="H127" i="23"/>
  <c r="Q127" i="23"/>
  <c r="P127" i="23"/>
  <c r="D275" i="23"/>
  <c r="G275" i="23"/>
  <c r="R275" i="23"/>
  <c r="H275" i="23"/>
  <c r="S275" i="23"/>
  <c r="A313" i="23"/>
  <c r="W275" i="23"/>
  <c r="C275" i="23"/>
  <c r="X275" i="23"/>
  <c r="L275" i="23"/>
  <c r="N275" i="23"/>
  <c r="M275" i="23"/>
  <c r="Y275" i="23"/>
  <c r="I275" i="23"/>
  <c r="Q275" i="23"/>
  <c r="U275" i="23"/>
  <c r="P275" i="23"/>
  <c r="B275" i="23"/>
  <c r="K275" i="23"/>
  <c r="T275" i="23"/>
  <c r="E275" i="23"/>
  <c r="F275" i="23"/>
  <c r="O275" i="23"/>
  <c r="V275" i="23"/>
  <c r="J275" i="23"/>
  <c r="D19" i="24"/>
  <c r="E19" i="24"/>
  <c r="I19" i="24"/>
  <c r="M19" i="24"/>
  <c r="Q19" i="24"/>
  <c r="A20" i="24"/>
  <c r="F19" i="24"/>
  <c r="K19" i="24"/>
  <c r="P19" i="24"/>
  <c r="G19" i="24"/>
  <c r="L19" i="24"/>
  <c r="R19" i="24"/>
  <c r="A56" i="24"/>
  <c r="N19" i="24"/>
  <c r="C19" i="24"/>
  <c r="O19" i="24"/>
  <c r="H19" i="24"/>
  <c r="S19" i="24"/>
  <c r="J19" i="24"/>
  <c r="T19" i="24"/>
  <c r="D203" i="23"/>
  <c r="E203" i="23"/>
  <c r="K203" i="23"/>
  <c r="Q203" i="23"/>
  <c r="V203" i="23"/>
  <c r="A240" i="23"/>
  <c r="F203" i="23"/>
  <c r="M203" i="23"/>
  <c r="R203" i="23"/>
  <c r="W203" i="23"/>
  <c r="N203" i="23"/>
  <c r="Y203" i="23"/>
  <c r="C203" i="23"/>
  <c r="O203" i="23"/>
  <c r="S203" i="23"/>
  <c r="U203" i="23"/>
  <c r="I203" i="23"/>
  <c r="J203" i="23"/>
  <c r="P203" i="23"/>
  <c r="L203" i="23"/>
  <c r="X203" i="23"/>
  <c r="T203" i="23"/>
  <c r="H203" i="23"/>
  <c r="B203" i="23"/>
  <c r="G203" i="23"/>
  <c r="E202" i="19"/>
  <c r="D202" i="19"/>
  <c r="H202" i="19"/>
  <c r="P202" i="19"/>
  <c r="X202" i="19"/>
  <c r="A239" i="19"/>
  <c r="K202" i="19"/>
  <c r="T202" i="19"/>
  <c r="L202" i="19"/>
  <c r="W202" i="19"/>
  <c r="C202" i="19"/>
  <c r="O202" i="19"/>
  <c r="G202" i="19"/>
  <c r="S202" i="19"/>
  <c r="R202" i="19"/>
  <c r="B202" i="19"/>
  <c r="Q202" i="19"/>
  <c r="N202" i="19"/>
  <c r="M202" i="19"/>
  <c r="J202" i="19"/>
  <c r="Y202" i="19"/>
  <c r="I202" i="19"/>
  <c r="V202" i="19"/>
  <c r="F202" i="19"/>
  <c r="U202" i="19"/>
  <c r="L56" i="21"/>
  <c r="S56" i="21"/>
  <c r="C56" i="21"/>
  <c r="M56" i="21"/>
  <c r="H56" i="21"/>
  <c r="O56" i="21"/>
  <c r="I56" i="21"/>
  <c r="F56" i="21"/>
  <c r="A90" i="21"/>
  <c r="P56" i="21"/>
  <c r="G56" i="21"/>
  <c r="Q56" i="21"/>
  <c r="J56" i="21"/>
  <c r="N56" i="21"/>
  <c r="U56" i="21"/>
  <c r="T56" i="21"/>
  <c r="E56" i="21"/>
  <c r="D56" i="21"/>
  <c r="R56" i="21"/>
  <c r="K56" i="21"/>
  <c r="X55" i="23"/>
  <c r="T55" i="23"/>
  <c r="P55" i="23"/>
  <c r="L55" i="23"/>
  <c r="H55" i="23"/>
  <c r="D55" i="23"/>
  <c r="W55" i="23"/>
  <c r="S55" i="23"/>
  <c r="O55" i="23"/>
  <c r="K55" i="23"/>
  <c r="G55" i="23"/>
  <c r="C55" i="23"/>
  <c r="V55" i="23"/>
  <c r="R55" i="23"/>
  <c r="N55" i="23"/>
  <c r="J55" i="23"/>
  <c r="F55" i="23"/>
  <c r="B55" i="23"/>
  <c r="A92" i="23"/>
  <c r="Y55" i="23"/>
  <c r="U55" i="23"/>
  <c r="Q55" i="23"/>
  <c r="M55" i="23"/>
  <c r="I55" i="23"/>
  <c r="E55" i="23"/>
  <c r="J20" i="21"/>
  <c r="Q20" i="21"/>
  <c r="H20" i="21"/>
  <c r="O20" i="21"/>
  <c r="V20" i="21"/>
  <c r="M20" i="21"/>
  <c r="T20" i="21"/>
  <c r="K20" i="21"/>
  <c r="N20" i="21"/>
  <c r="S20" i="21"/>
  <c r="A57" i="21"/>
  <c r="P20" i="21"/>
  <c r="A21" i="21"/>
  <c r="U20" i="21"/>
  <c r="L20" i="21"/>
  <c r="R20" i="21"/>
  <c r="I20" i="21"/>
  <c r="B20" i="19"/>
  <c r="O20" i="19"/>
  <c r="V20" i="19"/>
  <c r="F20" i="19"/>
  <c r="M20" i="19"/>
  <c r="T20" i="19"/>
  <c r="D20" i="19"/>
  <c r="A21" i="19"/>
  <c r="K20" i="19"/>
  <c r="R20" i="19"/>
  <c r="Y20" i="19"/>
  <c r="I20" i="19"/>
  <c r="P20" i="19"/>
  <c r="G20" i="19"/>
  <c r="U20" i="19"/>
  <c r="L20" i="19"/>
  <c r="A57" i="19"/>
  <c r="C20" i="19"/>
  <c r="Q20" i="19"/>
  <c r="H20" i="19"/>
  <c r="N20" i="19"/>
  <c r="E20" i="19"/>
  <c r="S20" i="19"/>
  <c r="J20" i="19"/>
  <c r="X19" i="23"/>
  <c r="T19" i="23"/>
  <c r="P19" i="23"/>
  <c r="L19" i="23"/>
  <c r="H19" i="23"/>
  <c r="D19" i="23"/>
  <c r="W19" i="23"/>
  <c r="S19" i="23"/>
  <c r="O19" i="23"/>
  <c r="K19" i="23"/>
  <c r="G19" i="23"/>
  <c r="C19" i="23"/>
  <c r="A20" i="23"/>
  <c r="V19" i="23"/>
  <c r="R19" i="23"/>
  <c r="N19" i="23"/>
  <c r="J19" i="23"/>
  <c r="F19" i="23"/>
  <c r="B19" i="23"/>
  <c r="Y19" i="23"/>
  <c r="U19" i="23"/>
  <c r="Q19" i="23"/>
  <c r="M19" i="23"/>
  <c r="I19" i="23"/>
  <c r="E19" i="23"/>
  <c r="A56" i="23"/>
  <c r="C166" i="19"/>
  <c r="G166" i="19"/>
  <c r="K166" i="19"/>
  <c r="O166" i="19"/>
  <c r="S166" i="19"/>
  <c r="W166" i="19"/>
  <c r="E166" i="19"/>
  <c r="I166" i="19"/>
  <c r="M166" i="19"/>
  <c r="Q166" i="19"/>
  <c r="U166" i="19"/>
  <c r="Y166" i="19"/>
  <c r="F166" i="19"/>
  <c r="N166" i="19"/>
  <c r="V166" i="19"/>
  <c r="H166" i="19"/>
  <c r="P166" i="19"/>
  <c r="X166" i="19"/>
  <c r="A203" i="19"/>
  <c r="B166" i="19"/>
  <c r="J166" i="19"/>
  <c r="R166" i="19"/>
  <c r="A167" i="19"/>
  <c r="D166" i="19"/>
  <c r="L166" i="19"/>
  <c r="T166" i="19"/>
  <c r="H56" i="19"/>
  <c r="X56" i="19"/>
  <c r="Q56" i="19"/>
  <c r="F56" i="19"/>
  <c r="V56" i="19"/>
  <c r="O56" i="19"/>
  <c r="L56" i="19"/>
  <c r="E56" i="19"/>
  <c r="U56" i="19"/>
  <c r="J56" i="19"/>
  <c r="C56" i="19"/>
  <c r="S56" i="19"/>
  <c r="D56" i="19"/>
  <c r="T56" i="19"/>
  <c r="M56" i="19"/>
  <c r="B56" i="19"/>
  <c r="R56" i="19"/>
  <c r="K56" i="19"/>
  <c r="A93" i="19"/>
  <c r="N56" i="19"/>
  <c r="P56" i="19"/>
  <c r="G56" i="19"/>
  <c r="I56" i="19"/>
  <c r="W56" i="19"/>
  <c r="Y56" i="19"/>
  <c r="U20" i="24"/>
  <c r="V20" i="24"/>
  <c r="E37" i="8"/>
  <c r="B37" i="8"/>
  <c r="C37" i="8"/>
  <c r="D37" i="8"/>
  <c r="N900" i="21"/>
  <c r="P607" i="23"/>
  <c r="P607" i="19"/>
  <c r="N900" i="24"/>
  <c r="C13" i="8"/>
  <c r="D13" i="8"/>
  <c r="E13" i="8"/>
  <c r="B13" i="8"/>
  <c r="C38" i="8"/>
  <c r="D38" i="8"/>
  <c r="E38" i="8"/>
  <c r="B38" i="8"/>
  <c r="F3034" i="2"/>
  <c r="G3033" i="2"/>
  <c r="G3034" i="2" s="1"/>
  <c r="E14" i="8"/>
  <c r="B14" i="8"/>
  <c r="C14" i="8"/>
  <c r="D14" i="8"/>
  <c r="C19" i="8"/>
  <c r="D19" i="8"/>
  <c r="E19" i="8"/>
  <c r="B19" i="8"/>
  <c r="D32" i="8"/>
  <c r="E32" i="8"/>
  <c r="B32" i="8"/>
  <c r="C32" i="8"/>
  <c r="C9" i="1"/>
  <c r="F9" i="1"/>
  <c r="D9" i="1"/>
  <c r="E9" i="1"/>
  <c r="E24" i="8"/>
  <c r="B24" i="8"/>
  <c r="C24" i="8"/>
  <c r="D24" i="8"/>
  <c r="C18" i="8"/>
  <c r="D18" i="8"/>
  <c r="E18" i="8"/>
  <c r="B18" i="8"/>
  <c r="E33" i="8"/>
  <c r="B33" i="8"/>
  <c r="C33" i="8"/>
  <c r="D33" i="8"/>
  <c r="F8" i="2"/>
  <c r="G7" i="2"/>
  <c r="G8" i="2" s="1"/>
  <c r="C23" i="8"/>
  <c r="D23" i="8"/>
  <c r="E23" i="8"/>
  <c r="B23" i="8"/>
  <c r="B351" i="19"/>
  <c r="F351" i="19"/>
  <c r="J351" i="19"/>
  <c r="N351" i="19"/>
  <c r="R351" i="19"/>
  <c r="V351" i="19"/>
  <c r="A388" i="19"/>
  <c r="C351" i="19"/>
  <c r="G351" i="19"/>
  <c r="K351" i="19"/>
  <c r="O351" i="19"/>
  <c r="S351" i="19"/>
  <c r="W351" i="19"/>
  <c r="I351" i="19"/>
  <c r="Q351" i="19"/>
  <c r="Y351" i="19"/>
  <c r="E351" i="19"/>
  <c r="M351" i="19"/>
  <c r="U351" i="19"/>
  <c r="H351" i="19"/>
  <c r="P351" i="19"/>
  <c r="X351" i="19"/>
  <c r="T351" i="19"/>
  <c r="D351" i="19"/>
  <c r="L351" i="19"/>
  <c r="E92" i="19"/>
  <c r="U92" i="19"/>
  <c r="J92" i="19"/>
  <c r="C92" i="19"/>
  <c r="S92" i="19"/>
  <c r="L92" i="19"/>
  <c r="I92" i="19"/>
  <c r="Y92" i="19"/>
  <c r="N92" i="19"/>
  <c r="G92" i="19"/>
  <c r="W92" i="19"/>
  <c r="P92" i="19"/>
  <c r="M92" i="19"/>
  <c r="B92" i="19"/>
  <c r="R92" i="19"/>
  <c r="K92" i="19"/>
  <c r="D92" i="19"/>
  <c r="T92" i="19"/>
  <c r="A129" i="19"/>
  <c r="Q92" i="19"/>
  <c r="F92" i="19"/>
  <c r="V92" i="19"/>
  <c r="O92" i="19"/>
  <c r="H92" i="19"/>
  <c r="X92" i="19"/>
  <c r="C387" i="19"/>
  <c r="G387" i="19"/>
  <c r="K387" i="19"/>
  <c r="O387" i="19"/>
  <c r="S387" i="19"/>
  <c r="W387" i="19"/>
  <c r="A424" i="19"/>
  <c r="D387" i="19"/>
  <c r="H387" i="19"/>
  <c r="L387" i="19"/>
  <c r="P387" i="19"/>
  <c r="T387" i="19"/>
  <c r="X387" i="19"/>
  <c r="J387" i="19"/>
  <c r="R387" i="19"/>
  <c r="B387" i="19"/>
  <c r="F387" i="19"/>
  <c r="N387" i="19"/>
  <c r="V387" i="19"/>
  <c r="I387" i="19"/>
  <c r="Q387" i="19"/>
  <c r="Y387" i="19"/>
  <c r="E387" i="19"/>
  <c r="M387" i="19"/>
  <c r="U387" i="19"/>
  <c r="B486" i="2"/>
  <c r="R158" i="21"/>
  <c r="K158" i="21"/>
  <c r="D158" i="21"/>
  <c r="T158" i="21"/>
  <c r="M158" i="21"/>
  <c r="F158" i="21"/>
  <c r="V158" i="21"/>
  <c r="O158" i="21"/>
  <c r="H158" i="21"/>
  <c r="X158" i="21"/>
  <c r="Q158" i="21"/>
  <c r="J158" i="21"/>
  <c r="S158" i="21"/>
  <c r="L158" i="21"/>
  <c r="E158" i="21"/>
  <c r="U158" i="21"/>
  <c r="A159" i="21"/>
  <c r="N158" i="21"/>
  <c r="G158" i="21"/>
  <c r="W158" i="21"/>
  <c r="P158" i="21"/>
  <c r="I158" i="21"/>
  <c r="B315" i="19"/>
  <c r="F315" i="19"/>
  <c r="J315" i="19"/>
  <c r="N315" i="19"/>
  <c r="R315" i="19"/>
  <c r="V315" i="19"/>
  <c r="C315" i="19"/>
  <c r="G315" i="19"/>
  <c r="K315" i="19"/>
  <c r="O315" i="19"/>
  <c r="S315" i="19"/>
  <c r="W315" i="19"/>
  <c r="I315" i="19"/>
  <c r="Q315" i="19"/>
  <c r="Y315" i="19"/>
  <c r="E315" i="19"/>
  <c r="M315" i="19"/>
  <c r="U315" i="19"/>
  <c r="A316" i="19"/>
  <c r="H315" i="19"/>
  <c r="P315" i="19"/>
  <c r="X315" i="19"/>
  <c r="L315" i="19"/>
  <c r="T315" i="19"/>
  <c r="A352" i="19"/>
  <c r="D315" i="19"/>
  <c r="E91" i="19"/>
  <c r="I91" i="19"/>
  <c r="M91" i="19"/>
  <c r="Q91" i="19"/>
  <c r="U91" i="19"/>
  <c r="Y91" i="19"/>
  <c r="A128" i="19"/>
  <c r="B91" i="19"/>
  <c r="F91" i="19"/>
  <c r="J91" i="19"/>
  <c r="N91" i="19"/>
  <c r="R91" i="19"/>
  <c r="V91" i="19"/>
  <c r="C91" i="19"/>
  <c r="G91" i="19"/>
  <c r="K91" i="19"/>
  <c r="O91" i="19"/>
  <c r="S91" i="19"/>
  <c r="W91" i="19"/>
  <c r="D91" i="19"/>
  <c r="H91" i="19"/>
  <c r="L91" i="19"/>
  <c r="P91" i="19"/>
  <c r="T91" i="19"/>
  <c r="X91" i="19"/>
  <c r="D239" i="23" l="1"/>
  <c r="A276" i="23"/>
  <c r="M239" i="23"/>
  <c r="R239" i="23"/>
  <c r="F239" i="23"/>
  <c r="E239" i="23"/>
  <c r="J239" i="23"/>
  <c r="Y239" i="23"/>
  <c r="B239" i="23"/>
  <c r="Q239" i="23"/>
  <c r="N239" i="23"/>
  <c r="U239" i="23"/>
  <c r="I239" i="23"/>
  <c r="P239" i="23"/>
  <c r="O239" i="23"/>
  <c r="T239" i="23"/>
  <c r="V239" i="23"/>
  <c r="S239" i="23"/>
  <c r="X239" i="23"/>
  <c r="W239" i="23"/>
  <c r="C239" i="23"/>
  <c r="H239" i="23"/>
  <c r="G239" i="23"/>
  <c r="L239" i="23"/>
  <c r="K239" i="23"/>
  <c r="B865" i="2"/>
  <c r="C54" i="21"/>
  <c r="C17" i="21"/>
  <c r="Y16" i="21"/>
  <c r="Y156" i="21"/>
  <c r="B17" i="21"/>
  <c r="Y16" i="24"/>
  <c r="C88" i="21"/>
  <c r="C17" i="24"/>
  <c r="Y87" i="21"/>
  <c r="B88" i="21"/>
  <c r="B17" i="24"/>
  <c r="B54" i="24"/>
  <c r="B157" i="21"/>
  <c r="B54" i="21"/>
  <c r="Y121" i="21"/>
  <c r="C54" i="24"/>
  <c r="C157" i="21"/>
  <c r="Y53" i="21"/>
  <c r="Y53" i="24"/>
  <c r="Y193" i="21"/>
  <c r="K121" i="24"/>
  <c r="B121" i="24"/>
  <c r="X121" i="24"/>
  <c r="T121" i="24"/>
  <c r="L121" i="24"/>
  <c r="F121" i="24"/>
  <c r="O121" i="24"/>
  <c r="H121" i="24"/>
  <c r="D121" i="24"/>
  <c r="Y121" i="24"/>
  <c r="V121" i="24"/>
  <c r="Q121" i="24"/>
  <c r="C121" i="24"/>
  <c r="S121" i="24"/>
  <c r="M121" i="24"/>
  <c r="I121" i="24"/>
  <c r="J121" i="24"/>
  <c r="E121" i="24"/>
  <c r="G121" i="24"/>
  <c r="W121" i="24"/>
  <c r="R121" i="24"/>
  <c r="N121" i="24"/>
  <c r="U121" i="24"/>
  <c r="P121" i="24"/>
  <c r="B195" i="21"/>
  <c r="T195" i="21"/>
  <c r="H195" i="21"/>
  <c r="V195" i="21"/>
  <c r="O195" i="21"/>
  <c r="U195" i="21"/>
  <c r="X195" i="21"/>
  <c r="R195" i="21"/>
  <c r="M195" i="21"/>
  <c r="E195" i="21"/>
  <c r="S195" i="21"/>
  <c r="I195" i="21"/>
  <c r="N195" i="21"/>
  <c r="K195" i="21"/>
  <c r="J195" i="21"/>
  <c r="P195" i="21"/>
  <c r="F195" i="21"/>
  <c r="L195" i="21"/>
  <c r="D195" i="21"/>
  <c r="G195" i="21"/>
  <c r="A196" i="21"/>
  <c r="Q195" i="21"/>
  <c r="W195" i="21"/>
  <c r="C195" i="21"/>
  <c r="W19" i="19"/>
  <c r="X19" i="19"/>
  <c r="Y19" i="19"/>
  <c r="B916" i="2"/>
  <c r="D19" i="21"/>
  <c r="E19" i="21"/>
  <c r="G231" i="21"/>
  <c r="Y231" i="21"/>
  <c r="X231" i="21"/>
  <c r="L231" i="21"/>
  <c r="E231" i="21"/>
  <c r="H231" i="21"/>
  <c r="J231" i="21"/>
  <c r="W231" i="21"/>
  <c r="N231" i="21"/>
  <c r="U231" i="21"/>
  <c r="M231" i="21"/>
  <c r="V231" i="21"/>
  <c r="B231" i="21"/>
  <c r="P231" i="21"/>
  <c r="C231" i="21"/>
  <c r="R231" i="21"/>
  <c r="F231" i="21"/>
  <c r="S231" i="21"/>
  <c r="A232" i="21"/>
  <c r="I231" i="21"/>
  <c r="D231" i="21"/>
  <c r="O231" i="21"/>
  <c r="K231" i="21"/>
  <c r="Q231" i="21"/>
  <c r="T231" i="21"/>
  <c r="A269" i="21"/>
  <c r="P268" i="21"/>
  <c r="I268" i="21"/>
  <c r="Y268" i="21"/>
  <c r="N268" i="21"/>
  <c r="G268" i="21"/>
  <c r="W268" i="21"/>
  <c r="H268" i="21"/>
  <c r="E268" i="21"/>
  <c r="B268" i="21"/>
  <c r="V268" i="21"/>
  <c r="S268" i="21"/>
  <c r="L268" i="21"/>
  <c r="Q268" i="21"/>
  <c r="R268" i="21"/>
  <c r="T268" i="21"/>
  <c r="U268" i="21"/>
  <c r="C268" i="21"/>
  <c r="X268" i="21"/>
  <c r="F268" i="21"/>
  <c r="K268" i="21"/>
  <c r="D268" i="21"/>
  <c r="M268" i="21"/>
  <c r="J268" i="21"/>
  <c r="O268" i="21"/>
  <c r="E204" i="23"/>
  <c r="N204" i="23"/>
  <c r="C204" i="23"/>
  <c r="J204" i="23"/>
  <c r="T204" i="23"/>
  <c r="A241" i="23"/>
  <c r="X204" i="23"/>
  <c r="Y204" i="23"/>
  <c r="I204" i="23"/>
  <c r="U204" i="23"/>
  <c r="Q204" i="23"/>
  <c r="M204" i="23"/>
  <c r="H204" i="23"/>
  <c r="D204" i="23"/>
  <c r="G204" i="23"/>
  <c r="V204" i="23"/>
  <c r="W204" i="23"/>
  <c r="B204" i="23"/>
  <c r="P204" i="23"/>
  <c r="R204" i="23"/>
  <c r="K204" i="23"/>
  <c r="S204" i="23"/>
  <c r="O204" i="23"/>
  <c r="L204" i="23"/>
  <c r="F204" i="23"/>
  <c r="E192" i="24"/>
  <c r="I192" i="24"/>
  <c r="M192" i="24"/>
  <c r="Q192" i="24"/>
  <c r="U192" i="24"/>
  <c r="Y192" i="24"/>
  <c r="F192" i="24"/>
  <c r="J192" i="24"/>
  <c r="N192" i="24"/>
  <c r="R192" i="24"/>
  <c r="V192" i="24"/>
  <c r="B192" i="24"/>
  <c r="A229" i="24"/>
  <c r="G192" i="24"/>
  <c r="O192" i="24"/>
  <c r="W192" i="24"/>
  <c r="H192" i="24"/>
  <c r="P192" i="24"/>
  <c r="X192" i="24"/>
  <c r="C192" i="24"/>
  <c r="S192" i="24"/>
  <c r="D192" i="24"/>
  <c r="T192" i="24"/>
  <c r="K192" i="24"/>
  <c r="L192" i="24"/>
  <c r="A193" i="24"/>
  <c r="D156" i="24"/>
  <c r="H156" i="24"/>
  <c r="L156" i="24"/>
  <c r="P156" i="24"/>
  <c r="T156" i="24"/>
  <c r="X156" i="24"/>
  <c r="E156" i="24"/>
  <c r="I156" i="24"/>
  <c r="M156" i="24"/>
  <c r="Q156" i="24"/>
  <c r="U156" i="24"/>
  <c r="Y156" i="24"/>
  <c r="F156" i="24"/>
  <c r="N156" i="24"/>
  <c r="V156" i="24"/>
  <c r="G156" i="24"/>
  <c r="O156" i="24"/>
  <c r="W156" i="24"/>
  <c r="J156" i="24"/>
  <c r="K156" i="24"/>
  <c r="B156" i="24"/>
  <c r="R156" i="24"/>
  <c r="A157" i="24"/>
  <c r="C156" i="24"/>
  <c r="S156" i="24"/>
  <c r="E56" i="24"/>
  <c r="I56" i="24"/>
  <c r="M56" i="24"/>
  <c r="Q56" i="24"/>
  <c r="F56" i="24"/>
  <c r="J56" i="24"/>
  <c r="N56" i="24"/>
  <c r="R56" i="24"/>
  <c r="G56" i="24"/>
  <c r="O56" i="24"/>
  <c r="H56" i="24"/>
  <c r="P56" i="24"/>
  <c r="C56" i="24"/>
  <c r="S56" i="24"/>
  <c r="D56" i="24"/>
  <c r="T56" i="24"/>
  <c r="K56" i="24"/>
  <c r="A90" i="24"/>
  <c r="L56" i="24"/>
  <c r="U56" i="24"/>
  <c r="F313" i="23"/>
  <c r="L313" i="23"/>
  <c r="Q313" i="23"/>
  <c r="V313" i="23"/>
  <c r="H313" i="23"/>
  <c r="M313" i="23"/>
  <c r="R313" i="23"/>
  <c r="X313" i="23"/>
  <c r="I313" i="23"/>
  <c r="T313" i="23"/>
  <c r="A350" i="23"/>
  <c r="J313" i="23"/>
  <c r="U313" i="23"/>
  <c r="A314" i="23"/>
  <c r="D313" i="23"/>
  <c r="Y313" i="23"/>
  <c r="E313" i="23"/>
  <c r="B313" i="23"/>
  <c r="N313" i="23"/>
  <c r="P313" i="23"/>
  <c r="K313" i="23"/>
  <c r="O313" i="23"/>
  <c r="C313" i="23"/>
  <c r="S313" i="23"/>
  <c r="G313" i="23"/>
  <c r="W313" i="23"/>
  <c r="G123" i="21"/>
  <c r="D123" i="21"/>
  <c r="V123" i="21"/>
  <c r="Q123" i="21"/>
  <c r="L123" i="21"/>
  <c r="W123" i="21"/>
  <c r="B123" i="21"/>
  <c r="T123" i="21"/>
  <c r="O123" i="21"/>
  <c r="J123" i="21"/>
  <c r="E123" i="21"/>
  <c r="P123" i="21"/>
  <c r="R123" i="21"/>
  <c r="M123" i="21"/>
  <c r="H123" i="21"/>
  <c r="C123" i="21"/>
  <c r="U123" i="21"/>
  <c r="N123" i="21"/>
  <c r="I123" i="21"/>
  <c r="K123" i="21"/>
  <c r="F123" i="21"/>
  <c r="X123" i="21"/>
  <c r="S123" i="21"/>
  <c r="D341" i="21"/>
  <c r="T341" i="21"/>
  <c r="I341" i="21"/>
  <c r="Y341" i="21"/>
  <c r="N341" i="21"/>
  <c r="C341" i="21"/>
  <c r="S341" i="21"/>
  <c r="L341" i="21"/>
  <c r="E341" i="21"/>
  <c r="A342" i="21"/>
  <c r="V341" i="21"/>
  <c r="O341" i="21"/>
  <c r="A378" i="21"/>
  <c r="F341" i="21"/>
  <c r="G341" i="21"/>
  <c r="H341" i="21"/>
  <c r="M341" i="21"/>
  <c r="J341" i="21"/>
  <c r="K341" i="21"/>
  <c r="P341" i="21"/>
  <c r="Q341" i="21"/>
  <c r="R341" i="21"/>
  <c r="W341" i="21"/>
  <c r="X341" i="21"/>
  <c r="U341" i="21"/>
  <c r="B341" i="21"/>
  <c r="G305" i="21"/>
  <c r="W305" i="21"/>
  <c r="P305" i="21"/>
  <c r="I305" i="21"/>
  <c r="Y305" i="21"/>
  <c r="N305" i="21"/>
  <c r="C305" i="21"/>
  <c r="D305" i="21"/>
  <c r="X305" i="21"/>
  <c r="U305" i="21"/>
  <c r="R305" i="21"/>
  <c r="H305" i="21"/>
  <c r="M305" i="21"/>
  <c r="J305" i="21"/>
  <c r="K305" i="21"/>
  <c r="L305" i="21"/>
  <c r="Q305" i="21"/>
  <c r="V305" i="21"/>
  <c r="O305" i="21"/>
  <c r="T305" i="21"/>
  <c r="B305" i="21"/>
  <c r="A306" i="21"/>
  <c r="S305" i="21"/>
  <c r="E305" i="21"/>
  <c r="F305" i="21"/>
  <c r="I20" i="24"/>
  <c r="M20" i="24"/>
  <c r="Q20" i="24"/>
  <c r="A57" i="24"/>
  <c r="J20" i="24"/>
  <c r="N20" i="24"/>
  <c r="R20" i="24"/>
  <c r="A21" i="24"/>
  <c r="K20" i="24"/>
  <c r="S20" i="24"/>
  <c r="L20" i="24"/>
  <c r="T20" i="24"/>
  <c r="H20" i="24"/>
  <c r="O20" i="24"/>
  <c r="P20" i="24"/>
  <c r="E240" i="23"/>
  <c r="C240" i="23"/>
  <c r="N240" i="23"/>
  <c r="X240" i="23"/>
  <c r="D240" i="23"/>
  <c r="O240" i="23"/>
  <c r="H240" i="23"/>
  <c r="J240" i="23"/>
  <c r="A277" i="23"/>
  <c r="S240" i="23"/>
  <c r="T240" i="23"/>
  <c r="Y240" i="23"/>
  <c r="I240" i="23"/>
  <c r="U240" i="23"/>
  <c r="Q240" i="23"/>
  <c r="M240" i="23"/>
  <c r="L240" i="23"/>
  <c r="V240" i="23"/>
  <c r="G240" i="23"/>
  <c r="P240" i="23"/>
  <c r="W240" i="23"/>
  <c r="B240" i="23"/>
  <c r="K240" i="23"/>
  <c r="R240" i="23"/>
  <c r="F240" i="23"/>
  <c r="E89" i="24"/>
  <c r="I89" i="24"/>
  <c r="M89" i="24"/>
  <c r="Q89" i="24"/>
  <c r="U89" i="24"/>
  <c r="B89" i="24"/>
  <c r="F89" i="24"/>
  <c r="J89" i="24"/>
  <c r="N89" i="24"/>
  <c r="R89" i="24"/>
  <c r="V89" i="24"/>
  <c r="C89" i="24"/>
  <c r="K89" i="24"/>
  <c r="S89" i="24"/>
  <c r="D89" i="24"/>
  <c r="L89" i="24"/>
  <c r="T89" i="24"/>
  <c r="A123" i="24"/>
  <c r="O89" i="24"/>
  <c r="P89" i="24"/>
  <c r="G89" i="24"/>
  <c r="W89" i="24"/>
  <c r="H89" i="24"/>
  <c r="X89" i="24"/>
  <c r="C122" i="24"/>
  <c r="G122" i="24"/>
  <c r="K122" i="24"/>
  <c r="O122" i="24"/>
  <c r="S122" i="24"/>
  <c r="W122" i="24"/>
  <c r="D122" i="24"/>
  <c r="H122" i="24"/>
  <c r="L122" i="24"/>
  <c r="P122" i="24"/>
  <c r="T122" i="24"/>
  <c r="X122" i="24"/>
  <c r="I122" i="24"/>
  <c r="Q122" i="24"/>
  <c r="Y122" i="24"/>
  <c r="B122" i="24"/>
  <c r="J122" i="24"/>
  <c r="R122" i="24"/>
  <c r="M122" i="24"/>
  <c r="N122" i="24"/>
  <c r="E122" i="24"/>
  <c r="U122" i="24"/>
  <c r="F122" i="24"/>
  <c r="V122" i="24"/>
  <c r="Q168" i="23"/>
  <c r="G168" i="23"/>
  <c r="X168" i="23"/>
  <c r="M168" i="23"/>
  <c r="C168" i="23"/>
  <c r="W168" i="23"/>
  <c r="S168" i="23"/>
  <c r="A169" i="23"/>
  <c r="L168" i="23"/>
  <c r="H168" i="23"/>
  <c r="A205" i="23"/>
  <c r="N168" i="23"/>
  <c r="B168" i="23"/>
  <c r="R168" i="23"/>
  <c r="F168" i="23"/>
  <c r="J168" i="23"/>
  <c r="T168" i="23"/>
  <c r="D168" i="23"/>
  <c r="Y168" i="23"/>
  <c r="E168" i="23"/>
  <c r="I168" i="23"/>
  <c r="K168" i="23"/>
  <c r="O168" i="23"/>
  <c r="P168" i="23"/>
  <c r="V168" i="23"/>
  <c r="U168" i="23"/>
  <c r="U21" i="24"/>
  <c r="T21" i="24"/>
  <c r="V21" i="24"/>
  <c r="D57" i="19"/>
  <c r="T57" i="19"/>
  <c r="M57" i="19"/>
  <c r="B57" i="19"/>
  <c r="R57" i="19"/>
  <c r="K57" i="19"/>
  <c r="H57" i="19"/>
  <c r="X57" i="19"/>
  <c r="Q57" i="19"/>
  <c r="F57" i="19"/>
  <c r="V57" i="19"/>
  <c r="O57" i="19"/>
  <c r="L57" i="19"/>
  <c r="E57" i="19"/>
  <c r="U57" i="19"/>
  <c r="J57" i="19"/>
  <c r="C57" i="19"/>
  <c r="S57" i="19"/>
  <c r="A94" i="19"/>
  <c r="P57" i="19"/>
  <c r="I57" i="19"/>
  <c r="Y57" i="19"/>
  <c r="N57" i="19"/>
  <c r="G57" i="19"/>
  <c r="W57" i="19"/>
  <c r="J90" i="21"/>
  <c r="C90" i="21"/>
  <c r="S90" i="21"/>
  <c r="L90" i="21"/>
  <c r="E90" i="21"/>
  <c r="U90" i="21"/>
  <c r="A124" i="21"/>
  <c r="N90" i="21"/>
  <c r="G90" i="21"/>
  <c r="P90" i="21"/>
  <c r="I90" i="21"/>
  <c r="R90" i="21"/>
  <c r="K90" i="21"/>
  <c r="D90" i="21"/>
  <c r="T90" i="21"/>
  <c r="M90" i="21"/>
  <c r="F90" i="21"/>
  <c r="O90" i="21"/>
  <c r="H90" i="21"/>
  <c r="Q90" i="21"/>
  <c r="W56" i="23"/>
  <c r="V56" i="23"/>
  <c r="Q56" i="23"/>
  <c r="M56" i="23"/>
  <c r="I56" i="23"/>
  <c r="E56" i="23"/>
  <c r="U56" i="23"/>
  <c r="P56" i="23"/>
  <c r="L56" i="23"/>
  <c r="H56" i="23"/>
  <c r="D56" i="23"/>
  <c r="A93" i="23"/>
  <c r="Y56" i="23"/>
  <c r="T56" i="23"/>
  <c r="O56" i="23"/>
  <c r="K56" i="23"/>
  <c r="G56" i="23"/>
  <c r="C56" i="23"/>
  <c r="X56" i="23"/>
  <c r="R56" i="23"/>
  <c r="N56" i="23"/>
  <c r="J56" i="23"/>
  <c r="F56" i="23"/>
  <c r="B56" i="23"/>
  <c r="S56" i="23"/>
  <c r="H21" i="19"/>
  <c r="O21" i="19"/>
  <c r="V21" i="19"/>
  <c r="F21" i="19"/>
  <c r="M21" i="19"/>
  <c r="B21" i="19"/>
  <c r="T21" i="19"/>
  <c r="D21" i="19"/>
  <c r="K21" i="19"/>
  <c r="R21" i="19"/>
  <c r="Y21" i="19"/>
  <c r="I21" i="19"/>
  <c r="A22" i="19"/>
  <c r="P21" i="19"/>
  <c r="G21" i="19"/>
  <c r="N21" i="19"/>
  <c r="U21" i="19"/>
  <c r="E21" i="19"/>
  <c r="A58" i="19"/>
  <c r="L21" i="19"/>
  <c r="S21" i="19"/>
  <c r="C21" i="19"/>
  <c r="J21" i="19"/>
  <c r="Q21" i="19"/>
  <c r="W92" i="23"/>
  <c r="M92" i="23"/>
  <c r="E92" i="23"/>
  <c r="A129" i="23"/>
  <c r="U92" i="23"/>
  <c r="L92" i="23"/>
  <c r="C92" i="23"/>
  <c r="S92" i="23"/>
  <c r="D92" i="23"/>
  <c r="T92" i="23"/>
  <c r="H92" i="23"/>
  <c r="X92" i="23"/>
  <c r="O92" i="23"/>
  <c r="G92" i="23"/>
  <c r="K92" i="23"/>
  <c r="P92" i="23"/>
  <c r="R92" i="23"/>
  <c r="F92" i="23"/>
  <c r="I92" i="23"/>
  <c r="N92" i="23"/>
  <c r="Q92" i="23"/>
  <c r="B92" i="23"/>
  <c r="V92" i="23"/>
  <c r="Y92" i="23"/>
  <c r="J92" i="23"/>
  <c r="E167" i="19"/>
  <c r="F167" i="19"/>
  <c r="V167" i="19"/>
  <c r="A168" i="19"/>
  <c r="J167" i="19"/>
  <c r="A204" i="19"/>
  <c r="N167" i="19"/>
  <c r="R167" i="19"/>
  <c r="B167" i="19"/>
  <c r="L167" i="19"/>
  <c r="W167" i="19"/>
  <c r="G167" i="19"/>
  <c r="Q167" i="19"/>
  <c r="X167" i="19"/>
  <c r="H167" i="19"/>
  <c r="S167" i="19"/>
  <c r="C167" i="19"/>
  <c r="M167" i="19"/>
  <c r="T167" i="19"/>
  <c r="D167" i="19"/>
  <c r="O167" i="19"/>
  <c r="Y167" i="19"/>
  <c r="I167" i="19"/>
  <c r="P167" i="19"/>
  <c r="K167" i="19"/>
  <c r="U167" i="19"/>
  <c r="C203" i="19"/>
  <c r="I203" i="19"/>
  <c r="Q203" i="19"/>
  <c r="Y203" i="19"/>
  <c r="E203" i="19"/>
  <c r="N203" i="19"/>
  <c r="F203" i="19"/>
  <c r="R203" i="19"/>
  <c r="A240" i="19"/>
  <c r="J203" i="19"/>
  <c r="U203" i="19"/>
  <c r="B203" i="19"/>
  <c r="M203" i="19"/>
  <c r="V203" i="19"/>
  <c r="T203" i="19"/>
  <c r="D203" i="19"/>
  <c r="S203" i="19"/>
  <c r="P203" i="19"/>
  <c r="O203" i="19"/>
  <c r="L203" i="19"/>
  <c r="K203" i="19"/>
  <c r="X203" i="19"/>
  <c r="H203" i="19"/>
  <c r="W203" i="19"/>
  <c r="G203" i="19"/>
  <c r="V20" i="23"/>
  <c r="T20" i="23"/>
  <c r="L20" i="23"/>
  <c r="D20" i="23"/>
  <c r="A21" i="23"/>
  <c r="S20" i="23"/>
  <c r="K20" i="23"/>
  <c r="C20" i="23"/>
  <c r="X20" i="23"/>
  <c r="P20" i="23"/>
  <c r="H20" i="23"/>
  <c r="W20" i="23"/>
  <c r="O20" i="23"/>
  <c r="G20" i="23"/>
  <c r="A57" i="23"/>
  <c r="I20" i="23"/>
  <c r="Y20" i="23"/>
  <c r="N20" i="23"/>
  <c r="M20" i="23"/>
  <c r="B20" i="23"/>
  <c r="R20" i="23"/>
  <c r="Q20" i="23"/>
  <c r="F20" i="23"/>
  <c r="E20" i="23"/>
  <c r="U20" i="23"/>
  <c r="J20" i="23"/>
  <c r="B239" i="19"/>
  <c r="F239" i="19"/>
  <c r="J239" i="19"/>
  <c r="N239" i="19"/>
  <c r="R239" i="19"/>
  <c r="V239" i="19"/>
  <c r="E239" i="19"/>
  <c r="K239" i="19"/>
  <c r="P239" i="19"/>
  <c r="U239" i="19"/>
  <c r="Y239" i="19"/>
  <c r="G239" i="19"/>
  <c r="L239" i="19"/>
  <c r="Q239" i="19"/>
  <c r="W239" i="19"/>
  <c r="C239" i="19"/>
  <c r="H239" i="19"/>
  <c r="M239" i="19"/>
  <c r="S239" i="19"/>
  <c r="X239" i="19"/>
  <c r="D239" i="19"/>
  <c r="I239" i="19"/>
  <c r="O239" i="19"/>
  <c r="T239" i="19"/>
  <c r="A276" i="19"/>
  <c r="A130" i="19"/>
  <c r="Q93" i="19"/>
  <c r="F93" i="19"/>
  <c r="V93" i="19"/>
  <c r="O93" i="19"/>
  <c r="H93" i="19"/>
  <c r="X93" i="19"/>
  <c r="E93" i="19"/>
  <c r="U93" i="19"/>
  <c r="J93" i="19"/>
  <c r="C93" i="19"/>
  <c r="S93" i="19"/>
  <c r="L93" i="19"/>
  <c r="I93" i="19"/>
  <c r="Y93" i="19"/>
  <c r="N93" i="19"/>
  <c r="G93" i="19"/>
  <c r="W93" i="19"/>
  <c r="P93" i="19"/>
  <c r="M93" i="19"/>
  <c r="B93" i="19"/>
  <c r="R93" i="19"/>
  <c r="K93" i="19"/>
  <c r="D93" i="19"/>
  <c r="T93" i="19"/>
  <c r="A22" i="21"/>
  <c r="K21" i="21"/>
  <c r="P21" i="21"/>
  <c r="A58" i="21"/>
  <c r="Q21" i="21"/>
  <c r="H21" i="21"/>
  <c r="R21" i="21"/>
  <c r="I21" i="21"/>
  <c r="S21" i="21"/>
  <c r="J21" i="21"/>
  <c r="T21" i="21"/>
  <c r="O21" i="21"/>
  <c r="U21" i="21"/>
  <c r="M21" i="21"/>
  <c r="N21" i="21"/>
  <c r="L21" i="21"/>
  <c r="G21" i="21"/>
  <c r="V21" i="21"/>
  <c r="M57" i="21"/>
  <c r="T57" i="21"/>
  <c r="J57" i="21"/>
  <c r="O57" i="21"/>
  <c r="I57" i="21"/>
  <c r="P57" i="21"/>
  <c r="V57" i="21"/>
  <c r="K57" i="21"/>
  <c r="U57" i="21"/>
  <c r="L57" i="21"/>
  <c r="R57" i="21"/>
  <c r="S57" i="21"/>
  <c r="W57" i="21"/>
  <c r="A91" i="21"/>
  <c r="Q57" i="21"/>
  <c r="X57" i="21"/>
  <c r="H57" i="21"/>
  <c r="N57" i="21"/>
  <c r="E11" i="1"/>
  <c r="D11" i="1"/>
  <c r="C11" i="1"/>
  <c r="F11" i="1"/>
  <c r="C10" i="1"/>
  <c r="E10" i="1"/>
  <c r="D10" i="1"/>
  <c r="F10" i="1"/>
  <c r="T607" i="23"/>
  <c r="R900" i="21"/>
  <c r="R900" i="24"/>
  <c r="T607" i="19"/>
  <c r="R607" i="19"/>
  <c r="P900" i="24"/>
  <c r="R607" i="23"/>
  <c r="P900" i="21"/>
  <c r="C128" i="19"/>
  <c r="G128" i="19"/>
  <c r="K128" i="19"/>
  <c r="O128" i="19"/>
  <c r="S128" i="19"/>
  <c r="W128" i="19"/>
  <c r="D128" i="19"/>
  <c r="H128" i="19"/>
  <c r="L128" i="19"/>
  <c r="P128" i="19"/>
  <c r="T128" i="19"/>
  <c r="X128" i="19"/>
  <c r="E128" i="19"/>
  <c r="I128" i="19"/>
  <c r="M128" i="19"/>
  <c r="Q128" i="19"/>
  <c r="U128" i="19"/>
  <c r="Y128" i="19"/>
  <c r="B128" i="19"/>
  <c r="F128" i="19"/>
  <c r="J128" i="19"/>
  <c r="N128" i="19"/>
  <c r="R128" i="19"/>
  <c r="V128" i="19"/>
  <c r="E316" i="19"/>
  <c r="I316" i="19"/>
  <c r="M316" i="19"/>
  <c r="Q316" i="19"/>
  <c r="U316" i="19"/>
  <c r="Y316" i="19"/>
  <c r="B316" i="19"/>
  <c r="F316" i="19"/>
  <c r="J316" i="19"/>
  <c r="N316" i="19"/>
  <c r="R316" i="19"/>
  <c r="V316" i="19"/>
  <c r="D316" i="19"/>
  <c r="L316" i="19"/>
  <c r="T316" i="19"/>
  <c r="A317" i="19"/>
  <c r="C316" i="19"/>
  <c r="K316" i="19"/>
  <c r="S316" i="19"/>
  <c r="A353" i="19"/>
  <c r="O316" i="19"/>
  <c r="P316" i="19"/>
  <c r="G316" i="19"/>
  <c r="W316" i="19"/>
  <c r="H316" i="19"/>
  <c r="X316" i="19"/>
  <c r="B510" i="2"/>
  <c r="C129" i="19"/>
  <c r="S129" i="19"/>
  <c r="L129" i="19"/>
  <c r="E129" i="19"/>
  <c r="U129" i="19"/>
  <c r="J129" i="19"/>
  <c r="G129" i="19"/>
  <c r="W129" i="19"/>
  <c r="P129" i="19"/>
  <c r="I129" i="19"/>
  <c r="Y129" i="19"/>
  <c r="N129" i="19"/>
  <c r="K129" i="19"/>
  <c r="D129" i="19"/>
  <c r="T129" i="19"/>
  <c r="M129" i="19"/>
  <c r="B129" i="19"/>
  <c r="R129" i="19"/>
  <c r="O129" i="19"/>
  <c r="H129" i="19"/>
  <c r="X129" i="19"/>
  <c r="Q129" i="19"/>
  <c r="F129" i="19"/>
  <c r="V129" i="19"/>
  <c r="F159" i="21"/>
  <c r="O159" i="21"/>
  <c r="H159" i="21"/>
  <c r="Q159" i="21"/>
  <c r="J159" i="21"/>
  <c r="C159" i="21"/>
  <c r="S159" i="21"/>
  <c r="L159" i="21"/>
  <c r="E159" i="21"/>
  <c r="U159" i="21"/>
  <c r="A160" i="21"/>
  <c r="N159" i="21"/>
  <c r="G159" i="21"/>
  <c r="P159" i="21"/>
  <c r="I159" i="21"/>
  <c r="R159" i="21"/>
  <c r="K159" i="21"/>
  <c r="D159" i="21"/>
  <c r="T159" i="21"/>
  <c r="M159" i="21"/>
  <c r="E352" i="19"/>
  <c r="I352" i="19"/>
  <c r="M352" i="19"/>
  <c r="Q352" i="19"/>
  <c r="U352" i="19"/>
  <c r="Y352" i="19"/>
  <c r="A389" i="19"/>
  <c r="B352" i="19"/>
  <c r="F352" i="19"/>
  <c r="J352" i="19"/>
  <c r="N352" i="19"/>
  <c r="R352" i="19"/>
  <c r="V352" i="19"/>
  <c r="D352" i="19"/>
  <c r="L352" i="19"/>
  <c r="T352" i="19"/>
  <c r="C352" i="19"/>
  <c r="K352" i="19"/>
  <c r="S352" i="19"/>
  <c r="G352" i="19"/>
  <c r="W352" i="19"/>
  <c r="H352" i="19"/>
  <c r="X352" i="19"/>
  <c r="O352" i="19"/>
  <c r="P352" i="19"/>
  <c r="F424" i="19"/>
  <c r="J424" i="19"/>
  <c r="N424" i="19"/>
  <c r="R424" i="19"/>
  <c r="V424" i="19"/>
  <c r="B424" i="19"/>
  <c r="A462" i="19"/>
  <c r="C424" i="19"/>
  <c r="G424" i="19"/>
  <c r="K424" i="19"/>
  <c r="O424" i="19"/>
  <c r="S424" i="19"/>
  <c r="W424" i="19"/>
  <c r="E424" i="19"/>
  <c r="M424" i="19"/>
  <c r="U424" i="19"/>
  <c r="D424" i="19"/>
  <c r="L424" i="19"/>
  <c r="T424" i="19"/>
  <c r="P424" i="19"/>
  <c r="Q424" i="19"/>
  <c r="H424" i="19"/>
  <c r="X424" i="19"/>
  <c r="I424" i="19"/>
  <c r="Y424" i="19"/>
  <c r="E388" i="19"/>
  <c r="I388" i="19"/>
  <c r="M388" i="19"/>
  <c r="Q388" i="19"/>
  <c r="U388" i="19"/>
  <c r="Y388" i="19"/>
  <c r="B388" i="19"/>
  <c r="F388" i="19"/>
  <c r="J388" i="19"/>
  <c r="N388" i="19"/>
  <c r="R388" i="19"/>
  <c r="V388" i="19"/>
  <c r="A425" i="19"/>
  <c r="D388" i="19"/>
  <c r="L388" i="19"/>
  <c r="T388" i="19"/>
  <c r="C388" i="19"/>
  <c r="K388" i="19"/>
  <c r="S388" i="19"/>
  <c r="G388" i="19"/>
  <c r="W388" i="19"/>
  <c r="H388" i="19"/>
  <c r="X388" i="19"/>
  <c r="O388" i="19"/>
  <c r="P388" i="19"/>
  <c r="B889" i="2" l="1"/>
  <c r="C18" i="21"/>
  <c r="Y54" i="21"/>
  <c r="Y17" i="21"/>
  <c r="Y17" i="24"/>
  <c r="Y88" i="21"/>
  <c r="Y157" i="21"/>
  <c r="B18" i="21"/>
  <c r="B18" i="24"/>
  <c r="C18" i="24"/>
  <c r="C55" i="21"/>
  <c r="B55" i="21"/>
  <c r="Y54" i="24"/>
  <c r="Y194" i="21"/>
  <c r="Y88" i="24"/>
  <c r="B158" i="21"/>
  <c r="Y122" i="21"/>
  <c r="B55" i="24"/>
  <c r="C158" i="21"/>
  <c r="B89" i="21"/>
  <c r="C89" i="21"/>
  <c r="C55" i="24"/>
  <c r="P276" i="23"/>
  <c r="W276" i="23"/>
  <c r="G276" i="23"/>
  <c r="L276" i="23"/>
  <c r="S276" i="23"/>
  <c r="X276" i="23"/>
  <c r="H276" i="23"/>
  <c r="O276" i="23"/>
  <c r="T276" i="23"/>
  <c r="D276" i="23"/>
  <c r="K276" i="23"/>
  <c r="M276" i="23"/>
  <c r="Y276" i="23"/>
  <c r="J276" i="23"/>
  <c r="U276" i="23"/>
  <c r="F276" i="23"/>
  <c r="R276" i="23"/>
  <c r="C276" i="23"/>
  <c r="B276" i="23"/>
  <c r="Q276" i="23"/>
  <c r="V276" i="23"/>
  <c r="E276" i="23"/>
  <c r="N276" i="23"/>
  <c r="I276" i="23"/>
  <c r="K232" i="21"/>
  <c r="B232" i="21"/>
  <c r="I232" i="21"/>
  <c r="A233" i="21"/>
  <c r="G232" i="21"/>
  <c r="E232" i="21"/>
  <c r="N232" i="21"/>
  <c r="D232" i="21"/>
  <c r="R232" i="21"/>
  <c r="F232" i="21"/>
  <c r="P232" i="21"/>
  <c r="X232" i="21"/>
  <c r="J232" i="21"/>
  <c r="T232" i="21"/>
  <c r="O232" i="21"/>
  <c r="C232" i="21"/>
  <c r="U232" i="21"/>
  <c r="Y232" i="21"/>
  <c r="H232" i="21"/>
  <c r="M232" i="21"/>
  <c r="L232" i="21"/>
  <c r="W232" i="21"/>
  <c r="V232" i="21"/>
  <c r="S232" i="21"/>
  <c r="Q232" i="21"/>
  <c r="W20" i="19"/>
  <c r="X20" i="24"/>
  <c r="X20" i="21"/>
  <c r="X20" i="19"/>
  <c r="W20" i="21"/>
  <c r="W20" i="24"/>
  <c r="U196" i="21"/>
  <c r="S196" i="21"/>
  <c r="J196" i="21"/>
  <c r="B196" i="21"/>
  <c r="M196" i="21"/>
  <c r="Q196" i="21"/>
  <c r="L196" i="21"/>
  <c r="K196" i="21"/>
  <c r="O196" i="21"/>
  <c r="A197" i="21"/>
  <c r="F196" i="21"/>
  <c r="E196" i="21"/>
  <c r="H196" i="21"/>
  <c r="T196" i="21"/>
  <c r="R196" i="21"/>
  <c r="G196" i="21"/>
  <c r="C196" i="21"/>
  <c r="I196" i="21"/>
  <c r="N196" i="21"/>
  <c r="D196" i="21"/>
  <c r="P196" i="21"/>
  <c r="B940" i="2"/>
  <c r="D205" i="23"/>
  <c r="F205" i="23"/>
  <c r="K205" i="23"/>
  <c r="Q205" i="23"/>
  <c r="Y205" i="23"/>
  <c r="B205" i="23"/>
  <c r="G205" i="23"/>
  <c r="M205" i="23"/>
  <c r="R205" i="23"/>
  <c r="I205" i="23"/>
  <c r="S205" i="23"/>
  <c r="J205" i="23"/>
  <c r="W205" i="23"/>
  <c r="C205" i="23"/>
  <c r="N205" i="23"/>
  <c r="E205" i="23"/>
  <c r="O205" i="23"/>
  <c r="A242" i="23"/>
  <c r="P205" i="23"/>
  <c r="L205" i="23"/>
  <c r="X205" i="23"/>
  <c r="H205" i="23"/>
  <c r="T205" i="23"/>
  <c r="V205" i="23"/>
  <c r="U205" i="23"/>
  <c r="D277" i="23"/>
  <c r="Q277" i="23"/>
  <c r="F277" i="23"/>
  <c r="V277" i="23"/>
  <c r="Y277" i="23"/>
  <c r="I277" i="23"/>
  <c r="N277" i="23"/>
  <c r="O277" i="23"/>
  <c r="L277" i="23"/>
  <c r="K277" i="23"/>
  <c r="X277" i="23"/>
  <c r="H277" i="23"/>
  <c r="W277" i="23"/>
  <c r="G277" i="23"/>
  <c r="T277" i="23"/>
  <c r="S277" i="23"/>
  <c r="C277" i="23"/>
  <c r="P277" i="23"/>
  <c r="M277" i="23"/>
  <c r="J277" i="23"/>
  <c r="E277" i="23"/>
  <c r="B277" i="23"/>
  <c r="U277" i="23"/>
  <c r="R277" i="23"/>
  <c r="H342" i="21"/>
  <c r="X342" i="21"/>
  <c r="Q342" i="21"/>
  <c r="F342" i="21"/>
  <c r="V342" i="21"/>
  <c r="O342" i="21"/>
  <c r="L342" i="21"/>
  <c r="E342" i="21"/>
  <c r="U342" i="21"/>
  <c r="J342" i="21"/>
  <c r="C342" i="21"/>
  <c r="S342" i="21"/>
  <c r="P342" i="21"/>
  <c r="I342" i="21"/>
  <c r="Y342" i="21"/>
  <c r="N342" i="21"/>
  <c r="G342" i="21"/>
  <c r="W342" i="21"/>
  <c r="D342" i="21"/>
  <c r="T342" i="21"/>
  <c r="M342" i="21"/>
  <c r="B342" i="21"/>
  <c r="R342" i="21"/>
  <c r="K342" i="21"/>
  <c r="A343" i="21"/>
  <c r="D90" i="24"/>
  <c r="H90" i="24"/>
  <c r="L90" i="24"/>
  <c r="P90" i="24"/>
  <c r="T90" i="24"/>
  <c r="A124" i="24"/>
  <c r="E90" i="24"/>
  <c r="I90" i="24"/>
  <c r="M90" i="24"/>
  <c r="Q90" i="24"/>
  <c r="B90" i="24"/>
  <c r="J90" i="24"/>
  <c r="R90" i="24"/>
  <c r="C90" i="24"/>
  <c r="K90" i="24"/>
  <c r="S90" i="24"/>
  <c r="F90" i="24"/>
  <c r="G90" i="24"/>
  <c r="N90" i="24"/>
  <c r="O90" i="24"/>
  <c r="U90" i="24"/>
  <c r="C193" i="24"/>
  <c r="G193" i="24"/>
  <c r="K193" i="24"/>
  <c r="O193" i="24"/>
  <c r="S193" i="24"/>
  <c r="W193" i="24"/>
  <c r="D193" i="24"/>
  <c r="H193" i="24"/>
  <c r="L193" i="24"/>
  <c r="P193" i="24"/>
  <c r="T193" i="24"/>
  <c r="X193" i="24"/>
  <c r="I193" i="24"/>
  <c r="Q193" i="24"/>
  <c r="Y193" i="24"/>
  <c r="B193" i="24"/>
  <c r="J193" i="24"/>
  <c r="R193" i="24"/>
  <c r="E193" i="24"/>
  <c r="U193" i="24"/>
  <c r="F193" i="24"/>
  <c r="V193" i="24"/>
  <c r="M193" i="24"/>
  <c r="N193" i="24"/>
  <c r="A194" i="24"/>
  <c r="C123" i="24"/>
  <c r="G123" i="24"/>
  <c r="K123" i="24"/>
  <c r="O123" i="24"/>
  <c r="S123" i="24"/>
  <c r="W123" i="24"/>
  <c r="D123" i="24"/>
  <c r="H123" i="24"/>
  <c r="L123" i="24"/>
  <c r="P123" i="24"/>
  <c r="T123" i="24"/>
  <c r="X123" i="24"/>
  <c r="E123" i="24"/>
  <c r="M123" i="24"/>
  <c r="U123" i="24"/>
  <c r="F123" i="24"/>
  <c r="N123" i="24"/>
  <c r="V123" i="24"/>
  <c r="I123" i="24"/>
  <c r="Y123" i="24"/>
  <c r="J123" i="24"/>
  <c r="Q123" i="24"/>
  <c r="B123" i="24"/>
  <c r="R123" i="24"/>
  <c r="K57" i="24"/>
  <c r="O57" i="24"/>
  <c r="S57" i="24"/>
  <c r="A91" i="24"/>
  <c r="H57" i="24"/>
  <c r="L57" i="24"/>
  <c r="P57" i="24"/>
  <c r="T57" i="24"/>
  <c r="I57" i="24"/>
  <c r="Q57" i="24"/>
  <c r="J57" i="24"/>
  <c r="R57" i="24"/>
  <c r="M57" i="24"/>
  <c r="N57" i="24"/>
  <c r="U57" i="24"/>
  <c r="X57" i="24"/>
  <c r="W57" i="24"/>
  <c r="V57" i="24"/>
  <c r="I378" i="21"/>
  <c r="Y378" i="21"/>
  <c r="N378" i="21"/>
  <c r="C378" i="21"/>
  <c r="S378" i="21"/>
  <c r="H378" i="21"/>
  <c r="X378" i="21"/>
  <c r="M378" i="21"/>
  <c r="A415" i="21"/>
  <c r="R378" i="21"/>
  <c r="G378" i="21"/>
  <c r="W378" i="21"/>
  <c r="L378" i="21"/>
  <c r="Q378" i="21"/>
  <c r="F378" i="21"/>
  <c r="V378" i="21"/>
  <c r="K378" i="21"/>
  <c r="A379" i="21"/>
  <c r="P378" i="21"/>
  <c r="E378" i="21"/>
  <c r="U378" i="21"/>
  <c r="J378" i="21"/>
  <c r="B378" i="21"/>
  <c r="O378" i="21"/>
  <c r="D378" i="21"/>
  <c r="T378" i="21"/>
  <c r="F350" i="23"/>
  <c r="J350" i="23"/>
  <c r="N350" i="23"/>
  <c r="R350" i="23"/>
  <c r="V350" i="23"/>
  <c r="B350" i="23"/>
  <c r="C350" i="23"/>
  <c r="G350" i="23"/>
  <c r="K350" i="23"/>
  <c r="O350" i="23"/>
  <c r="S350" i="23"/>
  <c r="W350" i="23"/>
  <c r="H350" i="23"/>
  <c r="P350" i="23"/>
  <c r="X350" i="23"/>
  <c r="I350" i="23"/>
  <c r="Q350" i="23"/>
  <c r="Y350" i="23"/>
  <c r="D350" i="23"/>
  <c r="L350" i="23"/>
  <c r="T350" i="23"/>
  <c r="E350" i="23"/>
  <c r="M350" i="23"/>
  <c r="U350" i="23"/>
  <c r="A387" i="23"/>
  <c r="C157" i="24"/>
  <c r="G157" i="24"/>
  <c r="K157" i="24"/>
  <c r="O157" i="24"/>
  <c r="S157" i="24"/>
  <c r="W157" i="24"/>
  <c r="D157" i="24"/>
  <c r="H157" i="24"/>
  <c r="L157" i="24"/>
  <c r="P157" i="24"/>
  <c r="T157" i="24"/>
  <c r="X157" i="24"/>
  <c r="I157" i="24"/>
  <c r="Q157" i="24"/>
  <c r="Y157" i="24"/>
  <c r="A158" i="24"/>
  <c r="B157" i="24"/>
  <c r="J157" i="24"/>
  <c r="R157" i="24"/>
  <c r="E157" i="24"/>
  <c r="U157" i="24"/>
  <c r="F157" i="24"/>
  <c r="V157" i="24"/>
  <c r="M157" i="24"/>
  <c r="N157" i="24"/>
  <c r="D229" i="24"/>
  <c r="H229" i="24"/>
  <c r="L229" i="24"/>
  <c r="P229" i="24"/>
  <c r="T229" i="24"/>
  <c r="X229" i="24"/>
  <c r="A266" i="24"/>
  <c r="E229" i="24"/>
  <c r="I229" i="24"/>
  <c r="M229" i="24"/>
  <c r="Q229" i="24"/>
  <c r="U229" i="24"/>
  <c r="Y229" i="24"/>
  <c r="A230" i="24"/>
  <c r="J229" i="24"/>
  <c r="R229" i="24"/>
  <c r="B229" i="24"/>
  <c r="C229" i="24"/>
  <c r="K229" i="24"/>
  <c r="S229" i="24"/>
  <c r="N229" i="24"/>
  <c r="O229" i="24"/>
  <c r="F229" i="24"/>
  <c r="V229" i="24"/>
  <c r="G229" i="24"/>
  <c r="W229" i="24"/>
  <c r="D241" i="23"/>
  <c r="E241" i="23"/>
  <c r="N241" i="23"/>
  <c r="F241" i="23"/>
  <c r="R241" i="23"/>
  <c r="J241" i="23"/>
  <c r="M241" i="23"/>
  <c r="U241" i="23"/>
  <c r="A278" i="23"/>
  <c r="B241" i="23"/>
  <c r="V241" i="23"/>
  <c r="W241" i="23"/>
  <c r="G241" i="23"/>
  <c r="T241" i="23"/>
  <c r="S241" i="23"/>
  <c r="C241" i="23"/>
  <c r="P241" i="23"/>
  <c r="O241" i="23"/>
  <c r="L241" i="23"/>
  <c r="K241" i="23"/>
  <c r="X241" i="23"/>
  <c r="H241" i="23"/>
  <c r="Y241" i="23"/>
  <c r="Q241" i="23"/>
  <c r="I241" i="23"/>
  <c r="D306" i="21"/>
  <c r="T306" i="21"/>
  <c r="M306" i="21"/>
  <c r="B306" i="21"/>
  <c r="R306" i="21"/>
  <c r="K306" i="21"/>
  <c r="A307" i="21"/>
  <c r="L306" i="21"/>
  <c r="E306" i="21"/>
  <c r="U306" i="21"/>
  <c r="J306" i="21"/>
  <c r="C306" i="21"/>
  <c r="S306" i="21"/>
  <c r="I306" i="21"/>
  <c r="N306" i="21"/>
  <c r="W306" i="21"/>
  <c r="H306" i="21"/>
  <c r="Q306" i="21"/>
  <c r="V306" i="21"/>
  <c r="P306" i="21"/>
  <c r="Y306" i="21"/>
  <c r="G306" i="21"/>
  <c r="X306" i="21"/>
  <c r="F306" i="21"/>
  <c r="O306" i="21"/>
  <c r="D314" i="23"/>
  <c r="C314" i="23"/>
  <c r="N314" i="23"/>
  <c r="Y314" i="23"/>
  <c r="G314" i="23"/>
  <c r="R314" i="23"/>
  <c r="S314" i="23"/>
  <c r="B314" i="23"/>
  <c r="W314" i="23"/>
  <c r="I314" i="23"/>
  <c r="A351" i="23"/>
  <c r="M314" i="23"/>
  <c r="A315" i="23"/>
  <c r="X314" i="23"/>
  <c r="H314" i="23"/>
  <c r="T314" i="23"/>
  <c r="P314" i="23"/>
  <c r="L314" i="23"/>
  <c r="F314" i="23"/>
  <c r="E314" i="23"/>
  <c r="V314" i="23"/>
  <c r="U314" i="23"/>
  <c r="Q314" i="23"/>
  <c r="O314" i="23"/>
  <c r="K314" i="23"/>
  <c r="J314" i="23"/>
  <c r="Y169" i="23"/>
  <c r="H169" i="23"/>
  <c r="Q169" i="23"/>
  <c r="P169" i="23"/>
  <c r="I169" i="23"/>
  <c r="A206" i="23"/>
  <c r="A170" i="23"/>
  <c r="J169" i="23"/>
  <c r="K169" i="23"/>
  <c r="D169" i="23"/>
  <c r="E169" i="23"/>
  <c r="N169" i="23"/>
  <c r="O169" i="23"/>
  <c r="L169" i="23"/>
  <c r="M169" i="23"/>
  <c r="B169" i="23"/>
  <c r="R169" i="23"/>
  <c r="C169" i="23"/>
  <c r="S169" i="23"/>
  <c r="T169" i="23"/>
  <c r="F169" i="23"/>
  <c r="G169" i="23"/>
  <c r="X169" i="23"/>
  <c r="W169" i="23"/>
  <c r="V169" i="23"/>
  <c r="U169" i="23"/>
  <c r="F21" i="24"/>
  <c r="J21" i="24"/>
  <c r="N21" i="24"/>
  <c r="R21" i="24"/>
  <c r="G21" i="24"/>
  <c r="K21" i="24"/>
  <c r="O21" i="24"/>
  <c r="S21" i="24"/>
  <c r="A58" i="24"/>
  <c r="D21" i="24"/>
  <c r="L21" i="24"/>
  <c r="E21" i="24"/>
  <c r="M21" i="24"/>
  <c r="P21" i="24"/>
  <c r="Q21" i="24"/>
  <c r="H21" i="24"/>
  <c r="A22" i="24"/>
  <c r="I21" i="24"/>
  <c r="A270" i="21"/>
  <c r="P269" i="21"/>
  <c r="I269" i="21"/>
  <c r="Y269" i="21"/>
  <c r="N269" i="21"/>
  <c r="G269" i="21"/>
  <c r="W269" i="21"/>
  <c r="D269" i="21"/>
  <c r="T269" i="21"/>
  <c r="M269" i="21"/>
  <c r="B269" i="21"/>
  <c r="R269" i="21"/>
  <c r="K269" i="21"/>
  <c r="H269" i="21"/>
  <c r="X269" i="21"/>
  <c r="Q269" i="21"/>
  <c r="F269" i="21"/>
  <c r="V269" i="21"/>
  <c r="O269" i="21"/>
  <c r="L269" i="21"/>
  <c r="E269" i="21"/>
  <c r="U269" i="21"/>
  <c r="J269" i="21"/>
  <c r="C269" i="21"/>
  <c r="S269" i="21"/>
  <c r="N124" i="21"/>
  <c r="G124" i="21"/>
  <c r="P124" i="21"/>
  <c r="I124" i="21"/>
  <c r="B124" i="21"/>
  <c r="R124" i="21"/>
  <c r="K124" i="21"/>
  <c r="D124" i="21"/>
  <c r="T124" i="21"/>
  <c r="M124" i="21"/>
  <c r="F124" i="21"/>
  <c r="O124" i="21"/>
  <c r="H124" i="21"/>
  <c r="Q124" i="21"/>
  <c r="J124" i="21"/>
  <c r="C124" i="21"/>
  <c r="S124" i="21"/>
  <c r="L124" i="21"/>
  <c r="E124" i="21"/>
  <c r="U124" i="21"/>
  <c r="K130" i="19"/>
  <c r="D130" i="19"/>
  <c r="T130" i="19"/>
  <c r="M130" i="19"/>
  <c r="B130" i="19"/>
  <c r="R130" i="19"/>
  <c r="O130" i="19"/>
  <c r="H130" i="19"/>
  <c r="X130" i="19"/>
  <c r="Q130" i="19"/>
  <c r="F130" i="19"/>
  <c r="V130" i="19"/>
  <c r="C130" i="19"/>
  <c r="S130" i="19"/>
  <c r="L130" i="19"/>
  <c r="E130" i="19"/>
  <c r="U130" i="19"/>
  <c r="J130" i="19"/>
  <c r="G130" i="19"/>
  <c r="W130" i="19"/>
  <c r="P130" i="19"/>
  <c r="I130" i="19"/>
  <c r="Y130" i="19"/>
  <c r="N130" i="19"/>
  <c r="X21" i="23"/>
  <c r="R21" i="23"/>
  <c r="J21" i="23"/>
  <c r="B21" i="23"/>
  <c r="A58" i="23"/>
  <c r="Y21" i="23"/>
  <c r="Q21" i="23"/>
  <c r="I21" i="23"/>
  <c r="V21" i="23"/>
  <c r="N21" i="23"/>
  <c r="F21" i="23"/>
  <c r="U21" i="23"/>
  <c r="M21" i="23"/>
  <c r="E21" i="23"/>
  <c r="A22" i="23"/>
  <c r="K21" i="23"/>
  <c r="D21" i="23"/>
  <c r="T21" i="23"/>
  <c r="O21" i="23"/>
  <c r="H21" i="23"/>
  <c r="C21" i="23"/>
  <c r="S21" i="23"/>
  <c r="L21" i="23"/>
  <c r="G21" i="23"/>
  <c r="W21" i="23"/>
  <c r="P21" i="23"/>
  <c r="C168" i="19"/>
  <c r="D168" i="19"/>
  <c r="T168" i="19"/>
  <c r="A169" i="19"/>
  <c r="H168" i="19"/>
  <c r="X168" i="19"/>
  <c r="L168" i="19"/>
  <c r="P168" i="19"/>
  <c r="A205" i="19"/>
  <c r="J168" i="19"/>
  <c r="M168" i="19"/>
  <c r="K168" i="19"/>
  <c r="V168" i="19"/>
  <c r="F168" i="19"/>
  <c r="Y168" i="19"/>
  <c r="I168" i="19"/>
  <c r="W168" i="19"/>
  <c r="G168" i="19"/>
  <c r="R168" i="19"/>
  <c r="B168" i="19"/>
  <c r="U168" i="19"/>
  <c r="E168" i="19"/>
  <c r="S168" i="19"/>
  <c r="N168" i="19"/>
  <c r="Q168" i="19"/>
  <c r="O168" i="19"/>
  <c r="W93" i="23"/>
  <c r="X93" i="23"/>
  <c r="R93" i="23"/>
  <c r="M93" i="23"/>
  <c r="H93" i="23"/>
  <c r="B93" i="23"/>
  <c r="V93" i="23"/>
  <c r="Q93" i="23"/>
  <c r="L93" i="23"/>
  <c r="F93" i="23"/>
  <c r="U93" i="23"/>
  <c r="P93" i="23"/>
  <c r="J93" i="23"/>
  <c r="E93" i="23"/>
  <c r="Y93" i="23"/>
  <c r="T93" i="23"/>
  <c r="N93" i="23"/>
  <c r="I93" i="23"/>
  <c r="D93" i="23"/>
  <c r="A130" i="23"/>
  <c r="K93" i="23"/>
  <c r="C93" i="23"/>
  <c r="G93" i="23"/>
  <c r="O93" i="23"/>
  <c r="S93" i="23"/>
  <c r="E94" i="19"/>
  <c r="U94" i="19"/>
  <c r="J94" i="19"/>
  <c r="C94" i="19"/>
  <c r="S94" i="19"/>
  <c r="L94" i="19"/>
  <c r="I94" i="19"/>
  <c r="Y94" i="19"/>
  <c r="N94" i="19"/>
  <c r="G94" i="19"/>
  <c r="W94" i="19"/>
  <c r="P94" i="19"/>
  <c r="M94" i="19"/>
  <c r="B94" i="19"/>
  <c r="R94" i="19"/>
  <c r="K94" i="19"/>
  <c r="D94" i="19"/>
  <c r="T94" i="19"/>
  <c r="A131" i="19"/>
  <c r="Q94" i="19"/>
  <c r="F94" i="19"/>
  <c r="V94" i="19"/>
  <c r="O94" i="19"/>
  <c r="H94" i="19"/>
  <c r="X94" i="19"/>
  <c r="D276" i="19"/>
  <c r="H276" i="19"/>
  <c r="L276" i="19"/>
  <c r="P276" i="19"/>
  <c r="T276" i="19"/>
  <c r="X276" i="19"/>
  <c r="E276" i="19"/>
  <c r="I276" i="19"/>
  <c r="M276" i="19"/>
  <c r="Q276" i="19"/>
  <c r="U276" i="19"/>
  <c r="Y276" i="19"/>
  <c r="B276" i="19"/>
  <c r="F276" i="19"/>
  <c r="J276" i="19"/>
  <c r="N276" i="19"/>
  <c r="R276" i="19"/>
  <c r="V276" i="19"/>
  <c r="C276" i="19"/>
  <c r="G276" i="19"/>
  <c r="K276" i="19"/>
  <c r="O276" i="19"/>
  <c r="S276" i="19"/>
  <c r="W276" i="19"/>
  <c r="Y240" i="19"/>
  <c r="E240" i="19"/>
  <c r="I240" i="19"/>
  <c r="M240" i="19"/>
  <c r="B240" i="19"/>
  <c r="G240" i="19"/>
  <c r="L240" i="19"/>
  <c r="Q240" i="19"/>
  <c r="U240" i="19"/>
  <c r="C240" i="19"/>
  <c r="H240" i="19"/>
  <c r="N240" i="19"/>
  <c r="R240" i="19"/>
  <c r="V240" i="19"/>
  <c r="D240" i="19"/>
  <c r="J240" i="19"/>
  <c r="O240" i="19"/>
  <c r="S240" i="19"/>
  <c r="W240" i="19"/>
  <c r="A277" i="19"/>
  <c r="F240" i="19"/>
  <c r="K240" i="19"/>
  <c r="P240" i="19"/>
  <c r="T240" i="19"/>
  <c r="X240" i="19"/>
  <c r="V129" i="23"/>
  <c r="R129" i="23"/>
  <c r="N129" i="23"/>
  <c r="J129" i="23"/>
  <c r="F129" i="23"/>
  <c r="B129" i="23"/>
  <c r="Y129" i="23"/>
  <c r="U129" i="23"/>
  <c r="Q129" i="23"/>
  <c r="M129" i="23"/>
  <c r="I129" i="23"/>
  <c r="E129" i="23"/>
  <c r="X129" i="23"/>
  <c r="T129" i="23"/>
  <c r="P129" i="23"/>
  <c r="L129" i="23"/>
  <c r="H129" i="23"/>
  <c r="D129" i="23"/>
  <c r="W129" i="23"/>
  <c r="S129" i="23"/>
  <c r="O129" i="23"/>
  <c r="K129" i="23"/>
  <c r="G129" i="23"/>
  <c r="C129" i="23"/>
  <c r="B22" i="19"/>
  <c r="E22" i="19"/>
  <c r="L22" i="19"/>
  <c r="S22" i="19"/>
  <c r="C22" i="19"/>
  <c r="J22" i="19"/>
  <c r="A23" i="19"/>
  <c r="Q22" i="19"/>
  <c r="H22" i="19"/>
  <c r="O22" i="19"/>
  <c r="F22" i="19"/>
  <c r="A59" i="19"/>
  <c r="M22" i="19"/>
  <c r="D22" i="19"/>
  <c r="K22" i="19"/>
  <c r="R22" i="19"/>
  <c r="I22" i="19"/>
  <c r="P22" i="19"/>
  <c r="G22" i="19"/>
  <c r="N22" i="19"/>
  <c r="R91" i="21"/>
  <c r="K91" i="21"/>
  <c r="T91" i="21"/>
  <c r="M91" i="21"/>
  <c r="V91" i="21"/>
  <c r="O91" i="21"/>
  <c r="H91" i="21"/>
  <c r="X91" i="21"/>
  <c r="Q91" i="21"/>
  <c r="J91" i="21"/>
  <c r="S91" i="21"/>
  <c r="L91" i="21"/>
  <c r="U91" i="21"/>
  <c r="W91" i="21"/>
  <c r="A125" i="21"/>
  <c r="P91" i="21"/>
  <c r="N91" i="21"/>
  <c r="I91" i="21"/>
  <c r="R58" i="21"/>
  <c r="I58" i="21"/>
  <c r="O58" i="21"/>
  <c r="L58" i="21"/>
  <c r="D58" i="21"/>
  <c r="A92" i="21"/>
  <c r="N58" i="21"/>
  <c r="U58" i="21"/>
  <c r="E58" i="21"/>
  <c r="K58" i="21"/>
  <c r="X58" i="21"/>
  <c r="P58" i="21"/>
  <c r="J58" i="21"/>
  <c r="Q58" i="21"/>
  <c r="W58" i="21"/>
  <c r="G58" i="21"/>
  <c r="H58" i="21"/>
  <c r="V58" i="21"/>
  <c r="F58" i="21"/>
  <c r="M58" i="21"/>
  <c r="S58" i="21"/>
  <c r="T58" i="21"/>
  <c r="A59" i="21"/>
  <c r="R22" i="21"/>
  <c r="P22" i="21"/>
  <c r="S22" i="21"/>
  <c r="H22" i="21"/>
  <c r="M22" i="21"/>
  <c r="I22" i="21"/>
  <c r="G22" i="21"/>
  <c r="J22" i="21"/>
  <c r="O22" i="21"/>
  <c r="K22" i="21"/>
  <c r="A23" i="21"/>
  <c r="N22" i="21"/>
  <c r="L22" i="21"/>
  <c r="Q22" i="21"/>
  <c r="V57" i="23"/>
  <c r="R57" i="23"/>
  <c r="N57" i="23"/>
  <c r="J57" i="23"/>
  <c r="F57" i="23"/>
  <c r="B57" i="23"/>
  <c r="A94" i="23"/>
  <c r="Y57" i="23"/>
  <c r="U57" i="23"/>
  <c r="Q57" i="23"/>
  <c r="M57" i="23"/>
  <c r="I57" i="23"/>
  <c r="E57" i="23"/>
  <c r="X57" i="23"/>
  <c r="T57" i="23"/>
  <c r="P57" i="23"/>
  <c r="L57" i="23"/>
  <c r="H57" i="23"/>
  <c r="D57" i="23"/>
  <c r="W57" i="23"/>
  <c r="S57" i="23"/>
  <c r="O57" i="23"/>
  <c r="K57" i="23"/>
  <c r="G57" i="23"/>
  <c r="C57" i="23"/>
  <c r="E204" i="19"/>
  <c r="G204" i="19"/>
  <c r="O204" i="19"/>
  <c r="W204" i="19"/>
  <c r="H204" i="19"/>
  <c r="P204" i="19"/>
  <c r="X204" i="19"/>
  <c r="A241" i="19"/>
  <c r="C204" i="19"/>
  <c r="K204" i="19"/>
  <c r="S204" i="19"/>
  <c r="D204" i="19"/>
  <c r="L204" i="19"/>
  <c r="T204" i="19"/>
  <c r="R204" i="19"/>
  <c r="B204" i="19"/>
  <c r="Y204" i="19"/>
  <c r="I204" i="19"/>
  <c r="N204" i="19"/>
  <c r="U204" i="19"/>
  <c r="J204" i="19"/>
  <c r="Q204" i="19"/>
  <c r="V204" i="19"/>
  <c r="F204" i="19"/>
  <c r="M204" i="19"/>
  <c r="D58" i="19"/>
  <c r="T58" i="19"/>
  <c r="M58" i="19"/>
  <c r="B58" i="19"/>
  <c r="R58" i="19"/>
  <c r="K58" i="19"/>
  <c r="H58" i="19"/>
  <c r="X58" i="19"/>
  <c r="Q58" i="19"/>
  <c r="F58" i="19"/>
  <c r="V58" i="19"/>
  <c r="O58" i="19"/>
  <c r="L58" i="19"/>
  <c r="E58" i="19"/>
  <c r="U58" i="19"/>
  <c r="J58" i="19"/>
  <c r="C58" i="19"/>
  <c r="S58" i="19"/>
  <c r="Y58" i="19"/>
  <c r="A95" i="19"/>
  <c r="N58" i="19"/>
  <c r="P58" i="19"/>
  <c r="G58" i="19"/>
  <c r="I58" i="19"/>
  <c r="W58" i="19"/>
  <c r="D462" i="19"/>
  <c r="H462" i="19"/>
  <c r="L462" i="19"/>
  <c r="P462" i="19"/>
  <c r="T462" i="19"/>
  <c r="X462" i="19"/>
  <c r="A463" i="19"/>
  <c r="E462" i="19"/>
  <c r="I462" i="19"/>
  <c r="M462" i="19"/>
  <c r="Q462" i="19"/>
  <c r="U462" i="19"/>
  <c r="Y462" i="19"/>
  <c r="G462" i="19"/>
  <c r="O462" i="19"/>
  <c r="W462" i="19"/>
  <c r="F462" i="19"/>
  <c r="N462" i="19"/>
  <c r="V462" i="19"/>
  <c r="R462" i="19"/>
  <c r="C462" i="19"/>
  <c r="S462" i="19"/>
  <c r="J462" i="19"/>
  <c r="B462" i="19"/>
  <c r="K462" i="19"/>
  <c r="A499" i="19"/>
  <c r="D389" i="19"/>
  <c r="H389" i="19"/>
  <c r="L389" i="19"/>
  <c r="P389" i="19"/>
  <c r="T389" i="19"/>
  <c r="X389" i="19"/>
  <c r="C389" i="19"/>
  <c r="G389" i="19"/>
  <c r="K389" i="19"/>
  <c r="O389" i="19"/>
  <c r="S389" i="19"/>
  <c r="W389" i="19"/>
  <c r="E389" i="19"/>
  <c r="M389" i="19"/>
  <c r="U389" i="19"/>
  <c r="F389" i="19"/>
  <c r="N389" i="19"/>
  <c r="V389" i="19"/>
  <c r="I389" i="19"/>
  <c r="Q389" i="19"/>
  <c r="Y389" i="19"/>
  <c r="B389" i="19"/>
  <c r="J389" i="19"/>
  <c r="R389" i="19"/>
  <c r="A426" i="19"/>
  <c r="A161" i="21"/>
  <c r="N160" i="21"/>
  <c r="W160" i="21"/>
  <c r="P160" i="21"/>
  <c r="I160" i="21"/>
  <c r="R160" i="21"/>
  <c r="K160" i="21"/>
  <c r="T160" i="21"/>
  <c r="M160" i="21"/>
  <c r="V160" i="21"/>
  <c r="O160" i="21"/>
  <c r="H160" i="21"/>
  <c r="X160" i="21"/>
  <c r="Q160" i="21"/>
  <c r="J160" i="21"/>
  <c r="S160" i="21"/>
  <c r="L160" i="21"/>
  <c r="U160" i="21"/>
  <c r="D353" i="19"/>
  <c r="H353" i="19"/>
  <c r="L353" i="19"/>
  <c r="P353" i="19"/>
  <c r="T353" i="19"/>
  <c r="X353" i="19"/>
  <c r="C353" i="19"/>
  <c r="G353" i="19"/>
  <c r="K353" i="19"/>
  <c r="O353" i="19"/>
  <c r="S353" i="19"/>
  <c r="W353" i="19"/>
  <c r="E353" i="19"/>
  <c r="M353" i="19"/>
  <c r="U353" i="19"/>
  <c r="A390" i="19"/>
  <c r="F353" i="19"/>
  <c r="N353" i="19"/>
  <c r="V353" i="19"/>
  <c r="I353" i="19"/>
  <c r="Q353" i="19"/>
  <c r="Y353" i="19"/>
  <c r="B353" i="19"/>
  <c r="J353" i="19"/>
  <c r="R353" i="19"/>
  <c r="D317" i="19"/>
  <c r="H317" i="19"/>
  <c r="L317" i="19"/>
  <c r="P317" i="19"/>
  <c r="T317" i="19"/>
  <c r="X317" i="19"/>
  <c r="A318" i="19"/>
  <c r="C317" i="19"/>
  <c r="G317" i="19"/>
  <c r="K317" i="19"/>
  <c r="O317" i="19"/>
  <c r="S317" i="19"/>
  <c r="W317" i="19"/>
  <c r="A354" i="19"/>
  <c r="E317" i="19"/>
  <c r="M317" i="19"/>
  <c r="U317" i="19"/>
  <c r="F317" i="19"/>
  <c r="N317" i="19"/>
  <c r="V317" i="19"/>
  <c r="I317" i="19"/>
  <c r="Q317" i="19"/>
  <c r="Y317" i="19"/>
  <c r="B317" i="19"/>
  <c r="J317" i="19"/>
  <c r="R317" i="19"/>
  <c r="B534" i="2"/>
  <c r="D425" i="19"/>
  <c r="H425" i="19"/>
  <c r="L425" i="19"/>
  <c r="P425" i="19"/>
  <c r="T425" i="19"/>
  <c r="X425" i="19"/>
  <c r="C425" i="19"/>
  <c r="G425" i="19"/>
  <c r="K425" i="19"/>
  <c r="O425" i="19"/>
  <c r="S425" i="19"/>
  <c r="W425" i="19"/>
  <c r="E425" i="19"/>
  <c r="M425" i="19"/>
  <c r="U425" i="19"/>
  <c r="F425" i="19"/>
  <c r="N425" i="19"/>
  <c r="V425" i="19"/>
  <c r="I425" i="19"/>
  <c r="Q425" i="19"/>
  <c r="Y425" i="19"/>
  <c r="B425" i="19"/>
  <c r="J425" i="19"/>
  <c r="R425" i="19"/>
  <c r="B913" i="2" l="1"/>
  <c r="Y18" i="24"/>
  <c r="Y55" i="21"/>
  <c r="B19" i="21"/>
  <c r="Y18" i="21"/>
  <c r="Y89" i="21"/>
  <c r="B56" i="21"/>
  <c r="Y158" i="21"/>
  <c r="B19" i="24"/>
  <c r="Y55" i="24"/>
  <c r="Y89" i="24"/>
  <c r="B159" i="21"/>
  <c r="Y195" i="21"/>
  <c r="Y123" i="21"/>
  <c r="B56" i="24"/>
  <c r="B90" i="21"/>
  <c r="D233" i="21"/>
  <c r="A234" i="21"/>
  <c r="Q233" i="21"/>
  <c r="L233" i="21"/>
  <c r="G233" i="21"/>
  <c r="B233" i="21"/>
  <c r="T233" i="21"/>
  <c r="O233" i="21"/>
  <c r="J233" i="21"/>
  <c r="E233" i="21"/>
  <c r="W233" i="21"/>
  <c r="R233" i="21"/>
  <c r="M233" i="21"/>
  <c r="H233" i="21"/>
  <c r="C233" i="21"/>
  <c r="Y233" i="21"/>
  <c r="P233" i="21"/>
  <c r="V233" i="21"/>
  <c r="K233" i="21"/>
  <c r="F233" i="21"/>
  <c r="X233" i="21"/>
  <c r="S233" i="21"/>
  <c r="N233" i="21"/>
  <c r="I233" i="21"/>
  <c r="U233" i="21"/>
  <c r="B964" i="2"/>
  <c r="D21" i="21"/>
  <c r="F21" i="21"/>
  <c r="E21" i="21"/>
  <c r="X21" i="24"/>
  <c r="W21" i="19"/>
  <c r="X21" i="21"/>
  <c r="W21" i="24"/>
  <c r="X21" i="19"/>
  <c r="W21" i="21"/>
  <c r="W197" i="21"/>
  <c r="U197" i="21"/>
  <c r="V197" i="21"/>
  <c r="X197" i="21"/>
  <c r="L197" i="21"/>
  <c r="S197" i="21"/>
  <c r="G197" i="21"/>
  <c r="A198" i="21"/>
  <c r="I197" i="21"/>
  <c r="B197" i="21"/>
  <c r="M197" i="21"/>
  <c r="P197" i="21"/>
  <c r="D197" i="21"/>
  <c r="N197" i="21"/>
  <c r="T197" i="21"/>
  <c r="R197" i="21"/>
  <c r="F197" i="21"/>
  <c r="Q197" i="21"/>
  <c r="E197" i="21"/>
  <c r="K197" i="21"/>
  <c r="O197" i="21"/>
  <c r="C197" i="21"/>
  <c r="J197" i="21"/>
  <c r="H197" i="21"/>
  <c r="L270" i="21"/>
  <c r="E270" i="21"/>
  <c r="Y270" i="21"/>
  <c r="N270" i="21"/>
  <c r="K270" i="21"/>
  <c r="D270" i="21"/>
  <c r="T270" i="21"/>
  <c r="M270" i="21"/>
  <c r="F270" i="21"/>
  <c r="C270" i="21"/>
  <c r="S270" i="21"/>
  <c r="X270" i="21"/>
  <c r="J270" i="21"/>
  <c r="W270" i="21"/>
  <c r="A271" i="21"/>
  <c r="I270" i="21"/>
  <c r="R270" i="21"/>
  <c r="H270" i="21"/>
  <c r="Q270" i="21"/>
  <c r="G270" i="21"/>
  <c r="P270" i="21"/>
  <c r="B270" i="21"/>
  <c r="O270" i="21"/>
  <c r="V270" i="21"/>
  <c r="U270" i="21"/>
  <c r="E58" i="24"/>
  <c r="I58" i="24"/>
  <c r="M58" i="24"/>
  <c r="Q58" i="24"/>
  <c r="F58" i="24"/>
  <c r="J58" i="24"/>
  <c r="N58" i="24"/>
  <c r="R58" i="24"/>
  <c r="G58" i="24"/>
  <c r="O58" i="24"/>
  <c r="H58" i="24"/>
  <c r="P58" i="24"/>
  <c r="K58" i="24"/>
  <c r="S58" i="24"/>
  <c r="D58" i="24"/>
  <c r="L58" i="24"/>
  <c r="A92" i="24"/>
  <c r="W58" i="24"/>
  <c r="T58" i="24"/>
  <c r="V58" i="24"/>
  <c r="X58" i="24"/>
  <c r="U58" i="24"/>
  <c r="B351" i="23"/>
  <c r="G351" i="23"/>
  <c r="L351" i="23"/>
  <c r="R351" i="23"/>
  <c r="W351" i="23"/>
  <c r="A388" i="23"/>
  <c r="M351" i="23"/>
  <c r="C351" i="23"/>
  <c r="H351" i="23"/>
  <c r="N351" i="23"/>
  <c r="S351" i="23"/>
  <c r="X351" i="23"/>
  <c r="Q351" i="23"/>
  <c r="K351" i="23"/>
  <c r="V351" i="23"/>
  <c r="I351" i="23"/>
  <c r="D351" i="23"/>
  <c r="O351" i="23"/>
  <c r="U351" i="23"/>
  <c r="F351" i="23"/>
  <c r="P351" i="23"/>
  <c r="Y351" i="23"/>
  <c r="J351" i="23"/>
  <c r="T351" i="23"/>
  <c r="E351" i="23"/>
  <c r="D278" i="23"/>
  <c r="J278" i="23"/>
  <c r="O278" i="23"/>
  <c r="T278" i="23"/>
  <c r="E278" i="23"/>
  <c r="U278" i="23"/>
  <c r="F278" i="23"/>
  <c r="K278" i="23"/>
  <c r="P278" i="23"/>
  <c r="V278" i="23"/>
  <c r="I278" i="23"/>
  <c r="Y278" i="23"/>
  <c r="H278" i="23"/>
  <c r="S278" i="23"/>
  <c r="Q278" i="23"/>
  <c r="B278" i="23"/>
  <c r="L278" i="23"/>
  <c r="W278" i="23"/>
  <c r="C278" i="23"/>
  <c r="N278" i="23"/>
  <c r="X278" i="23"/>
  <c r="G278" i="23"/>
  <c r="R278" i="23"/>
  <c r="M278" i="23"/>
  <c r="E266" i="24"/>
  <c r="I266" i="24"/>
  <c r="M266" i="24"/>
  <c r="Q266" i="24"/>
  <c r="U266" i="24"/>
  <c r="Y266" i="24"/>
  <c r="F266" i="24"/>
  <c r="J266" i="24"/>
  <c r="N266" i="24"/>
  <c r="R266" i="24"/>
  <c r="V266" i="24"/>
  <c r="B266" i="24"/>
  <c r="A304" i="24"/>
  <c r="C266" i="24"/>
  <c r="K266" i="24"/>
  <c r="S266" i="24"/>
  <c r="A267" i="24"/>
  <c r="D266" i="24"/>
  <c r="L266" i="24"/>
  <c r="T266" i="24"/>
  <c r="G266" i="24"/>
  <c r="W266" i="24"/>
  <c r="H266" i="24"/>
  <c r="X266" i="24"/>
  <c r="O266" i="24"/>
  <c r="P266" i="24"/>
  <c r="E158" i="24"/>
  <c r="B158" i="24"/>
  <c r="R158" i="24"/>
  <c r="F158" i="24"/>
  <c r="V158" i="24"/>
  <c r="J158" i="24"/>
  <c r="N158" i="24"/>
  <c r="A159" i="24"/>
  <c r="X158" i="24"/>
  <c r="H158" i="24"/>
  <c r="S158" i="24"/>
  <c r="C158" i="24"/>
  <c r="Q158" i="24"/>
  <c r="T158" i="24"/>
  <c r="D158" i="24"/>
  <c r="O158" i="24"/>
  <c r="M158" i="24"/>
  <c r="P158" i="24"/>
  <c r="K158" i="24"/>
  <c r="Y158" i="24"/>
  <c r="I158" i="24"/>
  <c r="L158" i="24"/>
  <c r="W158" i="24"/>
  <c r="G158" i="24"/>
  <c r="U158" i="24"/>
  <c r="H387" i="23"/>
  <c r="P387" i="23"/>
  <c r="S387" i="23"/>
  <c r="C387" i="23"/>
  <c r="A424" i="23"/>
  <c r="E387" i="23"/>
  <c r="U387" i="23"/>
  <c r="N387" i="23"/>
  <c r="G387" i="23"/>
  <c r="L387" i="23"/>
  <c r="I387" i="23"/>
  <c r="Y387" i="23"/>
  <c r="R387" i="23"/>
  <c r="D387" i="23"/>
  <c r="M387" i="23"/>
  <c r="F387" i="23"/>
  <c r="V387" i="23"/>
  <c r="W387" i="23"/>
  <c r="K387" i="23"/>
  <c r="X387" i="23"/>
  <c r="Q387" i="23"/>
  <c r="J387" i="23"/>
  <c r="B387" i="23"/>
  <c r="O387" i="23"/>
  <c r="T387" i="23"/>
  <c r="D194" i="24"/>
  <c r="H194" i="24"/>
  <c r="L194" i="24"/>
  <c r="P194" i="24"/>
  <c r="T194" i="24"/>
  <c r="X194" i="24"/>
  <c r="E194" i="24"/>
  <c r="I194" i="24"/>
  <c r="M194" i="24"/>
  <c r="Q194" i="24"/>
  <c r="U194" i="24"/>
  <c r="Y194" i="24"/>
  <c r="B194" i="24"/>
  <c r="J194" i="24"/>
  <c r="R194" i="24"/>
  <c r="C194" i="24"/>
  <c r="K194" i="24"/>
  <c r="S194" i="24"/>
  <c r="A195" i="24"/>
  <c r="N194" i="24"/>
  <c r="O194" i="24"/>
  <c r="F194" i="24"/>
  <c r="V194" i="24"/>
  <c r="G194" i="24"/>
  <c r="W194" i="24"/>
  <c r="B124" i="24"/>
  <c r="F124" i="24"/>
  <c r="J124" i="24"/>
  <c r="N124" i="24"/>
  <c r="R124" i="24"/>
  <c r="X124" i="24"/>
  <c r="C124" i="24"/>
  <c r="G124" i="24"/>
  <c r="K124" i="24"/>
  <c r="O124" i="24"/>
  <c r="S124" i="24"/>
  <c r="Y124" i="24"/>
  <c r="D124" i="24"/>
  <c r="L124" i="24"/>
  <c r="T124" i="24"/>
  <c r="E124" i="24"/>
  <c r="M124" i="24"/>
  <c r="W124" i="24"/>
  <c r="H124" i="24"/>
  <c r="P124" i="24"/>
  <c r="I124" i="24"/>
  <c r="Q124" i="24"/>
  <c r="V124" i="24"/>
  <c r="U124" i="24"/>
  <c r="B307" i="21"/>
  <c r="R307" i="21"/>
  <c r="G307" i="21"/>
  <c r="W307" i="21"/>
  <c r="P307" i="21"/>
  <c r="I307" i="21"/>
  <c r="Y307" i="21"/>
  <c r="J307" i="21"/>
  <c r="A308" i="21"/>
  <c r="O307" i="21"/>
  <c r="H307" i="21"/>
  <c r="X307" i="21"/>
  <c r="Q307" i="21"/>
  <c r="C307" i="21"/>
  <c r="L307" i="21"/>
  <c r="U307" i="21"/>
  <c r="F307" i="21"/>
  <c r="K307" i="21"/>
  <c r="T307" i="21"/>
  <c r="N307" i="21"/>
  <c r="S307" i="21"/>
  <c r="E307" i="21"/>
  <c r="V307" i="21"/>
  <c r="D307" i="21"/>
  <c r="M307" i="21"/>
  <c r="D230" i="24"/>
  <c r="H230" i="24"/>
  <c r="L230" i="24"/>
  <c r="P230" i="24"/>
  <c r="T230" i="24"/>
  <c r="X230" i="24"/>
  <c r="A231" i="24"/>
  <c r="E230" i="24"/>
  <c r="I230" i="24"/>
  <c r="M230" i="24"/>
  <c r="Q230" i="24"/>
  <c r="U230" i="24"/>
  <c r="Y230" i="24"/>
  <c r="B230" i="24"/>
  <c r="J230" i="24"/>
  <c r="R230" i="24"/>
  <c r="C230" i="24"/>
  <c r="K230" i="24"/>
  <c r="S230" i="24"/>
  <c r="N230" i="24"/>
  <c r="O230" i="24"/>
  <c r="F230" i="24"/>
  <c r="V230" i="24"/>
  <c r="G230" i="24"/>
  <c r="W230" i="24"/>
  <c r="F379" i="21"/>
  <c r="V379" i="21"/>
  <c r="O379" i="21"/>
  <c r="D379" i="21"/>
  <c r="T379" i="21"/>
  <c r="M379" i="21"/>
  <c r="N379" i="21"/>
  <c r="G379" i="21"/>
  <c r="W379" i="21"/>
  <c r="L379" i="21"/>
  <c r="E379" i="21"/>
  <c r="U379" i="21"/>
  <c r="R379" i="21"/>
  <c r="A380" i="21"/>
  <c r="I379" i="21"/>
  <c r="C379" i="21"/>
  <c r="H379" i="21"/>
  <c r="Q379" i="21"/>
  <c r="B379" i="21"/>
  <c r="K379" i="21"/>
  <c r="P379" i="21"/>
  <c r="Y379" i="21"/>
  <c r="J379" i="21"/>
  <c r="S379" i="21"/>
  <c r="X379" i="21"/>
  <c r="R170" i="23"/>
  <c r="K170" i="23"/>
  <c r="J170" i="23"/>
  <c r="S170" i="23"/>
  <c r="B170" i="23"/>
  <c r="A171" i="23"/>
  <c r="N170" i="23"/>
  <c r="Y170" i="23"/>
  <c r="E170" i="23"/>
  <c r="D170" i="23"/>
  <c r="Q170" i="23"/>
  <c r="P170" i="23"/>
  <c r="A207" i="23"/>
  <c r="F170" i="23"/>
  <c r="M170" i="23"/>
  <c r="L170" i="23"/>
  <c r="G170" i="23"/>
  <c r="C170" i="23"/>
  <c r="I170" i="23"/>
  <c r="H170" i="23"/>
  <c r="O170" i="23"/>
  <c r="V170" i="23"/>
  <c r="X170" i="23"/>
  <c r="U170" i="23"/>
  <c r="T170" i="23"/>
  <c r="W170" i="23"/>
  <c r="S315" i="23"/>
  <c r="M315" i="23"/>
  <c r="A316" i="23"/>
  <c r="Q315" i="23"/>
  <c r="L315" i="23"/>
  <c r="Y315" i="23"/>
  <c r="E315" i="23"/>
  <c r="I315" i="23"/>
  <c r="H315" i="23"/>
  <c r="U315" i="23"/>
  <c r="J315" i="23"/>
  <c r="K315" i="23"/>
  <c r="R315" i="23"/>
  <c r="X315" i="23"/>
  <c r="W315" i="23"/>
  <c r="O315" i="23"/>
  <c r="P315" i="23"/>
  <c r="G315" i="23"/>
  <c r="N315" i="23"/>
  <c r="B315" i="23"/>
  <c r="T315" i="23"/>
  <c r="V315" i="23"/>
  <c r="C315" i="23"/>
  <c r="D315" i="23"/>
  <c r="F315" i="23"/>
  <c r="A352" i="23"/>
  <c r="K415" i="21"/>
  <c r="A453" i="21"/>
  <c r="P415" i="21"/>
  <c r="I415" i="21"/>
  <c r="Y415" i="21"/>
  <c r="N415" i="21"/>
  <c r="C415" i="21"/>
  <c r="S415" i="21"/>
  <c r="H415" i="21"/>
  <c r="X415" i="21"/>
  <c r="Q415" i="21"/>
  <c r="F415" i="21"/>
  <c r="V415" i="21"/>
  <c r="G415" i="21"/>
  <c r="L415" i="21"/>
  <c r="U415" i="21"/>
  <c r="B415" i="21"/>
  <c r="O415" i="21"/>
  <c r="T415" i="21"/>
  <c r="A416" i="21"/>
  <c r="W415" i="21"/>
  <c r="E415" i="21"/>
  <c r="J415" i="21"/>
  <c r="D415" i="21"/>
  <c r="M415" i="21"/>
  <c r="R415" i="21"/>
  <c r="E91" i="24"/>
  <c r="C91" i="24"/>
  <c r="H91" i="24"/>
  <c r="G91" i="24"/>
  <c r="N91" i="24"/>
  <c r="S91" i="24"/>
  <c r="A125" i="24"/>
  <c r="B91" i="24"/>
  <c r="J91" i="24"/>
  <c r="O91" i="24"/>
  <c r="T91" i="24"/>
  <c r="D91" i="24"/>
  <c r="P91" i="24"/>
  <c r="F91" i="24"/>
  <c r="R91" i="24"/>
  <c r="K91" i="24"/>
  <c r="L91" i="24"/>
  <c r="Q91" i="24"/>
  <c r="M91" i="24"/>
  <c r="I91" i="24"/>
  <c r="X91" i="24"/>
  <c r="W91" i="24"/>
  <c r="U91" i="24"/>
  <c r="V91" i="24"/>
  <c r="N343" i="21"/>
  <c r="G343" i="21"/>
  <c r="W343" i="21"/>
  <c r="P343" i="21"/>
  <c r="I343" i="21"/>
  <c r="Y343" i="21"/>
  <c r="F343" i="21"/>
  <c r="V343" i="21"/>
  <c r="O343" i="21"/>
  <c r="H343" i="21"/>
  <c r="X343" i="21"/>
  <c r="Q343" i="21"/>
  <c r="J343" i="21"/>
  <c r="S343" i="21"/>
  <c r="E343" i="21"/>
  <c r="R343" i="21"/>
  <c r="D343" i="21"/>
  <c r="M343" i="21"/>
  <c r="C343" i="21"/>
  <c r="L343" i="21"/>
  <c r="U343" i="21"/>
  <c r="B343" i="21"/>
  <c r="K343" i="21"/>
  <c r="T343" i="21"/>
  <c r="A344" i="21"/>
  <c r="D242" i="23"/>
  <c r="J242" i="23"/>
  <c r="O242" i="23"/>
  <c r="T242" i="23"/>
  <c r="F242" i="23"/>
  <c r="K242" i="23"/>
  <c r="P242" i="23"/>
  <c r="W242" i="23"/>
  <c r="A279" i="23"/>
  <c r="H242" i="23"/>
  <c r="S242" i="23"/>
  <c r="Q242" i="23"/>
  <c r="B242" i="23"/>
  <c r="L242" i="23"/>
  <c r="X242" i="23"/>
  <c r="E242" i="23"/>
  <c r="Y242" i="23"/>
  <c r="C242" i="23"/>
  <c r="N242" i="23"/>
  <c r="I242" i="23"/>
  <c r="G242" i="23"/>
  <c r="R242" i="23"/>
  <c r="M242" i="23"/>
  <c r="U242" i="23"/>
  <c r="V242" i="23"/>
  <c r="F22" i="24"/>
  <c r="K22" i="24"/>
  <c r="P22" i="24"/>
  <c r="X22" i="24"/>
  <c r="G22" i="24"/>
  <c r="L22" i="24"/>
  <c r="R22" i="24"/>
  <c r="A59" i="24"/>
  <c r="H22" i="24"/>
  <c r="S22" i="24"/>
  <c r="J22" i="24"/>
  <c r="T22" i="24"/>
  <c r="N22" i="24"/>
  <c r="A23" i="24"/>
  <c r="E22" i="24"/>
  <c r="D22" i="24"/>
  <c r="O22" i="24"/>
  <c r="Q22" i="24"/>
  <c r="M22" i="24"/>
  <c r="I22" i="24"/>
  <c r="J206" i="23"/>
  <c r="P206" i="23"/>
  <c r="Q206" i="23"/>
  <c r="T206" i="23"/>
  <c r="E206" i="23"/>
  <c r="Y206" i="23"/>
  <c r="F206" i="23"/>
  <c r="I206" i="23"/>
  <c r="M206" i="23"/>
  <c r="B206" i="23"/>
  <c r="A243" i="23"/>
  <c r="S206" i="23"/>
  <c r="O206" i="23"/>
  <c r="G206" i="23"/>
  <c r="C206" i="23"/>
  <c r="D206" i="23"/>
  <c r="K206" i="23"/>
  <c r="L206" i="23"/>
  <c r="H206" i="23"/>
  <c r="R206" i="23"/>
  <c r="N206" i="23"/>
  <c r="W206" i="23"/>
  <c r="U206" i="23"/>
  <c r="X206" i="23"/>
  <c r="V206" i="23"/>
  <c r="H59" i="19"/>
  <c r="X59" i="19"/>
  <c r="Q59" i="19"/>
  <c r="F59" i="19"/>
  <c r="V59" i="19"/>
  <c r="O59" i="19"/>
  <c r="L59" i="19"/>
  <c r="E59" i="19"/>
  <c r="U59" i="19"/>
  <c r="J59" i="19"/>
  <c r="C59" i="19"/>
  <c r="S59" i="19"/>
  <c r="A96" i="19"/>
  <c r="P59" i="19"/>
  <c r="I59" i="19"/>
  <c r="Y59" i="19"/>
  <c r="N59" i="19"/>
  <c r="G59" i="19"/>
  <c r="W59" i="19"/>
  <c r="D59" i="19"/>
  <c r="T59" i="19"/>
  <c r="M59" i="19"/>
  <c r="B59" i="19"/>
  <c r="R59" i="19"/>
  <c r="K59" i="19"/>
  <c r="C277" i="19"/>
  <c r="G277" i="19"/>
  <c r="K277" i="19"/>
  <c r="O277" i="19"/>
  <c r="S277" i="19"/>
  <c r="W277" i="19"/>
  <c r="D277" i="19"/>
  <c r="H277" i="19"/>
  <c r="L277" i="19"/>
  <c r="P277" i="19"/>
  <c r="T277" i="19"/>
  <c r="X277" i="19"/>
  <c r="E277" i="19"/>
  <c r="I277" i="19"/>
  <c r="M277" i="19"/>
  <c r="Q277" i="19"/>
  <c r="U277" i="19"/>
  <c r="Y277" i="19"/>
  <c r="B277" i="19"/>
  <c r="F277" i="19"/>
  <c r="J277" i="19"/>
  <c r="N277" i="19"/>
  <c r="R277" i="19"/>
  <c r="V277" i="19"/>
  <c r="F205" i="19"/>
  <c r="G205" i="19"/>
  <c r="R205" i="19"/>
  <c r="J205" i="19"/>
  <c r="S205" i="19"/>
  <c r="B205" i="19"/>
  <c r="K205" i="19"/>
  <c r="W205" i="19"/>
  <c r="C205" i="19"/>
  <c r="O205" i="19"/>
  <c r="N205" i="19"/>
  <c r="D205" i="19"/>
  <c r="T205" i="19"/>
  <c r="M205" i="19"/>
  <c r="A242" i="19"/>
  <c r="H205" i="19"/>
  <c r="X205" i="19"/>
  <c r="Q205" i="19"/>
  <c r="L205" i="19"/>
  <c r="E205" i="19"/>
  <c r="U205" i="19"/>
  <c r="V205" i="19"/>
  <c r="P205" i="19"/>
  <c r="I205" i="19"/>
  <c r="Y205" i="19"/>
  <c r="U22" i="23"/>
  <c r="V22" i="23"/>
  <c r="S22" i="23"/>
  <c r="H22" i="23"/>
  <c r="M22" i="23"/>
  <c r="A23" i="23"/>
  <c r="X22" i="23"/>
  <c r="L22" i="23"/>
  <c r="W22" i="23"/>
  <c r="G22" i="23"/>
  <c r="Q22" i="23"/>
  <c r="C22" i="23"/>
  <c r="A59" i="23"/>
  <c r="N22" i="23"/>
  <c r="F22" i="23"/>
  <c r="J22" i="23"/>
  <c r="B22" i="23"/>
  <c r="R22" i="23"/>
  <c r="T22" i="23"/>
  <c r="D22" i="23"/>
  <c r="Y22" i="23"/>
  <c r="E22" i="23"/>
  <c r="I22" i="23"/>
  <c r="K22" i="23"/>
  <c r="O22" i="23"/>
  <c r="P22" i="23"/>
  <c r="V94" i="23"/>
  <c r="R94" i="23"/>
  <c r="N94" i="23"/>
  <c r="J94" i="23"/>
  <c r="W94" i="23"/>
  <c r="S94" i="23"/>
  <c r="O94" i="23"/>
  <c r="K94" i="23"/>
  <c r="G94" i="23"/>
  <c r="C94" i="23"/>
  <c r="X94" i="23"/>
  <c r="P94" i="23"/>
  <c r="H94" i="23"/>
  <c r="B94" i="23"/>
  <c r="U94" i="23"/>
  <c r="M94" i="23"/>
  <c r="F94" i="23"/>
  <c r="T94" i="23"/>
  <c r="L94" i="23"/>
  <c r="E94" i="23"/>
  <c r="A131" i="23"/>
  <c r="Y94" i="23"/>
  <c r="Q94" i="23"/>
  <c r="I94" i="23"/>
  <c r="D94" i="23"/>
  <c r="G23" i="21"/>
  <c r="J23" i="21"/>
  <c r="H23" i="21"/>
  <c r="K23" i="21"/>
  <c r="I23" i="21"/>
  <c r="N23" i="21"/>
  <c r="L23" i="21"/>
  <c r="A24" i="21"/>
  <c r="O23" i="21"/>
  <c r="M23" i="21"/>
  <c r="R23" i="21"/>
  <c r="P23" i="21"/>
  <c r="A60" i="21"/>
  <c r="Q23" i="21"/>
  <c r="C23" i="21"/>
  <c r="F23" i="21"/>
  <c r="A126" i="21"/>
  <c r="N92" i="21"/>
  <c r="G92" i="21"/>
  <c r="W92" i="21"/>
  <c r="P92" i="21"/>
  <c r="I92" i="21"/>
  <c r="R92" i="21"/>
  <c r="K92" i="21"/>
  <c r="D92" i="21"/>
  <c r="T92" i="21"/>
  <c r="M92" i="21"/>
  <c r="F92" i="21"/>
  <c r="V92" i="21"/>
  <c r="O92" i="21"/>
  <c r="H92" i="21"/>
  <c r="X92" i="21"/>
  <c r="Q92" i="21"/>
  <c r="J92" i="21"/>
  <c r="S92" i="21"/>
  <c r="L92" i="21"/>
  <c r="E92" i="21"/>
  <c r="U92" i="21"/>
  <c r="C169" i="19"/>
  <c r="J169" i="19"/>
  <c r="A206" i="19"/>
  <c r="R169" i="19"/>
  <c r="B169" i="19"/>
  <c r="P169" i="19"/>
  <c r="E169" i="19"/>
  <c r="U169" i="19"/>
  <c r="V169" i="19"/>
  <c r="S169" i="19"/>
  <c r="D169" i="19"/>
  <c r="T169" i="19"/>
  <c r="I169" i="19"/>
  <c r="Y169" i="19"/>
  <c r="W169" i="19"/>
  <c r="N169" i="19"/>
  <c r="K169" i="19"/>
  <c r="H169" i="19"/>
  <c r="X169" i="19"/>
  <c r="M169" i="19"/>
  <c r="O169" i="19"/>
  <c r="F169" i="19"/>
  <c r="L169" i="19"/>
  <c r="A170" i="19"/>
  <c r="Q169" i="19"/>
  <c r="G169" i="19"/>
  <c r="I95" i="19"/>
  <c r="Y95" i="19"/>
  <c r="N95" i="19"/>
  <c r="G95" i="19"/>
  <c r="W95" i="19"/>
  <c r="P95" i="19"/>
  <c r="M95" i="19"/>
  <c r="B95" i="19"/>
  <c r="R95" i="19"/>
  <c r="K95" i="19"/>
  <c r="D95" i="19"/>
  <c r="T95" i="19"/>
  <c r="A132" i="19"/>
  <c r="Q95" i="19"/>
  <c r="F95" i="19"/>
  <c r="V95" i="19"/>
  <c r="O95" i="19"/>
  <c r="H95" i="19"/>
  <c r="X95" i="19"/>
  <c r="E95" i="19"/>
  <c r="U95" i="19"/>
  <c r="J95" i="19"/>
  <c r="C95" i="19"/>
  <c r="S95" i="19"/>
  <c r="L95" i="19"/>
  <c r="H59" i="21"/>
  <c r="N59" i="21"/>
  <c r="S59" i="21"/>
  <c r="U59" i="21"/>
  <c r="V59" i="21"/>
  <c r="I59" i="21"/>
  <c r="K59" i="21"/>
  <c r="Q59" i="21"/>
  <c r="T59" i="21"/>
  <c r="F59" i="21"/>
  <c r="R59" i="21"/>
  <c r="W59" i="21"/>
  <c r="D59" i="21"/>
  <c r="J59" i="21"/>
  <c r="A93" i="21"/>
  <c r="L59" i="21"/>
  <c r="X59" i="21"/>
  <c r="G59" i="21"/>
  <c r="M59" i="21"/>
  <c r="P59" i="21"/>
  <c r="O59" i="21"/>
  <c r="E59" i="21"/>
  <c r="C131" i="19"/>
  <c r="S131" i="19"/>
  <c r="L131" i="19"/>
  <c r="E131" i="19"/>
  <c r="U131" i="19"/>
  <c r="J131" i="19"/>
  <c r="G131" i="19"/>
  <c r="W131" i="19"/>
  <c r="P131" i="19"/>
  <c r="I131" i="19"/>
  <c r="Y131" i="19"/>
  <c r="N131" i="19"/>
  <c r="K131" i="19"/>
  <c r="D131" i="19"/>
  <c r="T131" i="19"/>
  <c r="M131" i="19"/>
  <c r="B131" i="19"/>
  <c r="R131" i="19"/>
  <c r="O131" i="19"/>
  <c r="H131" i="19"/>
  <c r="X131" i="19"/>
  <c r="Q131" i="19"/>
  <c r="F131" i="19"/>
  <c r="V131" i="19"/>
  <c r="X58" i="23"/>
  <c r="P58" i="23"/>
  <c r="H58" i="23"/>
  <c r="Y58" i="23"/>
  <c r="M58" i="23"/>
  <c r="D58" i="23"/>
  <c r="V58" i="23"/>
  <c r="U58" i="23"/>
  <c r="L58" i="23"/>
  <c r="T58" i="23"/>
  <c r="I58" i="23"/>
  <c r="A95" i="23"/>
  <c r="Q58" i="23"/>
  <c r="E58" i="23"/>
  <c r="K58" i="23"/>
  <c r="B58" i="23"/>
  <c r="R58" i="23"/>
  <c r="C58" i="23"/>
  <c r="S58" i="23"/>
  <c r="J58" i="23"/>
  <c r="G58" i="23"/>
  <c r="W58" i="23"/>
  <c r="N58" i="23"/>
  <c r="O58" i="23"/>
  <c r="F58" i="23"/>
  <c r="B241" i="19"/>
  <c r="F241" i="19"/>
  <c r="J241" i="19"/>
  <c r="N241" i="19"/>
  <c r="R241" i="19"/>
  <c r="V241" i="19"/>
  <c r="C241" i="19"/>
  <c r="G241" i="19"/>
  <c r="K241" i="19"/>
  <c r="O241" i="19"/>
  <c r="S241" i="19"/>
  <c r="W241" i="19"/>
  <c r="D241" i="19"/>
  <c r="H241" i="19"/>
  <c r="L241" i="19"/>
  <c r="P241" i="19"/>
  <c r="T241" i="19"/>
  <c r="X241" i="19"/>
  <c r="Y241" i="19"/>
  <c r="E241" i="19"/>
  <c r="I241" i="19"/>
  <c r="M241" i="19"/>
  <c r="Q241" i="19"/>
  <c r="U241" i="19"/>
  <c r="A278" i="19"/>
  <c r="F125" i="21"/>
  <c r="V125" i="21"/>
  <c r="O125" i="21"/>
  <c r="H125" i="21"/>
  <c r="X125" i="21"/>
  <c r="Q125" i="21"/>
  <c r="J125" i="21"/>
  <c r="C125" i="21"/>
  <c r="S125" i="21"/>
  <c r="L125" i="21"/>
  <c r="E125" i="21"/>
  <c r="U125" i="21"/>
  <c r="N125" i="21"/>
  <c r="G125" i="21"/>
  <c r="W125" i="21"/>
  <c r="P125" i="21"/>
  <c r="I125" i="21"/>
  <c r="B125" i="21"/>
  <c r="R125" i="21"/>
  <c r="K125" i="21"/>
  <c r="D125" i="21"/>
  <c r="T125" i="21"/>
  <c r="M125" i="21"/>
  <c r="B23" i="19"/>
  <c r="R23" i="19"/>
  <c r="I23" i="19"/>
  <c r="P23" i="19"/>
  <c r="G23" i="19"/>
  <c r="A24" i="19"/>
  <c r="N23" i="19"/>
  <c r="U23" i="19"/>
  <c r="E23" i="19"/>
  <c r="L23" i="19"/>
  <c r="S23" i="19"/>
  <c r="C23" i="19"/>
  <c r="A60" i="19"/>
  <c r="J23" i="19"/>
  <c r="Q23" i="19"/>
  <c r="H23" i="19"/>
  <c r="O23" i="19"/>
  <c r="V23" i="19"/>
  <c r="F23" i="19"/>
  <c r="M23" i="19"/>
  <c r="T23" i="19"/>
  <c r="D23" i="19"/>
  <c r="K23" i="19"/>
  <c r="X130" i="23"/>
  <c r="V130" i="23"/>
  <c r="U130" i="23"/>
  <c r="K130" i="23"/>
  <c r="O130" i="23"/>
  <c r="Y130" i="23"/>
  <c r="I130" i="23"/>
  <c r="T130" i="23"/>
  <c r="E130" i="23"/>
  <c r="P130" i="23"/>
  <c r="D130" i="23"/>
  <c r="F130" i="23"/>
  <c r="N130" i="23"/>
  <c r="B130" i="23"/>
  <c r="R130" i="23"/>
  <c r="J130" i="23"/>
  <c r="W130" i="23"/>
  <c r="S130" i="23"/>
  <c r="G130" i="23"/>
  <c r="C130" i="23"/>
  <c r="L130" i="23"/>
  <c r="H130" i="23"/>
  <c r="Q130" i="23"/>
  <c r="M130" i="23"/>
  <c r="B558" i="2"/>
  <c r="E318" i="19"/>
  <c r="I318" i="19"/>
  <c r="M318" i="19"/>
  <c r="Q318" i="19"/>
  <c r="U318" i="19"/>
  <c r="Y318" i="19"/>
  <c r="F318" i="19"/>
  <c r="K318" i="19"/>
  <c r="P318" i="19"/>
  <c r="V318" i="19"/>
  <c r="A355" i="19"/>
  <c r="B318" i="19"/>
  <c r="G318" i="19"/>
  <c r="L318" i="19"/>
  <c r="R318" i="19"/>
  <c r="W318" i="19"/>
  <c r="A319" i="19"/>
  <c r="C318" i="19"/>
  <c r="H318" i="19"/>
  <c r="N318" i="19"/>
  <c r="S318" i="19"/>
  <c r="X318" i="19"/>
  <c r="D318" i="19"/>
  <c r="J318" i="19"/>
  <c r="O318" i="19"/>
  <c r="T318" i="19"/>
  <c r="E390" i="19"/>
  <c r="I390" i="19"/>
  <c r="M390" i="19"/>
  <c r="Q390" i="19"/>
  <c r="U390" i="19"/>
  <c r="Y390" i="19"/>
  <c r="C390" i="19"/>
  <c r="H390" i="19"/>
  <c r="N390" i="19"/>
  <c r="S390" i="19"/>
  <c r="X390" i="19"/>
  <c r="D390" i="19"/>
  <c r="J390" i="19"/>
  <c r="O390" i="19"/>
  <c r="T390" i="19"/>
  <c r="F390" i="19"/>
  <c r="K390" i="19"/>
  <c r="P390" i="19"/>
  <c r="V390" i="19"/>
  <c r="B390" i="19"/>
  <c r="G390" i="19"/>
  <c r="L390" i="19"/>
  <c r="R390" i="19"/>
  <c r="W390" i="19"/>
  <c r="A427" i="19"/>
  <c r="F161" i="21"/>
  <c r="V161" i="21"/>
  <c r="O161" i="21"/>
  <c r="H161" i="21"/>
  <c r="X161" i="21"/>
  <c r="Q161" i="21"/>
  <c r="J161" i="21"/>
  <c r="S161" i="21"/>
  <c r="L161" i="21"/>
  <c r="E161" i="21"/>
  <c r="U161" i="21"/>
  <c r="A162" i="21"/>
  <c r="N161" i="21"/>
  <c r="G161" i="21"/>
  <c r="W161" i="21"/>
  <c r="P161" i="21"/>
  <c r="I161" i="21"/>
  <c r="R161" i="21"/>
  <c r="K161" i="21"/>
  <c r="D161" i="21"/>
  <c r="T161" i="21"/>
  <c r="M161" i="21"/>
  <c r="D499" i="19"/>
  <c r="H499" i="19"/>
  <c r="L499" i="19"/>
  <c r="P499" i="19"/>
  <c r="T499" i="19"/>
  <c r="X499" i="19"/>
  <c r="A536" i="19"/>
  <c r="C499" i="19"/>
  <c r="G499" i="19"/>
  <c r="K499" i="19"/>
  <c r="O499" i="19"/>
  <c r="S499" i="19"/>
  <c r="W499" i="19"/>
  <c r="I499" i="19"/>
  <c r="Q499" i="19"/>
  <c r="Y499" i="19"/>
  <c r="J499" i="19"/>
  <c r="R499" i="19"/>
  <c r="B499" i="19"/>
  <c r="E499" i="19"/>
  <c r="M499" i="19"/>
  <c r="U499" i="19"/>
  <c r="A500" i="19"/>
  <c r="F499" i="19"/>
  <c r="N499" i="19"/>
  <c r="V499" i="19"/>
  <c r="E354" i="19"/>
  <c r="I354" i="19"/>
  <c r="M354" i="19"/>
  <c r="Q354" i="19"/>
  <c r="U354" i="19"/>
  <c r="Y354" i="19"/>
  <c r="A391" i="19"/>
  <c r="C354" i="19"/>
  <c r="H354" i="19"/>
  <c r="N354" i="19"/>
  <c r="S354" i="19"/>
  <c r="X354" i="19"/>
  <c r="D354" i="19"/>
  <c r="J354" i="19"/>
  <c r="O354" i="19"/>
  <c r="T354" i="19"/>
  <c r="F354" i="19"/>
  <c r="K354" i="19"/>
  <c r="P354" i="19"/>
  <c r="V354" i="19"/>
  <c r="B354" i="19"/>
  <c r="G354" i="19"/>
  <c r="L354" i="19"/>
  <c r="R354" i="19"/>
  <c r="W354" i="19"/>
  <c r="E426" i="19"/>
  <c r="I426" i="19"/>
  <c r="M426" i="19"/>
  <c r="Q426" i="19"/>
  <c r="U426" i="19"/>
  <c r="Y426" i="19"/>
  <c r="F426" i="19"/>
  <c r="K426" i="19"/>
  <c r="P426" i="19"/>
  <c r="V426" i="19"/>
  <c r="B426" i="19"/>
  <c r="G426" i="19"/>
  <c r="L426" i="19"/>
  <c r="R426" i="19"/>
  <c r="W426" i="19"/>
  <c r="C426" i="19"/>
  <c r="H426" i="19"/>
  <c r="N426" i="19"/>
  <c r="S426" i="19"/>
  <c r="X426" i="19"/>
  <c r="D426" i="19"/>
  <c r="J426" i="19"/>
  <c r="O426" i="19"/>
  <c r="T426" i="19"/>
  <c r="C463" i="19"/>
  <c r="G463" i="19"/>
  <c r="K463" i="19"/>
  <c r="O463" i="19"/>
  <c r="D463" i="19"/>
  <c r="H463" i="19"/>
  <c r="L463" i="19"/>
  <c r="P463" i="19"/>
  <c r="T463" i="19"/>
  <c r="B463" i="19"/>
  <c r="J463" i="19"/>
  <c r="R463" i="19"/>
  <c r="W463" i="19"/>
  <c r="I463" i="19"/>
  <c r="Q463" i="19"/>
  <c r="V463" i="19"/>
  <c r="A464" i="19"/>
  <c r="M463" i="19"/>
  <c r="X463" i="19"/>
  <c r="N463" i="19"/>
  <c r="Y463" i="19"/>
  <c r="E463" i="19"/>
  <c r="S463" i="19"/>
  <c r="F463" i="19"/>
  <c r="U463" i="19"/>
  <c r="B937" i="2" l="1"/>
  <c r="V19" i="21"/>
  <c r="V19" i="24"/>
  <c r="X19" i="24"/>
  <c r="Y19" i="24"/>
  <c r="V56" i="21"/>
  <c r="Y56" i="21"/>
  <c r="X56" i="21"/>
  <c r="W56" i="21"/>
  <c r="B20" i="21"/>
  <c r="W19" i="24"/>
  <c r="Y19" i="21"/>
  <c r="X56" i="24"/>
  <c r="E20" i="24"/>
  <c r="C20" i="24"/>
  <c r="D57" i="21"/>
  <c r="C57" i="21"/>
  <c r="W159" i="21"/>
  <c r="X90" i="21"/>
  <c r="B57" i="21"/>
  <c r="G57" i="21"/>
  <c r="X159" i="21"/>
  <c r="W19" i="21"/>
  <c r="W56" i="24"/>
  <c r="V56" i="24"/>
  <c r="B20" i="24"/>
  <c r="G20" i="24"/>
  <c r="Y90" i="21"/>
  <c r="V90" i="21"/>
  <c r="E57" i="21"/>
  <c r="V159" i="21"/>
  <c r="X19" i="21"/>
  <c r="Y56" i="24"/>
  <c r="F20" i="24"/>
  <c r="D20" i="24"/>
  <c r="W90" i="21"/>
  <c r="F57" i="21"/>
  <c r="Y159" i="21"/>
  <c r="X196" i="21"/>
  <c r="G20" i="21"/>
  <c r="W90" i="24"/>
  <c r="X90" i="24"/>
  <c r="C57" i="24"/>
  <c r="F57" i="24"/>
  <c r="Y124" i="21"/>
  <c r="V124" i="21"/>
  <c r="F91" i="21"/>
  <c r="G91" i="21"/>
  <c r="F160" i="21"/>
  <c r="V196" i="21"/>
  <c r="Y196" i="21"/>
  <c r="C20" i="21"/>
  <c r="G57" i="24"/>
  <c r="B57" i="24"/>
  <c r="W124" i="21"/>
  <c r="D91" i="21"/>
  <c r="G160" i="21"/>
  <c r="D160" i="21"/>
  <c r="W196" i="21"/>
  <c r="F20" i="21"/>
  <c r="Y90" i="24"/>
  <c r="V90" i="24"/>
  <c r="D57" i="24"/>
  <c r="E57" i="24"/>
  <c r="B91" i="21"/>
  <c r="E91" i="21"/>
  <c r="B160" i="21"/>
  <c r="E160" i="21"/>
  <c r="D20" i="21"/>
  <c r="E20" i="21"/>
  <c r="X124" i="21"/>
  <c r="C91" i="21"/>
  <c r="C160" i="21"/>
  <c r="U198" i="21"/>
  <c r="W198" i="21"/>
  <c r="V198" i="21"/>
  <c r="T198" i="21"/>
  <c r="X198" i="21"/>
  <c r="D198" i="21"/>
  <c r="R198" i="21"/>
  <c r="C198" i="21"/>
  <c r="I198" i="21"/>
  <c r="N198" i="21"/>
  <c r="E198" i="21"/>
  <c r="O198" i="21"/>
  <c r="P198" i="21"/>
  <c r="F198" i="21"/>
  <c r="H198" i="21"/>
  <c r="J198" i="21"/>
  <c r="L198" i="21"/>
  <c r="A199" i="21"/>
  <c r="S198" i="21"/>
  <c r="G198" i="21"/>
  <c r="B198" i="21"/>
  <c r="M198" i="21"/>
  <c r="K198" i="21"/>
  <c r="Q198" i="21"/>
  <c r="U22" i="19"/>
  <c r="X22" i="19"/>
  <c r="X22" i="21"/>
  <c r="W22" i="21"/>
  <c r="V22" i="21"/>
  <c r="V22" i="24"/>
  <c r="W22" i="19"/>
  <c r="U22" i="21"/>
  <c r="T22" i="21"/>
  <c r="W22" i="24"/>
  <c r="V22" i="19"/>
  <c r="T22" i="19"/>
  <c r="Y22" i="19"/>
  <c r="U22" i="24"/>
  <c r="B988" i="2"/>
  <c r="F22" i="21"/>
  <c r="E22" i="21"/>
  <c r="D22" i="21"/>
  <c r="Y234" i="21"/>
  <c r="P234" i="21"/>
  <c r="T234" i="21"/>
  <c r="R234" i="21"/>
  <c r="L234" i="21"/>
  <c r="W234" i="21"/>
  <c r="K234" i="21"/>
  <c r="N234" i="21"/>
  <c r="M234" i="21"/>
  <c r="J234" i="21"/>
  <c r="D234" i="21"/>
  <c r="B234" i="21"/>
  <c r="X234" i="21"/>
  <c r="H234" i="21"/>
  <c r="C234" i="21"/>
  <c r="F234" i="21"/>
  <c r="O234" i="21"/>
  <c r="Q234" i="21"/>
  <c r="V234" i="21"/>
  <c r="E234" i="21"/>
  <c r="S234" i="21"/>
  <c r="G234" i="21"/>
  <c r="I234" i="21"/>
  <c r="A235" i="21"/>
  <c r="U234" i="21"/>
  <c r="D59" i="24"/>
  <c r="E59" i="24"/>
  <c r="J59" i="24"/>
  <c r="O59" i="24"/>
  <c r="F59" i="24"/>
  <c r="K59" i="24"/>
  <c r="Q59" i="24"/>
  <c r="G59" i="24"/>
  <c r="M59" i="24"/>
  <c r="R59" i="24"/>
  <c r="A93" i="24"/>
  <c r="P59" i="24"/>
  <c r="I59" i="24"/>
  <c r="L59" i="24"/>
  <c r="N59" i="24"/>
  <c r="X59" i="24"/>
  <c r="H59" i="24"/>
  <c r="S59" i="24"/>
  <c r="T59" i="24"/>
  <c r="V59" i="24"/>
  <c r="W59" i="24"/>
  <c r="U59" i="24"/>
  <c r="D195" i="24"/>
  <c r="H195" i="24"/>
  <c r="L195" i="24"/>
  <c r="P195" i="24"/>
  <c r="T195" i="24"/>
  <c r="X195" i="24"/>
  <c r="A196" i="24"/>
  <c r="E195" i="24"/>
  <c r="I195" i="24"/>
  <c r="M195" i="24"/>
  <c r="Q195" i="24"/>
  <c r="U195" i="24"/>
  <c r="Y195" i="24"/>
  <c r="F195" i="24"/>
  <c r="N195" i="24"/>
  <c r="V195" i="24"/>
  <c r="G195" i="24"/>
  <c r="O195" i="24"/>
  <c r="W195" i="24"/>
  <c r="B195" i="24"/>
  <c r="J195" i="24"/>
  <c r="R195" i="24"/>
  <c r="C195" i="24"/>
  <c r="K195" i="24"/>
  <c r="S195" i="24"/>
  <c r="D23" i="24"/>
  <c r="E23" i="24"/>
  <c r="J23" i="24"/>
  <c r="O23" i="24"/>
  <c r="F23" i="24"/>
  <c r="K23" i="24"/>
  <c r="Q23" i="24"/>
  <c r="G23" i="24"/>
  <c r="M23" i="24"/>
  <c r="R23" i="24"/>
  <c r="C23" i="24"/>
  <c r="I23" i="24"/>
  <c r="A60" i="24"/>
  <c r="P23" i="24"/>
  <c r="N23" i="24"/>
  <c r="A24" i="24"/>
  <c r="L23" i="24"/>
  <c r="H23" i="24"/>
  <c r="Q453" i="21"/>
  <c r="J453" i="21"/>
  <c r="B453" i="21"/>
  <c r="O453" i="21"/>
  <c r="D453" i="21"/>
  <c r="T453" i="21"/>
  <c r="I453" i="21"/>
  <c r="Y453" i="21"/>
  <c r="R453" i="21"/>
  <c r="G453" i="21"/>
  <c r="W453" i="21"/>
  <c r="L453" i="21"/>
  <c r="A454" i="21"/>
  <c r="M453" i="21"/>
  <c r="V453" i="21"/>
  <c r="A490" i="21"/>
  <c r="U453" i="21"/>
  <c r="C453" i="21"/>
  <c r="H453" i="21"/>
  <c r="F453" i="21"/>
  <c r="K453" i="21"/>
  <c r="P453" i="21"/>
  <c r="E453" i="21"/>
  <c r="N453" i="21"/>
  <c r="S453" i="21"/>
  <c r="X453" i="21"/>
  <c r="T171" i="23"/>
  <c r="S171" i="23"/>
  <c r="H171" i="23"/>
  <c r="P171" i="23"/>
  <c r="G171" i="23"/>
  <c r="X171" i="23"/>
  <c r="O171" i="23"/>
  <c r="K171" i="23"/>
  <c r="A208" i="23"/>
  <c r="C171" i="23"/>
  <c r="F171" i="23"/>
  <c r="Q171" i="23"/>
  <c r="R171" i="23"/>
  <c r="B171" i="23"/>
  <c r="M171" i="23"/>
  <c r="D171" i="23"/>
  <c r="N171" i="23"/>
  <c r="A172" i="23"/>
  <c r="I171" i="23"/>
  <c r="L171" i="23"/>
  <c r="J171" i="23"/>
  <c r="Y171" i="23"/>
  <c r="E171" i="23"/>
  <c r="W171" i="23"/>
  <c r="V171" i="23"/>
  <c r="U171" i="23"/>
  <c r="Q308" i="21"/>
  <c r="J308" i="21"/>
  <c r="C308" i="21"/>
  <c r="S308" i="21"/>
  <c r="L308" i="21"/>
  <c r="I308" i="21"/>
  <c r="B308" i="21"/>
  <c r="R308" i="21"/>
  <c r="K308" i="21"/>
  <c r="D308" i="21"/>
  <c r="T308" i="21"/>
  <c r="F308" i="21"/>
  <c r="O308" i="21"/>
  <c r="X308" i="21"/>
  <c r="E308" i="21"/>
  <c r="N308" i="21"/>
  <c r="W308" i="21"/>
  <c r="M308" i="21"/>
  <c r="A309" i="21"/>
  <c r="H308" i="21"/>
  <c r="Y308" i="21"/>
  <c r="G308" i="21"/>
  <c r="P308" i="21"/>
  <c r="V308" i="21"/>
  <c r="U308" i="21"/>
  <c r="D159" i="24"/>
  <c r="H159" i="24"/>
  <c r="L159" i="24"/>
  <c r="P159" i="24"/>
  <c r="T159" i="24"/>
  <c r="E159" i="24"/>
  <c r="I159" i="24"/>
  <c r="M159" i="24"/>
  <c r="Q159" i="24"/>
  <c r="W159" i="24"/>
  <c r="F159" i="24"/>
  <c r="N159" i="24"/>
  <c r="X159" i="24"/>
  <c r="G159" i="24"/>
  <c r="O159" i="24"/>
  <c r="Y159" i="24"/>
  <c r="B159" i="24"/>
  <c r="J159" i="24"/>
  <c r="R159" i="24"/>
  <c r="C159" i="24"/>
  <c r="K159" i="24"/>
  <c r="S159" i="24"/>
  <c r="A160" i="24"/>
  <c r="V159" i="24"/>
  <c r="U159" i="24"/>
  <c r="C92" i="24"/>
  <c r="B92" i="24"/>
  <c r="G92" i="24"/>
  <c r="K92" i="24"/>
  <c r="O92" i="24"/>
  <c r="S92" i="24"/>
  <c r="D92" i="24"/>
  <c r="H92" i="24"/>
  <c r="L92" i="24"/>
  <c r="P92" i="24"/>
  <c r="E92" i="24"/>
  <c r="I92" i="24"/>
  <c r="M92" i="24"/>
  <c r="Q92" i="24"/>
  <c r="A126" i="24"/>
  <c r="F92" i="24"/>
  <c r="J92" i="24"/>
  <c r="N92" i="24"/>
  <c r="R92" i="24"/>
  <c r="V92" i="24"/>
  <c r="T92" i="24"/>
  <c r="W92" i="24"/>
  <c r="X92" i="24"/>
  <c r="U92" i="24"/>
  <c r="D271" i="21"/>
  <c r="T271" i="21"/>
  <c r="Q271" i="21"/>
  <c r="J271" i="21"/>
  <c r="G271" i="21"/>
  <c r="L271" i="21"/>
  <c r="I271" i="21"/>
  <c r="B271" i="21"/>
  <c r="R271" i="21"/>
  <c r="O271" i="21"/>
  <c r="A272" i="21"/>
  <c r="M271" i="21"/>
  <c r="C271" i="21"/>
  <c r="H271" i="21"/>
  <c r="Y271" i="21"/>
  <c r="K271" i="21"/>
  <c r="P271" i="21"/>
  <c r="F271" i="21"/>
  <c r="S271" i="21"/>
  <c r="E271" i="21"/>
  <c r="N271" i="21"/>
  <c r="X271" i="21"/>
  <c r="V271" i="21"/>
  <c r="W271" i="21"/>
  <c r="U271" i="21"/>
  <c r="Y279" i="23"/>
  <c r="O279" i="23"/>
  <c r="J279" i="23"/>
  <c r="K279" i="23"/>
  <c r="H279" i="23"/>
  <c r="X279" i="23"/>
  <c r="L279" i="23"/>
  <c r="P279" i="23"/>
  <c r="D279" i="23"/>
  <c r="T279" i="23"/>
  <c r="F279" i="23"/>
  <c r="N279" i="23"/>
  <c r="I279" i="23"/>
  <c r="C279" i="23"/>
  <c r="M279" i="23"/>
  <c r="V279" i="23"/>
  <c r="Q279" i="23"/>
  <c r="S279" i="23"/>
  <c r="B279" i="23"/>
  <c r="E279" i="23"/>
  <c r="G279" i="23"/>
  <c r="W279" i="23"/>
  <c r="R279" i="23"/>
  <c r="U279" i="23"/>
  <c r="D125" i="24"/>
  <c r="F125" i="24"/>
  <c r="B125" i="24"/>
  <c r="G125" i="24"/>
  <c r="M125" i="24"/>
  <c r="R125" i="24"/>
  <c r="C125" i="24"/>
  <c r="I125" i="24"/>
  <c r="N125" i="24"/>
  <c r="S125" i="24"/>
  <c r="E125" i="24"/>
  <c r="Q125" i="24"/>
  <c r="L125" i="24"/>
  <c r="J125" i="24"/>
  <c r="Y125" i="24"/>
  <c r="H125" i="24"/>
  <c r="K125" i="24"/>
  <c r="T125" i="24"/>
  <c r="O125" i="24"/>
  <c r="P125" i="24"/>
  <c r="V125" i="24"/>
  <c r="W125" i="24"/>
  <c r="U125" i="24"/>
  <c r="X125" i="24"/>
  <c r="P316" i="23"/>
  <c r="G316" i="23"/>
  <c r="A353" i="23"/>
  <c r="S316" i="23"/>
  <c r="J316" i="23"/>
  <c r="K316" i="23"/>
  <c r="D316" i="23"/>
  <c r="T316" i="23"/>
  <c r="M316" i="23"/>
  <c r="C316" i="23"/>
  <c r="Y316" i="23"/>
  <c r="O316" i="23"/>
  <c r="Q316" i="23"/>
  <c r="H316" i="23"/>
  <c r="X316" i="23"/>
  <c r="R316" i="23"/>
  <c r="I316" i="23"/>
  <c r="A317" i="23"/>
  <c r="U316" i="23"/>
  <c r="V316" i="23"/>
  <c r="L316" i="23"/>
  <c r="B316" i="23"/>
  <c r="W316" i="23"/>
  <c r="N316" i="23"/>
  <c r="E316" i="23"/>
  <c r="F316" i="23"/>
  <c r="N207" i="23"/>
  <c r="I207" i="23"/>
  <c r="P207" i="23"/>
  <c r="J207" i="23"/>
  <c r="L207" i="23"/>
  <c r="Y207" i="23"/>
  <c r="Q207" i="23"/>
  <c r="O207" i="23"/>
  <c r="H207" i="23"/>
  <c r="A244" i="23"/>
  <c r="K207" i="23"/>
  <c r="B207" i="23"/>
  <c r="S207" i="23"/>
  <c r="G207" i="23"/>
  <c r="E207" i="23"/>
  <c r="C207" i="23"/>
  <c r="F207" i="23"/>
  <c r="M207" i="23"/>
  <c r="D207" i="23"/>
  <c r="R207" i="23"/>
  <c r="T207" i="23"/>
  <c r="W207" i="23"/>
  <c r="X207" i="23"/>
  <c r="U207" i="23"/>
  <c r="V207" i="23"/>
  <c r="I380" i="21"/>
  <c r="E380" i="21"/>
  <c r="F380" i="21"/>
  <c r="O380" i="21"/>
  <c r="X380" i="21"/>
  <c r="U380" i="21"/>
  <c r="V380" i="21"/>
  <c r="H380" i="21"/>
  <c r="A381" i="21"/>
  <c r="P380" i="21"/>
  <c r="N380" i="21"/>
  <c r="G380" i="21"/>
  <c r="M380" i="21"/>
  <c r="W380" i="21"/>
  <c r="T380" i="21"/>
  <c r="B380" i="21"/>
  <c r="J380" i="21"/>
  <c r="D380" i="21"/>
  <c r="Q380" i="21"/>
  <c r="L380" i="21"/>
  <c r="Y380" i="21"/>
  <c r="K380" i="21"/>
  <c r="S380" i="21"/>
  <c r="R380" i="21"/>
  <c r="C380" i="21"/>
  <c r="D231" i="24"/>
  <c r="H231" i="24"/>
  <c r="L231" i="24"/>
  <c r="P231" i="24"/>
  <c r="T231" i="24"/>
  <c r="X231" i="24"/>
  <c r="E231" i="24"/>
  <c r="I231" i="24"/>
  <c r="M231" i="24"/>
  <c r="Q231" i="24"/>
  <c r="U231" i="24"/>
  <c r="Y231" i="24"/>
  <c r="A232" i="24"/>
  <c r="F231" i="24"/>
  <c r="N231" i="24"/>
  <c r="V231" i="24"/>
  <c r="G231" i="24"/>
  <c r="O231" i="24"/>
  <c r="W231" i="24"/>
  <c r="B231" i="24"/>
  <c r="J231" i="24"/>
  <c r="R231" i="24"/>
  <c r="C231" i="24"/>
  <c r="K231" i="24"/>
  <c r="S231" i="24"/>
  <c r="D267" i="24"/>
  <c r="H267" i="24"/>
  <c r="L267" i="24"/>
  <c r="P267" i="24"/>
  <c r="T267" i="24"/>
  <c r="X267" i="24"/>
  <c r="E267" i="24"/>
  <c r="I267" i="24"/>
  <c r="M267" i="24"/>
  <c r="Q267" i="24"/>
  <c r="U267" i="24"/>
  <c r="Y267" i="24"/>
  <c r="A268" i="24"/>
  <c r="F267" i="24"/>
  <c r="N267" i="24"/>
  <c r="V267" i="24"/>
  <c r="G267" i="24"/>
  <c r="O267" i="24"/>
  <c r="W267" i="24"/>
  <c r="B267" i="24"/>
  <c r="J267" i="24"/>
  <c r="R267" i="24"/>
  <c r="C267" i="24"/>
  <c r="K267" i="24"/>
  <c r="S267" i="24"/>
  <c r="E304" i="24"/>
  <c r="I304" i="24"/>
  <c r="M304" i="24"/>
  <c r="Q304" i="24"/>
  <c r="U304" i="24"/>
  <c r="Y304" i="24"/>
  <c r="A305" i="24"/>
  <c r="F304" i="24"/>
  <c r="J304" i="24"/>
  <c r="N304" i="24"/>
  <c r="R304" i="24"/>
  <c r="V304" i="24"/>
  <c r="B304" i="24"/>
  <c r="G304" i="24"/>
  <c r="O304" i="24"/>
  <c r="W304" i="24"/>
  <c r="H304" i="24"/>
  <c r="P304" i="24"/>
  <c r="X304" i="24"/>
  <c r="A341" i="24"/>
  <c r="C304" i="24"/>
  <c r="K304" i="24"/>
  <c r="S304" i="24"/>
  <c r="D304" i="24"/>
  <c r="L304" i="24"/>
  <c r="T304" i="24"/>
  <c r="S388" i="23"/>
  <c r="D388" i="23"/>
  <c r="X388" i="23"/>
  <c r="W388" i="23"/>
  <c r="V388" i="23"/>
  <c r="H388" i="23"/>
  <c r="R388" i="23"/>
  <c r="B388" i="23"/>
  <c r="O388" i="23"/>
  <c r="P388" i="23"/>
  <c r="J388" i="23"/>
  <c r="T388" i="23"/>
  <c r="E388" i="23"/>
  <c r="G388" i="23"/>
  <c r="U388" i="23"/>
  <c r="M388" i="23"/>
  <c r="F388" i="23"/>
  <c r="L388" i="23"/>
  <c r="I388" i="23"/>
  <c r="C388" i="23"/>
  <c r="Q388" i="23"/>
  <c r="N388" i="23"/>
  <c r="A425" i="23"/>
  <c r="K388" i="23"/>
  <c r="Y388" i="23"/>
  <c r="K243" i="23"/>
  <c r="J243" i="23"/>
  <c r="L243" i="23"/>
  <c r="P243" i="23"/>
  <c r="D243" i="23"/>
  <c r="W243" i="23"/>
  <c r="V243" i="23"/>
  <c r="Q243" i="23"/>
  <c r="Y243" i="23"/>
  <c r="E243" i="23"/>
  <c r="U243" i="23"/>
  <c r="T243" i="23"/>
  <c r="B243" i="23"/>
  <c r="A280" i="23"/>
  <c r="H243" i="23"/>
  <c r="C243" i="23"/>
  <c r="S243" i="23"/>
  <c r="N243" i="23"/>
  <c r="O243" i="23"/>
  <c r="F243" i="23"/>
  <c r="X243" i="23"/>
  <c r="R243" i="23"/>
  <c r="M243" i="23"/>
  <c r="G243" i="23"/>
  <c r="I243" i="23"/>
  <c r="Q344" i="21"/>
  <c r="F344" i="21"/>
  <c r="V344" i="21"/>
  <c r="O344" i="21"/>
  <c r="D344" i="21"/>
  <c r="T344" i="21"/>
  <c r="I344" i="21"/>
  <c r="Y344" i="21"/>
  <c r="N344" i="21"/>
  <c r="G344" i="21"/>
  <c r="W344" i="21"/>
  <c r="L344" i="21"/>
  <c r="B344" i="21"/>
  <c r="K344" i="21"/>
  <c r="P344" i="21"/>
  <c r="E344" i="21"/>
  <c r="J344" i="21"/>
  <c r="S344" i="21"/>
  <c r="X344" i="21"/>
  <c r="M344" i="21"/>
  <c r="R344" i="21"/>
  <c r="A345" i="21"/>
  <c r="U344" i="21"/>
  <c r="C344" i="21"/>
  <c r="H344" i="21"/>
  <c r="E416" i="21"/>
  <c r="U416" i="21"/>
  <c r="J416" i="21"/>
  <c r="C416" i="21"/>
  <c r="S416" i="21"/>
  <c r="L416" i="21"/>
  <c r="A417" i="21"/>
  <c r="I416" i="21"/>
  <c r="Y416" i="21"/>
  <c r="N416" i="21"/>
  <c r="G416" i="21"/>
  <c r="W416" i="21"/>
  <c r="P416" i="21"/>
  <c r="M416" i="21"/>
  <c r="B416" i="21"/>
  <c r="R416" i="21"/>
  <c r="K416" i="21"/>
  <c r="D416" i="21"/>
  <c r="T416" i="21"/>
  <c r="Q416" i="21"/>
  <c r="F416" i="21"/>
  <c r="V416" i="21"/>
  <c r="O416" i="21"/>
  <c r="H416" i="21"/>
  <c r="X416" i="21"/>
  <c r="V352" i="23"/>
  <c r="R352" i="23"/>
  <c r="Y352" i="23"/>
  <c r="S352" i="23"/>
  <c r="A389" i="23"/>
  <c r="H352" i="23"/>
  <c r="F352" i="23"/>
  <c r="B352" i="23"/>
  <c r="W352" i="23"/>
  <c r="E352" i="23"/>
  <c r="J352" i="23"/>
  <c r="P352" i="23"/>
  <c r="X352" i="23"/>
  <c r="K352" i="23"/>
  <c r="G352" i="23"/>
  <c r="C352" i="23"/>
  <c r="O352" i="23"/>
  <c r="U352" i="23"/>
  <c r="D352" i="23"/>
  <c r="Q352" i="23"/>
  <c r="M352" i="23"/>
  <c r="N352" i="23"/>
  <c r="I352" i="23"/>
  <c r="L352" i="23"/>
  <c r="T352" i="23"/>
  <c r="J424" i="23"/>
  <c r="A462" i="23"/>
  <c r="M424" i="23"/>
  <c r="Q424" i="23"/>
  <c r="I424" i="23"/>
  <c r="O424" i="23"/>
  <c r="V424" i="23"/>
  <c r="Y424" i="23"/>
  <c r="K424" i="23"/>
  <c r="H424" i="23"/>
  <c r="X424" i="23"/>
  <c r="F424" i="23"/>
  <c r="B424" i="23"/>
  <c r="P424" i="23"/>
  <c r="D424" i="23"/>
  <c r="G424" i="23"/>
  <c r="U424" i="23"/>
  <c r="R424" i="23"/>
  <c r="L424" i="23"/>
  <c r="N424" i="23"/>
  <c r="E424" i="23"/>
  <c r="W424" i="23"/>
  <c r="C424" i="23"/>
  <c r="S424" i="23"/>
  <c r="T424" i="23"/>
  <c r="V95" i="23"/>
  <c r="T95" i="23"/>
  <c r="I95" i="23"/>
  <c r="R95" i="23"/>
  <c r="H95" i="23"/>
  <c r="Y95" i="23"/>
  <c r="N95" i="23"/>
  <c r="D95" i="23"/>
  <c r="A132" i="23"/>
  <c r="X95" i="23"/>
  <c r="M95" i="23"/>
  <c r="B95" i="23"/>
  <c r="O95" i="23"/>
  <c r="G95" i="23"/>
  <c r="K95" i="23"/>
  <c r="C95" i="23"/>
  <c r="S95" i="23"/>
  <c r="E95" i="23"/>
  <c r="W95" i="23"/>
  <c r="J95" i="23"/>
  <c r="F95" i="23"/>
  <c r="P95" i="23"/>
  <c r="L95" i="23"/>
  <c r="U95" i="23"/>
  <c r="Q95" i="23"/>
  <c r="V59" i="23"/>
  <c r="T59" i="23"/>
  <c r="I59" i="23"/>
  <c r="R59" i="23"/>
  <c r="H59" i="23"/>
  <c r="Y59" i="23"/>
  <c r="N59" i="23"/>
  <c r="D59" i="23"/>
  <c r="X59" i="23"/>
  <c r="M59" i="23"/>
  <c r="B59" i="23"/>
  <c r="A96" i="23"/>
  <c r="G59" i="23"/>
  <c r="O59" i="23"/>
  <c r="C59" i="23"/>
  <c r="S59" i="23"/>
  <c r="K59" i="23"/>
  <c r="E59" i="23"/>
  <c r="Q59" i="23"/>
  <c r="J59" i="23"/>
  <c r="W59" i="23"/>
  <c r="P59" i="23"/>
  <c r="F59" i="23"/>
  <c r="U59" i="23"/>
  <c r="L59" i="23"/>
  <c r="C132" i="19"/>
  <c r="S132" i="19"/>
  <c r="L132" i="19"/>
  <c r="E132" i="19"/>
  <c r="U132" i="19"/>
  <c r="J132" i="19"/>
  <c r="G132" i="19"/>
  <c r="W132" i="19"/>
  <c r="P132" i="19"/>
  <c r="I132" i="19"/>
  <c r="Y132" i="19"/>
  <c r="N132" i="19"/>
  <c r="K132" i="19"/>
  <c r="D132" i="19"/>
  <c r="T132" i="19"/>
  <c r="M132" i="19"/>
  <c r="B132" i="19"/>
  <c r="R132" i="19"/>
  <c r="O132" i="19"/>
  <c r="H132" i="19"/>
  <c r="X132" i="19"/>
  <c r="Q132" i="19"/>
  <c r="F132" i="19"/>
  <c r="V132" i="19"/>
  <c r="M170" i="19"/>
  <c r="B170" i="19"/>
  <c r="R170" i="19"/>
  <c r="T170" i="19"/>
  <c r="X170" i="19"/>
  <c r="A207" i="19"/>
  <c r="Q170" i="19"/>
  <c r="F170" i="19"/>
  <c r="V170" i="19"/>
  <c r="A171" i="19"/>
  <c r="C170" i="19"/>
  <c r="G170" i="19"/>
  <c r="E170" i="19"/>
  <c r="U170" i="19"/>
  <c r="J170" i="19"/>
  <c r="D170" i="19"/>
  <c r="H170" i="19"/>
  <c r="K170" i="19"/>
  <c r="O170" i="19"/>
  <c r="I170" i="19"/>
  <c r="Y170" i="19"/>
  <c r="N170" i="19"/>
  <c r="L170" i="19"/>
  <c r="P170" i="19"/>
  <c r="S170" i="19"/>
  <c r="W170" i="19"/>
  <c r="H60" i="21"/>
  <c r="P60" i="21"/>
  <c r="N60" i="21"/>
  <c r="O60" i="21"/>
  <c r="E60" i="21"/>
  <c r="R60" i="21"/>
  <c r="C60" i="21"/>
  <c r="D60" i="21"/>
  <c r="F60" i="21"/>
  <c r="G60" i="21"/>
  <c r="M60" i="21"/>
  <c r="I60" i="21"/>
  <c r="K60" i="21"/>
  <c r="A94" i="21"/>
  <c r="Q60" i="21"/>
  <c r="L60" i="21"/>
  <c r="J60" i="21"/>
  <c r="A25" i="19"/>
  <c r="K24" i="19"/>
  <c r="R24" i="19"/>
  <c r="Y24" i="19"/>
  <c r="I24" i="19"/>
  <c r="P24" i="19"/>
  <c r="G24" i="19"/>
  <c r="N24" i="19"/>
  <c r="U24" i="19"/>
  <c r="E24" i="19"/>
  <c r="L24" i="19"/>
  <c r="A61" i="19"/>
  <c r="S24" i="19"/>
  <c r="C24" i="19"/>
  <c r="J24" i="19"/>
  <c r="Q24" i="19"/>
  <c r="H24" i="19"/>
  <c r="B24" i="19"/>
  <c r="O24" i="19"/>
  <c r="V24" i="19"/>
  <c r="F24" i="19"/>
  <c r="M24" i="19"/>
  <c r="T24" i="19"/>
  <c r="D24" i="19"/>
  <c r="P278" i="19"/>
  <c r="O278" i="19"/>
  <c r="H278" i="19"/>
  <c r="I278" i="19"/>
  <c r="Y278" i="19"/>
  <c r="N278" i="19"/>
  <c r="L278" i="19"/>
  <c r="S278" i="19"/>
  <c r="W278" i="19"/>
  <c r="M278" i="19"/>
  <c r="B278" i="19"/>
  <c r="R278" i="19"/>
  <c r="T278" i="19"/>
  <c r="G278" i="19"/>
  <c r="Q278" i="19"/>
  <c r="F278" i="19"/>
  <c r="V278" i="19"/>
  <c r="C278" i="19"/>
  <c r="X278" i="19"/>
  <c r="E278" i="19"/>
  <c r="U278" i="19"/>
  <c r="J278" i="19"/>
  <c r="D278" i="19"/>
  <c r="K278" i="19"/>
  <c r="C206" i="19"/>
  <c r="H206" i="19"/>
  <c r="X206" i="19"/>
  <c r="O206" i="19"/>
  <c r="P206" i="19"/>
  <c r="G206" i="19"/>
  <c r="W206" i="19"/>
  <c r="E206" i="19"/>
  <c r="U206" i="19"/>
  <c r="F206" i="19"/>
  <c r="V206" i="19"/>
  <c r="D206" i="19"/>
  <c r="S206" i="19"/>
  <c r="I206" i="19"/>
  <c r="Y206" i="19"/>
  <c r="J206" i="19"/>
  <c r="K206" i="19"/>
  <c r="M206" i="19"/>
  <c r="A243" i="19"/>
  <c r="N206" i="19"/>
  <c r="T206" i="19"/>
  <c r="Q206" i="19"/>
  <c r="B206" i="19"/>
  <c r="R206" i="19"/>
  <c r="L206" i="19"/>
  <c r="F126" i="21"/>
  <c r="V126" i="21"/>
  <c r="O126" i="21"/>
  <c r="H126" i="21"/>
  <c r="X126" i="21"/>
  <c r="Q126" i="21"/>
  <c r="J126" i="21"/>
  <c r="C126" i="21"/>
  <c r="S126" i="21"/>
  <c r="L126" i="21"/>
  <c r="E126" i="21"/>
  <c r="U126" i="21"/>
  <c r="N126" i="21"/>
  <c r="G126" i="21"/>
  <c r="W126" i="21"/>
  <c r="P126" i="21"/>
  <c r="I126" i="21"/>
  <c r="B126" i="21"/>
  <c r="R126" i="21"/>
  <c r="K126" i="21"/>
  <c r="D126" i="21"/>
  <c r="T126" i="21"/>
  <c r="M126" i="21"/>
  <c r="A61" i="21"/>
  <c r="S24" i="21"/>
  <c r="Q24" i="21"/>
  <c r="T24" i="21"/>
  <c r="R24" i="21"/>
  <c r="U24" i="21"/>
  <c r="V24" i="21"/>
  <c r="A25" i="21"/>
  <c r="Y131" i="23"/>
  <c r="U131" i="23"/>
  <c r="Q131" i="23"/>
  <c r="M131" i="23"/>
  <c r="I131" i="23"/>
  <c r="E131" i="23"/>
  <c r="X131" i="23"/>
  <c r="T131" i="23"/>
  <c r="P131" i="23"/>
  <c r="L131" i="23"/>
  <c r="H131" i="23"/>
  <c r="D131" i="23"/>
  <c r="W131" i="23"/>
  <c r="S131" i="23"/>
  <c r="O131" i="23"/>
  <c r="K131" i="23"/>
  <c r="G131" i="23"/>
  <c r="C131" i="23"/>
  <c r="V131" i="23"/>
  <c r="R131" i="23"/>
  <c r="N131" i="23"/>
  <c r="J131" i="23"/>
  <c r="F131" i="23"/>
  <c r="B131" i="23"/>
  <c r="I96" i="19"/>
  <c r="Y96" i="19"/>
  <c r="N96" i="19"/>
  <c r="G96" i="19"/>
  <c r="W96" i="19"/>
  <c r="P96" i="19"/>
  <c r="M96" i="19"/>
  <c r="B96" i="19"/>
  <c r="R96" i="19"/>
  <c r="K96" i="19"/>
  <c r="D96" i="19"/>
  <c r="T96" i="19"/>
  <c r="A133" i="19"/>
  <c r="Q96" i="19"/>
  <c r="F96" i="19"/>
  <c r="V96" i="19"/>
  <c r="O96" i="19"/>
  <c r="H96" i="19"/>
  <c r="X96" i="19"/>
  <c r="E96" i="19"/>
  <c r="U96" i="19"/>
  <c r="J96" i="19"/>
  <c r="C96" i="19"/>
  <c r="S96" i="19"/>
  <c r="L96" i="19"/>
  <c r="A97" i="19"/>
  <c r="P60" i="19"/>
  <c r="I60" i="19"/>
  <c r="Y60" i="19"/>
  <c r="N60" i="19"/>
  <c r="G60" i="19"/>
  <c r="W60" i="19"/>
  <c r="D60" i="19"/>
  <c r="T60" i="19"/>
  <c r="M60" i="19"/>
  <c r="B60" i="19"/>
  <c r="R60" i="19"/>
  <c r="K60" i="19"/>
  <c r="H60" i="19"/>
  <c r="X60" i="19"/>
  <c r="Q60" i="19"/>
  <c r="F60" i="19"/>
  <c r="V60" i="19"/>
  <c r="O60" i="19"/>
  <c r="L60" i="19"/>
  <c r="E60" i="19"/>
  <c r="U60" i="19"/>
  <c r="J60" i="19"/>
  <c r="C60" i="19"/>
  <c r="S60" i="19"/>
  <c r="S93" i="21"/>
  <c r="A127" i="21"/>
  <c r="P93" i="21"/>
  <c r="R93" i="21"/>
  <c r="M93" i="21"/>
  <c r="H93" i="21"/>
  <c r="L93" i="21"/>
  <c r="N93" i="21"/>
  <c r="I93" i="21"/>
  <c r="K93" i="21"/>
  <c r="F93" i="21"/>
  <c r="X93" i="21"/>
  <c r="J93" i="21"/>
  <c r="E93" i="21"/>
  <c r="G93" i="21"/>
  <c r="D93" i="21"/>
  <c r="V93" i="21"/>
  <c r="Q93" i="21"/>
  <c r="U93" i="21"/>
  <c r="W93" i="21"/>
  <c r="T93" i="21"/>
  <c r="O93" i="21"/>
  <c r="Y23" i="23"/>
  <c r="T23" i="23"/>
  <c r="N23" i="23"/>
  <c r="I23" i="23"/>
  <c r="D23" i="23"/>
  <c r="A60" i="23"/>
  <c r="W23" i="23"/>
  <c r="X23" i="23"/>
  <c r="R23" i="23"/>
  <c r="M23" i="23"/>
  <c r="H23" i="23"/>
  <c r="B23" i="23"/>
  <c r="V23" i="23"/>
  <c r="Q23" i="23"/>
  <c r="L23" i="23"/>
  <c r="F23" i="23"/>
  <c r="A24" i="23"/>
  <c r="U23" i="23"/>
  <c r="P23" i="23"/>
  <c r="J23" i="23"/>
  <c r="E23" i="23"/>
  <c r="C23" i="23"/>
  <c r="S23" i="23"/>
  <c r="K23" i="23"/>
  <c r="O23" i="23"/>
  <c r="G23" i="23"/>
  <c r="H242" i="19"/>
  <c r="X242" i="19"/>
  <c r="M242" i="19"/>
  <c r="C242" i="19"/>
  <c r="O242" i="19"/>
  <c r="R242" i="19"/>
  <c r="L242" i="19"/>
  <c r="Y242" i="19"/>
  <c r="Q242" i="19"/>
  <c r="K242" i="19"/>
  <c r="W242" i="19"/>
  <c r="V242" i="19"/>
  <c r="P242" i="19"/>
  <c r="E242" i="19"/>
  <c r="U242" i="19"/>
  <c r="S242" i="19"/>
  <c r="B242" i="19"/>
  <c r="F242" i="19"/>
  <c r="D242" i="19"/>
  <c r="T242" i="19"/>
  <c r="I242" i="19"/>
  <c r="A279" i="19"/>
  <c r="G242" i="19"/>
  <c r="J242" i="19"/>
  <c r="N242" i="19"/>
  <c r="S24" i="24"/>
  <c r="T24" i="24"/>
  <c r="R24" i="24"/>
  <c r="V24" i="24"/>
  <c r="U24" i="24"/>
  <c r="E464" i="19"/>
  <c r="I464" i="19"/>
  <c r="M464" i="19"/>
  <c r="Q464" i="19"/>
  <c r="U464" i="19"/>
  <c r="Y464" i="19"/>
  <c r="A465" i="19"/>
  <c r="D464" i="19"/>
  <c r="J464" i="19"/>
  <c r="O464" i="19"/>
  <c r="T464" i="19"/>
  <c r="F464" i="19"/>
  <c r="K464" i="19"/>
  <c r="P464" i="19"/>
  <c r="V464" i="19"/>
  <c r="B464" i="19"/>
  <c r="G464" i="19"/>
  <c r="L464" i="19"/>
  <c r="R464" i="19"/>
  <c r="W464" i="19"/>
  <c r="C464" i="19"/>
  <c r="H464" i="19"/>
  <c r="N464" i="19"/>
  <c r="S464" i="19"/>
  <c r="X464" i="19"/>
  <c r="C391" i="19"/>
  <c r="G391" i="19"/>
  <c r="K391" i="19"/>
  <c r="O391" i="19"/>
  <c r="S391" i="19"/>
  <c r="W391" i="19"/>
  <c r="E391" i="19"/>
  <c r="J391" i="19"/>
  <c r="F391" i="19"/>
  <c r="L391" i="19"/>
  <c r="Q391" i="19"/>
  <c r="V391" i="19"/>
  <c r="B391" i="19"/>
  <c r="H391" i="19"/>
  <c r="M391" i="19"/>
  <c r="R391" i="19"/>
  <c r="X391" i="19"/>
  <c r="A428" i="19"/>
  <c r="D391" i="19"/>
  <c r="I391" i="19"/>
  <c r="N391" i="19"/>
  <c r="T391" i="19"/>
  <c r="Y391" i="19"/>
  <c r="U391" i="19"/>
  <c r="P391" i="19"/>
  <c r="R162" i="21"/>
  <c r="K162" i="21"/>
  <c r="D162" i="21"/>
  <c r="T162" i="21"/>
  <c r="M162" i="21"/>
  <c r="F162" i="21"/>
  <c r="V162" i="21"/>
  <c r="O162" i="21"/>
  <c r="H162" i="21"/>
  <c r="X162" i="21"/>
  <c r="Q162" i="21"/>
  <c r="J162" i="21"/>
  <c r="S162" i="21"/>
  <c r="L162" i="21"/>
  <c r="E162" i="21"/>
  <c r="U162" i="21"/>
  <c r="A163" i="21"/>
  <c r="N162" i="21"/>
  <c r="G162" i="21"/>
  <c r="W162" i="21"/>
  <c r="P162" i="21"/>
  <c r="I162" i="21"/>
  <c r="C427" i="19"/>
  <c r="G427" i="19"/>
  <c r="K427" i="19"/>
  <c r="O427" i="19"/>
  <c r="S427" i="19"/>
  <c r="W427" i="19"/>
  <c r="D427" i="19"/>
  <c r="I427" i="19"/>
  <c r="N427" i="19"/>
  <c r="T427" i="19"/>
  <c r="Y427" i="19"/>
  <c r="E427" i="19"/>
  <c r="J427" i="19"/>
  <c r="P427" i="19"/>
  <c r="U427" i="19"/>
  <c r="F427" i="19"/>
  <c r="L427" i="19"/>
  <c r="Q427" i="19"/>
  <c r="V427" i="19"/>
  <c r="M427" i="19"/>
  <c r="R427" i="19"/>
  <c r="B427" i="19"/>
  <c r="X427" i="19"/>
  <c r="H427" i="19"/>
  <c r="C355" i="19"/>
  <c r="G355" i="19"/>
  <c r="K355" i="19"/>
  <c r="O355" i="19"/>
  <c r="S355" i="19"/>
  <c r="W355" i="19"/>
  <c r="F355" i="19"/>
  <c r="L355" i="19"/>
  <c r="Q355" i="19"/>
  <c r="V355" i="19"/>
  <c r="B355" i="19"/>
  <c r="H355" i="19"/>
  <c r="M355" i="19"/>
  <c r="R355" i="19"/>
  <c r="X355" i="19"/>
  <c r="D355" i="19"/>
  <c r="I355" i="19"/>
  <c r="N355" i="19"/>
  <c r="T355" i="19"/>
  <c r="Y355" i="19"/>
  <c r="P355" i="19"/>
  <c r="U355" i="19"/>
  <c r="E355" i="19"/>
  <c r="J355" i="19"/>
  <c r="A392" i="19"/>
  <c r="B582" i="2"/>
  <c r="E500" i="19"/>
  <c r="I500" i="19"/>
  <c r="M500" i="19"/>
  <c r="Q500" i="19"/>
  <c r="U500" i="19"/>
  <c r="Y500" i="19"/>
  <c r="B500" i="19"/>
  <c r="G500" i="19"/>
  <c r="L500" i="19"/>
  <c r="R500" i="19"/>
  <c r="W500" i="19"/>
  <c r="A501" i="19"/>
  <c r="C500" i="19"/>
  <c r="H500" i="19"/>
  <c r="N500" i="19"/>
  <c r="S500" i="19"/>
  <c r="X500" i="19"/>
  <c r="D500" i="19"/>
  <c r="J500" i="19"/>
  <c r="O500" i="19"/>
  <c r="T500" i="19"/>
  <c r="F500" i="19"/>
  <c r="K500" i="19"/>
  <c r="P500" i="19"/>
  <c r="V500" i="19"/>
  <c r="C536" i="19"/>
  <c r="G536" i="19"/>
  <c r="K536" i="19"/>
  <c r="O536" i="19"/>
  <c r="S536" i="19"/>
  <c r="W536" i="19"/>
  <c r="F536" i="19"/>
  <c r="J536" i="19"/>
  <c r="N536" i="19"/>
  <c r="R536" i="19"/>
  <c r="V536" i="19"/>
  <c r="B536" i="19"/>
  <c r="D536" i="19"/>
  <c r="L536" i="19"/>
  <c r="T536" i="19"/>
  <c r="E536" i="19"/>
  <c r="M536" i="19"/>
  <c r="U536" i="19"/>
  <c r="A573" i="19"/>
  <c r="H536" i="19"/>
  <c r="P536" i="19"/>
  <c r="X536" i="19"/>
  <c r="A537" i="19"/>
  <c r="I536" i="19"/>
  <c r="Q536" i="19"/>
  <c r="Y536" i="19"/>
  <c r="C319" i="19"/>
  <c r="G319" i="19"/>
  <c r="K319" i="19"/>
  <c r="O319" i="19"/>
  <c r="S319" i="19"/>
  <c r="W319" i="19"/>
  <c r="A356" i="19"/>
  <c r="D319" i="19"/>
  <c r="I319" i="19"/>
  <c r="N319" i="19"/>
  <c r="T319" i="19"/>
  <c r="Y319" i="19"/>
  <c r="E319" i="19"/>
  <c r="J319" i="19"/>
  <c r="P319" i="19"/>
  <c r="U319" i="19"/>
  <c r="F319" i="19"/>
  <c r="L319" i="19"/>
  <c r="Q319" i="19"/>
  <c r="V319" i="19"/>
  <c r="A320" i="19"/>
  <c r="R319" i="19"/>
  <c r="B319" i="19"/>
  <c r="X319" i="19"/>
  <c r="H319" i="19"/>
  <c r="M319" i="19"/>
  <c r="B961" i="2" l="1"/>
  <c r="Y20" i="21"/>
  <c r="Y20" i="24"/>
  <c r="B21" i="21"/>
  <c r="C21" i="21"/>
  <c r="Y57" i="21"/>
  <c r="B58" i="21"/>
  <c r="B21" i="24"/>
  <c r="Y91" i="21"/>
  <c r="Y160" i="21"/>
  <c r="C21" i="24"/>
  <c r="C58" i="21"/>
  <c r="Y57" i="24"/>
  <c r="B58" i="24"/>
  <c r="B92" i="21"/>
  <c r="Y197" i="21"/>
  <c r="C58" i="24"/>
  <c r="Y91" i="24"/>
  <c r="C92" i="21"/>
  <c r="Y125" i="21"/>
  <c r="C161" i="21"/>
  <c r="B161" i="21"/>
  <c r="V199" i="21"/>
  <c r="U199" i="21"/>
  <c r="W199" i="21"/>
  <c r="D199" i="21"/>
  <c r="N199" i="21"/>
  <c r="Q199" i="21"/>
  <c r="L199" i="21"/>
  <c r="C199" i="21"/>
  <c r="T199" i="21"/>
  <c r="K199" i="21"/>
  <c r="B199" i="21"/>
  <c r="E199" i="21"/>
  <c r="S199" i="21"/>
  <c r="J199" i="21"/>
  <c r="M199" i="21"/>
  <c r="H199" i="21"/>
  <c r="R199" i="21"/>
  <c r="P199" i="21"/>
  <c r="G199" i="21"/>
  <c r="A200" i="21"/>
  <c r="X199" i="21"/>
  <c r="O199" i="21"/>
  <c r="F199" i="21"/>
  <c r="I199" i="21"/>
  <c r="B1012" i="2"/>
  <c r="W23" i="21" s="1"/>
  <c r="D23" i="21"/>
  <c r="E23" i="21"/>
  <c r="W23" i="19"/>
  <c r="X23" i="19"/>
  <c r="Y23" i="19"/>
  <c r="H235" i="21"/>
  <c r="C235" i="21"/>
  <c r="J235" i="21"/>
  <c r="O235" i="21"/>
  <c r="A236" i="21"/>
  <c r="U235" i="21"/>
  <c r="I235" i="21"/>
  <c r="S235" i="21"/>
  <c r="G235" i="21"/>
  <c r="M235" i="21"/>
  <c r="L235" i="21"/>
  <c r="T235" i="21"/>
  <c r="B235" i="21"/>
  <c r="P235" i="21"/>
  <c r="E235" i="21"/>
  <c r="D235" i="21"/>
  <c r="F235" i="21"/>
  <c r="X235" i="21"/>
  <c r="K235" i="21"/>
  <c r="R235" i="21"/>
  <c r="Q235" i="21"/>
  <c r="N235" i="21"/>
  <c r="Y235" i="21"/>
  <c r="W235" i="21"/>
  <c r="V235" i="21"/>
  <c r="G417" i="21"/>
  <c r="W417" i="21"/>
  <c r="P417" i="21"/>
  <c r="E417" i="21"/>
  <c r="U417" i="21"/>
  <c r="J417" i="21"/>
  <c r="K417" i="21"/>
  <c r="D417" i="21"/>
  <c r="T417" i="21"/>
  <c r="I417" i="21"/>
  <c r="Y417" i="21"/>
  <c r="N417" i="21"/>
  <c r="O417" i="21"/>
  <c r="H417" i="21"/>
  <c r="X417" i="21"/>
  <c r="M417" i="21"/>
  <c r="B417" i="21"/>
  <c r="R417" i="21"/>
  <c r="C417" i="21"/>
  <c r="S417" i="21"/>
  <c r="L417" i="21"/>
  <c r="A418" i="21"/>
  <c r="Q417" i="21"/>
  <c r="F417" i="21"/>
  <c r="V417" i="21"/>
  <c r="C341" i="24"/>
  <c r="G341" i="24"/>
  <c r="R341" i="24"/>
  <c r="K341" i="24"/>
  <c r="V341" i="24"/>
  <c r="F341" i="24"/>
  <c r="L341" i="24"/>
  <c r="P341" i="24"/>
  <c r="W341" i="24"/>
  <c r="A342" i="24"/>
  <c r="Q341" i="24"/>
  <c r="M341" i="24"/>
  <c r="Y341" i="24"/>
  <c r="I341" i="24"/>
  <c r="A378" i="24"/>
  <c r="U341" i="24"/>
  <c r="J341" i="24"/>
  <c r="S341" i="24"/>
  <c r="B341" i="24"/>
  <c r="D341" i="24"/>
  <c r="N341" i="24"/>
  <c r="E341" i="24"/>
  <c r="T341" i="24"/>
  <c r="H341" i="24"/>
  <c r="O341" i="24"/>
  <c r="X341" i="24"/>
  <c r="C268" i="24"/>
  <c r="I268" i="24"/>
  <c r="N268" i="24"/>
  <c r="S268" i="24"/>
  <c r="Y268" i="24"/>
  <c r="E268" i="24"/>
  <c r="J268" i="24"/>
  <c r="O268" i="24"/>
  <c r="U268" i="24"/>
  <c r="D268" i="24"/>
  <c r="B268" i="24"/>
  <c r="M268" i="24"/>
  <c r="W268" i="24"/>
  <c r="F268" i="24"/>
  <c r="Q268" i="24"/>
  <c r="A269" i="24"/>
  <c r="G268" i="24"/>
  <c r="R268" i="24"/>
  <c r="L268" i="24"/>
  <c r="K268" i="24"/>
  <c r="X268" i="24"/>
  <c r="H268" i="24"/>
  <c r="V268" i="24"/>
  <c r="T268" i="24"/>
  <c r="P268" i="24"/>
  <c r="L317" i="23"/>
  <c r="E317" i="23"/>
  <c r="K317" i="23"/>
  <c r="M317" i="23"/>
  <c r="N317" i="23"/>
  <c r="Y317" i="23"/>
  <c r="T317" i="23"/>
  <c r="F317" i="23"/>
  <c r="R317" i="23"/>
  <c r="S317" i="23"/>
  <c r="D317" i="23"/>
  <c r="X317" i="23"/>
  <c r="Q317" i="23"/>
  <c r="W317" i="23"/>
  <c r="C317" i="23"/>
  <c r="H317" i="23"/>
  <c r="J317" i="23"/>
  <c r="B317" i="23"/>
  <c r="A318" i="23"/>
  <c r="I317" i="23"/>
  <c r="P317" i="23"/>
  <c r="O317" i="23"/>
  <c r="G317" i="23"/>
  <c r="A354" i="23"/>
  <c r="V317" i="23"/>
  <c r="U317" i="23"/>
  <c r="L272" i="21"/>
  <c r="M272" i="21"/>
  <c r="F272" i="21"/>
  <c r="C272" i="21"/>
  <c r="S272" i="21"/>
  <c r="D272" i="21"/>
  <c r="E272" i="21"/>
  <c r="Y272" i="21"/>
  <c r="N272" i="21"/>
  <c r="K272" i="21"/>
  <c r="A273" i="21"/>
  <c r="Q272" i="21"/>
  <c r="G272" i="21"/>
  <c r="H272" i="21"/>
  <c r="B272" i="21"/>
  <c r="O272" i="21"/>
  <c r="P272" i="21"/>
  <c r="J272" i="21"/>
  <c r="I272" i="21"/>
  <c r="R272" i="21"/>
  <c r="W272" i="21"/>
  <c r="X272" i="21"/>
  <c r="T272" i="21"/>
  <c r="V272" i="21"/>
  <c r="U272" i="21"/>
  <c r="H454" i="21"/>
  <c r="X454" i="21"/>
  <c r="Q454" i="21"/>
  <c r="F454" i="21"/>
  <c r="V454" i="21"/>
  <c r="K454" i="21"/>
  <c r="P454" i="21"/>
  <c r="I454" i="21"/>
  <c r="Y454" i="21"/>
  <c r="N454" i="21"/>
  <c r="C454" i="21"/>
  <c r="S454" i="21"/>
  <c r="L454" i="21"/>
  <c r="U454" i="21"/>
  <c r="A455" i="21"/>
  <c r="T454" i="21"/>
  <c r="B454" i="21"/>
  <c r="G454" i="21"/>
  <c r="E454" i="21"/>
  <c r="J454" i="21"/>
  <c r="O454" i="21"/>
  <c r="D454" i="21"/>
  <c r="M454" i="21"/>
  <c r="R454" i="21"/>
  <c r="W454" i="21"/>
  <c r="H60" i="24"/>
  <c r="C60" i="24"/>
  <c r="M60" i="24"/>
  <c r="G60" i="24"/>
  <c r="Q60" i="24"/>
  <c r="A94" i="24"/>
  <c r="N60" i="24"/>
  <c r="E60" i="24"/>
  <c r="R60" i="24"/>
  <c r="I60" i="24"/>
  <c r="L60" i="24"/>
  <c r="O60" i="24"/>
  <c r="P60" i="24"/>
  <c r="S60" i="24"/>
  <c r="T60" i="24"/>
  <c r="D60" i="24"/>
  <c r="F60" i="24"/>
  <c r="W60" i="24"/>
  <c r="J60" i="24"/>
  <c r="K60" i="24"/>
  <c r="U60" i="24"/>
  <c r="V60" i="24"/>
  <c r="C389" i="23"/>
  <c r="D389" i="23"/>
  <c r="E389" i="23"/>
  <c r="X389" i="23"/>
  <c r="V389" i="23"/>
  <c r="S389" i="23"/>
  <c r="T389" i="23"/>
  <c r="L389" i="23"/>
  <c r="P389" i="23"/>
  <c r="U389" i="23"/>
  <c r="M389" i="23"/>
  <c r="A426" i="23"/>
  <c r="N389" i="23"/>
  <c r="B389" i="23"/>
  <c r="F389" i="23"/>
  <c r="Y389" i="23"/>
  <c r="R389" i="23"/>
  <c r="G389" i="23"/>
  <c r="K389" i="23"/>
  <c r="I389" i="23"/>
  <c r="H389" i="23"/>
  <c r="J389" i="23"/>
  <c r="W389" i="23"/>
  <c r="Q389" i="23"/>
  <c r="O389" i="23"/>
  <c r="C305" i="24"/>
  <c r="G305" i="24"/>
  <c r="K305" i="24"/>
  <c r="O305" i="24"/>
  <c r="S305" i="24"/>
  <c r="W305" i="24"/>
  <c r="D305" i="24"/>
  <c r="H305" i="24"/>
  <c r="L305" i="24"/>
  <c r="P305" i="24"/>
  <c r="T305" i="24"/>
  <c r="X305" i="24"/>
  <c r="I305" i="24"/>
  <c r="Q305" i="24"/>
  <c r="B305" i="24"/>
  <c r="J305" i="24"/>
  <c r="R305" i="24"/>
  <c r="E305" i="24"/>
  <c r="M305" i="24"/>
  <c r="U305" i="24"/>
  <c r="F305" i="24"/>
  <c r="N305" i="24"/>
  <c r="V305" i="24"/>
  <c r="A306" i="24"/>
  <c r="Y305" i="24"/>
  <c r="F232" i="24"/>
  <c r="K232" i="24"/>
  <c r="Q232" i="24"/>
  <c r="V232" i="24"/>
  <c r="B232" i="24"/>
  <c r="G232" i="24"/>
  <c r="M232" i="24"/>
  <c r="R232" i="24"/>
  <c r="W232" i="24"/>
  <c r="C232" i="24"/>
  <c r="N232" i="24"/>
  <c r="Y232" i="24"/>
  <c r="E232" i="24"/>
  <c r="O232" i="24"/>
  <c r="D232" i="24"/>
  <c r="I232" i="24"/>
  <c r="S232" i="24"/>
  <c r="A233" i="24"/>
  <c r="J232" i="24"/>
  <c r="U232" i="24"/>
  <c r="T232" i="24"/>
  <c r="P232" i="24"/>
  <c r="L232" i="24"/>
  <c r="X232" i="24"/>
  <c r="H232" i="24"/>
  <c r="D160" i="24"/>
  <c r="Q160" i="24"/>
  <c r="E160" i="24"/>
  <c r="F160" i="24"/>
  <c r="O160" i="24"/>
  <c r="T160" i="24"/>
  <c r="P160" i="24"/>
  <c r="A161" i="24"/>
  <c r="L160" i="24"/>
  <c r="H160" i="24"/>
  <c r="K160" i="24"/>
  <c r="J160" i="24"/>
  <c r="N160" i="24"/>
  <c r="M160" i="24"/>
  <c r="I160" i="24"/>
  <c r="G160" i="24"/>
  <c r="Y160" i="24"/>
  <c r="C160" i="24"/>
  <c r="B160" i="24"/>
  <c r="S160" i="24"/>
  <c r="R160" i="24"/>
  <c r="U160" i="24"/>
  <c r="X160" i="24"/>
  <c r="W160" i="24"/>
  <c r="V160" i="24"/>
  <c r="L172" i="23"/>
  <c r="E172" i="23"/>
  <c r="R172" i="23"/>
  <c r="D172" i="23"/>
  <c r="A209" i="23"/>
  <c r="K172" i="23"/>
  <c r="F172" i="23"/>
  <c r="T172" i="23"/>
  <c r="H172" i="23"/>
  <c r="X172" i="23"/>
  <c r="S172" i="23"/>
  <c r="W172" i="23"/>
  <c r="P172" i="23"/>
  <c r="I172" i="23"/>
  <c r="Y172" i="23"/>
  <c r="M172" i="23"/>
  <c r="C172" i="23"/>
  <c r="G172" i="23"/>
  <c r="Q172" i="23"/>
  <c r="J172" i="23"/>
  <c r="A173" i="23"/>
  <c r="N172" i="23"/>
  <c r="B172" i="23"/>
  <c r="O172" i="23"/>
  <c r="V172" i="23"/>
  <c r="U172" i="23"/>
  <c r="I490" i="21"/>
  <c r="Y490" i="21"/>
  <c r="N490" i="21"/>
  <c r="C490" i="21"/>
  <c r="S490" i="21"/>
  <c r="L490" i="21"/>
  <c r="A527" i="21"/>
  <c r="Q490" i="21"/>
  <c r="F490" i="21"/>
  <c r="V490" i="21"/>
  <c r="K490" i="21"/>
  <c r="D490" i="21"/>
  <c r="T490" i="21"/>
  <c r="M490" i="21"/>
  <c r="R490" i="21"/>
  <c r="W490" i="21"/>
  <c r="U490" i="21"/>
  <c r="B490" i="21"/>
  <c r="H490" i="21"/>
  <c r="A491" i="21"/>
  <c r="G490" i="21"/>
  <c r="P490" i="21"/>
  <c r="E490" i="21"/>
  <c r="J490" i="21"/>
  <c r="O490" i="21"/>
  <c r="X490" i="21"/>
  <c r="G24" i="24"/>
  <c r="L24" i="24"/>
  <c r="H24" i="24"/>
  <c r="N24" i="24"/>
  <c r="F24" i="24"/>
  <c r="P24" i="24"/>
  <c r="A25" i="24"/>
  <c r="M24" i="24"/>
  <c r="J24" i="24"/>
  <c r="Q24" i="24"/>
  <c r="K24" i="24"/>
  <c r="E24" i="24"/>
  <c r="O24" i="24"/>
  <c r="A61" i="24"/>
  <c r="I24" i="24"/>
  <c r="O345" i="21"/>
  <c r="H345" i="21"/>
  <c r="X345" i="21"/>
  <c r="Q345" i="21"/>
  <c r="C345" i="21"/>
  <c r="S345" i="21"/>
  <c r="L345" i="21"/>
  <c r="E345" i="21"/>
  <c r="Y345" i="21"/>
  <c r="J345" i="21"/>
  <c r="G345" i="21"/>
  <c r="W345" i="21"/>
  <c r="P345" i="21"/>
  <c r="I345" i="21"/>
  <c r="K345" i="21"/>
  <c r="D345" i="21"/>
  <c r="T345" i="21"/>
  <c r="M345" i="21"/>
  <c r="B345" i="21"/>
  <c r="R345" i="21"/>
  <c r="A346" i="21"/>
  <c r="F345" i="21"/>
  <c r="N345" i="21"/>
  <c r="V345" i="21"/>
  <c r="U345" i="21"/>
  <c r="C381" i="21"/>
  <c r="S381" i="21"/>
  <c r="H381" i="21"/>
  <c r="X381" i="21"/>
  <c r="Q381" i="21"/>
  <c r="F381" i="21"/>
  <c r="V381" i="21"/>
  <c r="K381" i="21"/>
  <c r="A382" i="21"/>
  <c r="P381" i="21"/>
  <c r="I381" i="21"/>
  <c r="Y381" i="21"/>
  <c r="N381" i="21"/>
  <c r="W381" i="21"/>
  <c r="E381" i="21"/>
  <c r="J381" i="21"/>
  <c r="D381" i="21"/>
  <c r="M381" i="21"/>
  <c r="R381" i="21"/>
  <c r="G381" i="21"/>
  <c r="L381" i="21"/>
  <c r="U381" i="21"/>
  <c r="O381" i="21"/>
  <c r="T381" i="21"/>
  <c r="B381" i="21"/>
  <c r="T244" i="23"/>
  <c r="F244" i="23"/>
  <c r="R244" i="23"/>
  <c r="L244" i="23"/>
  <c r="O244" i="23"/>
  <c r="C244" i="23"/>
  <c r="I244" i="23"/>
  <c r="H244" i="23"/>
  <c r="J244" i="23"/>
  <c r="W244" i="23"/>
  <c r="P244" i="23"/>
  <c r="U244" i="23"/>
  <c r="M244" i="23"/>
  <c r="B244" i="23"/>
  <c r="Y244" i="23"/>
  <c r="D244" i="23"/>
  <c r="E244" i="23"/>
  <c r="X244" i="23"/>
  <c r="K244" i="23"/>
  <c r="S244" i="23"/>
  <c r="G244" i="23"/>
  <c r="A281" i="23"/>
  <c r="V244" i="23"/>
  <c r="N244" i="23"/>
  <c r="Q244" i="23"/>
  <c r="C309" i="21"/>
  <c r="S309" i="21"/>
  <c r="P309" i="21"/>
  <c r="M309" i="21"/>
  <c r="F309" i="21"/>
  <c r="A310" i="21"/>
  <c r="K309" i="21"/>
  <c r="H309" i="21"/>
  <c r="E309" i="21"/>
  <c r="Y309" i="21"/>
  <c r="N309" i="21"/>
  <c r="D309" i="21"/>
  <c r="Q309" i="21"/>
  <c r="L309" i="21"/>
  <c r="B309" i="21"/>
  <c r="G309" i="21"/>
  <c r="T309" i="21"/>
  <c r="J309" i="21"/>
  <c r="O309" i="21"/>
  <c r="I309" i="21"/>
  <c r="R309" i="21"/>
  <c r="W309" i="21"/>
  <c r="U309" i="21"/>
  <c r="X309" i="21"/>
  <c r="V309" i="21"/>
  <c r="E208" i="23"/>
  <c r="H208" i="23"/>
  <c r="T208" i="23"/>
  <c r="I208" i="23"/>
  <c r="J208" i="23"/>
  <c r="R208" i="23"/>
  <c r="M208" i="23"/>
  <c r="D208" i="23"/>
  <c r="B208" i="23"/>
  <c r="X208" i="23"/>
  <c r="L208" i="23"/>
  <c r="P208" i="23"/>
  <c r="A245" i="23"/>
  <c r="K208" i="23"/>
  <c r="C208" i="23"/>
  <c r="G208" i="23"/>
  <c r="F208" i="23"/>
  <c r="O208" i="23"/>
  <c r="Q208" i="23"/>
  <c r="S208" i="23"/>
  <c r="N208" i="23"/>
  <c r="Y208" i="23"/>
  <c r="W208" i="23"/>
  <c r="U208" i="23"/>
  <c r="V208" i="23"/>
  <c r="I93" i="24"/>
  <c r="P93" i="24"/>
  <c r="A127" i="24"/>
  <c r="X93" i="24"/>
  <c r="Q93" i="24"/>
  <c r="G93" i="24"/>
  <c r="C93" i="24"/>
  <c r="D93" i="24"/>
  <c r="L93" i="24"/>
  <c r="H93" i="24"/>
  <c r="O93" i="24"/>
  <c r="E93" i="24"/>
  <c r="K93" i="24"/>
  <c r="R93" i="24"/>
  <c r="S93" i="24"/>
  <c r="T93" i="24"/>
  <c r="F93" i="24"/>
  <c r="B93" i="24"/>
  <c r="N93" i="24"/>
  <c r="M93" i="24"/>
  <c r="J93" i="24"/>
  <c r="V93" i="24"/>
  <c r="U93" i="24"/>
  <c r="W93" i="24"/>
  <c r="C462" i="23"/>
  <c r="E462" i="23"/>
  <c r="L462" i="23"/>
  <c r="Q462" i="23"/>
  <c r="A463" i="23"/>
  <c r="U462" i="23"/>
  <c r="N462" i="23"/>
  <c r="I462" i="23"/>
  <c r="W462" i="23"/>
  <c r="D462" i="23"/>
  <c r="B462" i="23"/>
  <c r="V462" i="23"/>
  <c r="M462" i="23"/>
  <c r="J462" i="23"/>
  <c r="F462" i="23"/>
  <c r="A499" i="23"/>
  <c r="S462" i="23"/>
  <c r="O462" i="23"/>
  <c r="K462" i="23"/>
  <c r="H462" i="23"/>
  <c r="R462" i="23"/>
  <c r="Y462" i="23"/>
  <c r="X462" i="23"/>
  <c r="T462" i="23"/>
  <c r="P462" i="23"/>
  <c r="G462" i="23"/>
  <c r="B280" i="23"/>
  <c r="V280" i="23"/>
  <c r="E280" i="23"/>
  <c r="N280" i="23"/>
  <c r="X280" i="23"/>
  <c r="P280" i="23"/>
  <c r="C280" i="23"/>
  <c r="J280" i="23"/>
  <c r="K280" i="23"/>
  <c r="U280" i="23"/>
  <c r="W280" i="23"/>
  <c r="M280" i="23"/>
  <c r="I280" i="23"/>
  <c r="Q280" i="23"/>
  <c r="S280" i="23"/>
  <c r="G280" i="23"/>
  <c r="L280" i="23"/>
  <c r="D280" i="23"/>
  <c r="O280" i="23"/>
  <c r="Y280" i="23"/>
  <c r="F280" i="23"/>
  <c r="H280" i="23"/>
  <c r="R280" i="23"/>
  <c r="T280" i="23"/>
  <c r="Y425" i="23"/>
  <c r="W425" i="23"/>
  <c r="D425" i="23"/>
  <c r="E425" i="23"/>
  <c r="F425" i="23"/>
  <c r="V425" i="23"/>
  <c r="I425" i="23"/>
  <c r="B425" i="23"/>
  <c r="T425" i="23"/>
  <c r="H425" i="23"/>
  <c r="U425" i="23"/>
  <c r="O425" i="23"/>
  <c r="S425" i="23"/>
  <c r="N425" i="23"/>
  <c r="Q425" i="23"/>
  <c r="R425" i="23"/>
  <c r="X425" i="23"/>
  <c r="L425" i="23"/>
  <c r="C425" i="23"/>
  <c r="P425" i="23"/>
  <c r="J425" i="23"/>
  <c r="K425" i="23"/>
  <c r="M425" i="23"/>
  <c r="G425" i="23"/>
  <c r="D353" i="23"/>
  <c r="T353" i="23"/>
  <c r="M353" i="23"/>
  <c r="I353" i="23"/>
  <c r="E353" i="23"/>
  <c r="K353" i="23"/>
  <c r="F353" i="23"/>
  <c r="X353" i="23"/>
  <c r="W353" i="23"/>
  <c r="Y353" i="23"/>
  <c r="Q353" i="23"/>
  <c r="H353" i="23"/>
  <c r="B353" i="23"/>
  <c r="C353" i="23"/>
  <c r="J353" i="23"/>
  <c r="A390" i="23"/>
  <c r="L353" i="23"/>
  <c r="G353" i="23"/>
  <c r="N353" i="23"/>
  <c r="O353" i="23"/>
  <c r="V353" i="23"/>
  <c r="P353" i="23"/>
  <c r="R353" i="23"/>
  <c r="S353" i="23"/>
  <c r="U353" i="23"/>
  <c r="F126" i="24"/>
  <c r="M126" i="24"/>
  <c r="D126" i="24"/>
  <c r="Q126" i="24"/>
  <c r="O126" i="24"/>
  <c r="I126" i="24"/>
  <c r="Y126" i="24"/>
  <c r="K126" i="24"/>
  <c r="E126" i="24"/>
  <c r="P126" i="24"/>
  <c r="R126" i="24"/>
  <c r="S126" i="24"/>
  <c r="B126" i="24"/>
  <c r="C126" i="24"/>
  <c r="J126" i="24"/>
  <c r="G126" i="24"/>
  <c r="H126" i="24"/>
  <c r="L126" i="24"/>
  <c r="N126" i="24"/>
  <c r="U126" i="24"/>
  <c r="W126" i="24"/>
  <c r="T126" i="24"/>
  <c r="V126" i="24"/>
  <c r="X126" i="24"/>
  <c r="B196" i="24"/>
  <c r="K196" i="24"/>
  <c r="E196" i="24"/>
  <c r="O196" i="24"/>
  <c r="F196" i="24"/>
  <c r="J196" i="24"/>
  <c r="X196" i="24"/>
  <c r="H196" i="24"/>
  <c r="A197" i="24"/>
  <c r="T196" i="24"/>
  <c r="P196" i="24"/>
  <c r="Q196" i="24"/>
  <c r="L196" i="24"/>
  <c r="Y196" i="24"/>
  <c r="C196" i="24"/>
  <c r="R196" i="24"/>
  <c r="S196" i="24"/>
  <c r="M196" i="24"/>
  <c r="N196" i="24"/>
  <c r="G196" i="24"/>
  <c r="D196" i="24"/>
  <c r="I196" i="24"/>
  <c r="W196" i="24"/>
  <c r="V196" i="24"/>
  <c r="U196" i="24"/>
  <c r="S25" i="24"/>
  <c r="U25" i="24"/>
  <c r="T25" i="24"/>
  <c r="Q25" i="24"/>
  <c r="V25" i="24"/>
  <c r="R25" i="24"/>
  <c r="I279" i="19"/>
  <c r="Y279" i="19"/>
  <c r="N279" i="19"/>
  <c r="P279" i="19"/>
  <c r="W279" i="19"/>
  <c r="S279" i="19"/>
  <c r="M279" i="19"/>
  <c r="B279" i="19"/>
  <c r="R279" i="19"/>
  <c r="X279" i="19"/>
  <c r="K279" i="19"/>
  <c r="D279" i="19"/>
  <c r="Q279" i="19"/>
  <c r="F279" i="19"/>
  <c r="V279" i="19"/>
  <c r="G279" i="19"/>
  <c r="L279" i="19"/>
  <c r="T279" i="19"/>
  <c r="E279" i="19"/>
  <c r="U279" i="19"/>
  <c r="J279" i="19"/>
  <c r="H279" i="19"/>
  <c r="O279" i="19"/>
  <c r="C279" i="19"/>
  <c r="O133" i="19"/>
  <c r="H133" i="19"/>
  <c r="X133" i="19"/>
  <c r="Q133" i="19"/>
  <c r="F133" i="19"/>
  <c r="V133" i="19"/>
  <c r="C133" i="19"/>
  <c r="S133" i="19"/>
  <c r="L133" i="19"/>
  <c r="E133" i="19"/>
  <c r="U133" i="19"/>
  <c r="J133" i="19"/>
  <c r="G133" i="19"/>
  <c r="W133" i="19"/>
  <c r="P133" i="19"/>
  <c r="I133" i="19"/>
  <c r="Y133" i="19"/>
  <c r="N133" i="19"/>
  <c r="K133" i="19"/>
  <c r="D133" i="19"/>
  <c r="T133" i="19"/>
  <c r="M133" i="19"/>
  <c r="B133" i="19"/>
  <c r="R133" i="19"/>
  <c r="J25" i="21"/>
  <c r="A26" i="21"/>
  <c r="M25" i="21"/>
  <c r="K25" i="21"/>
  <c r="P25" i="21"/>
  <c r="U25" i="21"/>
  <c r="A62" i="21"/>
  <c r="Q25" i="21"/>
  <c r="O25" i="21"/>
  <c r="T25" i="21"/>
  <c r="R25" i="21"/>
  <c r="S25" i="21"/>
  <c r="V25" i="21"/>
  <c r="G25" i="21"/>
  <c r="L25" i="21"/>
  <c r="H25" i="21"/>
  <c r="I25" i="21"/>
  <c r="N25" i="21"/>
  <c r="H127" i="21"/>
  <c r="C127" i="21"/>
  <c r="U127" i="21"/>
  <c r="P127" i="21"/>
  <c r="R127" i="21"/>
  <c r="M127" i="21"/>
  <c r="F127" i="21"/>
  <c r="X127" i="21"/>
  <c r="S127" i="21"/>
  <c r="N127" i="21"/>
  <c r="I127" i="21"/>
  <c r="K127" i="21"/>
  <c r="V127" i="21"/>
  <c r="Q127" i="21"/>
  <c r="L127" i="21"/>
  <c r="G127" i="21"/>
  <c r="D127" i="21"/>
  <c r="O127" i="21"/>
  <c r="J127" i="21"/>
  <c r="E127" i="21"/>
  <c r="W127" i="21"/>
  <c r="B127" i="21"/>
  <c r="T127" i="21"/>
  <c r="A95" i="21"/>
  <c r="N61" i="21"/>
  <c r="M61" i="21"/>
  <c r="S61" i="21"/>
  <c r="E61" i="21"/>
  <c r="Q61" i="21"/>
  <c r="G61" i="21"/>
  <c r="T61" i="21"/>
  <c r="F61" i="21"/>
  <c r="L61" i="21"/>
  <c r="V61" i="21"/>
  <c r="O61" i="21"/>
  <c r="X61" i="21"/>
  <c r="K61" i="21"/>
  <c r="I61" i="21"/>
  <c r="R61" i="21"/>
  <c r="H61" i="21"/>
  <c r="J61" i="21"/>
  <c r="P61" i="21"/>
  <c r="U61" i="21"/>
  <c r="W61" i="21"/>
  <c r="L243" i="19"/>
  <c r="Y243" i="19"/>
  <c r="Q243" i="19"/>
  <c r="O243" i="19"/>
  <c r="V243" i="19"/>
  <c r="S243" i="19"/>
  <c r="P243" i="19"/>
  <c r="E243" i="19"/>
  <c r="U243" i="19"/>
  <c r="W243" i="19"/>
  <c r="B243" i="19"/>
  <c r="J243" i="19"/>
  <c r="D243" i="19"/>
  <c r="T243" i="19"/>
  <c r="I243" i="19"/>
  <c r="A280" i="19"/>
  <c r="F243" i="19"/>
  <c r="R243" i="19"/>
  <c r="K243" i="19"/>
  <c r="H243" i="19"/>
  <c r="X243" i="19"/>
  <c r="M243" i="19"/>
  <c r="G243" i="19"/>
  <c r="N243" i="19"/>
  <c r="C243" i="19"/>
  <c r="L61" i="19"/>
  <c r="E61" i="19"/>
  <c r="U61" i="19"/>
  <c r="J61" i="19"/>
  <c r="C61" i="19"/>
  <c r="S61" i="19"/>
  <c r="A98" i="19"/>
  <c r="P61" i="19"/>
  <c r="I61" i="19"/>
  <c r="Y61" i="19"/>
  <c r="N61" i="19"/>
  <c r="G61" i="19"/>
  <c r="W61" i="19"/>
  <c r="D61" i="19"/>
  <c r="T61" i="19"/>
  <c r="M61" i="19"/>
  <c r="B61" i="19"/>
  <c r="R61" i="19"/>
  <c r="K61" i="19"/>
  <c r="H61" i="19"/>
  <c r="X61" i="19"/>
  <c r="Q61" i="19"/>
  <c r="F61" i="19"/>
  <c r="V61" i="19"/>
  <c r="O61" i="19"/>
  <c r="B25" i="19"/>
  <c r="T25" i="19"/>
  <c r="D25" i="19"/>
  <c r="K25" i="19"/>
  <c r="R25" i="19"/>
  <c r="Y25" i="19"/>
  <c r="I25" i="19"/>
  <c r="A26" i="19"/>
  <c r="P25" i="19"/>
  <c r="G25" i="19"/>
  <c r="N25" i="19"/>
  <c r="U25" i="19"/>
  <c r="E25" i="19"/>
  <c r="A62" i="19"/>
  <c r="L25" i="19"/>
  <c r="S25" i="19"/>
  <c r="C25" i="19"/>
  <c r="J25" i="19"/>
  <c r="Q25" i="19"/>
  <c r="H25" i="19"/>
  <c r="O25" i="19"/>
  <c r="V25" i="19"/>
  <c r="F25" i="19"/>
  <c r="M25" i="19"/>
  <c r="L94" i="21"/>
  <c r="N94" i="21"/>
  <c r="I94" i="21"/>
  <c r="K94" i="21"/>
  <c r="F94" i="21"/>
  <c r="J94" i="21"/>
  <c r="E94" i="21"/>
  <c r="G94" i="21"/>
  <c r="D94" i="21"/>
  <c r="V94" i="21"/>
  <c r="Q94" i="21"/>
  <c r="C94" i="21"/>
  <c r="U94" i="21"/>
  <c r="W94" i="21"/>
  <c r="T94" i="21"/>
  <c r="O94" i="21"/>
  <c r="S94" i="21"/>
  <c r="A128" i="21"/>
  <c r="P94" i="21"/>
  <c r="R94" i="21"/>
  <c r="M94" i="21"/>
  <c r="H94" i="21"/>
  <c r="U60" i="23"/>
  <c r="Y60" i="23"/>
  <c r="M60" i="23"/>
  <c r="L60" i="23"/>
  <c r="P60" i="23"/>
  <c r="J60" i="23"/>
  <c r="V60" i="23"/>
  <c r="F60" i="23"/>
  <c r="E60" i="23"/>
  <c r="R60" i="23"/>
  <c r="B60" i="23"/>
  <c r="K60" i="23"/>
  <c r="N60" i="23"/>
  <c r="X60" i="23"/>
  <c r="W60" i="23"/>
  <c r="T60" i="23"/>
  <c r="Q60" i="23"/>
  <c r="O60" i="23"/>
  <c r="D60" i="23"/>
  <c r="I60" i="23"/>
  <c r="H60" i="23"/>
  <c r="S60" i="23"/>
  <c r="C60" i="23"/>
  <c r="A97" i="23"/>
  <c r="G60" i="23"/>
  <c r="J96" i="23"/>
  <c r="S96" i="23"/>
  <c r="W96" i="23"/>
  <c r="U96" i="23"/>
  <c r="A133" i="23"/>
  <c r="I96" i="23"/>
  <c r="V96" i="23"/>
  <c r="B96" i="23"/>
  <c r="C96" i="23"/>
  <c r="P96" i="23"/>
  <c r="T96" i="23"/>
  <c r="R96" i="23"/>
  <c r="X96" i="23"/>
  <c r="Q96" i="23"/>
  <c r="K96" i="23"/>
  <c r="O96" i="23"/>
  <c r="N96" i="23"/>
  <c r="M96" i="23"/>
  <c r="L96" i="23"/>
  <c r="E96" i="23"/>
  <c r="D96" i="23"/>
  <c r="F96" i="23"/>
  <c r="H96" i="23"/>
  <c r="G96" i="23"/>
  <c r="Y96" i="23"/>
  <c r="X24" i="23"/>
  <c r="S24" i="23"/>
  <c r="M24" i="23"/>
  <c r="H24" i="23"/>
  <c r="C24" i="23"/>
  <c r="W24" i="23"/>
  <c r="Q24" i="23"/>
  <c r="L24" i="23"/>
  <c r="G24" i="23"/>
  <c r="U24" i="23"/>
  <c r="P24" i="23"/>
  <c r="K24" i="23"/>
  <c r="E24" i="23"/>
  <c r="Y24" i="23"/>
  <c r="T24" i="23"/>
  <c r="O24" i="23"/>
  <c r="I24" i="23"/>
  <c r="D24" i="23"/>
  <c r="A61" i="23"/>
  <c r="J24" i="23"/>
  <c r="V24" i="23"/>
  <c r="F24" i="23"/>
  <c r="R24" i="23"/>
  <c r="B24" i="23"/>
  <c r="N24" i="23"/>
  <c r="A25" i="23"/>
  <c r="M97" i="19"/>
  <c r="B97" i="19"/>
  <c r="R97" i="19"/>
  <c r="K97" i="19"/>
  <c r="D97" i="19"/>
  <c r="T97" i="19"/>
  <c r="A134" i="19"/>
  <c r="Q97" i="19"/>
  <c r="F97" i="19"/>
  <c r="V97" i="19"/>
  <c r="O97" i="19"/>
  <c r="H97" i="19"/>
  <c r="X97" i="19"/>
  <c r="E97" i="19"/>
  <c r="U97" i="19"/>
  <c r="J97" i="19"/>
  <c r="C97" i="19"/>
  <c r="S97" i="19"/>
  <c r="L97" i="19"/>
  <c r="I97" i="19"/>
  <c r="Y97" i="19"/>
  <c r="N97" i="19"/>
  <c r="G97" i="19"/>
  <c r="W97" i="19"/>
  <c r="P97" i="19"/>
  <c r="E171" i="19"/>
  <c r="U171" i="19"/>
  <c r="J171" i="19"/>
  <c r="H171" i="19"/>
  <c r="O171" i="19"/>
  <c r="L171" i="19"/>
  <c r="D171" i="19"/>
  <c r="I171" i="19"/>
  <c r="Y171" i="19"/>
  <c r="N171" i="19"/>
  <c r="P171" i="19"/>
  <c r="W171" i="19"/>
  <c r="A172" i="19"/>
  <c r="T171" i="19"/>
  <c r="M171" i="19"/>
  <c r="B171" i="19"/>
  <c r="R171" i="19"/>
  <c r="X171" i="19"/>
  <c r="K171" i="19"/>
  <c r="C171" i="19"/>
  <c r="Q171" i="19"/>
  <c r="F171" i="19"/>
  <c r="V171" i="19"/>
  <c r="G171" i="19"/>
  <c r="A208" i="19"/>
  <c r="S171" i="19"/>
  <c r="E207" i="19"/>
  <c r="U207" i="19"/>
  <c r="F207" i="19"/>
  <c r="V207" i="19"/>
  <c r="G207" i="19"/>
  <c r="S207" i="19"/>
  <c r="L207" i="19"/>
  <c r="I207" i="19"/>
  <c r="Y207" i="19"/>
  <c r="J207" i="19"/>
  <c r="H207" i="19"/>
  <c r="O207" i="19"/>
  <c r="D207" i="19"/>
  <c r="M207" i="19"/>
  <c r="A244" i="19"/>
  <c r="N207" i="19"/>
  <c r="P207" i="19"/>
  <c r="W207" i="19"/>
  <c r="T207" i="19"/>
  <c r="Q207" i="19"/>
  <c r="B207" i="19"/>
  <c r="R207" i="19"/>
  <c r="X207" i="19"/>
  <c r="C207" i="19"/>
  <c r="K207" i="19"/>
  <c r="Y132" i="23"/>
  <c r="Q132" i="23"/>
  <c r="K132" i="23"/>
  <c r="D132" i="23"/>
  <c r="W132" i="23"/>
  <c r="P132" i="23"/>
  <c r="I132" i="23"/>
  <c r="U132" i="23"/>
  <c r="O132" i="23"/>
  <c r="G132" i="23"/>
  <c r="X132" i="23"/>
  <c r="T132" i="23"/>
  <c r="L132" i="23"/>
  <c r="E132" i="23"/>
  <c r="M132" i="23"/>
  <c r="R132" i="23"/>
  <c r="B132" i="23"/>
  <c r="S132" i="23"/>
  <c r="N132" i="23"/>
  <c r="C132" i="23"/>
  <c r="J132" i="23"/>
  <c r="H132" i="23"/>
  <c r="V132" i="23"/>
  <c r="F132" i="23"/>
  <c r="B606" i="2"/>
  <c r="E320" i="19"/>
  <c r="I320" i="19"/>
  <c r="M320" i="19"/>
  <c r="Q320" i="19"/>
  <c r="U320" i="19"/>
  <c r="Y320" i="19"/>
  <c r="B320" i="19"/>
  <c r="G320" i="19"/>
  <c r="L320" i="19"/>
  <c r="R320" i="19"/>
  <c r="W320" i="19"/>
  <c r="A321" i="19"/>
  <c r="C320" i="19"/>
  <c r="H320" i="19"/>
  <c r="N320" i="19"/>
  <c r="S320" i="19"/>
  <c r="X320" i="19"/>
  <c r="D320" i="19"/>
  <c r="O320" i="19"/>
  <c r="F320" i="19"/>
  <c r="P320" i="19"/>
  <c r="J320" i="19"/>
  <c r="T320" i="19"/>
  <c r="K320" i="19"/>
  <c r="V320" i="19"/>
  <c r="A357" i="19"/>
  <c r="C537" i="19"/>
  <c r="G537" i="19"/>
  <c r="K537" i="19"/>
  <c r="O537" i="19"/>
  <c r="S537" i="19"/>
  <c r="W537" i="19"/>
  <c r="A538" i="19"/>
  <c r="F537" i="19"/>
  <c r="L537" i="19"/>
  <c r="Q537" i="19"/>
  <c r="V537" i="19"/>
  <c r="B537" i="19"/>
  <c r="H537" i="19"/>
  <c r="M537" i="19"/>
  <c r="R537" i="19"/>
  <c r="X537" i="19"/>
  <c r="D537" i="19"/>
  <c r="I537" i="19"/>
  <c r="N537" i="19"/>
  <c r="T537" i="19"/>
  <c r="Y537" i="19"/>
  <c r="E537" i="19"/>
  <c r="J537" i="19"/>
  <c r="P537" i="19"/>
  <c r="U537" i="19"/>
  <c r="D573" i="19"/>
  <c r="H573" i="19"/>
  <c r="L573" i="19"/>
  <c r="P573" i="19"/>
  <c r="T573" i="19"/>
  <c r="X573" i="19"/>
  <c r="E573" i="19"/>
  <c r="J573" i="19"/>
  <c r="O573" i="19"/>
  <c r="U573" i="19"/>
  <c r="B573" i="19"/>
  <c r="A574" i="19"/>
  <c r="F573" i="19"/>
  <c r="K573" i="19"/>
  <c r="Q573" i="19"/>
  <c r="V573" i="19"/>
  <c r="G573" i="19"/>
  <c r="M573" i="19"/>
  <c r="R573" i="19"/>
  <c r="W573" i="19"/>
  <c r="C573" i="19"/>
  <c r="I573" i="19"/>
  <c r="N573" i="19"/>
  <c r="S573" i="19"/>
  <c r="Y573" i="19"/>
  <c r="C501" i="19"/>
  <c r="G501" i="19"/>
  <c r="K501" i="19"/>
  <c r="O501" i="19"/>
  <c r="S501" i="19"/>
  <c r="W501" i="19"/>
  <c r="F501" i="19"/>
  <c r="L501" i="19"/>
  <c r="Q501" i="19"/>
  <c r="V501" i="19"/>
  <c r="B501" i="19"/>
  <c r="H501" i="19"/>
  <c r="M501" i="19"/>
  <c r="R501" i="19"/>
  <c r="X501" i="19"/>
  <c r="A502" i="19"/>
  <c r="D501" i="19"/>
  <c r="I501" i="19"/>
  <c r="N501" i="19"/>
  <c r="T501" i="19"/>
  <c r="Y501" i="19"/>
  <c r="E501" i="19"/>
  <c r="J501" i="19"/>
  <c r="P501" i="19"/>
  <c r="U501" i="19"/>
  <c r="C465" i="19"/>
  <c r="G465" i="19"/>
  <c r="K465" i="19"/>
  <c r="O465" i="19"/>
  <c r="S465" i="19"/>
  <c r="W465" i="19"/>
  <c r="D465" i="19"/>
  <c r="I465" i="19"/>
  <c r="N465" i="19"/>
  <c r="T465" i="19"/>
  <c r="Y465" i="19"/>
  <c r="E465" i="19"/>
  <c r="J465" i="19"/>
  <c r="P465" i="19"/>
  <c r="U465" i="19"/>
  <c r="F465" i="19"/>
  <c r="L465" i="19"/>
  <c r="Q465" i="19"/>
  <c r="V465" i="19"/>
  <c r="B465" i="19"/>
  <c r="H465" i="19"/>
  <c r="M465" i="19"/>
  <c r="R465" i="19"/>
  <c r="X465" i="19"/>
  <c r="A466" i="19"/>
  <c r="E428" i="19"/>
  <c r="I428" i="19"/>
  <c r="M428" i="19"/>
  <c r="Q428" i="19"/>
  <c r="U428" i="19"/>
  <c r="Y428" i="19"/>
  <c r="B428" i="19"/>
  <c r="G428" i="19"/>
  <c r="L428" i="19"/>
  <c r="R428" i="19"/>
  <c r="W428" i="19"/>
  <c r="C428" i="19"/>
  <c r="H428" i="19"/>
  <c r="N428" i="19"/>
  <c r="S428" i="19"/>
  <c r="X428" i="19"/>
  <c r="J428" i="19"/>
  <c r="T428" i="19"/>
  <c r="K428" i="19"/>
  <c r="V428" i="19"/>
  <c r="D428" i="19"/>
  <c r="O428" i="19"/>
  <c r="F428" i="19"/>
  <c r="P428" i="19"/>
  <c r="E356" i="19"/>
  <c r="I356" i="19"/>
  <c r="M356" i="19"/>
  <c r="Q356" i="19"/>
  <c r="U356" i="19"/>
  <c r="Y356" i="19"/>
  <c r="A393" i="19"/>
  <c r="D356" i="19"/>
  <c r="J356" i="19"/>
  <c r="O356" i="19"/>
  <c r="T356" i="19"/>
  <c r="F356" i="19"/>
  <c r="K356" i="19"/>
  <c r="P356" i="19"/>
  <c r="V356" i="19"/>
  <c r="B356" i="19"/>
  <c r="L356" i="19"/>
  <c r="W356" i="19"/>
  <c r="C356" i="19"/>
  <c r="N356" i="19"/>
  <c r="X356" i="19"/>
  <c r="G356" i="19"/>
  <c r="R356" i="19"/>
  <c r="H356" i="19"/>
  <c r="S356" i="19"/>
  <c r="E392" i="19"/>
  <c r="I392" i="19"/>
  <c r="M392" i="19"/>
  <c r="Q392" i="19"/>
  <c r="U392" i="19"/>
  <c r="Y392" i="19"/>
  <c r="D392" i="19"/>
  <c r="J392" i="19"/>
  <c r="O392" i="19"/>
  <c r="T392" i="19"/>
  <c r="F392" i="19"/>
  <c r="K392" i="19"/>
  <c r="P392" i="19"/>
  <c r="V392" i="19"/>
  <c r="G392" i="19"/>
  <c r="R392" i="19"/>
  <c r="H392" i="19"/>
  <c r="S392" i="19"/>
  <c r="B392" i="19"/>
  <c r="L392" i="19"/>
  <c r="W392" i="19"/>
  <c r="A429" i="19"/>
  <c r="C392" i="19"/>
  <c r="N392" i="19"/>
  <c r="X392" i="19"/>
  <c r="R163" i="21"/>
  <c r="K163" i="21"/>
  <c r="D163" i="21"/>
  <c r="T163" i="21"/>
  <c r="M163" i="21"/>
  <c r="F163" i="21"/>
  <c r="V163" i="21"/>
  <c r="O163" i="21"/>
  <c r="H163" i="21"/>
  <c r="Q163" i="21"/>
  <c r="J163" i="21"/>
  <c r="C163" i="21"/>
  <c r="S163" i="21"/>
  <c r="L163" i="21"/>
  <c r="E163" i="21"/>
  <c r="U163" i="21"/>
  <c r="A164" i="21"/>
  <c r="N163" i="21"/>
  <c r="G163" i="21"/>
  <c r="W163" i="21"/>
  <c r="P163" i="21"/>
  <c r="I163" i="21"/>
  <c r="B985" i="2" l="1"/>
  <c r="Y21" i="21"/>
  <c r="Y58" i="21"/>
  <c r="C22" i="21"/>
  <c r="B22" i="21"/>
  <c r="Y21" i="24"/>
  <c r="B22" i="24"/>
  <c r="Y92" i="21"/>
  <c r="C59" i="21"/>
  <c r="C22" i="24"/>
  <c r="B59" i="21"/>
  <c r="Y161" i="21"/>
  <c r="Y58" i="24"/>
  <c r="C162" i="21"/>
  <c r="Y198" i="21"/>
  <c r="Y126" i="21"/>
  <c r="B93" i="21"/>
  <c r="B59" i="24"/>
  <c r="C59" i="24"/>
  <c r="C93" i="21"/>
  <c r="B162" i="21"/>
  <c r="Y92" i="24"/>
  <c r="H236" i="21"/>
  <c r="C236" i="21"/>
  <c r="B236" i="21"/>
  <c r="Y236" i="21"/>
  <c r="O236" i="21"/>
  <c r="M236" i="21"/>
  <c r="X236" i="21"/>
  <c r="S236" i="21"/>
  <c r="R236" i="21"/>
  <c r="G236" i="21"/>
  <c r="E236" i="21"/>
  <c r="V236" i="21"/>
  <c r="Q236" i="21"/>
  <c r="P236" i="21"/>
  <c r="A237" i="21"/>
  <c r="T236" i="21"/>
  <c r="N236" i="21"/>
  <c r="W236" i="21"/>
  <c r="K236" i="21"/>
  <c r="J236" i="21"/>
  <c r="I236" i="21"/>
  <c r="L236" i="21"/>
  <c r="F236" i="21"/>
  <c r="D236" i="21"/>
  <c r="U236" i="21"/>
  <c r="B1036" i="2"/>
  <c r="U23" i="21"/>
  <c r="V23" i="21"/>
  <c r="U23" i="24"/>
  <c r="T23" i="21"/>
  <c r="V23" i="24"/>
  <c r="S23" i="21"/>
  <c r="V60" i="21"/>
  <c r="S60" i="21"/>
  <c r="W60" i="21"/>
  <c r="I24" i="21"/>
  <c r="O24" i="21"/>
  <c r="W23" i="24"/>
  <c r="U60" i="21"/>
  <c r="P24" i="21"/>
  <c r="H24" i="21"/>
  <c r="S23" i="24"/>
  <c r="T60" i="21"/>
  <c r="N24" i="21"/>
  <c r="G24" i="21"/>
  <c r="F24" i="21"/>
  <c r="L24" i="21"/>
  <c r="T23" i="24"/>
  <c r="M24" i="21"/>
  <c r="E24" i="21"/>
  <c r="K24" i="21"/>
  <c r="J24" i="21"/>
  <c r="X24" i="19"/>
  <c r="X24" i="24"/>
  <c r="W24" i="19"/>
  <c r="X24" i="21"/>
  <c r="W24" i="21"/>
  <c r="W24" i="24"/>
  <c r="V200" i="21"/>
  <c r="U200" i="21"/>
  <c r="J200" i="21"/>
  <c r="I200" i="21"/>
  <c r="H200" i="21"/>
  <c r="D200" i="21"/>
  <c r="F200" i="21"/>
  <c r="G200" i="21"/>
  <c r="B200" i="21"/>
  <c r="M200" i="21"/>
  <c r="A201" i="21"/>
  <c r="S200" i="21"/>
  <c r="W200" i="21"/>
  <c r="R200" i="21"/>
  <c r="Q200" i="21"/>
  <c r="C200" i="21"/>
  <c r="K200" i="21"/>
  <c r="E200" i="21"/>
  <c r="P200" i="21"/>
  <c r="O200" i="21"/>
  <c r="N200" i="21"/>
  <c r="L200" i="21"/>
  <c r="T200" i="21"/>
  <c r="D390" i="23"/>
  <c r="T390" i="23"/>
  <c r="M390" i="23"/>
  <c r="I390" i="23"/>
  <c r="E390" i="23"/>
  <c r="F390" i="23"/>
  <c r="A427" i="23"/>
  <c r="X390" i="23"/>
  <c r="W390" i="23"/>
  <c r="Y390" i="23"/>
  <c r="K390" i="23"/>
  <c r="H390" i="23"/>
  <c r="B390" i="23"/>
  <c r="C390" i="23"/>
  <c r="J390" i="23"/>
  <c r="Q390" i="23"/>
  <c r="L390" i="23"/>
  <c r="G390" i="23"/>
  <c r="N390" i="23"/>
  <c r="O390" i="23"/>
  <c r="V390" i="23"/>
  <c r="P390" i="23"/>
  <c r="R390" i="23"/>
  <c r="S390" i="23"/>
  <c r="U390" i="23"/>
  <c r="P127" i="24"/>
  <c r="G127" i="24"/>
  <c r="I127" i="24"/>
  <c r="E127" i="24"/>
  <c r="H127" i="24"/>
  <c r="X127" i="24"/>
  <c r="R127" i="24"/>
  <c r="S127" i="24"/>
  <c r="O127" i="24"/>
  <c r="B127" i="24"/>
  <c r="Y127" i="24"/>
  <c r="Q127" i="24"/>
  <c r="D127" i="24"/>
  <c r="M127" i="24"/>
  <c r="J127" i="24"/>
  <c r="L127" i="24"/>
  <c r="C127" i="24"/>
  <c r="F127" i="24"/>
  <c r="T127" i="24"/>
  <c r="N127" i="24"/>
  <c r="K127" i="24"/>
  <c r="U127" i="24"/>
  <c r="V127" i="24"/>
  <c r="W127" i="24"/>
  <c r="P281" i="23"/>
  <c r="C281" i="23"/>
  <c r="O281" i="23"/>
  <c r="H281" i="23"/>
  <c r="R281" i="23"/>
  <c r="F281" i="23"/>
  <c r="J281" i="23"/>
  <c r="Y281" i="23"/>
  <c r="Q281" i="23"/>
  <c r="X281" i="23"/>
  <c r="N281" i="23"/>
  <c r="B281" i="23"/>
  <c r="K281" i="23"/>
  <c r="D281" i="23"/>
  <c r="M281" i="23"/>
  <c r="U281" i="23"/>
  <c r="L281" i="23"/>
  <c r="W281" i="23"/>
  <c r="G281" i="23"/>
  <c r="T281" i="23"/>
  <c r="I281" i="23"/>
  <c r="V281" i="23"/>
  <c r="E281" i="23"/>
  <c r="S281" i="23"/>
  <c r="P491" i="21"/>
  <c r="I491" i="21"/>
  <c r="Y491" i="21"/>
  <c r="N491" i="21"/>
  <c r="C491" i="21"/>
  <c r="S491" i="21"/>
  <c r="D491" i="21"/>
  <c r="T491" i="21"/>
  <c r="M491" i="21"/>
  <c r="B491" i="21"/>
  <c r="R491" i="21"/>
  <c r="G491" i="21"/>
  <c r="W491" i="21"/>
  <c r="H491" i="21"/>
  <c r="X491" i="21"/>
  <c r="Q491" i="21"/>
  <c r="F491" i="21"/>
  <c r="V491" i="21"/>
  <c r="K491" i="21"/>
  <c r="L491" i="21"/>
  <c r="E491" i="21"/>
  <c r="U491" i="21"/>
  <c r="J491" i="21"/>
  <c r="A492" i="21"/>
  <c r="O491" i="21"/>
  <c r="H94" i="24"/>
  <c r="F94" i="24"/>
  <c r="B94" i="24"/>
  <c r="W94" i="24"/>
  <c r="S94" i="24"/>
  <c r="L94" i="24"/>
  <c r="E94" i="24"/>
  <c r="K94" i="24"/>
  <c r="G94" i="24"/>
  <c r="C94" i="24"/>
  <c r="P94" i="24"/>
  <c r="J94" i="24"/>
  <c r="Q94" i="24"/>
  <c r="M94" i="24"/>
  <c r="I94" i="24"/>
  <c r="D94" i="24"/>
  <c r="T94" i="24"/>
  <c r="O94" i="24"/>
  <c r="A128" i="24"/>
  <c r="R94" i="24"/>
  <c r="N94" i="24"/>
  <c r="U94" i="24"/>
  <c r="V94" i="24"/>
  <c r="D354" i="23"/>
  <c r="G354" i="23"/>
  <c r="Y354" i="23"/>
  <c r="W354" i="23"/>
  <c r="K354" i="23"/>
  <c r="L354" i="23"/>
  <c r="C354" i="23"/>
  <c r="Q354" i="23"/>
  <c r="P354" i="23"/>
  <c r="S354" i="23"/>
  <c r="B354" i="23"/>
  <c r="O354" i="23"/>
  <c r="N354" i="23"/>
  <c r="M354" i="23"/>
  <c r="R354" i="23"/>
  <c r="A391" i="23"/>
  <c r="T354" i="23"/>
  <c r="F354" i="23"/>
  <c r="X354" i="23"/>
  <c r="E354" i="23"/>
  <c r="J354" i="23"/>
  <c r="H354" i="23"/>
  <c r="I354" i="23"/>
  <c r="U354" i="23"/>
  <c r="V354" i="23"/>
  <c r="D378" i="24"/>
  <c r="C378" i="24"/>
  <c r="X378" i="24"/>
  <c r="F378" i="24"/>
  <c r="V378" i="24"/>
  <c r="I378" i="24"/>
  <c r="J378" i="24"/>
  <c r="B378" i="24"/>
  <c r="T378" i="24"/>
  <c r="N378" i="24"/>
  <c r="R378" i="24"/>
  <c r="M378" i="24"/>
  <c r="A415" i="24"/>
  <c r="S378" i="24"/>
  <c r="U378" i="24"/>
  <c r="Q378" i="24"/>
  <c r="H378" i="24"/>
  <c r="E378" i="24"/>
  <c r="A379" i="24"/>
  <c r="W378" i="24"/>
  <c r="Y378" i="24"/>
  <c r="K378" i="24"/>
  <c r="G378" i="24"/>
  <c r="O378" i="24"/>
  <c r="P378" i="24"/>
  <c r="L378" i="24"/>
  <c r="F463" i="23"/>
  <c r="J463" i="23"/>
  <c r="U463" i="23"/>
  <c r="L463" i="23"/>
  <c r="D463" i="23"/>
  <c r="Y463" i="23"/>
  <c r="H463" i="23"/>
  <c r="R463" i="23"/>
  <c r="K463" i="23"/>
  <c r="O463" i="23"/>
  <c r="P463" i="23"/>
  <c r="N463" i="23"/>
  <c r="S463" i="23"/>
  <c r="M463" i="23"/>
  <c r="A464" i="23"/>
  <c r="E463" i="23"/>
  <c r="C463" i="23"/>
  <c r="I463" i="23"/>
  <c r="G463" i="23"/>
  <c r="V463" i="23"/>
  <c r="T463" i="23"/>
  <c r="X463" i="23"/>
  <c r="W463" i="23"/>
  <c r="B463" i="23"/>
  <c r="Q463" i="23"/>
  <c r="F61" i="24"/>
  <c r="M61" i="24"/>
  <c r="H61" i="24"/>
  <c r="N61" i="24"/>
  <c r="L61" i="24"/>
  <c r="I61" i="24"/>
  <c r="G61" i="24"/>
  <c r="A95" i="24"/>
  <c r="P61" i="24"/>
  <c r="O61" i="24"/>
  <c r="Q61" i="24"/>
  <c r="J61" i="24"/>
  <c r="K61" i="24"/>
  <c r="E61" i="24"/>
  <c r="W61" i="24"/>
  <c r="V61" i="24"/>
  <c r="T61" i="24"/>
  <c r="X61" i="24"/>
  <c r="U61" i="24"/>
  <c r="R61" i="24"/>
  <c r="S61" i="24"/>
  <c r="F25" i="24"/>
  <c r="K25" i="24"/>
  <c r="P25" i="24"/>
  <c r="G25" i="24"/>
  <c r="M25" i="24"/>
  <c r="D25" i="24"/>
  <c r="A62" i="24"/>
  <c r="J25" i="24"/>
  <c r="L25" i="24"/>
  <c r="N25" i="24"/>
  <c r="A26" i="24"/>
  <c r="E25" i="24"/>
  <c r="O25" i="24"/>
  <c r="I25" i="24"/>
  <c r="H25" i="24"/>
  <c r="I527" i="21"/>
  <c r="Y527" i="21"/>
  <c r="R527" i="21"/>
  <c r="C527" i="21"/>
  <c r="S527" i="21"/>
  <c r="L527" i="21"/>
  <c r="A564" i="21"/>
  <c r="M527" i="21"/>
  <c r="F527" i="21"/>
  <c r="V527" i="21"/>
  <c r="G527" i="21"/>
  <c r="W527" i="21"/>
  <c r="P527" i="21"/>
  <c r="Q527" i="21"/>
  <c r="J527" i="21"/>
  <c r="B527" i="21"/>
  <c r="K527" i="21"/>
  <c r="D527" i="21"/>
  <c r="T527" i="21"/>
  <c r="E527" i="21"/>
  <c r="U527" i="21"/>
  <c r="N527" i="21"/>
  <c r="A528" i="21"/>
  <c r="O527" i="21"/>
  <c r="H527" i="21"/>
  <c r="X527" i="21"/>
  <c r="D173" i="23"/>
  <c r="C173" i="23"/>
  <c r="F173" i="23"/>
  <c r="M173" i="23"/>
  <c r="L173" i="23"/>
  <c r="K173" i="23"/>
  <c r="N173" i="23"/>
  <c r="A174" i="23"/>
  <c r="E173" i="23"/>
  <c r="P173" i="23"/>
  <c r="A210" i="23"/>
  <c r="I173" i="23"/>
  <c r="H173" i="23"/>
  <c r="G173" i="23"/>
  <c r="J173" i="23"/>
  <c r="Q173" i="23"/>
  <c r="O173" i="23"/>
  <c r="B173" i="23"/>
  <c r="W173" i="23"/>
  <c r="Y173" i="23"/>
  <c r="R173" i="23"/>
  <c r="T173" i="23"/>
  <c r="S173" i="23"/>
  <c r="V173" i="23"/>
  <c r="X173" i="23"/>
  <c r="U173" i="23"/>
  <c r="I209" i="23"/>
  <c r="E209" i="23"/>
  <c r="K209" i="23"/>
  <c r="M209" i="23"/>
  <c r="P209" i="23"/>
  <c r="X209" i="23"/>
  <c r="J209" i="23"/>
  <c r="D209" i="23"/>
  <c r="S209" i="23"/>
  <c r="O209" i="23"/>
  <c r="B209" i="23"/>
  <c r="W209" i="23"/>
  <c r="T209" i="23"/>
  <c r="N209" i="23"/>
  <c r="R209" i="23"/>
  <c r="C209" i="23"/>
  <c r="Y209" i="23"/>
  <c r="F209" i="23"/>
  <c r="G209" i="23"/>
  <c r="A246" i="23"/>
  <c r="H209" i="23"/>
  <c r="Q209" i="23"/>
  <c r="L209" i="23"/>
  <c r="U209" i="23"/>
  <c r="V209" i="23"/>
  <c r="I306" i="24"/>
  <c r="P306" i="24"/>
  <c r="E306" i="24"/>
  <c r="U306" i="24"/>
  <c r="H306" i="24"/>
  <c r="M306" i="24"/>
  <c r="X306" i="24"/>
  <c r="Y306" i="24"/>
  <c r="N306" i="24"/>
  <c r="G306" i="24"/>
  <c r="W306" i="24"/>
  <c r="T306" i="24"/>
  <c r="Q306" i="24"/>
  <c r="B306" i="24"/>
  <c r="R306" i="24"/>
  <c r="K306" i="24"/>
  <c r="A307" i="24"/>
  <c r="L306" i="24"/>
  <c r="F306" i="24"/>
  <c r="V306" i="24"/>
  <c r="O306" i="24"/>
  <c r="D306" i="24"/>
  <c r="J306" i="24"/>
  <c r="C306" i="24"/>
  <c r="S306" i="24"/>
  <c r="H455" i="21"/>
  <c r="X455" i="21"/>
  <c r="Q455" i="21"/>
  <c r="F455" i="21"/>
  <c r="V455" i="21"/>
  <c r="K455" i="21"/>
  <c r="L455" i="21"/>
  <c r="E455" i="21"/>
  <c r="U455" i="21"/>
  <c r="J455" i="21"/>
  <c r="A456" i="21"/>
  <c r="O455" i="21"/>
  <c r="P455" i="21"/>
  <c r="I455" i="21"/>
  <c r="Y455" i="21"/>
  <c r="N455" i="21"/>
  <c r="C455" i="21"/>
  <c r="S455" i="21"/>
  <c r="D455" i="21"/>
  <c r="T455" i="21"/>
  <c r="M455" i="21"/>
  <c r="B455" i="21"/>
  <c r="R455" i="21"/>
  <c r="G455" i="21"/>
  <c r="W455" i="21"/>
  <c r="H318" i="23"/>
  <c r="E318" i="23"/>
  <c r="F318" i="23"/>
  <c r="B318" i="23"/>
  <c r="C318" i="23"/>
  <c r="Y318" i="23"/>
  <c r="P318" i="23"/>
  <c r="A355" i="23"/>
  <c r="G318" i="23"/>
  <c r="N318" i="23"/>
  <c r="T318" i="23"/>
  <c r="K318" i="23"/>
  <c r="M318" i="23"/>
  <c r="S318" i="23"/>
  <c r="D318" i="23"/>
  <c r="J318" i="23"/>
  <c r="Q318" i="23"/>
  <c r="R318" i="23"/>
  <c r="L318" i="23"/>
  <c r="O318" i="23"/>
  <c r="A319" i="23"/>
  <c r="I318" i="23"/>
  <c r="X318" i="23"/>
  <c r="U318" i="23"/>
  <c r="V318" i="23"/>
  <c r="W318" i="23"/>
  <c r="B269" i="24"/>
  <c r="G269" i="24"/>
  <c r="L269" i="24"/>
  <c r="R269" i="24"/>
  <c r="W269" i="24"/>
  <c r="A270" i="24"/>
  <c r="C269" i="24"/>
  <c r="H269" i="24"/>
  <c r="N269" i="24"/>
  <c r="S269" i="24"/>
  <c r="X269" i="24"/>
  <c r="K269" i="24"/>
  <c r="V269" i="24"/>
  <c r="Q269" i="24"/>
  <c r="D269" i="24"/>
  <c r="O269" i="24"/>
  <c r="E269" i="24"/>
  <c r="U269" i="24"/>
  <c r="F269" i="24"/>
  <c r="P269" i="24"/>
  <c r="I269" i="24"/>
  <c r="Y269" i="24"/>
  <c r="J269" i="24"/>
  <c r="T269" i="24"/>
  <c r="M269" i="24"/>
  <c r="D342" i="24"/>
  <c r="J342" i="24"/>
  <c r="O342" i="24"/>
  <c r="T342" i="24"/>
  <c r="F342" i="24"/>
  <c r="K342" i="24"/>
  <c r="P342" i="24"/>
  <c r="V342" i="24"/>
  <c r="A343" i="24"/>
  <c r="H342" i="24"/>
  <c r="S342" i="24"/>
  <c r="M342" i="24"/>
  <c r="B342" i="24"/>
  <c r="L342" i="24"/>
  <c r="W342" i="24"/>
  <c r="Q342" i="24"/>
  <c r="C342" i="24"/>
  <c r="N342" i="24"/>
  <c r="X342" i="24"/>
  <c r="E342" i="24"/>
  <c r="U342" i="24"/>
  <c r="G342" i="24"/>
  <c r="R342" i="24"/>
  <c r="I342" i="24"/>
  <c r="Y342" i="24"/>
  <c r="I197" i="24"/>
  <c r="F197" i="24"/>
  <c r="B197" i="24"/>
  <c r="N197" i="24"/>
  <c r="T197" i="24"/>
  <c r="E197" i="24"/>
  <c r="K197" i="24"/>
  <c r="G197" i="24"/>
  <c r="S197" i="24"/>
  <c r="M197" i="24"/>
  <c r="P197" i="24"/>
  <c r="R197" i="24"/>
  <c r="J197" i="24"/>
  <c r="Q197" i="24"/>
  <c r="A198" i="24"/>
  <c r="C197" i="24"/>
  <c r="O197" i="24"/>
  <c r="Y197" i="24"/>
  <c r="D197" i="24"/>
  <c r="H197" i="24"/>
  <c r="L197" i="24"/>
  <c r="U197" i="24"/>
  <c r="W197" i="24"/>
  <c r="X197" i="24"/>
  <c r="V197" i="24"/>
  <c r="H499" i="23"/>
  <c r="X499" i="23"/>
  <c r="Q499" i="23"/>
  <c r="F499" i="23"/>
  <c r="V499" i="23"/>
  <c r="G499" i="23"/>
  <c r="W499" i="23"/>
  <c r="L499" i="23"/>
  <c r="E499" i="23"/>
  <c r="U499" i="23"/>
  <c r="J499" i="23"/>
  <c r="B499" i="23"/>
  <c r="K499" i="23"/>
  <c r="P499" i="23"/>
  <c r="I499" i="23"/>
  <c r="Y499" i="23"/>
  <c r="N499" i="23"/>
  <c r="A500" i="23"/>
  <c r="O499" i="23"/>
  <c r="D499" i="23"/>
  <c r="T499" i="23"/>
  <c r="M499" i="23"/>
  <c r="A536" i="23"/>
  <c r="R499" i="23"/>
  <c r="C499" i="23"/>
  <c r="S499" i="23"/>
  <c r="I382" i="21"/>
  <c r="B382" i="21"/>
  <c r="R382" i="21"/>
  <c r="O382" i="21"/>
  <c r="H382" i="21"/>
  <c r="X382" i="21"/>
  <c r="M382" i="21"/>
  <c r="F382" i="21"/>
  <c r="C382" i="21"/>
  <c r="S382" i="21"/>
  <c r="L382" i="21"/>
  <c r="A383" i="21"/>
  <c r="Q382" i="21"/>
  <c r="J382" i="21"/>
  <c r="G382" i="21"/>
  <c r="W382" i="21"/>
  <c r="P382" i="21"/>
  <c r="E382" i="21"/>
  <c r="Y382" i="21"/>
  <c r="N382" i="21"/>
  <c r="K382" i="21"/>
  <c r="D382" i="21"/>
  <c r="T382" i="21"/>
  <c r="V382" i="21"/>
  <c r="U382" i="21"/>
  <c r="C233" i="24"/>
  <c r="H233" i="24"/>
  <c r="N233" i="24"/>
  <c r="S233" i="24"/>
  <c r="D233" i="24"/>
  <c r="J233" i="24"/>
  <c r="O233" i="24"/>
  <c r="T233" i="24"/>
  <c r="B233" i="24"/>
  <c r="L233" i="24"/>
  <c r="X233" i="24"/>
  <c r="I233" i="24"/>
  <c r="F233" i="24"/>
  <c r="P233" i="24"/>
  <c r="A234" i="24"/>
  <c r="M233" i="24"/>
  <c r="G233" i="24"/>
  <c r="R233" i="24"/>
  <c r="Q233" i="24"/>
  <c r="K233" i="24"/>
  <c r="W233" i="24"/>
  <c r="E233" i="24"/>
  <c r="Y233" i="24"/>
  <c r="V233" i="24"/>
  <c r="U233" i="24"/>
  <c r="P426" i="23"/>
  <c r="C426" i="23"/>
  <c r="O426" i="23"/>
  <c r="H426" i="23"/>
  <c r="R426" i="23"/>
  <c r="F426" i="23"/>
  <c r="J426" i="23"/>
  <c r="Y426" i="23"/>
  <c r="Q426" i="23"/>
  <c r="X426" i="23"/>
  <c r="N426" i="23"/>
  <c r="B426" i="23"/>
  <c r="K426" i="23"/>
  <c r="D426" i="23"/>
  <c r="M426" i="23"/>
  <c r="U426" i="23"/>
  <c r="L426" i="23"/>
  <c r="W426" i="23"/>
  <c r="G426" i="23"/>
  <c r="T426" i="23"/>
  <c r="I426" i="23"/>
  <c r="V426" i="23"/>
  <c r="E426" i="23"/>
  <c r="S426" i="23"/>
  <c r="E418" i="21"/>
  <c r="U418" i="21"/>
  <c r="J418" i="21"/>
  <c r="C418" i="21"/>
  <c r="S418" i="21"/>
  <c r="H418" i="21"/>
  <c r="X418" i="21"/>
  <c r="I418" i="21"/>
  <c r="Y418" i="21"/>
  <c r="N418" i="21"/>
  <c r="G418" i="21"/>
  <c r="W418" i="21"/>
  <c r="L418" i="21"/>
  <c r="M418" i="21"/>
  <c r="B418" i="21"/>
  <c r="R418" i="21"/>
  <c r="K418" i="21"/>
  <c r="A419" i="21"/>
  <c r="P418" i="21"/>
  <c r="Q418" i="21"/>
  <c r="F418" i="21"/>
  <c r="V418" i="21"/>
  <c r="O418" i="21"/>
  <c r="D418" i="21"/>
  <c r="T418" i="21"/>
  <c r="K245" i="23"/>
  <c r="F245" i="23"/>
  <c r="H245" i="23"/>
  <c r="L245" i="23"/>
  <c r="P245" i="23"/>
  <c r="D245" i="23"/>
  <c r="A282" i="23"/>
  <c r="Y245" i="23"/>
  <c r="X245" i="23"/>
  <c r="J245" i="23"/>
  <c r="E245" i="23"/>
  <c r="T245" i="23"/>
  <c r="Q245" i="23"/>
  <c r="C245" i="23"/>
  <c r="O245" i="23"/>
  <c r="N245" i="23"/>
  <c r="I245" i="23"/>
  <c r="B245" i="23"/>
  <c r="G245" i="23"/>
  <c r="S245" i="23"/>
  <c r="R245" i="23"/>
  <c r="M245" i="23"/>
  <c r="W245" i="23"/>
  <c r="V245" i="23"/>
  <c r="U245" i="23"/>
  <c r="M310" i="21"/>
  <c r="B310" i="21"/>
  <c r="R310" i="21"/>
  <c r="O310" i="21"/>
  <c r="L310" i="21"/>
  <c r="E310" i="21"/>
  <c r="Y310" i="21"/>
  <c r="J310" i="21"/>
  <c r="G310" i="21"/>
  <c r="D310" i="21"/>
  <c r="Q310" i="21"/>
  <c r="C310" i="21"/>
  <c r="P310" i="21"/>
  <c r="A311" i="21"/>
  <c r="K310" i="21"/>
  <c r="F310" i="21"/>
  <c r="S310" i="21"/>
  <c r="I310" i="21"/>
  <c r="N310" i="21"/>
  <c r="H310" i="21"/>
  <c r="T310" i="21"/>
  <c r="U310" i="21"/>
  <c r="V310" i="21"/>
  <c r="X310" i="21"/>
  <c r="W310" i="21"/>
  <c r="E346" i="21"/>
  <c r="Y346" i="21"/>
  <c r="N346" i="21"/>
  <c r="G346" i="21"/>
  <c r="D346" i="21"/>
  <c r="T346" i="21"/>
  <c r="I346" i="21"/>
  <c r="B346" i="21"/>
  <c r="R346" i="21"/>
  <c r="K346" i="21"/>
  <c r="H346" i="21"/>
  <c r="M346" i="21"/>
  <c r="F346" i="21"/>
  <c r="A347" i="21"/>
  <c r="O346" i="21"/>
  <c r="L346" i="21"/>
  <c r="Q346" i="21"/>
  <c r="J346" i="21"/>
  <c r="C346" i="21"/>
  <c r="S346" i="21"/>
  <c r="P346" i="21"/>
  <c r="W346" i="21"/>
  <c r="U346" i="21"/>
  <c r="V346" i="21"/>
  <c r="X346" i="21"/>
  <c r="B161" i="24"/>
  <c r="G161" i="24"/>
  <c r="L161" i="24"/>
  <c r="R161" i="24"/>
  <c r="C161" i="24"/>
  <c r="H161" i="24"/>
  <c r="N161" i="24"/>
  <c r="S161" i="24"/>
  <c r="K161" i="24"/>
  <c r="E161" i="24"/>
  <c r="Y161" i="24"/>
  <c r="D161" i="24"/>
  <c r="O161" i="24"/>
  <c r="I161" i="24"/>
  <c r="A162" i="24"/>
  <c r="F161" i="24"/>
  <c r="P161" i="24"/>
  <c r="M161" i="24"/>
  <c r="J161" i="24"/>
  <c r="Q161" i="24"/>
  <c r="V161" i="24"/>
  <c r="U161" i="24"/>
  <c r="X161" i="24"/>
  <c r="T161" i="24"/>
  <c r="W161" i="24"/>
  <c r="D273" i="21"/>
  <c r="T273" i="21"/>
  <c r="M273" i="21"/>
  <c r="F273" i="21"/>
  <c r="C273" i="21"/>
  <c r="S273" i="21"/>
  <c r="H273" i="21"/>
  <c r="X273" i="21"/>
  <c r="Q273" i="21"/>
  <c r="J273" i="21"/>
  <c r="G273" i="21"/>
  <c r="L273" i="21"/>
  <c r="E273" i="21"/>
  <c r="Y273" i="21"/>
  <c r="N273" i="21"/>
  <c r="K273" i="21"/>
  <c r="A274" i="21"/>
  <c r="P273" i="21"/>
  <c r="I273" i="21"/>
  <c r="B273" i="21"/>
  <c r="R273" i="21"/>
  <c r="O273" i="21"/>
  <c r="W273" i="21"/>
  <c r="V273" i="21"/>
  <c r="U273" i="21"/>
  <c r="W25" i="23"/>
  <c r="G25" i="23"/>
  <c r="T25" i="23"/>
  <c r="A62" i="23"/>
  <c r="H25" i="23"/>
  <c r="L25" i="23"/>
  <c r="J25" i="23"/>
  <c r="O25" i="23"/>
  <c r="Y25" i="23"/>
  <c r="X25" i="23"/>
  <c r="V25" i="23"/>
  <c r="P25" i="23"/>
  <c r="K25" i="23"/>
  <c r="N25" i="23"/>
  <c r="R25" i="23"/>
  <c r="Q25" i="23"/>
  <c r="E25" i="23"/>
  <c r="C25" i="23"/>
  <c r="I25" i="23"/>
  <c r="M25" i="23"/>
  <c r="F25" i="23"/>
  <c r="S25" i="23"/>
  <c r="A26" i="23"/>
  <c r="D25" i="23"/>
  <c r="B25" i="23"/>
  <c r="U25" i="23"/>
  <c r="A27" i="19"/>
  <c r="Q26" i="19"/>
  <c r="H26" i="19"/>
  <c r="O26" i="19"/>
  <c r="F26" i="19"/>
  <c r="A63" i="19"/>
  <c r="M26" i="19"/>
  <c r="T26" i="19"/>
  <c r="D26" i="19"/>
  <c r="K26" i="19"/>
  <c r="R26" i="19"/>
  <c r="I26" i="19"/>
  <c r="P26" i="19"/>
  <c r="G26" i="19"/>
  <c r="N26" i="19"/>
  <c r="B26" i="19"/>
  <c r="U26" i="19"/>
  <c r="E26" i="19"/>
  <c r="L26" i="19"/>
  <c r="S26" i="19"/>
  <c r="C26" i="19"/>
  <c r="J26" i="19"/>
  <c r="I26" i="21"/>
  <c r="G26" i="21"/>
  <c r="J26" i="21"/>
  <c r="O26" i="21"/>
  <c r="K26" i="21"/>
  <c r="A27" i="21"/>
  <c r="N26" i="21"/>
  <c r="L26" i="21"/>
  <c r="Q26" i="21"/>
  <c r="A63" i="21"/>
  <c r="R26" i="21"/>
  <c r="P26" i="21"/>
  <c r="U26" i="21"/>
  <c r="S26" i="21"/>
  <c r="T26" i="21"/>
  <c r="H26" i="21"/>
  <c r="M26" i="21"/>
  <c r="C134" i="19"/>
  <c r="S134" i="19"/>
  <c r="L134" i="19"/>
  <c r="E134" i="19"/>
  <c r="U134" i="19"/>
  <c r="J134" i="19"/>
  <c r="G134" i="19"/>
  <c r="W134" i="19"/>
  <c r="P134" i="19"/>
  <c r="I134" i="19"/>
  <c r="Y134" i="19"/>
  <c r="N134" i="19"/>
  <c r="K134" i="19"/>
  <c r="D134" i="19"/>
  <c r="T134" i="19"/>
  <c r="M134" i="19"/>
  <c r="B134" i="19"/>
  <c r="R134" i="19"/>
  <c r="O134" i="19"/>
  <c r="H134" i="19"/>
  <c r="X134" i="19"/>
  <c r="Q134" i="19"/>
  <c r="F134" i="19"/>
  <c r="V134" i="19"/>
  <c r="R97" i="23"/>
  <c r="Q97" i="23"/>
  <c r="V97" i="23"/>
  <c r="P97" i="23"/>
  <c r="O97" i="23"/>
  <c r="W97" i="23"/>
  <c r="C97" i="23"/>
  <c r="L97" i="23"/>
  <c r="J97" i="23"/>
  <c r="H97" i="23"/>
  <c r="M97" i="23"/>
  <c r="N97" i="23"/>
  <c r="G97" i="23"/>
  <c r="E97" i="23"/>
  <c r="B97" i="23"/>
  <c r="U97" i="23"/>
  <c r="A134" i="23"/>
  <c r="K97" i="23"/>
  <c r="D97" i="23"/>
  <c r="X97" i="23"/>
  <c r="Y97" i="23"/>
  <c r="F97" i="23"/>
  <c r="I97" i="23"/>
  <c r="T97" i="23"/>
  <c r="S97" i="23"/>
  <c r="H128" i="21"/>
  <c r="C128" i="21"/>
  <c r="U128" i="21"/>
  <c r="P128" i="21"/>
  <c r="R128" i="21"/>
  <c r="M128" i="21"/>
  <c r="F128" i="21"/>
  <c r="S128" i="21"/>
  <c r="N128" i="21"/>
  <c r="I128" i="21"/>
  <c r="K128" i="21"/>
  <c r="V128" i="21"/>
  <c r="Q128" i="21"/>
  <c r="L128" i="21"/>
  <c r="G128" i="21"/>
  <c r="D128" i="21"/>
  <c r="O128" i="21"/>
  <c r="J128" i="21"/>
  <c r="E128" i="21"/>
  <c r="W128" i="21"/>
  <c r="B128" i="21"/>
  <c r="T128" i="21"/>
  <c r="D62" i="19"/>
  <c r="T62" i="19"/>
  <c r="M62" i="19"/>
  <c r="B62" i="19"/>
  <c r="R62" i="19"/>
  <c r="K62" i="19"/>
  <c r="H62" i="19"/>
  <c r="X62" i="19"/>
  <c r="Q62" i="19"/>
  <c r="F62" i="19"/>
  <c r="V62" i="19"/>
  <c r="O62" i="19"/>
  <c r="L62" i="19"/>
  <c r="E62" i="19"/>
  <c r="U62" i="19"/>
  <c r="J62" i="19"/>
  <c r="C62" i="19"/>
  <c r="S62" i="19"/>
  <c r="A99" i="19"/>
  <c r="P62" i="19"/>
  <c r="I62" i="19"/>
  <c r="Y62" i="19"/>
  <c r="N62" i="19"/>
  <c r="G62" i="19"/>
  <c r="W62" i="19"/>
  <c r="K244" i="19"/>
  <c r="B244" i="19"/>
  <c r="R244" i="19"/>
  <c r="X244" i="19"/>
  <c r="A281" i="19"/>
  <c r="E244" i="19"/>
  <c r="O244" i="19"/>
  <c r="F244" i="19"/>
  <c r="V244" i="19"/>
  <c r="Y244" i="19"/>
  <c r="D244" i="19"/>
  <c r="M244" i="19"/>
  <c r="C244" i="19"/>
  <c r="S244" i="19"/>
  <c r="J244" i="19"/>
  <c r="H244" i="19"/>
  <c r="I244" i="19"/>
  <c r="L244" i="19"/>
  <c r="U244" i="19"/>
  <c r="G244" i="19"/>
  <c r="W244" i="19"/>
  <c r="N244" i="19"/>
  <c r="P244" i="19"/>
  <c r="Q244" i="19"/>
  <c r="T244" i="19"/>
  <c r="D208" i="19"/>
  <c r="T208" i="19"/>
  <c r="K208" i="19"/>
  <c r="I208" i="19"/>
  <c r="J208" i="19"/>
  <c r="U208" i="19"/>
  <c r="V208" i="19"/>
  <c r="H208" i="19"/>
  <c r="X208" i="19"/>
  <c r="O208" i="19"/>
  <c r="Q208" i="19"/>
  <c r="R208" i="19"/>
  <c r="A245" i="19"/>
  <c r="L208" i="19"/>
  <c r="C208" i="19"/>
  <c r="S208" i="19"/>
  <c r="Y208" i="19"/>
  <c r="E208" i="19"/>
  <c r="F208" i="19"/>
  <c r="P208" i="19"/>
  <c r="G208" i="19"/>
  <c r="W208" i="19"/>
  <c r="B208" i="19"/>
  <c r="M208" i="19"/>
  <c r="N208" i="19"/>
  <c r="L172" i="19"/>
  <c r="A173" i="19"/>
  <c r="O172" i="19"/>
  <c r="I172" i="19"/>
  <c r="J172" i="19"/>
  <c r="U172" i="19"/>
  <c r="P172" i="19"/>
  <c r="C172" i="19"/>
  <c r="S172" i="19"/>
  <c r="Q172" i="19"/>
  <c r="R172" i="19"/>
  <c r="F172" i="19"/>
  <c r="D172" i="19"/>
  <c r="T172" i="19"/>
  <c r="G172" i="19"/>
  <c r="W172" i="19"/>
  <c r="Y172" i="19"/>
  <c r="E172" i="19"/>
  <c r="N172" i="19"/>
  <c r="H172" i="19"/>
  <c r="X172" i="19"/>
  <c r="K172" i="19"/>
  <c r="A209" i="19"/>
  <c r="B172" i="19"/>
  <c r="M172" i="19"/>
  <c r="V172" i="19"/>
  <c r="S133" i="23"/>
  <c r="C133" i="23"/>
  <c r="I133" i="23"/>
  <c r="M133" i="23"/>
  <c r="Q133" i="23"/>
  <c r="P133" i="23"/>
  <c r="O133" i="23"/>
  <c r="Y133" i="23"/>
  <c r="D133" i="23"/>
  <c r="H133" i="23"/>
  <c r="L133" i="23"/>
  <c r="J133" i="23"/>
  <c r="K133" i="23"/>
  <c r="T133" i="23"/>
  <c r="X133" i="23"/>
  <c r="B133" i="23"/>
  <c r="F133" i="23"/>
  <c r="E133" i="23"/>
  <c r="W133" i="23"/>
  <c r="G133" i="23"/>
  <c r="N133" i="23"/>
  <c r="R133" i="23"/>
  <c r="V133" i="23"/>
  <c r="U133" i="23"/>
  <c r="A135" i="19"/>
  <c r="Q98" i="19"/>
  <c r="F98" i="19"/>
  <c r="V98" i="19"/>
  <c r="O98" i="19"/>
  <c r="H98" i="19"/>
  <c r="X98" i="19"/>
  <c r="E98" i="19"/>
  <c r="U98" i="19"/>
  <c r="J98" i="19"/>
  <c r="C98" i="19"/>
  <c r="S98" i="19"/>
  <c r="L98" i="19"/>
  <c r="I98" i="19"/>
  <c r="Y98" i="19"/>
  <c r="N98" i="19"/>
  <c r="G98" i="19"/>
  <c r="W98" i="19"/>
  <c r="P98" i="19"/>
  <c r="M98" i="19"/>
  <c r="B98" i="19"/>
  <c r="R98" i="19"/>
  <c r="K98" i="19"/>
  <c r="D98" i="19"/>
  <c r="T98" i="19"/>
  <c r="P280" i="19"/>
  <c r="G280" i="19"/>
  <c r="W280" i="19"/>
  <c r="B280" i="19"/>
  <c r="M280" i="19"/>
  <c r="V280" i="19"/>
  <c r="D280" i="19"/>
  <c r="T280" i="19"/>
  <c r="K280" i="19"/>
  <c r="I280" i="19"/>
  <c r="J280" i="19"/>
  <c r="U280" i="19"/>
  <c r="H280" i="19"/>
  <c r="X280" i="19"/>
  <c r="O280" i="19"/>
  <c r="Q280" i="19"/>
  <c r="R280" i="19"/>
  <c r="F280" i="19"/>
  <c r="L280" i="19"/>
  <c r="C280" i="19"/>
  <c r="S280" i="19"/>
  <c r="Y280" i="19"/>
  <c r="E280" i="19"/>
  <c r="N280" i="19"/>
  <c r="J95" i="21"/>
  <c r="E95" i="21"/>
  <c r="G95" i="21"/>
  <c r="V95" i="21"/>
  <c r="Q95" i="21"/>
  <c r="U95" i="21"/>
  <c r="W95" i="21"/>
  <c r="T95" i="21"/>
  <c r="O95" i="21"/>
  <c r="S95" i="21"/>
  <c r="A129" i="21"/>
  <c r="P95" i="21"/>
  <c r="R95" i="21"/>
  <c r="M95" i="21"/>
  <c r="H95" i="21"/>
  <c r="L95" i="21"/>
  <c r="N95" i="21"/>
  <c r="I95" i="21"/>
  <c r="K95" i="21"/>
  <c r="F95" i="21"/>
  <c r="X95" i="21"/>
  <c r="R61" i="23"/>
  <c r="L61" i="23"/>
  <c r="E61" i="23"/>
  <c r="S61" i="23"/>
  <c r="C61" i="23"/>
  <c r="T61" i="23"/>
  <c r="X61" i="23"/>
  <c r="Q61" i="23"/>
  <c r="J61" i="23"/>
  <c r="B61" i="23"/>
  <c r="O61" i="23"/>
  <c r="D61" i="23"/>
  <c r="Y61" i="23"/>
  <c r="V61" i="23"/>
  <c r="P61" i="23"/>
  <c r="H61" i="23"/>
  <c r="K61" i="23"/>
  <c r="I61" i="23"/>
  <c r="U61" i="23"/>
  <c r="M61" i="23"/>
  <c r="F61" i="23"/>
  <c r="A98" i="23"/>
  <c r="W61" i="23"/>
  <c r="G61" i="23"/>
  <c r="N61" i="23"/>
  <c r="N62" i="21"/>
  <c r="L62" i="21"/>
  <c r="Q62" i="21"/>
  <c r="V62" i="21"/>
  <c r="I62" i="21"/>
  <c r="U62" i="21"/>
  <c r="D62" i="21"/>
  <c r="W62" i="21"/>
  <c r="F62" i="21"/>
  <c r="H62" i="21"/>
  <c r="O62" i="21"/>
  <c r="E62" i="21"/>
  <c r="G62" i="21"/>
  <c r="M62" i="21"/>
  <c r="R62" i="21"/>
  <c r="P62" i="21"/>
  <c r="A96" i="21"/>
  <c r="K62" i="21"/>
  <c r="J62" i="21"/>
  <c r="X62" i="21"/>
  <c r="S62" i="21"/>
  <c r="T62" i="21"/>
  <c r="U26" i="24"/>
  <c r="E429" i="19"/>
  <c r="I429" i="19"/>
  <c r="M429" i="19"/>
  <c r="Q429" i="19"/>
  <c r="U429" i="19"/>
  <c r="Y429" i="19"/>
  <c r="B429" i="19"/>
  <c r="F429" i="19"/>
  <c r="J429" i="19"/>
  <c r="N429" i="19"/>
  <c r="R429" i="19"/>
  <c r="V429" i="19"/>
  <c r="G429" i="19"/>
  <c r="O429" i="19"/>
  <c r="W429" i="19"/>
  <c r="H429" i="19"/>
  <c r="P429" i="19"/>
  <c r="X429" i="19"/>
  <c r="C429" i="19"/>
  <c r="K429" i="19"/>
  <c r="S429" i="19"/>
  <c r="D429" i="19"/>
  <c r="L429" i="19"/>
  <c r="T429" i="19"/>
  <c r="E393" i="19"/>
  <c r="I393" i="19"/>
  <c r="M393" i="19"/>
  <c r="Q393" i="19"/>
  <c r="U393" i="19"/>
  <c r="Y393" i="19"/>
  <c r="B393" i="19"/>
  <c r="F393" i="19"/>
  <c r="J393" i="19"/>
  <c r="N393" i="19"/>
  <c r="R393" i="19"/>
  <c r="V393" i="19"/>
  <c r="A430" i="19"/>
  <c r="G393" i="19"/>
  <c r="O393" i="19"/>
  <c r="W393" i="19"/>
  <c r="H393" i="19"/>
  <c r="P393" i="19"/>
  <c r="X393" i="19"/>
  <c r="C393" i="19"/>
  <c r="K393" i="19"/>
  <c r="S393" i="19"/>
  <c r="D393" i="19"/>
  <c r="L393" i="19"/>
  <c r="T393" i="19"/>
  <c r="E502" i="19"/>
  <c r="I502" i="19"/>
  <c r="M502" i="19"/>
  <c r="Q502" i="19"/>
  <c r="U502" i="19"/>
  <c r="Y502" i="19"/>
  <c r="B502" i="19"/>
  <c r="G502" i="19"/>
  <c r="L502" i="19"/>
  <c r="R502" i="19"/>
  <c r="W502" i="19"/>
  <c r="C502" i="19"/>
  <c r="H502" i="19"/>
  <c r="N502" i="19"/>
  <c r="S502" i="19"/>
  <c r="X502" i="19"/>
  <c r="D502" i="19"/>
  <c r="J502" i="19"/>
  <c r="O502" i="19"/>
  <c r="T502" i="19"/>
  <c r="F502" i="19"/>
  <c r="K502" i="19"/>
  <c r="A503" i="19"/>
  <c r="P502" i="19"/>
  <c r="V502" i="19"/>
  <c r="E321" i="19"/>
  <c r="I321" i="19"/>
  <c r="M321" i="19"/>
  <c r="Q321" i="19"/>
  <c r="U321" i="19"/>
  <c r="Y321" i="19"/>
  <c r="B321" i="19"/>
  <c r="F321" i="19"/>
  <c r="J321" i="19"/>
  <c r="N321" i="19"/>
  <c r="R321" i="19"/>
  <c r="V321" i="19"/>
  <c r="G321" i="19"/>
  <c r="O321" i="19"/>
  <c r="W321" i="19"/>
  <c r="H321" i="19"/>
  <c r="P321" i="19"/>
  <c r="X321" i="19"/>
  <c r="C321" i="19"/>
  <c r="K321" i="19"/>
  <c r="S321" i="19"/>
  <c r="A358" i="19"/>
  <c r="D321" i="19"/>
  <c r="L321" i="19"/>
  <c r="T321" i="19"/>
  <c r="A322" i="19"/>
  <c r="E574" i="19"/>
  <c r="I574" i="19"/>
  <c r="M574" i="19"/>
  <c r="Q574" i="19"/>
  <c r="U574" i="19"/>
  <c r="Y574" i="19"/>
  <c r="B574" i="19"/>
  <c r="G574" i="19"/>
  <c r="L574" i="19"/>
  <c r="R574" i="19"/>
  <c r="W574" i="19"/>
  <c r="C574" i="19"/>
  <c r="H574" i="19"/>
  <c r="N574" i="19"/>
  <c r="S574" i="19"/>
  <c r="X574" i="19"/>
  <c r="A575" i="19"/>
  <c r="D574" i="19"/>
  <c r="J574" i="19"/>
  <c r="O574" i="19"/>
  <c r="T574" i="19"/>
  <c r="K574" i="19"/>
  <c r="P574" i="19"/>
  <c r="V574" i="19"/>
  <c r="F574" i="19"/>
  <c r="E466" i="19"/>
  <c r="I466" i="19"/>
  <c r="M466" i="19"/>
  <c r="Q466" i="19"/>
  <c r="U466" i="19"/>
  <c r="Y466" i="19"/>
  <c r="A467" i="19"/>
  <c r="F466" i="19"/>
  <c r="K466" i="19"/>
  <c r="P466" i="19"/>
  <c r="V466" i="19"/>
  <c r="B466" i="19"/>
  <c r="G466" i="19"/>
  <c r="L466" i="19"/>
  <c r="R466" i="19"/>
  <c r="W466" i="19"/>
  <c r="C466" i="19"/>
  <c r="N466" i="19"/>
  <c r="X466" i="19"/>
  <c r="D466" i="19"/>
  <c r="O466" i="19"/>
  <c r="H466" i="19"/>
  <c r="S466" i="19"/>
  <c r="J466" i="19"/>
  <c r="T466" i="19"/>
  <c r="E357" i="19"/>
  <c r="I357" i="19"/>
  <c r="M357" i="19"/>
  <c r="Q357" i="19"/>
  <c r="U357" i="19"/>
  <c r="Y357" i="19"/>
  <c r="A394" i="19"/>
  <c r="B357" i="19"/>
  <c r="F357" i="19"/>
  <c r="J357" i="19"/>
  <c r="N357" i="19"/>
  <c r="R357" i="19"/>
  <c r="V357" i="19"/>
  <c r="G357" i="19"/>
  <c r="O357" i="19"/>
  <c r="W357" i="19"/>
  <c r="H357" i="19"/>
  <c r="P357" i="19"/>
  <c r="X357" i="19"/>
  <c r="C357" i="19"/>
  <c r="K357" i="19"/>
  <c r="S357" i="19"/>
  <c r="D357" i="19"/>
  <c r="L357" i="19"/>
  <c r="T357" i="19"/>
  <c r="B630" i="2"/>
  <c r="J164" i="21"/>
  <c r="S164" i="21"/>
  <c r="L164" i="21"/>
  <c r="E164" i="21"/>
  <c r="U164" i="21"/>
  <c r="A165" i="21"/>
  <c r="N164" i="21"/>
  <c r="G164" i="21"/>
  <c r="W164" i="21"/>
  <c r="P164" i="21"/>
  <c r="I164" i="21"/>
  <c r="R164" i="21"/>
  <c r="K164" i="21"/>
  <c r="T164" i="21"/>
  <c r="M164" i="21"/>
  <c r="F164" i="21"/>
  <c r="V164" i="21"/>
  <c r="O164" i="21"/>
  <c r="H164" i="21"/>
  <c r="X164" i="21"/>
  <c r="Q164" i="21"/>
  <c r="E538" i="19"/>
  <c r="I538" i="19"/>
  <c r="M538" i="19"/>
  <c r="Q538" i="19"/>
  <c r="U538" i="19"/>
  <c r="Y538" i="19"/>
  <c r="D538" i="19"/>
  <c r="J538" i="19"/>
  <c r="O538" i="19"/>
  <c r="T538" i="19"/>
  <c r="F538" i="19"/>
  <c r="K538" i="19"/>
  <c r="P538" i="19"/>
  <c r="V538" i="19"/>
  <c r="B538" i="19"/>
  <c r="G538" i="19"/>
  <c r="L538" i="19"/>
  <c r="R538" i="19"/>
  <c r="W538" i="19"/>
  <c r="A539" i="19"/>
  <c r="H538" i="19"/>
  <c r="N538" i="19"/>
  <c r="S538" i="19"/>
  <c r="C538" i="19"/>
  <c r="X538" i="19"/>
  <c r="B1009" i="2" l="1"/>
  <c r="B23" i="21"/>
  <c r="Y59" i="21"/>
  <c r="Y22" i="24"/>
  <c r="Y162" i="21"/>
  <c r="Y59" i="24"/>
  <c r="Y93" i="21"/>
  <c r="Y22" i="21"/>
  <c r="B23" i="24"/>
  <c r="B60" i="21"/>
  <c r="Y127" i="21"/>
  <c r="B163" i="21"/>
  <c r="Y199" i="21"/>
  <c r="Y93" i="24"/>
  <c r="B94" i="21"/>
  <c r="B60" i="24"/>
  <c r="X25" i="19"/>
  <c r="W25" i="24"/>
  <c r="X25" i="21"/>
  <c r="W25" i="19"/>
  <c r="W25" i="21"/>
  <c r="X25" i="24"/>
  <c r="R201" i="21"/>
  <c r="S201" i="21"/>
  <c r="T201" i="21"/>
  <c r="U201" i="21"/>
  <c r="V201" i="21"/>
  <c r="W201" i="21"/>
  <c r="X201" i="21"/>
  <c r="G201" i="21"/>
  <c r="K201" i="21"/>
  <c r="N201" i="21"/>
  <c r="B201" i="21"/>
  <c r="H201" i="21"/>
  <c r="L201" i="21"/>
  <c r="O201" i="21"/>
  <c r="C201" i="21"/>
  <c r="I201" i="21"/>
  <c r="M201" i="21"/>
  <c r="P201" i="21"/>
  <c r="D201" i="21"/>
  <c r="F201" i="21"/>
  <c r="J201" i="21"/>
  <c r="A202" i="21"/>
  <c r="Q201" i="21"/>
  <c r="E201" i="21"/>
  <c r="H237" i="21"/>
  <c r="C237" i="21"/>
  <c r="Y237" i="21"/>
  <c r="P237" i="21"/>
  <c r="K237" i="21"/>
  <c r="F237" i="21"/>
  <c r="X237" i="21"/>
  <c r="S237" i="21"/>
  <c r="N237" i="21"/>
  <c r="I237" i="21"/>
  <c r="D237" i="21"/>
  <c r="V237" i="21"/>
  <c r="A238" i="21"/>
  <c r="Q237" i="21"/>
  <c r="L237" i="21"/>
  <c r="G237" i="21"/>
  <c r="B237" i="21"/>
  <c r="T237" i="21"/>
  <c r="U237" i="21"/>
  <c r="O237" i="21"/>
  <c r="J237" i="21"/>
  <c r="E237" i="21"/>
  <c r="W237" i="21"/>
  <c r="R237" i="21"/>
  <c r="M237" i="21"/>
  <c r="B1060" i="2"/>
  <c r="F25" i="21"/>
  <c r="E25" i="21"/>
  <c r="D25" i="21"/>
  <c r="L274" i="21"/>
  <c r="E274" i="21"/>
  <c r="Y274" i="21"/>
  <c r="N274" i="21"/>
  <c r="K274" i="21"/>
  <c r="A275" i="21"/>
  <c r="P274" i="21"/>
  <c r="I274" i="21"/>
  <c r="B274" i="21"/>
  <c r="R274" i="21"/>
  <c r="O274" i="21"/>
  <c r="D274" i="21"/>
  <c r="T274" i="21"/>
  <c r="M274" i="21"/>
  <c r="F274" i="21"/>
  <c r="C274" i="21"/>
  <c r="S274" i="21"/>
  <c r="H274" i="21"/>
  <c r="X274" i="21"/>
  <c r="Q274" i="21"/>
  <c r="J274" i="21"/>
  <c r="G274" i="21"/>
  <c r="W274" i="21"/>
  <c r="V274" i="21"/>
  <c r="U274" i="21"/>
  <c r="H419" i="21"/>
  <c r="X419" i="21"/>
  <c r="M419" i="21"/>
  <c r="F419" i="21"/>
  <c r="C419" i="21"/>
  <c r="S419" i="21"/>
  <c r="L419" i="21"/>
  <c r="A420" i="21"/>
  <c r="Q419" i="21"/>
  <c r="J419" i="21"/>
  <c r="G419" i="21"/>
  <c r="W419" i="21"/>
  <c r="P419" i="21"/>
  <c r="E419" i="21"/>
  <c r="Y419" i="21"/>
  <c r="N419" i="21"/>
  <c r="K419" i="21"/>
  <c r="D419" i="21"/>
  <c r="T419" i="21"/>
  <c r="I419" i="21"/>
  <c r="B419" i="21"/>
  <c r="R419" i="21"/>
  <c r="O419" i="21"/>
  <c r="U419" i="21"/>
  <c r="V419" i="21"/>
  <c r="I234" i="24"/>
  <c r="N234" i="24"/>
  <c r="H234" i="24"/>
  <c r="Q234" i="24"/>
  <c r="J234" i="24"/>
  <c r="L234" i="24"/>
  <c r="T234" i="24"/>
  <c r="B234" i="24"/>
  <c r="D234" i="24"/>
  <c r="P234" i="24"/>
  <c r="E234" i="24"/>
  <c r="C234" i="24"/>
  <c r="F234" i="24"/>
  <c r="K234" i="24"/>
  <c r="M234" i="24"/>
  <c r="O234" i="24"/>
  <c r="G234" i="24"/>
  <c r="R234" i="24"/>
  <c r="S234" i="24"/>
  <c r="Y234" i="24"/>
  <c r="A235" i="24"/>
  <c r="X234" i="24"/>
  <c r="V234" i="24"/>
  <c r="W234" i="24"/>
  <c r="U234" i="24"/>
  <c r="P383" i="21"/>
  <c r="M383" i="21"/>
  <c r="F383" i="21"/>
  <c r="C383" i="21"/>
  <c r="S383" i="21"/>
  <c r="D383" i="21"/>
  <c r="T383" i="21"/>
  <c r="Q383" i="21"/>
  <c r="J383" i="21"/>
  <c r="G383" i="21"/>
  <c r="A384" i="21"/>
  <c r="H383" i="21"/>
  <c r="E383" i="21"/>
  <c r="Y383" i="21"/>
  <c r="N383" i="21"/>
  <c r="K383" i="21"/>
  <c r="L383" i="21"/>
  <c r="I383" i="21"/>
  <c r="B383" i="21"/>
  <c r="R383" i="21"/>
  <c r="O383" i="21"/>
  <c r="U383" i="21"/>
  <c r="W383" i="21"/>
  <c r="X383" i="21"/>
  <c r="V383" i="21"/>
  <c r="U500" i="23"/>
  <c r="M500" i="23"/>
  <c r="R500" i="23"/>
  <c r="N500" i="23"/>
  <c r="J500" i="23"/>
  <c r="C500" i="23"/>
  <c r="A501" i="23"/>
  <c r="D500" i="23"/>
  <c r="B500" i="23"/>
  <c r="L500" i="23"/>
  <c r="X500" i="23"/>
  <c r="V500" i="23"/>
  <c r="I500" i="23"/>
  <c r="Q500" i="23"/>
  <c r="P500" i="23"/>
  <c r="W500" i="23"/>
  <c r="H500" i="23"/>
  <c r="F500" i="23"/>
  <c r="E500" i="23"/>
  <c r="Y500" i="23"/>
  <c r="O500" i="23"/>
  <c r="K500" i="23"/>
  <c r="G500" i="23"/>
  <c r="S500" i="23"/>
  <c r="T500" i="23"/>
  <c r="H198" i="24"/>
  <c r="G198" i="24"/>
  <c r="C198" i="24"/>
  <c r="Y198" i="24"/>
  <c r="F198" i="24"/>
  <c r="L198" i="24"/>
  <c r="M198" i="24"/>
  <c r="I198" i="24"/>
  <c r="E198" i="24"/>
  <c r="P198" i="24"/>
  <c r="R198" i="24"/>
  <c r="N198" i="24"/>
  <c r="J198" i="24"/>
  <c r="Q198" i="24"/>
  <c r="D198" i="24"/>
  <c r="O198" i="24"/>
  <c r="B198" i="24"/>
  <c r="K198" i="24"/>
  <c r="A199" i="24"/>
  <c r="S198" i="24"/>
  <c r="V198" i="24"/>
  <c r="X198" i="24"/>
  <c r="T198" i="24"/>
  <c r="W198" i="24"/>
  <c r="U198" i="24"/>
  <c r="F307" i="24"/>
  <c r="B307" i="24"/>
  <c r="W307" i="24"/>
  <c r="U307" i="24"/>
  <c r="E307" i="24"/>
  <c r="H307" i="24"/>
  <c r="P307" i="24"/>
  <c r="K307" i="24"/>
  <c r="G307" i="24"/>
  <c r="I307" i="24"/>
  <c r="C307" i="24"/>
  <c r="O307" i="24"/>
  <c r="X307" i="24"/>
  <c r="Q307" i="24"/>
  <c r="M307" i="24"/>
  <c r="S307" i="24"/>
  <c r="N307" i="24"/>
  <c r="D307" i="24"/>
  <c r="L307" i="24"/>
  <c r="V307" i="24"/>
  <c r="R307" i="24"/>
  <c r="J307" i="24"/>
  <c r="Y307" i="24"/>
  <c r="T307" i="24"/>
  <c r="A308" i="24"/>
  <c r="O174" i="23"/>
  <c r="J174" i="23"/>
  <c r="E174" i="23"/>
  <c r="D174" i="23"/>
  <c r="K174" i="23"/>
  <c r="F174" i="23"/>
  <c r="A211" i="23"/>
  <c r="A175" i="23"/>
  <c r="G174" i="23"/>
  <c r="M174" i="23"/>
  <c r="L174" i="23"/>
  <c r="P174" i="23"/>
  <c r="N174" i="23"/>
  <c r="I174" i="23"/>
  <c r="H174" i="23"/>
  <c r="B174" i="23"/>
  <c r="C174" i="23"/>
  <c r="X174" i="23"/>
  <c r="V174" i="23"/>
  <c r="R174" i="23"/>
  <c r="S174" i="23"/>
  <c r="Q174" i="23"/>
  <c r="W174" i="23"/>
  <c r="U174" i="23"/>
  <c r="T174" i="23"/>
  <c r="Y174" i="23"/>
  <c r="F26" i="24"/>
  <c r="Q26" i="24"/>
  <c r="H26" i="24"/>
  <c r="X26" i="24"/>
  <c r="G26" i="24"/>
  <c r="R26" i="24"/>
  <c r="L26" i="24"/>
  <c r="T26" i="24"/>
  <c r="K26" i="24"/>
  <c r="M26" i="24"/>
  <c r="D26" i="24"/>
  <c r="A27" i="24"/>
  <c r="P26" i="24"/>
  <c r="J26" i="24"/>
  <c r="N26" i="24"/>
  <c r="E26" i="24"/>
  <c r="I26" i="24"/>
  <c r="A63" i="24"/>
  <c r="O26" i="24"/>
  <c r="S26" i="24"/>
  <c r="L62" i="24"/>
  <c r="E62" i="24"/>
  <c r="I62" i="24"/>
  <c r="P62" i="24"/>
  <c r="J62" i="24"/>
  <c r="K62" i="24"/>
  <c r="D62" i="24"/>
  <c r="G62" i="24"/>
  <c r="O62" i="24"/>
  <c r="A96" i="24"/>
  <c r="H62" i="24"/>
  <c r="M62" i="24"/>
  <c r="F62" i="24"/>
  <c r="N62" i="24"/>
  <c r="W62" i="24"/>
  <c r="T62" i="24"/>
  <c r="X62" i="24"/>
  <c r="U62" i="24"/>
  <c r="Q62" i="24"/>
  <c r="R62" i="24"/>
  <c r="V62" i="24"/>
  <c r="S62" i="24"/>
  <c r="P347" i="21"/>
  <c r="Q347" i="21"/>
  <c r="F347" i="21"/>
  <c r="C347" i="21"/>
  <c r="S347" i="21"/>
  <c r="D347" i="21"/>
  <c r="E347" i="21"/>
  <c r="Y347" i="21"/>
  <c r="J347" i="21"/>
  <c r="G347" i="21"/>
  <c r="H347" i="21"/>
  <c r="I347" i="21"/>
  <c r="A348" i="21"/>
  <c r="N347" i="21"/>
  <c r="K347" i="21"/>
  <c r="L347" i="21"/>
  <c r="M347" i="21"/>
  <c r="B347" i="21"/>
  <c r="R347" i="21"/>
  <c r="O347" i="21"/>
  <c r="U347" i="21"/>
  <c r="V347" i="21"/>
  <c r="T347" i="21"/>
  <c r="X347" i="21"/>
  <c r="W347" i="21"/>
  <c r="Q456" i="21"/>
  <c r="F456" i="21"/>
  <c r="V456" i="21"/>
  <c r="K456" i="21"/>
  <c r="D456" i="21"/>
  <c r="T456" i="21"/>
  <c r="E456" i="21"/>
  <c r="U456" i="21"/>
  <c r="J456" i="21"/>
  <c r="A457" i="21"/>
  <c r="O456" i="21"/>
  <c r="H456" i="21"/>
  <c r="X456" i="21"/>
  <c r="I456" i="21"/>
  <c r="Y456" i="21"/>
  <c r="N456" i="21"/>
  <c r="C456" i="21"/>
  <c r="S456" i="21"/>
  <c r="L456" i="21"/>
  <c r="M456" i="21"/>
  <c r="B456" i="21"/>
  <c r="R456" i="21"/>
  <c r="G456" i="21"/>
  <c r="W456" i="21"/>
  <c r="P456" i="21"/>
  <c r="L210" i="23"/>
  <c r="M210" i="23"/>
  <c r="F210" i="23"/>
  <c r="K210" i="23"/>
  <c r="P210" i="23"/>
  <c r="Q210" i="23"/>
  <c r="J210" i="23"/>
  <c r="O210" i="23"/>
  <c r="D210" i="23"/>
  <c r="E210" i="23"/>
  <c r="A247" i="23"/>
  <c r="N210" i="23"/>
  <c r="C210" i="23"/>
  <c r="H210" i="23"/>
  <c r="I210" i="23"/>
  <c r="B210" i="23"/>
  <c r="G210" i="23"/>
  <c r="U210" i="23"/>
  <c r="T210" i="23"/>
  <c r="X210" i="23"/>
  <c r="V210" i="23"/>
  <c r="W210" i="23"/>
  <c r="R210" i="23"/>
  <c r="S210" i="23"/>
  <c r="Y210" i="23"/>
  <c r="A129" i="24"/>
  <c r="N95" i="24"/>
  <c r="K95" i="24"/>
  <c r="C95" i="24"/>
  <c r="F95" i="24"/>
  <c r="Q95" i="24"/>
  <c r="D95" i="24"/>
  <c r="I95" i="24"/>
  <c r="L95" i="24"/>
  <c r="P95" i="24"/>
  <c r="B95" i="24"/>
  <c r="H95" i="24"/>
  <c r="J95" i="24"/>
  <c r="E95" i="24"/>
  <c r="O95" i="24"/>
  <c r="M95" i="24"/>
  <c r="G95" i="24"/>
  <c r="X95" i="24"/>
  <c r="U95" i="24"/>
  <c r="R95" i="24"/>
  <c r="V95" i="24"/>
  <c r="T95" i="24"/>
  <c r="W95" i="24"/>
  <c r="S95" i="24"/>
  <c r="K379" i="24"/>
  <c r="M379" i="24"/>
  <c r="I379" i="24"/>
  <c r="B379" i="24"/>
  <c r="D379" i="24"/>
  <c r="X379" i="24"/>
  <c r="R379" i="24"/>
  <c r="S379" i="24"/>
  <c r="W379" i="24"/>
  <c r="Q379" i="24"/>
  <c r="T379" i="24"/>
  <c r="E379" i="24"/>
  <c r="Y379" i="24"/>
  <c r="G379" i="24"/>
  <c r="A380" i="24"/>
  <c r="P379" i="24"/>
  <c r="J379" i="24"/>
  <c r="L379" i="24"/>
  <c r="C379" i="24"/>
  <c r="F379" i="24"/>
  <c r="V379" i="24"/>
  <c r="N379" i="24"/>
  <c r="O379" i="24"/>
  <c r="H379" i="24"/>
  <c r="U379" i="24"/>
  <c r="J391" i="23"/>
  <c r="I391" i="23"/>
  <c r="S391" i="23"/>
  <c r="B391" i="23"/>
  <c r="H391" i="23"/>
  <c r="V391" i="23"/>
  <c r="L391" i="23"/>
  <c r="A428" i="23"/>
  <c r="Y391" i="23"/>
  <c r="D391" i="23"/>
  <c r="R391" i="23"/>
  <c r="X391" i="23"/>
  <c r="K391" i="23"/>
  <c r="E391" i="23"/>
  <c r="O391" i="23"/>
  <c r="N391" i="23"/>
  <c r="T391" i="23"/>
  <c r="G391" i="23"/>
  <c r="Q391" i="23"/>
  <c r="U391" i="23"/>
  <c r="P391" i="23"/>
  <c r="C391" i="23"/>
  <c r="M391" i="23"/>
  <c r="W391" i="23"/>
  <c r="F391" i="23"/>
  <c r="L128" i="24"/>
  <c r="E128" i="24"/>
  <c r="G128" i="24"/>
  <c r="C128" i="24"/>
  <c r="Q128" i="24"/>
  <c r="P128" i="24"/>
  <c r="J128" i="24"/>
  <c r="M128" i="24"/>
  <c r="N128" i="24"/>
  <c r="I128" i="24"/>
  <c r="D128" i="24"/>
  <c r="T128" i="24"/>
  <c r="O128" i="24"/>
  <c r="R128" i="24"/>
  <c r="Y128" i="24"/>
  <c r="S128" i="24"/>
  <c r="H128" i="24"/>
  <c r="F128" i="24"/>
  <c r="X128" i="24"/>
  <c r="K128" i="24"/>
  <c r="B128" i="24"/>
  <c r="W128" i="24"/>
  <c r="V128" i="24"/>
  <c r="U128" i="24"/>
  <c r="H427" i="23"/>
  <c r="X427" i="23"/>
  <c r="Q427" i="23"/>
  <c r="F427" i="23"/>
  <c r="V427" i="23"/>
  <c r="O427" i="23"/>
  <c r="P427" i="23"/>
  <c r="M427" i="23"/>
  <c r="J427" i="23"/>
  <c r="G427" i="23"/>
  <c r="D427" i="23"/>
  <c r="E427" i="23"/>
  <c r="Y427" i="23"/>
  <c r="R427" i="23"/>
  <c r="S427" i="23"/>
  <c r="U427" i="23"/>
  <c r="K427" i="23"/>
  <c r="L427" i="23"/>
  <c r="B427" i="23"/>
  <c r="W427" i="23"/>
  <c r="T427" i="23"/>
  <c r="N427" i="23"/>
  <c r="I427" i="23"/>
  <c r="C427" i="23"/>
  <c r="P311" i="21"/>
  <c r="I311" i="21"/>
  <c r="B311" i="21"/>
  <c r="R311" i="21"/>
  <c r="K311" i="21"/>
  <c r="D311" i="21"/>
  <c r="T311" i="21"/>
  <c r="M311" i="21"/>
  <c r="F311" i="21"/>
  <c r="A312" i="21"/>
  <c r="O311" i="21"/>
  <c r="H311" i="21"/>
  <c r="X311" i="21"/>
  <c r="Q311" i="21"/>
  <c r="J311" i="21"/>
  <c r="C311" i="21"/>
  <c r="S311" i="21"/>
  <c r="L311" i="21"/>
  <c r="E311" i="21"/>
  <c r="Y311" i="21"/>
  <c r="N311" i="21"/>
  <c r="G311" i="21"/>
  <c r="W311" i="21"/>
  <c r="V311" i="21"/>
  <c r="U311" i="21"/>
  <c r="D282" i="23"/>
  <c r="T282" i="23"/>
  <c r="M282" i="23"/>
  <c r="F282" i="23"/>
  <c r="O282" i="23"/>
  <c r="K282" i="23"/>
  <c r="H282" i="23"/>
  <c r="X282" i="23"/>
  <c r="Q282" i="23"/>
  <c r="J282" i="23"/>
  <c r="C282" i="23"/>
  <c r="L282" i="23"/>
  <c r="E282" i="23"/>
  <c r="Y282" i="23"/>
  <c r="N282" i="23"/>
  <c r="S282" i="23"/>
  <c r="P282" i="23"/>
  <c r="I282" i="23"/>
  <c r="B282" i="23"/>
  <c r="R282" i="23"/>
  <c r="G282" i="23"/>
  <c r="V282" i="23"/>
  <c r="W282" i="23"/>
  <c r="U282" i="23"/>
  <c r="H319" i="23"/>
  <c r="E319" i="23"/>
  <c r="Y319" i="23"/>
  <c r="N319" i="23"/>
  <c r="K319" i="23"/>
  <c r="L319" i="23"/>
  <c r="M319" i="23"/>
  <c r="J319" i="23"/>
  <c r="O319" i="23"/>
  <c r="A320" i="23"/>
  <c r="B319" i="23"/>
  <c r="C319" i="23"/>
  <c r="A356" i="23"/>
  <c r="P319" i="23"/>
  <c r="R319" i="23"/>
  <c r="I319" i="23"/>
  <c r="G319" i="23"/>
  <c r="Q319" i="23"/>
  <c r="S319" i="23"/>
  <c r="D319" i="23"/>
  <c r="F319" i="23"/>
  <c r="W319" i="23"/>
  <c r="X319" i="23"/>
  <c r="V319" i="23"/>
  <c r="T319" i="23"/>
  <c r="U319" i="23"/>
  <c r="L246" i="23"/>
  <c r="E246" i="23"/>
  <c r="Y246" i="23"/>
  <c r="J246" i="23"/>
  <c r="W246" i="23"/>
  <c r="S246" i="23"/>
  <c r="P246" i="23"/>
  <c r="I246" i="23"/>
  <c r="A283" i="23"/>
  <c r="N246" i="23"/>
  <c r="K246" i="23"/>
  <c r="D246" i="23"/>
  <c r="T246" i="23"/>
  <c r="M246" i="23"/>
  <c r="B246" i="23"/>
  <c r="R246" i="23"/>
  <c r="O246" i="23"/>
  <c r="H246" i="23"/>
  <c r="X246" i="23"/>
  <c r="Q246" i="23"/>
  <c r="F246" i="23"/>
  <c r="G246" i="23"/>
  <c r="C246" i="23"/>
  <c r="U246" i="23"/>
  <c r="V246" i="23"/>
  <c r="H464" i="23"/>
  <c r="X464" i="23"/>
  <c r="Q464" i="23"/>
  <c r="F464" i="23"/>
  <c r="V464" i="23"/>
  <c r="A465" i="23"/>
  <c r="L464" i="23"/>
  <c r="E464" i="23"/>
  <c r="U464" i="23"/>
  <c r="J464" i="23"/>
  <c r="O464" i="23"/>
  <c r="G464" i="23"/>
  <c r="P464" i="23"/>
  <c r="I464" i="23"/>
  <c r="Y464" i="23"/>
  <c r="N464" i="23"/>
  <c r="C464" i="23"/>
  <c r="W464" i="23"/>
  <c r="D464" i="23"/>
  <c r="T464" i="23"/>
  <c r="M464" i="23"/>
  <c r="B464" i="23"/>
  <c r="R464" i="23"/>
  <c r="S464" i="23"/>
  <c r="K464" i="23"/>
  <c r="H162" i="24"/>
  <c r="D162" i="24"/>
  <c r="E162" i="24"/>
  <c r="K162" i="24"/>
  <c r="M162" i="24"/>
  <c r="S162" i="24"/>
  <c r="L162" i="24"/>
  <c r="J162" i="24"/>
  <c r="Q162" i="24"/>
  <c r="A163" i="24"/>
  <c r="Y162" i="24"/>
  <c r="P162" i="24"/>
  <c r="O162" i="24"/>
  <c r="B162" i="24"/>
  <c r="C162" i="24"/>
  <c r="T162" i="24"/>
  <c r="F162" i="24"/>
  <c r="G162" i="24"/>
  <c r="N162" i="24"/>
  <c r="X162" i="24"/>
  <c r="I162" i="24"/>
  <c r="R162" i="24"/>
  <c r="V162" i="24"/>
  <c r="U162" i="24"/>
  <c r="W162" i="24"/>
  <c r="H536" i="23"/>
  <c r="X536" i="23"/>
  <c r="Q536" i="23"/>
  <c r="Y536" i="23"/>
  <c r="R536" i="23"/>
  <c r="W536" i="23"/>
  <c r="S536" i="23"/>
  <c r="P536" i="23"/>
  <c r="I536" i="23"/>
  <c r="B536" i="23"/>
  <c r="J536" i="23"/>
  <c r="A537" i="23"/>
  <c r="O536" i="23"/>
  <c r="E536" i="23"/>
  <c r="V536" i="23"/>
  <c r="D536" i="23"/>
  <c r="T536" i="23"/>
  <c r="M536" i="23"/>
  <c r="A573" i="23"/>
  <c r="N536" i="23"/>
  <c r="G536" i="23"/>
  <c r="C536" i="23"/>
  <c r="L536" i="23"/>
  <c r="U536" i="23"/>
  <c r="F536" i="23"/>
  <c r="K536" i="23"/>
  <c r="J343" i="24"/>
  <c r="P343" i="24"/>
  <c r="T343" i="24"/>
  <c r="O343" i="24"/>
  <c r="D343" i="24"/>
  <c r="H343" i="24"/>
  <c r="C343" i="24"/>
  <c r="X343" i="24"/>
  <c r="Y343" i="24"/>
  <c r="S343" i="24"/>
  <c r="K343" i="24"/>
  <c r="G343" i="24"/>
  <c r="I343" i="24"/>
  <c r="E343" i="24"/>
  <c r="U343" i="24"/>
  <c r="Q343" i="24"/>
  <c r="M343" i="24"/>
  <c r="A344" i="24"/>
  <c r="V343" i="24"/>
  <c r="R343" i="24"/>
  <c r="L343" i="24"/>
  <c r="N343" i="24"/>
  <c r="F343" i="24"/>
  <c r="B343" i="24"/>
  <c r="W343" i="24"/>
  <c r="B270" i="24"/>
  <c r="D270" i="24"/>
  <c r="T270" i="24"/>
  <c r="M270" i="24"/>
  <c r="H270" i="24"/>
  <c r="X270" i="24"/>
  <c r="W270" i="24"/>
  <c r="L270" i="24"/>
  <c r="P270" i="24"/>
  <c r="N270" i="24"/>
  <c r="J270" i="24"/>
  <c r="G270" i="24"/>
  <c r="F270" i="24"/>
  <c r="S270" i="24"/>
  <c r="O270" i="24"/>
  <c r="V270" i="24"/>
  <c r="C270" i="24"/>
  <c r="Y270" i="24"/>
  <c r="U270" i="24"/>
  <c r="K270" i="24"/>
  <c r="I270" i="24"/>
  <c r="E270" i="24"/>
  <c r="A271" i="24"/>
  <c r="R270" i="24"/>
  <c r="Q270" i="24"/>
  <c r="P355" i="23"/>
  <c r="M355" i="23"/>
  <c r="B355" i="23"/>
  <c r="R355" i="23"/>
  <c r="O355" i="23"/>
  <c r="H355" i="23"/>
  <c r="I355" i="23"/>
  <c r="F355" i="23"/>
  <c r="G355" i="23"/>
  <c r="T355" i="23"/>
  <c r="Y355" i="23"/>
  <c r="N355" i="23"/>
  <c r="S355" i="23"/>
  <c r="L355" i="23"/>
  <c r="J355" i="23"/>
  <c r="E355" i="23"/>
  <c r="C355" i="23"/>
  <c r="Q355" i="23"/>
  <c r="K355" i="23"/>
  <c r="D355" i="23"/>
  <c r="A392" i="23"/>
  <c r="W355" i="23"/>
  <c r="U355" i="23"/>
  <c r="X355" i="23"/>
  <c r="V355" i="23"/>
  <c r="I528" i="21"/>
  <c r="Y528" i="21"/>
  <c r="N528" i="21"/>
  <c r="G528" i="21"/>
  <c r="W528" i="21"/>
  <c r="L528" i="21"/>
  <c r="M528" i="21"/>
  <c r="B528" i="21"/>
  <c r="R528" i="21"/>
  <c r="K528" i="21"/>
  <c r="A529" i="21"/>
  <c r="P528" i="21"/>
  <c r="Q528" i="21"/>
  <c r="F528" i="21"/>
  <c r="V528" i="21"/>
  <c r="O528" i="21"/>
  <c r="D528" i="21"/>
  <c r="T528" i="21"/>
  <c r="E528" i="21"/>
  <c r="U528" i="21"/>
  <c r="J528" i="21"/>
  <c r="C528" i="21"/>
  <c r="S528" i="21"/>
  <c r="H528" i="21"/>
  <c r="X528" i="21"/>
  <c r="A601" i="21"/>
  <c r="R564" i="21"/>
  <c r="G564" i="21"/>
  <c r="W564" i="21"/>
  <c r="P564" i="21"/>
  <c r="I564" i="21"/>
  <c r="Y564" i="21"/>
  <c r="F564" i="21"/>
  <c r="V564" i="21"/>
  <c r="K564" i="21"/>
  <c r="D564" i="21"/>
  <c r="T564" i="21"/>
  <c r="M564" i="21"/>
  <c r="A565" i="21"/>
  <c r="J564" i="21"/>
  <c r="B564" i="21"/>
  <c r="O564" i="21"/>
  <c r="H564" i="21"/>
  <c r="X564" i="21"/>
  <c r="Q564" i="21"/>
  <c r="N564" i="21"/>
  <c r="C564" i="21"/>
  <c r="S564" i="21"/>
  <c r="L564" i="21"/>
  <c r="E564" i="21"/>
  <c r="U564" i="21"/>
  <c r="M415" i="24"/>
  <c r="F415" i="24"/>
  <c r="G415" i="24"/>
  <c r="A453" i="24"/>
  <c r="S415" i="24"/>
  <c r="J415" i="24"/>
  <c r="Q415" i="24"/>
  <c r="K415" i="24"/>
  <c r="L415" i="24"/>
  <c r="C415" i="24"/>
  <c r="X415" i="24"/>
  <c r="O415" i="24"/>
  <c r="E415" i="24"/>
  <c r="U415" i="24"/>
  <c r="P415" i="24"/>
  <c r="R415" i="24"/>
  <c r="H415" i="24"/>
  <c r="A416" i="24"/>
  <c r="T415" i="24"/>
  <c r="I415" i="24"/>
  <c r="N415" i="24"/>
  <c r="Y415" i="24"/>
  <c r="D415" i="24"/>
  <c r="V415" i="24"/>
  <c r="B415" i="24"/>
  <c r="W415" i="24"/>
  <c r="I492" i="21"/>
  <c r="Y492" i="21"/>
  <c r="J492" i="21"/>
  <c r="C492" i="21"/>
  <c r="S492" i="21"/>
  <c r="L492" i="21"/>
  <c r="M492" i="21"/>
  <c r="A493" i="21"/>
  <c r="N492" i="21"/>
  <c r="G492" i="21"/>
  <c r="W492" i="21"/>
  <c r="P492" i="21"/>
  <c r="Q492" i="21"/>
  <c r="B492" i="21"/>
  <c r="R492" i="21"/>
  <c r="K492" i="21"/>
  <c r="D492" i="21"/>
  <c r="T492" i="21"/>
  <c r="E492" i="21"/>
  <c r="U492" i="21"/>
  <c r="F492" i="21"/>
  <c r="V492" i="21"/>
  <c r="O492" i="21"/>
  <c r="H492" i="21"/>
  <c r="X492" i="21"/>
  <c r="D245" i="19"/>
  <c r="T245" i="19"/>
  <c r="N245" i="19"/>
  <c r="O245" i="19"/>
  <c r="K245" i="19"/>
  <c r="B245" i="19"/>
  <c r="W245" i="19"/>
  <c r="H245" i="19"/>
  <c r="X245" i="19"/>
  <c r="S245" i="19"/>
  <c r="U245" i="19"/>
  <c r="Q245" i="19"/>
  <c r="G245" i="19"/>
  <c r="L245" i="19"/>
  <c r="C245" i="19"/>
  <c r="E245" i="19"/>
  <c r="Y245" i="19"/>
  <c r="V245" i="19"/>
  <c r="M245" i="19"/>
  <c r="P245" i="19"/>
  <c r="I245" i="19"/>
  <c r="J245" i="19"/>
  <c r="F245" i="19"/>
  <c r="A282" i="19"/>
  <c r="R245" i="19"/>
  <c r="M99" i="19"/>
  <c r="B99" i="19"/>
  <c r="R99" i="19"/>
  <c r="K99" i="19"/>
  <c r="D99" i="19"/>
  <c r="T99" i="19"/>
  <c r="A136" i="19"/>
  <c r="Q99" i="19"/>
  <c r="F99" i="19"/>
  <c r="V99" i="19"/>
  <c r="O99" i="19"/>
  <c r="H99" i="19"/>
  <c r="X99" i="19"/>
  <c r="E99" i="19"/>
  <c r="U99" i="19"/>
  <c r="J99" i="19"/>
  <c r="C99" i="19"/>
  <c r="S99" i="19"/>
  <c r="L99" i="19"/>
  <c r="I99" i="19"/>
  <c r="Y99" i="19"/>
  <c r="N99" i="19"/>
  <c r="G99" i="19"/>
  <c r="W99" i="19"/>
  <c r="P99" i="19"/>
  <c r="V27" i="19"/>
  <c r="F27" i="19"/>
  <c r="M27" i="19"/>
  <c r="T27" i="19"/>
  <c r="D27" i="19"/>
  <c r="K27" i="19"/>
  <c r="A28" i="19"/>
  <c r="R27" i="19"/>
  <c r="I27" i="19"/>
  <c r="P27" i="19"/>
  <c r="G27" i="19"/>
  <c r="B27" i="19"/>
  <c r="N27" i="19"/>
  <c r="U27" i="19"/>
  <c r="E27" i="19"/>
  <c r="L27" i="19"/>
  <c r="S27" i="19"/>
  <c r="C27" i="19"/>
  <c r="A64" i="19"/>
  <c r="J27" i="19"/>
  <c r="Q27" i="19"/>
  <c r="H27" i="19"/>
  <c r="O27" i="19"/>
  <c r="O62" i="23"/>
  <c r="V62" i="23"/>
  <c r="U62" i="23"/>
  <c r="Y62" i="23"/>
  <c r="D62" i="23"/>
  <c r="H62" i="23"/>
  <c r="K62" i="23"/>
  <c r="Q62" i="23"/>
  <c r="P62" i="23"/>
  <c r="T62" i="23"/>
  <c r="R62" i="23"/>
  <c r="X62" i="23"/>
  <c r="W62" i="23"/>
  <c r="G62" i="23"/>
  <c r="L62" i="23"/>
  <c r="J62" i="23"/>
  <c r="N62" i="23"/>
  <c r="A99" i="23"/>
  <c r="B62" i="23"/>
  <c r="S62" i="23"/>
  <c r="C62" i="23"/>
  <c r="F62" i="23"/>
  <c r="E62" i="23"/>
  <c r="I62" i="23"/>
  <c r="M62" i="23"/>
  <c r="Y98" i="23"/>
  <c r="X98" i="23"/>
  <c r="J98" i="23"/>
  <c r="N98" i="23"/>
  <c r="S98" i="23"/>
  <c r="C98" i="23"/>
  <c r="V98" i="23"/>
  <c r="U98" i="23"/>
  <c r="H98" i="23"/>
  <c r="T98" i="23"/>
  <c r="O98" i="23"/>
  <c r="F98" i="23"/>
  <c r="R98" i="23"/>
  <c r="E98" i="23"/>
  <c r="A135" i="23"/>
  <c r="D98" i="23"/>
  <c r="K98" i="23"/>
  <c r="L98" i="23"/>
  <c r="M98" i="23"/>
  <c r="B98" i="23"/>
  <c r="I98" i="23"/>
  <c r="W98" i="23"/>
  <c r="G98" i="23"/>
  <c r="Q98" i="23"/>
  <c r="P98" i="23"/>
  <c r="C135" i="19"/>
  <c r="S135" i="19"/>
  <c r="L135" i="19"/>
  <c r="E135" i="19"/>
  <c r="U135" i="19"/>
  <c r="J135" i="19"/>
  <c r="G135" i="19"/>
  <c r="W135" i="19"/>
  <c r="P135" i="19"/>
  <c r="I135" i="19"/>
  <c r="Y135" i="19"/>
  <c r="N135" i="19"/>
  <c r="K135" i="19"/>
  <c r="D135" i="19"/>
  <c r="T135" i="19"/>
  <c r="M135" i="19"/>
  <c r="B135" i="19"/>
  <c r="R135" i="19"/>
  <c r="O135" i="19"/>
  <c r="H135" i="19"/>
  <c r="X135" i="19"/>
  <c r="Q135" i="19"/>
  <c r="F135" i="19"/>
  <c r="V135" i="19"/>
  <c r="Q209" i="19"/>
  <c r="D209" i="19"/>
  <c r="F209" i="19"/>
  <c r="B209" i="19"/>
  <c r="W209" i="19"/>
  <c r="S209" i="19"/>
  <c r="E209" i="19"/>
  <c r="U209" i="19"/>
  <c r="J209" i="19"/>
  <c r="K209" i="19"/>
  <c r="G209" i="19"/>
  <c r="C209" i="19"/>
  <c r="X209" i="19"/>
  <c r="I209" i="19"/>
  <c r="Y209" i="19"/>
  <c r="O209" i="19"/>
  <c r="P209" i="19"/>
  <c r="L209" i="19"/>
  <c r="H209" i="19"/>
  <c r="M209" i="19"/>
  <c r="A246" i="19"/>
  <c r="T209" i="19"/>
  <c r="V209" i="19"/>
  <c r="R209" i="19"/>
  <c r="N209" i="19"/>
  <c r="M281" i="19"/>
  <c r="B281" i="19"/>
  <c r="W281" i="19"/>
  <c r="S281" i="19"/>
  <c r="O281" i="19"/>
  <c r="P281" i="19"/>
  <c r="Q281" i="19"/>
  <c r="G281" i="19"/>
  <c r="C281" i="19"/>
  <c r="X281" i="19"/>
  <c r="T281" i="19"/>
  <c r="V281" i="19"/>
  <c r="E281" i="19"/>
  <c r="U281" i="19"/>
  <c r="L281" i="19"/>
  <c r="H281" i="19"/>
  <c r="D281" i="19"/>
  <c r="F281" i="19"/>
  <c r="I281" i="19"/>
  <c r="Y281" i="19"/>
  <c r="R281" i="19"/>
  <c r="N281" i="19"/>
  <c r="J281" i="19"/>
  <c r="K281" i="19"/>
  <c r="N63" i="21"/>
  <c r="S63" i="21"/>
  <c r="V63" i="21"/>
  <c r="M63" i="21"/>
  <c r="X63" i="21"/>
  <c r="T63" i="21"/>
  <c r="Q63" i="21"/>
  <c r="F63" i="21"/>
  <c r="H63" i="21"/>
  <c r="W63" i="21"/>
  <c r="D63" i="21"/>
  <c r="J63" i="21"/>
  <c r="A97" i="21"/>
  <c r="L63" i="21"/>
  <c r="K63" i="21"/>
  <c r="U63" i="21"/>
  <c r="G63" i="21"/>
  <c r="E63" i="21"/>
  <c r="P63" i="21"/>
  <c r="O63" i="21"/>
  <c r="I63" i="21"/>
  <c r="R63" i="21"/>
  <c r="A100" i="19"/>
  <c r="P63" i="19"/>
  <c r="I63" i="19"/>
  <c r="Y63" i="19"/>
  <c r="N63" i="19"/>
  <c r="G63" i="19"/>
  <c r="W63" i="19"/>
  <c r="D63" i="19"/>
  <c r="T63" i="19"/>
  <c r="M63" i="19"/>
  <c r="B63" i="19"/>
  <c r="R63" i="19"/>
  <c r="K63" i="19"/>
  <c r="H63" i="19"/>
  <c r="X63" i="19"/>
  <c r="Q63" i="19"/>
  <c r="F63" i="19"/>
  <c r="V63" i="19"/>
  <c r="O63" i="19"/>
  <c r="L63" i="19"/>
  <c r="E63" i="19"/>
  <c r="U63" i="19"/>
  <c r="J63" i="19"/>
  <c r="C63" i="19"/>
  <c r="S63" i="19"/>
  <c r="W26" i="23"/>
  <c r="G26" i="23"/>
  <c r="N26" i="23"/>
  <c r="R26" i="23"/>
  <c r="V26" i="23"/>
  <c r="P26" i="23"/>
  <c r="U26" i="23"/>
  <c r="S26" i="23"/>
  <c r="C26" i="23"/>
  <c r="I26" i="23"/>
  <c r="M26" i="23"/>
  <c r="Q26" i="23"/>
  <c r="J26" i="23"/>
  <c r="A27" i="23"/>
  <c r="O26" i="23"/>
  <c r="Y26" i="23"/>
  <c r="D26" i="23"/>
  <c r="H26" i="23"/>
  <c r="L26" i="23"/>
  <c r="E26" i="23"/>
  <c r="K26" i="23"/>
  <c r="T26" i="23"/>
  <c r="X26" i="23"/>
  <c r="B26" i="23"/>
  <c r="F26" i="23"/>
  <c r="A63" i="23"/>
  <c r="L129" i="21"/>
  <c r="G129" i="21"/>
  <c r="D129" i="21"/>
  <c r="V129" i="21"/>
  <c r="Q129" i="21"/>
  <c r="J129" i="21"/>
  <c r="E129" i="21"/>
  <c r="W129" i="21"/>
  <c r="B129" i="21"/>
  <c r="T129" i="21"/>
  <c r="O129" i="21"/>
  <c r="C129" i="21"/>
  <c r="U129" i="21"/>
  <c r="P129" i="21"/>
  <c r="R129" i="21"/>
  <c r="M129" i="21"/>
  <c r="H129" i="21"/>
  <c r="S129" i="21"/>
  <c r="N129" i="21"/>
  <c r="I129" i="21"/>
  <c r="K129" i="21"/>
  <c r="F129" i="21"/>
  <c r="X129" i="21"/>
  <c r="E173" i="19"/>
  <c r="U173" i="19"/>
  <c r="L173" i="19"/>
  <c r="C173" i="19"/>
  <c r="X173" i="19"/>
  <c r="T173" i="19"/>
  <c r="V173" i="19"/>
  <c r="I173" i="19"/>
  <c r="Y173" i="19"/>
  <c r="R173" i="19"/>
  <c r="H173" i="19"/>
  <c r="D173" i="19"/>
  <c r="F173" i="19"/>
  <c r="A210" i="19"/>
  <c r="M173" i="19"/>
  <c r="B173" i="19"/>
  <c r="W173" i="19"/>
  <c r="N173" i="19"/>
  <c r="J173" i="19"/>
  <c r="K173" i="19"/>
  <c r="Q173" i="19"/>
  <c r="G173" i="19"/>
  <c r="A174" i="19"/>
  <c r="S173" i="19"/>
  <c r="O173" i="19"/>
  <c r="P173" i="19"/>
  <c r="G27" i="21"/>
  <c r="J27" i="21"/>
  <c r="H27" i="21"/>
  <c r="I27" i="21"/>
  <c r="N27" i="21"/>
  <c r="L27" i="21"/>
  <c r="A28" i="21"/>
  <c r="O27" i="21"/>
  <c r="K27" i="21"/>
  <c r="A64" i="21"/>
  <c r="M27" i="21"/>
  <c r="C27" i="21"/>
  <c r="F27" i="21"/>
  <c r="T96" i="21"/>
  <c r="S96" i="21"/>
  <c r="N96" i="21"/>
  <c r="I96" i="21"/>
  <c r="X96" i="21"/>
  <c r="U96" i="21"/>
  <c r="R96" i="21"/>
  <c r="M96" i="21"/>
  <c r="L96" i="21"/>
  <c r="G96" i="21"/>
  <c r="V96" i="21"/>
  <c r="K96" i="21"/>
  <c r="J96" i="21"/>
  <c r="E96" i="21"/>
  <c r="W96" i="21"/>
  <c r="H96" i="21"/>
  <c r="Q96" i="21"/>
  <c r="D96" i="21"/>
  <c r="A130" i="21"/>
  <c r="P96" i="21"/>
  <c r="F96" i="21"/>
  <c r="O96" i="21"/>
  <c r="P134" i="23"/>
  <c r="S134" i="23"/>
  <c r="N134" i="23"/>
  <c r="T134" i="23"/>
  <c r="D134" i="23"/>
  <c r="Q134" i="23"/>
  <c r="J134" i="23"/>
  <c r="C134" i="23"/>
  <c r="O134" i="23"/>
  <c r="K134" i="23"/>
  <c r="Y134" i="23"/>
  <c r="B134" i="23"/>
  <c r="U134" i="23"/>
  <c r="V134" i="23"/>
  <c r="F134" i="23"/>
  <c r="L134" i="23"/>
  <c r="W134" i="23"/>
  <c r="X134" i="23"/>
  <c r="E134" i="23"/>
  <c r="H134" i="23"/>
  <c r="M134" i="23"/>
  <c r="R134" i="23"/>
  <c r="G134" i="23"/>
  <c r="I134" i="23"/>
  <c r="E467" i="19"/>
  <c r="I467" i="19"/>
  <c r="M467" i="19"/>
  <c r="Q467" i="19"/>
  <c r="U467" i="19"/>
  <c r="Y467" i="19"/>
  <c r="B467" i="19"/>
  <c r="F467" i="19"/>
  <c r="J467" i="19"/>
  <c r="N467" i="19"/>
  <c r="R467" i="19"/>
  <c r="V467" i="19"/>
  <c r="A468" i="19"/>
  <c r="C467" i="19"/>
  <c r="K467" i="19"/>
  <c r="S467" i="19"/>
  <c r="D467" i="19"/>
  <c r="L467" i="19"/>
  <c r="T467" i="19"/>
  <c r="G467" i="19"/>
  <c r="O467" i="19"/>
  <c r="W467" i="19"/>
  <c r="H467" i="19"/>
  <c r="P467" i="19"/>
  <c r="X467" i="19"/>
  <c r="B654" i="2"/>
  <c r="J165" i="21"/>
  <c r="S165" i="21"/>
  <c r="L165" i="21"/>
  <c r="E165" i="21"/>
  <c r="U165" i="21"/>
  <c r="A166" i="21"/>
  <c r="N165" i="21"/>
  <c r="G165" i="21"/>
  <c r="W165" i="21"/>
  <c r="P165" i="21"/>
  <c r="I165" i="21"/>
  <c r="R165" i="21"/>
  <c r="K165" i="21"/>
  <c r="D165" i="21"/>
  <c r="T165" i="21"/>
  <c r="M165" i="21"/>
  <c r="F165" i="21"/>
  <c r="V165" i="21"/>
  <c r="O165" i="21"/>
  <c r="H165" i="21"/>
  <c r="X165" i="21"/>
  <c r="Q165" i="21"/>
  <c r="C394" i="19"/>
  <c r="G394" i="19"/>
  <c r="K394" i="19"/>
  <c r="O394" i="19"/>
  <c r="S394" i="19"/>
  <c r="W394" i="19"/>
  <c r="D394" i="19"/>
  <c r="H394" i="19"/>
  <c r="L394" i="19"/>
  <c r="P394" i="19"/>
  <c r="T394" i="19"/>
  <c r="X394" i="19"/>
  <c r="I394" i="19"/>
  <c r="Q394" i="19"/>
  <c r="Y394" i="19"/>
  <c r="B394" i="19"/>
  <c r="J394" i="19"/>
  <c r="R394" i="19"/>
  <c r="A431" i="19"/>
  <c r="E394" i="19"/>
  <c r="M394" i="19"/>
  <c r="U394" i="19"/>
  <c r="F394" i="19"/>
  <c r="N394" i="19"/>
  <c r="V394" i="19"/>
  <c r="C322" i="19"/>
  <c r="G322" i="19"/>
  <c r="K322" i="19"/>
  <c r="O322" i="19"/>
  <c r="S322" i="19"/>
  <c r="W322" i="19"/>
  <c r="A359" i="19"/>
  <c r="D322" i="19"/>
  <c r="H322" i="19"/>
  <c r="L322" i="19"/>
  <c r="P322" i="19"/>
  <c r="T322" i="19"/>
  <c r="X322" i="19"/>
  <c r="A323" i="19"/>
  <c r="I322" i="19"/>
  <c r="Q322" i="19"/>
  <c r="Y322" i="19"/>
  <c r="B322" i="19"/>
  <c r="J322" i="19"/>
  <c r="R322" i="19"/>
  <c r="E322" i="19"/>
  <c r="M322" i="19"/>
  <c r="U322" i="19"/>
  <c r="F322" i="19"/>
  <c r="N322" i="19"/>
  <c r="V322" i="19"/>
  <c r="C358" i="19"/>
  <c r="G358" i="19"/>
  <c r="K358" i="19"/>
  <c r="O358" i="19"/>
  <c r="S358" i="19"/>
  <c r="W358" i="19"/>
  <c r="D358" i="19"/>
  <c r="H358" i="19"/>
  <c r="L358" i="19"/>
  <c r="P358" i="19"/>
  <c r="T358" i="19"/>
  <c r="X358" i="19"/>
  <c r="I358" i="19"/>
  <c r="Q358" i="19"/>
  <c r="Y358" i="19"/>
  <c r="B358" i="19"/>
  <c r="J358" i="19"/>
  <c r="R358" i="19"/>
  <c r="E358" i="19"/>
  <c r="M358" i="19"/>
  <c r="U358" i="19"/>
  <c r="A395" i="19"/>
  <c r="F358" i="19"/>
  <c r="N358" i="19"/>
  <c r="V358" i="19"/>
  <c r="E503" i="19"/>
  <c r="I503" i="19"/>
  <c r="M503" i="19"/>
  <c r="Q503" i="19"/>
  <c r="U503" i="19"/>
  <c r="Y503" i="19"/>
  <c r="A504" i="19"/>
  <c r="B503" i="19"/>
  <c r="F503" i="19"/>
  <c r="J503" i="19"/>
  <c r="N503" i="19"/>
  <c r="R503" i="19"/>
  <c r="V503" i="19"/>
  <c r="C503" i="19"/>
  <c r="K503" i="19"/>
  <c r="S503" i="19"/>
  <c r="D503" i="19"/>
  <c r="L503" i="19"/>
  <c r="T503" i="19"/>
  <c r="G503" i="19"/>
  <c r="O503" i="19"/>
  <c r="W503" i="19"/>
  <c r="H503" i="19"/>
  <c r="P503" i="19"/>
  <c r="X503" i="19"/>
  <c r="E539" i="19"/>
  <c r="I539" i="19"/>
  <c r="M539" i="19"/>
  <c r="Q539" i="19"/>
  <c r="U539" i="19"/>
  <c r="Y539" i="19"/>
  <c r="B539" i="19"/>
  <c r="F539" i="19"/>
  <c r="J539" i="19"/>
  <c r="N539" i="19"/>
  <c r="R539" i="19"/>
  <c r="V539" i="19"/>
  <c r="C539" i="19"/>
  <c r="K539" i="19"/>
  <c r="S539" i="19"/>
  <c r="A540" i="19"/>
  <c r="D539" i="19"/>
  <c r="L539" i="19"/>
  <c r="T539" i="19"/>
  <c r="G539" i="19"/>
  <c r="O539" i="19"/>
  <c r="W539" i="19"/>
  <c r="H539" i="19"/>
  <c r="P539" i="19"/>
  <c r="X539" i="19"/>
  <c r="E575" i="19"/>
  <c r="I575" i="19"/>
  <c r="M575" i="19"/>
  <c r="Q575" i="19"/>
  <c r="U575" i="19"/>
  <c r="Y575" i="19"/>
  <c r="B575" i="19"/>
  <c r="F575" i="19"/>
  <c r="J575" i="19"/>
  <c r="N575" i="19"/>
  <c r="R575" i="19"/>
  <c r="V575" i="19"/>
  <c r="C575" i="19"/>
  <c r="K575" i="19"/>
  <c r="S575" i="19"/>
  <c r="D575" i="19"/>
  <c r="L575" i="19"/>
  <c r="T575" i="19"/>
  <c r="A576" i="19"/>
  <c r="G575" i="19"/>
  <c r="O575" i="19"/>
  <c r="W575" i="19"/>
  <c r="H575" i="19"/>
  <c r="P575" i="19"/>
  <c r="X575" i="19"/>
  <c r="C430" i="19"/>
  <c r="G430" i="19"/>
  <c r="K430" i="19"/>
  <c r="O430" i="19"/>
  <c r="S430" i="19"/>
  <c r="W430" i="19"/>
  <c r="D430" i="19"/>
  <c r="H430" i="19"/>
  <c r="L430" i="19"/>
  <c r="P430" i="19"/>
  <c r="T430" i="19"/>
  <c r="X430" i="19"/>
  <c r="I430" i="19"/>
  <c r="Q430" i="19"/>
  <c r="Y430" i="19"/>
  <c r="B430" i="19"/>
  <c r="J430" i="19"/>
  <c r="R430" i="19"/>
  <c r="E430" i="19"/>
  <c r="M430" i="19"/>
  <c r="U430" i="19"/>
  <c r="F430" i="19"/>
  <c r="N430" i="19"/>
  <c r="V430" i="19"/>
  <c r="B1033" i="2" l="1"/>
  <c r="B24" i="24"/>
  <c r="B61" i="21"/>
  <c r="X94" i="21"/>
  <c r="Y94" i="21"/>
  <c r="Y23" i="21"/>
  <c r="X60" i="24"/>
  <c r="C61" i="21"/>
  <c r="Y163" i="21"/>
  <c r="Y60" i="24"/>
  <c r="D24" i="24"/>
  <c r="C24" i="24"/>
  <c r="D61" i="21"/>
  <c r="X163" i="21"/>
  <c r="X23" i="24"/>
  <c r="X94" i="24"/>
  <c r="C61" i="24"/>
  <c r="D61" i="24"/>
  <c r="Y128" i="21"/>
  <c r="B95" i="21"/>
  <c r="X60" i="21"/>
  <c r="Y60" i="21"/>
  <c r="B61" i="24"/>
  <c r="C95" i="21"/>
  <c r="X23" i="21"/>
  <c r="D24" i="21"/>
  <c r="Y200" i="21"/>
  <c r="X200" i="21"/>
  <c r="Y94" i="24"/>
  <c r="D95" i="21"/>
  <c r="D164" i="21"/>
  <c r="B24" i="21"/>
  <c r="Y23" i="24"/>
  <c r="C24" i="21"/>
  <c r="X128" i="21"/>
  <c r="C164" i="21"/>
  <c r="B164" i="21"/>
  <c r="B1084" i="2"/>
  <c r="D26" i="21"/>
  <c r="F26" i="21"/>
  <c r="E26" i="21"/>
  <c r="Q202" i="21"/>
  <c r="S202" i="21"/>
  <c r="R202" i="21"/>
  <c r="V202" i="21"/>
  <c r="U202" i="21"/>
  <c r="T202" i="21"/>
  <c r="X202" i="21"/>
  <c r="W202" i="21"/>
  <c r="H202" i="21"/>
  <c r="L202" i="21"/>
  <c r="P202" i="21"/>
  <c r="B202" i="21"/>
  <c r="I202" i="21"/>
  <c r="M202" i="21"/>
  <c r="N202" i="21"/>
  <c r="C202" i="21"/>
  <c r="A203" i="21"/>
  <c r="F202" i="21"/>
  <c r="J202" i="21"/>
  <c r="D202" i="21"/>
  <c r="G202" i="21"/>
  <c r="K202" i="21"/>
  <c r="O202" i="21"/>
  <c r="E202" i="21"/>
  <c r="F238" i="21"/>
  <c r="J238" i="21"/>
  <c r="Q238" i="21"/>
  <c r="E238" i="21"/>
  <c r="V238" i="21"/>
  <c r="Y238" i="21"/>
  <c r="G238" i="21"/>
  <c r="K238" i="21"/>
  <c r="A239" i="21"/>
  <c r="N238" i="21"/>
  <c r="B238" i="21"/>
  <c r="S238" i="21"/>
  <c r="T238" i="21"/>
  <c r="H238" i="21"/>
  <c r="L238" i="21"/>
  <c r="O238" i="21"/>
  <c r="C238" i="21"/>
  <c r="X238" i="21"/>
  <c r="U238" i="21"/>
  <c r="I238" i="21"/>
  <c r="M238" i="21"/>
  <c r="P238" i="21"/>
  <c r="D238" i="21"/>
  <c r="R238" i="21"/>
  <c r="W238" i="21"/>
  <c r="X26" i="19"/>
  <c r="X26" i="21"/>
  <c r="W26" i="21"/>
  <c r="V26" i="24"/>
  <c r="W26" i="19"/>
  <c r="W26" i="24"/>
  <c r="V26" i="19"/>
  <c r="Y26" i="19"/>
  <c r="V26" i="21"/>
  <c r="Q453" i="24"/>
  <c r="H453" i="24"/>
  <c r="F453" i="24"/>
  <c r="A454" i="24"/>
  <c r="O453" i="24"/>
  <c r="A490" i="24"/>
  <c r="I453" i="24"/>
  <c r="C453" i="24"/>
  <c r="K453" i="24"/>
  <c r="W453" i="24"/>
  <c r="R453" i="24"/>
  <c r="M453" i="24"/>
  <c r="N453" i="24"/>
  <c r="P453" i="24"/>
  <c r="D453" i="24"/>
  <c r="J453" i="24"/>
  <c r="U453" i="24"/>
  <c r="S453" i="24"/>
  <c r="V453" i="24"/>
  <c r="B453" i="24"/>
  <c r="T453" i="24"/>
  <c r="E453" i="24"/>
  <c r="Y453" i="24"/>
  <c r="X453" i="24"/>
  <c r="L453" i="24"/>
  <c r="G453" i="24"/>
  <c r="D565" i="21"/>
  <c r="T565" i="21"/>
  <c r="M565" i="21"/>
  <c r="B565" i="21"/>
  <c r="R565" i="21"/>
  <c r="K565" i="21"/>
  <c r="A566" i="21"/>
  <c r="H565" i="21"/>
  <c r="X565" i="21"/>
  <c r="Q565" i="21"/>
  <c r="F565" i="21"/>
  <c r="V565" i="21"/>
  <c r="O565" i="21"/>
  <c r="L565" i="21"/>
  <c r="E565" i="21"/>
  <c r="U565" i="21"/>
  <c r="J565" i="21"/>
  <c r="C565" i="21"/>
  <c r="S565" i="21"/>
  <c r="P565" i="21"/>
  <c r="I565" i="21"/>
  <c r="Y565" i="21"/>
  <c r="N565" i="21"/>
  <c r="G565" i="21"/>
  <c r="W565" i="21"/>
  <c r="H529" i="21"/>
  <c r="X529" i="21"/>
  <c r="M529" i="21"/>
  <c r="B529" i="21"/>
  <c r="R529" i="21"/>
  <c r="K529" i="21"/>
  <c r="P529" i="21"/>
  <c r="E529" i="21"/>
  <c r="U529" i="21"/>
  <c r="J529" i="21"/>
  <c r="C529" i="21"/>
  <c r="S529" i="21"/>
  <c r="L529" i="21"/>
  <c r="Q529" i="21"/>
  <c r="V529" i="21"/>
  <c r="T529" i="21"/>
  <c r="Y529" i="21"/>
  <c r="G529" i="21"/>
  <c r="A530" i="21"/>
  <c r="F529" i="21"/>
  <c r="O529" i="21"/>
  <c r="D529" i="21"/>
  <c r="I529" i="21"/>
  <c r="N529" i="21"/>
  <c r="W529" i="21"/>
  <c r="L344" i="24"/>
  <c r="I344" i="24"/>
  <c r="S344" i="24"/>
  <c r="F344" i="24"/>
  <c r="X344" i="24"/>
  <c r="H344" i="24"/>
  <c r="C344" i="24"/>
  <c r="B344" i="24"/>
  <c r="P344" i="24"/>
  <c r="N344" i="24"/>
  <c r="K344" i="24"/>
  <c r="E344" i="24"/>
  <c r="G344" i="24"/>
  <c r="W344" i="24"/>
  <c r="M344" i="24"/>
  <c r="T344" i="24"/>
  <c r="Y344" i="24"/>
  <c r="Q344" i="24"/>
  <c r="J344" i="24"/>
  <c r="U344" i="24"/>
  <c r="O344" i="24"/>
  <c r="R344" i="24"/>
  <c r="D344" i="24"/>
  <c r="V344" i="24"/>
  <c r="A345" i="24"/>
  <c r="Q537" i="23"/>
  <c r="B537" i="23"/>
  <c r="R537" i="23"/>
  <c r="X537" i="23"/>
  <c r="D537" i="23"/>
  <c r="O537" i="23"/>
  <c r="E537" i="23"/>
  <c r="U537" i="23"/>
  <c r="F537" i="23"/>
  <c r="V537" i="23"/>
  <c r="C537" i="23"/>
  <c r="L537" i="23"/>
  <c r="W537" i="23"/>
  <c r="I537" i="23"/>
  <c r="Y537" i="23"/>
  <c r="J537" i="23"/>
  <c r="H537" i="23"/>
  <c r="K537" i="23"/>
  <c r="T537" i="23"/>
  <c r="M537" i="23"/>
  <c r="A538" i="23"/>
  <c r="N537" i="23"/>
  <c r="P537" i="23"/>
  <c r="S537" i="23"/>
  <c r="G537" i="23"/>
  <c r="B465" i="23"/>
  <c r="D465" i="23"/>
  <c r="X465" i="23"/>
  <c r="E465" i="23"/>
  <c r="R465" i="23"/>
  <c r="O465" i="23"/>
  <c r="F465" i="23"/>
  <c r="U465" i="23"/>
  <c r="Q465" i="23"/>
  <c r="T465" i="23"/>
  <c r="P465" i="23"/>
  <c r="W465" i="23"/>
  <c r="C465" i="23"/>
  <c r="K465" i="23"/>
  <c r="L465" i="23"/>
  <c r="S465" i="23"/>
  <c r="Y465" i="23"/>
  <c r="H465" i="23"/>
  <c r="A466" i="23"/>
  <c r="G465" i="23"/>
  <c r="N465" i="23"/>
  <c r="V465" i="23"/>
  <c r="I465" i="23"/>
  <c r="M465" i="23"/>
  <c r="J465" i="23"/>
  <c r="H356" i="23"/>
  <c r="I356" i="23"/>
  <c r="B356" i="23"/>
  <c r="R356" i="23"/>
  <c r="O356" i="23"/>
  <c r="L356" i="23"/>
  <c r="M356" i="23"/>
  <c r="F356" i="23"/>
  <c r="C356" i="23"/>
  <c r="S356" i="23"/>
  <c r="P356" i="23"/>
  <c r="Q356" i="23"/>
  <c r="J356" i="23"/>
  <c r="G356" i="23"/>
  <c r="A393" i="23"/>
  <c r="D356" i="23"/>
  <c r="E356" i="23"/>
  <c r="Y356" i="23"/>
  <c r="N356" i="23"/>
  <c r="K356" i="23"/>
  <c r="T356" i="23"/>
  <c r="W356" i="23"/>
  <c r="X356" i="23"/>
  <c r="U356" i="23"/>
  <c r="V356" i="23"/>
  <c r="I312" i="21"/>
  <c r="A313" i="21"/>
  <c r="S312" i="21"/>
  <c r="O312" i="21"/>
  <c r="P312" i="21"/>
  <c r="R312" i="21"/>
  <c r="Q312" i="21"/>
  <c r="H312" i="21"/>
  <c r="D312" i="21"/>
  <c r="F312" i="21"/>
  <c r="G312" i="21"/>
  <c r="C312" i="21"/>
  <c r="T312" i="21"/>
  <c r="W312" i="21"/>
  <c r="E312" i="21"/>
  <c r="N312" i="21"/>
  <c r="K312" i="21"/>
  <c r="M312" i="21"/>
  <c r="X312" i="21"/>
  <c r="B312" i="21"/>
  <c r="Y312" i="21"/>
  <c r="J312" i="21"/>
  <c r="L312" i="21"/>
  <c r="V312" i="21"/>
  <c r="U312" i="21"/>
  <c r="I247" i="23"/>
  <c r="A284" i="23"/>
  <c r="L247" i="23"/>
  <c r="O247" i="23"/>
  <c r="P247" i="23"/>
  <c r="M247" i="23"/>
  <c r="E247" i="23"/>
  <c r="C247" i="23"/>
  <c r="B247" i="23"/>
  <c r="D247" i="23"/>
  <c r="G247" i="23"/>
  <c r="F247" i="23"/>
  <c r="K247" i="23"/>
  <c r="Q247" i="23"/>
  <c r="J247" i="23"/>
  <c r="H247" i="23"/>
  <c r="N247" i="23"/>
  <c r="X247" i="23"/>
  <c r="U247" i="23"/>
  <c r="T247" i="23"/>
  <c r="V247" i="23"/>
  <c r="R247" i="23"/>
  <c r="W247" i="23"/>
  <c r="S247" i="23"/>
  <c r="Y247" i="23"/>
  <c r="I348" i="21"/>
  <c r="F348" i="21"/>
  <c r="G348" i="21"/>
  <c r="C348" i="21"/>
  <c r="X348" i="21"/>
  <c r="T348" i="21"/>
  <c r="M348" i="21"/>
  <c r="K348" i="21"/>
  <c r="L348" i="21"/>
  <c r="H348" i="21"/>
  <c r="D348" i="21"/>
  <c r="Q348" i="21"/>
  <c r="P348" i="21"/>
  <c r="R348" i="21"/>
  <c r="N348" i="21"/>
  <c r="J348" i="21"/>
  <c r="E348" i="21"/>
  <c r="Y348" i="21"/>
  <c r="B348" i="21"/>
  <c r="A349" i="21"/>
  <c r="S348" i="21"/>
  <c r="O348" i="21"/>
  <c r="W348" i="21"/>
  <c r="U348" i="21"/>
  <c r="V348" i="21"/>
  <c r="L199" i="24"/>
  <c r="B199" i="24"/>
  <c r="E199" i="24"/>
  <c r="C199" i="24"/>
  <c r="Q199" i="24"/>
  <c r="H199" i="24"/>
  <c r="G199" i="24"/>
  <c r="O199" i="24"/>
  <c r="F199" i="24"/>
  <c r="P199" i="24"/>
  <c r="M199" i="24"/>
  <c r="K199" i="24"/>
  <c r="I199" i="24"/>
  <c r="T199" i="24"/>
  <c r="R199" i="24"/>
  <c r="N199" i="24"/>
  <c r="S199" i="24"/>
  <c r="D199" i="24"/>
  <c r="X199" i="24"/>
  <c r="J199" i="24"/>
  <c r="Y199" i="24"/>
  <c r="A200" i="24"/>
  <c r="V199" i="24"/>
  <c r="W199" i="24"/>
  <c r="U199" i="24"/>
  <c r="J601" i="21"/>
  <c r="C601" i="21"/>
  <c r="O601" i="21"/>
  <c r="H601" i="21"/>
  <c r="X601" i="21"/>
  <c r="M601" i="21"/>
  <c r="A638" i="21"/>
  <c r="R601" i="21"/>
  <c r="G601" i="21"/>
  <c r="W601" i="21"/>
  <c r="P601" i="21"/>
  <c r="E601" i="21"/>
  <c r="U601" i="21"/>
  <c r="A602" i="21"/>
  <c r="L601" i="21"/>
  <c r="Q601" i="21"/>
  <c r="F601" i="21"/>
  <c r="K601" i="21"/>
  <c r="T601" i="21"/>
  <c r="Y601" i="21"/>
  <c r="N601" i="21"/>
  <c r="S601" i="21"/>
  <c r="B601" i="21"/>
  <c r="V601" i="21"/>
  <c r="D601" i="21"/>
  <c r="I601" i="21"/>
  <c r="J573" i="23"/>
  <c r="B573" i="23"/>
  <c r="O573" i="23"/>
  <c r="I573" i="23"/>
  <c r="L573" i="23"/>
  <c r="U573" i="23"/>
  <c r="N573" i="23"/>
  <c r="C573" i="23"/>
  <c r="S573" i="23"/>
  <c r="Q573" i="23"/>
  <c r="T573" i="23"/>
  <c r="H573" i="23"/>
  <c r="R573" i="23"/>
  <c r="G573" i="23"/>
  <c r="W573" i="23"/>
  <c r="Y573" i="23"/>
  <c r="E573" i="23"/>
  <c r="P573" i="23"/>
  <c r="F573" i="23"/>
  <c r="V573" i="23"/>
  <c r="K573" i="23"/>
  <c r="A574" i="23"/>
  <c r="D573" i="23"/>
  <c r="M573" i="23"/>
  <c r="X573" i="23"/>
  <c r="B380" i="24"/>
  <c r="I380" i="24"/>
  <c r="J380" i="24"/>
  <c r="K380" i="24"/>
  <c r="P380" i="24"/>
  <c r="M380" i="24"/>
  <c r="L380" i="24"/>
  <c r="F380" i="24"/>
  <c r="O380" i="24"/>
  <c r="Q380" i="24"/>
  <c r="S380" i="24"/>
  <c r="R380" i="24"/>
  <c r="H380" i="24"/>
  <c r="N380" i="24"/>
  <c r="V380" i="24"/>
  <c r="Y380" i="24"/>
  <c r="A381" i="24"/>
  <c r="D380" i="24"/>
  <c r="X380" i="24"/>
  <c r="U380" i="24"/>
  <c r="C380" i="24"/>
  <c r="E380" i="24"/>
  <c r="W380" i="24"/>
  <c r="T380" i="24"/>
  <c r="G380" i="24"/>
  <c r="K129" i="24"/>
  <c r="M129" i="24"/>
  <c r="E129" i="24"/>
  <c r="D129" i="24"/>
  <c r="Q129" i="24"/>
  <c r="C129" i="24"/>
  <c r="J129" i="24"/>
  <c r="H129" i="24"/>
  <c r="B129" i="24"/>
  <c r="I129" i="24"/>
  <c r="O129" i="24"/>
  <c r="L129" i="24"/>
  <c r="F129" i="24"/>
  <c r="G129" i="24"/>
  <c r="N129" i="24"/>
  <c r="P129" i="24"/>
  <c r="R129" i="24"/>
  <c r="W129" i="24"/>
  <c r="U129" i="24"/>
  <c r="S129" i="24"/>
  <c r="Y129" i="24"/>
  <c r="X129" i="24"/>
  <c r="V129" i="24"/>
  <c r="T129" i="24"/>
  <c r="E63" i="24"/>
  <c r="R63" i="24"/>
  <c r="S63" i="24"/>
  <c r="P63" i="24"/>
  <c r="I63" i="24"/>
  <c r="F63" i="24"/>
  <c r="G63" i="24"/>
  <c r="H63" i="24"/>
  <c r="D63" i="24"/>
  <c r="M63" i="24"/>
  <c r="J63" i="24"/>
  <c r="K63" i="24"/>
  <c r="X63" i="24"/>
  <c r="T63" i="24"/>
  <c r="Q63" i="24"/>
  <c r="N63" i="24"/>
  <c r="O63" i="24"/>
  <c r="L63" i="24"/>
  <c r="A97" i="24"/>
  <c r="U63" i="24"/>
  <c r="W63" i="24"/>
  <c r="V63" i="24"/>
  <c r="Y175" i="23"/>
  <c r="O175" i="23"/>
  <c r="F175" i="23"/>
  <c r="E175" i="23"/>
  <c r="T175" i="23"/>
  <c r="Q175" i="23"/>
  <c r="R175" i="23"/>
  <c r="G175" i="23"/>
  <c r="S175" i="23"/>
  <c r="P175" i="23"/>
  <c r="M175" i="23"/>
  <c r="J175" i="23"/>
  <c r="A176" i="23"/>
  <c r="K175" i="23"/>
  <c r="I175" i="23"/>
  <c r="H175" i="23"/>
  <c r="A212" i="23"/>
  <c r="N175" i="23"/>
  <c r="L175" i="23"/>
  <c r="D175" i="23"/>
  <c r="X175" i="23"/>
  <c r="C175" i="23"/>
  <c r="B175" i="23"/>
  <c r="U175" i="23"/>
  <c r="W175" i="23"/>
  <c r="V175" i="23"/>
  <c r="U308" i="24"/>
  <c r="G308" i="24"/>
  <c r="N308" i="24"/>
  <c r="J308" i="24"/>
  <c r="H308" i="24"/>
  <c r="A309" i="24"/>
  <c r="I308" i="24"/>
  <c r="Q308" i="24"/>
  <c r="B308" i="24"/>
  <c r="C308" i="24"/>
  <c r="F308" i="24"/>
  <c r="T308" i="24"/>
  <c r="K308" i="24"/>
  <c r="R308" i="24"/>
  <c r="L308" i="24"/>
  <c r="D308" i="24"/>
  <c r="X308" i="24"/>
  <c r="W308" i="24"/>
  <c r="P308" i="24"/>
  <c r="S308" i="24"/>
  <c r="M308" i="24"/>
  <c r="Y308" i="24"/>
  <c r="O308" i="24"/>
  <c r="E308" i="24"/>
  <c r="V308" i="24"/>
  <c r="M501" i="23"/>
  <c r="B501" i="23"/>
  <c r="R501" i="23"/>
  <c r="X501" i="23"/>
  <c r="S501" i="23"/>
  <c r="G501" i="23"/>
  <c r="Q501" i="23"/>
  <c r="F501" i="23"/>
  <c r="V501" i="23"/>
  <c r="A502" i="23"/>
  <c r="D501" i="23"/>
  <c r="O501" i="23"/>
  <c r="E501" i="23"/>
  <c r="U501" i="23"/>
  <c r="J501" i="23"/>
  <c r="H501" i="23"/>
  <c r="C501" i="23"/>
  <c r="L501" i="23"/>
  <c r="W501" i="23"/>
  <c r="I501" i="23"/>
  <c r="Y501" i="23"/>
  <c r="N501" i="23"/>
  <c r="P501" i="23"/>
  <c r="K501" i="23"/>
  <c r="T501" i="23"/>
  <c r="D235" i="24"/>
  <c r="A236" i="24"/>
  <c r="H235" i="24"/>
  <c r="I235" i="24"/>
  <c r="K235" i="24"/>
  <c r="E235" i="24"/>
  <c r="F235" i="24"/>
  <c r="M235" i="24"/>
  <c r="N235" i="24"/>
  <c r="G235" i="24"/>
  <c r="J235" i="24"/>
  <c r="L235" i="24"/>
  <c r="R235" i="24"/>
  <c r="Y235" i="24"/>
  <c r="S235" i="24"/>
  <c r="P235" i="24"/>
  <c r="Q235" i="24"/>
  <c r="C235" i="24"/>
  <c r="O235" i="24"/>
  <c r="B235" i="24"/>
  <c r="T235" i="24"/>
  <c r="W235" i="24"/>
  <c r="U235" i="24"/>
  <c r="V235" i="24"/>
  <c r="X235" i="24"/>
  <c r="D493" i="21"/>
  <c r="T493" i="21"/>
  <c r="M493" i="21"/>
  <c r="B493" i="21"/>
  <c r="R493" i="21"/>
  <c r="G493" i="21"/>
  <c r="W493" i="21"/>
  <c r="L493" i="21"/>
  <c r="E493" i="21"/>
  <c r="U493" i="21"/>
  <c r="J493" i="21"/>
  <c r="A494" i="21"/>
  <c r="O493" i="21"/>
  <c r="H493" i="21"/>
  <c r="Q493" i="21"/>
  <c r="V493" i="21"/>
  <c r="P493" i="21"/>
  <c r="Y493" i="21"/>
  <c r="C493" i="21"/>
  <c r="X493" i="21"/>
  <c r="F493" i="21"/>
  <c r="K493" i="21"/>
  <c r="I493" i="21"/>
  <c r="N493" i="21"/>
  <c r="S493" i="21"/>
  <c r="D416" i="24"/>
  <c r="L416" i="24"/>
  <c r="F416" i="24"/>
  <c r="E416" i="24"/>
  <c r="S416" i="24"/>
  <c r="B416" i="24"/>
  <c r="W416" i="24"/>
  <c r="Q416" i="24"/>
  <c r="P416" i="24"/>
  <c r="I416" i="24"/>
  <c r="X416" i="24"/>
  <c r="V416" i="24"/>
  <c r="O416" i="24"/>
  <c r="C416" i="24"/>
  <c r="Y416" i="24"/>
  <c r="H416" i="24"/>
  <c r="A417" i="24"/>
  <c r="T416" i="24"/>
  <c r="G416" i="24"/>
  <c r="R416" i="24"/>
  <c r="N416" i="24"/>
  <c r="K416" i="24"/>
  <c r="J416" i="24"/>
  <c r="U416" i="24"/>
  <c r="M416" i="24"/>
  <c r="C271" i="24"/>
  <c r="Q271" i="24"/>
  <c r="W271" i="24"/>
  <c r="T271" i="24"/>
  <c r="H271" i="24"/>
  <c r="L271" i="24"/>
  <c r="N271" i="24"/>
  <c r="I271" i="24"/>
  <c r="B271" i="24"/>
  <c r="A272" i="24"/>
  <c r="X271" i="24"/>
  <c r="G271" i="24"/>
  <c r="K271" i="24"/>
  <c r="Y271" i="24"/>
  <c r="S271" i="24"/>
  <c r="U271" i="24"/>
  <c r="R271" i="24"/>
  <c r="M271" i="24"/>
  <c r="E271" i="24"/>
  <c r="V271" i="24"/>
  <c r="F271" i="24"/>
  <c r="P271" i="24"/>
  <c r="D271" i="24"/>
  <c r="O271" i="24"/>
  <c r="J271" i="24"/>
  <c r="Q283" i="23"/>
  <c r="F283" i="23"/>
  <c r="V283" i="23"/>
  <c r="G283" i="23"/>
  <c r="P283" i="23"/>
  <c r="S283" i="23"/>
  <c r="E283" i="23"/>
  <c r="U283" i="23"/>
  <c r="J283" i="23"/>
  <c r="D283" i="23"/>
  <c r="O283" i="23"/>
  <c r="X283" i="23"/>
  <c r="I283" i="23"/>
  <c r="Y283" i="23"/>
  <c r="N283" i="23"/>
  <c r="L283" i="23"/>
  <c r="W283" i="23"/>
  <c r="C283" i="23"/>
  <c r="M283" i="23"/>
  <c r="B283" i="23"/>
  <c r="R283" i="23"/>
  <c r="T283" i="23"/>
  <c r="H283" i="23"/>
  <c r="K283" i="23"/>
  <c r="H457" i="21"/>
  <c r="X457" i="21"/>
  <c r="Q457" i="21"/>
  <c r="F457" i="21"/>
  <c r="C457" i="21"/>
  <c r="S457" i="21"/>
  <c r="L457" i="21"/>
  <c r="E457" i="21"/>
  <c r="Y457" i="21"/>
  <c r="J457" i="21"/>
  <c r="G457" i="21"/>
  <c r="W457" i="21"/>
  <c r="P457" i="21"/>
  <c r="I457" i="21"/>
  <c r="A458" i="21"/>
  <c r="N457" i="21"/>
  <c r="K457" i="21"/>
  <c r="D457" i="21"/>
  <c r="T457" i="21"/>
  <c r="M457" i="21"/>
  <c r="B457" i="21"/>
  <c r="R457" i="21"/>
  <c r="O457" i="21"/>
  <c r="U457" i="21"/>
  <c r="V457" i="21"/>
  <c r="H96" i="24"/>
  <c r="O96" i="24"/>
  <c r="D96" i="24"/>
  <c r="F96" i="24"/>
  <c r="P96" i="24"/>
  <c r="K96" i="24"/>
  <c r="J96" i="24"/>
  <c r="G96" i="24"/>
  <c r="N96" i="24"/>
  <c r="A130" i="24"/>
  <c r="E96" i="24"/>
  <c r="I96" i="24"/>
  <c r="L96" i="24"/>
  <c r="M96" i="24"/>
  <c r="B96" i="24"/>
  <c r="C96" i="24"/>
  <c r="T96" i="24"/>
  <c r="R96" i="24"/>
  <c r="X96" i="24"/>
  <c r="Q96" i="24"/>
  <c r="W96" i="24"/>
  <c r="U96" i="24"/>
  <c r="S96" i="24"/>
  <c r="V96" i="24"/>
  <c r="E211" i="23"/>
  <c r="J211" i="23"/>
  <c r="O211" i="23"/>
  <c r="L211" i="23"/>
  <c r="I211" i="23"/>
  <c r="N211" i="23"/>
  <c r="D211" i="23"/>
  <c r="P211" i="23"/>
  <c r="H211" i="23"/>
  <c r="M211" i="23"/>
  <c r="G211" i="23"/>
  <c r="F211" i="23"/>
  <c r="K211" i="23"/>
  <c r="A248" i="23"/>
  <c r="C211" i="23"/>
  <c r="B211" i="23"/>
  <c r="R211" i="23"/>
  <c r="X211" i="23"/>
  <c r="W211" i="23"/>
  <c r="T211" i="23"/>
  <c r="Q211" i="23"/>
  <c r="U211" i="23"/>
  <c r="Y211" i="23"/>
  <c r="V211" i="23"/>
  <c r="S211" i="23"/>
  <c r="M384" i="21"/>
  <c r="Q384" i="21"/>
  <c r="P384" i="21"/>
  <c r="R384" i="21"/>
  <c r="S384" i="21"/>
  <c r="A385" i="21"/>
  <c r="E384" i="21"/>
  <c r="I384" i="21"/>
  <c r="F384" i="21"/>
  <c r="G384" i="21"/>
  <c r="H384" i="21"/>
  <c r="J384" i="21"/>
  <c r="B384" i="21"/>
  <c r="D384" i="21"/>
  <c r="L384" i="21"/>
  <c r="O384" i="21"/>
  <c r="Y384" i="21"/>
  <c r="C384" i="21"/>
  <c r="K384" i="21"/>
  <c r="N384" i="21"/>
  <c r="X384" i="21"/>
  <c r="W384" i="21"/>
  <c r="T384" i="21"/>
  <c r="V384" i="21"/>
  <c r="U384" i="21"/>
  <c r="A276" i="21"/>
  <c r="H275" i="21"/>
  <c r="I275" i="21"/>
  <c r="G275" i="21"/>
  <c r="N275" i="21"/>
  <c r="L275" i="21"/>
  <c r="M275" i="21"/>
  <c r="K275" i="21"/>
  <c r="B275" i="21"/>
  <c r="P275" i="21"/>
  <c r="Q275" i="21"/>
  <c r="F275" i="21"/>
  <c r="O275" i="21"/>
  <c r="D275" i="21"/>
  <c r="E275" i="21"/>
  <c r="C275" i="21"/>
  <c r="J275" i="21"/>
  <c r="X275" i="21"/>
  <c r="S275" i="21"/>
  <c r="W275" i="21"/>
  <c r="T275" i="21"/>
  <c r="V275" i="21"/>
  <c r="R275" i="21"/>
  <c r="U275" i="21"/>
  <c r="Y275" i="21"/>
  <c r="L392" i="23"/>
  <c r="I392" i="23"/>
  <c r="B392" i="23"/>
  <c r="R392" i="23"/>
  <c r="O392" i="23"/>
  <c r="D392" i="23"/>
  <c r="E392" i="23"/>
  <c r="F392" i="23"/>
  <c r="G392" i="23"/>
  <c r="P392" i="23"/>
  <c r="Y392" i="23"/>
  <c r="K392" i="23"/>
  <c r="T392" i="23"/>
  <c r="J392" i="23"/>
  <c r="S392" i="23"/>
  <c r="M392" i="23"/>
  <c r="N392" i="23"/>
  <c r="A429" i="23"/>
  <c r="H392" i="23"/>
  <c r="Q392" i="23"/>
  <c r="C392" i="23"/>
  <c r="X392" i="23"/>
  <c r="U392" i="23"/>
  <c r="W392" i="23"/>
  <c r="V392" i="23"/>
  <c r="C163" i="24"/>
  <c r="S163" i="24"/>
  <c r="L163" i="24"/>
  <c r="M163" i="24"/>
  <c r="I163" i="24"/>
  <c r="E163" i="24"/>
  <c r="G163" i="24"/>
  <c r="W163" i="24"/>
  <c r="Q163" i="24"/>
  <c r="R163" i="24"/>
  <c r="N163" i="24"/>
  <c r="J163" i="24"/>
  <c r="K163" i="24"/>
  <c r="A164" i="24"/>
  <c r="B163" i="24"/>
  <c r="X163" i="24"/>
  <c r="T163" i="24"/>
  <c r="P163" i="24"/>
  <c r="F163" i="24"/>
  <c r="H163" i="24"/>
  <c r="D163" i="24"/>
  <c r="O163" i="24"/>
  <c r="Y163" i="24"/>
  <c r="U163" i="24"/>
  <c r="V163" i="24"/>
  <c r="H320" i="23"/>
  <c r="X320" i="23"/>
  <c r="Q320" i="23"/>
  <c r="J320" i="23"/>
  <c r="G320" i="23"/>
  <c r="A357" i="23"/>
  <c r="L320" i="23"/>
  <c r="I320" i="23"/>
  <c r="F320" i="23"/>
  <c r="K320" i="23"/>
  <c r="P320" i="23"/>
  <c r="Y320" i="23"/>
  <c r="C320" i="23"/>
  <c r="T320" i="23"/>
  <c r="B320" i="23"/>
  <c r="O320" i="23"/>
  <c r="E320" i="23"/>
  <c r="N320" i="23"/>
  <c r="S320" i="23"/>
  <c r="D320" i="23"/>
  <c r="M320" i="23"/>
  <c r="R320" i="23"/>
  <c r="A321" i="23"/>
  <c r="U320" i="23"/>
  <c r="V320" i="23"/>
  <c r="W320" i="23"/>
  <c r="T428" i="23"/>
  <c r="K428" i="23"/>
  <c r="F428" i="23"/>
  <c r="E428" i="23"/>
  <c r="S428" i="23"/>
  <c r="N428" i="23"/>
  <c r="M428" i="23"/>
  <c r="H428" i="23"/>
  <c r="V428" i="23"/>
  <c r="U428" i="23"/>
  <c r="P428" i="23"/>
  <c r="G428" i="23"/>
  <c r="B428" i="23"/>
  <c r="X428" i="23"/>
  <c r="O428" i="23"/>
  <c r="J428" i="23"/>
  <c r="I428" i="23"/>
  <c r="W428" i="23"/>
  <c r="D428" i="23"/>
  <c r="R428" i="23"/>
  <c r="Q428" i="23"/>
  <c r="L428" i="23"/>
  <c r="C428" i="23"/>
  <c r="Y428" i="23"/>
  <c r="C27" i="24"/>
  <c r="K27" i="24"/>
  <c r="H27" i="24"/>
  <c r="A28" i="24"/>
  <c r="F27" i="24"/>
  <c r="G27" i="24"/>
  <c r="D27" i="24"/>
  <c r="O27" i="24"/>
  <c r="N27" i="24"/>
  <c r="J27" i="24"/>
  <c r="I27" i="24"/>
  <c r="L27" i="24"/>
  <c r="E27" i="24"/>
  <c r="M27" i="24"/>
  <c r="A64" i="24"/>
  <c r="I420" i="21"/>
  <c r="C420" i="21"/>
  <c r="D420" i="21"/>
  <c r="F420" i="21"/>
  <c r="B420" i="21"/>
  <c r="M420" i="21"/>
  <c r="H420" i="21"/>
  <c r="J420" i="21"/>
  <c r="K420" i="21"/>
  <c r="G420" i="21"/>
  <c r="Q420" i="21"/>
  <c r="N420" i="21"/>
  <c r="O420" i="21"/>
  <c r="P420" i="21"/>
  <c r="L420" i="21"/>
  <c r="E420" i="21"/>
  <c r="Y420" i="21"/>
  <c r="S420" i="21"/>
  <c r="T420" i="21"/>
  <c r="A421" i="21"/>
  <c r="R420" i="21"/>
  <c r="X420" i="21"/>
  <c r="U420" i="21"/>
  <c r="V420" i="21"/>
  <c r="W420" i="21"/>
  <c r="F64" i="21"/>
  <c r="C64" i="21"/>
  <c r="H64" i="21"/>
  <c r="J64" i="21"/>
  <c r="G64" i="21"/>
  <c r="M64" i="21"/>
  <c r="O64" i="21"/>
  <c r="E64" i="21"/>
  <c r="A98" i="21"/>
  <c r="L64" i="21"/>
  <c r="N64" i="21"/>
  <c r="D64" i="21"/>
  <c r="I64" i="21"/>
  <c r="K64" i="21"/>
  <c r="C210" i="19"/>
  <c r="S210" i="19"/>
  <c r="M210" i="19"/>
  <c r="I210" i="19"/>
  <c r="E210" i="19"/>
  <c r="A247" i="19"/>
  <c r="Q210" i="19"/>
  <c r="G210" i="19"/>
  <c r="W210" i="19"/>
  <c r="R210" i="19"/>
  <c r="N210" i="19"/>
  <c r="J210" i="19"/>
  <c r="V210" i="19"/>
  <c r="K210" i="19"/>
  <c r="B210" i="19"/>
  <c r="X210" i="19"/>
  <c r="T210" i="19"/>
  <c r="P210" i="19"/>
  <c r="F210" i="19"/>
  <c r="O210" i="19"/>
  <c r="H210" i="19"/>
  <c r="D210" i="19"/>
  <c r="Y210" i="19"/>
  <c r="U210" i="19"/>
  <c r="L210" i="19"/>
  <c r="H97" i="21"/>
  <c r="U97" i="21"/>
  <c r="W97" i="21"/>
  <c r="T97" i="21"/>
  <c r="F97" i="21"/>
  <c r="X97" i="21"/>
  <c r="S97" i="21"/>
  <c r="A131" i="21"/>
  <c r="P97" i="21"/>
  <c r="R97" i="21"/>
  <c r="M97" i="21"/>
  <c r="V97" i="21"/>
  <c r="Q97" i="21"/>
  <c r="L97" i="21"/>
  <c r="N97" i="21"/>
  <c r="I97" i="21"/>
  <c r="K97" i="21"/>
  <c r="O97" i="21"/>
  <c r="J97" i="21"/>
  <c r="E97" i="21"/>
  <c r="G97" i="21"/>
  <c r="D97" i="21"/>
  <c r="B246" i="19"/>
  <c r="R246" i="19"/>
  <c r="L246" i="19"/>
  <c r="C246" i="19"/>
  <c r="X246" i="19"/>
  <c r="T246" i="19"/>
  <c r="U246" i="19"/>
  <c r="F246" i="19"/>
  <c r="V246" i="19"/>
  <c r="Q246" i="19"/>
  <c r="H246" i="19"/>
  <c r="D246" i="19"/>
  <c r="E246" i="19"/>
  <c r="J246" i="19"/>
  <c r="Y246" i="19"/>
  <c r="W246" i="19"/>
  <c r="M246" i="19"/>
  <c r="I246" i="19"/>
  <c r="K246" i="19"/>
  <c r="N246" i="19"/>
  <c r="G246" i="19"/>
  <c r="A283" i="19"/>
  <c r="S246" i="19"/>
  <c r="O246" i="19"/>
  <c r="P246" i="19"/>
  <c r="L64" i="19"/>
  <c r="E64" i="19"/>
  <c r="U64" i="19"/>
  <c r="J64" i="19"/>
  <c r="C64" i="19"/>
  <c r="S64" i="19"/>
  <c r="D64" i="19"/>
  <c r="T64" i="19"/>
  <c r="M64" i="19"/>
  <c r="B64" i="19"/>
  <c r="R64" i="19"/>
  <c r="H64" i="19"/>
  <c r="Q64" i="19"/>
  <c r="V64" i="19"/>
  <c r="W64" i="19"/>
  <c r="P64" i="19"/>
  <c r="Y64" i="19"/>
  <c r="G64" i="19"/>
  <c r="X64" i="19"/>
  <c r="F64" i="19"/>
  <c r="K64" i="19"/>
  <c r="A101" i="19"/>
  <c r="I64" i="19"/>
  <c r="N64" i="19"/>
  <c r="O64" i="19"/>
  <c r="V28" i="21"/>
  <c r="A29" i="21"/>
  <c r="O28" i="21"/>
  <c r="A65" i="21"/>
  <c r="P28" i="21"/>
  <c r="N28" i="21"/>
  <c r="S28" i="21"/>
  <c r="Q28" i="21"/>
  <c r="T28" i="21"/>
  <c r="R28" i="21"/>
  <c r="U28" i="21"/>
  <c r="K99" i="23"/>
  <c r="Q99" i="23"/>
  <c r="P99" i="23"/>
  <c r="T99" i="23"/>
  <c r="A136" i="23"/>
  <c r="H99" i="23"/>
  <c r="W99" i="23"/>
  <c r="G99" i="23"/>
  <c r="L99" i="23"/>
  <c r="J99" i="23"/>
  <c r="N99" i="23"/>
  <c r="X99" i="23"/>
  <c r="B99" i="23"/>
  <c r="O99" i="23"/>
  <c r="V99" i="23"/>
  <c r="U99" i="23"/>
  <c r="Y99" i="23"/>
  <c r="D99" i="23"/>
  <c r="M99" i="23"/>
  <c r="F99" i="23"/>
  <c r="E99" i="23"/>
  <c r="S99" i="23"/>
  <c r="I99" i="23"/>
  <c r="C99" i="23"/>
  <c r="R99" i="23"/>
  <c r="I100" i="19"/>
  <c r="U100" i="19"/>
  <c r="N100" i="19"/>
  <c r="G100" i="19"/>
  <c r="H100" i="19"/>
  <c r="R100" i="19"/>
  <c r="M100" i="19"/>
  <c r="B100" i="19"/>
  <c r="X100" i="19"/>
  <c r="K100" i="19"/>
  <c r="L100" i="19"/>
  <c r="W100" i="19"/>
  <c r="A137" i="19"/>
  <c r="Q100" i="19"/>
  <c r="F100" i="19"/>
  <c r="T100" i="19"/>
  <c r="O100" i="19"/>
  <c r="P100" i="19"/>
  <c r="S100" i="19"/>
  <c r="E100" i="19"/>
  <c r="Y100" i="19"/>
  <c r="J100" i="19"/>
  <c r="C100" i="19"/>
  <c r="D100" i="19"/>
  <c r="V100" i="19"/>
  <c r="G28" i="19"/>
  <c r="N28" i="19"/>
  <c r="U28" i="19"/>
  <c r="E28" i="19"/>
  <c r="L28" i="19"/>
  <c r="B28" i="19"/>
  <c r="S28" i="19"/>
  <c r="C28" i="19"/>
  <c r="J28" i="19"/>
  <c r="Q28" i="19"/>
  <c r="H28" i="19"/>
  <c r="A65" i="19"/>
  <c r="O28" i="19"/>
  <c r="V28" i="19"/>
  <c r="F28" i="19"/>
  <c r="M28" i="19"/>
  <c r="T28" i="19"/>
  <c r="D28" i="19"/>
  <c r="A29" i="19"/>
  <c r="K28" i="19"/>
  <c r="R28" i="19"/>
  <c r="Y28" i="19"/>
  <c r="I28" i="19"/>
  <c r="P28" i="19"/>
  <c r="S130" i="21"/>
  <c r="N130" i="21"/>
  <c r="I130" i="21"/>
  <c r="K130" i="21"/>
  <c r="F130" i="21"/>
  <c r="X130" i="21"/>
  <c r="L130" i="21"/>
  <c r="G130" i="21"/>
  <c r="D130" i="21"/>
  <c r="V130" i="21"/>
  <c r="Q130" i="21"/>
  <c r="J130" i="21"/>
  <c r="E130" i="21"/>
  <c r="W130" i="21"/>
  <c r="B130" i="21"/>
  <c r="T130" i="21"/>
  <c r="O130" i="21"/>
  <c r="C130" i="21"/>
  <c r="U130" i="21"/>
  <c r="P130" i="21"/>
  <c r="R130" i="21"/>
  <c r="M130" i="21"/>
  <c r="H130" i="21"/>
  <c r="O174" i="19"/>
  <c r="E174" i="19"/>
  <c r="F174" i="19"/>
  <c r="A175" i="19"/>
  <c r="R174" i="19"/>
  <c r="I174" i="19"/>
  <c r="C174" i="19"/>
  <c r="S174" i="19"/>
  <c r="J174" i="19"/>
  <c r="L174" i="19"/>
  <c r="B174" i="19"/>
  <c r="X174" i="19"/>
  <c r="N174" i="19"/>
  <c r="G174" i="19"/>
  <c r="W174" i="19"/>
  <c r="P174" i="19"/>
  <c r="Q174" i="19"/>
  <c r="H174" i="19"/>
  <c r="D174" i="19"/>
  <c r="T174" i="19"/>
  <c r="K174" i="19"/>
  <c r="A211" i="19"/>
  <c r="U174" i="19"/>
  <c r="V174" i="19"/>
  <c r="M174" i="19"/>
  <c r="Y174" i="19"/>
  <c r="K63" i="23"/>
  <c r="Q63" i="23"/>
  <c r="P63" i="23"/>
  <c r="Y63" i="23"/>
  <c r="D63" i="23"/>
  <c r="H63" i="23"/>
  <c r="W63" i="23"/>
  <c r="G63" i="23"/>
  <c r="L63" i="23"/>
  <c r="J63" i="23"/>
  <c r="T63" i="23"/>
  <c r="X63" i="23"/>
  <c r="B63" i="23"/>
  <c r="V63" i="23"/>
  <c r="A100" i="23"/>
  <c r="M63" i="23"/>
  <c r="S63" i="23"/>
  <c r="F63" i="23"/>
  <c r="N63" i="23"/>
  <c r="O63" i="23"/>
  <c r="U63" i="23"/>
  <c r="I63" i="23"/>
  <c r="C63" i="23"/>
  <c r="E63" i="23"/>
  <c r="R63" i="23"/>
  <c r="W27" i="23"/>
  <c r="G27" i="23"/>
  <c r="N27" i="23"/>
  <c r="X27" i="23"/>
  <c r="B27" i="23"/>
  <c r="F27" i="23"/>
  <c r="E27" i="23"/>
  <c r="S27" i="23"/>
  <c r="C27" i="23"/>
  <c r="I27" i="23"/>
  <c r="R27" i="23"/>
  <c r="V27" i="23"/>
  <c r="U27" i="23"/>
  <c r="A64" i="23"/>
  <c r="O27" i="23"/>
  <c r="D27" i="23"/>
  <c r="Q27" i="23"/>
  <c r="K27" i="23"/>
  <c r="A28" i="23"/>
  <c r="L27" i="23"/>
  <c r="Y27" i="23"/>
  <c r="M27" i="23"/>
  <c r="P27" i="23"/>
  <c r="T27" i="23"/>
  <c r="H27" i="23"/>
  <c r="J27" i="23"/>
  <c r="O135" i="23"/>
  <c r="Y135" i="23"/>
  <c r="D135" i="23"/>
  <c r="H135" i="23"/>
  <c r="L135" i="23"/>
  <c r="J135" i="23"/>
  <c r="S135" i="23"/>
  <c r="T135" i="23"/>
  <c r="R135" i="23"/>
  <c r="Q135" i="23"/>
  <c r="E135" i="23"/>
  <c r="K135" i="23"/>
  <c r="N135" i="23"/>
  <c r="M135" i="23"/>
  <c r="F135" i="23"/>
  <c r="G135" i="23"/>
  <c r="I135" i="23"/>
  <c r="B135" i="23"/>
  <c r="U135" i="23"/>
  <c r="W135" i="23"/>
  <c r="C135" i="23"/>
  <c r="X135" i="23"/>
  <c r="V135" i="23"/>
  <c r="P135" i="23"/>
  <c r="C136" i="19"/>
  <c r="S136" i="19"/>
  <c r="L136" i="19"/>
  <c r="E136" i="19"/>
  <c r="U136" i="19"/>
  <c r="J136" i="19"/>
  <c r="G136" i="19"/>
  <c r="W136" i="19"/>
  <c r="P136" i="19"/>
  <c r="I136" i="19"/>
  <c r="Y136" i="19"/>
  <c r="N136" i="19"/>
  <c r="K136" i="19"/>
  <c r="D136" i="19"/>
  <c r="T136" i="19"/>
  <c r="M136" i="19"/>
  <c r="B136" i="19"/>
  <c r="R136" i="19"/>
  <c r="O136" i="19"/>
  <c r="H136" i="19"/>
  <c r="X136" i="19"/>
  <c r="Q136" i="19"/>
  <c r="F136" i="19"/>
  <c r="V136" i="19"/>
  <c r="C282" i="19"/>
  <c r="S282" i="19"/>
  <c r="P282" i="19"/>
  <c r="Q282" i="19"/>
  <c r="M282" i="19"/>
  <c r="D282" i="19"/>
  <c r="G282" i="19"/>
  <c r="W282" i="19"/>
  <c r="U282" i="19"/>
  <c r="V282" i="19"/>
  <c r="R282" i="19"/>
  <c r="Y282" i="19"/>
  <c r="K282" i="19"/>
  <c r="E282" i="19"/>
  <c r="F282" i="19"/>
  <c r="B282" i="19"/>
  <c r="X282" i="19"/>
  <c r="I282" i="19"/>
  <c r="O282" i="19"/>
  <c r="J282" i="19"/>
  <c r="L282" i="19"/>
  <c r="H282" i="19"/>
  <c r="T282" i="19"/>
  <c r="N282" i="19"/>
  <c r="U28" i="24"/>
  <c r="T28" i="24"/>
  <c r="V28" i="24"/>
  <c r="C540" i="19"/>
  <c r="G540" i="19"/>
  <c r="K540" i="19"/>
  <c r="O540" i="19"/>
  <c r="S540" i="19"/>
  <c r="W540" i="19"/>
  <c r="D540" i="19"/>
  <c r="H540" i="19"/>
  <c r="L540" i="19"/>
  <c r="P540" i="19"/>
  <c r="T540" i="19"/>
  <c r="X540" i="19"/>
  <c r="A541" i="19"/>
  <c r="E540" i="19"/>
  <c r="M540" i="19"/>
  <c r="U540" i="19"/>
  <c r="F540" i="19"/>
  <c r="N540" i="19"/>
  <c r="V540" i="19"/>
  <c r="I540" i="19"/>
  <c r="Q540" i="19"/>
  <c r="Y540" i="19"/>
  <c r="B540" i="19"/>
  <c r="J540" i="19"/>
  <c r="R540" i="19"/>
  <c r="C576" i="19"/>
  <c r="G576" i="19"/>
  <c r="K576" i="19"/>
  <c r="O576" i="19"/>
  <c r="S576" i="19"/>
  <c r="W576" i="19"/>
  <c r="A577" i="19"/>
  <c r="D576" i="19"/>
  <c r="H576" i="19"/>
  <c r="L576" i="19"/>
  <c r="P576" i="19"/>
  <c r="T576" i="19"/>
  <c r="X576" i="19"/>
  <c r="E576" i="19"/>
  <c r="M576" i="19"/>
  <c r="U576" i="19"/>
  <c r="F576" i="19"/>
  <c r="N576" i="19"/>
  <c r="V576" i="19"/>
  <c r="I576" i="19"/>
  <c r="Q576" i="19"/>
  <c r="Y576" i="19"/>
  <c r="B576" i="19"/>
  <c r="J576" i="19"/>
  <c r="R576" i="19"/>
  <c r="D395" i="19"/>
  <c r="H395" i="19"/>
  <c r="L395" i="19"/>
  <c r="P395" i="19"/>
  <c r="T395" i="19"/>
  <c r="X395" i="19"/>
  <c r="E395" i="19"/>
  <c r="I395" i="19"/>
  <c r="M395" i="19"/>
  <c r="Q395" i="19"/>
  <c r="U395" i="19"/>
  <c r="Y395" i="19"/>
  <c r="B395" i="19"/>
  <c r="F395" i="19"/>
  <c r="J395" i="19"/>
  <c r="N395" i="19"/>
  <c r="R395" i="19"/>
  <c r="V395" i="19"/>
  <c r="A432" i="19"/>
  <c r="C395" i="19"/>
  <c r="G395" i="19"/>
  <c r="K395" i="19"/>
  <c r="O395" i="19"/>
  <c r="S395" i="19"/>
  <c r="W395" i="19"/>
  <c r="F166" i="21"/>
  <c r="V166" i="21"/>
  <c r="O166" i="21"/>
  <c r="H166" i="21"/>
  <c r="X166" i="21"/>
  <c r="Q166" i="21"/>
  <c r="J166" i="21"/>
  <c r="S166" i="21"/>
  <c r="L166" i="21"/>
  <c r="E166" i="21"/>
  <c r="U166" i="21"/>
  <c r="A167" i="21"/>
  <c r="N166" i="21"/>
  <c r="G166" i="21"/>
  <c r="W166" i="21"/>
  <c r="P166" i="21"/>
  <c r="I166" i="21"/>
  <c r="R166" i="21"/>
  <c r="K166" i="21"/>
  <c r="D166" i="21"/>
  <c r="T166" i="21"/>
  <c r="M166" i="21"/>
  <c r="D359" i="19"/>
  <c r="H359" i="19"/>
  <c r="L359" i="19"/>
  <c r="P359" i="19"/>
  <c r="T359" i="19"/>
  <c r="X359" i="19"/>
  <c r="E359" i="19"/>
  <c r="I359" i="19"/>
  <c r="M359" i="19"/>
  <c r="Q359" i="19"/>
  <c r="U359" i="19"/>
  <c r="Y359" i="19"/>
  <c r="A396" i="19"/>
  <c r="B359" i="19"/>
  <c r="F359" i="19"/>
  <c r="J359" i="19"/>
  <c r="N359" i="19"/>
  <c r="R359" i="19"/>
  <c r="V359" i="19"/>
  <c r="C359" i="19"/>
  <c r="G359" i="19"/>
  <c r="K359" i="19"/>
  <c r="O359" i="19"/>
  <c r="S359" i="19"/>
  <c r="W359" i="19"/>
  <c r="D431" i="19"/>
  <c r="H431" i="19"/>
  <c r="L431" i="19"/>
  <c r="P431" i="19"/>
  <c r="T431" i="19"/>
  <c r="X431" i="19"/>
  <c r="E431" i="19"/>
  <c r="I431" i="19"/>
  <c r="M431" i="19"/>
  <c r="Q431" i="19"/>
  <c r="U431" i="19"/>
  <c r="Y431" i="19"/>
  <c r="B431" i="19"/>
  <c r="F431" i="19"/>
  <c r="J431" i="19"/>
  <c r="N431" i="19"/>
  <c r="R431" i="19"/>
  <c r="V431" i="19"/>
  <c r="C431" i="19"/>
  <c r="G431" i="19"/>
  <c r="K431" i="19"/>
  <c r="O431" i="19"/>
  <c r="S431" i="19"/>
  <c r="W431" i="19"/>
  <c r="C504" i="19"/>
  <c r="G504" i="19"/>
  <c r="K504" i="19"/>
  <c r="O504" i="19"/>
  <c r="S504" i="19"/>
  <c r="W504" i="19"/>
  <c r="D504" i="19"/>
  <c r="H504" i="19"/>
  <c r="L504" i="19"/>
  <c r="P504" i="19"/>
  <c r="T504" i="19"/>
  <c r="X504" i="19"/>
  <c r="E504" i="19"/>
  <c r="M504" i="19"/>
  <c r="U504" i="19"/>
  <c r="F504" i="19"/>
  <c r="N504" i="19"/>
  <c r="V504" i="19"/>
  <c r="I504" i="19"/>
  <c r="Q504" i="19"/>
  <c r="Y504" i="19"/>
  <c r="B504" i="19"/>
  <c r="J504" i="19"/>
  <c r="R504" i="19"/>
  <c r="A505" i="19"/>
  <c r="D323" i="19"/>
  <c r="H323" i="19"/>
  <c r="L323" i="19"/>
  <c r="P323" i="19"/>
  <c r="T323" i="19"/>
  <c r="X323" i="19"/>
  <c r="A324" i="19"/>
  <c r="E323" i="19"/>
  <c r="I323" i="19"/>
  <c r="M323" i="19"/>
  <c r="Q323" i="19"/>
  <c r="U323" i="19"/>
  <c r="Y323" i="19"/>
  <c r="B323" i="19"/>
  <c r="F323" i="19"/>
  <c r="J323" i="19"/>
  <c r="N323" i="19"/>
  <c r="R323" i="19"/>
  <c r="V323" i="19"/>
  <c r="C323" i="19"/>
  <c r="G323" i="19"/>
  <c r="K323" i="19"/>
  <c r="O323" i="19"/>
  <c r="S323" i="19"/>
  <c r="W323" i="19"/>
  <c r="A360" i="19"/>
  <c r="B678" i="2"/>
  <c r="C468" i="19"/>
  <c r="G468" i="19"/>
  <c r="K468" i="19"/>
  <c r="O468" i="19"/>
  <c r="S468" i="19"/>
  <c r="W468" i="19"/>
  <c r="D468" i="19"/>
  <c r="H468" i="19"/>
  <c r="L468" i="19"/>
  <c r="P468" i="19"/>
  <c r="T468" i="19"/>
  <c r="X468" i="19"/>
  <c r="E468" i="19"/>
  <c r="M468" i="19"/>
  <c r="U468" i="19"/>
  <c r="A469" i="19"/>
  <c r="F468" i="19"/>
  <c r="N468" i="19"/>
  <c r="V468" i="19"/>
  <c r="I468" i="19"/>
  <c r="Q468" i="19"/>
  <c r="Y468" i="19"/>
  <c r="B468" i="19"/>
  <c r="J468" i="19"/>
  <c r="R468" i="19"/>
  <c r="B1057" i="2" l="1"/>
  <c r="Y24" i="21"/>
  <c r="Y24" i="24"/>
  <c r="Y61" i="21"/>
  <c r="B25" i="21"/>
  <c r="C25" i="21"/>
  <c r="C25" i="24"/>
  <c r="C62" i="21"/>
  <c r="B25" i="24"/>
  <c r="Y95" i="21"/>
  <c r="B62" i="21"/>
  <c r="Y61" i="24"/>
  <c r="Y164" i="21"/>
  <c r="Y129" i="21"/>
  <c r="Y201" i="21"/>
  <c r="Y95" i="24"/>
  <c r="B96" i="21"/>
  <c r="C96" i="21"/>
  <c r="C165" i="21"/>
  <c r="B165" i="21"/>
  <c r="B62" i="24"/>
  <c r="C62" i="24"/>
  <c r="Y27" i="19"/>
  <c r="W27" i="19"/>
  <c r="X27" i="19"/>
  <c r="O239" i="21"/>
  <c r="H239" i="21"/>
  <c r="J239" i="21"/>
  <c r="K239" i="21"/>
  <c r="T239" i="21"/>
  <c r="Q239" i="21"/>
  <c r="W239" i="21"/>
  <c r="P239" i="21"/>
  <c r="I239" i="21"/>
  <c r="L239" i="21"/>
  <c r="M239" i="21"/>
  <c r="Y239" i="21"/>
  <c r="S239" i="21"/>
  <c r="F239" i="21"/>
  <c r="N239" i="21"/>
  <c r="A240" i="21"/>
  <c r="C239" i="21"/>
  <c r="R239" i="21"/>
  <c r="V239" i="21"/>
  <c r="G239" i="21"/>
  <c r="D239" i="21"/>
  <c r="E239" i="21"/>
  <c r="B239" i="21"/>
  <c r="X239" i="21"/>
  <c r="U239" i="21"/>
  <c r="W203" i="21"/>
  <c r="V203" i="21"/>
  <c r="U203" i="21"/>
  <c r="S203" i="21"/>
  <c r="G203" i="21"/>
  <c r="J203" i="21"/>
  <c r="Q203" i="21"/>
  <c r="E203" i="21"/>
  <c r="P203" i="21"/>
  <c r="D203" i="21"/>
  <c r="K203" i="21"/>
  <c r="N203" i="21"/>
  <c r="A204" i="21"/>
  <c r="I203" i="21"/>
  <c r="T203" i="21"/>
  <c r="H203" i="21"/>
  <c r="O203" i="21"/>
  <c r="B203" i="21"/>
  <c r="R203" i="21"/>
  <c r="F203" i="21"/>
  <c r="M203" i="21"/>
  <c r="X203" i="21"/>
  <c r="L203" i="21"/>
  <c r="C203" i="21"/>
  <c r="B1108" i="2"/>
  <c r="D27" i="21"/>
  <c r="E27" i="21"/>
  <c r="A65" i="24"/>
  <c r="O28" i="24"/>
  <c r="S28" i="24"/>
  <c r="R28" i="24"/>
  <c r="N28" i="24"/>
  <c r="A29" i="24"/>
  <c r="P28" i="24"/>
  <c r="Q28" i="24"/>
  <c r="E429" i="23"/>
  <c r="Y429" i="23"/>
  <c r="N429" i="23"/>
  <c r="K429" i="23"/>
  <c r="H429" i="23"/>
  <c r="I429" i="23"/>
  <c r="B429" i="23"/>
  <c r="R429" i="23"/>
  <c r="O429" i="23"/>
  <c r="L429" i="23"/>
  <c r="M429" i="23"/>
  <c r="F429" i="23"/>
  <c r="C429" i="23"/>
  <c r="S429" i="23"/>
  <c r="P429" i="23"/>
  <c r="Q429" i="23"/>
  <c r="J429" i="23"/>
  <c r="G429" i="23"/>
  <c r="D429" i="23"/>
  <c r="T429" i="23"/>
  <c r="V429" i="23"/>
  <c r="X429" i="23"/>
  <c r="W429" i="23"/>
  <c r="U429" i="23"/>
  <c r="E130" i="24"/>
  <c r="N130" i="24"/>
  <c r="O130" i="24"/>
  <c r="J130" i="24"/>
  <c r="G130" i="24"/>
  <c r="D130" i="24"/>
  <c r="P130" i="24"/>
  <c r="K130" i="24"/>
  <c r="M130" i="24"/>
  <c r="L130" i="24"/>
  <c r="I130" i="24"/>
  <c r="F130" i="24"/>
  <c r="H130" i="24"/>
  <c r="C130" i="24"/>
  <c r="B130" i="24"/>
  <c r="W130" i="24"/>
  <c r="Y130" i="24"/>
  <c r="X130" i="24"/>
  <c r="T130" i="24"/>
  <c r="U130" i="24"/>
  <c r="V130" i="24"/>
  <c r="R130" i="24"/>
  <c r="Q130" i="24"/>
  <c r="S130" i="24"/>
  <c r="Q417" i="24"/>
  <c r="X417" i="24"/>
  <c r="P417" i="24"/>
  <c r="E417" i="24"/>
  <c r="B417" i="24"/>
  <c r="R417" i="24"/>
  <c r="D417" i="24"/>
  <c r="G417" i="24"/>
  <c r="U417" i="24"/>
  <c r="K417" i="24"/>
  <c r="A418" i="24"/>
  <c r="N417" i="24"/>
  <c r="S417" i="24"/>
  <c r="T417" i="24"/>
  <c r="C417" i="24"/>
  <c r="V417" i="24"/>
  <c r="W417" i="24"/>
  <c r="I417" i="24"/>
  <c r="L417" i="24"/>
  <c r="O417" i="24"/>
  <c r="H417" i="24"/>
  <c r="M417" i="24"/>
  <c r="Y417" i="24"/>
  <c r="J417" i="24"/>
  <c r="F417" i="24"/>
  <c r="D97" i="24"/>
  <c r="T97" i="24"/>
  <c r="M97" i="24"/>
  <c r="J97" i="24"/>
  <c r="G97" i="24"/>
  <c r="L97" i="24"/>
  <c r="E97" i="24"/>
  <c r="R97" i="24"/>
  <c r="O97" i="24"/>
  <c r="H97" i="24"/>
  <c r="Q97" i="24"/>
  <c r="K97" i="24"/>
  <c r="P97" i="24"/>
  <c r="I97" i="24"/>
  <c r="F97" i="24"/>
  <c r="A131" i="24"/>
  <c r="S97" i="24"/>
  <c r="X97" i="24"/>
  <c r="N97" i="24"/>
  <c r="B97" i="24"/>
  <c r="C97" i="24"/>
  <c r="V97" i="24"/>
  <c r="U97" i="24"/>
  <c r="W97" i="24"/>
  <c r="K381" i="24"/>
  <c r="B381" i="24"/>
  <c r="W381" i="24"/>
  <c r="S381" i="24"/>
  <c r="O381" i="24"/>
  <c r="L381" i="24"/>
  <c r="Q381" i="24"/>
  <c r="G381" i="24"/>
  <c r="C381" i="24"/>
  <c r="Y381" i="24"/>
  <c r="U381" i="24"/>
  <c r="P381" i="24"/>
  <c r="V381" i="24"/>
  <c r="M381" i="24"/>
  <c r="I381" i="24"/>
  <c r="E381" i="24"/>
  <c r="H381" i="24"/>
  <c r="D381" i="24"/>
  <c r="F381" i="24"/>
  <c r="A382" i="24"/>
  <c r="R381" i="24"/>
  <c r="N381" i="24"/>
  <c r="J381" i="24"/>
  <c r="X381" i="24"/>
  <c r="T381" i="24"/>
  <c r="H574" i="23"/>
  <c r="P574" i="23"/>
  <c r="U574" i="23"/>
  <c r="W574" i="23"/>
  <c r="M574" i="23"/>
  <c r="B574" i="23"/>
  <c r="X574" i="23"/>
  <c r="E574" i="23"/>
  <c r="K574" i="23"/>
  <c r="G574" i="23"/>
  <c r="S574" i="23"/>
  <c r="Y574" i="23"/>
  <c r="D574" i="23"/>
  <c r="A575" i="23"/>
  <c r="O574" i="23"/>
  <c r="J574" i="23"/>
  <c r="V574" i="23"/>
  <c r="C574" i="23"/>
  <c r="I574" i="23"/>
  <c r="T574" i="23"/>
  <c r="L574" i="23"/>
  <c r="N574" i="23"/>
  <c r="Q574" i="23"/>
  <c r="F574" i="23"/>
  <c r="R574" i="23"/>
  <c r="H454" i="24"/>
  <c r="X454" i="24"/>
  <c r="U454" i="24"/>
  <c r="V454" i="24"/>
  <c r="R454" i="24"/>
  <c r="N454" i="24"/>
  <c r="P454" i="24"/>
  <c r="O454" i="24"/>
  <c r="B454" i="24"/>
  <c r="C454" i="24"/>
  <c r="A455" i="24"/>
  <c r="T454" i="24"/>
  <c r="F454" i="24"/>
  <c r="G454" i="24"/>
  <c r="I454" i="24"/>
  <c r="D454" i="24"/>
  <c r="E454" i="24"/>
  <c r="K454" i="24"/>
  <c r="M454" i="24"/>
  <c r="S454" i="24"/>
  <c r="L454" i="24"/>
  <c r="J454" i="24"/>
  <c r="Q454" i="24"/>
  <c r="W454" i="24"/>
  <c r="Y454" i="24"/>
  <c r="M321" i="23"/>
  <c r="B321" i="23"/>
  <c r="R321" i="23"/>
  <c r="K321" i="23"/>
  <c r="D321" i="23"/>
  <c r="T321" i="23"/>
  <c r="Q321" i="23"/>
  <c r="F321" i="23"/>
  <c r="A322" i="23"/>
  <c r="O321" i="23"/>
  <c r="H321" i="23"/>
  <c r="X321" i="23"/>
  <c r="E321" i="23"/>
  <c r="Y321" i="23"/>
  <c r="J321" i="23"/>
  <c r="C321" i="23"/>
  <c r="S321" i="23"/>
  <c r="L321" i="23"/>
  <c r="I321" i="23"/>
  <c r="A358" i="23"/>
  <c r="N321" i="23"/>
  <c r="G321" i="23"/>
  <c r="W321" i="23"/>
  <c r="P321" i="23"/>
  <c r="V321" i="23"/>
  <c r="U321" i="23"/>
  <c r="I236" i="24"/>
  <c r="E236" i="24"/>
  <c r="K236" i="24"/>
  <c r="M236" i="24"/>
  <c r="D236" i="24"/>
  <c r="L236" i="24"/>
  <c r="N236" i="24"/>
  <c r="J236" i="24"/>
  <c r="Q236" i="24"/>
  <c r="R236" i="24"/>
  <c r="T236" i="24"/>
  <c r="S236" i="24"/>
  <c r="O236" i="24"/>
  <c r="B236" i="24"/>
  <c r="A237" i="24"/>
  <c r="H236" i="24"/>
  <c r="C236" i="24"/>
  <c r="Y236" i="24"/>
  <c r="F236" i="24"/>
  <c r="G236" i="24"/>
  <c r="P236" i="24"/>
  <c r="X236" i="24"/>
  <c r="U236" i="24"/>
  <c r="W236" i="24"/>
  <c r="V236" i="24"/>
  <c r="H638" i="21"/>
  <c r="X638" i="21"/>
  <c r="M638" i="21"/>
  <c r="A639" i="21"/>
  <c r="R638" i="21"/>
  <c r="G638" i="21"/>
  <c r="W638" i="21"/>
  <c r="L638" i="21"/>
  <c r="A675" i="21"/>
  <c r="Q638" i="21"/>
  <c r="F638" i="21"/>
  <c r="V638" i="21"/>
  <c r="K638" i="21"/>
  <c r="P638" i="21"/>
  <c r="E638" i="21"/>
  <c r="U638" i="21"/>
  <c r="J638" i="21"/>
  <c r="B638" i="21"/>
  <c r="O638" i="21"/>
  <c r="D638" i="21"/>
  <c r="T638" i="21"/>
  <c r="I638" i="21"/>
  <c r="Y638" i="21"/>
  <c r="N638" i="21"/>
  <c r="C638" i="21"/>
  <c r="S638" i="21"/>
  <c r="L284" i="23"/>
  <c r="E284" i="23"/>
  <c r="U284" i="23"/>
  <c r="S284" i="23"/>
  <c r="G284" i="23"/>
  <c r="J284" i="23"/>
  <c r="P284" i="23"/>
  <c r="I284" i="23"/>
  <c r="Y284" i="23"/>
  <c r="F284" i="23"/>
  <c r="O284" i="23"/>
  <c r="R284" i="23"/>
  <c r="D284" i="23"/>
  <c r="T284" i="23"/>
  <c r="M284" i="23"/>
  <c r="C284" i="23"/>
  <c r="N284" i="23"/>
  <c r="W284" i="23"/>
  <c r="H284" i="23"/>
  <c r="X284" i="23"/>
  <c r="Q284" i="23"/>
  <c r="K284" i="23"/>
  <c r="V284" i="23"/>
  <c r="B284" i="23"/>
  <c r="P421" i="21"/>
  <c r="Q421" i="21"/>
  <c r="R421" i="21"/>
  <c r="S421" i="21"/>
  <c r="O421" i="21"/>
  <c r="D421" i="21"/>
  <c r="A422" i="21"/>
  <c r="B421" i="21"/>
  <c r="C421" i="21"/>
  <c r="Y421" i="21"/>
  <c r="H421" i="21"/>
  <c r="F421" i="21"/>
  <c r="G421" i="21"/>
  <c r="I421" i="21"/>
  <c r="E421" i="21"/>
  <c r="L421" i="21"/>
  <c r="K421" i="21"/>
  <c r="M421" i="21"/>
  <c r="N421" i="21"/>
  <c r="J421" i="21"/>
  <c r="T421" i="21"/>
  <c r="V421" i="21"/>
  <c r="U421" i="21"/>
  <c r="X421" i="21"/>
  <c r="W421" i="21"/>
  <c r="Q357" i="23"/>
  <c r="J357" i="23"/>
  <c r="G357" i="23"/>
  <c r="A394" i="23"/>
  <c r="P357" i="23"/>
  <c r="E357" i="23"/>
  <c r="Y357" i="23"/>
  <c r="N357" i="23"/>
  <c r="K357" i="23"/>
  <c r="D357" i="23"/>
  <c r="T357" i="23"/>
  <c r="I357" i="23"/>
  <c r="B357" i="23"/>
  <c r="R357" i="23"/>
  <c r="O357" i="23"/>
  <c r="H357" i="23"/>
  <c r="X357" i="23"/>
  <c r="M357" i="23"/>
  <c r="F357" i="23"/>
  <c r="C357" i="23"/>
  <c r="S357" i="23"/>
  <c r="L357" i="23"/>
  <c r="W357" i="23"/>
  <c r="U357" i="23"/>
  <c r="V357" i="23"/>
  <c r="D276" i="21"/>
  <c r="E276" i="21"/>
  <c r="K276" i="21"/>
  <c r="J276" i="21"/>
  <c r="H276" i="21"/>
  <c r="I276" i="21"/>
  <c r="O276" i="21"/>
  <c r="L276" i="21"/>
  <c r="M276" i="21"/>
  <c r="N276" i="21"/>
  <c r="A277" i="21"/>
  <c r="P276" i="21"/>
  <c r="G276" i="21"/>
  <c r="F276" i="21"/>
  <c r="B276" i="21"/>
  <c r="C276" i="21"/>
  <c r="S276" i="21"/>
  <c r="U276" i="21"/>
  <c r="Y276" i="21"/>
  <c r="R276" i="21"/>
  <c r="X276" i="21"/>
  <c r="V276" i="21"/>
  <c r="Q276" i="21"/>
  <c r="T276" i="21"/>
  <c r="W276" i="21"/>
  <c r="H385" i="21"/>
  <c r="X385" i="21"/>
  <c r="S385" i="21"/>
  <c r="O385" i="21"/>
  <c r="A386" i="21"/>
  <c r="R385" i="21"/>
  <c r="L385" i="21"/>
  <c r="C385" i="21"/>
  <c r="Y385" i="21"/>
  <c r="F385" i="21"/>
  <c r="B385" i="21"/>
  <c r="P385" i="21"/>
  <c r="I385" i="21"/>
  <c r="E385" i="21"/>
  <c r="K385" i="21"/>
  <c r="G385" i="21"/>
  <c r="D385" i="21"/>
  <c r="T385" i="21"/>
  <c r="N385" i="21"/>
  <c r="J385" i="21"/>
  <c r="Q385" i="21"/>
  <c r="M385" i="21"/>
  <c r="V385" i="21"/>
  <c r="W385" i="21"/>
  <c r="U385" i="21"/>
  <c r="E272" i="24"/>
  <c r="S272" i="24"/>
  <c r="G272" i="24"/>
  <c r="T272" i="24"/>
  <c r="I272" i="24"/>
  <c r="U272" i="24"/>
  <c r="F272" i="24"/>
  <c r="P272" i="24"/>
  <c r="C272" i="24"/>
  <c r="O272" i="24"/>
  <c r="A273" i="24"/>
  <c r="V272" i="24"/>
  <c r="B272" i="24"/>
  <c r="J272" i="24"/>
  <c r="Y272" i="24"/>
  <c r="Q272" i="24"/>
  <c r="H272" i="24"/>
  <c r="R272" i="24"/>
  <c r="L272" i="24"/>
  <c r="W272" i="24"/>
  <c r="K272" i="24"/>
  <c r="D272" i="24"/>
  <c r="M272" i="24"/>
  <c r="X272" i="24"/>
  <c r="N272" i="24"/>
  <c r="E494" i="21"/>
  <c r="Y494" i="21"/>
  <c r="L494" i="21"/>
  <c r="H494" i="21"/>
  <c r="D494" i="21"/>
  <c r="F494" i="21"/>
  <c r="I494" i="21"/>
  <c r="A495" i="21"/>
  <c r="R494" i="21"/>
  <c r="N494" i="21"/>
  <c r="J494" i="21"/>
  <c r="K494" i="21"/>
  <c r="M494" i="21"/>
  <c r="B494" i="21"/>
  <c r="W494" i="21"/>
  <c r="S494" i="21"/>
  <c r="O494" i="21"/>
  <c r="P494" i="21"/>
  <c r="Q494" i="21"/>
  <c r="G494" i="21"/>
  <c r="C494" i="21"/>
  <c r="X494" i="21"/>
  <c r="T494" i="21"/>
  <c r="V494" i="21"/>
  <c r="U494" i="21"/>
  <c r="J502" i="23"/>
  <c r="A503" i="23"/>
  <c r="O502" i="23"/>
  <c r="Q502" i="23"/>
  <c r="T502" i="23"/>
  <c r="H502" i="23"/>
  <c r="N502" i="23"/>
  <c r="C502" i="23"/>
  <c r="S502" i="23"/>
  <c r="Y502" i="23"/>
  <c r="E502" i="23"/>
  <c r="P502" i="23"/>
  <c r="B502" i="23"/>
  <c r="R502" i="23"/>
  <c r="G502" i="23"/>
  <c r="W502" i="23"/>
  <c r="D502" i="23"/>
  <c r="M502" i="23"/>
  <c r="X502" i="23"/>
  <c r="F502" i="23"/>
  <c r="V502" i="23"/>
  <c r="K502" i="23"/>
  <c r="I502" i="23"/>
  <c r="L502" i="23"/>
  <c r="U502" i="23"/>
  <c r="H212" i="23"/>
  <c r="X212" i="23"/>
  <c r="M212" i="23"/>
  <c r="S212" i="23"/>
  <c r="O212" i="23"/>
  <c r="L212" i="23"/>
  <c r="A249" i="23"/>
  <c r="Q212" i="23"/>
  <c r="F212" i="23"/>
  <c r="J212" i="23"/>
  <c r="P212" i="23"/>
  <c r="E212" i="23"/>
  <c r="Y212" i="23"/>
  <c r="N212" i="23"/>
  <c r="R212" i="23"/>
  <c r="D212" i="23"/>
  <c r="T212" i="23"/>
  <c r="I212" i="23"/>
  <c r="K212" i="23"/>
  <c r="G212" i="23"/>
  <c r="C212" i="23"/>
  <c r="B212" i="23"/>
  <c r="W212" i="23"/>
  <c r="V212" i="23"/>
  <c r="U212" i="23"/>
  <c r="S176" i="23"/>
  <c r="C176" i="23"/>
  <c r="F176" i="23"/>
  <c r="H176" i="23"/>
  <c r="T176" i="23"/>
  <c r="Y176" i="23"/>
  <c r="O176" i="23"/>
  <c r="R176" i="23"/>
  <c r="B176" i="23"/>
  <c r="M176" i="23"/>
  <c r="L176" i="23"/>
  <c r="Q176" i="23"/>
  <c r="K176" i="23"/>
  <c r="N176" i="23"/>
  <c r="X176" i="23"/>
  <c r="E176" i="23"/>
  <c r="D176" i="23"/>
  <c r="I176" i="23"/>
  <c r="W176" i="23"/>
  <c r="G176" i="23"/>
  <c r="J176" i="23"/>
  <c r="P176" i="23"/>
  <c r="A213" i="23"/>
  <c r="A177" i="23"/>
  <c r="V176" i="23"/>
  <c r="U176" i="23"/>
  <c r="G602" i="21"/>
  <c r="W602" i="21"/>
  <c r="P602" i="21"/>
  <c r="I602" i="21"/>
  <c r="Y602" i="21"/>
  <c r="N602" i="21"/>
  <c r="K602" i="21"/>
  <c r="D602" i="21"/>
  <c r="T602" i="21"/>
  <c r="M602" i="21"/>
  <c r="B602" i="21"/>
  <c r="R602" i="21"/>
  <c r="O602" i="21"/>
  <c r="H602" i="21"/>
  <c r="X602" i="21"/>
  <c r="Q602" i="21"/>
  <c r="F602" i="21"/>
  <c r="V602" i="21"/>
  <c r="C602" i="21"/>
  <c r="S602" i="21"/>
  <c r="L602" i="21"/>
  <c r="E602" i="21"/>
  <c r="U602" i="21"/>
  <c r="J602" i="21"/>
  <c r="A603" i="21"/>
  <c r="P349" i="21"/>
  <c r="I349" i="21"/>
  <c r="E349" i="21"/>
  <c r="K349" i="21"/>
  <c r="M349" i="21"/>
  <c r="D349" i="21"/>
  <c r="T349" i="21"/>
  <c r="N349" i="21"/>
  <c r="J349" i="21"/>
  <c r="Q349" i="21"/>
  <c r="R349" i="21"/>
  <c r="H349" i="21"/>
  <c r="X349" i="21"/>
  <c r="S349" i="21"/>
  <c r="O349" i="21"/>
  <c r="B349" i="21"/>
  <c r="W349" i="21"/>
  <c r="L349" i="21"/>
  <c r="C349" i="21"/>
  <c r="Y349" i="21"/>
  <c r="F349" i="21"/>
  <c r="G349" i="21"/>
  <c r="A350" i="21"/>
  <c r="U349" i="21"/>
  <c r="V349" i="21"/>
  <c r="L313" i="21"/>
  <c r="Q313" i="21"/>
  <c r="A314" i="21"/>
  <c r="E313" i="21"/>
  <c r="P313" i="21"/>
  <c r="B313" i="21"/>
  <c r="C313" i="21"/>
  <c r="J313" i="21"/>
  <c r="D313" i="21"/>
  <c r="F313" i="21"/>
  <c r="G313" i="21"/>
  <c r="I313" i="21"/>
  <c r="O313" i="21"/>
  <c r="H313" i="21"/>
  <c r="K313" i="21"/>
  <c r="M313" i="21"/>
  <c r="N313" i="21"/>
  <c r="U313" i="21"/>
  <c r="R313" i="21"/>
  <c r="W313" i="21"/>
  <c r="T313" i="21"/>
  <c r="X313" i="21"/>
  <c r="S313" i="21"/>
  <c r="Y313" i="21"/>
  <c r="V313" i="21"/>
  <c r="Q393" i="23"/>
  <c r="J393" i="23"/>
  <c r="G393" i="23"/>
  <c r="D393" i="23"/>
  <c r="A430" i="23"/>
  <c r="E393" i="23"/>
  <c r="Y393" i="23"/>
  <c r="N393" i="23"/>
  <c r="K393" i="23"/>
  <c r="H393" i="23"/>
  <c r="I393" i="23"/>
  <c r="B393" i="23"/>
  <c r="R393" i="23"/>
  <c r="O393" i="23"/>
  <c r="L393" i="23"/>
  <c r="M393" i="23"/>
  <c r="F393" i="23"/>
  <c r="C393" i="23"/>
  <c r="S393" i="23"/>
  <c r="P393" i="23"/>
  <c r="V393" i="23"/>
  <c r="T393" i="23"/>
  <c r="X393" i="23"/>
  <c r="W393" i="23"/>
  <c r="U393" i="23"/>
  <c r="P538" i="23"/>
  <c r="I538" i="23"/>
  <c r="Y538" i="23"/>
  <c r="F538" i="23"/>
  <c r="O538" i="23"/>
  <c r="R538" i="23"/>
  <c r="D538" i="23"/>
  <c r="T538" i="23"/>
  <c r="M538" i="23"/>
  <c r="C538" i="23"/>
  <c r="N538" i="23"/>
  <c r="W538" i="23"/>
  <c r="A539" i="23"/>
  <c r="H538" i="23"/>
  <c r="X538" i="23"/>
  <c r="Q538" i="23"/>
  <c r="K538" i="23"/>
  <c r="V538" i="23"/>
  <c r="B538" i="23"/>
  <c r="L538" i="23"/>
  <c r="E538" i="23"/>
  <c r="U538" i="23"/>
  <c r="S538" i="23"/>
  <c r="G538" i="23"/>
  <c r="J538" i="23"/>
  <c r="Q530" i="21"/>
  <c r="G530" i="21"/>
  <c r="C530" i="21"/>
  <c r="X530" i="21"/>
  <c r="T530" i="21"/>
  <c r="V530" i="21"/>
  <c r="E530" i="21"/>
  <c r="U530" i="21"/>
  <c r="L530" i="21"/>
  <c r="H530" i="21"/>
  <c r="D530" i="21"/>
  <c r="F530" i="21"/>
  <c r="A531" i="21"/>
  <c r="I530" i="21"/>
  <c r="Y530" i="21"/>
  <c r="R530" i="21"/>
  <c r="N530" i="21"/>
  <c r="J530" i="21"/>
  <c r="K530" i="21"/>
  <c r="M530" i="21"/>
  <c r="B530" i="21"/>
  <c r="W530" i="21"/>
  <c r="S530" i="21"/>
  <c r="O530" i="21"/>
  <c r="P530" i="21"/>
  <c r="Q490" i="24"/>
  <c r="C490" i="24"/>
  <c r="X490" i="24"/>
  <c r="O490" i="24"/>
  <c r="K490" i="24"/>
  <c r="L490" i="24"/>
  <c r="M490" i="24"/>
  <c r="H490" i="24"/>
  <c r="D490" i="24"/>
  <c r="F490" i="24"/>
  <c r="R490" i="24"/>
  <c r="U490" i="24"/>
  <c r="N490" i="24"/>
  <c r="J490" i="24"/>
  <c r="P490" i="24"/>
  <c r="W490" i="24"/>
  <c r="E490" i="24"/>
  <c r="Y490" i="24"/>
  <c r="S490" i="24"/>
  <c r="T490" i="24"/>
  <c r="V490" i="24"/>
  <c r="I490" i="24"/>
  <c r="A491" i="24"/>
  <c r="A527" i="24"/>
  <c r="B490" i="24"/>
  <c r="G490" i="24"/>
  <c r="D64" i="24"/>
  <c r="M64" i="24"/>
  <c r="G64" i="24"/>
  <c r="H64" i="24"/>
  <c r="F64" i="24"/>
  <c r="O64" i="24"/>
  <c r="L64" i="24"/>
  <c r="E64" i="24"/>
  <c r="J64" i="24"/>
  <c r="C64" i="24"/>
  <c r="K64" i="24"/>
  <c r="I64" i="24"/>
  <c r="A98" i="24"/>
  <c r="N64" i="24"/>
  <c r="P164" i="24"/>
  <c r="A165" i="24"/>
  <c r="B164" i="24"/>
  <c r="I164" i="24"/>
  <c r="D164" i="24"/>
  <c r="J164" i="24"/>
  <c r="Q164" i="24"/>
  <c r="N164" i="24"/>
  <c r="H164" i="24"/>
  <c r="O164" i="24"/>
  <c r="G164" i="24"/>
  <c r="L164" i="24"/>
  <c r="F164" i="24"/>
  <c r="M164" i="24"/>
  <c r="E164" i="24"/>
  <c r="K164" i="24"/>
  <c r="C164" i="24"/>
  <c r="V164" i="24"/>
  <c r="S164" i="24"/>
  <c r="T164" i="24"/>
  <c r="R164" i="24"/>
  <c r="Y164" i="24"/>
  <c r="X164" i="24"/>
  <c r="W164" i="24"/>
  <c r="U164" i="24"/>
  <c r="L248" i="23"/>
  <c r="I248" i="23"/>
  <c r="F248" i="23"/>
  <c r="B248" i="23"/>
  <c r="P248" i="23"/>
  <c r="M248" i="23"/>
  <c r="N248" i="23"/>
  <c r="J248" i="23"/>
  <c r="D248" i="23"/>
  <c r="A285" i="23"/>
  <c r="C248" i="23"/>
  <c r="G248" i="23"/>
  <c r="H248" i="23"/>
  <c r="E248" i="23"/>
  <c r="K248" i="23"/>
  <c r="O248" i="23"/>
  <c r="V248" i="23"/>
  <c r="S248" i="23"/>
  <c r="T248" i="23"/>
  <c r="Y248" i="23"/>
  <c r="X248" i="23"/>
  <c r="R248" i="23"/>
  <c r="W248" i="23"/>
  <c r="Q248" i="23"/>
  <c r="U248" i="23"/>
  <c r="Q458" i="21"/>
  <c r="O458" i="21"/>
  <c r="P458" i="21"/>
  <c r="R458" i="21"/>
  <c r="N458" i="21"/>
  <c r="E458" i="21"/>
  <c r="Y458" i="21"/>
  <c r="T458" i="21"/>
  <c r="B458" i="21"/>
  <c r="A459" i="21"/>
  <c r="S458" i="21"/>
  <c r="I458" i="21"/>
  <c r="D458" i="21"/>
  <c r="F458" i="21"/>
  <c r="G458" i="21"/>
  <c r="C458" i="21"/>
  <c r="M458" i="21"/>
  <c r="J458" i="21"/>
  <c r="K458" i="21"/>
  <c r="L458" i="21"/>
  <c r="H458" i="21"/>
  <c r="W458" i="21"/>
  <c r="U458" i="21"/>
  <c r="X458" i="21"/>
  <c r="V458" i="21"/>
  <c r="O309" i="24"/>
  <c r="L309" i="24"/>
  <c r="R309" i="24"/>
  <c r="F309" i="24"/>
  <c r="D309" i="24"/>
  <c r="G309" i="24"/>
  <c r="Q309" i="24"/>
  <c r="A310" i="24"/>
  <c r="N309" i="24"/>
  <c r="B309" i="24"/>
  <c r="T309" i="24"/>
  <c r="C309" i="24"/>
  <c r="H309" i="24"/>
  <c r="M309" i="24"/>
  <c r="U309" i="24"/>
  <c r="P309" i="24"/>
  <c r="W309" i="24"/>
  <c r="J309" i="24"/>
  <c r="Y309" i="24"/>
  <c r="X309" i="24"/>
  <c r="I309" i="24"/>
  <c r="V309" i="24"/>
  <c r="E309" i="24"/>
  <c r="S309" i="24"/>
  <c r="K309" i="24"/>
  <c r="L200" i="24"/>
  <c r="A201" i="24"/>
  <c r="R200" i="24"/>
  <c r="N200" i="24"/>
  <c r="J200" i="24"/>
  <c r="Q200" i="24"/>
  <c r="P200" i="24"/>
  <c r="G200" i="24"/>
  <c r="I200" i="24"/>
  <c r="O200" i="24"/>
  <c r="D200" i="24"/>
  <c r="X200" i="24"/>
  <c r="W200" i="24"/>
  <c r="Y200" i="24"/>
  <c r="K200" i="24"/>
  <c r="M200" i="24"/>
  <c r="F200" i="24"/>
  <c r="H200" i="24"/>
  <c r="C200" i="24"/>
  <c r="T200" i="24"/>
  <c r="S200" i="24"/>
  <c r="B200" i="24"/>
  <c r="E200" i="24"/>
  <c r="U200" i="24"/>
  <c r="V200" i="24"/>
  <c r="H466" i="23"/>
  <c r="X466" i="23"/>
  <c r="Q466" i="23"/>
  <c r="K466" i="23"/>
  <c r="N466" i="23"/>
  <c r="W466" i="23"/>
  <c r="L466" i="23"/>
  <c r="E466" i="23"/>
  <c r="U466" i="23"/>
  <c r="S466" i="23"/>
  <c r="V466" i="23"/>
  <c r="B466" i="23"/>
  <c r="P466" i="23"/>
  <c r="I466" i="23"/>
  <c r="Y466" i="23"/>
  <c r="A467" i="23"/>
  <c r="G466" i="23"/>
  <c r="J466" i="23"/>
  <c r="D466" i="23"/>
  <c r="T466" i="23"/>
  <c r="M466" i="23"/>
  <c r="C466" i="23"/>
  <c r="F466" i="23"/>
  <c r="O466" i="23"/>
  <c r="R466" i="23"/>
  <c r="Y345" i="24"/>
  <c r="T345" i="24"/>
  <c r="A346" i="24"/>
  <c r="R345" i="24"/>
  <c r="L345" i="24"/>
  <c r="O345" i="24"/>
  <c r="P345" i="24"/>
  <c r="U345" i="24"/>
  <c r="M345" i="24"/>
  <c r="V345" i="24"/>
  <c r="N345" i="24"/>
  <c r="B345" i="24"/>
  <c r="K345" i="24"/>
  <c r="G345" i="24"/>
  <c r="Q345" i="24"/>
  <c r="I345" i="24"/>
  <c r="H345" i="24"/>
  <c r="J345" i="24"/>
  <c r="W345" i="24"/>
  <c r="C345" i="24"/>
  <c r="D345" i="24"/>
  <c r="E345" i="24"/>
  <c r="X345" i="24"/>
  <c r="F345" i="24"/>
  <c r="S345" i="24"/>
  <c r="E566" i="21"/>
  <c r="U566" i="21"/>
  <c r="O566" i="21"/>
  <c r="K566" i="21"/>
  <c r="G566" i="21"/>
  <c r="C566" i="21"/>
  <c r="X566" i="21"/>
  <c r="I566" i="21"/>
  <c r="Y566" i="21"/>
  <c r="T566" i="21"/>
  <c r="P566" i="21"/>
  <c r="L566" i="21"/>
  <c r="H566" i="21"/>
  <c r="M566" i="21"/>
  <c r="D566" i="21"/>
  <c r="A567" i="21"/>
  <c r="V566" i="21"/>
  <c r="R566" i="21"/>
  <c r="N566" i="21"/>
  <c r="Q566" i="21"/>
  <c r="J566" i="21"/>
  <c r="F566" i="21"/>
  <c r="B566" i="21"/>
  <c r="W566" i="21"/>
  <c r="S566" i="21"/>
  <c r="U29" i="24"/>
  <c r="V29" i="24"/>
  <c r="T29" i="24"/>
  <c r="A30" i="19"/>
  <c r="L29" i="19"/>
  <c r="S29" i="19"/>
  <c r="C29" i="19"/>
  <c r="J29" i="19"/>
  <c r="Q29" i="19"/>
  <c r="H29" i="19"/>
  <c r="O29" i="19"/>
  <c r="V29" i="19"/>
  <c r="F29" i="19"/>
  <c r="M29" i="19"/>
  <c r="B29" i="19"/>
  <c r="T29" i="19"/>
  <c r="D29" i="19"/>
  <c r="K29" i="19"/>
  <c r="R29" i="19"/>
  <c r="Y29" i="19"/>
  <c r="I29" i="19"/>
  <c r="A66" i="19"/>
  <c r="P29" i="19"/>
  <c r="G29" i="19"/>
  <c r="N29" i="19"/>
  <c r="U29" i="19"/>
  <c r="E29" i="19"/>
  <c r="O136" i="23"/>
  <c r="V136" i="23"/>
  <c r="F136" i="23"/>
  <c r="Q136" i="23"/>
  <c r="X136" i="23"/>
  <c r="H136" i="23"/>
  <c r="K136" i="23"/>
  <c r="R136" i="23"/>
  <c r="B136" i="23"/>
  <c r="M136" i="23"/>
  <c r="T136" i="23"/>
  <c r="D136" i="23"/>
  <c r="W136" i="23"/>
  <c r="G136" i="23"/>
  <c r="N136" i="23"/>
  <c r="Y136" i="23"/>
  <c r="I136" i="23"/>
  <c r="P136" i="23"/>
  <c r="S136" i="23"/>
  <c r="C136" i="23"/>
  <c r="J136" i="23"/>
  <c r="U136" i="23"/>
  <c r="E136" i="23"/>
  <c r="L136" i="23"/>
  <c r="J29" i="21"/>
  <c r="A30" i="21"/>
  <c r="M29" i="21"/>
  <c r="K29" i="21"/>
  <c r="P29" i="21"/>
  <c r="U29" i="21"/>
  <c r="A66" i="21"/>
  <c r="Q29" i="21"/>
  <c r="O29" i="21"/>
  <c r="T29" i="21"/>
  <c r="R29" i="21"/>
  <c r="S29" i="21"/>
  <c r="V29" i="21"/>
  <c r="G29" i="21"/>
  <c r="L29" i="21"/>
  <c r="H29" i="21"/>
  <c r="I29" i="21"/>
  <c r="N29" i="21"/>
  <c r="R131" i="21"/>
  <c r="M131" i="21"/>
  <c r="H131" i="21"/>
  <c r="C131" i="21"/>
  <c r="U131" i="21"/>
  <c r="P131" i="21"/>
  <c r="K131" i="21"/>
  <c r="F131" i="21"/>
  <c r="X131" i="21"/>
  <c r="S131" i="21"/>
  <c r="N131" i="21"/>
  <c r="I131" i="21"/>
  <c r="D131" i="21"/>
  <c r="V131" i="21"/>
  <c r="Q131" i="21"/>
  <c r="L131" i="21"/>
  <c r="G131" i="21"/>
  <c r="B131" i="21"/>
  <c r="T131" i="21"/>
  <c r="O131" i="21"/>
  <c r="J131" i="21"/>
  <c r="E131" i="21"/>
  <c r="W131" i="21"/>
  <c r="W28" i="23"/>
  <c r="G28" i="23"/>
  <c r="R28" i="23"/>
  <c r="B28" i="23"/>
  <c r="M28" i="23"/>
  <c r="T28" i="23"/>
  <c r="D28" i="23"/>
  <c r="S28" i="23"/>
  <c r="C28" i="23"/>
  <c r="N28" i="23"/>
  <c r="Y28" i="23"/>
  <c r="I28" i="23"/>
  <c r="P28" i="23"/>
  <c r="A65" i="23"/>
  <c r="O28" i="23"/>
  <c r="A29" i="23"/>
  <c r="J28" i="23"/>
  <c r="U28" i="23"/>
  <c r="E28" i="23"/>
  <c r="L28" i="23"/>
  <c r="K28" i="23"/>
  <c r="V28" i="23"/>
  <c r="F28" i="23"/>
  <c r="Q28" i="23"/>
  <c r="X28" i="23"/>
  <c r="H28" i="23"/>
  <c r="M211" i="19"/>
  <c r="F211" i="19"/>
  <c r="B211" i="19"/>
  <c r="W211" i="19"/>
  <c r="T211" i="19"/>
  <c r="A248" i="19"/>
  <c r="Q211" i="19"/>
  <c r="K211" i="19"/>
  <c r="G211" i="19"/>
  <c r="H211" i="19"/>
  <c r="C211" i="19"/>
  <c r="D211" i="19"/>
  <c r="E211" i="19"/>
  <c r="U211" i="19"/>
  <c r="P211" i="19"/>
  <c r="L211" i="19"/>
  <c r="S211" i="19"/>
  <c r="N211" i="19"/>
  <c r="O211" i="19"/>
  <c r="I211" i="19"/>
  <c r="Y211" i="19"/>
  <c r="V211" i="19"/>
  <c r="R211" i="19"/>
  <c r="J211" i="19"/>
  <c r="X211" i="19"/>
  <c r="K137" i="19"/>
  <c r="D137" i="19"/>
  <c r="Y137" i="19"/>
  <c r="M137" i="19"/>
  <c r="B137" i="19"/>
  <c r="W137" i="19"/>
  <c r="O137" i="19"/>
  <c r="H137" i="19"/>
  <c r="U137" i="19"/>
  <c r="Q137" i="19"/>
  <c r="F137" i="19"/>
  <c r="S137" i="19"/>
  <c r="C137" i="19"/>
  <c r="V137" i="19"/>
  <c r="L137" i="19"/>
  <c r="E137" i="19"/>
  <c r="X137" i="19"/>
  <c r="J137" i="19"/>
  <c r="G137" i="19"/>
  <c r="R137" i="19"/>
  <c r="P137" i="19"/>
  <c r="I137" i="19"/>
  <c r="T137" i="19"/>
  <c r="N137" i="19"/>
  <c r="L247" i="19"/>
  <c r="E247" i="19"/>
  <c r="Y247" i="19"/>
  <c r="V247" i="19"/>
  <c r="C247" i="19"/>
  <c r="R247" i="19"/>
  <c r="P247" i="19"/>
  <c r="J247" i="19"/>
  <c r="F247" i="19"/>
  <c r="B247" i="19"/>
  <c r="N247" i="19"/>
  <c r="I247" i="19"/>
  <c r="D247" i="19"/>
  <c r="T247" i="19"/>
  <c r="O247" i="19"/>
  <c r="K247" i="19"/>
  <c r="M247" i="19"/>
  <c r="A284" i="19"/>
  <c r="S247" i="19"/>
  <c r="H247" i="19"/>
  <c r="X247" i="19"/>
  <c r="U247" i="19"/>
  <c r="Q247" i="19"/>
  <c r="W247" i="19"/>
  <c r="G247" i="19"/>
  <c r="S64" i="23"/>
  <c r="C64" i="23"/>
  <c r="J64" i="23"/>
  <c r="Y64" i="23"/>
  <c r="I64" i="23"/>
  <c r="P64" i="23"/>
  <c r="O64" i="23"/>
  <c r="V64" i="23"/>
  <c r="F64" i="23"/>
  <c r="U64" i="23"/>
  <c r="E64" i="23"/>
  <c r="L64" i="23"/>
  <c r="K64" i="23"/>
  <c r="R64" i="23"/>
  <c r="B64" i="23"/>
  <c r="Q64" i="23"/>
  <c r="X64" i="23"/>
  <c r="H64" i="23"/>
  <c r="W64" i="23"/>
  <c r="G64" i="23"/>
  <c r="N64" i="23"/>
  <c r="A101" i="23"/>
  <c r="M64" i="23"/>
  <c r="T64" i="23"/>
  <c r="D64" i="23"/>
  <c r="K100" i="23"/>
  <c r="G100" i="23"/>
  <c r="J100" i="23"/>
  <c r="Q100" i="23"/>
  <c r="T100" i="23"/>
  <c r="C100" i="23"/>
  <c r="F100" i="23"/>
  <c r="I100" i="23"/>
  <c r="P100" i="23"/>
  <c r="W100" i="23"/>
  <c r="V100" i="23"/>
  <c r="Y100" i="23"/>
  <c r="E100" i="23"/>
  <c r="L100" i="23"/>
  <c r="O100" i="23"/>
  <c r="N100" i="23"/>
  <c r="U100" i="23"/>
  <c r="A137" i="23"/>
  <c r="D100" i="23"/>
  <c r="M100" i="23"/>
  <c r="B100" i="23"/>
  <c r="S100" i="23"/>
  <c r="H100" i="23"/>
  <c r="R100" i="23"/>
  <c r="X100" i="23"/>
  <c r="V101" i="19"/>
  <c r="F101" i="19"/>
  <c r="M101" i="19"/>
  <c r="S101" i="19"/>
  <c r="C101" i="19"/>
  <c r="D101" i="19"/>
  <c r="R101" i="19"/>
  <c r="Y101" i="19"/>
  <c r="I101" i="19"/>
  <c r="O101" i="19"/>
  <c r="X101" i="19"/>
  <c r="P101" i="19"/>
  <c r="B101" i="19"/>
  <c r="N101" i="19"/>
  <c r="U101" i="19"/>
  <c r="E101" i="19"/>
  <c r="K101" i="19"/>
  <c r="H101" i="19"/>
  <c r="L101" i="19"/>
  <c r="A138" i="19"/>
  <c r="J101" i="19"/>
  <c r="Q101" i="19"/>
  <c r="W101" i="19"/>
  <c r="G101" i="19"/>
  <c r="T101" i="19"/>
  <c r="Q175" i="19"/>
  <c r="H175" i="19"/>
  <c r="A212" i="19"/>
  <c r="T175" i="19"/>
  <c r="B175" i="19"/>
  <c r="P175" i="19"/>
  <c r="E175" i="19"/>
  <c r="U175" i="19"/>
  <c r="N175" i="19"/>
  <c r="D175" i="19"/>
  <c r="A176" i="19"/>
  <c r="L175" i="19"/>
  <c r="G175" i="19"/>
  <c r="I175" i="19"/>
  <c r="Y175" i="19"/>
  <c r="S175" i="19"/>
  <c r="J175" i="19"/>
  <c r="K175" i="19"/>
  <c r="W175" i="19"/>
  <c r="R175" i="19"/>
  <c r="M175" i="19"/>
  <c r="C175" i="19"/>
  <c r="X175" i="19"/>
  <c r="O175" i="19"/>
  <c r="V175" i="19"/>
  <c r="F175" i="19"/>
  <c r="L65" i="19"/>
  <c r="E65" i="19"/>
  <c r="U65" i="19"/>
  <c r="J65" i="19"/>
  <c r="C65" i="19"/>
  <c r="S65" i="19"/>
  <c r="A102" i="19"/>
  <c r="P65" i="19"/>
  <c r="I65" i="19"/>
  <c r="Y65" i="19"/>
  <c r="N65" i="19"/>
  <c r="G65" i="19"/>
  <c r="W65" i="19"/>
  <c r="D65" i="19"/>
  <c r="T65" i="19"/>
  <c r="M65" i="19"/>
  <c r="B65" i="19"/>
  <c r="R65" i="19"/>
  <c r="K65" i="19"/>
  <c r="H65" i="19"/>
  <c r="X65" i="19"/>
  <c r="Q65" i="19"/>
  <c r="F65" i="19"/>
  <c r="V65" i="19"/>
  <c r="O65" i="19"/>
  <c r="P65" i="21"/>
  <c r="U65" i="21"/>
  <c r="X65" i="21"/>
  <c r="W65" i="21"/>
  <c r="A99" i="21"/>
  <c r="O65" i="21"/>
  <c r="R65" i="21"/>
  <c r="N65" i="21"/>
  <c r="S65" i="21"/>
  <c r="Q65" i="21"/>
  <c r="V65" i="21"/>
  <c r="T65" i="21"/>
  <c r="I283" i="19"/>
  <c r="H283" i="19"/>
  <c r="D283" i="19"/>
  <c r="X283" i="19"/>
  <c r="G283" i="19"/>
  <c r="B283" i="19"/>
  <c r="M283" i="19"/>
  <c r="N283" i="19"/>
  <c r="J283" i="19"/>
  <c r="F283" i="19"/>
  <c r="R283" i="19"/>
  <c r="L283" i="19"/>
  <c r="Q283" i="19"/>
  <c r="S283" i="19"/>
  <c r="O283" i="19"/>
  <c r="P283" i="19"/>
  <c r="K283" i="19"/>
  <c r="V283" i="19"/>
  <c r="E283" i="19"/>
  <c r="C283" i="19"/>
  <c r="W283" i="19"/>
  <c r="T283" i="19"/>
  <c r="Y283" i="19"/>
  <c r="U283" i="19"/>
  <c r="L98" i="21"/>
  <c r="N98" i="21"/>
  <c r="I98" i="21"/>
  <c r="K98" i="21"/>
  <c r="O98" i="21"/>
  <c r="J98" i="21"/>
  <c r="E98" i="21"/>
  <c r="G98" i="21"/>
  <c r="D98" i="21"/>
  <c r="H98" i="21"/>
  <c r="C98" i="21"/>
  <c r="F98" i="21"/>
  <c r="A132" i="21"/>
  <c r="M98" i="21"/>
  <c r="B702" i="2"/>
  <c r="D577" i="19"/>
  <c r="H577" i="19"/>
  <c r="L577" i="19"/>
  <c r="P577" i="19"/>
  <c r="T577" i="19"/>
  <c r="X577" i="19"/>
  <c r="A578" i="19"/>
  <c r="E577" i="19"/>
  <c r="I577" i="19"/>
  <c r="M577" i="19"/>
  <c r="Q577" i="19"/>
  <c r="U577" i="19"/>
  <c r="Y577" i="19"/>
  <c r="B577" i="19"/>
  <c r="F577" i="19"/>
  <c r="J577" i="19"/>
  <c r="N577" i="19"/>
  <c r="R577" i="19"/>
  <c r="V577" i="19"/>
  <c r="C577" i="19"/>
  <c r="G577" i="19"/>
  <c r="K577" i="19"/>
  <c r="O577" i="19"/>
  <c r="S577" i="19"/>
  <c r="W577" i="19"/>
  <c r="D505" i="19"/>
  <c r="H505" i="19"/>
  <c r="L505" i="19"/>
  <c r="P505" i="19"/>
  <c r="T505" i="19"/>
  <c r="X505" i="19"/>
  <c r="E505" i="19"/>
  <c r="I505" i="19"/>
  <c r="M505" i="19"/>
  <c r="Q505" i="19"/>
  <c r="U505" i="19"/>
  <c r="Y505" i="19"/>
  <c r="A506" i="19"/>
  <c r="B505" i="19"/>
  <c r="F505" i="19"/>
  <c r="J505" i="19"/>
  <c r="N505" i="19"/>
  <c r="R505" i="19"/>
  <c r="V505" i="19"/>
  <c r="C505" i="19"/>
  <c r="G505" i="19"/>
  <c r="K505" i="19"/>
  <c r="O505" i="19"/>
  <c r="S505" i="19"/>
  <c r="W505" i="19"/>
  <c r="A168" i="21"/>
  <c r="N167" i="21"/>
  <c r="G167" i="21"/>
  <c r="I167" i="21"/>
  <c r="K167" i="21"/>
  <c r="D167" i="21"/>
  <c r="M167" i="21"/>
  <c r="F167" i="21"/>
  <c r="O167" i="21"/>
  <c r="H167" i="21"/>
  <c r="J167" i="21"/>
  <c r="C167" i="21"/>
  <c r="L167" i="21"/>
  <c r="E167" i="21"/>
  <c r="B324" i="19"/>
  <c r="F324" i="19"/>
  <c r="J324" i="19"/>
  <c r="N324" i="19"/>
  <c r="R324" i="19"/>
  <c r="V324" i="19"/>
  <c r="C324" i="19"/>
  <c r="G324" i="19"/>
  <c r="K324" i="19"/>
  <c r="O324" i="19"/>
  <c r="S324" i="19"/>
  <c r="W324" i="19"/>
  <c r="A361" i="19"/>
  <c r="D324" i="19"/>
  <c r="H324" i="19"/>
  <c r="L324" i="19"/>
  <c r="P324" i="19"/>
  <c r="T324" i="19"/>
  <c r="X324" i="19"/>
  <c r="A325" i="19"/>
  <c r="E324" i="19"/>
  <c r="I324" i="19"/>
  <c r="M324" i="19"/>
  <c r="Q324" i="19"/>
  <c r="U324" i="19"/>
  <c r="Y324" i="19"/>
  <c r="D541" i="19"/>
  <c r="H541" i="19"/>
  <c r="L541" i="19"/>
  <c r="P541" i="19"/>
  <c r="T541" i="19"/>
  <c r="X541" i="19"/>
  <c r="E541" i="19"/>
  <c r="I541" i="19"/>
  <c r="M541" i="19"/>
  <c r="Q541" i="19"/>
  <c r="U541" i="19"/>
  <c r="Y541" i="19"/>
  <c r="B541" i="19"/>
  <c r="F541" i="19"/>
  <c r="J541" i="19"/>
  <c r="N541" i="19"/>
  <c r="R541" i="19"/>
  <c r="V541" i="19"/>
  <c r="C541" i="19"/>
  <c r="G541" i="19"/>
  <c r="K541" i="19"/>
  <c r="O541" i="19"/>
  <c r="S541" i="19"/>
  <c r="W541" i="19"/>
  <c r="A542" i="19"/>
  <c r="D469" i="19"/>
  <c r="H469" i="19"/>
  <c r="L469" i="19"/>
  <c r="P469" i="19"/>
  <c r="T469" i="19"/>
  <c r="X469" i="19"/>
  <c r="E469" i="19"/>
  <c r="I469" i="19"/>
  <c r="M469" i="19"/>
  <c r="Q469" i="19"/>
  <c r="U469" i="19"/>
  <c r="Y469" i="19"/>
  <c r="B469" i="19"/>
  <c r="F469" i="19"/>
  <c r="J469" i="19"/>
  <c r="N469" i="19"/>
  <c r="R469" i="19"/>
  <c r="V469" i="19"/>
  <c r="A470" i="19"/>
  <c r="C469" i="19"/>
  <c r="G469" i="19"/>
  <c r="K469" i="19"/>
  <c r="O469" i="19"/>
  <c r="S469" i="19"/>
  <c r="W469" i="19"/>
  <c r="B360" i="19"/>
  <c r="F360" i="19"/>
  <c r="J360" i="19"/>
  <c r="N360" i="19"/>
  <c r="R360" i="19"/>
  <c r="V360" i="19"/>
  <c r="C360" i="19"/>
  <c r="G360" i="19"/>
  <c r="K360" i="19"/>
  <c r="O360" i="19"/>
  <c r="S360" i="19"/>
  <c r="W360" i="19"/>
  <c r="D360" i="19"/>
  <c r="H360" i="19"/>
  <c r="L360" i="19"/>
  <c r="P360" i="19"/>
  <c r="T360" i="19"/>
  <c r="X360" i="19"/>
  <c r="E360" i="19"/>
  <c r="I360" i="19"/>
  <c r="M360" i="19"/>
  <c r="Q360" i="19"/>
  <c r="U360" i="19"/>
  <c r="Y360" i="19"/>
  <c r="A397" i="19"/>
  <c r="B396" i="19"/>
  <c r="F396" i="19"/>
  <c r="J396" i="19"/>
  <c r="N396" i="19"/>
  <c r="R396" i="19"/>
  <c r="V396" i="19"/>
  <c r="A433" i="19"/>
  <c r="C396" i="19"/>
  <c r="G396" i="19"/>
  <c r="K396" i="19"/>
  <c r="O396" i="19"/>
  <c r="S396" i="19"/>
  <c r="W396" i="19"/>
  <c r="D396" i="19"/>
  <c r="H396" i="19"/>
  <c r="L396" i="19"/>
  <c r="P396" i="19"/>
  <c r="T396" i="19"/>
  <c r="X396" i="19"/>
  <c r="E396" i="19"/>
  <c r="I396" i="19"/>
  <c r="M396" i="19"/>
  <c r="Q396" i="19"/>
  <c r="U396" i="19"/>
  <c r="Y396" i="19"/>
  <c r="B432" i="19"/>
  <c r="F432" i="19"/>
  <c r="J432" i="19"/>
  <c r="N432" i="19"/>
  <c r="R432" i="19"/>
  <c r="V432" i="19"/>
  <c r="C432" i="19"/>
  <c r="G432" i="19"/>
  <c r="K432" i="19"/>
  <c r="O432" i="19"/>
  <c r="S432" i="19"/>
  <c r="W432" i="19"/>
  <c r="D432" i="19"/>
  <c r="H432" i="19"/>
  <c r="L432" i="19"/>
  <c r="P432" i="19"/>
  <c r="T432" i="19"/>
  <c r="X432" i="19"/>
  <c r="E432" i="19"/>
  <c r="I432" i="19"/>
  <c r="M432" i="19"/>
  <c r="Q432" i="19"/>
  <c r="U432" i="19"/>
  <c r="Y432" i="19"/>
  <c r="B1081" i="2" l="1"/>
  <c r="Y25" i="21"/>
  <c r="Y25" i="24"/>
  <c r="C26" i="21"/>
  <c r="B26" i="21"/>
  <c r="Y62" i="21"/>
  <c r="Y62" i="24"/>
  <c r="B63" i="21"/>
  <c r="Y96" i="21"/>
  <c r="Y165" i="21"/>
  <c r="C63" i="21"/>
  <c r="B26" i="24"/>
  <c r="C26" i="24"/>
  <c r="C166" i="21"/>
  <c r="B166" i="21"/>
  <c r="B63" i="24"/>
  <c r="Y96" i="24"/>
  <c r="Y202" i="21"/>
  <c r="C63" i="24"/>
  <c r="B97" i="21"/>
  <c r="Y130" i="21"/>
  <c r="C97" i="21"/>
  <c r="T240" i="21"/>
  <c r="H240" i="21"/>
  <c r="O240" i="21"/>
  <c r="R240" i="21"/>
  <c r="I240" i="21"/>
  <c r="U240" i="21"/>
  <c r="M240" i="21"/>
  <c r="X240" i="21"/>
  <c r="L240" i="21"/>
  <c r="A241" i="21"/>
  <c r="F240" i="21"/>
  <c r="W240" i="21"/>
  <c r="G240" i="21"/>
  <c r="J240" i="21"/>
  <c r="Q240" i="21"/>
  <c r="E240" i="21"/>
  <c r="S240" i="21"/>
  <c r="B240" i="21"/>
  <c r="V240" i="21"/>
  <c r="D240" i="21"/>
  <c r="K240" i="21"/>
  <c r="N240" i="21"/>
  <c r="Y240" i="21"/>
  <c r="P240" i="21"/>
  <c r="C240" i="21"/>
  <c r="B1132" i="2"/>
  <c r="F204" i="21"/>
  <c r="E204" i="21"/>
  <c r="N204" i="21"/>
  <c r="M204" i="21"/>
  <c r="H204" i="21"/>
  <c r="C204" i="21"/>
  <c r="K204" i="21"/>
  <c r="B204" i="21"/>
  <c r="J204" i="21"/>
  <c r="I204" i="21"/>
  <c r="D204" i="21"/>
  <c r="L204" i="21"/>
  <c r="G204" i="21"/>
  <c r="A205" i="21"/>
  <c r="O204" i="21"/>
  <c r="W28" i="21"/>
  <c r="X28" i="19"/>
  <c r="X28" i="24"/>
  <c r="W28" i="19"/>
  <c r="W28" i="24"/>
  <c r="X28" i="21"/>
  <c r="F346" i="24"/>
  <c r="E346" i="24"/>
  <c r="S346" i="24"/>
  <c r="X346" i="24"/>
  <c r="I346" i="24"/>
  <c r="M346" i="24"/>
  <c r="L346" i="24"/>
  <c r="V346" i="24"/>
  <c r="U346" i="24"/>
  <c r="T346" i="24"/>
  <c r="B346" i="24"/>
  <c r="N346" i="24"/>
  <c r="R346" i="24"/>
  <c r="A347" i="24"/>
  <c r="O346" i="24"/>
  <c r="J346" i="24"/>
  <c r="Y346" i="24"/>
  <c r="K346" i="24"/>
  <c r="W346" i="24"/>
  <c r="Q346" i="24"/>
  <c r="P346" i="24"/>
  <c r="C346" i="24"/>
  <c r="G346" i="24"/>
  <c r="D346" i="24"/>
  <c r="H346" i="24"/>
  <c r="N467" i="23"/>
  <c r="C467" i="23"/>
  <c r="S467" i="23"/>
  <c r="Y467" i="23"/>
  <c r="E467" i="23"/>
  <c r="P467" i="23"/>
  <c r="B467" i="23"/>
  <c r="R467" i="23"/>
  <c r="G467" i="23"/>
  <c r="W467" i="23"/>
  <c r="D467" i="23"/>
  <c r="M467" i="23"/>
  <c r="X467" i="23"/>
  <c r="F467" i="23"/>
  <c r="V467" i="23"/>
  <c r="K467" i="23"/>
  <c r="I467" i="23"/>
  <c r="L467" i="23"/>
  <c r="U467" i="23"/>
  <c r="J467" i="23"/>
  <c r="A468" i="23"/>
  <c r="O467" i="23"/>
  <c r="Q467" i="23"/>
  <c r="T467" i="23"/>
  <c r="H467" i="23"/>
  <c r="P165" i="24"/>
  <c r="A166" i="24"/>
  <c r="G165" i="24"/>
  <c r="H165" i="24"/>
  <c r="M165" i="24"/>
  <c r="K165" i="24"/>
  <c r="E165" i="24"/>
  <c r="J165" i="24"/>
  <c r="L165" i="24"/>
  <c r="O165" i="24"/>
  <c r="I165" i="24"/>
  <c r="F165" i="24"/>
  <c r="D165" i="24"/>
  <c r="N165" i="24"/>
  <c r="C165" i="24"/>
  <c r="B165" i="24"/>
  <c r="Y165" i="24"/>
  <c r="S165" i="24"/>
  <c r="X165" i="24"/>
  <c r="U165" i="24"/>
  <c r="T165" i="24"/>
  <c r="Q165" i="24"/>
  <c r="V165" i="24"/>
  <c r="W165" i="24"/>
  <c r="R165" i="24"/>
  <c r="L495" i="21"/>
  <c r="J495" i="21"/>
  <c r="Q495" i="21"/>
  <c r="R495" i="21"/>
  <c r="N495" i="21"/>
  <c r="P495" i="21"/>
  <c r="O495" i="21"/>
  <c r="B495" i="21"/>
  <c r="A496" i="21"/>
  <c r="S495" i="21"/>
  <c r="D495" i="21"/>
  <c r="T495" i="21"/>
  <c r="F495" i="21"/>
  <c r="G495" i="21"/>
  <c r="C495" i="21"/>
  <c r="Y495" i="21"/>
  <c r="H495" i="21"/>
  <c r="E495" i="21"/>
  <c r="K495" i="21"/>
  <c r="M495" i="21"/>
  <c r="I495" i="21"/>
  <c r="V495" i="21"/>
  <c r="X495" i="21"/>
  <c r="W495" i="21"/>
  <c r="U495" i="21"/>
  <c r="L277" i="21"/>
  <c r="E277" i="21"/>
  <c r="Y277" i="21"/>
  <c r="S277" i="21"/>
  <c r="R277" i="21"/>
  <c r="D277" i="21"/>
  <c r="T277" i="21"/>
  <c r="M277" i="21"/>
  <c r="K277" i="21"/>
  <c r="J277" i="21"/>
  <c r="A278" i="21"/>
  <c r="I277" i="21"/>
  <c r="F277" i="21"/>
  <c r="H277" i="21"/>
  <c r="Q277" i="21"/>
  <c r="N277" i="21"/>
  <c r="P277" i="21"/>
  <c r="G277" i="21"/>
  <c r="X277" i="21"/>
  <c r="O277" i="21"/>
  <c r="B277" i="21"/>
  <c r="C277" i="21"/>
  <c r="W277" i="21"/>
  <c r="U277" i="21"/>
  <c r="V277" i="21"/>
  <c r="G394" i="23"/>
  <c r="D394" i="23"/>
  <c r="T394" i="23"/>
  <c r="M394" i="23"/>
  <c r="B394" i="23"/>
  <c r="R394" i="23"/>
  <c r="O394" i="23"/>
  <c r="L394" i="23"/>
  <c r="E394" i="23"/>
  <c r="Y394" i="23"/>
  <c r="J394" i="23"/>
  <c r="C394" i="23"/>
  <c r="P394" i="23"/>
  <c r="A431" i="23"/>
  <c r="K394" i="23"/>
  <c r="X394" i="23"/>
  <c r="F394" i="23"/>
  <c r="S394" i="23"/>
  <c r="I394" i="23"/>
  <c r="N394" i="23"/>
  <c r="H394" i="23"/>
  <c r="Q394" i="23"/>
  <c r="W394" i="23"/>
  <c r="U394" i="23"/>
  <c r="V394" i="23"/>
  <c r="D455" i="24"/>
  <c r="T455" i="24"/>
  <c r="M455" i="24"/>
  <c r="A456" i="24"/>
  <c r="N455" i="24"/>
  <c r="G455" i="24"/>
  <c r="W455" i="24"/>
  <c r="X455" i="24"/>
  <c r="U455" i="24"/>
  <c r="J455" i="24"/>
  <c r="K455" i="24"/>
  <c r="L455" i="24"/>
  <c r="I455" i="24"/>
  <c r="B455" i="24"/>
  <c r="V455" i="24"/>
  <c r="S455" i="24"/>
  <c r="E455" i="24"/>
  <c r="R455" i="24"/>
  <c r="Q455" i="24"/>
  <c r="C455" i="24"/>
  <c r="H455" i="24"/>
  <c r="Y455" i="24"/>
  <c r="O455" i="24"/>
  <c r="P455" i="24"/>
  <c r="F455" i="24"/>
  <c r="U418" i="24"/>
  <c r="P418" i="24"/>
  <c r="C418" i="24"/>
  <c r="M418" i="24"/>
  <c r="W418" i="24"/>
  <c r="B418" i="24"/>
  <c r="F418" i="24"/>
  <c r="I418" i="24"/>
  <c r="S418" i="24"/>
  <c r="A419" i="24"/>
  <c r="H418" i="24"/>
  <c r="R418" i="24"/>
  <c r="L418" i="24"/>
  <c r="V418" i="24"/>
  <c r="Y418" i="24"/>
  <c r="D418" i="24"/>
  <c r="N418" i="24"/>
  <c r="X418" i="24"/>
  <c r="K418" i="24"/>
  <c r="E418" i="24"/>
  <c r="O418" i="24"/>
  <c r="J418" i="24"/>
  <c r="T418" i="24"/>
  <c r="G418" i="24"/>
  <c r="Q418" i="24"/>
  <c r="I29" i="24"/>
  <c r="A66" i="24"/>
  <c r="N29" i="24"/>
  <c r="P29" i="24"/>
  <c r="D29" i="24"/>
  <c r="M29" i="24"/>
  <c r="R29" i="24"/>
  <c r="L29" i="24"/>
  <c r="Q29" i="24"/>
  <c r="F29" i="24"/>
  <c r="A30" i="24"/>
  <c r="K29" i="24"/>
  <c r="G29" i="24"/>
  <c r="E29" i="24"/>
  <c r="J29" i="24"/>
  <c r="H29" i="24"/>
  <c r="S29" i="24"/>
  <c r="O29" i="24"/>
  <c r="N65" i="24"/>
  <c r="S65" i="24"/>
  <c r="A99" i="24"/>
  <c r="R65" i="24"/>
  <c r="P65" i="24"/>
  <c r="O65" i="24"/>
  <c r="Q65" i="24"/>
  <c r="W65" i="24"/>
  <c r="X65" i="24"/>
  <c r="T65" i="24"/>
  <c r="V65" i="24"/>
  <c r="U65" i="24"/>
  <c r="I527" i="24"/>
  <c r="Y527" i="24"/>
  <c r="N527" i="24"/>
  <c r="C527" i="24"/>
  <c r="S527" i="24"/>
  <c r="L527" i="24"/>
  <c r="A564" i="24"/>
  <c r="E527" i="24"/>
  <c r="A528" i="24"/>
  <c r="V527" i="24"/>
  <c r="O527" i="24"/>
  <c r="P527" i="24"/>
  <c r="Q527" i="24"/>
  <c r="J527" i="24"/>
  <c r="G527" i="24"/>
  <c r="D527" i="24"/>
  <c r="X527" i="24"/>
  <c r="F527" i="24"/>
  <c r="W527" i="24"/>
  <c r="R527" i="24"/>
  <c r="H527" i="24"/>
  <c r="M527" i="24"/>
  <c r="B527" i="24"/>
  <c r="T527" i="24"/>
  <c r="U527" i="24"/>
  <c r="K527" i="24"/>
  <c r="P531" i="21"/>
  <c r="E531" i="21"/>
  <c r="K531" i="21"/>
  <c r="M531" i="21"/>
  <c r="I531" i="21"/>
  <c r="D531" i="21"/>
  <c r="T531" i="21"/>
  <c r="J531" i="21"/>
  <c r="Q531" i="21"/>
  <c r="R531" i="21"/>
  <c r="N531" i="21"/>
  <c r="H531" i="21"/>
  <c r="X531" i="21"/>
  <c r="O531" i="21"/>
  <c r="B531" i="21"/>
  <c r="W531" i="21"/>
  <c r="S531" i="21"/>
  <c r="L531" i="21"/>
  <c r="A532" i="21"/>
  <c r="F531" i="21"/>
  <c r="G531" i="21"/>
  <c r="C531" i="21"/>
  <c r="Y531" i="21"/>
  <c r="U531" i="21"/>
  <c r="V531" i="21"/>
  <c r="S177" i="23"/>
  <c r="C177" i="23"/>
  <c r="F177" i="23"/>
  <c r="D177" i="23"/>
  <c r="P177" i="23"/>
  <c r="A178" i="23"/>
  <c r="O177" i="23"/>
  <c r="R177" i="23"/>
  <c r="B177" i="23"/>
  <c r="Y177" i="23"/>
  <c r="H177" i="23"/>
  <c r="K177" i="23"/>
  <c r="N177" i="23"/>
  <c r="A214" i="23"/>
  <c r="Q177" i="23"/>
  <c r="M177" i="23"/>
  <c r="G177" i="23"/>
  <c r="J177" i="23"/>
  <c r="L177" i="23"/>
  <c r="I177" i="23"/>
  <c r="E177" i="23"/>
  <c r="T177" i="23"/>
  <c r="V177" i="23"/>
  <c r="U177" i="23"/>
  <c r="W177" i="23"/>
  <c r="X177" i="23"/>
  <c r="B503" i="23"/>
  <c r="R503" i="23"/>
  <c r="G503" i="23"/>
  <c r="W503" i="23"/>
  <c r="D503" i="23"/>
  <c r="M503" i="23"/>
  <c r="X503" i="23"/>
  <c r="F503" i="23"/>
  <c r="V503" i="23"/>
  <c r="K503" i="23"/>
  <c r="I503" i="23"/>
  <c r="L503" i="23"/>
  <c r="U503" i="23"/>
  <c r="J503" i="23"/>
  <c r="A504" i="23"/>
  <c r="O503" i="23"/>
  <c r="Q503" i="23"/>
  <c r="T503" i="23"/>
  <c r="H503" i="23"/>
  <c r="N503" i="23"/>
  <c r="C503" i="23"/>
  <c r="S503" i="23"/>
  <c r="Y503" i="23"/>
  <c r="E503" i="23"/>
  <c r="P503" i="23"/>
  <c r="I386" i="21"/>
  <c r="F386" i="21"/>
  <c r="G386" i="21"/>
  <c r="C386" i="21"/>
  <c r="X386" i="21"/>
  <c r="T386" i="21"/>
  <c r="M386" i="21"/>
  <c r="K386" i="21"/>
  <c r="L386" i="21"/>
  <c r="H386" i="21"/>
  <c r="D386" i="21"/>
  <c r="A387" i="21"/>
  <c r="Q386" i="21"/>
  <c r="P386" i="21"/>
  <c r="R386" i="21"/>
  <c r="N386" i="21"/>
  <c r="J386" i="21"/>
  <c r="E386" i="21"/>
  <c r="Y386" i="21"/>
  <c r="B386" i="21"/>
  <c r="W386" i="21"/>
  <c r="S386" i="21"/>
  <c r="O386" i="21"/>
  <c r="V386" i="21"/>
  <c r="U386" i="21"/>
  <c r="L237" i="24"/>
  <c r="E237" i="24"/>
  <c r="Y237" i="24"/>
  <c r="N237" i="24"/>
  <c r="C237" i="24"/>
  <c r="K237" i="24"/>
  <c r="P237" i="24"/>
  <c r="I237" i="24"/>
  <c r="B237" i="24"/>
  <c r="R237" i="24"/>
  <c r="S237" i="24"/>
  <c r="D237" i="24"/>
  <c r="T237" i="24"/>
  <c r="M237" i="24"/>
  <c r="F237" i="24"/>
  <c r="O237" i="24"/>
  <c r="G237" i="24"/>
  <c r="H237" i="24"/>
  <c r="X237" i="24"/>
  <c r="Q237" i="24"/>
  <c r="J237" i="24"/>
  <c r="A238" i="24"/>
  <c r="W237" i="24"/>
  <c r="V237" i="24"/>
  <c r="U237" i="24"/>
  <c r="C322" i="23"/>
  <c r="A323" i="23"/>
  <c r="P322" i="23"/>
  <c r="Q322" i="23"/>
  <c r="N322" i="23"/>
  <c r="K322" i="23"/>
  <c r="H322" i="23"/>
  <c r="I322" i="23"/>
  <c r="F322" i="23"/>
  <c r="L322" i="23"/>
  <c r="J322" i="23"/>
  <c r="G322" i="23"/>
  <c r="E322" i="23"/>
  <c r="A359" i="23"/>
  <c r="O322" i="23"/>
  <c r="M322" i="23"/>
  <c r="D322" i="23"/>
  <c r="B322" i="23"/>
  <c r="W322" i="23"/>
  <c r="T322" i="23"/>
  <c r="S322" i="23"/>
  <c r="U322" i="23"/>
  <c r="R322" i="23"/>
  <c r="X322" i="23"/>
  <c r="Y322" i="23"/>
  <c r="V322" i="23"/>
  <c r="P382" i="24"/>
  <c r="I382" i="24"/>
  <c r="Y382" i="24"/>
  <c r="N382" i="24"/>
  <c r="G382" i="24"/>
  <c r="C382" i="24"/>
  <c r="D382" i="24"/>
  <c r="T382" i="24"/>
  <c r="M382" i="24"/>
  <c r="B382" i="24"/>
  <c r="R382" i="24"/>
  <c r="W382" i="24"/>
  <c r="S382" i="24"/>
  <c r="H382" i="24"/>
  <c r="X382" i="24"/>
  <c r="Q382" i="24"/>
  <c r="F382" i="24"/>
  <c r="V382" i="24"/>
  <c r="K382" i="24"/>
  <c r="L382" i="24"/>
  <c r="E382" i="24"/>
  <c r="U382" i="24"/>
  <c r="J382" i="24"/>
  <c r="A383" i="24"/>
  <c r="O382" i="24"/>
  <c r="E131" i="24"/>
  <c r="Y131" i="24"/>
  <c r="R131" i="24"/>
  <c r="K131" i="24"/>
  <c r="T131" i="24"/>
  <c r="I131" i="24"/>
  <c r="F131" i="24"/>
  <c r="H131" i="24"/>
  <c r="S131" i="24"/>
  <c r="G131" i="24"/>
  <c r="M131" i="24"/>
  <c r="J131" i="24"/>
  <c r="P131" i="24"/>
  <c r="D131" i="24"/>
  <c r="O131" i="24"/>
  <c r="Q131" i="24"/>
  <c r="N131" i="24"/>
  <c r="X131" i="24"/>
  <c r="L131" i="24"/>
  <c r="B131" i="24"/>
  <c r="C131" i="24"/>
  <c r="V131" i="24"/>
  <c r="W131" i="24"/>
  <c r="U131" i="24"/>
  <c r="H567" i="21"/>
  <c r="X567" i="21"/>
  <c r="R567" i="21"/>
  <c r="N567" i="21"/>
  <c r="J567" i="21"/>
  <c r="K567" i="21"/>
  <c r="L567" i="21"/>
  <c r="B567" i="21"/>
  <c r="W567" i="21"/>
  <c r="S567" i="21"/>
  <c r="O567" i="21"/>
  <c r="Q567" i="21"/>
  <c r="P567" i="21"/>
  <c r="G567" i="21"/>
  <c r="C567" i="21"/>
  <c r="Y567" i="21"/>
  <c r="U567" i="21"/>
  <c r="V567" i="21"/>
  <c r="D567" i="21"/>
  <c r="T567" i="21"/>
  <c r="M567" i="21"/>
  <c r="I567" i="21"/>
  <c r="E567" i="21"/>
  <c r="F567" i="21"/>
  <c r="A568" i="21"/>
  <c r="E310" i="24"/>
  <c r="S310" i="24"/>
  <c r="N310" i="24"/>
  <c r="T310" i="24"/>
  <c r="K310" i="24"/>
  <c r="Q310" i="24"/>
  <c r="U310" i="24"/>
  <c r="P310" i="24"/>
  <c r="G310" i="24"/>
  <c r="M310" i="24"/>
  <c r="A311" i="24"/>
  <c r="F310" i="24"/>
  <c r="J310" i="24"/>
  <c r="I310" i="24"/>
  <c r="W310" i="24"/>
  <c r="B310" i="24"/>
  <c r="H310" i="24"/>
  <c r="V310" i="24"/>
  <c r="L310" i="24"/>
  <c r="C310" i="24"/>
  <c r="Y310" i="24"/>
  <c r="D310" i="24"/>
  <c r="R310" i="24"/>
  <c r="X310" i="24"/>
  <c r="O310" i="24"/>
  <c r="H459" i="21"/>
  <c r="G459" i="21"/>
  <c r="C459" i="21"/>
  <c r="Y459" i="21"/>
  <c r="F459" i="21"/>
  <c r="L459" i="21"/>
  <c r="M459" i="21"/>
  <c r="I459" i="21"/>
  <c r="E459" i="21"/>
  <c r="K459" i="21"/>
  <c r="P459" i="21"/>
  <c r="R459" i="21"/>
  <c r="N459" i="21"/>
  <c r="J459" i="21"/>
  <c r="Q459" i="21"/>
  <c r="D459" i="21"/>
  <c r="B459" i="21"/>
  <c r="A460" i="21"/>
  <c r="S459" i="21"/>
  <c r="O459" i="21"/>
  <c r="X459" i="21"/>
  <c r="V459" i="21"/>
  <c r="T459" i="21"/>
  <c r="W459" i="21"/>
  <c r="U459" i="21"/>
  <c r="J98" i="24"/>
  <c r="A132" i="24"/>
  <c r="E98" i="24"/>
  <c r="N98" i="24"/>
  <c r="D98" i="24"/>
  <c r="G98" i="24"/>
  <c r="I98" i="24"/>
  <c r="B98" i="24"/>
  <c r="C98" i="24"/>
  <c r="L98" i="24"/>
  <c r="O98" i="24"/>
  <c r="M98" i="24"/>
  <c r="F98" i="24"/>
  <c r="H98" i="24"/>
  <c r="K98" i="24"/>
  <c r="P491" i="24"/>
  <c r="I491" i="24"/>
  <c r="Y491" i="24"/>
  <c r="N491" i="24"/>
  <c r="C491" i="24"/>
  <c r="S491" i="24"/>
  <c r="H491" i="24"/>
  <c r="E491" i="24"/>
  <c r="B491" i="24"/>
  <c r="V491" i="24"/>
  <c r="O491" i="24"/>
  <c r="T491" i="24"/>
  <c r="Q491" i="24"/>
  <c r="J491" i="24"/>
  <c r="G491" i="24"/>
  <c r="L491" i="24"/>
  <c r="F491" i="24"/>
  <c r="W491" i="24"/>
  <c r="X491" i="24"/>
  <c r="R491" i="24"/>
  <c r="M491" i="24"/>
  <c r="A492" i="24"/>
  <c r="D491" i="24"/>
  <c r="U491" i="24"/>
  <c r="K491" i="24"/>
  <c r="N539" i="23"/>
  <c r="G539" i="23"/>
  <c r="W539" i="23"/>
  <c r="Y539" i="23"/>
  <c r="E539" i="23"/>
  <c r="P539" i="23"/>
  <c r="B539" i="23"/>
  <c r="R539" i="23"/>
  <c r="K539" i="23"/>
  <c r="A540" i="23"/>
  <c r="D539" i="23"/>
  <c r="M539" i="23"/>
  <c r="X539" i="23"/>
  <c r="F539" i="23"/>
  <c r="V539" i="23"/>
  <c r="O539" i="23"/>
  <c r="I539" i="23"/>
  <c r="L539" i="23"/>
  <c r="U539" i="23"/>
  <c r="J539" i="23"/>
  <c r="C539" i="23"/>
  <c r="S539" i="23"/>
  <c r="Q539" i="23"/>
  <c r="T539" i="23"/>
  <c r="H539" i="23"/>
  <c r="M314" i="21"/>
  <c r="A315" i="21"/>
  <c r="J314" i="21"/>
  <c r="P314" i="21"/>
  <c r="E314" i="21"/>
  <c r="I314" i="21"/>
  <c r="N314" i="21"/>
  <c r="F314" i="21"/>
  <c r="L314" i="21"/>
  <c r="H314" i="21"/>
  <c r="G314" i="21"/>
  <c r="D314" i="21"/>
  <c r="O314" i="21"/>
  <c r="K314" i="21"/>
  <c r="B314" i="21"/>
  <c r="C314" i="21"/>
  <c r="V314" i="21"/>
  <c r="Y314" i="21"/>
  <c r="Q314" i="21"/>
  <c r="R314" i="21"/>
  <c r="X314" i="21"/>
  <c r="U314" i="21"/>
  <c r="T314" i="21"/>
  <c r="W314" i="21"/>
  <c r="S314" i="21"/>
  <c r="F603" i="21"/>
  <c r="V603" i="21"/>
  <c r="M603" i="21"/>
  <c r="I603" i="21"/>
  <c r="E603" i="21"/>
  <c r="G603" i="21"/>
  <c r="J603" i="21"/>
  <c r="A604" i="21"/>
  <c r="S603" i="21"/>
  <c r="O603" i="21"/>
  <c r="K603" i="21"/>
  <c r="L603" i="21"/>
  <c r="N603" i="21"/>
  <c r="C603" i="21"/>
  <c r="X603" i="21"/>
  <c r="T603" i="21"/>
  <c r="P603" i="21"/>
  <c r="Q603" i="21"/>
  <c r="B603" i="21"/>
  <c r="R603" i="21"/>
  <c r="H603" i="21"/>
  <c r="D603" i="21"/>
  <c r="Y603" i="21"/>
  <c r="U603" i="21"/>
  <c r="W603" i="21"/>
  <c r="P213" i="23"/>
  <c r="I213" i="23"/>
  <c r="G213" i="23"/>
  <c r="B213" i="23"/>
  <c r="K213" i="23"/>
  <c r="D213" i="23"/>
  <c r="T213" i="23"/>
  <c r="M213" i="23"/>
  <c r="O213" i="23"/>
  <c r="J213" i="23"/>
  <c r="S213" i="23"/>
  <c r="H213" i="23"/>
  <c r="X213" i="23"/>
  <c r="Q213" i="23"/>
  <c r="W213" i="23"/>
  <c r="R213" i="23"/>
  <c r="F213" i="23"/>
  <c r="L213" i="23"/>
  <c r="E213" i="23"/>
  <c r="Y213" i="23"/>
  <c r="A250" i="23"/>
  <c r="C213" i="23"/>
  <c r="N213" i="23"/>
  <c r="U213" i="23"/>
  <c r="V213" i="23"/>
  <c r="I273" i="24"/>
  <c r="W273" i="24"/>
  <c r="B273" i="24"/>
  <c r="H273" i="24"/>
  <c r="V273" i="24"/>
  <c r="U273" i="24"/>
  <c r="Y273" i="24"/>
  <c r="D273" i="24"/>
  <c r="R273" i="24"/>
  <c r="X273" i="24"/>
  <c r="O273" i="24"/>
  <c r="J273" i="24"/>
  <c r="N273" i="24"/>
  <c r="T273" i="24"/>
  <c r="K273" i="24"/>
  <c r="Q273" i="24"/>
  <c r="L273" i="24"/>
  <c r="C273" i="24"/>
  <c r="P273" i="24"/>
  <c r="G273" i="24"/>
  <c r="M273" i="24"/>
  <c r="A274" i="24"/>
  <c r="F273" i="24"/>
  <c r="E273" i="24"/>
  <c r="S273" i="24"/>
  <c r="M422" i="21"/>
  <c r="H422" i="21"/>
  <c r="D422" i="21"/>
  <c r="F422" i="21"/>
  <c r="B422" i="21"/>
  <c r="Q422" i="21"/>
  <c r="N422" i="21"/>
  <c r="J422" i="21"/>
  <c r="K422" i="21"/>
  <c r="G422" i="21"/>
  <c r="E422" i="21"/>
  <c r="Y422" i="21"/>
  <c r="S422" i="21"/>
  <c r="O422" i="21"/>
  <c r="P422" i="21"/>
  <c r="L422" i="21"/>
  <c r="I422" i="21"/>
  <c r="C422" i="21"/>
  <c r="X422" i="21"/>
  <c r="T422" i="21"/>
  <c r="A423" i="21"/>
  <c r="R422" i="21"/>
  <c r="U422" i="21"/>
  <c r="V422" i="21"/>
  <c r="W422" i="21"/>
  <c r="R675" i="21"/>
  <c r="L675" i="21"/>
  <c r="H675" i="21"/>
  <c r="D675" i="21"/>
  <c r="Y675" i="21"/>
  <c r="P675" i="21"/>
  <c r="F675" i="21"/>
  <c r="V675" i="21"/>
  <c r="Q675" i="21"/>
  <c r="M675" i="21"/>
  <c r="I675" i="21"/>
  <c r="A712" i="21"/>
  <c r="U675" i="21"/>
  <c r="J675" i="21"/>
  <c r="B675" i="21"/>
  <c r="W675" i="21"/>
  <c r="S675" i="21"/>
  <c r="O675" i="21"/>
  <c r="E675" i="21"/>
  <c r="A676" i="21"/>
  <c r="N675" i="21"/>
  <c r="G675" i="21"/>
  <c r="C675" i="21"/>
  <c r="X675" i="21"/>
  <c r="T675" i="21"/>
  <c r="K675" i="21"/>
  <c r="C358" i="23"/>
  <c r="S358" i="23"/>
  <c r="L358" i="23"/>
  <c r="A395" i="23"/>
  <c r="Q358" i="23"/>
  <c r="J358" i="23"/>
  <c r="K358" i="23"/>
  <c r="D358" i="23"/>
  <c r="T358" i="23"/>
  <c r="I358" i="23"/>
  <c r="B358" i="23"/>
  <c r="R358" i="23"/>
  <c r="H358" i="23"/>
  <c r="M358" i="23"/>
  <c r="G358" i="23"/>
  <c r="P358" i="23"/>
  <c r="Y358" i="23"/>
  <c r="O358" i="23"/>
  <c r="X358" i="23"/>
  <c r="F358" i="23"/>
  <c r="W358" i="23"/>
  <c r="E358" i="23"/>
  <c r="N358" i="23"/>
  <c r="V358" i="23"/>
  <c r="U358" i="23"/>
  <c r="J575" i="23"/>
  <c r="C575" i="23"/>
  <c r="S575" i="23"/>
  <c r="Y575" i="23"/>
  <c r="E575" i="23"/>
  <c r="H575" i="23"/>
  <c r="N575" i="23"/>
  <c r="G575" i="23"/>
  <c r="W575" i="23"/>
  <c r="D575" i="23"/>
  <c r="M575" i="23"/>
  <c r="P575" i="23"/>
  <c r="B575" i="23"/>
  <c r="R575" i="23"/>
  <c r="K575" i="23"/>
  <c r="I575" i="23"/>
  <c r="L575" i="23"/>
  <c r="U575" i="23"/>
  <c r="X575" i="23"/>
  <c r="F575" i="23"/>
  <c r="V575" i="23"/>
  <c r="O575" i="23"/>
  <c r="Q575" i="23"/>
  <c r="T575" i="23"/>
  <c r="A576" i="23"/>
  <c r="L201" i="24"/>
  <c r="M201" i="24"/>
  <c r="J201" i="24"/>
  <c r="G201" i="24"/>
  <c r="D201" i="24"/>
  <c r="I201" i="24"/>
  <c r="H201" i="24"/>
  <c r="B201" i="24"/>
  <c r="C201" i="24"/>
  <c r="P201" i="24"/>
  <c r="F201" i="24"/>
  <c r="K201" i="24"/>
  <c r="E201" i="24"/>
  <c r="N201" i="24"/>
  <c r="O201" i="24"/>
  <c r="Q201" i="24"/>
  <c r="A202" i="24"/>
  <c r="Y201" i="24"/>
  <c r="W201" i="24"/>
  <c r="S201" i="24"/>
  <c r="X201" i="24"/>
  <c r="U201" i="24"/>
  <c r="T201" i="24"/>
  <c r="V201" i="24"/>
  <c r="R201" i="24"/>
  <c r="N285" i="23"/>
  <c r="R285" i="23"/>
  <c r="K285" i="23"/>
  <c r="W285" i="23"/>
  <c r="H285" i="23"/>
  <c r="D285" i="23"/>
  <c r="V285" i="23"/>
  <c r="Y285" i="23"/>
  <c r="U285" i="23"/>
  <c r="G285" i="23"/>
  <c r="S285" i="23"/>
  <c r="O285" i="23"/>
  <c r="J285" i="23"/>
  <c r="B285" i="23"/>
  <c r="I285" i="23"/>
  <c r="E285" i="23"/>
  <c r="Q285" i="23"/>
  <c r="M285" i="23"/>
  <c r="C285" i="23"/>
  <c r="F285" i="23"/>
  <c r="P285" i="23"/>
  <c r="L285" i="23"/>
  <c r="X285" i="23"/>
  <c r="T285" i="23"/>
  <c r="O430" i="23"/>
  <c r="L430" i="23"/>
  <c r="M430" i="23"/>
  <c r="F430" i="23"/>
  <c r="G430" i="23"/>
  <c r="D430" i="23"/>
  <c r="E430" i="23"/>
  <c r="Y430" i="23"/>
  <c r="N430" i="23"/>
  <c r="K430" i="23"/>
  <c r="I430" i="23"/>
  <c r="R430" i="23"/>
  <c r="S430" i="23"/>
  <c r="Q430" i="23"/>
  <c r="H430" i="23"/>
  <c r="B430" i="23"/>
  <c r="C430" i="23"/>
  <c r="P430" i="23"/>
  <c r="J430" i="23"/>
  <c r="V430" i="23"/>
  <c r="W430" i="23"/>
  <c r="T430" i="23"/>
  <c r="X430" i="23"/>
  <c r="U430" i="23"/>
  <c r="E350" i="21"/>
  <c r="F350" i="21"/>
  <c r="G350" i="21"/>
  <c r="H350" i="21"/>
  <c r="O350" i="21"/>
  <c r="I350" i="21"/>
  <c r="K350" i="21"/>
  <c r="L350" i="21"/>
  <c r="N350" i="21"/>
  <c r="M350" i="21"/>
  <c r="P350" i="21"/>
  <c r="A351" i="21"/>
  <c r="D350" i="21"/>
  <c r="Q350" i="21"/>
  <c r="B350" i="21"/>
  <c r="C350" i="21"/>
  <c r="J350" i="21"/>
  <c r="R350" i="21"/>
  <c r="X350" i="21"/>
  <c r="W350" i="21"/>
  <c r="T350" i="21"/>
  <c r="Y350" i="21"/>
  <c r="S350" i="21"/>
  <c r="V350" i="21"/>
  <c r="U350" i="21"/>
  <c r="C249" i="23"/>
  <c r="E249" i="23"/>
  <c r="R249" i="23"/>
  <c r="T249" i="23"/>
  <c r="G249" i="23"/>
  <c r="F249" i="23"/>
  <c r="I249" i="23"/>
  <c r="J249" i="23"/>
  <c r="X249" i="23"/>
  <c r="D249" i="23"/>
  <c r="L249" i="23"/>
  <c r="N249" i="23"/>
  <c r="Q249" i="23"/>
  <c r="M249" i="23"/>
  <c r="H249" i="23"/>
  <c r="K249" i="23"/>
  <c r="S249" i="23"/>
  <c r="A286" i="23"/>
  <c r="Y249" i="23"/>
  <c r="B249" i="23"/>
  <c r="O249" i="23"/>
  <c r="P249" i="23"/>
  <c r="V249" i="23"/>
  <c r="U249" i="23"/>
  <c r="W249" i="23"/>
  <c r="Q639" i="21"/>
  <c r="H639" i="21"/>
  <c r="D639" i="21"/>
  <c r="A640" i="21"/>
  <c r="V639" i="21"/>
  <c r="R639" i="21"/>
  <c r="I639" i="21"/>
  <c r="Y639" i="21"/>
  <c r="S639" i="21"/>
  <c r="O639" i="21"/>
  <c r="K639" i="21"/>
  <c r="G639" i="21"/>
  <c r="U639" i="21"/>
  <c r="J639" i="21"/>
  <c r="B639" i="21"/>
  <c r="C639" i="21"/>
  <c r="T639" i="21"/>
  <c r="L639" i="21"/>
  <c r="E639" i="21"/>
  <c r="N639" i="21"/>
  <c r="F639" i="21"/>
  <c r="W639" i="21"/>
  <c r="M639" i="21"/>
  <c r="X639" i="21"/>
  <c r="P639" i="21"/>
  <c r="Q284" i="19"/>
  <c r="F284" i="19"/>
  <c r="V284" i="19"/>
  <c r="D284" i="19"/>
  <c r="O284" i="19"/>
  <c r="X284" i="19"/>
  <c r="E284" i="19"/>
  <c r="U284" i="19"/>
  <c r="J284" i="19"/>
  <c r="C284" i="19"/>
  <c r="L284" i="19"/>
  <c r="W284" i="19"/>
  <c r="I284" i="19"/>
  <c r="Y284" i="19"/>
  <c r="N284" i="19"/>
  <c r="K284" i="19"/>
  <c r="T284" i="19"/>
  <c r="H284" i="19"/>
  <c r="M284" i="19"/>
  <c r="B284" i="19"/>
  <c r="R284" i="19"/>
  <c r="S284" i="19"/>
  <c r="G284" i="19"/>
  <c r="P284" i="19"/>
  <c r="H66" i="21"/>
  <c r="M66" i="21"/>
  <c r="R66" i="21"/>
  <c r="W66" i="21"/>
  <c r="U66" i="21"/>
  <c r="J66" i="21"/>
  <c r="O66" i="21"/>
  <c r="T66" i="21"/>
  <c r="G66" i="21"/>
  <c r="E66" i="21"/>
  <c r="Q66" i="21"/>
  <c r="V66" i="21"/>
  <c r="D66" i="21"/>
  <c r="I66" i="21"/>
  <c r="A100" i="21"/>
  <c r="L66" i="21"/>
  <c r="X66" i="21"/>
  <c r="F66" i="21"/>
  <c r="K66" i="21"/>
  <c r="P66" i="21"/>
  <c r="N66" i="21"/>
  <c r="S66" i="21"/>
  <c r="W102" i="19"/>
  <c r="G102" i="19"/>
  <c r="N102" i="19"/>
  <c r="T102" i="19"/>
  <c r="D102" i="19"/>
  <c r="I102" i="19"/>
  <c r="S102" i="19"/>
  <c r="C102" i="19"/>
  <c r="J102" i="19"/>
  <c r="P102" i="19"/>
  <c r="Q102" i="19"/>
  <c r="U102" i="19"/>
  <c r="B102" i="19"/>
  <c r="O102" i="19"/>
  <c r="V102" i="19"/>
  <c r="F102" i="19"/>
  <c r="L102" i="19"/>
  <c r="M102" i="19"/>
  <c r="E102" i="19"/>
  <c r="A139" i="19"/>
  <c r="K102" i="19"/>
  <c r="R102" i="19"/>
  <c r="X102" i="19"/>
  <c r="H102" i="19"/>
  <c r="Y102" i="19"/>
  <c r="D248" i="19"/>
  <c r="T248" i="19"/>
  <c r="I248" i="19"/>
  <c r="A285" i="19"/>
  <c r="C248" i="19"/>
  <c r="N248" i="19"/>
  <c r="W248" i="19"/>
  <c r="L248" i="19"/>
  <c r="J248" i="19"/>
  <c r="G248" i="19"/>
  <c r="P248" i="19"/>
  <c r="E248" i="19"/>
  <c r="U248" i="19"/>
  <c r="R248" i="19"/>
  <c r="F248" i="19"/>
  <c r="O248" i="19"/>
  <c r="H248" i="19"/>
  <c r="X248" i="19"/>
  <c r="M248" i="19"/>
  <c r="B248" i="19"/>
  <c r="K248" i="19"/>
  <c r="V248" i="19"/>
  <c r="Y248" i="19"/>
  <c r="Q248" i="19"/>
  <c r="S248" i="19"/>
  <c r="W29" i="23"/>
  <c r="G29" i="23"/>
  <c r="N29" i="23"/>
  <c r="Y29" i="23"/>
  <c r="I29" i="23"/>
  <c r="P29" i="23"/>
  <c r="A66" i="23"/>
  <c r="S29" i="23"/>
  <c r="C29" i="23"/>
  <c r="J29" i="23"/>
  <c r="U29" i="23"/>
  <c r="E29" i="23"/>
  <c r="L29" i="23"/>
  <c r="A30" i="23"/>
  <c r="O29" i="23"/>
  <c r="V29" i="23"/>
  <c r="F29" i="23"/>
  <c r="Q29" i="23"/>
  <c r="X29" i="23"/>
  <c r="H29" i="23"/>
  <c r="K29" i="23"/>
  <c r="R29" i="23"/>
  <c r="B29" i="23"/>
  <c r="M29" i="23"/>
  <c r="T29" i="23"/>
  <c r="D29" i="23"/>
  <c r="H30" i="21"/>
  <c r="M30" i="21"/>
  <c r="K30" i="21"/>
  <c r="G30" i="21"/>
  <c r="J30" i="21"/>
  <c r="A67" i="21"/>
  <c r="A31" i="21"/>
  <c r="L30" i="21"/>
  <c r="I30" i="21"/>
  <c r="A67" i="19"/>
  <c r="E30" i="19"/>
  <c r="L30" i="19"/>
  <c r="C30" i="19"/>
  <c r="J30" i="19"/>
  <c r="A31" i="19"/>
  <c r="H30" i="19"/>
  <c r="F30" i="19"/>
  <c r="B30" i="19"/>
  <c r="M30" i="19"/>
  <c r="D30" i="19"/>
  <c r="K30" i="19"/>
  <c r="I30" i="19"/>
  <c r="G30" i="19"/>
  <c r="X99" i="21"/>
  <c r="S99" i="21"/>
  <c r="A133" i="21"/>
  <c r="P99" i="21"/>
  <c r="V99" i="21"/>
  <c r="Q99" i="21"/>
  <c r="N99" i="21"/>
  <c r="T99" i="21"/>
  <c r="O99" i="21"/>
  <c r="R99" i="21"/>
  <c r="U99" i="21"/>
  <c r="W99" i="21"/>
  <c r="K137" i="23"/>
  <c r="R137" i="23"/>
  <c r="B137" i="23"/>
  <c r="M137" i="23"/>
  <c r="T137" i="23"/>
  <c r="D137" i="23"/>
  <c r="W137" i="23"/>
  <c r="G137" i="23"/>
  <c r="N137" i="23"/>
  <c r="Y137" i="23"/>
  <c r="I137" i="23"/>
  <c r="P137" i="23"/>
  <c r="S137" i="23"/>
  <c r="C137" i="23"/>
  <c r="J137" i="23"/>
  <c r="U137" i="23"/>
  <c r="E137" i="23"/>
  <c r="L137" i="23"/>
  <c r="O137" i="23"/>
  <c r="V137" i="23"/>
  <c r="F137" i="23"/>
  <c r="Q137" i="23"/>
  <c r="X137" i="23"/>
  <c r="H137" i="23"/>
  <c r="L66" i="19"/>
  <c r="E66" i="19"/>
  <c r="U66" i="19"/>
  <c r="J66" i="19"/>
  <c r="C66" i="19"/>
  <c r="S66" i="19"/>
  <c r="A103" i="19"/>
  <c r="P66" i="19"/>
  <c r="I66" i="19"/>
  <c r="Y66" i="19"/>
  <c r="N66" i="19"/>
  <c r="G66" i="19"/>
  <c r="W66" i="19"/>
  <c r="D66" i="19"/>
  <c r="T66" i="19"/>
  <c r="M66" i="19"/>
  <c r="B66" i="19"/>
  <c r="R66" i="19"/>
  <c r="K66" i="19"/>
  <c r="H66" i="19"/>
  <c r="X66" i="19"/>
  <c r="Q66" i="19"/>
  <c r="F66" i="19"/>
  <c r="V66" i="19"/>
  <c r="O66" i="19"/>
  <c r="G132" i="21"/>
  <c r="D132" i="21"/>
  <c r="L132" i="21"/>
  <c r="B132" i="21"/>
  <c r="O132" i="21"/>
  <c r="J132" i="21"/>
  <c r="E132" i="21"/>
  <c r="M132" i="21"/>
  <c r="H132" i="21"/>
  <c r="C132" i="21"/>
  <c r="N132" i="21"/>
  <c r="I132" i="21"/>
  <c r="K132" i="21"/>
  <c r="F132" i="21"/>
  <c r="I176" i="19"/>
  <c r="Y176" i="19"/>
  <c r="N176" i="19"/>
  <c r="K176" i="19"/>
  <c r="L176" i="19"/>
  <c r="O176" i="19"/>
  <c r="X176" i="19"/>
  <c r="M176" i="19"/>
  <c r="B176" i="19"/>
  <c r="R176" i="19"/>
  <c r="S176" i="19"/>
  <c r="T176" i="19"/>
  <c r="W176" i="19"/>
  <c r="Q176" i="19"/>
  <c r="F176" i="19"/>
  <c r="V176" i="19"/>
  <c r="A213" i="19"/>
  <c r="A177" i="19"/>
  <c r="H176" i="19"/>
  <c r="E176" i="19"/>
  <c r="U176" i="19"/>
  <c r="J176" i="19"/>
  <c r="C176" i="19"/>
  <c r="D176" i="19"/>
  <c r="G176" i="19"/>
  <c r="P176" i="19"/>
  <c r="E212" i="19"/>
  <c r="U212" i="19"/>
  <c r="F212" i="19"/>
  <c r="V212" i="19"/>
  <c r="D212" i="19"/>
  <c r="O212" i="19"/>
  <c r="X212" i="19"/>
  <c r="I212" i="19"/>
  <c r="Y212" i="19"/>
  <c r="J212" i="19"/>
  <c r="C212" i="19"/>
  <c r="L212" i="19"/>
  <c r="W212" i="19"/>
  <c r="M212" i="19"/>
  <c r="A249" i="19"/>
  <c r="N212" i="19"/>
  <c r="K212" i="19"/>
  <c r="T212" i="19"/>
  <c r="H212" i="19"/>
  <c r="Q212" i="19"/>
  <c r="B212" i="19"/>
  <c r="R212" i="19"/>
  <c r="S212" i="19"/>
  <c r="G212" i="19"/>
  <c r="P212" i="19"/>
  <c r="B138" i="19"/>
  <c r="K138" i="19"/>
  <c r="R138" i="19"/>
  <c r="Y138" i="19"/>
  <c r="I138" i="19"/>
  <c r="P138" i="19"/>
  <c r="W138" i="19"/>
  <c r="G138" i="19"/>
  <c r="N138" i="19"/>
  <c r="U138" i="19"/>
  <c r="E138" i="19"/>
  <c r="L138" i="19"/>
  <c r="S138" i="19"/>
  <c r="C138" i="19"/>
  <c r="J138" i="19"/>
  <c r="Q138" i="19"/>
  <c r="X138" i="19"/>
  <c r="H138" i="19"/>
  <c r="O138" i="19"/>
  <c r="V138" i="19"/>
  <c r="F138" i="19"/>
  <c r="M138" i="19"/>
  <c r="T138" i="19"/>
  <c r="D138" i="19"/>
  <c r="O101" i="23"/>
  <c r="V101" i="23"/>
  <c r="F101" i="23"/>
  <c r="Q101" i="23"/>
  <c r="X101" i="23"/>
  <c r="H101" i="23"/>
  <c r="K101" i="23"/>
  <c r="R101" i="23"/>
  <c r="B101" i="23"/>
  <c r="M101" i="23"/>
  <c r="T101" i="23"/>
  <c r="D101" i="23"/>
  <c r="W101" i="23"/>
  <c r="G101" i="23"/>
  <c r="N101" i="23"/>
  <c r="Y101" i="23"/>
  <c r="I101" i="23"/>
  <c r="P101" i="23"/>
  <c r="A138" i="23"/>
  <c r="C101" i="23"/>
  <c r="L101" i="23"/>
  <c r="J101" i="23"/>
  <c r="U101" i="23"/>
  <c r="S101" i="23"/>
  <c r="E101" i="23"/>
  <c r="W65" i="23"/>
  <c r="G65" i="23"/>
  <c r="N65" i="23"/>
  <c r="Y65" i="23"/>
  <c r="I65" i="23"/>
  <c r="P65" i="23"/>
  <c r="A102" i="23"/>
  <c r="S65" i="23"/>
  <c r="C65" i="23"/>
  <c r="J65" i="23"/>
  <c r="U65" i="23"/>
  <c r="E65" i="23"/>
  <c r="L65" i="23"/>
  <c r="O65" i="23"/>
  <c r="V65" i="23"/>
  <c r="F65" i="23"/>
  <c r="Q65" i="23"/>
  <c r="X65" i="23"/>
  <c r="H65" i="23"/>
  <c r="K65" i="23"/>
  <c r="R65" i="23"/>
  <c r="B65" i="23"/>
  <c r="M65" i="23"/>
  <c r="T65" i="23"/>
  <c r="D65" i="23"/>
  <c r="D325" i="19"/>
  <c r="H325" i="19"/>
  <c r="L325" i="19"/>
  <c r="P325" i="19"/>
  <c r="T325" i="19"/>
  <c r="X325" i="19"/>
  <c r="A326" i="19"/>
  <c r="E325" i="19"/>
  <c r="I325" i="19"/>
  <c r="M325" i="19"/>
  <c r="Q325" i="19"/>
  <c r="U325" i="19"/>
  <c r="Y325" i="19"/>
  <c r="B325" i="19"/>
  <c r="F325" i="19"/>
  <c r="J325" i="19"/>
  <c r="N325" i="19"/>
  <c r="R325" i="19"/>
  <c r="V325" i="19"/>
  <c r="C325" i="19"/>
  <c r="G325" i="19"/>
  <c r="K325" i="19"/>
  <c r="O325" i="19"/>
  <c r="S325" i="19"/>
  <c r="W325" i="19"/>
  <c r="A362" i="19"/>
  <c r="B578" i="19"/>
  <c r="F578" i="19"/>
  <c r="J578" i="19"/>
  <c r="N578" i="19"/>
  <c r="R578" i="19"/>
  <c r="V578" i="19"/>
  <c r="C578" i="19"/>
  <c r="G578" i="19"/>
  <c r="K578" i="19"/>
  <c r="O578" i="19"/>
  <c r="S578" i="19"/>
  <c r="W578" i="19"/>
  <c r="A579" i="19"/>
  <c r="D578" i="19"/>
  <c r="H578" i="19"/>
  <c r="L578" i="19"/>
  <c r="P578" i="19"/>
  <c r="T578" i="19"/>
  <c r="X578" i="19"/>
  <c r="E578" i="19"/>
  <c r="I578" i="19"/>
  <c r="M578" i="19"/>
  <c r="Q578" i="19"/>
  <c r="U578" i="19"/>
  <c r="Y578" i="19"/>
  <c r="D397" i="19"/>
  <c r="H397" i="19"/>
  <c r="L397" i="19"/>
  <c r="P397" i="19"/>
  <c r="T397" i="19"/>
  <c r="X397" i="19"/>
  <c r="E397" i="19"/>
  <c r="I397" i="19"/>
  <c r="M397" i="19"/>
  <c r="Q397" i="19"/>
  <c r="U397" i="19"/>
  <c r="Y397" i="19"/>
  <c r="B397" i="19"/>
  <c r="F397" i="19"/>
  <c r="J397" i="19"/>
  <c r="N397" i="19"/>
  <c r="R397" i="19"/>
  <c r="V397" i="19"/>
  <c r="A434" i="19"/>
  <c r="C397" i="19"/>
  <c r="G397" i="19"/>
  <c r="K397" i="19"/>
  <c r="O397" i="19"/>
  <c r="S397" i="19"/>
  <c r="W397" i="19"/>
  <c r="A169" i="21"/>
  <c r="N168" i="21"/>
  <c r="W168" i="21"/>
  <c r="P168" i="21"/>
  <c r="R168" i="21"/>
  <c r="T168" i="21"/>
  <c r="V168" i="21"/>
  <c r="O168" i="21"/>
  <c r="X168" i="21"/>
  <c r="Q168" i="21"/>
  <c r="S168" i="21"/>
  <c r="U168" i="21"/>
  <c r="D433" i="19"/>
  <c r="H433" i="19"/>
  <c r="L433" i="19"/>
  <c r="P433" i="19"/>
  <c r="T433" i="19"/>
  <c r="X433" i="19"/>
  <c r="E433" i="19"/>
  <c r="I433" i="19"/>
  <c r="M433" i="19"/>
  <c r="Q433" i="19"/>
  <c r="U433" i="19"/>
  <c r="Y433" i="19"/>
  <c r="B433" i="19"/>
  <c r="F433" i="19"/>
  <c r="J433" i="19"/>
  <c r="N433" i="19"/>
  <c r="R433" i="19"/>
  <c r="V433" i="19"/>
  <c r="C433" i="19"/>
  <c r="G433" i="19"/>
  <c r="K433" i="19"/>
  <c r="O433" i="19"/>
  <c r="S433" i="19"/>
  <c r="W433" i="19"/>
  <c r="B470" i="19"/>
  <c r="F470" i="19"/>
  <c r="J470" i="19"/>
  <c r="N470" i="19"/>
  <c r="R470" i="19"/>
  <c r="V470" i="19"/>
  <c r="C470" i="19"/>
  <c r="G470" i="19"/>
  <c r="K470" i="19"/>
  <c r="O470" i="19"/>
  <c r="S470" i="19"/>
  <c r="W470" i="19"/>
  <c r="D470" i="19"/>
  <c r="H470" i="19"/>
  <c r="L470" i="19"/>
  <c r="P470" i="19"/>
  <c r="T470" i="19"/>
  <c r="X470" i="19"/>
  <c r="E470" i="19"/>
  <c r="I470" i="19"/>
  <c r="M470" i="19"/>
  <c r="Q470" i="19"/>
  <c r="U470" i="19"/>
  <c r="Y470" i="19"/>
  <c r="A471" i="19"/>
  <c r="B542" i="19"/>
  <c r="F542" i="19"/>
  <c r="J542" i="19"/>
  <c r="N542" i="19"/>
  <c r="R542" i="19"/>
  <c r="V542" i="19"/>
  <c r="C542" i="19"/>
  <c r="G542" i="19"/>
  <c r="K542" i="19"/>
  <c r="O542" i="19"/>
  <c r="S542" i="19"/>
  <c r="W542" i="19"/>
  <c r="D542" i="19"/>
  <c r="H542" i="19"/>
  <c r="L542" i="19"/>
  <c r="P542" i="19"/>
  <c r="T542" i="19"/>
  <c r="X542" i="19"/>
  <c r="A543" i="19"/>
  <c r="E542" i="19"/>
  <c r="I542" i="19"/>
  <c r="M542" i="19"/>
  <c r="Q542" i="19"/>
  <c r="U542" i="19"/>
  <c r="Y542" i="19"/>
  <c r="B506" i="19"/>
  <c r="F506" i="19"/>
  <c r="J506" i="19"/>
  <c r="N506" i="19"/>
  <c r="R506" i="19"/>
  <c r="V506" i="19"/>
  <c r="A507" i="19"/>
  <c r="C506" i="19"/>
  <c r="G506" i="19"/>
  <c r="K506" i="19"/>
  <c r="O506" i="19"/>
  <c r="S506" i="19"/>
  <c r="W506" i="19"/>
  <c r="D506" i="19"/>
  <c r="H506" i="19"/>
  <c r="L506" i="19"/>
  <c r="P506" i="19"/>
  <c r="T506" i="19"/>
  <c r="X506" i="19"/>
  <c r="E506" i="19"/>
  <c r="I506" i="19"/>
  <c r="M506" i="19"/>
  <c r="Q506" i="19"/>
  <c r="U506" i="19"/>
  <c r="Y506" i="19"/>
  <c r="D361" i="19"/>
  <c r="H361" i="19"/>
  <c r="L361" i="19"/>
  <c r="P361" i="19"/>
  <c r="T361" i="19"/>
  <c r="X361" i="19"/>
  <c r="E361" i="19"/>
  <c r="I361" i="19"/>
  <c r="M361" i="19"/>
  <c r="Q361" i="19"/>
  <c r="U361" i="19"/>
  <c r="Y361" i="19"/>
  <c r="A398" i="19"/>
  <c r="B361" i="19"/>
  <c r="F361" i="19"/>
  <c r="J361" i="19"/>
  <c r="N361" i="19"/>
  <c r="R361" i="19"/>
  <c r="V361" i="19"/>
  <c r="C361" i="19"/>
  <c r="G361" i="19"/>
  <c r="K361" i="19"/>
  <c r="O361" i="19"/>
  <c r="S361" i="19"/>
  <c r="W361" i="19"/>
  <c r="B726" i="2"/>
  <c r="B1105" i="2" l="1"/>
  <c r="Y63" i="21"/>
  <c r="B27" i="21"/>
  <c r="Y26" i="24"/>
  <c r="Y26" i="21"/>
  <c r="Y97" i="21"/>
  <c r="Y63" i="24"/>
  <c r="B27" i="24"/>
  <c r="B64" i="21"/>
  <c r="Y166" i="21"/>
  <c r="Y97" i="24"/>
  <c r="B98" i="21"/>
  <c r="Y203" i="21"/>
  <c r="Y131" i="21"/>
  <c r="B64" i="24"/>
  <c r="B167" i="21"/>
  <c r="V205" i="21"/>
  <c r="X205" i="21"/>
  <c r="U205" i="21"/>
  <c r="T205" i="21"/>
  <c r="W205" i="21"/>
  <c r="A206" i="21"/>
  <c r="I205" i="21"/>
  <c r="L205" i="21"/>
  <c r="S205" i="21"/>
  <c r="G205" i="21"/>
  <c r="N205" i="21"/>
  <c r="B205" i="21"/>
  <c r="M205" i="21"/>
  <c r="P205" i="21"/>
  <c r="D205" i="21"/>
  <c r="K205" i="21"/>
  <c r="R205" i="21"/>
  <c r="F205" i="21"/>
  <c r="Q205" i="21"/>
  <c r="E205" i="21"/>
  <c r="H205" i="21"/>
  <c r="O205" i="21"/>
  <c r="C205" i="21"/>
  <c r="J205" i="21"/>
  <c r="B1156" i="2"/>
  <c r="E29" i="21"/>
  <c r="D29" i="21"/>
  <c r="F29" i="21"/>
  <c r="X241" i="21"/>
  <c r="S241" i="21"/>
  <c r="N241" i="21"/>
  <c r="I241" i="21"/>
  <c r="D241" i="21"/>
  <c r="U241" i="21"/>
  <c r="A242" i="21"/>
  <c r="Q241" i="21"/>
  <c r="L241" i="21"/>
  <c r="G241" i="21"/>
  <c r="B241" i="21"/>
  <c r="T241" i="21"/>
  <c r="V241" i="21"/>
  <c r="O241" i="21"/>
  <c r="J241" i="21"/>
  <c r="E241" i="21"/>
  <c r="W241" i="21"/>
  <c r="R241" i="21"/>
  <c r="M241" i="21"/>
  <c r="H241" i="21"/>
  <c r="C241" i="21"/>
  <c r="Y241" i="21"/>
  <c r="P241" i="21"/>
  <c r="K241" i="21"/>
  <c r="F241" i="21"/>
  <c r="X29" i="24"/>
  <c r="W29" i="19"/>
  <c r="W29" i="21"/>
  <c r="W29" i="24"/>
  <c r="X29" i="19"/>
  <c r="X29" i="21"/>
  <c r="Q640" i="21"/>
  <c r="J640" i="21"/>
  <c r="K640" i="21"/>
  <c r="B640" i="21"/>
  <c r="W640" i="21"/>
  <c r="S640" i="21"/>
  <c r="E640" i="21"/>
  <c r="U640" i="21"/>
  <c r="O640" i="21"/>
  <c r="P640" i="21"/>
  <c r="G640" i="21"/>
  <c r="C640" i="21"/>
  <c r="X640" i="21"/>
  <c r="I640" i="21"/>
  <c r="Y640" i="21"/>
  <c r="T640" i="21"/>
  <c r="V640" i="21"/>
  <c r="L640" i="21"/>
  <c r="H640" i="21"/>
  <c r="M640" i="21"/>
  <c r="D640" i="21"/>
  <c r="F640" i="21"/>
  <c r="A641" i="21"/>
  <c r="R640" i="21"/>
  <c r="N640" i="21"/>
  <c r="P492" i="24"/>
  <c r="F492" i="24"/>
  <c r="V492" i="24"/>
  <c r="K492" i="24"/>
  <c r="M492" i="24"/>
  <c r="I492" i="24"/>
  <c r="T492" i="24"/>
  <c r="N492" i="24"/>
  <c r="G492" i="24"/>
  <c r="Q492" i="24"/>
  <c r="D492" i="24"/>
  <c r="B492" i="24"/>
  <c r="C492" i="24"/>
  <c r="E492" i="24"/>
  <c r="H492" i="24"/>
  <c r="J492" i="24"/>
  <c r="O492" i="24"/>
  <c r="U492" i="24"/>
  <c r="L492" i="24"/>
  <c r="R492" i="24"/>
  <c r="S492" i="24"/>
  <c r="Y492" i="24"/>
  <c r="X492" i="24"/>
  <c r="A493" i="24"/>
  <c r="W492" i="24"/>
  <c r="I383" i="24"/>
  <c r="Y383" i="24"/>
  <c r="N383" i="24"/>
  <c r="P383" i="24"/>
  <c r="S383" i="24"/>
  <c r="T383" i="24"/>
  <c r="M383" i="24"/>
  <c r="B383" i="24"/>
  <c r="R383" i="24"/>
  <c r="X383" i="24"/>
  <c r="A384" i="24"/>
  <c r="G383" i="24"/>
  <c r="Q383" i="24"/>
  <c r="F383" i="24"/>
  <c r="V383" i="24"/>
  <c r="C383" i="24"/>
  <c r="D383" i="24"/>
  <c r="O383" i="24"/>
  <c r="E383" i="24"/>
  <c r="U383" i="24"/>
  <c r="J383" i="24"/>
  <c r="H383" i="24"/>
  <c r="K383" i="24"/>
  <c r="L383" i="24"/>
  <c r="W383" i="24"/>
  <c r="L359" i="23"/>
  <c r="I359" i="23"/>
  <c r="F359" i="23"/>
  <c r="O359" i="23"/>
  <c r="H359" i="23"/>
  <c r="Q359" i="23"/>
  <c r="G359" i="23"/>
  <c r="B359" i="23"/>
  <c r="D359" i="23"/>
  <c r="N359" i="23"/>
  <c r="P359" i="23"/>
  <c r="K359" i="23"/>
  <c r="M359" i="23"/>
  <c r="A396" i="23"/>
  <c r="C359" i="23"/>
  <c r="J359" i="23"/>
  <c r="E359" i="23"/>
  <c r="R359" i="23"/>
  <c r="W359" i="23"/>
  <c r="S359" i="23"/>
  <c r="X359" i="23"/>
  <c r="Y359" i="23"/>
  <c r="V359" i="23"/>
  <c r="T359" i="23"/>
  <c r="U359" i="23"/>
  <c r="L323" i="23"/>
  <c r="M323" i="23"/>
  <c r="D323" i="23"/>
  <c r="E323" i="23"/>
  <c r="J323" i="23"/>
  <c r="I323" i="23"/>
  <c r="K323" i="23"/>
  <c r="F323" i="23"/>
  <c r="O323" i="23"/>
  <c r="H323" i="23"/>
  <c r="N323" i="23"/>
  <c r="A360" i="23"/>
  <c r="P323" i="23"/>
  <c r="G323" i="23"/>
  <c r="A324" i="23"/>
  <c r="C323" i="23"/>
  <c r="B323" i="23"/>
  <c r="R323" i="23"/>
  <c r="V323" i="23"/>
  <c r="Y323" i="23"/>
  <c r="U323" i="23"/>
  <c r="W323" i="23"/>
  <c r="X323" i="23"/>
  <c r="S323" i="23"/>
  <c r="T323" i="23"/>
  <c r="Q323" i="23"/>
  <c r="F387" i="21"/>
  <c r="L387" i="21"/>
  <c r="M387" i="21"/>
  <c r="E387" i="21"/>
  <c r="J387" i="21"/>
  <c r="Q387" i="21"/>
  <c r="D387" i="21"/>
  <c r="K387" i="21"/>
  <c r="N387" i="21"/>
  <c r="C387" i="21"/>
  <c r="I387" i="21"/>
  <c r="P387" i="21"/>
  <c r="B387" i="21"/>
  <c r="G387" i="21"/>
  <c r="H387" i="21"/>
  <c r="O387" i="21"/>
  <c r="A388" i="21"/>
  <c r="U387" i="21"/>
  <c r="X387" i="21"/>
  <c r="V387" i="21"/>
  <c r="T387" i="21"/>
  <c r="W387" i="21"/>
  <c r="Y387" i="21"/>
  <c r="R387" i="21"/>
  <c r="S387" i="21"/>
  <c r="H99" i="24"/>
  <c r="I99" i="24"/>
  <c r="L99" i="24"/>
  <c r="M99" i="24"/>
  <c r="P99" i="24"/>
  <c r="Q99" i="24"/>
  <c r="N99" i="24"/>
  <c r="D99" i="24"/>
  <c r="E99" i="24"/>
  <c r="F99" i="24"/>
  <c r="K99" i="24"/>
  <c r="G99" i="24"/>
  <c r="C99" i="24"/>
  <c r="R99" i="24"/>
  <c r="O99" i="24"/>
  <c r="J99" i="24"/>
  <c r="B99" i="24"/>
  <c r="A133" i="24"/>
  <c r="S99" i="24"/>
  <c r="X99" i="24"/>
  <c r="W99" i="24"/>
  <c r="U99" i="24"/>
  <c r="T99" i="24"/>
  <c r="V99" i="24"/>
  <c r="Q496" i="21"/>
  <c r="G496" i="21"/>
  <c r="H496" i="21"/>
  <c r="J496" i="21"/>
  <c r="P496" i="21"/>
  <c r="E496" i="21"/>
  <c r="Y496" i="21"/>
  <c r="L496" i="21"/>
  <c r="N496" i="21"/>
  <c r="O496" i="21"/>
  <c r="I496" i="21"/>
  <c r="A497" i="21"/>
  <c r="R496" i="21"/>
  <c r="S496" i="21"/>
  <c r="F496" i="21"/>
  <c r="M496" i="21"/>
  <c r="B496" i="21"/>
  <c r="C496" i="21"/>
  <c r="D496" i="21"/>
  <c r="K496" i="21"/>
  <c r="T496" i="21"/>
  <c r="V496" i="21"/>
  <c r="W496" i="21"/>
  <c r="U496" i="21"/>
  <c r="X496" i="21"/>
  <c r="L166" i="24"/>
  <c r="E166" i="24"/>
  <c r="Y166" i="24"/>
  <c r="R166" i="24"/>
  <c r="O166" i="24"/>
  <c r="D166" i="24"/>
  <c r="X166" i="24"/>
  <c r="F166" i="24"/>
  <c r="G166" i="24"/>
  <c r="I166" i="24"/>
  <c r="N166" i="24"/>
  <c r="H166" i="24"/>
  <c r="M166" i="24"/>
  <c r="A167" i="24"/>
  <c r="P166" i="24"/>
  <c r="Q166" i="24"/>
  <c r="K166" i="24"/>
  <c r="T166" i="24"/>
  <c r="J166" i="24"/>
  <c r="S166" i="24"/>
  <c r="C166" i="24"/>
  <c r="B166" i="24"/>
  <c r="V166" i="24"/>
  <c r="U166" i="24"/>
  <c r="W166" i="24"/>
  <c r="H395" i="23"/>
  <c r="X395" i="23"/>
  <c r="Q395" i="23"/>
  <c r="J395" i="23"/>
  <c r="G395" i="23"/>
  <c r="W395" i="23"/>
  <c r="P395" i="23"/>
  <c r="I395" i="23"/>
  <c r="B395" i="23"/>
  <c r="R395" i="23"/>
  <c r="O395" i="23"/>
  <c r="D395" i="23"/>
  <c r="M395" i="23"/>
  <c r="C395" i="23"/>
  <c r="L395" i="23"/>
  <c r="Y395" i="23"/>
  <c r="K395" i="23"/>
  <c r="T395" i="23"/>
  <c r="F395" i="23"/>
  <c r="S395" i="23"/>
  <c r="E395" i="23"/>
  <c r="N395" i="23"/>
  <c r="A432" i="23"/>
  <c r="V395" i="23"/>
  <c r="U395" i="23"/>
  <c r="C250" i="23"/>
  <c r="S250" i="23"/>
  <c r="L250" i="23"/>
  <c r="F250" i="23"/>
  <c r="Q250" i="23"/>
  <c r="R250" i="23"/>
  <c r="G250" i="23"/>
  <c r="W250" i="23"/>
  <c r="P250" i="23"/>
  <c r="N250" i="23"/>
  <c r="Y250" i="23"/>
  <c r="E250" i="23"/>
  <c r="K250" i="23"/>
  <c r="D250" i="23"/>
  <c r="T250" i="23"/>
  <c r="A287" i="23"/>
  <c r="B250" i="23"/>
  <c r="M250" i="23"/>
  <c r="O250" i="23"/>
  <c r="H250" i="23"/>
  <c r="X250" i="23"/>
  <c r="I250" i="23"/>
  <c r="J250" i="23"/>
  <c r="V250" i="23"/>
  <c r="U250" i="23"/>
  <c r="I238" i="24"/>
  <c r="F238" i="24"/>
  <c r="H238" i="24"/>
  <c r="D238" i="24"/>
  <c r="M238" i="24"/>
  <c r="J238" i="24"/>
  <c r="P238" i="24"/>
  <c r="L238" i="24"/>
  <c r="Q238" i="24"/>
  <c r="N238" i="24"/>
  <c r="C238" i="24"/>
  <c r="G238" i="24"/>
  <c r="E238" i="24"/>
  <c r="B238" i="24"/>
  <c r="A239" i="24"/>
  <c r="K238" i="24"/>
  <c r="O238" i="24"/>
  <c r="W238" i="24"/>
  <c r="Y238" i="24"/>
  <c r="T238" i="24"/>
  <c r="R238" i="24"/>
  <c r="V238" i="24"/>
  <c r="U238" i="24"/>
  <c r="S238" i="24"/>
  <c r="X238" i="24"/>
  <c r="K214" i="23"/>
  <c r="H214" i="23"/>
  <c r="N214" i="23"/>
  <c r="B214" i="23"/>
  <c r="E214" i="23"/>
  <c r="O214" i="23"/>
  <c r="L214" i="23"/>
  <c r="I214" i="23"/>
  <c r="J214" i="23"/>
  <c r="M214" i="23"/>
  <c r="C214" i="23"/>
  <c r="S214" i="23"/>
  <c r="P214" i="23"/>
  <c r="Q214" i="23"/>
  <c r="R214" i="23"/>
  <c r="G214" i="23"/>
  <c r="D214" i="23"/>
  <c r="F214" i="23"/>
  <c r="Y214" i="23"/>
  <c r="A251" i="23"/>
  <c r="W214" i="23"/>
  <c r="U214" i="23"/>
  <c r="T214" i="23"/>
  <c r="V214" i="23"/>
  <c r="X214" i="23"/>
  <c r="L178" i="23"/>
  <c r="S178" i="23"/>
  <c r="C178" i="23"/>
  <c r="R178" i="23"/>
  <c r="Q178" i="23"/>
  <c r="H178" i="23"/>
  <c r="O178" i="23"/>
  <c r="A179" i="23"/>
  <c r="J178" i="23"/>
  <c r="I178" i="23"/>
  <c r="D178" i="23"/>
  <c r="K178" i="23"/>
  <c r="M178" i="23"/>
  <c r="B178" i="23"/>
  <c r="N178" i="23"/>
  <c r="P178" i="23"/>
  <c r="A215" i="23"/>
  <c r="G178" i="23"/>
  <c r="E178" i="23"/>
  <c r="Y178" i="23"/>
  <c r="F178" i="23"/>
  <c r="W178" i="23"/>
  <c r="U178" i="23"/>
  <c r="V178" i="23"/>
  <c r="X178" i="23"/>
  <c r="T178" i="23"/>
  <c r="M532" i="21"/>
  <c r="G532" i="21"/>
  <c r="H532" i="21"/>
  <c r="J532" i="21"/>
  <c r="K532" i="21"/>
  <c r="Q532" i="21"/>
  <c r="L532" i="21"/>
  <c r="N532" i="21"/>
  <c r="O532" i="21"/>
  <c r="P532" i="21"/>
  <c r="E532" i="21"/>
  <c r="Y532" i="21"/>
  <c r="R532" i="21"/>
  <c r="S532" i="21"/>
  <c r="T532" i="21"/>
  <c r="A533" i="21"/>
  <c r="I532" i="21"/>
  <c r="B532" i="21"/>
  <c r="C532" i="21"/>
  <c r="D532" i="21"/>
  <c r="F532" i="21"/>
  <c r="X532" i="21"/>
  <c r="W532" i="21"/>
  <c r="V532" i="21"/>
  <c r="U532" i="21"/>
  <c r="H528" i="24"/>
  <c r="X528" i="24"/>
  <c r="N528" i="24"/>
  <c r="G528" i="24"/>
  <c r="W528" i="24"/>
  <c r="E528" i="24"/>
  <c r="D528" i="24"/>
  <c r="B528" i="24"/>
  <c r="V528" i="24"/>
  <c r="S528" i="24"/>
  <c r="U528" i="24"/>
  <c r="P528" i="24"/>
  <c r="R528" i="24"/>
  <c r="A529" i="24"/>
  <c r="Y528" i="24"/>
  <c r="T528" i="24"/>
  <c r="C528" i="24"/>
  <c r="M528" i="24"/>
  <c r="F528" i="24"/>
  <c r="K528" i="24"/>
  <c r="Q528" i="24"/>
  <c r="L528" i="24"/>
  <c r="J528" i="24"/>
  <c r="O528" i="24"/>
  <c r="I528" i="24"/>
  <c r="P431" i="23"/>
  <c r="I431" i="23"/>
  <c r="B431" i="23"/>
  <c r="R431" i="23"/>
  <c r="O431" i="23"/>
  <c r="D431" i="23"/>
  <c r="T431" i="23"/>
  <c r="M431" i="23"/>
  <c r="F431" i="23"/>
  <c r="C431" i="23"/>
  <c r="S431" i="23"/>
  <c r="H431" i="23"/>
  <c r="X431" i="23"/>
  <c r="Q431" i="23"/>
  <c r="J431" i="23"/>
  <c r="G431" i="23"/>
  <c r="L431" i="23"/>
  <c r="E431" i="23"/>
  <c r="Y431" i="23"/>
  <c r="N431" i="23"/>
  <c r="K431" i="23"/>
  <c r="W431" i="23"/>
  <c r="U431" i="23"/>
  <c r="V431" i="23"/>
  <c r="D278" i="21"/>
  <c r="T278" i="21"/>
  <c r="M278" i="21"/>
  <c r="F278" i="21"/>
  <c r="O278" i="21"/>
  <c r="R278" i="21"/>
  <c r="H278" i="21"/>
  <c r="X278" i="21"/>
  <c r="Q278" i="21"/>
  <c r="C278" i="21"/>
  <c r="S278" i="21"/>
  <c r="J278" i="21"/>
  <c r="L278" i="21"/>
  <c r="E278" i="21"/>
  <c r="Y278" i="21"/>
  <c r="G278" i="21"/>
  <c r="W278" i="21"/>
  <c r="A279" i="21"/>
  <c r="P278" i="21"/>
  <c r="I278" i="21"/>
  <c r="B278" i="21"/>
  <c r="K278" i="21"/>
  <c r="N278" i="21"/>
  <c r="U278" i="21"/>
  <c r="V278" i="21"/>
  <c r="J351" i="21"/>
  <c r="H351" i="21"/>
  <c r="I351" i="21"/>
  <c r="P351" i="21"/>
  <c r="N351" i="21"/>
  <c r="M351" i="21"/>
  <c r="O351" i="21"/>
  <c r="G351" i="21"/>
  <c r="A352" i="21"/>
  <c r="E351" i="21"/>
  <c r="F351" i="21"/>
  <c r="L351" i="21"/>
  <c r="D351" i="21"/>
  <c r="K351" i="21"/>
  <c r="B351" i="21"/>
  <c r="C351" i="21"/>
  <c r="R351" i="21"/>
  <c r="V351" i="21"/>
  <c r="Q351" i="21"/>
  <c r="W351" i="21"/>
  <c r="T351" i="21"/>
  <c r="Y351" i="21"/>
  <c r="S351" i="21"/>
  <c r="X351" i="21"/>
  <c r="U351" i="21"/>
  <c r="H202" i="24"/>
  <c r="J202" i="24"/>
  <c r="K202" i="24"/>
  <c r="I202" i="24"/>
  <c r="L202" i="24"/>
  <c r="N202" i="24"/>
  <c r="O202" i="24"/>
  <c r="P202" i="24"/>
  <c r="A203" i="24"/>
  <c r="M202" i="24"/>
  <c r="D202" i="24"/>
  <c r="F202" i="24"/>
  <c r="G202" i="24"/>
  <c r="E202" i="24"/>
  <c r="B202" i="24"/>
  <c r="C202" i="24"/>
  <c r="V202" i="24"/>
  <c r="X202" i="24"/>
  <c r="R202" i="24"/>
  <c r="T202" i="24"/>
  <c r="S202" i="24"/>
  <c r="W202" i="24"/>
  <c r="Q202" i="24"/>
  <c r="U202" i="24"/>
  <c r="Y202" i="24"/>
  <c r="N315" i="21"/>
  <c r="I315" i="21"/>
  <c r="E315" i="21"/>
  <c r="L315" i="21"/>
  <c r="S315" i="21"/>
  <c r="R315" i="21"/>
  <c r="O315" i="21"/>
  <c r="K315" i="21"/>
  <c r="Q315" i="21"/>
  <c r="X315" i="21"/>
  <c r="F315" i="21"/>
  <c r="A316" i="21"/>
  <c r="T315" i="21"/>
  <c r="P315" i="21"/>
  <c r="H315" i="21"/>
  <c r="J315" i="21"/>
  <c r="D315" i="21"/>
  <c r="Y315" i="21"/>
  <c r="G315" i="21"/>
  <c r="M315" i="21"/>
  <c r="B315" i="21"/>
  <c r="C315" i="21"/>
  <c r="V315" i="21"/>
  <c r="U315" i="21"/>
  <c r="W315" i="21"/>
  <c r="P132" i="24"/>
  <c r="I132" i="24"/>
  <c r="C132" i="24"/>
  <c r="N132" i="24"/>
  <c r="B132" i="24"/>
  <c r="D132" i="24"/>
  <c r="T132" i="24"/>
  <c r="M132" i="24"/>
  <c r="K132" i="24"/>
  <c r="G132" i="24"/>
  <c r="J132" i="24"/>
  <c r="H132" i="24"/>
  <c r="X132" i="24"/>
  <c r="Q132" i="24"/>
  <c r="S132" i="24"/>
  <c r="O132" i="24"/>
  <c r="R132" i="24"/>
  <c r="L132" i="24"/>
  <c r="E132" i="24"/>
  <c r="Y132" i="24"/>
  <c r="F132" i="24"/>
  <c r="W132" i="24"/>
  <c r="U132" i="24"/>
  <c r="V132" i="24"/>
  <c r="E460" i="21"/>
  <c r="Y460" i="21"/>
  <c r="T460" i="21"/>
  <c r="B460" i="21"/>
  <c r="A461" i="21"/>
  <c r="S460" i="21"/>
  <c r="I460" i="21"/>
  <c r="D460" i="21"/>
  <c r="F460" i="21"/>
  <c r="G460" i="21"/>
  <c r="C460" i="21"/>
  <c r="X460" i="21"/>
  <c r="M460" i="21"/>
  <c r="J460" i="21"/>
  <c r="K460" i="21"/>
  <c r="L460" i="21"/>
  <c r="H460" i="21"/>
  <c r="Q460" i="21"/>
  <c r="O460" i="21"/>
  <c r="P460" i="21"/>
  <c r="R460" i="21"/>
  <c r="N460" i="21"/>
  <c r="V460" i="21"/>
  <c r="W460" i="21"/>
  <c r="U460" i="21"/>
  <c r="E568" i="21"/>
  <c r="Y568" i="21"/>
  <c r="T568" i="21"/>
  <c r="P568" i="21"/>
  <c r="R568" i="21"/>
  <c r="N568" i="21"/>
  <c r="I568" i="21"/>
  <c r="D568" i="21"/>
  <c r="A569" i="21"/>
  <c r="B568" i="21"/>
  <c r="W568" i="21"/>
  <c r="S568" i="21"/>
  <c r="M568" i="21"/>
  <c r="J568" i="21"/>
  <c r="F568" i="21"/>
  <c r="G568" i="21"/>
  <c r="C568" i="21"/>
  <c r="X568" i="21"/>
  <c r="Q568" i="21"/>
  <c r="O568" i="21"/>
  <c r="K568" i="21"/>
  <c r="L568" i="21"/>
  <c r="H568" i="21"/>
  <c r="V568" i="21"/>
  <c r="U568" i="21"/>
  <c r="M504" i="23"/>
  <c r="B504" i="23"/>
  <c r="R504" i="23"/>
  <c r="T504" i="23"/>
  <c r="H504" i="23"/>
  <c r="C504" i="23"/>
  <c r="Q504" i="23"/>
  <c r="F504" i="23"/>
  <c r="V504" i="23"/>
  <c r="G504" i="23"/>
  <c r="P504" i="23"/>
  <c r="K504" i="23"/>
  <c r="E504" i="23"/>
  <c r="U504" i="23"/>
  <c r="J504" i="23"/>
  <c r="D504" i="23"/>
  <c r="O504" i="23"/>
  <c r="X504" i="23"/>
  <c r="S504" i="23"/>
  <c r="I504" i="23"/>
  <c r="Y504" i="23"/>
  <c r="N504" i="23"/>
  <c r="L504" i="23"/>
  <c r="W504" i="23"/>
  <c r="A505" i="23"/>
  <c r="P66" i="24"/>
  <c r="Q66" i="24"/>
  <c r="K66" i="24"/>
  <c r="G66" i="24"/>
  <c r="R66" i="24"/>
  <c r="H66" i="24"/>
  <c r="I66" i="24"/>
  <c r="A100" i="24"/>
  <c r="F66" i="24"/>
  <c r="D66" i="24"/>
  <c r="S66" i="24"/>
  <c r="L66" i="24"/>
  <c r="M66" i="24"/>
  <c r="N66" i="24"/>
  <c r="J66" i="24"/>
  <c r="E66" i="24"/>
  <c r="O66" i="24"/>
  <c r="V66" i="24"/>
  <c r="X66" i="24"/>
  <c r="T66" i="24"/>
  <c r="W66" i="24"/>
  <c r="U66" i="24"/>
  <c r="L456" i="24"/>
  <c r="X456" i="24"/>
  <c r="I456" i="24"/>
  <c r="S456" i="24"/>
  <c r="N456" i="24"/>
  <c r="H456" i="24"/>
  <c r="C456" i="24"/>
  <c r="A457" i="24"/>
  <c r="M456" i="24"/>
  <c r="F456" i="24"/>
  <c r="G456" i="24"/>
  <c r="Q456" i="24"/>
  <c r="J456" i="24"/>
  <c r="E456" i="24"/>
  <c r="P456" i="24"/>
  <c r="R456" i="24"/>
  <c r="U456" i="24"/>
  <c r="T456" i="24"/>
  <c r="K456" i="24"/>
  <c r="Y456" i="24"/>
  <c r="B456" i="24"/>
  <c r="O456" i="24"/>
  <c r="D456" i="24"/>
  <c r="V456" i="24"/>
  <c r="W456" i="24"/>
  <c r="G468" i="23"/>
  <c r="W468" i="23"/>
  <c r="P468" i="23"/>
  <c r="N468" i="23"/>
  <c r="Y468" i="23"/>
  <c r="E468" i="23"/>
  <c r="K468" i="23"/>
  <c r="D468" i="23"/>
  <c r="T468" i="23"/>
  <c r="V468" i="23"/>
  <c r="B468" i="23"/>
  <c r="M468" i="23"/>
  <c r="O468" i="23"/>
  <c r="H468" i="23"/>
  <c r="X468" i="23"/>
  <c r="I468" i="23"/>
  <c r="J468" i="23"/>
  <c r="U468" i="23"/>
  <c r="C468" i="23"/>
  <c r="S468" i="23"/>
  <c r="L468" i="23"/>
  <c r="F468" i="23"/>
  <c r="Q468" i="23"/>
  <c r="R468" i="23"/>
  <c r="A469" i="23"/>
  <c r="V347" i="24"/>
  <c r="D347" i="24"/>
  <c r="S347" i="24"/>
  <c r="X347" i="24"/>
  <c r="E347" i="24"/>
  <c r="K347" i="24"/>
  <c r="O347" i="24"/>
  <c r="T347" i="24"/>
  <c r="A348" i="24"/>
  <c r="N347" i="24"/>
  <c r="L347" i="24"/>
  <c r="M347" i="24"/>
  <c r="P347" i="24"/>
  <c r="Q347" i="24"/>
  <c r="J347" i="24"/>
  <c r="Y347" i="24"/>
  <c r="G347" i="24"/>
  <c r="B347" i="24"/>
  <c r="U347" i="24"/>
  <c r="F347" i="24"/>
  <c r="I347" i="24"/>
  <c r="C347" i="24"/>
  <c r="H347" i="24"/>
  <c r="W347" i="24"/>
  <c r="R347" i="24"/>
  <c r="O286" i="23"/>
  <c r="H286" i="23"/>
  <c r="X286" i="23"/>
  <c r="I286" i="23"/>
  <c r="J286" i="23"/>
  <c r="U286" i="23"/>
  <c r="C286" i="23"/>
  <c r="S286" i="23"/>
  <c r="L286" i="23"/>
  <c r="F286" i="23"/>
  <c r="Q286" i="23"/>
  <c r="R286" i="23"/>
  <c r="G286" i="23"/>
  <c r="W286" i="23"/>
  <c r="P286" i="23"/>
  <c r="N286" i="23"/>
  <c r="Y286" i="23"/>
  <c r="E286" i="23"/>
  <c r="K286" i="23"/>
  <c r="D286" i="23"/>
  <c r="T286" i="23"/>
  <c r="V286" i="23"/>
  <c r="B286" i="23"/>
  <c r="M286" i="23"/>
  <c r="M576" i="23"/>
  <c r="A577" i="23"/>
  <c r="N576" i="23"/>
  <c r="L576" i="23"/>
  <c r="W576" i="23"/>
  <c r="C576" i="23"/>
  <c r="Q576" i="23"/>
  <c r="B576" i="23"/>
  <c r="R576" i="23"/>
  <c r="T576" i="23"/>
  <c r="H576" i="23"/>
  <c r="K576" i="23"/>
  <c r="E576" i="23"/>
  <c r="U576" i="23"/>
  <c r="F576" i="23"/>
  <c r="V576" i="23"/>
  <c r="G576" i="23"/>
  <c r="P576" i="23"/>
  <c r="S576" i="23"/>
  <c r="I576" i="23"/>
  <c r="Y576" i="23"/>
  <c r="J576" i="23"/>
  <c r="D576" i="23"/>
  <c r="O576" i="23"/>
  <c r="X576" i="23"/>
  <c r="M676" i="21"/>
  <c r="B676" i="21"/>
  <c r="W676" i="21"/>
  <c r="S676" i="21"/>
  <c r="O676" i="21"/>
  <c r="P676" i="21"/>
  <c r="Q676" i="21"/>
  <c r="G676" i="21"/>
  <c r="C676" i="21"/>
  <c r="X676" i="21"/>
  <c r="T676" i="21"/>
  <c r="V676" i="21"/>
  <c r="E676" i="21"/>
  <c r="U676" i="21"/>
  <c r="L676" i="21"/>
  <c r="H676" i="21"/>
  <c r="D676" i="21"/>
  <c r="F676" i="21"/>
  <c r="A677" i="21"/>
  <c r="I676" i="21"/>
  <c r="Y676" i="21"/>
  <c r="R676" i="21"/>
  <c r="N676" i="21"/>
  <c r="J676" i="21"/>
  <c r="K676" i="21"/>
  <c r="J712" i="21"/>
  <c r="B712" i="21"/>
  <c r="P712" i="21"/>
  <c r="L712" i="21"/>
  <c r="H712" i="21"/>
  <c r="D712" i="21"/>
  <c r="Y712" i="21"/>
  <c r="N712" i="21"/>
  <c r="A713" i="21"/>
  <c r="U712" i="21"/>
  <c r="Q712" i="21"/>
  <c r="M712" i="21"/>
  <c r="I712" i="21"/>
  <c r="R712" i="21"/>
  <c r="E712" i="21"/>
  <c r="A749" i="21"/>
  <c r="W712" i="21"/>
  <c r="S712" i="21"/>
  <c r="O712" i="21"/>
  <c r="F712" i="21"/>
  <c r="V712" i="21"/>
  <c r="K712" i="21"/>
  <c r="G712" i="21"/>
  <c r="C712" i="21"/>
  <c r="X712" i="21"/>
  <c r="T712" i="21"/>
  <c r="B423" i="21"/>
  <c r="R423" i="21"/>
  <c r="T423" i="21"/>
  <c r="K423" i="21"/>
  <c r="Q423" i="21"/>
  <c r="M423" i="21"/>
  <c r="F423" i="21"/>
  <c r="D423" i="21"/>
  <c r="Y423" i="21"/>
  <c r="P423" i="21"/>
  <c r="W423" i="21"/>
  <c r="S423" i="21"/>
  <c r="J423" i="21"/>
  <c r="I423" i="21"/>
  <c r="A424" i="21"/>
  <c r="G423" i="21"/>
  <c r="C423" i="21"/>
  <c r="X423" i="21"/>
  <c r="N423" i="21"/>
  <c r="O423" i="21"/>
  <c r="E423" i="21"/>
  <c r="L423" i="21"/>
  <c r="H423" i="21"/>
  <c r="V423" i="21"/>
  <c r="U423" i="21"/>
  <c r="G274" i="24"/>
  <c r="B274" i="24"/>
  <c r="M274" i="24"/>
  <c r="O274" i="24"/>
  <c r="T274" i="24"/>
  <c r="I274" i="24"/>
  <c r="H274" i="24"/>
  <c r="W274" i="24"/>
  <c r="R274" i="24"/>
  <c r="P274" i="24"/>
  <c r="U274" i="24"/>
  <c r="J274" i="24"/>
  <c r="Q274" i="24"/>
  <c r="X274" i="24"/>
  <c r="Y274" i="24"/>
  <c r="K274" i="24"/>
  <c r="F274" i="24"/>
  <c r="A275" i="24"/>
  <c r="C274" i="24"/>
  <c r="N274" i="24"/>
  <c r="L274" i="24"/>
  <c r="E274" i="24"/>
  <c r="V274" i="24"/>
  <c r="D274" i="24"/>
  <c r="S274" i="24"/>
  <c r="Q604" i="21"/>
  <c r="G604" i="21"/>
  <c r="C604" i="21"/>
  <c r="X604" i="21"/>
  <c r="T604" i="21"/>
  <c r="P604" i="21"/>
  <c r="E604" i="21"/>
  <c r="U604" i="21"/>
  <c r="L604" i="21"/>
  <c r="H604" i="21"/>
  <c r="D604" i="21"/>
  <c r="A605" i="21"/>
  <c r="V604" i="21"/>
  <c r="I604" i="21"/>
  <c r="Y604" i="21"/>
  <c r="R604" i="21"/>
  <c r="N604" i="21"/>
  <c r="J604" i="21"/>
  <c r="F604" i="21"/>
  <c r="M604" i="21"/>
  <c r="B604" i="21"/>
  <c r="W604" i="21"/>
  <c r="S604" i="21"/>
  <c r="O604" i="21"/>
  <c r="K604" i="21"/>
  <c r="O540" i="23"/>
  <c r="K540" i="23"/>
  <c r="N540" i="23"/>
  <c r="H540" i="23"/>
  <c r="T540" i="23"/>
  <c r="P540" i="23"/>
  <c r="L540" i="23"/>
  <c r="C540" i="23"/>
  <c r="D540" i="23"/>
  <c r="Y540" i="23"/>
  <c r="J540" i="23"/>
  <c r="V540" i="23"/>
  <c r="R540" i="23"/>
  <c r="S540" i="23"/>
  <c r="W540" i="23"/>
  <c r="I540" i="23"/>
  <c r="U540" i="23"/>
  <c r="F540" i="23"/>
  <c r="B540" i="23"/>
  <c r="A541" i="23"/>
  <c r="G540" i="23"/>
  <c r="X540" i="23"/>
  <c r="E540" i="23"/>
  <c r="Q540" i="23"/>
  <c r="M540" i="23"/>
  <c r="I311" i="24"/>
  <c r="W311" i="24"/>
  <c r="B311" i="24"/>
  <c r="H311" i="24"/>
  <c r="V311" i="24"/>
  <c r="U311" i="24"/>
  <c r="Y311" i="24"/>
  <c r="D311" i="24"/>
  <c r="R311" i="24"/>
  <c r="X311" i="24"/>
  <c r="O311" i="24"/>
  <c r="J311" i="24"/>
  <c r="N311" i="24"/>
  <c r="T311" i="24"/>
  <c r="K311" i="24"/>
  <c r="Q311" i="24"/>
  <c r="L311" i="24"/>
  <c r="C311" i="24"/>
  <c r="P311" i="24"/>
  <c r="G311" i="24"/>
  <c r="M311" i="24"/>
  <c r="A312" i="24"/>
  <c r="F311" i="24"/>
  <c r="E311" i="24"/>
  <c r="S311" i="24"/>
  <c r="Q564" i="24"/>
  <c r="G564" i="24"/>
  <c r="W564" i="24"/>
  <c r="P564" i="24"/>
  <c r="V564" i="24"/>
  <c r="N564" i="24"/>
  <c r="I564" i="24"/>
  <c r="C564" i="24"/>
  <c r="D564" i="24"/>
  <c r="X564" i="24"/>
  <c r="B564" i="24"/>
  <c r="E564" i="24"/>
  <c r="K564" i="24"/>
  <c r="L564" i="24"/>
  <c r="J564" i="24"/>
  <c r="M564" i="24"/>
  <c r="O564" i="24"/>
  <c r="T564" i="24"/>
  <c r="R564" i="24"/>
  <c r="U564" i="24"/>
  <c r="S564" i="24"/>
  <c r="F564" i="24"/>
  <c r="A601" i="24"/>
  <c r="Y564" i="24"/>
  <c r="H564" i="24"/>
  <c r="A565" i="24"/>
  <c r="L30" i="24"/>
  <c r="A31" i="24"/>
  <c r="U31" i="24" s="1"/>
  <c r="Q30" i="24"/>
  <c r="S30" i="24"/>
  <c r="G30" i="24"/>
  <c r="R30" i="24"/>
  <c r="D30" i="24"/>
  <c r="T30" i="24"/>
  <c r="I30" i="24"/>
  <c r="F30" i="24"/>
  <c r="E30" i="24"/>
  <c r="H30" i="24"/>
  <c r="X30" i="24"/>
  <c r="M30" i="24"/>
  <c r="K30" i="24"/>
  <c r="N30" i="24"/>
  <c r="J30" i="24"/>
  <c r="P30" i="24"/>
  <c r="A67" i="24"/>
  <c r="O30" i="24"/>
  <c r="R419" i="24"/>
  <c r="O419" i="24"/>
  <c r="C419" i="24"/>
  <c r="G419" i="24"/>
  <c r="J419" i="24"/>
  <c r="N419" i="24"/>
  <c r="P419" i="24"/>
  <c r="E419" i="24"/>
  <c r="W419" i="24"/>
  <c r="A420" i="24"/>
  <c r="K419" i="24"/>
  <c r="S419" i="24"/>
  <c r="L419" i="24"/>
  <c r="F419" i="24"/>
  <c r="M419" i="24"/>
  <c r="Y419" i="24"/>
  <c r="Q419" i="24"/>
  <c r="U419" i="24"/>
  <c r="I419" i="24"/>
  <c r="B419" i="24"/>
  <c r="V419" i="24"/>
  <c r="T419" i="24"/>
  <c r="X419" i="24"/>
  <c r="D419" i="24"/>
  <c r="H419" i="24"/>
  <c r="V102" i="23"/>
  <c r="F102" i="23"/>
  <c r="Q102" i="23"/>
  <c r="X102" i="23"/>
  <c r="H102" i="23"/>
  <c r="O102" i="23"/>
  <c r="A139" i="23"/>
  <c r="R102" i="23"/>
  <c r="B102" i="23"/>
  <c r="M102" i="23"/>
  <c r="T102" i="23"/>
  <c r="D102" i="23"/>
  <c r="K102" i="23"/>
  <c r="N102" i="23"/>
  <c r="Y102" i="23"/>
  <c r="I102" i="23"/>
  <c r="P102" i="23"/>
  <c r="W102" i="23"/>
  <c r="G102" i="23"/>
  <c r="J102" i="23"/>
  <c r="U102" i="23"/>
  <c r="E102" i="23"/>
  <c r="L102" i="23"/>
  <c r="S102" i="23"/>
  <c r="C102" i="23"/>
  <c r="P133" i="21"/>
  <c r="R133" i="21"/>
  <c r="M133" i="21"/>
  <c r="H133" i="21"/>
  <c r="C133" i="21"/>
  <c r="U133" i="21"/>
  <c r="N133" i="21"/>
  <c r="I133" i="21"/>
  <c r="K133" i="21"/>
  <c r="F133" i="21"/>
  <c r="X133" i="21"/>
  <c r="S133" i="21"/>
  <c r="G133" i="21"/>
  <c r="D133" i="21"/>
  <c r="V133" i="21"/>
  <c r="Q133" i="21"/>
  <c r="L133" i="21"/>
  <c r="W133" i="21"/>
  <c r="B133" i="21"/>
  <c r="T133" i="21"/>
  <c r="O133" i="21"/>
  <c r="J133" i="21"/>
  <c r="E133" i="21"/>
  <c r="P31" i="21"/>
  <c r="A68" i="21"/>
  <c r="S31" i="21"/>
  <c r="Q31" i="21"/>
  <c r="V31" i="21"/>
  <c r="T31" i="21"/>
  <c r="U31" i="21"/>
  <c r="C31" i="21"/>
  <c r="F31" i="21"/>
  <c r="G31" i="21"/>
  <c r="J31" i="21"/>
  <c r="H31" i="21"/>
  <c r="K31" i="21"/>
  <c r="I31" i="21"/>
  <c r="N31" i="21"/>
  <c r="L31" i="21"/>
  <c r="A32" i="21"/>
  <c r="O31" i="21"/>
  <c r="M31" i="21"/>
  <c r="R31" i="21"/>
  <c r="J66" i="23"/>
  <c r="U66" i="23"/>
  <c r="E66" i="23"/>
  <c r="L66" i="23"/>
  <c r="W66" i="23"/>
  <c r="G66" i="23"/>
  <c r="V66" i="23"/>
  <c r="F66" i="23"/>
  <c r="Q66" i="23"/>
  <c r="X66" i="23"/>
  <c r="H66" i="23"/>
  <c r="S66" i="23"/>
  <c r="C66" i="23"/>
  <c r="R66" i="23"/>
  <c r="B66" i="23"/>
  <c r="M66" i="23"/>
  <c r="T66" i="23"/>
  <c r="D66" i="23"/>
  <c r="O66" i="23"/>
  <c r="N66" i="23"/>
  <c r="Y66" i="23"/>
  <c r="I66" i="23"/>
  <c r="P66" i="23"/>
  <c r="A103" i="23"/>
  <c r="K66" i="23"/>
  <c r="B285" i="19"/>
  <c r="R285" i="19"/>
  <c r="K285" i="19"/>
  <c r="D285" i="19"/>
  <c r="T285" i="19"/>
  <c r="M285" i="19"/>
  <c r="F285" i="19"/>
  <c r="V285" i="19"/>
  <c r="O285" i="19"/>
  <c r="H285" i="19"/>
  <c r="X285" i="19"/>
  <c r="Q285" i="19"/>
  <c r="J285" i="19"/>
  <c r="C285" i="19"/>
  <c r="S285" i="19"/>
  <c r="L285" i="19"/>
  <c r="E285" i="19"/>
  <c r="U285" i="19"/>
  <c r="N285" i="19"/>
  <c r="G285" i="19"/>
  <c r="W285" i="19"/>
  <c r="P285" i="19"/>
  <c r="I285" i="19"/>
  <c r="Y285" i="19"/>
  <c r="J138" i="23"/>
  <c r="U138" i="23"/>
  <c r="E138" i="23"/>
  <c r="L138" i="23"/>
  <c r="S138" i="23"/>
  <c r="C138" i="23"/>
  <c r="V138" i="23"/>
  <c r="F138" i="23"/>
  <c r="Q138" i="23"/>
  <c r="X138" i="23"/>
  <c r="H138" i="23"/>
  <c r="O138" i="23"/>
  <c r="R138" i="23"/>
  <c r="B138" i="23"/>
  <c r="M138" i="23"/>
  <c r="T138" i="23"/>
  <c r="D138" i="23"/>
  <c r="K138" i="23"/>
  <c r="N138" i="23"/>
  <c r="Y138" i="23"/>
  <c r="I138" i="23"/>
  <c r="P138" i="23"/>
  <c r="W138" i="23"/>
  <c r="G138" i="23"/>
  <c r="G177" i="19"/>
  <c r="N177" i="19"/>
  <c r="K177" i="19"/>
  <c r="A214" i="19"/>
  <c r="T177" i="19"/>
  <c r="I177" i="19"/>
  <c r="Y177" i="19"/>
  <c r="D177" i="19"/>
  <c r="R177" i="19"/>
  <c r="O177" i="19"/>
  <c r="H177" i="19"/>
  <c r="X177" i="19"/>
  <c r="M177" i="19"/>
  <c r="E177" i="19"/>
  <c r="V177" i="19"/>
  <c r="S177" i="19"/>
  <c r="L177" i="19"/>
  <c r="A178" i="19"/>
  <c r="Q177" i="19"/>
  <c r="C177" i="19"/>
  <c r="J177" i="19"/>
  <c r="F177" i="19"/>
  <c r="W177" i="19"/>
  <c r="P177" i="19"/>
  <c r="B177" i="19"/>
  <c r="U177" i="19"/>
  <c r="B103" i="19"/>
  <c r="L103" i="19"/>
  <c r="S103" i="19"/>
  <c r="C103" i="19"/>
  <c r="M103" i="19"/>
  <c r="V103" i="19"/>
  <c r="X103" i="19"/>
  <c r="H103" i="19"/>
  <c r="O103" i="19"/>
  <c r="Y103" i="19"/>
  <c r="I103" i="19"/>
  <c r="F103" i="19"/>
  <c r="T103" i="19"/>
  <c r="D103" i="19"/>
  <c r="K103" i="19"/>
  <c r="U103" i="19"/>
  <c r="E103" i="19"/>
  <c r="R103" i="19"/>
  <c r="A140" i="19"/>
  <c r="P103" i="19"/>
  <c r="W103" i="19"/>
  <c r="G103" i="19"/>
  <c r="Q103" i="19"/>
  <c r="J103" i="19"/>
  <c r="N103" i="19"/>
  <c r="R30" i="23"/>
  <c r="B30" i="23"/>
  <c r="Q30" i="23"/>
  <c r="A31" i="23"/>
  <c r="L30" i="23"/>
  <c r="S30" i="23"/>
  <c r="C30" i="23"/>
  <c r="N30" i="23"/>
  <c r="A67" i="23"/>
  <c r="M30" i="23"/>
  <c r="X30" i="23"/>
  <c r="H30" i="23"/>
  <c r="O30" i="23"/>
  <c r="J30" i="23"/>
  <c r="Y30" i="23"/>
  <c r="I30" i="23"/>
  <c r="T30" i="23"/>
  <c r="D30" i="23"/>
  <c r="K30" i="23"/>
  <c r="V30" i="23"/>
  <c r="F30" i="23"/>
  <c r="U30" i="23"/>
  <c r="E30" i="23"/>
  <c r="P30" i="23"/>
  <c r="W30" i="23"/>
  <c r="G30" i="23"/>
  <c r="P139" i="19"/>
  <c r="W139" i="19"/>
  <c r="G139" i="19"/>
  <c r="N139" i="19"/>
  <c r="U139" i="19"/>
  <c r="E139" i="19"/>
  <c r="B139" i="19"/>
  <c r="L139" i="19"/>
  <c r="S139" i="19"/>
  <c r="C139" i="19"/>
  <c r="J139" i="19"/>
  <c r="Q139" i="19"/>
  <c r="X139" i="19"/>
  <c r="H139" i="19"/>
  <c r="O139" i="19"/>
  <c r="V139" i="19"/>
  <c r="F139" i="19"/>
  <c r="M139" i="19"/>
  <c r="T139" i="19"/>
  <c r="D139" i="19"/>
  <c r="K139" i="19"/>
  <c r="R139" i="19"/>
  <c r="Y139" i="19"/>
  <c r="I139" i="19"/>
  <c r="N249" i="19"/>
  <c r="G249" i="19"/>
  <c r="W249" i="19"/>
  <c r="A286" i="19"/>
  <c r="H249" i="19"/>
  <c r="I249" i="19"/>
  <c r="B249" i="19"/>
  <c r="R249" i="19"/>
  <c r="K249" i="19"/>
  <c r="D249" i="19"/>
  <c r="E249" i="19"/>
  <c r="P249" i="19"/>
  <c r="Q249" i="19"/>
  <c r="F249" i="19"/>
  <c r="V249" i="19"/>
  <c r="O249" i="19"/>
  <c r="L249" i="19"/>
  <c r="M249" i="19"/>
  <c r="X249" i="19"/>
  <c r="J249" i="19"/>
  <c r="C249" i="19"/>
  <c r="S249" i="19"/>
  <c r="T249" i="19"/>
  <c r="U249" i="19"/>
  <c r="Y249" i="19"/>
  <c r="N213" i="19"/>
  <c r="G213" i="19"/>
  <c r="W213" i="19"/>
  <c r="P213" i="19"/>
  <c r="I213" i="19"/>
  <c r="Y213" i="19"/>
  <c r="B213" i="19"/>
  <c r="R213" i="19"/>
  <c r="K213" i="19"/>
  <c r="D213" i="19"/>
  <c r="T213" i="19"/>
  <c r="M213" i="19"/>
  <c r="A250" i="19"/>
  <c r="F213" i="19"/>
  <c r="V213" i="19"/>
  <c r="O213" i="19"/>
  <c r="H213" i="19"/>
  <c r="X213" i="19"/>
  <c r="Q213" i="19"/>
  <c r="J213" i="19"/>
  <c r="C213" i="19"/>
  <c r="S213" i="19"/>
  <c r="L213" i="19"/>
  <c r="E213" i="19"/>
  <c r="U213" i="19"/>
  <c r="L67" i="19"/>
  <c r="E67" i="19"/>
  <c r="U67" i="19"/>
  <c r="J67" i="19"/>
  <c r="C67" i="19"/>
  <c r="S67" i="19"/>
  <c r="A104" i="19"/>
  <c r="P67" i="19"/>
  <c r="I67" i="19"/>
  <c r="Y67" i="19"/>
  <c r="N67" i="19"/>
  <c r="G67" i="19"/>
  <c r="W67" i="19"/>
  <c r="D67" i="19"/>
  <c r="T67" i="19"/>
  <c r="M67" i="19"/>
  <c r="B67" i="19"/>
  <c r="R67" i="19"/>
  <c r="K67" i="19"/>
  <c r="H67" i="19"/>
  <c r="X67" i="19"/>
  <c r="Q67" i="19"/>
  <c r="F67" i="19"/>
  <c r="V67" i="19"/>
  <c r="O67" i="19"/>
  <c r="V67" i="21"/>
  <c r="D67" i="21"/>
  <c r="G67" i="21"/>
  <c r="L67" i="21"/>
  <c r="Q67" i="21"/>
  <c r="F67" i="21"/>
  <c r="I67" i="21"/>
  <c r="N67" i="21"/>
  <c r="S67" i="21"/>
  <c r="X67" i="21"/>
  <c r="A101" i="21"/>
  <c r="M67" i="21"/>
  <c r="K67" i="21"/>
  <c r="P67" i="21"/>
  <c r="U67" i="21"/>
  <c r="H67" i="21"/>
  <c r="O67" i="21"/>
  <c r="T67" i="21"/>
  <c r="R67" i="21"/>
  <c r="W67" i="21"/>
  <c r="E67" i="21"/>
  <c r="J67" i="21"/>
  <c r="D100" i="21"/>
  <c r="V100" i="21"/>
  <c r="Q100" i="21"/>
  <c r="L100" i="21"/>
  <c r="N100" i="21"/>
  <c r="I100" i="21"/>
  <c r="T100" i="21"/>
  <c r="O100" i="21"/>
  <c r="J100" i="21"/>
  <c r="E100" i="21"/>
  <c r="G100" i="21"/>
  <c r="R100" i="21"/>
  <c r="M100" i="21"/>
  <c r="H100" i="21"/>
  <c r="U100" i="21"/>
  <c r="W100" i="21"/>
  <c r="K100" i="21"/>
  <c r="F100" i="21"/>
  <c r="X100" i="21"/>
  <c r="S100" i="21"/>
  <c r="A134" i="21"/>
  <c r="P100" i="21"/>
  <c r="A32" i="19"/>
  <c r="R31" i="19"/>
  <c r="E31" i="19"/>
  <c r="H31" i="19"/>
  <c r="O31" i="19"/>
  <c r="B31" i="19"/>
  <c r="N31" i="19"/>
  <c r="U31" i="19"/>
  <c r="D31" i="19"/>
  <c r="K31" i="19"/>
  <c r="A68" i="19"/>
  <c r="J31" i="19"/>
  <c r="Q31" i="19"/>
  <c r="T31" i="19"/>
  <c r="G31" i="19"/>
  <c r="V31" i="19"/>
  <c r="F31" i="19"/>
  <c r="I31" i="19"/>
  <c r="P31" i="19"/>
  <c r="S31" i="19"/>
  <c r="C31" i="19"/>
  <c r="M31" i="19"/>
  <c r="L31" i="19"/>
  <c r="B750" i="2"/>
  <c r="F169" i="21"/>
  <c r="V169" i="21"/>
  <c r="O169" i="21"/>
  <c r="H169" i="21"/>
  <c r="X169" i="21"/>
  <c r="Q169" i="21"/>
  <c r="J169" i="21"/>
  <c r="S169" i="21"/>
  <c r="L169" i="21"/>
  <c r="E169" i="21"/>
  <c r="U169" i="21"/>
  <c r="A170" i="21"/>
  <c r="N169" i="21"/>
  <c r="G169" i="21"/>
  <c r="W169" i="21"/>
  <c r="P169" i="21"/>
  <c r="I169" i="21"/>
  <c r="R169" i="21"/>
  <c r="K169" i="21"/>
  <c r="D169" i="21"/>
  <c r="T169" i="21"/>
  <c r="M169" i="21"/>
  <c r="D579" i="19"/>
  <c r="H579" i="19"/>
  <c r="L579" i="19"/>
  <c r="P579" i="19"/>
  <c r="T579" i="19"/>
  <c r="X579" i="19"/>
  <c r="A580" i="19"/>
  <c r="E579" i="19"/>
  <c r="I579" i="19"/>
  <c r="M579" i="19"/>
  <c r="Q579" i="19"/>
  <c r="U579" i="19"/>
  <c r="Y579" i="19"/>
  <c r="B579" i="19"/>
  <c r="F579" i="19"/>
  <c r="J579" i="19"/>
  <c r="N579" i="19"/>
  <c r="R579" i="19"/>
  <c r="V579" i="19"/>
  <c r="C579" i="19"/>
  <c r="G579" i="19"/>
  <c r="K579" i="19"/>
  <c r="O579" i="19"/>
  <c r="S579" i="19"/>
  <c r="W579" i="19"/>
  <c r="D398" i="19"/>
  <c r="H398" i="19"/>
  <c r="L398" i="19"/>
  <c r="P398" i="19"/>
  <c r="T398" i="19"/>
  <c r="X398" i="19"/>
  <c r="E398" i="19"/>
  <c r="I398" i="19"/>
  <c r="M398" i="19"/>
  <c r="Q398" i="19"/>
  <c r="U398" i="19"/>
  <c r="Y398" i="19"/>
  <c r="B398" i="19"/>
  <c r="J398" i="19"/>
  <c r="R398" i="19"/>
  <c r="A435" i="19"/>
  <c r="C398" i="19"/>
  <c r="K398" i="19"/>
  <c r="S398" i="19"/>
  <c r="F398" i="19"/>
  <c r="N398" i="19"/>
  <c r="V398" i="19"/>
  <c r="G398" i="19"/>
  <c r="O398" i="19"/>
  <c r="W398" i="19"/>
  <c r="D471" i="19"/>
  <c r="H471" i="19"/>
  <c r="L471" i="19"/>
  <c r="P471" i="19"/>
  <c r="T471" i="19"/>
  <c r="X471" i="19"/>
  <c r="E471" i="19"/>
  <c r="I471" i="19"/>
  <c r="M471" i="19"/>
  <c r="Q471" i="19"/>
  <c r="U471" i="19"/>
  <c r="Y471" i="19"/>
  <c r="B471" i="19"/>
  <c r="F471" i="19"/>
  <c r="J471" i="19"/>
  <c r="N471" i="19"/>
  <c r="R471" i="19"/>
  <c r="V471" i="19"/>
  <c r="A472" i="19"/>
  <c r="C471" i="19"/>
  <c r="G471" i="19"/>
  <c r="K471" i="19"/>
  <c r="O471" i="19"/>
  <c r="S471" i="19"/>
  <c r="W471" i="19"/>
  <c r="D434" i="19"/>
  <c r="H434" i="19"/>
  <c r="L434" i="19"/>
  <c r="P434" i="19"/>
  <c r="T434" i="19"/>
  <c r="X434" i="19"/>
  <c r="E434" i="19"/>
  <c r="I434" i="19"/>
  <c r="M434" i="19"/>
  <c r="Q434" i="19"/>
  <c r="U434" i="19"/>
  <c r="Y434" i="19"/>
  <c r="B434" i="19"/>
  <c r="J434" i="19"/>
  <c r="R434" i="19"/>
  <c r="C434" i="19"/>
  <c r="K434" i="19"/>
  <c r="S434" i="19"/>
  <c r="F434" i="19"/>
  <c r="N434" i="19"/>
  <c r="V434" i="19"/>
  <c r="G434" i="19"/>
  <c r="O434" i="19"/>
  <c r="W434" i="19"/>
  <c r="D326" i="19"/>
  <c r="H326" i="19"/>
  <c r="L326" i="19"/>
  <c r="P326" i="19"/>
  <c r="T326" i="19"/>
  <c r="X326" i="19"/>
  <c r="A327" i="19"/>
  <c r="E326" i="19"/>
  <c r="I326" i="19"/>
  <c r="M326" i="19"/>
  <c r="Q326" i="19"/>
  <c r="U326" i="19"/>
  <c r="Y326" i="19"/>
  <c r="B326" i="19"/>
  <c r="J326" i="19"/>
  <c r="R326" i="19"/>
  <c r="C326" i="19"/>
  <c r="K326" i="19"/>
  <c r="S326" i="19"/>
  <c r="A363" i="19"/>
  <c r="F326" i="19"/>
  <c r="N326" i="19"/>
  <c r="V326" i="19"/>
  <c r="G326" i="19"/>
  <c r="O326" i="19"/>
  <c r="W326" i="19"/>
  <c r="D543" i="19"/>
  <c r="H543" i="19"/>
  <c r="L543" i="19"/>
  <c r="P543" i="19"/>
  <c r="T543" i="19"/>
  <c r="X543" i="19"/>
  <c r="E543" i="19"/>
  <c r="I543" i="19"/>
  <c r="M543" i="19"/>
  <c r="Q543" i="19"/>
  <c r="U543" i="19"/>
  <c r="Y543" i="19"/>
  <c r="B543" i="19"/>
  <c r="F543" i="19"/>
  <c r="J543" i="19"/>
  <c r="N543" i="19"/>
  <c r="R543" i="19"/>
  <c r="V543" i="19"/>
  <c r="C543" i="19"/>
  <c r="G543" i="19"/>
  <c r="K543" i="19"/>
  <c r="O543" i="19"/>
  <c r="S543" i="19"/>
  <c r="W543" i="19"/>
  <c r="A544" i="19"/>
  <c r="D362" i="19"/>
  <c r="H362" i="19"/>
  <c r="L362" i="19"/>
  <c r="P362" i="19"/>
  <c r="T362" i="19"/>
  <c r="X362" i="19"/>
  <c r="E362" i="19"/>
  <c r="I362" i="19"/>
  <c r="M362" i="19"/>
  <c r="Q362" i="19"/>
  <c r="U362" i="19"/>
  <c r="Y362" i="19"/>
  <c r="A399" i="19"/>
  <c r="B362" i="19"/>
  <c r="J362" i="19"/>
  <c r="R362" i="19"/>
  <c r="C362" i="19"/>
  <c r="K362" i="19"/>
  <c r="S362" i="19"/>
  <c r="F362" i="19"/>
  <c r="N362" i="19"/>
  <c r="V362" i="19"/>
  <c r="G362" i="19"/>
  <c r="O362" i="19"/>
  <c r="W362" i="19"/>
  <c r="D507" i="19"/>
  <c r="H507" i="19"/>
  <c r="L507" i="19"/>
  <c r="P507" i="19"/>
  <c r="T507" i="19"/>
  <c r="X507" i="19"/>
  <c r="E507" i="19"/>
  <c r="I507" i="19"/>
  <c r="M507" i="19"/>
  <c r="Q507" i="19"/>
  <c r="U507" i="19"/>
  <c r="Y507" i="19"/>
  <c r="A508" i="19"/>
  <c r="B507" i="19"/>
  <c r="F507" i="19"/>
  <c r="J507" i="19"/>
  <c r="N507" i="19"/>
  <c r="R507" i="19"/>
  <c r="V507" i="19"/>
  <c r="C507" i="19"/>
  <c r="G507" i="19"/>
  <c r="K507" i="19"/>
  <c r="O507" i="19"/>
  <c r="S507" i="19"/>
  <c r="W507" i="19"/>
  <c r="B1129" i="2" l="1"/>
  <c r="V27" i="24"/>
  <c r="T27" i="21"/>
  <c r="U27" i="24"/>
  <c r="S27" i="21"/>
  <c r="R27" i="21"/>
  <c r="Q27" i="21"/>
  <c r="U27" i="21"/>
  <c r="P27" i="21"/>
  <c r="V27" i="21"/>
  <c r="W64" i="21"/>
  <c r="Y64" i="21"/>
  <c r="R64" i="21"/>
  <c r="H28" i="21"/>
  <c r="L28" i="21"/>
  <c r="X27" i="24"/>
  <c r="R27" i="24"/>
  <c r="W27" i="24"/>
  <c r="U64" i="21"/>
  <c r="Q64" i="21"/>
  <c r="S64" i="21"/>
  <c r="K28" i="21"/>
  <c r="J28" i="21"/>
  <c r="Q27" i="24"/>
  <c r="T27" i="24"/>
  <c r="S27" i="24"/>
  <c r="T64" i="21"/>
  <c r="V64" i="21"/>
  <c r="X64" i="21"/>
  <c r="I28" i="21"/>
  <c r="P27" i="24"/>
  <c r="Y27" i="24"/>
  <c r="P64" i="21"/>
  <c r="B28" i="21"/>
  <c r="M28" i="21"/>
  <c r="W27" i="21"/>
  <c r="F28" i="24"/>
  <c r="E28" i="24"/>
  <c r="R64" i="24"/>
  <c r="Q64" i="24"/>
  <c r="V64" i="24"/>
  <c r="D65" i="21"/>
  <c r="H65" i="21"/>
  <c r="G65" i="21"/>
  <c r="M65" i="21"/>
  <c r="V98" i="21"/>
  <c r="S98" i="21"/>
  <c r="P167" i="21"/>
  <c r="R167" i="21"/>
  <c r="U167" i="21"/>
  <c r="B28" i="24"/>
  <c r="I28" i="24"/>
  <c r="T64" i="24"/>
  <c r="C65" i="21"/>
  <c r="B65" i="21"/>
  <c r="L65" i="21"/>
  <c r="Q98" i="21"/>
  <c r="T98" i="21"/>
  <c r="X167" i="21"/>
  <c r="S167" i="21"/>
  <c r="K28" i="24"/>
  <c r="G28" i="24"/>
  <c r="M28" i="24"/>
  <c r="Y64" i="24"/>
  <c r="P64" i="24"/>
  <c r="S64" i="24"/>
  <c r="E65" i="21"/>
  <c r="K65" i="21"/>
  <c r="I65" i="21"/>
  <c r="Y98" i="21"/>
  <c r="U98" i="21"/>
  <c r="P98" i="21"/>
  <c r="Y167" i="21"/>
  <c r="V167" i="21"/>
  <c r="Q167" i="21"/>
  <c r="Y27" i="21"/>
  <c r="X27" i="21"/>
  <c r="J28" i="24"/>
  <c r="H28" i="24"/>
  <c r="L28" i="24"/>
  <c r="X64" i="24"/>
  <c r="W64" i="24"/>
  <c r="U64" i="24"/>
  <c r="F65" i="21"/>
  <c r="J65" i="21"/>
  <c r="W98" i="21"/>
  <c r="X98" i="21"/>
  <c r="R98" i="21"/>
  <c r="W167" i="21"/>
  <c r="T167" i="21"/>
  <c r="D28" i="24"/>
  <c r="E28" i="21"/>
  <c r="V204" i="21"/>
  <c r="Y204" i="21"/>
  <c r="X204" i="21"/>
  <c r="M99" i="21"/>
  <c r="F168" i="21"/>
  <c r="C28" i="21"/>
  <c r="P204" i="21"/>
  <c r="S204" i="21"/>
  <c r="R204" i="21"/>
  <c r="E65" i="24"/>
  <c r="K65" i="24"/>
  <c r="F65" i="24"/>
  <c r="S98" i="24"/>
  <c r="V98" i="24"/>
  <c r="F99" i="21"/>
  <c r="L99" i="21"/>
  <c r="G99" i="21"/>
  <c r="H99" i="21"/>
  <c r="V132" i="21"/>
  <c r="S132" i="21"/>
  <c r="G168" i="21"/>
  <c r="D168" i="21"/>
  <c r="L168" i="21"/>
  <c r="D65" i="24"/>
  <c r="P98" i="24"/>
  <c r="B99" i="21"/>
  <c r="W132" i="21"/>
  <c r="I168" i="21"/>
  <c r="G28" i="21"/>
  <c r="D28" i="21"/>
  <c r="Q204" i="21"/>
  <c r="T204" i="21"/>
  <c r="I65" i="24"/>
  <c r="C65" i="24"/>
  <c r="J65" i="24"/>
  <c r="Q98" i="24"/>
  <c r="X98" i="24"/>
  <c r="U98" i="24"/>
  <c r="D99" i="21"/>
  <c r="C99" i="21"/>
  <c r="Q132" i="21"/>
  <c r="T132" i="21"/>
  <c r="P132" i="21"/>
  <c r="B168" i="21"/>
  <c r="J168" i="21"/>
  <c r="E168" i="21"/>
  <c r="L65" i="24"/>
  <c r="M65" i="24"/>
  <c r="K99" i="21"/>
  <c r="E99" i="21"/>
  <c r="X132" i="21"/>
  <c r="K168" i="21"/>
  <c r="C28" i="24"/>
  <c r="F28" i="21"/>
  <c r="U204" i="21"/>
  <c r="W204" i="21"/>
  <c r="H65" i="24"/>
  <c r="B65" i="24"/>
  <c r="G65" i="24"/>
  <c r="R98" i="24"/>
  <c r="T98" i="24"/>
  <c r="I99" i="21"/>
  <c r="J99" i="21"/>
  <c r="Y132" i="21"/>
  <c r="R132" i="21"/>
  <c r="U132" i="21"/>
  <c r="M168" i="21"/>
  <c r="H168" i="21"/>
  <c r="C168" i="21"/>
  <c r="Y98" i="24"/>
  <c r="W98" i="24"/>
  <c r="V31" i="24"/>
  <c r="I242" i="21"/>
  <c r="O242" i="21"/>
  <c r="C242" i="21"/>
  <c r="J242" i="21"/>
  <c r="Y242" i="21"/>
  <c r="T242" i="21"/>
  <c r="B242" i="21"/>
  <c r="L242" i="21"/>
  <c r="S242" i="21"/>
  <c r="G242" i="21"/>
  <c r="N242" i="21"/>
  <c r="W242" i="21"/>
  <c r="K242" i="21"/>
  <c r="R242" i="21"/>
  <c r="M242" i="21"/>
  <c r="P242" i="21"/>
  <c r="D242" i="21"/>
  <c r="U242" i="21"/>
  <c r="X242" i="21"/>
  <c r="H242" i="21"/>
  <c r="A243" i="21"/>
  <c r="F242" i="21"/>
  <c r="Q242" i="21"/>
  <c r="E242" i="21"/>
  <c r="V242" i="21"/>
  <c r="X30" i="21"/>
  <c r="S30" i="19"/>
  <c r="Q30" i="19"/>
  <c r="V30" i="19"/>
  <c r="T30" i="19"/>
  <c r="Y30" i="19"/>
  <c r="R30" i="21"/>
  <c r="Q30" i="21"/>
  <c r="P30" i="21"/>
  <c r="U30" i="19"/>
  <c r="X30" i="19"/>
  <c r="N30" i="19"/>
  <c r="W30" i="24"/>
  <c r="W30" i="21"/>
  <c r="V30" i="21"/>
  <c r="U30" i="21"/>
  <c r="P30" i="19"/>
  <c r="U30" i="24"/>
  <c r="O30" i="21"/>
  <c r="N30" i="21"/>
  <c r="T30" i="21"/>
  <c r="S30" i="21"/>
  <c r="O30" i="19"/>
  <c r="R30" i="19"/>
  <c r="W30" i="19"/>
  <c r="V30" i="24"/>
  <c r="B1180" i="2"/>
  <c r="F30" i="21"/>
  <c r="D30" i="21"/>
  <c r="E30" i="21"/>
  <c r="X206" i="21"/>
  <c r="W206" i="21"/>
  <c r="U206" i="21"/>
  <c r="T206" i="21"/>
  <c r="V206" i="21"/>
  <c r="B206" i="21"/>
  <c r="M206" i="21"/>
  <c r="P206" i="21"/>
  <c r="D206" i="21"/>
  <c r="N206" i="21"/>
  <c r="R206" i="21"/>
  <c r="F206" i="21"/>
  <c r="Q206" i="21"/>
  <c r="E206" i="21"/>
  <c r="K206" i="21"/>
  <c r="O206" i="21"/>
  <c r="C206" i="21"/>
  <c r="J206" i="21"/>
  <c r="H206" i="21"/>
  <c r="L206" i="21"/>
  <c r="S206" i="21"/>
  <c r="G206" i="21"/>
  <c r="A207" i="21"/>
  <c r="I206" i="21"/>
  <c r="U420" i="24"/>
  <c r="H420" i="24"/>
  <c r="J420" i="24"/>
  <c r="M420" i="24"/>
  <c r="W420" i="24"/>
  <c r="R420" i="24"/>
  <c r="F420" i="24"/>
  <c r="X420" i="24"/>
  <c r="C420" i="24"/>
  <c r="A421" i="24"/>
  <c r="P420" i="24"/>
  <c r="K420" i="24"/>
  <c r="V420" i="24"/>
  <c r="I420" i="24"/>
  <c r="S420" i="24"/>
  <c r="N420" i="24"/>
  <c r="Q420" i="24"/>
  <c r="D420" i="24"/>
  <c r="E420" i="24"/>
  <c r="O420" i="24"/>
  <c r="Y420" i="24"/>
  <c r="L420" i="24"/>
  <c r="G420" i="24"/>
  <c r="B420" i="24"/>
  <c r="T420" i="24"/>
  <c r="N601" i="24"/>
  <c r="Y601" i="24"/>
  <c r="I601" i="24"/>
  <c r="P601" i="24"/>
  <c r="A638" i="24"/>
  <c r="K601" i="24"/>
  <c r="A602" i="24"/>
  <c r="J601" i="24"/>
  <c r="U601" i="24"/>
  <c r="E601" i="24"/>
  <c r="L601" i="24"/>
  <c r="W601" i="24"/>
  <c r="G601" i="24"/>
  <c r="V601" i="24"/>
  <c r="F601" i="24"/>
  <c r="Q601" i="24"/>
  <c r="X601" i="24"/>
  <c r="H601" i="24"/>
  <c r="S601" i="24"/>
  <c r="C601" i="24"/>
  <c r="R601" i="24"/>
  <c r="B601" i="24"/>
  <c r="M601" i="24"/>
  <c r="T601" i="24"/>
  <c r="D601" i="24"/>
  <c r="O601" i="24"/>
  <c r="E469" i="23"/>
  <c r="U469" i="23"/>
  <c r="F469" i="23"/>
  <c r="V469" i="23"/>
  <c r="C469" i="23"/>
  <c r="L469" i="23"/>
  <c r="W469" i="23"/>
  <c r="I469" i="23"/>
  <c r="Y469" i="23"/>
  <c r="J469" i="23"/>
  <c r="H469" i="23"/>
  <c r="K469" i="23"/>
  <c r="T469" i="23"/>
  <c r="M469" i="23"/>
  <c r="A470" i="23"/>
  <c r="N469" i="23"/>
  <c r="P469" i="23"/>
  <c r="S469" i="23"/>
  <c r="G469" i="23"/>
  <c r="Q469" i="23"/>
  <c r="B469" i="23"/>
  <c r="R469" i="23"/>
  <c r="X469" i="23"/>
  <c r="D469" i="23"/>
  <c r="O469" i="23"/>
  <c r="J569" i="21"/>
  <c r="K569" i="21"/>
  <c r="L569" i="21"/>
  <c r="M569" i="21"/>
  <c r="O569" i="21"/>
  <c r="N569" i="21"/>
  <c r="P569" i="21"/>
  <c r="Q569" i="21"/>
  <c r="S569" i="21"/>
  <c r="T569" i="21"/>
  <c r="B569" i="21"/>
  <c r="R569" i="21"/>
  <c r="A570" i="21"/>
  <c r="C569" i="21"/>
  <c r="D569" i="21"/>
  <c r="Y569" i="21"/>
  <c r="F569" i="21"/>
  <c r="E569" i="21"/>
  <c r="G569" i="21"/>
  <c r="H569" i="21"/>
  <c r="I569" i="21"/>
  <c r="U569" i="21"/>
  <c r="X569" i="21"/>
  <c r="W569" i="21"/>
  <c r="V569" i="21"/>
  <c r="G352" i="21"/>
  <c r="D352" i="21"/>
  <c r="T352" i="21"/>
  <c r="M352" i="21"/>
  <c r="J352" i="21"/>
  <c r="K352" i="21"/>
  <c r="H352" i="21"/>
  <c r="X352" i="21"/>
  <c r="Q352" i="21"/>
  <c r="N352" i="21"/>
  <c r="O352" i="21"/>
  <c r="L352" i="21"/>
  <c r="E352" i="21"/>
  <c r="Y352" i="21"/>
  <c r="R352" i="21"/>
  <c r="S352" i="21"/>
  <c r="P352" i="21"/>
  <c r="I352" i="21"/>
  <c r="F352" i="21"/>
  <c r="A353" i="21"/>
  <c r="C352" i="21"/>
  <c r="B352" i="21"/>
  <c r="V352" i="21"/>
  <c r="U352" i="21"/>
  <c r="W352" i="21"/>
  <c r="A280" i="21"/>
  <c r="P279" i="21"/>
  <c r="Q279" i="21"/>
  <c r="J279" i="21"/>
  <c r="G279" i="21"/>
  <c r="D279" i="21"/>
  <c r="E279" i="21"/>
  <c r="Y279" i="21"/>
  <c r="N279" i="21"/>
  <c r="K279" i="21"/>
  <c r="H279" i="21"/>
  <c r="I279" i="21"/>
  <c r="B279" i="21"/>
  <c r="R279" i="21"/>
  <c r="O279" i="21"/>
  <c r="L279" i="21"/>
  <c r="M279" i="21"/>
  <c r="F279" i="21"/>
  <c r="C279" i="21"/>
  <c r="S279" i="21"/>
  <c r="U279" i="21"/>
  <c r="X279" i="21"/>
  <c r="T279" i="21"/>
  <c r="V279" i="21"/>
  <c r="W279" i="21"/>
  <c r="F533" i="21"/>
  <c r="C533" i="21"/>
  <c r="D533" i="21"/>
  <c r="A534" i="21"/>
  <c r="G533" i="21"/>
  <c r="J533" i="21"/>
  <c r="H533" i="21"/>
  <c r="I533" i="21"/>
  <c r="E533" i="21"/>
  <c r="L533" i="21"/>
  <c r="N533" i="21"/>
  <c r="M533" i="21"/>
  <c r="O533" i="21"/>
  <c r="K533" i="21"/>
  <c r="Q533" i="21"/>
  <c r="B533" i="21"/>
  <c r="R533" i="21"/>
  <c r="S533" i="21"/>
  <c r="Y533" i="21"/>
  <c r="P533" i="21"/>
  <c r="U533" i="21"/>
  <c r="W533" i="21"/>
  <c r="X533" i="21"/>
  <c r="V533" i="21"/>
  <c r="T533" i="21"/>
  <c r="J497" i="21"/>
  <c r="C497" i="21"/>
  <c r="X497" i="21"/>
  <c r="T497" i="21"/>
  <c r="P497" i="21"/>
  <c r="N497" i="21"/>
  <c r="H497" i="21"/>
  <c r="D497" i="21"/>
  <c r="Y497" i="21"/>
  <c r="G497" i="21"/>
  <c r="B497" i="21"/>
  <c r="R497" i="21"/>
  <c r="M497" i="21"/>
  <c r="I497" i="21"/>
  <c r="E497" i="21"/>
  <c r="L497" i="21"/>
  <c r="F497" i="21"/>
  <c r="A498" i="21"/>
  <c r="S497" i="21"/>
  <c r="O497" i="21"/>
  <c r="K497" i="21"/>
  <c r="Q497" i="21"/>
  <c r="U497" i="21"/>
  <c r="W497" i="21"/>
  <c r="V497" i="21"/>
  <c r="J360" i="23"/>
  <c r="K360" i="23"/>
  <c r="L360" i="23"/>
  <c r="M360" i="23"/>
  <c r="N360" i="23"/>
  <c r="O360" i="23"/>
  <c r="P360" i="23"/>
  <c r="A397" i="23"/>
  <c r="D360" i="23"/>
  <c r="E360" i="23"/>
  <c r="F360" i="23"/>
  <c r="G360" i="23"/>
  <c r="H360" i="23"/>
  <c r="I360" i="23"/>
  <c r="C360" i="23"/>
  <c r="B360" i="23"/>
  <c r="X360" i="23"/>
  <c r="S360" i="23"/>
  <c r="Q360" i="23"/>
  <c r="U360" i="23"/>
  <c r="R360" i="23"/>
  <c r="W360" i="23"/>
  <c r="V360" i="23"/>
  <c r="Y360" i="23"/>
  <c r="T360" i="23"/>
  <c r="M565" i="24"/>
  <c r="B565" i="24"/>
  <c r="R565" i="24"/>
  <c r="K565" i="24"/>
  <c r="A566" i="24"/>
  <c r="P565" i="24"/>
  <c r="Q565" i="24"/>
  <c r="F565" i="24"/>
  <c r="V565" i="24"/>
  <c r="O565" i="24"/>
  <c r="D565" i="24"/>
  <c r="T565" i="24"/>
  <c r="E565" i="24"/>
  <c r="U565" i="24"/>
  <c r="J565" i="24"/>
  <c r="C565" i="24"/>
  <c r="S565" i="24"/>
  <c r="H565" i="24"/>
  <c r="X565" i="24"/>
  <c r="I565" i="24"/>
  <c r="Y565" i="24"/>
  <c r="N565" i="24"/>
  <c r="G565" i="24"/>
  <c r="W565" i="24"/>
  <c r="L565" i="24"/>
  <c r="C677" i="21"/>
  <c r="S677" i="21"/>
  <c r="M677" i="21"/>
  <c r="I677" i="21"/>
  <c r="E677" i="21"/>
  <c r="F677" i="21"/>
  <c r="A678" i="21"/>
  <c r="G677" i="21"/>
  <c r="W677" i="21"/>
  <c r="R677" i="21"/>
  <c r="N677" i="21"/>
  <c r="J677" i="21"/>
  <c r="L677" i="21"/>
  <c r="K677" i="21"/>
  <c r="B677" i="21"/>
  <c r="X677" i="21"/>
  <c r="T677" i="21"/>
  <c r="P677" i="21"/>
  <c r="Q677" i="21"/>
  <c r="O677" i="21"/>
  <c r="H677" i="21"/>
  <c r="D677" i="21"/>
  <c r="Y677" i="21"/>
  <c r="U677" i="21"/>
  <c r="V677" i="21"/>
  <c r="F461" i="21"/>
  <c r="E461" i="21"/>
  <c r="L461" i="21"/>
  <c r="H461" i="21"/>
  <c r="A462" i="21"/>
  <c r="T461" i="21"/>
  <c r="J461" i="21"/>
  <c r="K461" i="21"/>
  <c r="Q461" i="21"/>
  <c r="M461" i="21"/>
  <c r="D461" i="21"/>
  <c r="Y461" i="21"/>
  <c r="N461" i="21"/>
  <c r="P461" i="21"/>
  <c r="W461" i="21"/>
  <c r="S461" i="21"/>
  <c r="I461" i="21"/>
  <c r="B461" i="21"/>
  <c r="R461" i="21"/>
  <c r="G461" i="21"/>
  <c r="C461" i="21"/>
  <c r="X461" i="21"/>
  <c r="O461" i="21"/>
  <c r="V461" i="21"/>
  <c r="U461" i="21"/>
  <c r="E529" i="24"/>
  <c r="I529" i="24"/>
  <c r="Y529" i="24"/>
  <c r="N529" i="24"/>
  <c r="C529" i="24"/>
  <c r="S529" i="24"/>
  <c r="L529" i="24"/>
  <c r="M529" i="24"/>
  <c r="Q529" i="24"/>
  <c r="F529" i="24"/>
  <c r="V529" i="24"/>
  <c r="K529" i="24"/>
  <c r="D529" i="24"/>
  <c r="T529" i="24"/>
  <c r="J529" i="24"/>
  <c r="O529" i="24"/>
  <c r="X529" i="24"/>
  <c r="R529" i="24"/>
  <c r="W529" i="24"/>
  <c r="U529" i="24"/>
  <c r="A530" i="24"/>
  <c r="H529" i="24"/>
  <c r="B529" i="24"/>
  <c r="G529" i="24"/>
  <c r="P529" i="24"/>
  <c r="I215" i="23"/>
  <c r="B215" i="23"/>
  <c r="R215" i="23"/>
  <c r="C215" i="23"/>
  <c r="L215" i="23"/>
  <c r="M215" i="23"/>
  <c r="F215" i="23"/>
  <c r="H215" i="23"/>
  <c r="K215" i="23"/>
  <c r="G215" i="23"/>
  <c r="Q215" i="23"/>
  <c r="J215" i="23"/>
  <c r="P215" i="23"/>
  <c r="S215" i="23"/>
  <c r="O215" i="23"/>
  <c r="E215" i="23"/>
  <c r="Y215" i="23"/>
  <c r="N215" i="23"/>
  <c r="A252" i="23"/>
  <c r="D215" i="23"/>
  <c r="T215" i="23"/>
  <c r="V215" i="23"/>
  <c r="X215" i="23"/>
  <c r="U215" i="23"/>
  <c r="W215" i="23"/>
  <c r="H239" i="24"/>
  <c r="I239" i="24"/>
  <c r="F239" i="24"/>
  <c r="A240" i="24"/>
  <c r="L239" i="24"/>
  <c r="M239" i="24"/>
  <c r="N239" i="24"/>
  <c r="B239" i="24"/>
  <c r="P239" i="24"/>
  <c r="C239" i="24"/>
  <c r="G239" i="24"/>
  <c r="J239" i="24"/>
  <c r="D239" i="24"/>
  <c r="E239" i="24"/>
  <c r="K239" i="24"/>
  <c r="O239" i="24"/>
  <c r="Q239" i="24"/>
  <c r="U239" i="24"/>
  <c r="V239" i="24"/>
  <c r="S239" i="24"/>
  <c r="Y239" i="24"/>
  <c r="T239" i="24"/>
  <c r="W239" i="24"/>
  <c r="X239" i="24"/>
  <c r="R239" i="24"/>
  <c r="I287" i="23"/>
  <c r="Y287" i="23"/>
  <c r="N287" i="23"/>
  <c r="P287" i="23"/>
  <c r="S287" i="23"/>
  <c r="G287" i="23"/>
  <c r="M287" i="23"/>
  <c r="B287" i="23"/>
  <c r="R287" i="23"/>
  <c r="X287" i="23"/>
  <c r="D287" i="23"/>
  <c r="O287" i="23"/>
  <c r="Q287" i="23"/>
  <c r="F287" i="23"/>
  <c r="V287" i="23"/>
  <c r="C287" i="23"/>
  <c r="L287" i="23"/>
  <c r="W287" i="23"/>
  <c r="E287" i="23"/>
  <c r="U287" i="23"/>
  <c r="J287" i="23"/>
  <c r="H287" i="23"/>
  <c r="K287" i="23"/>
  <c r="T287" i="23"/>
  <c r="Q167" i="24"/>
  <c r="J167" i="24"/>
  <c r="G167" i="24"/>
  <c r="W167" i="24"/>
  <c r="L167" i="24"/>
  <c r="I167" i="24"/>
  <c r="B167" i="24"/>
  <c r="R167" i="24"/>
  <c r="O167" i="24"/>
  <c r="D167" i="24"/>
  <c r="T167" i="24"/>
  <c r="F167" i="24"/>
  <c r="S167" i="24"/>
  <c r="X167" i="24"/>
  <c r="E167" i="24"/>
  <c r="N167" i="24"/>
  <c r="A168" i="24"/>
  <c r="M167" i="24"/>
  <c r="C167" i="24"/>
  <c r="H167" i="24"/>
  <c r="Y167" i="24"/>
  <c r="K167" i="24"/>
  <c r="P167" i="24"/>
  <c r="U167" i="24"/>
  <c r="V167" i="24"/>
  <c r="G388" i="21"/>
  <c r="H388" i="21"/>
  <c r="E388" i="21"/>
  <c r="J388" i="21"/>
  <c r="K388" i="21"/>
  <c r="L388" i="21"/>
  <c r="I388" i="21"/>
  <c r="N388" i="21"/>
  <c r="O388" i="21"/>
  <c r="P388" i="21"/>
  <c r="M388" i="21"/>
  <c r="D388" i="21"/>
  <c r="A389" i="21"/>
  <c r="F388" i="21"/>
  <c r="C388" i="21"/>
  <c r="B388" i="21"/>
  <c r="V388" i="21"/>
  <c r="Y388" i="21"/>
  <c r="W388" i="21"/>
  <c r="S388" i="21"/>
  <c r="U388" i="21"/>
  <c r="X388" i="21"/>
  <c r="Q388" i="21"/>
  <c r="T388" i="21"/>
  <c r="R388" i="21"/>
  <c r="F324" i="23"/>
  <c r="G324" i="23"/>
  <c r="D324" i="23"/>
  <c r="T324" i="23"/>
  <c r="I324" i="23"/>
  <c r="A325" i="23"/>
  <c r="J324" i="23"/>
  <c r="K324" i="23"/>
  <c r="H324" i="23"/>
  <c r="X324" i="23"/>
  <c r="M324" i="23"/>
  <c r="N324" i="23"/>
  <c r="O324" i="23"/>
  <c r="L324" i="23"/>
  <c r="A361" i="23"/>
  <c r="Q324" i="23"/>
  <c r="R324" i="23"/>
  <c r="S324" i="23"/>
  <c r="P324" i="23"/>
  <c r="E324" i="23"/>
  <c r="Y324" i="23"/>
  <c r="C324" i="23"/>
  <c r="B324" i="23"/>
  <c r="W324" i="23"/>
  <c r="V324" i="23"/>
  <c r="U324" i="23"/>
  <c r="C641" i="21"/>
  <c r="S641" i="21"/>
  <c r="P641" i="21"/>
  <c r="L641" i="21"/>
  <c r="H641" i="21"/>
  <c r="D641" i="21"/>
  <c r="Y641" i="21"/>
  <c r="G641" i="21"/>
  <c r="W641" i="21"/>
  <c r="U641" i="21"/>
  <c r="Q641" i="21"/>
  <c r="M641" i="21"/>
  <c r="I641" i="21"/>
  <c r="K641" i="21"/>
  <c r="E641" i="21"/>
  <c r="A642" i="21"/>
  <c r="V641" i="21"/>
  <c r="R641" i="21"/>
  <c r="N641" i="21"/>
  <c r="O641" i="21"/>
  <c r="J641" i="21"/>
  <c r="F641" i="21"/>
  <c r="B641" i="21"/>
  <c r="X641" i="21"/>
  <c r="T641" i="21"/>
  <c r="R312" i="24"/>
  <c r="E312" i="24"/>
  <c r="O312" i="24"/>
  <c r="Y312" i="24"/>
  <c r="L312" i="24"/>
  <c r="G312" i="24"/>
  <c r="K312" i="24"/>
  <c r="U312" i="24"/>
  <c r="H312" i="24"/>
  <c r="J312" i="24"/>
  <c r="M312" i="24"/>
  <c r="W312" i="24"/>
  <c r="A313" i="24"/>
  <c r="Q312" i="24"/>
  <c r="D312" i="24"/>
  <c r="F312" i="24"/>
  <c r="X312" i="24"/>
  <c r="C312" i="24"/>
  <c r="P312" i="24"/>
  <c r="B312" i="24"/>
  <c r="T312" i="24"/>
  <c r="V312" i="24"/>
  <c r="I312" i="24"/>
  <c r="S312" i="24"/>
  <c r="N312" i="24"/>
  <c r="E541" i="23"/>
  <c r="U541" i="23"/>
  <c r="J541" i="23"/>
  <c r="A542" i="23"/>
  <c r="C541" i="23"/>
  <c r="L541" i="23"/>
  <c r="W541" i="23"/>
  <c r="I541" i="23"/>
  <c r="Y541" i="23"/>
  <c r="N541" i="23"/>
  <c r="H541" i="23"/>
  <c r="K541" i="23"/>
  <c r="T541" i="23"/>
  <c r="M541" i="23"/>
  <c r="B541" i="23"/>
  <c r="R541" i="23"/>
  <c r="P541" i="23"/>
  <c r="S541" i="23"/>
  <c r="G541" i="23"/>
  <c r="Q541" i="23"/>
  <c r="F541" i="23"/>
  <c r="V541" i="23"/>
  <c r="X541" i="23"/>
  <c r="D541" i="23"/>
  <c r="O541" i="23"/>
  <c r="J275" i="24"/>
  <c r="X275" i="24"/>
  <c r="G275" i="24"/>
  <c r="B275" i="24"/>
  <c r="P275" i="24"/>
  <c r="O275" i="24"/>
  <c r="C275" i="24"/>
  <c r="I275" i="24"/>
  <c r="W275" i="24"/>
  <c r="R275" i="24"/>
  <c r="Q275" i="24"/>
  <c r="D275" i="24"/>
  <c r="E275" i="24"/>
  <c r="S275" i="24"/>
  <c r="Y275" i="24"/>
  <c r="L275" i="24"/>
  <c r="K275" i="24"/>
  <c r="F275" i="24"/>
  <c r="T275" i="24"/>
  <c r="U275" i="24"/>
  <c r="H275" i="24"/>
  <c r="N275" i="24"/>
  <c r="M275" i="24"/>
  <c r="A276" i="24"/>
  <c r="V275" i="24"/>
  <c r="O424" i="21"/>
  <c r="L424" i="21"/>
  <c r="M424" i="21"/>
  <c r="J424" i="21"/>
  <c r="C424" i="21"/>
  <c r="A425" i="21"/>
  <c r="P424" i="21"/>
  <c r="Q424" i="21"/>
  <c r="N424" i="21"/>
  <c r="G424" i="21"/>
  <c r="D424" i="21"/>
  <c r="E424" i="21"/>
  <c r="B424" i="21"/>
  <c r="K424" i="21"/>
  <c r="H424" i="21"/>
  <c r="I424" i="21"/>
  <c r="F424" i="21"/>
  <c r="T424" i="21"/>
  <c r="V424" i="21"/>
  <c r="Y424" i="21"/>
  <c r="R424" i="21"/>
  <c r="W424" i="21"/>
  <c r="S424" i="21"/>
  <c r="U424" i="21"/>
  <c r="X424" i="21"/>
  <c r="C713" i="21"/>
  <c r="S713" i="21"/>
  <c r="J713" i="21"/>
  <c r="L713" i="21"/>
  <c r="H713" i="21"/>
  <c r="D713" i="21"/>
  <c r="Y713" i="21"/>
  <c r="G713" i="21"/>
  <c r="W713" i="21"/>
  <c r="P713" i="21"/>
  <c r="Q713" i="21"/>
  <c r="M713" i="21"/>
  <c r="I713" i="21"/>
  <c r="K713" i="21"/>
  <c r="A714" i="21"/>
  <c r="U713" i="21"/>
  <c r="V713" i="21"/>
  <c r="R713" i="21"/>
  <c r="N713" i="21"/>
  <c r="O713" i="21"/>
  <c r="E713" i="21"/>
  <c r="F713" i="21"/>
  <c r="B713" i="21"/>
  <c r="X713" i="21"/>
  <c r="T713" i="21"/>
  <c r="I457" i="24"/>
  <c r="W457" i="24"/>
  <c r="R457" i="24"/>
  <c r="Q457" i="24"/>
  <c r="D457" i="24"/>
  <c r="J457" i="24"/>
  <c r="X457" i="24"/>
  <c r="Y457" i="24"/>
  <c r="L457" i="24"/>
  <c r="K457" i="24"/>
  <c r="F457" i="24"/>
  <c r="T457" i="24"/>
  <c r="C457" i="24"/>
  <c r="N457" i="24"/>
  <c r="M457" i="24"/>
  <c r="A458" i="24"/>
  <c r="V457" i="24"/>
  <c r="E457" i="24"/>
  <c r="S457" i="24"/>
  <c r="G457" i="24"/>
  <c r="B457" i="24"/>
  <c r="P457" i="24"/>
  <c r="O457" i="24"/>
  <c r="U457" i="24"/>
  <c r="H457" i="24"/>
  <c r="F100" i="24"/>
  <c r="A134" i="24"/>
  <c r="O100" i="24"/>
  <c r="M100" i="24"/>
  <c r="J100" i="24"/>
  <c r="C100" i="24"/>
  <c r="S100" i="24"/>
  <c r="D100" i="24"/>
  <c r="H100" i="24"/>
  <c r="N100" i="24"/>
  <c r="G100" i="24"/>
  <c r="I100" i="24"/>
  <c r="L100" i="24"/>
  <c r="P100" i="24"/>
  <c r="B100" i="24"/>
  <c r="R100" i="24"/>
  <c r="K100" i="24"/>
  <c r="Q100" i="24"/>
  <c r="E100" i="24"/>
  <c r="V100" i="24"/>
  <c r="U100" i="24"/>
  <c r="W100" i="24"/>
  <c r="T100" i="24"/>
  <c r="X100" i="24"/>
  <c r="A216" i="23"/>
  <c r="A180" i="23"/>
  <c r="B179" i="23"/>
  <c r="I179" i="23"/>
  <c r="M179" i="23"/>
  <c r="S179" i="23"/>
  <c r="G179" i="23"/>
  <c r="N179" i="23"/>
  <c r="R179" i="23"/>
  <c r="F179" i="23"/>
  <c r="J179" i="23"/>
  <c r="C179" i="23"/>
  <c r="Y179" i="23"/>
  <c r="P179" i="23"/>
  <c r="D179" i="23"/>
  <c r="H179" i="23"/>
  <c r="L179" i="23"/>
  <c r="O179" i="23"/>
  <c r="K179" i="23"/>
  <c r="E179" i="23"/>
  <c r="T179" i="23"/>
  <c r="X179" i="23"/>
  <c r="Q179" i="23"/>
  <c r="W179" i="23"/>
  <c r="V179" i="23"/>
  <c r="U179" i="23"/>
  <c r="J133" i="24"/>
  <c r="C133" i="24"/>
  <c r="F133" i="24"/>
  <c r="D133" i="24"/>
  <c r="N133" i="24"/>
  <c r="S133" i="24"/>
  <c r="O133" i="24"/>
  <c r="P133" i="24"/>
  <c r="M133" i="24"/>
  <c r="G133" i="24"/>
  <c r="B133" i="24"/>
  <c r="L133" i="24"/>
  <c r="I133" i="24"/>
  <c r="H133" i="24"/>
  <c r="R133" i="24"/>
  <c r="K133" i="24"/>
  <c r="E133" i="24"/>
  <c r="Y133" i="24"/>
  <c r="Q133" i="24"/>
  <c r="V133" i="24"/>
  <c r="T133" i="24"/>
  <c r="W133" i="24"/>
  <c r="X133" i="24"/>
  <c r="U133" i="24"/>
  <c r="D67" i="24"/>
  <c r="T67" i="24"/>
  <c r="M67" i="24"/>
  <c r="K67" i="24"/>
  <c r="G67" i="24"/>
  <c r="J67" i="24"/>
  <c r="H67" i="24"/>
  <c r="X67" i="24"/>
  <c r="Q67" i="24"/>
  <c r="S67" i="24"/>
  <c r="O67" i="24"/>
  <c r="R67" i="24"/>
  <c r="L67" i="24"/>
  <c r="E67" i="24"/>
  <c r="F67" i="24"/>
  <c r="A101" i="24"/>
  <c r="P67" i="24"/>
  <c r="I67" i="24"/>
  <c r="N67" i="24"/>
  <c r="V67" i="24"/>
  <c r="U67" i="24"/>
  <c r="W67" i="24"/>
  <c r="F31" i="24"/>
  <c r="Q31" i="24"/>
  <c r="S31" i="24"/>
  <c r="E31" i="24"/>
  <c r="R31" i="24"/>
  <c r="J31" i="24"/>
  <c r="C31" i="24"/>
  <c r="D31" i="24"/>
  <c r="O31" i="24"/>
  <c r="L31" i="24"/>
  <c r="P31" i="24"/>
  <c r="G31" i="24"/>
  <c r="A68" i="24"/>
  <c r="N31" i="24"/>
  <c r="W31" i="24"/>
  <c r="M31" i="24"/>
  <c r="T31" i="24"/>
  <c r="K31" i="24"/>
  <c r="I31" i="24"/>
  <c r="A32" i="24"/>
  <c r="H31" i="24"/>
  <c r="N605" i="21"/>
  <c r="H605" i="21"/>
  <c r="D605" i="21"/>
  <c r="Y605" i="21"/>
  <c r="G605" i="21"/>
  <c r="B605" i="21"/>
  <c r="R605" i="21"/>
  <c r="M605" i="21"/>
  <c r="I605" i="21"/>
  <c r="E605" i="21"/>
  <c r="L605" i="21"/>
  <c r="F605" i="21"/>
  <c r="A606" i="21"/>
  <c r="S605" i="21"/>
  <c r="O605" i="21"/>
  <c r="K605" i="21"/>
  <c r="Q605" i="21"/>
  <c r="J605" i="21"/>
  <c r="C605" i="21"/>
  <c r="X605" i="21"/>
  <c r="T605" i="21"/>
  <c r="P605" i="21"/>
  <c r="W605" i="21"/>
  <c r="U605" i="21"/>
  <c r="V605" i="21"/>
  <c r="D749" i="21"/>
  <c r="T749" i="21"/>
  <c r="N749" i="21"/>
  <c r="J749" i="21"/>
  <c r="A786" i="21"/>
  <c r="V749" i="21"/>
  <c r="R749" i="21"/>
  <c r="H749" i="21"/>
  <c r="X749" i="21"/>
  <c r="S749" i="21"/>
  <c r="O749" i="21"/>
  <c r="F749" i="21"/>
  <c r="A750" i="21"/>
  <c r="W749" i="21"/>
  <c r="L749" i="21"/>
  <c r="C749" i="21"/>
  <c r="Y749" i="21"/>
  <c r="U749" i="21"/>
  <c r="K749" i="21"/>
  <c r="G749" i="21"/>
  <c r="P749" i="21"/>
  <c r="I749" i="21"/>
  <c r="E749" i="21"/>
  <c r="B749" i="21"/>
  <c r="Q749" i="21"/>
  <c r="M749" i="21"/>
  <c r="M577" i="23"/>
  <c r="B577" i="23"/>
  <c r="R577" i="23"/>
  <c r="X577" i="23"/>
  <c r="D577" i="23"/>
  <c r="G577" i="23"/>
  <c r="Q577" i="23"/>
  <c r="F577" i="23"/>
  <c r="V577" i="23"/>
  <c r="C577" i="23"/>
  <c r="L577" i="23"/>
  <c r="O577" i="23"/>
  <c r="E577" i="23"/>
  <c r="U577" i="23"/>
  <c r="J577" i="23"/>
  <c r="H577" i="23"/>
  <c r="K577" i="23"/>
  <c r="T577" i="23"/>
  <c r="W577" i="23"/>
  <c r="I577" i="23"/>
  <c r="Y577" i="23"/>
  <c r="N577" i="23"/>
  <c r="P577" i="23"/>
  <c r="S577" i="23"/>
  <c r="A578" i="23"/>
  <c r="K348" i="24"/>
  <c r="F348" i="24"/>
  <c r="X348" i="24"/>
  <c r="C348" i="24"/>
  <c r="I348" i="24"/>
  <c r="N348" i="24"/>
  <c r="M348" i="24"/>
  <c r="D348" i="24"/>
  <c r="V348" i="24"/>
  <c r="E348" i="24"/>
  <c r="S348" i="24"/>
  <c r="W348" i="24"/>
  <c r="G348" i="24"/>
  <c r="B348" i="24"/>
  <c r="T348" i="24"/>
  <c r="O348" i="24"/>
  <c r="U348" i="24"/>
  <c r="L348" i="24"/>
  <c r="Y348" i="24"/>
  <c r="R348" i="24"/>
  <c r="Q348" i="24"/>
  <c r="H348" i="24"/>
  <c r="J348" i="24"/>
  <c r="A349" i="24"/>
  <c r="P348" i="24"/>
  <c r="Q505" i="23"/>
  <c r="B505" i="23"/>
  <c r="R505" i="23"/>
  <c r="X505" i="23"/>
  <c r="D505" i="23"/>
  <c r="O505" i="23"/>
  <c r="E505" i="23"/>
  <c r="U505" i="23"/>
  <c r="F505" i="23"/>
  <c r="V505" i="23"/>
  <c r="C505" i="23"/>
  <c r="L505" i="23"/>
  <c r="W505" i="23"/>
  <c r="I505" i="23"/>
  <c r="Y505" i="23"/>
  <c r="J505" i="23"/>
  <c r="H505" i="23"/>
  <c r="K505" i="23"/>
  <c r="T505" i="23"/>
  <c r="M505" i="23"/>
  <c r="A506" i="23"/>
  <c r="N505" i="23"/>
  <c r="P505" i="23"/>
  <c r="S505" i="23"/>
  <c r="G505" i="23"/>
  <c r="K316" i="21"/>
  <c r="D316" i="21"/>
  <c r="T316" i="21"/>
  <c r="M316" i="21"/>
  <c r="B316" i="21"/>
  <c r="R316" i="21"/>
  <c r="O316" i="21"/>
  <c r="H316" i="21"/>
  <c r="X316" i="21"/>
  <c r="Q316" i="21"/>
  <c r="F316" i="21"/>
  <c r="C316" i="21"/>
  <c r="S316" i="21"/>
  <c r="L316" i="21"/>
  <c r="E316" i="21"/>
  <c r="Y316" i="21"/>
  <c r="J316" i="21"/>
  <c r="G316" i="21"/>
  <c r="W316" i="21"/>
  <c r="P316" i="21"/>
  <c r="I316" i="21"/>
  <c r="A317" i="21"/>
  <c r="N316" i="21"/>
  <c r="V316" i="21"/>
  <c r="U316" i="21"/>
  <c r="E203" i="24"/>
  <c r="Y203" i="24"/>
  <c r="R203" i="24"/>
  <c r="O203" i="24"/>
  <c r="L203" i="24"/>
  <c r="M203" i="24"/>
  <c r="J203" i="24"/>
  <c r="G203" i="24"/>
  <c r="D203" i="24"/>
  <c r="T203" i="24"/>
  <c r="Q203" i="24"/>
  <c r="K203" i="24"/>
  <c r="X203" i="24"/>
  <c r="F203" i="24"/>
  <c r="S203" i="24"/>
  <c r="N203" i="24"/>
  <c r="H203" i="24"/>
  <c r="I203" i="24"/>
  <c r="A204" i="24"/>
  <c r="P203" i="24"/>
  <c r="C203" i="24"/>
  <c r="B203" i="24"/>
  <c r="V203" i="24"/>
  <c r="U203" i="24"/>
  <c r="W203" i="24"/>
  <c r="G251" i="23"/>
  <c r="A288" i="23"/>
  <c r="P251" i="23"/>
  <c r="Q251" i="23"/>
  <c r="D251" i="23"/>
  <c r="K251" i="23"/>
  <c r="C251" i="23"/>
  <c r="E251" i="23"/>
  <c r="Y251" i="23"/>
  <c r="M251" i="23"/>
  <c r="O251" i="23"/>
  <c r="H251" i="23"/>
  <c r="N251" i="23"/>
  <c r="J251" i="23"/>
  <c r="F251" i="23"/>
  <c r="B251" i="23"/>
  <c r="S251" i="23"/>
  <c r="L251" i="23"/>
  <c r="I251" i="23"/>
  <c r="R251" i="23"/>
  <c r="W251" i="23"/>
  <c r="V251" i="23"/>
  <c r="X251" i="23"/>
  <c r="U251" i="23"/>
  <c r="T251" i="23"/>
  <c r="B432" i="23"/>
  <c r="R432" i="23"/>
  <c r="O432" i="23"/>
  <c r="H432" i="23"/>
  <c r="X432" i="23"/>
  <c r="Q432" i="23"/>
  <c r="J432" i="23"/>
  <c r="G432" i="23"/>
  <c r="W432" i="23"/>
  <c r="P432" i="23"/>
  <c r="I432" i="23"/>
  <c r="F432" i="23"/>
  <c r="S432" i="23"/>
  <c r="E432" i="23"/>
  <c r="N432" i="23"/>
  <c r="D432" i="23"/>
  <c r="M432" i="23"/>
  <c r="C432" i="23"/>
  <c r="L432" i="23"/>
  <c r="Y432" i="23"/>
  <c r="K432" i="23"/>
  <c r="T432" i="23"/>
  <c r="U432" i="23"/>
  <c r="V432" i="23"/>
  <c r="B396" i="23"/>
  <c r="C396" i="23"/>
  <c r="A433" i="23"/>
  <c r="P396" i="23"/>
  <c r="Q396" i="23"/>
  <c r="J396" i="23"/>
  <c r="K396" i="23"/>
  <c r="H396" i="23"/>
  <c r="I396" i="23"/>
  <c r="F396" i="23"/>
  <c r="D396" i="23"/>
  <c r="N396" i="23"/>
  <c r="L396" i="23"/>
  <c r="G396" i="23"/>
  <c r="E396" i="23"/>
  <c r="O396" i="23"/>
  <c r="M396" i="23"/>
  <c r="W396" i="23"/>
  <c r="R396" i="23"/>
  <c r="U396" i="23"/>
  <c r="Y396" i="23"/>
  <c r="V396" i="23"/>
  <c r="S396" i="23"/>
  <c r="T396" i="23"/>
  <c r="X396" i="23"/>
  <c r="H384" i="24"/>
  <c r="X384" i="24"/>
  <c r="Q384" i="24"/>
  <c r="K384" i="24"/>
  <c r="V384" i="24"/>
  <c r="W384" i="24"/>
  <c r="L384" i="24"/>
  <c r="E384" i="24"/>
  <c r="U384" i="24"/>
  <c r="S384" i="24"/>
  <c r="A385" i="24"/>
  <c r="B384" i="24"/>
  <c r="P384" i="24"/>
  <c r="I384" i="24"/>
  <c r="Y384" i="24"/>
  <c r="F384" i="24"/>
  <c r="G384" i="24"/>
  <c r="J384" i="24"/>
  <c r="D384" i="24"/>
  <c r="T384" i="24"/>
  <c r="M384" i="24"/>
  <c r="C384" i="24"/>
  <c r="N384" i="24"/>
  <c r="O384" i="24"/>
  <c r="R384" i="24"/>
  <c r="E493" i="24"/>
  <c r="U493" i="24"/>
  <c r="J493" i="24"/>
  <c r="A494" i="24"/>
  <c r="O493" i="24"/>
  <c r="H493" i="24"/>
  <c r="X493" i="24"/>
  <c r="I493" i="24"/>
  <c r="Y493" i="24"/>
  <c r="N493" i="24"/>
  <c r="C493" i="24"/>
  <c r="S493" i="24"/>
  <c r="L493" i="24"/>
  <c r="M493" i="24"/>
  <c r="B493" i="24"/>
  <c r="R493" i="24"/>
  <c r="G493" i="24"/>
  <c r="W493" i="24"/>
  <c r="P493" i="24"/>
  <c r="Q493" i="24"/>
  <c r="F493" i="24"/>
  <c r="V493" i="24"/>
  <c r="K493" i="24"/>
  <c r="D493" i="24"/>
  <c r="T493" i="24"/>
  <c r="Y104" i="19"/>
  <c r="I104" i="19"/>
  <c r="P104" i="19"/>
  <c r="V104" i="19"/>
  <c r="F104" i="19"/>
  <c r="K104" i="19"/>
  <c r="U104" i="19"/>
  <c r="E104" i="19"/>
  <c r="L104" i="19"/>
  <c r="R104" i="19"/>
  <c r="S104" i="19"/>
  <c r="W104" i="19"/>
  <c r="B104" i="19"/>
  <c r="Q104" i="19"/>
  <c r="X104" i="19"/>
  <c r="H104" i="19"/>
  <c r="N104" i="19"/>
  <c r="C104" i="19"/>
  <c r="G104" i="19"/>
  <c r="A141" i="19"/>
  <c r="M104" i="19"/>
  <c r="T104" i="19"/>
  <c r="D104" i="19"/>
  <c r="J104" i="19"/>
  <c r="O104" i="19"/>
  <c r="P31" i="23"/>
  <c r="S31" i="23"/>
  <c r="V31" i="23"/>
  <c r="B31" i="23"/>
  <c r="A68" i="23"/>
  <c r="H31" i="23"/>
  <c r="O31" i="23"/>
  <c r="R31" i="23"/>
  <c r="U31" i="23"/>
  <c r="X31" i="23"/>
  <c r="D31" i="23"/>
  <c r="K31" i="23"/>
  <c r="J31" i="23"/>
  <c r="Q31" i="23"/>
  <c r="T31" i="23"/>
  <c r="A32" i="23"/>
  <c r="C31" i="23"/>
  <c r="F31" i="23"/>
  <c r="E31" i="23"/>
  <c r="G31" i="23"/>
  <c r="I31" i="23"/>
  <c r="W31" i="23"/>
  <c r="Y31" i="23"/>
  <c r="N31" i="23"/>
  <c r="M31" i="23"/>
  <c r="L31" i="23"/>
  <c r="L103" i="23"/>
  <c r="S103" i="23"/>
  <c r="C103" i="23"/>
  <c r="J103" i="23"/>
  <c r="Y103" i="23"/>
  <c r="I103" i="23"/>
  <c r="P103" i="23"/>
  <c r="W103" i="23"/>
  <c r="G103" i="23"/>
  <c r="N103" i="23"/>
  <c r="A140" i="23"/>
  <c r="M103" i="23"/>
  <c r="T103" i="23"/>
  <c r="K103" i="23"/>
  <c r="B103" i="23"/>
  <c r="H103" i="23"/>
  <c r="V103" i="23"/>
  <c r="U103" i="23"/>
  <c r="D103" i="23"/>
  <c r="R103" i="23"/>
  <c r="Q103" i="23"/>
  <c r="X103" i="23"/>
  <c r="O103" i="23"/>
  <c r="F103" i="23"/>
  <c r="E103" i="23"/>
  <c r="A102" i="21"/>
  <c r="N68" i="21"/>
  <c r="L68" i="21"/>
  <c r="Q68" i="21"/>
  <c r="V68" i="21"/>
  <c r="D68" i="21"/>
  <c r="I68" i="21"/>
  <c r="P68" i="21"/>
  <c r="U68" i="21"/>
  <c r="S68" i="21"/>
  <c r="F68" i="21"/>
  <c r="K68" i="21"/>
  <c r="W68" i="21"/>
  <c r="E68" i="21"/>
  <c r="C68" i="21"/>
  <c r="H68" i="21"/>
  <c r="M68" i="21"/>
  <c r="R68" i="21"/>
  <c r="G68" i="21"/>
  <c r="J68" i="21"/>
  <c r="O68" i="21"/>
  <c r="T68" i="21"/>
  <c r="X139" i="23"/>
  <c r="H139" i="23"/>
  <c r="O139" i="23"/>
  <c r="V139" i="23"/>
  <c r="F139" i="23"/>
  <c r="Q139" i="23"/>
  <c r="T139" i="23"/>
  <c r="D139" i="23"/>
  <c r="K139" i="23"/>
  <c r="R139" i="23"/>
  <c r="B139" i="23"/>
  <c r="M139" i="23"/>
  <c r="P139" i="23"/>
  <c r="W139" i="23"/>
  <c r="G139" i="23"/>
  <c r="N139" i="23"/>
  <c r="Y139" i="23"/>
  <c r="I139" i="23"/>
  <c r="L139" i="23"/>
  <c r="S139" i="23"/>
  <c r="C139" i="23"/>
  <c r="J139" i="23"/>
  <c r="U139" i="23"/>
  <c r="E139" i="23"/>
  <c r="D68" i="19"/>
  <c r="X68" i="19"/>
  <c r="U68" i="19"/>
  <c r="J68" i="19"/>
  <c r="C68" i="19"/>
  <c r="S68" i="19"/>
  <c r="H68" i="19"/>
  <c r="E68" i="19"/>
  <c r="Y68" i="19"/>
  <c r="N68" i="19"/>
  <c r="G68" i="19"/>
  <c r="W68" i="19"/>
  <c r="P68" i="19"/>
  <c r="I68" i="19"/>
  <c r="B68" i="19"/>
  <c r="R68" i="19"/>
  <c r="K68" i="19"/>
  <c r="A105" i="19"/>
  <c r="T68" i="19"/>
  <c r="Q68" i="19"/>
  <c r="F68" i="19"/>
  <c r="V68" i="19"/>
  <c r="O68" i="19"/>
  <c r="M68" i="19"/>
  <c r="L68" i="19"/>
  <c r="A69" i="19"/>
  <c r="K32" i="19"/>
  <c r="R32" i="19"/>
  <c r="U32" i="19"/>
  <c r="D32" i="19"/>
  <c r="A33" i="19"/>
  <c r="G32" i="19"/>
  <c r="J32" i="19"/>
  <c r="Q32" i="19"/>
  <c r="T32" i="19"/>
  <c r="C32" i="19"/>
  <c r="F32" i="19"/>
  <c r="I32" i="19"/>
  <c r="P32" i="19"/>
  <c r="B32" i="19"/>
  <c r="S32" i="19"/>
  <c r="V32" i="19"/>
  <c r="Y32" i="19"/>
  <c r="E32" i="19"/>
  <c r="H32" i="19"/>
  <c r="N32" i="19"/>
  <c r="O32" i="19"/>
  <c r="L32" i="19"/>
  <c r="M32" i="19"/>
  <c r="R101" i="21"/>
  <c r="M101" i="21"/>
  <c r="H101" i="21"/>
  <c r="U101" i="21"/>
  <c r="W101" i="21"/>
  <c r="K101" i="21"/>
  <c r="F101" i="21"/>
  <c r="X101" i="21"/>
  <c r="S101" i="21"/>
  <c r="A135" i="21"/>
  <c r="P101" i="21"/>
  <c r="D101" i="21"/>
  <c r="V101" i="21"/>
  <c r="Q101" i="21"/>
  <c r="L101" i="21"/>
  <c r="N101" i="21"/>
  <c r="I101" i="21"/>
  <c r="T101" i="21"/>
  <c r="O101" i="21"/>
  <c r="J101" i="21"/>
  <c r="E101" i="21"/>
  <c r="G101" i="21"/>
  <c r="L286" i="19"/>
  <c r="E286" i="19"/>
  <c r="U286" i="19"/>
  <c r="J286" i="19"/>
  <c r="C286" i="19"/>
  <c r="S286" i="19"/>
  <c r="P286" i="19"/>
  <c r="I286" i="19"/>
  <c r="Y286" i="19"/>
  <c r="N286" i="19"/>
  <c r="G286" i="19"/>
  <c r="W286" i="19"/>
  <c r="D286" i="19"/>
  <c r="T286" i="19"/>
  <c r="M286" i="19"/>
  <c r="B286" i="19"/>
  <c r="R286" i="19"/>
  <c r="K286" i="19"/>
  <c r="H286" i="19"/>
  <c r="X286" i="19"/>
  <c r="Q286" i="19"/>
  <c r="F286" i="19"/>
  <c r="V286" i="19"/>
  <c r="O286" i="19"/>
  <c r="P178" i="19"/>
  <c r="E178" i="19"/>
  <c r="U178" i="19"/>
  <c r="J178" i="19"/>
  <c r="C178" i="19"/>
  <c r="S178" i="19"/>
  <c r="D178" i="19"/>
  <c r="T178" i="19"/>
  <c r="I178" i="19"/>
  <c r="Y178" i="19"/>
  <c r="N178" i="19"/>
  <c r="G178" i="19"/>
  <c r="W178" i="19"/>
  <c r="H178" i="19"/>
  <c r="X178" i="19"/>
  <c r="M178" i="19"/>
  <c r="B178" i="19"/>
  <c r="R178" i="19"/>
  <c r="K178" i="19"/>
  <c r="A215" i="19"/>
  <c r="L178" i="19"/>
  <c r="A179" i="19"/>
  <c r="Q178" i="19"/>
  <c r="F178" i="19"/>
  <c r="V178" i="19"/>
  <c r="O178" i="19"/>
  <c r="B140" i="19"/>
  <c r="M140" i="19"/>
  <c r="T140" i="19"/>
  <c r="D140" i="19"/>
  <c r="K140" i="19"/>
  <c r="R140" i="19"/>
  <c r="Y140" i="19"/>
  <c r="I140" i="19"/>
  <c r="P140" i="19"/>
  <c r="W140" i="19"/>
  <c r="G140" i="19"/>
  <c r="N140" i="19"/>
  <c r="U140" i="19"/>
  <c r="E140" i="19"/>
  <c r="L140" i="19"/>
  <c r="S140" i="19"/>
  <c r="C140" i="19"/>
  <c r="J140" i="19"/>
  <c r="Q140" i="19"/>
  <c r="X140" i="19"/>
  <c r="H140" i="19"/>
  <c r="O140" i="19"/>
  <c r="V140" i="19"/>
  <c r="F140" i="19"/>
  <c r="R134" i="21"/>
  <c r="M134" i="21"/>
  <c r="H134" i="21"/>
  <c r="C134" i="21"/>
  <c r="U134" i="21"/>
  <c r="P134" i="21"/>
  <c r="K134" i="21"/>
  <c r="F134" i="21"/>
  <c r="X134" i="21"/>
  <c r="S134" i="21"/>
  <c r="N134" i="21"/>
  <c r="I134" i="21"/>
  <c r="D134" i="21"/>
  <c r="V134" i="21"/>
  <c r="Q134" i="21"/>
  <c r="L134" i="21"/>
  <c r="G134" i="21"/>
  <c r="B134" i="21"/>
  <c r="T134" i="21"/>
  <c r="O134" i="21"/>
  <c r="J134" i="21"/>
  <c r="E134" i="21"/>
  <c r="W134" i="21"/>
  <c r="O250" i="19"/>
  <c r="H250" i="19"/>
  <c r="X250" i="19"/>
  <c r="M250" i="19"/>
  <c r="B250" i="19"/>
  <c r="R250" i="19"/>
  <c r="C250" i="19"/>
  <c r="S250" i="19"/>
  <c r="L250" i="19"/>
  <c r="Y250" i="19"/>
  <c r="Q250" i="19"/>
  <c r="F250" i="19"/>
  <c r="V250" i="19"/>
  <c r="G250" i="19"/>
  <c r="W250" i="19"/>
  <c r="P250" i="19"/>
  <c r="E250" i="19"/>
  <c r="U250" i="19"/>
  <c r="J250" i="19"/>
  <c r="K250" i="19"/>
  <c r="D250" i="19"/>
  <c r="T250" i="19"/>
  <c r="I250" i="19"/>
  <c r="A287" i="19"/>
  <c r="N250" i="19"/>
  <c r="L67" i="23"/>
  <c r="S67" i="23"/>
  <c r="C67" i="23"/>
  <c r="N67" i="23"/>
  <c r="Y67" i="23"/>
  <c r="I67" i="23"/>
  <c r="X67" i="23"/>
  <c r="H67" i="23"/>
  <c r="O67" i="23"/>
  <c r="A104" i="23"/>
  <c r="J67" i="23"/>
  <c r="U67" i="23"/>
  <c r="E67" i="23"/>
  <c r="T67" i="23"/>
  <c r="D67" i="23"/>
  <c r="K67" i="23"/>
  <c r="V67" i="23"/>
  <c r="F67" i="23"/>
  <c r="Q67" i="23"/>
  <c r="P67" i="23"/>
  <c r="W67" i="23"/>
  <c r="G67" i="23"/>
  <c r="R67" i="23"/>
  <c r="B67" i="23"/>
  <c r="M67" i="23"/>
  <c r="P214" i="19"/>
  <c r="I214" i="19"/>
  <c r="Y214" i="19"/>
  <c r="J214" i="19"/>
  <c r="C214" i="19"/>
  <c r="S214" i="19"/>
  <c r="D214" i="19"/>
  <c r="T214" i="19"/>
  <c r="M214" i="19"/>
  <c r="A251" i="19"/>
  <c r="N214" i="19"/>
  <c r="G214" i="19"/>
  <c r="W214" i="19"/>
  <c r="H214" i="19"/>
  <c r="X214" i="19"/>
  <c r="Q214" i="19"/>
  <c r="B214" i="19"/>
  <c r="R214" i="19"/>
  <c r="K214" i="19"/>
  <c r="L214" i="19"/>
  <c r="E214" i="19"/>
  <c r="U214" i="19"/>
  <c r="F214" i="19"/>
  <c r="V214" i="19"/>
  <c r="O214" i="19"/>
  <c r="K32" i="21"/>
  <c r="A33" i="21"/>
  <c r="L32" i="21"/>
  <c r="O32" i="21"/>
  <c r="M32" i="21"/>
  <c r="A69" i="21"/>
  <c r="P32" i="21"/>
  <c r="N32" i="21"/>
  <c r="S32" i="21"/>
  <c r="Q32" i="21"/>
  <c r="T32" i="21"/>
  <c r="R32" i="21"/>
  <c r="U32" i="21"/>
  <c r="V32" i="21"/>
  <c r="V32" i="24"/>
  <c r="L32" i="24"/>
  <c r="U32" i="24"/>
  <c r="M32" i="24"/>
  <c r="S32" i="24"/>
  <c r="P32" i="24"/>
  <c r="R32" i="24"/>
  <c r="Q32" i="24"/>
  <c r="N32" i="24"/>
  <c r="T32" i="24"/>
  <c r="O32" i="24"/>
  <c r="D327" i="19"/>
  <c r="H327" i="19"/>
  <c r="L327" i="19"/>
  <c r="P327" i="19"/>
  <c r="T327" i="19"/>
  <c r="X327" i="19"/>
  <c r="A328" i="19"/>
  <c r="E327" i="19"/>
  <c r="I327" i="19"/>
  <c r="M327" i="19"/>
  <c r="Q327" i="19"/>
  <c r="U327" i="19"/>
  <c r="Y327" i="19"/>
  <c r="B327" i="19"/>
  <c r="F327" i="19"/>
  <c r="J327" i="19"/>
  <c r="N327" i="19"/>
  <c r="R327" i="19"/>
  <c r="V327" i="19"/>
  <c r="C327" i="19"/>
  <c r="G327" i="19"/>
  <c r="K327" i="19"/>
  <c r="O327" i="19"/>
  <c r="S327" i="19"/>
  <c r="W327" i="19"/>
  <c r="A364" i="19"/>
  <c r="D508" i="19"/>
  <c r="H508" i="19"/>
  <c r="L508" i="19"/>
  <c r="P508" i="19"/>
  <c r="T508" i="19"/>
  <c r="X508" i="19"/>
  <c r="E508" i="19"/>
  <c r="I508" i="19"/>
  <c r="M508" i="19"/>
  <c r="Q508" i="19"/>
  <c r="U508" i="19"/>
  <c r="Y508" i="19"/>
  <c r="F508" i="19"/>
  <c r="N508" i="19"/>
  <c r="V508" i="19"/>
  <c r="G508" i="19"/>
  <c r="O508" i="19"/>
  <c r="W508" i="19"/>
  <c r="B508" i="19"/>
  <c r="J508" i="19"/>
  <c r="R508" i="19"/>
  <c r="A509" i="19"/>
  <c r="C508" i="19"/>
  <c r="K508" i="19"/>
  <c r="S508" i="19"/>
  <c r="D399" i="19"/>
  <c r="H399" i="19"/>
  <c r="L399" i="19"/>
  <c r="P399" i="19"/>
  <c r="T399" i="19"/>
  <c r="X399" i="19"/>
  <c r="E399" i="19"/>
  <c r="I399" i="19"/>
  <c r="M399" i="19"/>
  <c r="Q399" i="19"/>
  <c r="U399" i="19"/>
  <c r="Y399" i="19"/>
  <c r="B399" i="19"/>
  <c r="F399" i="19"/>
  <c r="J399" i="19"/>
  <c r="N399" i="19"/>
  <c r="R399" i="19"/>
  <c r="V399" i="19"/>
  <c r="A436" i="19"/>
  <c r="C399" i="19"/>
  <c r="G399" i="19"/>
  <c r="K399" i="19"/>
  <c r="O399" i="19"/>
  <c r="S399" i="19"/>
  <c r="W399" i="19"/>
  <c r="D472" i="19"/>
  <c r="H472" i="19"/>
  <c r="L472" i="19"/>
  <c r="P472" i="19"/>
  <c r="T472" i="19"/>
  <c r="X472" i="19"/>
  <c r="E472" i="19"/>
  <c r="I472" i="19"/>
  <c r="M472" i="19"/>
  <c r="Q472" i="19"/>
  <c r="U472" i="19"/>
  <c r="Y472" i="19"/>
  <c r="A473" i="19"/>
  <c r="F472" i="19"/>
  <c r="N472" i="19"/>
  <c r="V472" i="19"/>
  <c r="G472" i="19"/>
  <c r="O472" i="19"/>
  <c r="W472" i="19"/>
  <c r="B472" i="19"/>
  <c r="J472" i="19"/>
  <c r="R472" i="19"/>
  <c r="C472" i="19"/>
  <c r="K472" i="19"/>
  <c r="S472" i="19"/>
  <c r="D435" i="19"/>
  <c r="H435" i="19"/>
  <c r="L435" i="19"/>
  <c r="P435" i="19"/>
  <c r="T435" i="19"/>
  <c r="X435" i="19"/>
  <c r="E435" i="19"/>
  <c r="I435" i="19"/>
  <c r="M435" i="19"/>
  <c r="Q435" i="19"/>
  <c r="U435" i="19"/>
  <c r="Y435" i="19"/>
  <c r="B435" i="19"/>
  <c r="F435" i="19"/>
  <c r="J435" i="19"/>
  <c r="N435" i="19"/>
  <c r="R435" i="19"/>
  <c r="V435" i="19"/>
  <c r="C435" i="19"/>
  <c r="G435" i="19"/>
  <c r="K435" i="19"/>
  <c r="O435" i="19"/>
  <c r="S435" i="19"/>
  <c r="W435" i="19"/>
  <c r="A171" i="21"/>
  <c r="N170" i="21"/>
  <c r="G170" i="21"/>
  <c r="W170" i="21"/>
  <c r="P170" i="21"/>
  <c r="I170" i="21"/>
  <c r="R170" i="21"/>
  <c r="K170" i="21"/>
  <c r="D170" i="21"/>
  <c r="T170" i="21"/>
  <c r="M170" i="21"/>
  <c r="F170" i="21"/>
  <c r="V170" i="21"/>
  <c r="O170" i="21"/>
  <c r="H170" i="21"/>
  <c r="X170" i="21"/>
  <c r="Q170" i="21"/>
  <c r="J170" i="21"/>
  <c r="S170" i="21"/>
  <c r="L170" i="21"/>
  <c r="E170" i="21"/>
  <c r="U170" i="21"/>
  <c r="D544" i="19"/>
  <c r="H544" i="19"/>
  <c r="L544" i="19"/>
  <c r="P544" i="19"/>
  <c r="T544" i="19"/>
  <c r="X544" i="19"/>
  <c r="A545" i="19"/>
  <c r="E544" i="19"/>
  <c r="I544" i="19"/>
  <c r="M544" i="19"/>
  <c r="Q544" i="19"/>
  <c r="U544" i="19"/>
  <c r="Y544" i="19"/>
  <c r="F544" i="19"/>
  <c r="N544" i="19"/>
  <c r="V544" i="19"/>
  <c r="G544" i="19"/>
  <c r="O544" i="19"/>
  <c r="W544" i="19"/>
  <c r="B544" i="19"/>
  <c r="J544" i="19"/>
  <c r="R544" i="19"/>
  <c r="C544" i="19"/>
  <c r="K544" i="19"/>
  <c r="S544" i="19"/>
  <c r="D363" i="19"/>
  <c r="H363" i="19"/>
  <c r="L363" i="19"/>
  <c r="P363" i="19"/>
  <c r="T363" i="19"/>
  <c r="X363" i="19"/>
  <c r="E363" i="19"/>
  <c r="I363" i="19"/>
  <c r="M363" i="19"/>
  <c r="Q363" i="19"/>
  <c r="U363" i="19"/>
  <c r="Y363" i="19"/>
  <c r="A400" i="19"/>
  <c r="B363" i="19"/>
  <c r="F363" i="19"/>
  <c r="J363" i="19"/>
  <c r="N363" i="19"/>
  <c r="R363" i="19"/>
  <c r="V363" i="19"/>
  <c r="C363" i="19"/>
  <c r="G363" i="19"/>
  <c r="K363" i="19"/>
  <c r="O363" i="19"/>
  <c r="S363" i="19"/>
  <c r="W363" i="19"/>
  <c r="D580" i="19"/>
  <c r="H580" i="19"/>
  <c r="L580" i="19"/>
  <c r="P580" i="19"/>
  <c r="T580" i="19"/>
  <c r="X580" i="19"/>
  <c r="E580" i="19"/>
  <c r="I580" i="19"/>
  <c r="M580" i="19"/>
  <c r="Q580" i="19"/>
  <c r="U580" i="19"/>
  <c r="Y580" i="19"/>
  <c r="F580" i="19"/>
  <c r="N580" i="19"/>
  <c r="V580" i="19"/>
  <c r="G580" i="19"/>
  <c r="O580" i="19"/>
  <c r="W580" i="19"/>
  <c r="B580" i="19"/>
  <c r="J580" i="19"/>
  <c r="R580" i="19"/>
  <c r="C580" i="19"/>
  <c r="K580" i="19"/>
  <c r="S580" i="19"/>
  <c r="A581" i="19"/>
  <c r="B774" i="2"/>
  <c r="B1153" i="2" l="1"/>
  <c r="Y28" i="21"/>
  <c r="C29" i="21"/>
  <c r="B29" i="21"/>
  <c r="Y28" i="24"/>
  <c r="Y65" i="21"/>
  <c r="Y168" i="21"/>
  <c r="C29" i="24"/>
  <c r="Y65" i="24"/>
  <c r="B66" i="21"/>
  <c r="Y99" i="21"/>
  <c r="C66" i="21"/>
  <c r="B29" i="24"/>
  <c r="Y205" i="21"/>
  <c r="Y99" i="24"/>
  <c r="C66" i="24"/>
  <c r="C100" i="21"/>
  <c r="C169" i="21"/>
  <c r="B169" i="21"/>
  <c r="Y133" i="21"/>
  <c r="B100" i="21"/>
  <c r="B66" i="24"/>
  <c r="B1204" i="2"/>
  <c r="E31" i="21"/>
  <c r="D31" i="21"/>
  <c r="W31" i="21"/>
  <c r="X31" i="19"/>
  <c r="Y31" i="19"/>
  <c r="W31" i="19"/>
  <c r="W207" i="21"/>
  <c r="V207" i="21"/>
  <c r="U207" i="21"/>
  <c r="O207" i="21"/>
  <c r="F207" i="21"/>
  <c r="I207" i="21"/>
  <c r="T207" i="21"/>
  <c r="K207" i="21"/>
  <c r="L207" i="21"/>
  <c r="C207" i="21"/>
  <c r="J207" i="21"/>
  <c r="M207" i="21"/>
  <c r="H207" i="21"/>
  <c r="B207" i="21"/>
  <c r="E207" i="21"/>
  <c r="S207" i="21"/>
  <c r="G207" i="21"/>
  <c r="A208" i="21"/>
  <c r="X207" i="21"/>
  <c r="R207" i="21"/>
  <c r="P207" i="21"/>
  <c r="D207" i="21"/>
  <c r="N207" i="21"/>
  <c r="Q207" i="21"/>
  <c r="G243" i="21"/>
  <c r="N243" i="21"/>
  <c r="B243" i="21"/>
  <c r="L243" i="21"/>
  <c r="S243" i="21"/>
  <c r="T243" i="21"/>
  <c r="W243" i="21"/>
  <c r="D243" i="21"/>
  <c r="K243" i="21"/>
  <c r="R243" i="21"/>
  <c r="M243" i="21"/>
  <c r="P243" i="21"/>
  <c r="X243" i="21"/>
  <c r="E243" i="21"/>
  <c r="H243" i="21"/>
  <c r="A244" i="21"/>
  <c r="F243" i="21"/>
  <c r="Q243" i="21"/>
  <c r="V243" i="21"/>
  <c r="Y243" i="21"/>
  <c r="I243" i="21"/>
  <c r="O243" i="21"/>
  <c r="C243" i="21"/>
  <c r="J243" i="21"/>
  <c r="U243" i="21"/>
  <c r="B385" i="24"/>
  <c r="R385" i="24"/>
  <c r="K385" i="24"/>
  <c r="I385" i="24"/>
  <c r="D385" i="24"/>
  <c r="M385" i="24"/>
  <c r="X385" i="24"/>
  <c r="F385" i="24"/>
  <c r="V385" i="24"/>
  <c r="O385" i="24"/>
  <c r="Q385" i="24"/>
  <c r="L385" i="24"/>
  <c r="U385" i="24"/>
  <c r="J385" i="24"/>
  <c r="C385" i="24"/>
  <c r="S385" i="24"/>
  <c r="Y385" i="24"/>
  <c r="T385" i="24"/>
  <c r="H385" i="24"/>
  <c r="N385" i="24"/>
  <c r="G385" i="24"/>
  <c r="W385" i="24"/>
  <c r="A386" i="24"/>
  <c r="E385" i="24"/>
  <c r="P385" i="24"/>
  <c r="Q606" i="21"/>
  <c r="L606" i="21"/>
  <c r="N606" i="21"/>
  <c r="O606" i="21"/>
  <c r="K606" i="21"/>
  <c r="E606" i="21"/>
  <c r="Y606" i="21"/>
  <c r="R606" i="21"/>
  <c r="S606" i="21"/>
  <c r="T606" i="21"/>
  <c r="P606" i="21"/>
  <c r="I606" i="21"/>
  <c r="B606" i="21"/>
  <c r="C606" i="21"/>
  <c r="D606" i="21"/>
  <c r="A607" i="21"/>
  <c r="M606" i="21"/>
  <c r="G606" i="21"/>
  <c r="H606" i="21"/>
  <c r="J606" i="21"/>
  <c r="F606" i="21"/>
  <c r="W606" i="21"/>
  <c r="U606" i="21"/>
  <c r="X606" i="21"/>
  <c r="V606" i="21"/>
  <c r="K276" i="24"/>
  <c r="Y276" i="24"/>
  <c r="T276" i="24"/>
  <c r="C276" i="24"/>
  <c r="Q276" i="24"/>
  <c r="W276" i="24"/>
  <c r="J276" i="24"/>
  <c r="A277" i="24"/>
  <c r="N276" i="24"/>
  <c r="M276" i="24"/>
  <c r="S276" i="24"/>
  <c r="F276" i="24"/>
  <c r="L276" i="24"/>
  <c r="P276" i="24"/>
  <c r="O276" i="24"/>
  <c r="B276" i="24"/>
  <c r="H276" i="24"/>
  <c r="V276" i="24"/>
  <c r="E276" i="24"/>
  <c r="I276" i="24"/>
  <c r="D276" i="24"/>
  <c r="R276" i="24"/>
  <c r="X276" i="24"/>
  <c r="G276" i="24"/>
  <c r="U276" i="24"/>
  <c r="M642" i="21"/>
  <c r="J642" i="21"/>
  <c r="K642" i="21"/>
  <c r="L642" i="21"/>
  <c r="H642" i="21"/>
  <c r="A643" i="21"/>
  <c r="Q642" i="21"/>
  <c r="O642" i="21"/>
  <c r="P642" i="21"/>
  <c r="R642" i="21"/>
  <c r="N642" i="21"/>
  <c r="E642" i="21"/>
  <c r="Y642" i="21"/>
  <c r="T642" i="21"/>
  <c r="B642" i="21"/>
  <c r="W642" i="21"/>
  <c r="S642" i="21"/>
  <c r="I642" i="21"/>
  <c r="D642" i="21"/>
  <c r="F642" i="21"/>
  <c r="G642" i="21"/>
  <c r="C642" i="21"/>
  <c r="X642" i="21"/>
  <c r="U642" i="21"/>
  <c r="V642" i="21"/>
  <c r="M325" i="23"/>
  <c r="B325" i="23"/>
  <c r="R325" i="23"/>
  <c r="K325" i="23"/>
  <c r="D325" i="23"/>
  <c r="T325" i="23"/>
  <c r="Q325" i="23"/>
  <c r="F325" i="23"/>
  <c r="A326" i="23"/>
  <c r="O325" i="23"/>
  <c r="H325" i="23"/>
  <c r="X325" i="23"/>
  <c r="E325" i="23"/>
  <c r="Y325" i="23"/>
  <c r="J325" i="23"/>
  <c r="C325" i="23"/>
  <c r="S325" i="23"/>
  <c r="L325" i="23"/>
  <c r="I325" i="23"/>
  <c r="A362" i="23"/>
  <c r="N325" i="23"/>
  <c r="G325" i="23"/>
  <c r="W325" i="23"/>
  <c r="P325" i="23"/>
  <c r="V325" i="23"/>
  <c r="U325" i="23"/>
  <c r="W602" i="24"/>
  <c r="G602" i="24"/>
  <c r="R602" i="24"/>
  <c r="B602" i="24"/>
  <c r="M602" i="24"/>
  <c r="T602" i="24"/>
  <c r="D602" i="24"/>
  <c r="O602" i="24"/>
  <c r="A603" i="24"/>
  <c r="J602" i="24"/>
  <c r="U602" i="24"/>
  <c r="E602" i="24"/>
  <c r="L602" i="24"/>
  <c r="V602" i="24"/>
  <c r="Q602" i="24"/>
  <c r="H602" i="24"/>
  <c r="S602" i="24"/>
  <c r="N602" i="24"/>
  <c r="I602" i="24"/>
  <c r="K602" i="24"/>
  <c r="F602" i="24"/>
  <c r="X602" i="24"/>
  <c r="C602" i="24"/>
  <c r="Y602" i="24"/>
  <c r="P602" i="24"/>
  <c r="M433" i="23"/>
  <c r="J433" i="23"/>
  <c r="K433" i="23"/>
  <c r="L433" i="23"/>
  <c r="Q433" i="23"/>
  <c r="N433" i="23"/>
  <c r="O433" i="23"/>
  <c r="P433" i="23"/>
  <c r="E433" i="23"/>
  <c r="B433" i="23"/>
  <c r="C433" i="23"/>
  <c r="D433" i="23"/>
  <c r="I433" i="23"/>
  <c r="F433" i="23"/>
  <c r="G433" i="23"/>
  <c r="H433" i="23"/>
  <c r="Y433" i="23"/>
  <c r="S433" i="23"/>
  <c r="W433" i="23"/>
  <c r="R433" i="23"/>
  <c r="T433" i="23"/>
  <c r="V433" i="23"/>
  <c r="X433" i="23"/>
  <c r="U433" i="23"/>
  <c r="P317" i="21"/>
  <c r="Q317" i="21"/>
  <c r="J317" i="21"/>
  <c r="C317" i="21"/>
  <c r="S317" i="21"/>
  <c r="D317" i="21"/>
  <c r="E317" i="21"/>
  <c r="Y317" i="21"/>
  <c r="N317" i="21"/>
  <c r="G317" i="21"/>
  <c r="H317" i="21"/>
  <c r="I317" i="21"/>
  <c r="B317" i="21"/>
  <c r="R317" i="21"/>
  <c r="K317" i="21"/>
  <c r="L317" i="21"/>
  <c r="M317" i="21"/>
  <c r="F317" i="21"/>
  <c r="A318" i="21"/>
  <c r="O317" i="21"/>
  <c r="V317" i="21"/>
  <c r="T317" i="21"/>
  <c r="U317" i="21"/>
  <c r="W317" i="21"/>
  <c r="X317" i="21"/>
  <c r="W349" i="24"/>
  <c r="N349" i="24"/>
  <c r="M349" i="24"/>
  <c r="H349" i="24"/>
  <c r="V349" i="24"/>
  <c r="E349" i="24"/>
  <c r="P349" i="24"/>
  <c r="K349" i="24"/>
  <c r="B349" i="24"/>
  <c r="X349" i="24"/>
  <c r="C349" i="24"/>
  <c r="U349" i="24"/>
  <c r="I349" i="24"/>
  <c r="D349" i="24"/>
  <c r="R349" i="24"/>
  <c r="Q349" i="24"/>
  <c r="S349" i="24"/>
  <c r="J349" i="24"/>
  <c r="G349" i="24"/>
  <c r="Y349" i="24"/>
  <c r="T349" i="24"/>
  <c r="O349" i="24"/>
  <c r="F349" i="24"/>
  <c r="L349" i="24"/>
  <c r="A350" i="24"/>
  <c r="Q578" i="23"/>
  <c r="B578" i="23"/>
  <c r="R578" i="23"/>
  <c r="T578" i="23"/>
  <c r="H578" i="23"/>
  <c r="K578" i="23"/>
  <c r="E578" i="23"/>
  <c r="U578" i="23"/>
  <c r="F578" i="23"/>
  <c r="V578" i="23"/>
  <c r="G578" i="23"/>
  <c r="P578" i="23"/>
  <c r="S578" i="23"/>
  <c r="I578" i="23"/>
  <c r="Y578" i="23"/>
  <c r="J578" i="23"/>
  <c r="D578" i="23"/>
  <c r="O578" i="23"/>
  <c r="X578" i="23"/>
  <c r="M578" i="23"/>
  <c r="A579" i="23"/>
  <c r="N578" i="23"/>
  <c r="L578" i="23"/>
  <c r="W578" i="23"/>
  <c r="C578" i="23"/>
  <c r="O101" i="24"/>
  <c r="L101" i="24"/>
  <c r="A135" i="24"/>
  <c r="Q101" i="24"/>
  <c r="R101" i="24"/>
  <c r="C101" i="24"/>
  <c r="S101" i="24"/>
  <c r="P101" i="24"/>
  <c r="F101" i="24"/>
  <c r="E101" i="24"/>
  <c r="G101" i="24"/>
  <c r="D101" i="24"/>
  <c r="T101" i="24"/>
  <c r="N101" i="24"/>
  <c r="B101" i="24"/>
  <c r="M101" i="24"/>
  <c r="K101" i="24"/>
  <c r="H101" i="24"/>
  <c r="X101" i="24"/>
  <c r="I101" i="24"/>
  <c r="J101" i="24"/>
  <c r="V101" i="24"/>
  <c r="U101" i="24"/>
  <c r="W101" i="24"/>
  <c r="D425" i="21"/>
  <c r="A426" i="21"/>
  <c r="F425" i="21"/>
  <c r="K425" i="21"/>
  <c r="H425" i="21"/>
  <c r="E425" i="21"/>
  <c r="J425" i="21"/>
  <c r="O425" i="21"/>
  <c r="L425" i="21"/>
  <c r="I425" i="21"/>
  <c r="N425" i="21"/>
  <c r="P425" i="21"/>
  <c r="M425" i="21"/>
  <c r="G425" i="21"/>
  <c r="B425" i="21"/>
  <c r="C425" i="21"/>
  <c r="W425" i="21"/>
  <c r="X425" i="21"/>
  <c r="Q425" i="21"/>
  <c r="U425" i="21"/>
  <c r="T425" i="21"/>
  <c r="R425" i="21"/>
  <c r="V425" i="21"/>
  <c r="S425" i="21"/>
  <c r="Y425" i="21"/>
  <c r="C542" i="23"/>
  <c r="E542" i="23"/>
  <c r="D542" i="23"/>
  <c r="P542" i="23"/>
  <c r="J542" i="23"/>
  <c r="V542" i="23"/>
  <c r="S542" i="23"/>
  <c r="W542" i="23"/>
  <c r="R542" i="23"/>
  <c r="N542" i="23"/>
  <c r="M542" i="23"/>
  <c r="F542" i="23"/>
  <c r="A543" i="23"/>
  <c r="G542" i="23"/>
  <c r="B542" i="23"/>
  <c r="Q542" i="23"/>
  <c r="X542" i="23"/>
  <c r="Y542" i="23"/>
  <c r="O542" i="23"/>
  <c r="K542" i="23"/>
  <c r="T542" i="23"/>
  <c r="U542" i="23"/>
  <c r="L542" i="23"/>
  <c r="H542" i="23"/>
  <c r="I542" i="23"/>
  <c r="N240" i="24"/>
  <c r="K240" i="24"/>
  <c r="Q240" i="24"/>
  <c r="T240" i="24"/>
  <c r="P240" i="24"/>
  <c r="B240" i="24"/>
  <c r="R240" i="24"/>
  <c r="O240" i="24"/>
  <c r="Y240" i="24"/>
  <c r="E240" i="24"/>
  <c r="X240" i="24"/>
  <c r="F240" i="24"/>
  <c r="C240" i="24"/>
  <c r="S240" i="24"/>
  <c r="D240" i="24"/>
  <c r="M240" i="24"/>
  <c r="A241" i="24"/>
  <c r="J240" i="24"/>
  <c r="G240" i="24"/>
  <c r="I240" i="24"/>
  <c r="L240" i="24"/>
  <c r="H240" i="24"/>
  <c r="U240" i="24"/>
  <c r="W240" i="24"/>
  <c r="V240" i="24"/>
  <c r="G566" i="24"/>
  <c r="W566" i="24"/>
  <c r="L566" i="24"/>
  <c r="E566" i="24"/>
  <c r="U566" i="24"/>
  <c r="J566" i="24"/>
  <c r="O566" i="24"/>
  <c r="D566" i="24"/>
  <c r="T566" i="24"/>
  <c r="M566" i="24"/>
  <c r="B566" i="24"/>
  <c r="R566" i="24"/>
  <c r="C566" i="24"/>
  <c r="H566" i="24"/>
  <c r="Q566" i="24"/>
  <c r="V566" i="24"/>
  <c r="K566" i="24"/>
  <c r="P566" i="24"/>
  <c r="Y566" i="24"/>
  <c r="S566" i="24"/>
  <c r="X566" i="24"/>
  <c r="F566" i="24"/>
  <c r="A567" i="24"/>
  <c r="I566" i="24"/>
  <c r="N566" i="24"/>
  <c r="C534" i="21"/>
  <c r="S534" i="21"/>
  <c r="L534" i="21"/>
  <c r="E534" i="21"/>
  <c r="Y534" i="21"/>
  <c r="N534" i="21"/>
  <c r="G534" i="21"/>
  <c r="A535" i="21"/>
  <c r="P534" i="21"/>
  <c r="I534" i="21"/>
  <c r="B534" i="21"/>
  <c r="R534" i="21"/>
  <c r="K534" i="21"/>
  <c r="D534" i="21"/>
  <c r="T534" i="21"/>
  <c r="M534" i="21"/>
  <c r="F534" i="21"/>
  <c r="O534" i="21"/>
  <c r="H534" i="21"/>
  <c r="X534" i="21"/>
  <c r="Q534" i="21"/>
  <c r="J534" i="21"/>
  <c r="V534" i="21"/>
  <c r="W534" i="21"/>
  <c r="U534" i="21"/>
  <c r="D280" i="21"/>
  <c r="E280" i="21"/>
  <c r="Y280" i="21"/>
  <c r="N280" i="21"/>
  <c r="K280" i="21"/>
  <c r="H280" i="21"/>
  <c r="I280" i="21"/>
  <c r="B280" i="21"/>
  <c r="R280" i="21"/>
  <c r="O280" i="21"/>
  <c r="L280" i="21"/>
  <c r="M280" i="21"/>
  <c r="F280" i="21"/>
  <c r="C280" i="21"/>
  <c r="S280" i="21"/>
  <c r="A281" i="21"/>
  <c r="P280" i="21"/>
  <c r="Q280" i="21"/>
  <c r="J280" i="21"/>
  <c r="G280" i="21"/>
  <c r="U280" i="21"/>
  <c r="W280" i="21"/>
  <c r="T280" i="21"/>
  <c r="X280" i="21"/>
  <c r="V280" i="21"/>
  <c r="C494" i="24"/>
  <c r="S494" i="24"/>
  <c r="L494" i="24"/>
  <c r="A495" i="24"/>
  <c r="Q494" i="24"/>
  <c r="J494" i="24"/>
  <c r="K494" i="24"/>
  <c r="D494" i="24"/>
  <c r="T494" i="24"/>
  <c r="I494" i="24"/>
  <c r="B494" i="24"/>
  <c r="R494" i="24"/>
  <c r="H494" i="24"/>
  <c r="M494" i="24"/>
  <c r="G494" i="24"/>
  <c r="P494" i="24"/>
  <c r="Y494" i="24"/>
  <c r="O494" i="24"/>
  <c r="X494" i="24"/>
  <c r="F494" i="24"/>
  <c r="W494" i="24"/>
  <c r="E494" i="24"/>
  <c r="N494" i="24"/>
  <c r="V494" i="24"/>
  <c r="U494" i="24"/>
  <c r="K32" i="24"/>
  <c r="A33" i="24"/>
  <c r="E32" i="24"/>
  <c r="I32" i="24"/>
  <c r="A69" i="24"/>
  <c r="H32" i="24"/>
  <c r="G32" i="24"/>
  <c r="F32" i="24"/>
  <c r="J32" i="24"/>
  <c r="K68" i="24"/>
  <c r="D68" i="24"/>
  <c r="O68" i="24"/>
  <c r="M68" i="24"/>
  <c r="C68" i="24"/>
  <c r="N68" i="24"/>
  <c r="F68" i="24"/>
  <c r="Q68" i="24"/>
  <c r="H68" i="24"/>
  <c r="J68" i="24"/>
  <c r="W68" i="24"/>
  <c r="I68" i="24"/>
  <c r="T68" i="24"/>
  <c r="S68" i="24"/>
  <c r="G68" i="24"/>
  <c r="A102" i="24"/>
  <c r="R68" i="24"/>
  <c r="E68" i="24"/>
  <c r="P68" i="24"/>
  <c r="L68" i="24"/>
  <c r="V68" i="24"/>
  <c r="U68" i="24"/>
  <c r="T180" i="23"/>
  <c r="D180" i="23"/>
  <c r="K180" i="23"/>
  <c r="M180" i="23"/>
  <c r="B180" i="23"/>
  <c r="I180" i="23"/>
  <c r="P180" i="23"/>
  <c r="W180" i="23"/>
  <c r="G180" i="23"/>
  <c r="E180" i="23"/>
  <c r="A181" i="23"/>
  <c r="N180" i="23"/>
  <c r="L180" i="23"/>
  <c r="S180" i="23"/>
  <c r="C180" i="23"/>
  <c r="R180" i="23"/>
  <c r="Y180" i="23"/>
  <c r="F180" i="23"/>
  <c r="X180" i="23"/>
  <c r="H180" i="23"/>
  <c r="O180" i="23"/>
  <c r="A217" i="23"/>
  <c r="J180" i="23"/>
  <c r="Q180" i="23"/>
  <c r="U180" i="23"/>
  <c r="V180" i="23"/>
  <c r="E458" i="24"/>
  <c r="G458" i="24"/>
  <c r="Y458" i="24"/>
  <c r="T458" i="24"/>
  <c r="O458" i="24"/>
  <c r="F458" i="24"/>
  <c r="C458" i="24"/>
  <c r="U458" i="24"/>
  <c r="W458" i="24"/>
  <c r="N458" i="24"/>
  <c r="M458" i="24"/>
  <c r="H458" i="24"/>
  <c r="V458" i="24"/>
  <c r="S458" i="24"/>
  <c r="J458" i="24"/>
  <c r="P458" i="24"/>
  <c r="K458" i="24"/>
  <c r="B458" i="24"/>
  <c r="X458" i="24"/>
  <c r="L458" i="24"/>
  <c r="A459" i="24"/>
  <c r="I458" i="24"/>
  <c r="D458" i="24"/>
  <c r="R458" i="24"/>
  <c r="Q458" i="24"/>
  <c r="M313" i="24"/>
  <c r="S313" i="24"/>
  <c r="F313" i="24"/>
  <c r="P313" i="24"/>
  <c r="K313" i="24"/>
  <c r="Y313" i="24"/>
  <c r="O313" i="24"/>
  <c r="B313" i="24"/>
  <c r="L313" i="24"/>
  <c r="V313" i="24"/>
  <c r="E313" i="24"/>
  <c r="D313" i="24"/>
  <c r="N313" i="24"/>
  <c r="H313" i="24"/>
  <c r="R313" i="24"/>
  <c r="A314" i="24"/>
  <c r="G313" i="24"/>
  <c r="U313" i="24"/>
  <c r="T313" i="24"/>
  <c r="X313" i="24"/>
  <c r="C313" i="24"/>
  <c r="Q313" i="24"/>
  <c r="W313" i="24"/>
  <c r="J313" i="24"/>
  <c r="I313" i="24"/>
  <c r="L389" i="21"/>
  <c r="E389" i="21"/>
  <c r="Y389" i="21"/>
  <c r="R389" i="21"/>
  <c r="S389" i="21"/>
  <c r="P389" i="21"/>
  <c r="I389" i="21"/>
  <c r="F389" i="21"/>
  <c r="G389" i="21"/>
  <c r="A390" i="21"/>
  <c r="D389" i="21"/>
  <c r="T389" i="21"/>
  <c r="M389" i="21"/>
  <c r="J389" i="21"/>
  <c r="K389" i="21"/>
  <c r="H389" i="21"/>
  <c r="X389" i="21"/>
  <c r="Q389" i="21"/>
  <c r="N389" i="21"/>
  <c r="O389" i="21"/>
  <c r="C389" i="21"/>
  <c r="B389" i="21"/>
  <c r="W389" i="21"/>
  <c r="V389" i="21"/>
  <c r="U389" i="21"/>
  <c r="C530" i="24"/>
  <c r="S530" i="24"/>
  <c r="H530" i="24"/>
  <c r="X530" i="24"/>
  <c r="Q530" i="24"/>
  <c r="F530" i="24"/>
  <c r="V530" i="24"/>
  <c r="K530" i="24"/>
  <c r="A531" i="24"/>
  <c r="P530" i="24"/>
  <c r="I530" i="24"/>
  <c r="Y530" i="24"/>
  <c r="N530" i="24"/>
  <c r="D530" i="24"/>
  <c r="M530" i="24"/>
  <c r="R530" i="24"/>
  <c r="G530" i="24"/>
  <c r="L530" i="24"/>
  <c r="U530" i="24"/>
  <c r="O530" i="24"/>
  <c r="T530" i="24"/>
  <c r="B530" i="24"/>
  <c r="W530" i="24"/>
  <c r="E530" i="24"/>
  <c r="J530" i="24"/>
  <c r="M678" i="21"/>
  <c r="B678" i="21"/>
  <c r="W678" i="21"/>
  <c r="S678" i="21"/>
  <c r="O678" i="21"/>
  <c r="P678" i="21"/>
  <c r="Q678" i="21"/>
  <c r="G678" i="21"/>
  <c r="C678" i="21"/>
  <c r="X678" i="21"/>
  <c r="T678" i="21"/>
  <c r="V678" i="21"/>
  <c r="E678" i="21"/>
  <c r="U678" i="21"/>
  <c r="L678" i="21"/>
  <c r="H678" i="21"/>
  <c r="D678" i="21"/>
  <c r="F678" i="21"/>
  <c r="A679" i="21"/>
  <c r="I678" i="21"/>
  <c r="Y678" i="21"/>
  <c r="R678" i="21"/>
  <c r="N678" i="21"/>
  <c r="J678" i="21"/>
  <c r="K678" i="21"/>
  <c r="G498" i="21"/>
  <c r="W498" i="21"/>
  <c r="P498" i="21"/>
  <c r="I498" i="21"/>
  <c r="A499" i="21"/>
  <c r="N498" i="21"/>
  <c r="K498" i="21"/>
  <c r="D498" i="21"/>
  <c r="T498" i="21"/>
  <c r="M498" i="21"/>
  <c r="B498" i="21"/>
  <c r="R498" i="21"/>
  <c r="O498" i="21"/>
  <c r="H498" i="21"/>
  <c r="X498" i="21"/>
  <c r="Q498" i="21"/>
  <c r="F498" i="21"/>
  <c r="C498" i="21"/>
  <c r="S498" i="21"/>
  <c r="L498" i="21"/>
  <c r="E498" i="21"/>
  <c r="Y498" i="21"/>
  <c r="J498" i="21"/>
  <c r="U498" i="21"/>
  <c r="V498" i="21"/>
  <c r="G470" i="23"/>
  <c r="W470" i="23"/>
  <c r="P470" i="23"/>
  <c r="N470" i="23"/>
  <c r="Y470" i="23"/>
  <c r="E470" i="23"/>
  <c r="K470" i="23"/>
  <c r="D470" i="23"/>
  <c r="T470" i="23"/>
  <c r="V470" i="23"/>
  <c r="B470" i="23"/>
  <c r="M470" i="23"/>
  <c r="O470" i="23"/>
  <c r="H470" i="23"/>
  <c r="X470" i="23"/>
  <c r="I470" i="23"/>
  <c r="J470" i="23"/>
  <c r="U470" i="23"/>
  <c r="C470" i="23"/>
  <c r="S470" i="23"/>
  <c r="L470" i="23"/>
  <c r="F470" i="23"/>
  <c r="Q470" i="23"/>
  <c r="R470" i="23"/>
  <c r="A471" i="23"/>
  <c r="Q638" i="24"/>
  <c r="X638" i="24"/>
  <c r="H638" i="24"/>
  <c r="S638" i="24"/>
  <c r="C638" i="24"/>
  <c r="N638" i="24"/>
  <c r="Y638" i="24"/>
  <c r="I638" i="24"/>
  <c r="P638" i="24"/>
  <c r="A675" i="24"/>
  <c r="K638" i="24"/>
  <c r="V638" i="24"/>
  <c r="F638" i="24"/>
  <c r="E638" i="24"/>
  <c r="W638" i="24"/>
  <c r="R638" i="24"/>
  <c r="T638" i="24"/>
  <c r="O638" i="24"/>
  <c r="J638" i="24"/>
  <c r="U638" i="24"/>
  <c r="L638" i="24"/>
  <c r="G638" i="24"/>
  <c r="B638" i="24"/>
  <c r="M638" i="24"/>
  <c r="D638" i="24"/>
  <c r="A639" i="24"/>
  <c r="C421" i="24"/>
  <c r="U421" i="24"/>
  <c r="H421" i="24"/>
  <c r="R421" i="24"/>
  <c r="W421" i="24"/>
  <c r="M421" i="24"/>
  <c r="Y421" i="24"/>
  <c r="S421" i="24"/>
  <c r="F421" i="24"/>
  <c r="X421" i="24"/>
  <c r="K421" i="24"/>
  <c r="I421" i="24"/>
  <c r="N421" i="24"/>
  <c r="L421" i="24"/>
  <c r="V421" i="24"/>
  <c r="Q421" i="24"/>
  <c r="T421" i="24"/>
  <c r="J421" i="24"/>
  <c r="G421" i="24"/>
  <c r="E421" i="24"/>
  <c r="O421" i="24"/>
  <c r="B421" i="24"/>
  <c r="A422" i="24"/>
  <c r="D421" i="24"/>
  <c r="P421" i="24"/>
  <c r="G288" i="23"/>
  <c r="W288" i="23"/>
  <c r="P288" i="23"/>
  <c r="N288" i="23"/>
  <c r="Y288" i="23"/>
  <c r="E288" i="23"/>
  <c r="K288" i="23"/>
  <c r="D288" i="23"/>
  <c r="T288" i="23"/>
  <c r="V288" i="23"/>
  <c r="B288" i="23"/>
  <c r="M288" i="23"/>
  <c r="O288" i="23"/>
  <c r="H288" i="23"/>
  <c r="X288" i="23"/>
  <c r="I288" i="23"/>
  <c r="J288" i="23"/>
  <c r="U288" i="23"/>
  <c r="C288" i="23"/>
  <c r="S288" i="23"/>
  <c r="L288" i="23"/>
  <c r="F288" i="23"/>
  <c r="Q288" i="23"/>
  <c r="R288" i="23"/>
  <c r="K204" i="24"/>
  <c r="D204" i="24"/>
  <c r="T204" i="24"/>
  <c r="I204" i="24"/>
  <c r="B204" i="24"/>
  <c r="R204" i="24"/>
  <c r="C204" i="24"/>
  <c r="S204" i="24"/>
  <c r="L204" i="24"/>
  <c r="A205" i="24"/>
  <c r="Q204" i="24"/>
  <c r="J204" i="24"/>
  <c r="G204" i="24"/>
  <c r="P204" i="24"/>
  <c r="Y204" i="24"/>
  <c r="O204" i="24"/>
  <c r="X204" i="24"/>
  <c r="F204" i="24"/>
  <c r="W204" i="24"/>
  <c r="E204" i="24"/>
  <c r="N204" i="24"/>
  <c r="H204" i="24"/>
  <c r="M204" i="24"/>
  <c r="V204" i="24"/>
  <c r="U204" i="24"/>
  <c r="I506" i="23"/>
  <c r="Y506" i="23"/>
  <c r="N506" i="23"/>
  <c r="L506" i="23"/>
  <c r="W506" i="23"/>
  <c r="A507" i="23"/>
  <c r="M506" i="23"/>
  <c r="B506" i="23"/>
  <c r="R506" i="23"/>
  <c r="T506" i="23"/>
  <c r="H506" i="23"/>
  <c r="C506" i="23"/>
  <c r="Q506" i="23"/>
  <c r="F506" i="23"/>
  <c r="V506" i="23"/>
  <c r="G506" i="23"/>
  <c r="P506" i="23"/>
  <c r="K506" i="23"/>
  <c r="E506" i="23"/>
  <c r="U506" i="23"/>
  <c r="J506" i="23"/>
  <c r="D506" i="23"/>
  <c r="O506" i="23"/>
  <c r="X506" i="23"/>
  <c r="S506" i="23"/>
  <c r="Q750" i="21"/>
  <c r="J750" i="21"/>
  <c r="F750" i="21"/>
  <c r="B750" i="21"/>
  <c r="W750" i="21"/>
  <c r="S750" i="21"/>
  <c r="E750" i="21"/>
  <c r="U750" i="21"/>
  <c r="O750" i="21"/>
  <c r="K750" i="21"/>
  <c r="G750" i="21"/>
  <c r="C750" i="21"/>
  <c r="X750" i="21"/>
  <c r="I750" i="21"/>
  <c r="Y750" i="21"/>
  <c r="T750" i="21"/>
  <c r="P750" i="21"/>
  <c r="L750" i="21"/>
  <c r="H750" i="21"/>
  <c r="M750" i="21"/>
  <c r="D750" i="21"/>
  <c r="A751" i="21"/>
  <c r="V750" i="21"/>
  <c r="R750" i="21"/>
  <c r="N750" i="21"/>
  <c r="R786" i="21"/>
  <c r="C786" i="21"/>
  <c r="X786" i="21"/>
  <c r="T786" i="21"/>
  <c r="K786" i="21"/>
  <c r="L786" i="21"/>
  <c r="F786" i="21"/>
  <c r="V786" i="21"/>
  <c r="H786" i="21"/>
  <c r="D786" i="21"/>
  <c r="Y786" i="21"/>
  <c r="P786" i="21"/>
  <c r="Q786" i="21"/>
  <c r="J786" i="21"/>
  <c r="B786" i="21"/>
  <c r="M786" i="21"/>
  <c r="I786" i="21"/>
  <c r="A787" i="21"/>
  <c r="U786" i="21"/>
  <c r="W786" i="21"/>
  <c r="N786" i="21"/>
  <c r="A823" i="21"/>
  <c r="S786" i="21"/>
  <c r="O786" i="21"/>
  <c r="E786" i="21"/>
  <c r="G786" i="21"/>
  <c r="C216" i="23"/>
  <c r="S216" i="23"/>
  <c r="P216" i="23"/>
  <c r="N216" i="23"/>
  <c r="B216" i="23"/>
  <c r="E216" i="23"/>
  <c r="G216" i="23"/>
  <c r="D216" i="23"/>
  <c r="T216" i="23"/>
  <c r="I216" i="23"/>
  <c r="J216" i="23"/>
  <c r="M216" i="23"/>
  <c r="K216" i="23"/>
  <c r="H216" i="23"/>
  <c r="X216" i="23"/>
  <c r="Q216" i="23"/>
  <c r="R216" i="23"/>
  <c r="O216" i="23"/>
  <c r="L216" i="23"/>
  <c r="F216" i="23"/>
  <c r="Y216" i="23"/>
  <c r="A253" i="23"/>
  <c r="W216" i="23"/>
  <c r="V216" i="23"/>
  <c r="U216" i="23"/>
  <c r="Q134" i="24"/>
  <c r="J134" i="24"/>
  <c r="L134" i="24"/>
  <c r="P134" i="24"/>
  <c r="B134" i="24"/>
  <c r="R134" i="24"/>
  <c r="M134" i="24"/>
  <c r="S134" i="24"/>
  <c r="E134" i="24"/>
  <c r="Y134" i="24"/>
  <c r="N134" i="24"/>
  <c r="G134" i="24"/>
  <c r="C134" i="24"/>
  <c r="I134" i="24"/>
  <c r="O134" i="24"/>
  <c r="H134" i="24"/>
  <c r="K134" i="24"/>
  <c r="D134" i="24"/>
  <c r="F134" i="24"/>
  <c r="X134" i="24"/>
  <c r="W134" i="24"/>
  <c r="T134" i="24"/>
  <c r="U134" i="24"/>
  <c r="V134" i="24"/>
  <c r="Q714" i="21"/>
  <c r="J714" i="21"/>
  <c r="K714" i="21"/>
  <c r="G714" i="21"/>
  <c r="A715" i="21"/>
  <c r="S714" i="21"/>
  <c r="E714" i="21"/>
  <c r="U714" i="21"/>
  <c r="O714" i="21"/>
  <c r="P714" i="21"/>
  <c r="L714" i="21"/>
  <c r="C714" i="21"/>
  <c r="X714" i="21"/>
  <c r="I714" i="21"/>
  <c r="Y714" i="21"/>
  <c r="T714" i="21"/>
  <c r="V714" i="21"/>
  <c r="R714" i="21"/>
  <c r="H714" i="21"/>
  <c r="M714" i="21"/>
  <c r="D714" i="21"/>
  <c r="F714" i="21"/>
  <c r="B714" i="21"/>
  <c r="W714" i="21"/>
  <c r="N714" i="21"/>
  <c r="E361" i="23"/>
  <c r="Y361" i="23"/>
  <c r="R361" i="23"/>
  <c r="S361" i="23"/>
  <c r="L361" i="23"/>
  <c r="I361" i="23"/>
  <c r="F361" i="23"/>
  <c r="G361" i="23"/>
  <c r="A398" i="23"/>
  <c r="P361" i="23"/>
  <c r="M361" i="23"/>
  <c r="J361" i="23"/>
  <c r="K361" i="23"/>
  <c r="D361" i="23"/>
  <c r="T361" i="23"/>
  <c r="Q361" i="23"/>
  <c r="N361" i="23"/>
  <c r="O361" i="23"/>
  <c r="H361" i="23"/>
  <c r="X361" i="23"/>
  <c r="B361" i="23"/>
  <c r="C361" i="23"/>
  <c r="U361" i="23"/>
  <c r="V361" i="23"/>
  <c r="W361" i="23"/>
  <c r="O168" i="24"/>
  <c r="L168" i="24"/>
  <c r="M168" i="24"/>
  <c r="F168" i="24"/>
  <c r="A169" i="24"/>
  <c r="G168" i="24"/>
  <c r="D168" i="24"/>
  <c r="E168" i="24"/>
  <c r="Y168" i="24"/>
  <c r="N168" i="24"/>
  <c r="H168" i="24"/>
  <c r="B168" i="24"/>
  <c r="C168" i="24"/>
  <c r="P168" i="24"/>
  <c r="J168" i="24"/>
  <c r="K168" i="24"/>
  <c r="I168" i="24"/>
  <c r="R168" i="24"/>
  <c r="S168" i="24"/>
  <c r="Q168" i="24"/>
  <c r="V168" i="24"/>
  <c r="W168" i="24"/>
  <c r="T168" i="24"/>
  <c r="X168" i="24"/>
  <c r="U168" i="24"/>
  <c r="O252" i="23"/>
  <c r="H252" i="23"/>
  <c r="N252" i="23"/>
  <c r="B252" i="23"/>
  <c r="M252" i="23"/>
  <c r="C252" i="23"/>
  <c r="S252" i="23"/>
  <c r="L252" i="23"/>
  <c r="I252" i="23"/>
  <c r="J252" i="23"/>
  <c r="G252" i="23"/>
  <c r="A289" i="23"/>
  <c r="P252" i="23"/>
  <c r="Q252" i="23"/>
  <c r="R252" i="23"/>
  <c r="K252" i="23"/>
  <c r="D252" i="23"/>
  <c r="F252" i="23"/>
  <c r="Y252" i="23"/>
  <c r="E252" i="23"/>
  <c r="X252" i="23"/>
  <c r="T252" i="23"/>
  <c r="U252" i="23"/>
  <c r="V252" i="23"/>
  <c r="W252" i="23"/>
  <c r="E462" i="21"/>
  <c r="O462" i="21"/>
  <c r="P462" i="21"/>
  <c r="Q462" i="21"/>
  <c r="A463" i="21"/>
  <c r="B462" i="21"/>
  <c r="C462" i="21"/>
  <c r="D462" i="21"/>
  <c r="F462" i="21"/>
  <c r="G462" i="21"/>
  <c r="H462" i="21"/>
  <c r="I462" i="21"/>
  <c r="J462" i="21"/>
  <c r="K462" i="21"/>
  <c r="L462" i="21"/>
  <c r="M462" i="21"/>
  <c r="N462" i="21"/>
  <c r="W462" i="21"/>
  <c r="X462" i="21"/>
  <c r="S462" i="21"/>
  <c r="Y462" i="21"/>
  <c r="T462" i="21"/>
  <c r="U462" i="21"/>
  <c r="R462" i="21"/>
  <c r="V462" i="21"/>
  <c r="M397" i="23"/>
  <c r="G397" i="23"/>
  <c r="H397" i="23"/>
  <c r="F397" i="23"/>
  <c r="K397" i="23"/>
  <c r="L397" i="23"/>
  <c r="E397" i="23"/>
  <c r="J397" i="23"/>
  <c r="O397" i="23"/>
  <c r="P397" i="23"/>
  <c r="I397" i="23"/>
  <c r="N397" i="23"/>
  <c r="D397" i="23"/>
  <c r="A434" i="23"/>
  <c r="B397" i="23"/>
  <c r="C397" i="23"/>
  <c r="Q397" i="23"/>
  <c r="U397" i="23"/>
  <c r="V397" i="23"/>
  <c r="S397" i="23"/>
  <c r="Y397" i="23"/>
  <c r="R397" i="23"/>
  <c r="X397" i="23"/>
  <c r="W397" i="23"/>
  <c r="T397" i="23"/>
  <c r="P353" i="21"/>
  <c r="I353" i="21"/>
  <c r="A354" i="21"/>
  <c r="N353" i="21"/>
  <c r="K353" i="21"/>
  <c r="D353" i="21"/>
  <c r="T353" i="21"/>
  <c r="M353" i="21"/>
  <c r="B353" i="21"/>
  <c r="R353" i="21"/>
  <c r="O353" i="21"/>
  <c r="H353" i="21"/>
  <c r="X353" i="21"/>
  <c r="Q353" i="21"/>
  <c r="F353" i="21"/>
  <c r="C353" i="21"/>
  <c r="S353" i="21"/>
  <c r="L353" i="21"/>
  <c r="E353" i="21"/>
  <c r="Y353" i="21"/>
  <c r="J353" i="21"/>
  <c r="G353" i="21"/>
  <c r="W353" i="21"/>
  <c r="U353" i="21"/>
  <c r="V353" i="21"/>
  <c r="K570" i="21"/>
  <c r="H570" i="21"/>
  <c r="E570" i="21"/>
  <c r="Y570" i="21"/>
  <c r="N570" i="21"/>
  <c r="O570" i="21"/>
  <c r="L570" i="21"/>
  <c r="I570" i="21"/>
  <c r="B570" i="21"/>
  <c r="R570" i="21"/>
  <c r="C570" i="21"/>
  <c r="S570" i="21"/>
  <c r="P570" i="21"/>
  <c r="M570" i="21"/>
  <c r="F570" i="21"/>
  <c r="G570" i="21"/>
  <c r="D570" i="21"/>
  <c r="A571" i="21"/>
  <c r="Q570" i="21"/>
  <c r="J570" i="21"/>
  <c r="X570" i="21"/>
  <c r="V570" i="21"/>
  <c r="W570" i="21"/>
  <c r="T570" i="21"/>
  <c r="U570" i="21"/>
  <c r="T33" i="24"/>
  <c r="Q33" i="24"/>
  <c r="R33" i="24"/>
  <c r="K33" i="24"/>
  <c r="U33" i="24"/>
  <c r="V33" i="24"/>
  <c r="O33" i="24"/>
  <c r="M33" i="24"/>
  <c r="L33" i="24"/>
  <c r="P33" i="24"/>
  <c r="S33" i="24"/>
  <c r="N33" i="24"/>
  <c r="H135" i="21"/>
  <c r="C135" i="21"/>
  <c r="U135" i="21"/>
  <c r="P135" i="21"/>
  <c r="R135" i="21"/>
  <c r="M135" i="21"/>
  <c r="F135" i="21"/>
  <c r="X135" i="21"/>
  <c r="S135" i="21"/>
  <c r="N135" i="21"/>
  <c r="I135" i="21"/>
  <c r="K135" i="21"/>
  <c r="V135" i="21"/>
  <c r="Q135" i="21"/>
  <c r="L135" i="21"/>
  <c r="G135" i="21"/>
  <c r="D135" i="21"/>
  <c r="O135" i="21"/>
  <c r="J135" i="21"/>
  <c r="E135" i="21"/>
  <c r="W135" i="21"/>
  <c r="B135" i="21"/>
  <c r="T135" i="21"/>
  <c r="V141" i="19"/>
  <c r="F141" i="19"/>
  <c r="M141" i="19"/>
  <c r="T141" i="19"/>
  <c r="D141" i="19"/>
  <c r="K141" i="19"/>
  <c r="R141" i="19"/>
  <c r="Y141" i="19"/>
  <c r="I141" i="19"/>
  <c r="P141" i="19"/>
  <c r="W141" i="19"/>
  <c r="G141" i="19"/>
  <c r="N141" i="19"/>
  <c r="U141" i="19"/>
  <c r="E141" i="19"/>
  <c r="L141" i="19"/>
  <c r="S141" i="19"/>
  <c r="C141" i="19"/>
  <c r="B141" i="19"/>
  <c r="J141" i="19"/>
  <c r="Q141" i="19"/>
  <c r="X141" i="19"/>
  <c r="H141" i="19"/>
  <c r="O141" i="19"/>
  <c r="N215" i="19"/>
  <c r="G215" i="19"/>
  <c r="W215" i="19"/>
  <c r="P215" i="19"/>
  <c r="I215" i="19"/>
  <c r="Y215" i="19"/>
  <c r="B215" i="19"/>
  <c r="R215" i="19"/>
  <c r="K215" i="19"/>
  <c r="D215" i="19"/>
  <c r="T215" i="19"/>
  <c r="M215" i="19"/>
  <c r="A252" i="19"/>
  <c r="F215" i="19"/>
  <c r="V215" i="19"/>
  <c r="O215" i="19"/>
  <c r="H215" i="19"/>
  <c r="X215" i="19"/>
  <c r="Q215" i="19"/>
  <c r="J215" i="19"/>
  <c r="C215" i="19"/>
  <c r="S215" i="19"/>
  <c r="L215" i="19"/>
  <c r="E215" i="19"/>
  <c r="U215" i="19"/>
  <c r="D69" i="19"/>
  <c r="X69" i="19"/>
  <c r="U69" i="19"/>
  <c r="J69" i="19"/>
  <c r="G69" i="19"/>
  <c r="H69" i="19"/>
  <c r="E69" i="19"/>
  <c r="Y69" i="19"/>
  <c r="R69" i="19"/>
  <c r="K69" i="19"/>
  <c r="P69" i="19"/>
  <c r="I69" i="19"/>
  <c r="B69" i="19"/>
  <c r="V69" i="19"/>
  <c r="S69" i="19"/>
  <c r="A106" i="19"/>
  <c r="T69" i="19"/>
  <c r="Q69" i="19"/>
  <c r="F69" i="19"/>
  <c r="C69" i="19"/>
  <c r="W69" i="19"/>
  <c r="M69" i="19"/>
  <c r="O69" i="19"/>
  <c r="N69" i="19"/>
  <c r="L69" i="19"/>
  <c r="A142" i="19"/>
  <c r="J105" i="19"/>
  <c r="Q105" i="19"/>
  <c r="S105" i="19"/>
  <c r="C105" i="19"/>
  <c r="D105" i="19"/>
  <c r="V105" i="19"/>
  <c r="F105" i="19"/>
  <c r="I105" i="19"/>
  <c r="O105" i="19"/>
  <c r="X105" i="19"/>
  <c r="P105" i="19"/>
  <c r="R105" i="19"/>
  <c r="Y105" i="19"/>
  <c r="E105" i="19"/>
  <c r="K105" i="19"/>
  <c r="H105" i="19"/>
  <c r="B105" i="19"/>
  <c r="N105" i="19"/>
  <c r="U105" i="19"/>
  <c r="W105" i="19"/>
  <c r="G105" i="19"/>
  <c r="T105" i="19"/>
  <c r="M105" i="19"/>
  <c r="L105" i="19"/>
  <c r="I69" i="21"/>
  <c r="N69" i="21"/>
  <c r="S69" i="21"/>
  <c r="Q69" i="21"/>
  <c r="V69" i="21"/>
  <c r="T69" i="21"/>
  <c r="P69" i="21"/>
  <c r="U69" i="21"/>
  <c r="X69" i="21"/>
  <c r="F69" i="21"/>
  <c r="W69" i="21"/>
  <c r="E69" i="21"/>
  <c r="J69" i="21"/>
  <c r="H69" i="21"/>
  <c r="K69" i="21"/>
  <c r="G69" i="21"/>
  <c r="L69" i="21"/>
  <c r="A103" i="21"/>
  <c r="O69" i="21"/>
  <c r="M69" i="21"/>
  <c r="R69" i="21"/>
  <c r="M251" i="19"/>
  <c r="B251" i="19"/>
  <c r="R251" i="19"/>
  <c r="K251" i="19"/>
  <c r="D251" i="19"/>
  <c r="T251" i="19"/>
  <c r="Y251" i="19"/>
  <c r="Q251" i="19"/>
  <c r="F251" i="19"/>
  <c r="V251" i="19"/>
  <c r="O251" i="19"/>
  <c r="H251" i="19"/>
  <c r="X251" i="19"/>
  <c r="E251" i="19"/>
  <c r="U251" i="19"/>
  <c r="J251" i="19"/>
  <c r="C251" i="19"/>
  <c r="S251" i="19"/>
  <c r="L251" i="19"/>
  <c r="I251" i="19"/>
  <c r="A288" i="19"/>
  <c r="N251" i="19"/>
  <c r="G251" i="19"/>
  <c r="W251" i="19"/>
  <c r="P251" i="19"/>
  <c r="J287" i="19"/>
  <c r="C287" i="19"/>
  <c r="S287" i="19"/>
  <c r="L287" i="19"/>
  <c r="E287" i="19"/>
  <c r="U287" i="19"/>
  <c r="N287" i="19"/>
  <c r="G287" i="19"/>
  <c r="W287" i="19"/>
  <c r="P287" i="19"/>
  <c r="I287" i="19"/>
  <c r="Y287" i="19"/>
  <c r="B287" i="19"/>
  <c r="R287" i="19"/>
  <c r="K287" i="19"/>
  <c r="D287" i="19"/>
  <c r="T287" i="19"/>
  <c r="M287" i="19"/>
  <c r="F287" i="19"/>
  <c r="V287" i="19"/>
  <c r="O287" i="19"/>
  <c r="H287" i="19"/>
  <c r="X287" i="19"/>
  <c r="Q287" i="19"/>
  <c r="S140" i="23"/>
  <c r="C140" i="23"/>
  <c r="J140" i="23"/>
  <c r="U140" i="23"/>
  <c r="E140" i="23"/>
  <c r="L140" i="23"/>
  <c r="O140" i="23"/>
  <c r="V140" i="23"/>
  <c r="F140" i="23"/>
  <c r="Q140" i="23"/>
  <c r="X140" i="23"/>
  <c r="H140" i="23"/>
  <c r="K140" i="23"/>
  <c r="R140" i="23"/>
  <c r="B140" i="23"/>
  <c r="M140" i="23"/>
  <c r="T140" i="23"/>
  <c r="D140" i="23"/>
  <c r="W140" i="23"/>
  <c r="G140" i="23"/>
  <c r="N140" i="23"/>
  <c r="Y140" i="23"/>
  <c r="I140" i="23"/>
  <c r="P140" i="23"/>
  <c r="K68" i="23"/>
  <c r="R68" i="23"/>
  <c r="B68" i="23"/>
  <c r="I68" i="23"/>
  <c r="P68" i="23"/>
  <c r="W68" i="23"/>
  <c r="G68" i="23"/>
  <c r="N68" i="23"/>
  <c r="Y68" i="23"/>
  <c r="E68" i="23"/>
  <c r="H68" i="23"/>
  <c r="S68" i="23"/>
  <c r="C68" i="23"/>
  <c r="J68" i="23"/>
  <c r="U68" i="23"/>
  <c r="X68" i="23"/>
  <c r="D68" i="23"/>
  <c r="O68" i="23"/>
  <c r="V68" i="23"/>
  <c r="F68" i="23"/>
  <c r="Q68" i="23"/>
  <c r="T68" i="23"/>
  <c r="A105" i="23"/>
  <c r="L68" i="23"/>
  <c r="M68" i="23"/>
  <c r="A34" i="21"/>
  <c r="M33" i="21"/>
  <c r="K33" i="21"/>
  <c r="P33" i="21"/>
  <c r="U33" i="21"/>
  <c r="S33" i="21"/>
  <c r="O33" i="21"/>
  <c r="T33" i="21"/>
  <c r="R33" i="21"/>
  <c r="H33" i="21"/>
  <c r="V33" i="21"/>
  <c r="G33" i="21"/>
  <c r="L33" i="21"/>
  <c r="J33" i="21"/>
  <c r="I33" i="21"/>
  <c r="N33" i="21"/>
  <c r="A70" i="21"/>
  <c r="Q33" i="21"/>
  <c r="W104" i="23"/>
  <c r="G104" i="23"/>
  <c r="N104" i="23"/>
  <c r="Y104" i="23"/>
  <c r="I104" i="23"/>
  <c r="P104" i="23"/>
  <c r="A141" i="23"/>
  <c r="S104" i="23"/>
  <c r="C104" i="23"/>
  <c r="J104" i="23"/>
  <c r="U104" i="23"/>
  <c r="E104" i="23"/>
  <c r="L104" i="23"/>
  <c r="O104" i="23"/>
  <c r="V104" i="23"/>
  <c r="F104" i="23"/>
  <c r="Q104" i="23"/>
  <c r="X104" i="23"/>
  <c r="H104" i="23"/>
  <c r="K104" i="23"/>
  <c r="R104" i="23"/>
  <c r="B104" i="23"/>
  <c r="M104" i="23"/>
  <c r="T104" i="23"/>
  <c r="D104" i="23"/>
  <c r="B179" i="19"/>
  <c r="R179" i="19"/>
  <c r="K179" i="19"/>
  <c r="A216" i="19"/>
  <c r="P179" i="19"/>
  <c r="E179" i="19"/>
  <c r="U179" i="19"/>
  <c r="F179" i="19"/>
  <c r="V179" i="19"/>
  <c r="O179" i="19"/>
  <c r="D179" i="19"/>
  <c r="T179" i="19"/>
  <c r="I179" i="19"/>
  <c r="Y179" i="19"/>
  <c r="J179" i="19"/>
  <c r="C179" i="19"/>
  <c r="S179" i="19"/>
  <c r="H179" i="19"/>
  <c r="X179" i="19"/>
  <c r="M179" i="19"/>
  <c r="N179" i="19"/>
  <c r="G179" i="19"/>
  <c r="W179" i="19"/>
  <c r="L179" i="19"/>
  <c r="A180" i="19"/>
  <c r="Q179" i="19"/>
  <c r="A70" i="19"/>
  <c r="P33" i="19"/>
  <c r="S33" i="19"/>
  <c r="R33" i="19"/>
  <c r="U33" i="19"/>
  <c r="A34" i="19"/>
  <c r="H33" i="19"/>
  <c r="G33" i="19"/>
  <c r="J33" i="19"/>
  <c r="Q33" i="19"/>
  <c r="D33" i="19"/>
  <c r="C33" i="19"/>
  <c r="F33" i="19"/>
  <c r="I33" i="19"/>
  <c r="B33" i="19"/>
  <c r="T33" i="19"/>
  <c r="V33" i="19"/>
  <c r="Y33" i="19"/>
  <c r="E33" i="19"/>
  <c r="N33" i="19"/>
  <c r="O33" i="19"/>
  <c r="M33" i="19"/>
  <c r="K33" i="19"/>
  <c r="L33" i="19"/>
  <c r="C102" i="21"/>
  <c r="U102" i="21"/>
  <c r="W102" i="21"/>
  <c r="T102" i="21"/>
  <c r="O102" i="21"/>
  <c r="S102" i="21"/>
  <c r="A136" i="21"/>
  <c r="P102" i="21"/>
  <c r="R102" i="21"/>
  <c r="M102" i="21"/>
  <c r="H102" i="21"/>
  <c r="L102" i="21"/>
  <c r="N102" i="21"/>
  <c r="I102" i="21"/>
  <c r="K102" i="21"/>
  <c r="F102" i="21"/>
  <c r="J102" i="21"/>
  <c r="E102" i="21"/>
  <c r="G102" i="21"/>
  <c r="D102" i="21"/>
  <c r="V102" i="21"/>
  <c r="Q102" i="21"/>
  <c r="W32" i="23"/>
  <c r="C32" i="23"/>
  <c r="F32" i="23"/>
  <c r="Q32" i="23"/>
  <c r="T32" i="23"/>
  <c r="A69" i="23"/>
  <c r="S32" i="23"/>
  <c r="V32" i="23"/>
  <c r="B32" i="23"/>
  <c r="I32" i="23"/>
  <c r="P32" i="23"/>
  <c r="A33" i="23"/>
  <c r="K32" i="23"/>
  <c r="R32" i="23"/>
  <c r="Y32" i="23"/>
  <c r="E32" i="23"/>
  <c r="H32" i="23"/>
  <c r="G32" i="23"/>
  <c r="J32" i="23"/>
  <c r="U32" i="23"/>
  <c r="X32" i="23"/>
  <c r="D32" i="23"/>
  <c r="M32" i="23"/>
  <c r="N32" i="23"/>
  <c r="O32" i="23"/>
  <c r="L32" i="23"/>
  <c r="D473" i="19"/>
  <c r="H473" i="19"/>
  <c r="L473" i="19"/>
  <c r="P473" i="19"/>
  <c r="T473" i="19"/>
  <c r="X473" i="19"/>
  <c r="E473" i="19"/>
  <c r="I473" i="19"/>
  <c r="M473" i="19"/>
  <c r="Q473" i="19"/>
  <c r="U473" i="19"/>
  <c r="Y473" i="19"/>
  <c r="B473" i="19"/>
  <c r="F473" i="19"/>
  <c r="J473" i="19"/>
  <c r="N473" i="19"/>
  <c r="R473" i="19"/>
  <c r="V473" i="19"/>
  <c r="A474" i="19"/>
  <c r="C473" i="19"/>
  <c r="G473" i="19"/>
  <c r="K473" i="19"/>
  <c r="O473" i="19"/>
  <c r="S473" i="19"/>
  <c r="W473" i="19"/>
  <c r="B364" i="19"/>
  <c r="F364" i="19"/>
  <c r="J364" i="19"/>
  <c r="N364" i="19"/>
  <c r="R364" i="19"/>
  <c r="V364" i="19"/>
  <c r="C364" i="19"/>
  <c r="G364" i="19"/>
  <c r="K364" i="19"/>
  <c r="O364" i="19"/>
  <c r="S364" i="19"/>
  <c r="W364" i="19"/>
  <c r="D364" i="19"/>
  <c r="H364" i="19"/>
  <c r="L364" i="19"/>
  <c r="P364" i="19"/>
  <c r="T364" i="19"/>
  <c r="X364" i="19"/>
  <c r="E364" i="19"/>
  <c r="I364" i="19"/>
  <c r="M364" i="19"/>
  <c r="Q364" i="19"/>
  <c r="U364" i="19"/>
  <c r="Y364" i="19"/>
  <c r="A401" i="19"/>
  <c r="A172" i="21"/>
  <c r="N171" i="21"/>
  <c r="G171" i="21"/>
  <c r="W171" i="21"/>
  <c r="P171" i="21"/>
  <c r="I171" i="21"/>
  <c r="R171" i="21"/>
  <c r="K171" i="21"/>
  <c r="D171" i="21"/>
  <c r="T171" i="21"/>
  <c r="M171" i="21"/>
  <c r="F171" i="21"/>
  <c r="V171" i="21"/>
  <c r="O171" i="21"/>
  <c r="H171" i="21"/>
  <c r="Q171" i="21"/>
  <c r="J171" i="21"/>
  <c r="C171" i="21"/>
  <c r="S171" i="21"/>
  <c r="L171" i="21"/>
  <c r="E171" i="21"/>
  <c r="U171" i="21"/>
  <c r="D581" i="19"/>
  <c r="H581" i="19"/>
  <c r="L581" i="19"/>
  <c r="P581" i="19"/>
  <c r="T581" i="19"/>
  <c r="X581" i="19"/>
  <c r="A582" i="19"/>
  <c r="E581" i="19"/>
  <c r="I581" i="19"/>
  <c r="M581" i="19"/>
  <c r="Q581" i="19"/>
  <c r="U581" i="19"/>
  <c r="Y581" i="19"/>
  <c r="B581" i="19"/>
  <c r="F581" i="19"/>
  <c r="J581" i="19"/>
  <c r="N581" i="19"/>
  <c r="R581" i="19"/>
  <c r="V581" i="19"/>
  <c r="C581" i="19"/>
  <c r="G581" i="19"/>
  <c r="K581" i="19"/>
  <c r="O581" i="19"/>
  <c r="S581" i="19"/>
  <c r="W581" i="19"/>
  <c r="B400" i="19"/>
  <c r="F400" i="19"/>
  <c r="J400" i="19"/>
  <c r="N400" i="19"/>
  <c r="R400" i="19"/>
  <c r="V400" i="19"/>
  <c r="A437" i="19"/>
  <c r="C400" i="19"/>
  <c r="G400" i="19"/>
  <c r="K400" i="19"/>
  <c r="O400" i="19"/>
  <c r="S400" i="19"/>
  <c r="W400" i="19"/>
  <c r="D400" i="19"/>
  <c r="H400" i="19"/>
  <c r="L400" i="19"/>
  <c r="P400" i="19"/>
  <c r="T400" i="19"/>
  <c r="X400" i="19"/>
  <c r="E400" i="19"/>
  <c r="I400" i="19"/>
  <c r="M400" i="19"/>
  <c r="Q400" i="19"/>
  <c r="U400" i="19"/>
  <c r="Y400" i="19"/>
  <c r="D545" i="19"/>
  <c r="H545" i="19"/>
  <c r="L545" i="19"/>
  <c r="P545" i="19"/>
  <c r="T545" i="19"/>
  <c r="X545" i="19"/>
  <c r="E545" i="19"/>
  <c r="I545" i="19"/>
  <c r="M545" i="19"/>
  <c r="Q545" i="19"/>
  <c r="U545" i="19"/>
  <c r="Y545" i="19"/>
  <c r="B545" i="19"/>
  <c r="F545" i="19"/>
  <c r="J545" i="19"/>
  <c r="N545" i="19"/>
  <c r="R545" i="19"/>
  <c r="V545" i="19"/>
  <c r="C545" i="19"/>
  <c r="G545" i="19"/>
  <c r="K545" i="19"/>
  <c r="O545" i="19"/>
  <c r="S545" i="19"/>
  <c r="W545" i="19"/>
  <c r="A546" i="19"/>
  <c r="B436" i="19"/>
  <c r="F436" i="19"/>
  <c r="J436" i="19"/>
  <c r="N436" i="19"/>
  <c r="R436" i="19"/>
  <c r="V436" i="19"/>
  <c r="C436" i="19"/>
  <c r="G436" i="19"/>
  <c r="K436" i="19"/>
  <c r="O436" i="19"/>
  <c r="S436" i="19"/>
  <c r="W436" i="19"/>
  <c r="D436" i="19"/>
  <c r="H436" i="19"/>
  <c r="L436" i="19"/>
  <c r="P436" i="19"/>
  <c r="T436" i="19"/>
  <c r="X436" i="19"/>
  <c r="E436" i="19"/>
  <c r="I436" i="19"/>
  <c r="M436" i="19"/>
  <c r="Q436" i="19"/>
  <c r="U436" i="19"/>
  <c r="Y436" i="19"/>
  <c r="D509" i="19"/>
  <c r="H509" i="19"/>
  <c r="L509" i="19"/>
  <c r="P509" i="19"/>
  <c r="T509" i="19"/>
  <c r="X509" i="19"/>
  <c r="E509" i="19"/>
  <c r="I509" i="19"/>
  <c r="M509" i="19"/>
  <c r="Q509" i="19"/>
  <c r="U509" i="19"/>
  <c r="Y509" i="19"/>
  <c r="A510" i="19"/>
  <c r="B509" i="19"/>
  <c r="F509" i="19"/>
  <c r="J509" i="19"/>
  <c r="N509" i="19"/>
  <c r="R509" i="19"/>
  <c r="V509" i="19"/>
  <c r="C509" i="19"/>
  <c r="G509" i="19"/>
  <c r="K509" i="19"/>
  <c r="O509" i="19"/>
  <c r="S509" i="19"/>
  <c r="W509" i="19"/>
  <c r="B328" i="19"/>
  <c r="F328" i="19"/>
  <c r="J328" i="19"/>
  <c r="N328" i="19"/>
  <c r="R328" i="19"/>
  <c r="V328" i="19"/>
  <c r="C328" i="19"/>
  <c r="G328" i="19"/>
  <c r="K328" i="19"/>
  <c r="O328" i="19"/>
  <c r="S328" i="19"/>
  <c r="W328" i="19"/>
  <c r="A365" i="19"/>
  <c r="D328" i="19"/>
  <c r="H328" i="19"/>
  <c r="L328" i="19"/>
  <c r="P328" i="19"/>
  <c r="T328" i="19"/>
  <c r="X328" i="19"/>
  <c r="A329" i="19"/>
  <c r="E328" i="19"/>
  <c r="I328" i="19"/>
  <c r="M328" i="19"/>
  <c r="Q328" i="19"/>
  <c r="U328" i="19"/>
  <c r="Y328" i="19"/>
  <c r="B1177" i="2" l="1"/>
  <c r="Y29" i="21"/>
  <c r="Y66" i="21"/>
  <c r="Y29" i="24"/>
  <c r="B30" i="21"/>
  <c r="C30" i="21"/>
  <c r="C67" i="21"/>
  <c r="Y100" i="21"/>
  <c r="C30" i="24"/>
  <c r="Y66" i="24"/>
  <c r="B67" i="21"/>
  <c r="B30" i="24"/>
  <c r="Y169" i="21"/>
  <c r="B67" i="24"/>
  <c r="B101" i="21"/>
  <c r="C170" i="21"/>
  <c r="C101" i="21"/>
  <c r="Y206" i="21"/>
  <c r="C67" i="24"/>
  <c r="Y134" i="21"/>
  <c r="Y100" i="24"/>
  <c r="B170" i="21"/>
  <c r="V208" i="21"/>
  <c r="U208" i="21"/>
  <c r="S208" i="21"/>
  <c r="G208" i="21"/>
  <c r="A209" i="21"/>
  <c r="O208" i="21"/>
  <c r="M208" i="21"/>
  <c r="P208" i="21"/>
  <c r="W208" i="21"/>
  <c r="N208" i="21"/>
  <c r="H208" i="21"/>
  <c r="F208" i="21"/>
  <c r="I208" i="21"/>
  <c r="T208" i="21"/>
  <c r="K208" i="21"/>
  <c r="B208" i="21"/>
  <c r="E208" i="21"/>
  <c r="C208" i="21"/>
  <c r="J208" i="21"/>
  <c r="Q208" i="21"/>
  <c r="D208" i="21"/>
  <c r="R208" i="21"/>
  <c r="L208" i="21"/>
  <c r="X32" i="19"/>
  <c r="X32" i="24"/>
  <c r="X32" i="21"/>
  <c r="W32" i="19"/>
  <c r="W32" i="21"/>
  <c r="W32" i="24"/>
  <c r="E244" i="21"/>
  <c r="S244" i="21"/>
  <c r="R244" i="21"/>
  <c r="M244" i="21"/>
  <c r="X244" i="21"/>
  <c r="V244" i="21"/>
  <c r="A245" i="21"/>
  <c r="Y244" i="21"/>
  <c r="P244" i="21"/>
  <c r="G244" i="21"/>
  <c r="F244" i="21"/>
  <c r="Q244" i="21"/>
  <c r="W244" i="21"/>
  <c r="O244" i="21"/>
  <c r="N244" i="21"/>
  <c r="I244" i="21"/>
  <c r="D244" i="21"/>
  <c r="K244" i="21"/>
  <c r="J244" i="21"/>
  <c r="L244" i="21"/>
  <c r="C244" i="21"/>
  <c r="B244" i="21"/>
  <c r="T244" i="21"/>
  <c r="H244" i="21"/>
  <c r="U244" i="21"/>
  <c r="B1228" i="2"/>
  <c r="F32" i="21"/>
  <c r="J32" i="21"/>
  <c r="H32" i="21"/>
  <c r="I32" i="21"/>
  <c r="G32" i="21"/>
  <c r="E32" i="21"/>
  <c r="D434" i="23"/>
  <c r="E434" i="23"/>
  <c r="J434" i="23"/>
  <c r="G434" i="23"/>
  <c r="H434" i="23"/>
  <c r="I434" i="23"/>
  <c r="N434" i="23"/>
  <c r="K434" i="23"/>
  <c r="L434" i="23"/>
  <c r="M434" i="23"/>
  <c r="O434" i="23"/>
  <c r="P434" i="23"/>
  <c r="F434" i="23"/>
  <c r="B434" i="23"/>
  <c r="C434" i="23"/>
  <c r="Y434" i="23"/>
  <c r="R434" i="23"/>
  <c r="X434" i="23"/>
  <c r="S434" i="23"/>
  <c r="Q434" i="23"/>
  <c r="U434" i="23"/>
  <c r="V434" i="23"/>
  <c r="W434" i="23"/>
  <c r="T434" i="23"/>
  <c r="K289" i="23"/>
  <c r="D289" i="23"/>
  <c r="T289" i="23"/>
  <c r="V289" i="23"/>
  <c r="B289" i="23"/>
  <c r="M289" i="23"/>
  <c r="O289" i="23"/>
  <c r="H289" i="23"/>
  <c r="X289" i="23"/>
  <c r="I289" i="23"/>
  <c r="J289" i="23"/>
  <c r="U289" i="23"/>
  <c r="C289" i="23"/>
  <c r="S289" i="23"/>
  <c r="L289" i="23"/>
  <c r="F289" i="23"/>
  <c r="Q289" i="23"/>
  <c r="R289" i="23"/>
  <c r="G289" i="23"/>
  <c r="W289" i="23"/>
  <c r="P289" i="23"/>
  <c r="N289" i="23"/>
  <c r="Y289" i="23"/>
  <c r="E289" i="23"/>
  <c r="D169" i="24"/>
  <c r="E169" i="24"/>
  <c r="Y169" i="24"/>
  <c r="J169" i="24"/>
  <c r="S169" i="24"/>
  <c r="H169" i="24"/>
  <c r="I169" i="24"/>
  <c r="G169" i="24"/>
  <c r="R169" i="24"/>
  <c r="F169" i="24"/>
  <c r="L169" i="24"/>
  <c r="M169" i="24"/>
  <c r="O169" i="24"/>
  <c r="C169" i="24"/>
  <c r="N169" i="24"/>
  <c r="P169" i="24"/>
  <c r="Q169" i="24"/>
  <c r="B169" i="24"/>
  <c r="K169" i="24"/>
  <c r="A170" i="24"/>
  <c r="T169" i="24"/>
  <c r="U169" i="24"/>
  <c r="W169" i="24"/>
  <c r="X169" i="24"/>
  <c r="V169" i="24"/>
  <c r="F823" i="21"/>
  <c r="V823" i="21"/>
  <c r="H823" i="21"/>
  <c r="D823" i="21"/>
  <c r="Y823" i="21"/>
  <c r="U823" i="21"/>
  <c r="W823" i="21"/>
  <c r="J823" i="21"/>
  <c r="B823" i="21"/>
  <c r="M823" i="21"/>
  <c r="I823" i="21"/>
  <c r="E823" i="21"/>
  <c r="G823" i="21"/>
  <c r="A824" i="21"/>
  <c r="N823" i="21"/>
  <c r="A860" i="21"/>
  <c r="S823" i="21"/>
  <c r="O823" i="21"/>
  <c r="K823" i="21"/>
  <c r="L823" i="21"/>
  <c r="R823" i="21"/>
  <c r="C823" i="21"/>
  <c r="X823" i="21"/>
  <c r="T823" i="21"/>
  <c r="P823" i="21"/>
  <c r="Q823" i="21"/>
  <c r="I787" i="21"/>
  <c r="Y787" i="21"/>
  <c r="T787" i="21"/>
  <c r="V787" i="21"/>
  <c r="R787" i="21"/>
  <c r="H787" i="21"/>
  <c r="M787" i="21"/>
  <c r="D787" i="21"/>
  <c r="F787" i="21"/>
  <c r="B787" i="21"/>
  <c r="W787" i="21"/>
  <c r="N787" i="21"/>
  <c r="Q787" i="21"/>
  <c r="J787" i="21"/>
  <c r="K787" i="21"/>
  <c r="G787" i="21"/>
  <c r="A788" i="21"/>
  <c r="S787" i="21"/>
  <c r="E787" i="21"/>
  <c r="U787" i="21"/>
  <c r="O787" i="21"/>
  <c r="P787" i="21"/>
  <c r="L787" i="21"/>
  <c r="C787" i="21"/>
  <c r="X787" i="21"/>
  <c r="Y471" i="23"/>
  <c r="U471" i="23"/>
  <c r="B471" i="23"/>
  <c r="N471" i="23"/>
  <c r="J471" i="23"/>
  <c r="F471" i="23"/>
  <c r="M471" i="23"/>
  <c r="E471" i="23"/>
  <c r="T471" i="23"/>
  <c r="P471" i="23"/>
  <c r="L471" i="23"/>
  <c r="X471" i="23"/>
  <c r="A472" i="23"/>
  <c r="Q471" i="23"/>
  <c r="D471" i="23"/>
  <c r="W471" i="23"/>
  <c r="S471" i="23"/>
  <c r="H471" i="23"/>
  <c r="I471" i="23"/>
  <c r="C471" i="23"/>
  <c r="R471" i="23"/>
  <c r="K471" i="23"/>
  <c r="G471" i="23"/>
  <c r="V471" i="23"/>
  <c r="O471" i="23"/>
  <c r="E679" i="21"/>
  <c r="I679" i="21"/>
  <c r="B679" i="21"/>
  <c r="W679" i="21"/>
  <c r="S679" i="21"/>
  <c r="J679" i="21"/>
  <c r="K679" i="21"/>
  <c r="M679" i="21"/>
  <c r="G679" i="21"/>
  <c r="C679" i="21"/>
  <c r="X679" i="21"/>
  <c r="O679" i="21"/>
  <c r="P679" i="21"/>
  <c r="Q679" i="21"/>
  <c r="L679" i="21"/>
  <c r="H679" i="21"/>
  <c r="A680" i="21"/>
  <c r="T679" i="21"/>
  <c r="Y679" i="21"/>
  <c r="R679" i="21"/>
  <c r="N679" i="21"/>
  <c r="D679" i="21"/>
  <c r="F679" i="21"/>
  <c r="U679" i="21"/>
  <c r="V679" i="21"/>
  <c r="H535" i="21"/>
  <c r="X535" i="21"/>
  <c r="M535" i="21"/>
  <c r="F535" i="21"/>
  <c r="C535" i="21"/>
  <c r="S535" i="21"/>
  <c r="L535" i="21"/>
  <c r="A536" i="21"/>
  <c r="Q535" i="21"/>
  <c r="J535" i="21"/>
  <c r="G535" i="21"/>
  <c r="W535" i="21"/>
  <c r="P535" i="21"/>
  <c r="E535" i="21"/>
  <c r="Y535" i="21"/>
  <c r="N535" i="21"/>
  <c r="K535" i="21"/>
  <c r="D535" i="21"/>
  <c r="T535" i="21"/>
  <c r="I535" i="21"/>
  <c r="B535" i="21"/>
  <c r="R535" i="21"/>
  <c r="O535" i="21"/>
  <c r="V535" i="21"/>
  <c r="U535" i="21"/>
  <c r="K362" i="23"/>
  <c r="D362" i="23"/>
  <c r="T362" i="23"/>
  <c r="I362" i="23"/>
  <c r="B362" i="23"/>
  <c r="R362" i="23"/>
  <c r="O362" i="23"/>
  <c r="H362" i="23"/>
  <c r="X362" i="23"/>
  <c r="M362" i="23"/>
  <c r="F362" i="23"/>
  <c r="C362" i="23"/>
  <c r="S362" i="23"/>
  <c r="L362" i="23"/>
  <c r="A399" i="23"/>
  <c r="Q362" i="23"/>
  <c r="J362" i="23"/>
  <c r="G362" i="23"/>
  <c r="W362" i="23"/>
  <c r="P362" i="23"/>
  <c r="E362" i="23"/>
  <c r="Y362" i="23"/>
  <c r="N362" i="23"/>
  <c r="V362" i="23"/>
  <c r="U362" i="23"/>
  <c r="O398" i="23"/>
  <c r="L398" i="23"/>
  <c r="E398" i="23"/>
  <c r="Y398" i="23"/>
  <c r="N398" i="23"/>
  <c r="S398" i="23"/>
  <c r="P398" i="23"/>
  <c r="I398" i="23"/>
  <c r="A435" i="23"/>
  <c r="R398" i="23"/>
  <c r="G398" i="23"/>
  <c r="D398" i="23"/>
  <c r="T398" i="23"/>
  <c r="M398" i="23"/>
  <c r="F398" i="23"/>
  <c r="K398" i="23"/>
  <c r="H398" i="23"/>
  <c r="X398" i="23"/>
  <c r="Q398" i="23"/>
  <c r="J398" i="23"/>
  <c r="C398" i="23"/>
  <c r="B398" i="23"/>
  <c r="U398" i="23"/>
  <c r="V398" i="23"/>
  <c r="W398" i="23"/>
  <c r="E751" i="21"/>
  <c r="U751" i="21"/>
  <c r="L751" i="21"/>
  <c r="C751" i="21"/>
  <c r="X751" i="21"/>
  <c r="T751" i="21"/>
  <c r="V751" i="21"/>
  <c r="I751" i="21"/>
  <c r="Y751" i="21"/>
  <c r="R751" i="21"/>
  <c r="H751" i="21"/>
  <c r="D751" i="21"/>
  <c r="F751" i="21"/>
  <c r="M751" i="21"/>
  <c r="B751" i="21"/>
  <c r="W751" i="21"/>
  <c r="N751" i="21"/>
  <c r="J751" i="21"/>
  <c r="K751" i="21"/>
  <c r="Q751" i="21"/>
  <c r="G751" i="21"/>
  <c r="A752" i="21"/>
  <c r="S751" i="21"/>
  <c r="O751" i="21"/>
  <c r="P751" i="21"/>
  <c r="D499" i="21"/>
  <c r="E499" i="21"/>
  <c r="B499" i="21"/>
  <c r="A500" i="21"/>
  <c r="O499" i="21"/>
  <c r="H499" i="21"/>
  <c r="I499" i="21"/>
  <c r="F499" i="21"/>
  <c r="C499" i="21"/>
  <c r="L499" i="21"/>
  <c r="M499" i="21"/>
  <c r="J499" i="21"/>
  <c r="G499" i="21"/>
  <c r="P499" i="21"/>
  <c r="Q499" i="21"/>
  <c r="N499" i="21"/>
  <c r="K499" i="21"/>
  <c r="W499" i="21"/>
  <c r="X499" i="21"/>
  <c r="V499" i="21"/>
  <c r="U499" i="21"/>
  <c r="Y499" i="21"/>
  <c r="T499" i="21"/>
  <c r="S499" i="21"/>
  <c r="R499" i="21"/>
  <c r="H459" i="24"/>
  <c r="V459" i="24"/>
  <c r="U459" i="24"/>
  <c r="P459" i="24"/>
  <c r="W459" i="24"/>
  <c r="M459" i="24"/>
  <c r="A460" i="24"/>
  <c r="X459" i="24"/>
  <c r="O459" i="24"/>
  <c r="J459" i="24"/>
  <c r="I459" i="24"/>
  <c r="S459" i="24"/>
  <c r="B459" i="24"/>
  <c r="Q459" i="24"/>
  <c r="L459" i="24"/>
  <c r="G459" i="24"/>
  <c r="Y459" i="24"/>
  <c r="D459" i="24"/>
  <c r="R459" i="24"/>
  <c r="F459" i="24"/>
  <c r="E459" i="24"/>
  <c r="C459" i="24"/>
  <c r="N459" i="24"/>
  <c r="T459" i="24"/>
  <c r="K459" i="24"/>
  <c r="K181" i="23"/>
  <c r="A218" i="23"/>
  <c r="I181" i="23"/>
  <c r="G181" i="23"/>
  <c r="J181" i="23"/>
  <c r="F181" i="23"/>
  <c r="H181" i="23"/>
  <c r="C181" i="23"/>
  <c r="B181" i="23"/>
  <c r="D181" i="23"/>
  <c r="E181" i="23"/>
  <c r="A182" i="23"/>
  <c r="W181" i="23"/>
  <c r="X181" i="23"/>
  <c r="Y181" i="23"/>
  <c r="Q181" i="23"/>
  <c r="L181" i="23"/>
  <c r="O181" i="23"/>
  <c r="N181" i="23"/>
  <c r="S181" i="23"/>
  <c r="U181" i="23"/>
  <c r="T181" i="23"/>
  <c r="P181" i="23"/>
  <c r="V181" i="23"/>
  <c r="R181" i="23"/>
  <c r="M181" i="23"/>
  <c r="I241" i="24"/>
  <c r="B241" i="24"/>
  <c r="R241" i="24"/>
  <c r="G241" i="24"/>
  <c r="H241" i="24"/>
  <c r="K241" i="24"/>
  <c r="M241" i="24"/>
  <c r="F241" i="24"/>
  <c r="D241" i="24"/>
  <c r="O241" i="24"/>
  <c r="P241" i="24"/>
  <c r="S241" i="24"/>
  <c r="Q241" i="24"/>
  <c r="J241" i="24"/>
  <c r="L241" i="24"/>
  <c r="W241" i="24"/>
  <c r="X241" i="24"/>
  <c r="E241" i="24"/>
  <c r="Y241" i="24"/>
  <c r="N241" i="24"/>
  <c r="T241" i="24"/>
  <c r="A242" i="24"/>
  <c r="C241" i="24"/>
  <c r="U241" i="24"/>
  <c r="V241" i="24"/>
  <c r="Y603" i="24"/>
  <c r="I603" i="24"/>
  <c r="L603" i="24"/>
  <c r="C603" i="24"/>
  <c r="B603" i="24"/>
  <c r="E603" i="24"/>
  <c r="D603" i="24"/>
  <c r="Q603" i="24"/>
  <c r="T603" i="24"/>
  <c r="N603" i="24"/>
  <c r="K603" i="24"/>
  <c r="R603" i="24"/>
  <c r="O603" i="24"/>
  <c r="P603" i="24"/>
  <c r="F603" i="24"/>
  <c r="H603" i="24"/>
  <c r="U603" i="24"/>
  <c r="V603" i="24"/>
  <c r="A604" i="24"/>
  <c r="M603" i="24"/>
  <c r="G603" i="24"/>
  <c r="J603" i="24"/>
  <c r="X603" i="24"/>
  <c r="S603" i="24"/>
  <c r="W603" i="24"/>
  <c r="E386" i="24"/>
  <c r="U386" i="24"/>
  <c r="J386" i="24"/>
  <c r="A387" i="24"/>
  <c r="G386" i="24"/>
  <c r="P386" i="24"/>
  <c r="S386" i="24"/>
  <c r="I386" i="24"/>
  <c r="Y386" i="24"/>
  <c r="N386" i="24"/>
  <c r="D386" i="24"/>
  <c r="O386" i="24"/>
  <c r="X386" i="24"/>
  <c r="M386" i="24"/>
  <c r="B386" i="24"/>
  <c r="R386" i="24"/>
  <c r="L386" i="24"/>
  <c r="W386" i="24"/>
  <c r="C386" i="24"/>
  <c r="Q386" i="24"/>
  <c r="F386" i="24"/>
  <c r="V386" i="24"/>
  <c r="T386" i="24"/>
  <c r="H386" i="24"/>
  <c r="K386" i="24"/>
  <c r="H571" i="21"/>
  <c r="X571" i="21"/>
  <c r="Q571" i="21"/>
  <c r="J571" i="21"/>
  <c r="G571" i="21"/>
  <c r="A572" i="21"/>
  <c r="L571" i="21"/>
  <c r="E571" i="21"/>
  <c r="Y571" i="21"/>
  <c r="N571" i="21"/>
  <c r="K571" i="21"/>
  <c r="P571" i="21"/>
  <c r="I571" i="21"/>
  <c r="B571" i="21"/>
  <c r="R571" i="21"/>
  <c r="O571" i="21"/>
  <c r="D571" i="21"/>
  <c r="T571" i="21"/>
  <c r="M571" i="21"/>
  <c r="F571" i="21"/>
  <c r="C571" i="21"/>
  <c r="S571" i="21"/>
  <c r="U571" i="21"/>
  <c r="V571" i="21"/>
  <c r="W571" i="21"/>
  <c r="I354" i="21"/>
  <c r="B354" i="21"/>
  <c r="R354" i="21"/>
  <c r="K354" i="21"/>
  <c r="H354" i="21"/>
  <c r="M354" i="21"/>
  <c r="F354" i="21"/>
  <c r="A355" i="21"/>
  <c r="O354" i="21"/>
  <c r="L354" i="21"/>
  <c r="Q354" i="21"/>
  <c r="J354" i="21"/>
  <c r="C354" i="21"/>
  <c r="S354" i="21"/>
  <c r="P354" i="21"/>
  <c r="E354" i="21"/>
  <c r="Y354" i="21"/>
  <c r="N354" i="21"/>
  <c r="G354" i="21"/>
  <c r="D354" i="21"/>
  <c r="W354" i="21"/>
  <c r="V354" i="21"/>
  <c r="U354" i="21"/>
  <c r="T354" i="21"/>
  <c r="X354" i="21"/>
  <c r="L463" i="21"/>
  <c r="M463" i="21"/>
  <c r="N463" i="21"/>
  <c r="P463" i="21"/>
  <c r="A464" i="21"/>
  <c r="G463" i="21"/>
  <c r="D463" i="21"/>
  <c r="E463" i="21"/>
  <c r="F463" i="21"/>
  <c r="K463" i="21"/>
  <c r="H463" i="21"/>
  <c r="I463" i="21"/>
  <c r="J463" i="21"/>
  <c r="O463" i="21"/>
  <c r="C463" i="21"/>
  <c r="B463" i="21"/>
  <c r="T463" i="21"/>
  <c r="X463" i="21"/>
  <c r="U463" i="21"/>
  <c r="W463" i="21"/>
  <c r="Q463" i="21"/>
  <c r="V463" i="21"/>
  <c r="Y463" i="21"/>
  <c r="R463" i="21"/>
  <c r="S463" i="21"/>
  <c r="Q715" i="21"/>
  <c r="J715" i="21"/>
  <c r="K715" i="21"/>
  <c r="B715" i="21"/>
  <c r="W715" i="21"/>
  <c r="S715" i="21"/>
  <c r="E715" i="21"/>
  <c r="U715" i="21"/>
  <c r="O715" i="21"/>
  <c r="P715" i="21"/>
  <c r="G715" i="21"/>
  <c r="C715" i="21"/>
  <c r="X715" i="21"/>
  <c r="I715" i="21"/>
  <c r="Y715" i="21"/>
  <c r="T715" i="21"/>
  <c r="V715" i="21"/>
  <c r="L715" i="21"/>
  <c r="H715" i="21"/>
  <c r="M715" i="21"/>
  <c r="D715" i="21"/>
  <c r="F715" i="21"/>
  <c r="A716" i="21"/>
  <c r="R715" i="21"/>
  <c r="N715" i="21"/>
  <c r="A290" i="23"/>
  <c r="J253" i="23"/>
  <c r="X253" i="23"/>
  <c r="B253" i="23"/>
  <c r="N253" i="23"/>
  <c r="C253" i="23"/>
  <c r="M253" i="23"/>
  <c r="L253" i="23"/>
  <c r="H253" i="23"/>
  <c r="T253" i="23"/>
  <c r="P253" i="23"/>
  <c r="Q253" i="23"/>
  <c r="Y253" i="23"/>
  <c r="O253" i="23"/>
  <c r="K253" i="23"/>
  <c r="D253" i="23"/>
  <c r="S253" i="23"/>
  <c r="E253" i="23"/>
  <c r="I253" i="23"/>
  <c r="F253" i="23"/>
  <c r="R253" i="23"/>
  <c r="G253" i="23"/>
  <c r="U253" i="23"/>
  <c r="V253" i="23"/>
  <c r="W253" i="23"/>
  <c r="B507" i="23"/>
  <c r="R507" i="23"/>
  <c r="H507" i="23"/>
  <c r="D507" i="23"/>
  <c r="Y507" i="23"/>
  <c r="U507" i="23"/>
  <c r="W507" i="23"/>
  <c r="F507" i="23"/>
  <c r="V507" i="23"/>
  <c r="M507" i="23"/>
  <c r="I507" i="23"/>
  <c r="E507" i="23"/>
  <c r="G507" i="23"/>
  <c r="J507" i="23"/>
  <c r="A508" i="23"/>
  <c r="S507" i="23"/>
  <c r="O507" i="23"/>
  <c r="K507" i="23"/>
  <c r="L507" i="23"/>
  <c r="N507" i="23"/>
  <c r="C507" i="23"/>
  <c r="X507" i="23"/>
  <c r="T507" i="23"/>
  <c r="P507" i="23"/>
  <c r="Q507" i="23"/>
  <c r="A640" i="24"/>
  <c r="J639" i="24"/>
  <c r="U639" i="24"/>
  <c r="E639" i="24"/>
  <c r="X639" i="24"/>
  <c r="O639" i="24"/>
  <c r="D639" i="24"/>
  <c r="R639" i="24"/>
  <c r="B639" i="24"/>
  <c r="M639" i="24"/>
  <c r="K639" i="24"/>
  <c r="H639" i="24"/>
  <c r="T639" i="24"/>
  <c r="N639" i="24"/>
  <c r="I639" i="24"/>
  <c r="W639" i="24"/>
  <c r="F639" i="24"/>
  <c r="S639" i="24"/>
  <c r="G639" i="24"/>
  <c r="Y639" i="24"/>
  <c r="C639" i="24"/>
  <c r="L639" i="24"/>
  <c r="V639" i="24"/>
  <c r="Q639" i="24"/>
  <c r="P639" i="24"/>
  <c r="P675" i="24"/>
  <c r="A712" i="24"/>
  <c r="K675" i="24"/>
  <c r="M675" i="24"/>
  <c r="J675" i="24"/>
  <c r="I675" i="24"/>
  <c r="L675" i="24"/>
  <c r="W675" i="24"/>
  <c r="G675" i="24"/>
  <c r="E675" i="24"/>
  <c r="B675" i="24"/>
  <c r="V675" i="24"/>
  <c r="X675" i="24"/>
  <c r="H675" i="24"/>
  <c r="S675" i="24"/>
  <c r="C675" i="24"/>
  <c r="A676" i="24"/>
  <c r="Y675" i="24"/>
  <c r="N675" i="24"/>
  <c r="T675" i="24"/>
  <c r="D675" i="24"/>
  <c r="O675" i="24"/>
  <c r="U675" i="24"/>
  <c r="R675" i="24"/>
  <c r="Q675" i="24"/>
  <c r="F675" i="24"/>
  <c r="H314" i="24"/>
  <c r="R314" i="24"/>
  <c r="U314" i="24"/>
  <c r="P314" i="24"/>
  <c r="C314" i="24"/>
  <c r="M314" i="24"/>
  <c r="V314" i="24"/>
  <c r="X314" i="24"/>
  <c r="S314" i="24"/>
  <c r="W314" i="24"/>
  <c r="I314" i="24"/>
  <c r="N314" i="24"/>
  <c r="G314" i="24"/>
  <c r="Q314" i="24"/>
  <c r="L314" i="24"/>
  <c r="A315" i="24"/>
  <c r="Y314" i="24"/>
  <c r="D314" i="24"/>
  <c r="J314" i="24"/>
  <c r="O314" i="24"/>
  <c r="E314" i="24"/>
  <c r="F314" i="24"/>
  <c r="B314" i="24"/>
  <c r="T314" i="24"/>
  <c r="K314" i="24"/>
  <c r="K217" i="23"/>
  <c r="D217" i="23"/>
  <c r="T217" i="23"/>
  <c r="I217" i="23"/>
  <c r="J217" i="23"/>
  <c r="M217" i="23"/>
  <c r="O217" i="23"/>
  <c r="H217" i="23"/>
  <c r="X217" i="23"/>
  <c r="Q217" i="23"/>
  <c r="R217" i="23"/>
  <c r="C217" i="23"/>
  <c r="S217" i="23"/>
  <c r="L217" i="23"/>
  <c r="F217" i="23"/>
  <c r="Y217" i="23"/>
  <c r="A254" i="23"/>
  <c r="G217" i="23"/>
  <c r="W217" i="23"/>
  <c r="P217" i="23"/>
  <c r="N217" i="23"/>
  <c r="B217" i="23"/>
  <c r="E217" i="23"/>
  <c r="V217" i="23"/>
  <c r="U217" i="23"/>
  <c r="S102" i="24"/>
  <c r="F102" i="24"/>
  <c r="K102" i="24"/>
  <c r="Q102" i="24"/>
  <c r="E102" i="24"/>
  <c r="W102" i="24"/>
  <c r="J102" i="24"/>
  <c r="H102" i="24"/>
  <c r="D102" i="24"/>
  <c r="I102" i="24"/>
  <c r="A136" i="24"/>
  <c r="P102" i="24"/>
  <c r="R102" i="24"/>
  <c r="N102" i="24"/>
  <c r="M102" i="24"/>
  <c r="O102" i="24"/>
  <c r="B102" i="24"/>
  <c r="T102" i="24"/>
  <c r="C102" i="24"/>
  <c r="G102" i="24"/>
  <c r="L102" i="24"/>
  <c r="U102" i="24"/>
  <c r="V102" i="24"/>
  <c r="D495" i="24"/>
  <c r="T495" i="24"/>
  <c r="Q495" i="24"/>
  <c r="J495" i="24"/>
  <c r="C495" i="24"/>
  <c r="A496" i="24"/>
  <c r="H495" i="24"/>
  <c r="E495" i="24"/>
  <c r="Y495" i="24"/>
  <c r="N495" i="24"/>
  <c r="S495" i="24"/>
  <c r="L495" i="24"/>
  <c r="I495" i="24"/>
  <c r="B495" i="24"/>
  <c r="R495" i="24"/>
  <c r="G495" i="24"/>
  <c r="P495" i="24"/>
  <c r="M495" i="24"/>
  <c r="F495" i="24"/>
  <c r="O495" i="24"/>
  <c r="K495" i="24"/>
  <c r="W495" i="24"/>
  <c r="X495" i="24"/>
  <c r="V495" i="24"/>
  <c r="U495" i="24"/>
  <c r="L567" i="24"/>
  <c r="E567" i="24"/>
  <c r="U567" i="24"/>
  <c r="J567" i="24"/>
  <c r="G567" i="24"/>
  <c r="O567" i="24"/>
  <c r="D567" i="24"/>
  <c r="T567" i="24"/>
  <c r="M567" i="24"/>
  <c r="B567" i="24"/>
  <c r="R567" i="24"/>
  <c r="A568" i="24"/>
  <c r="S567" i="24"/>
  <c r="H567" i="24"/>
  <c r="Q567" i="24"/>
  <c r="V567" i="24"/>
  <c r="P567" i="24"/>
  <c r="Y567" i="24"/>
  <c r="W567" i="24"/>
  <c r="X567" i="24"/>
  <c r="F567" i="24"/>
  <c r="K567" i="24"/>
  <c r="I567" i="24"/>
  <c r="N567" i="24"/>
  <c r="C567" i="24"/>
  <c r="N579" i="23"/>
  <c r="K579" i="23"/>
  <c r="L579" i="23"/>
  <c r="C579" i="23"/>
  <c r="X579" i="23"/>
  <c r="T579" i="23"/>
  <c r="B579" i="23"/>
  <c r="R579" i="23"/>
  <c r="P579" i="23"/>
  <c r="Q579" i="23"/>
  <c r="H579" i="23"/>
  <c r="D579" i="23"/>
  <c r="Y579" i="23"/>
  <c r="F579" i="23"/>
  <c r="V579" i="23"/>
  <c r="U579" i="23"/>
  <c r="W579" i="23"/>
  <c r="M579" i="23"/>
  <c r="I579" i="23"/>
  <c r="J579" i="23"/>
  <c r="E579" i="23"/>
  <c r="G579" i="23"/>
  <c r="A580" i="23"/>
  <c r="S579" i="23"/>
  <c r="O579" i="23"/>
  <c r="I318" i="21"/>
  <c r="A319" i="21"/>
  <c r="N318" i="21"/>
  <c r="K318" i="21"/>
  <c r="H318" i="21"/>
  <c r="M318" i="21"/>
  <c r="B318" i="21"/>
  <c r="R318" i="21"/>
  <c r="O318" i="21"/>
  <c r="L318" i="21"/>
  <c r="Q318" i="21"/>
  <c r="F318" i="21"/>
  <c r="C318" i="21"/>
  <c r="S318" i="21"/>
  <c r="P318" i="21"/>
  <c r="E318" i="21"/>
  <c r="Y318" i="21"/>
  <c r="J318" i="21"/>
  <c r="G318" i="21"/>
  <c r="D318" i="21"/>
  <c r="X318" i="21"/>
  <c r="T318" i="21"/>
  <c r="U318" i="21"/>
  <c r="W318" i="21"/>
  <c r="V318" i="21"/>
  <c r="Q277" i="24"/>
  <c r="L277" i="24"/>
  <c r="G277" i="24"/>
  <c r="Y277" i="24"/>
  <c r="D277" i="24"/>
  <c r="R277" i="24"/>
  <c r="F277" i="24"/>
  <c r="E277" i="24"/>
  <c r="A278" i="24"/>
  <c r="N277" i="24"/>
  <c r="T277" i="24"/>
  <c r="K277" i="24"/>
  <c r="H277" i="24"/>
  <c r="V277" i="24"/>
  <c r="U277" i="24"/>
  <c r="P277" i="24"/>
  <c r="W277" i="24"/>
  <c r="M277" i="24"/>
  <c r="S277" i="24"/>
  <c r="X277" i="24"/>
  <c r="O277" i="24"/>
  <c r="J277" i="24"/>
  <c r="I277" i="24"/>
  <c r="C277" i="24"/>
  <c r="B277" i="24"/>
  <c r="D205" i="24"/>
  <c r="E205" i="24"/>
  <c r="Y205" i="24"/>
  <c r="N205" i="24"/>
  <c r="S205" i="24"/>
  <c r="L205" i="24"/>
  <c r="M205" i="24"/>
  <c r="F205" i="24"/>
  <c r="O205" i="24"/>
  <c r="G205" i="24"/>
  <c r="I205" i="24"/>
  <c r="R205" i="24"/>
  <c r="Q205" i="24"/>
  <c r="C205" i="24"/>
  <c r="H205" i="24"/>
  <c r="B205" i="24"/>
  <c r="A206" i="24"/>
  <c r="P205" i="24"/>
  <c r="J205" i="24"/>
  <c r="K205" i="24"/>
  <c r="X205" i="24"/>
  <c r="T205" i="24"/>
  <c r="V205" i="24"/>
  <c r="U205" i="24"/>
  <c r="W205" i="24"/>
  <c r="U422" i="24"/>
  <c r="P422" i="24"/>
  <c r="G422" i="24"/>
  <c r="M422" i="24"/>
  <c r="S422" i="24"/>
  <c r="B422" i="24"/>
  <c r="F422" i="24"/>
  <c r="I422" i="24"/>
  <c r="C422" i="24"/>
  <c r="A423" i="24"/>
  <c r="H422" i="24"/>
  <c r="R422" i="24"/>
  <c r="L422" i="24"/>
  <c r="V422" i="24"/>
  <c r="Y422" i="24"/>
  <c r="D422" i="24"/>
  <c r="N422" i="24"/>
  <c r="X422" i="24"/>
  <c r="K422" i="24"/>
  <c r="E422" i="24"/>
  <c r="O422" i="24"/>
  <c r="J422" i="24"/>
  <c r="T422" i="24"/>
  <c r="W422" i="24"/>
  <c r="Q422" i="24"/>
  <c r="L531" i="24"/>
  <c r="E531" i="24"/>
  <c r="Y531" i="24"/>
  <c r="N531" i="24"/>
  <c r="S531" i="24"/>
  <c r="K531" i="24"/>
  <c r="D531" i="24"/>
  <c r="T531" i="24"/>
  <c r="M531" i="24"/>
  <c r="F531" i="24"/>
  <c r="O531" i="24"/>
  <c r="W531" i="24"/>
  <c r="X531" i="24"/>
  <c r="J531" i="24"/>
  <c r="A532" i="24"/>
  <c r="I531" i="24"/>
  <c r="R531" i="24"/>
  <c r="H531" i="24"/>
  <c r="Q531" i="24"/>
  <c r="C531" i="24"/>
  <c r="P531" i="24"/>
  <c r="B531" i="24"/>
  <c r="G531" i="24"/>
  <c r="V531" i="24"/>
  <c r="U531" i="24"/>
  <c r="M390" i="21"/>
  <c r="F390" i="21"/>
  <c r="C390" i="21"/>
  <c r="S390" i="21"/>
  <c r="L390" i="21"/>
  <c r="A391" i="21"/>
  <c r="Q390" i="21"/>
  <c r="J390" i="21"/>
  <c r="G390" i="21"/>
  <c r="W390" i="21"/>
  <c r="P390" i="21"/>
  <c r="E390" i="21"/>
  <c r="Y390" i="21"/>
  <c r="N390" i="21"/>
  <c r="K390" i="21"/>
  <c r="D390" i="21"/>
  <c r="T390" i="21"/>
  <c r="I390" i="21"/>
  <c r="B390" i="21"/>
  <c r="R390" i="21"/>
  <c r="O390" i="21"/>
  <c r="H390" i="21"/>
  <c r="X390" i="21"/>
  <c r="U390" i="21"/>
  <c r="V390" i="21"/>
  <c r="G69" i="24"/>
  <c r="K69" i="24"/>
  <c r="H69" i="24"/>
  <c r="A103" i="24"/>
  <c r="E69" i="24"/>
  <c r="J69" i="24"/>
  <c r="F69" i="24"/>
  <c r="I69" i="24"/>
  <c r="L69" i="24"/>
  <c r="U69" i="24"/>
  <c r="O69" i="24"/>
  <c r="T69" i="24"/>
  <c r="R69" i="24"/>
  <c r="W69" i="24"/>
  <c r="Q69" i="24"/>
  <c r="M69" i="24"/>
  <c r="N69" i="24"/>
  <c r="P69" i="24"/>
  <c r="S69" i="24"/>
  <c r="X69" i="24"/>
  <c r="V69" i="24"/>
  <c r="J33" i="24"/>
  <c r="A34" i="24"/>
  <c r="A70" i="24"/>
  <c r="D33" i="24"/>
  <c r="F33" i="24"/>
  <c r="H33" i="24"/>
  <c r="I33" i="24"/>
  <c r="E33" i="24"/>
  <c r="G33" i="24"/>
  <c r="A282" i="21"/>
  <c r="P281" i="21"/>
  <c r="I281" i="21"/>
  <c r="B281" i="21"/>
  <c r="R281" i="21"/>
  <c r="O281" i="21"/>
  <c r="D281" i="21"/>
  <c r="T281" i="21"/>
  <c r="M281" i="21"/>
  <c r="F281" i="21"/>
  <c r="C281" i="21"/>
  <c r="S281" i="21"/>
  <c r="H281" i="21"/>
  <c r="X281" i="21"/>
  <c r="Q281" i="21"/>
  <c r="J281" i="21"/>
  <c r="G281" i="21"/>
  <c r="L281" i="21"/>
  <c r="E281" i="21"/>
  <c r="Y281" i="21"/>
  <c r="N281" i="21"/>
  <c r="K281" i="21"/>
  <c r="W281" i="21"/>
  <c r="V281" i="21"/>
  <c r="U281" i="21"/>
  <c r="I543" i="23"/>
  <c r="B543" i="23"/>
  <c r="R543" i="23"/>
  <c r="X543" i="23"/>
  <c r="S543" i="23"/>
  <c r="T543" i="23"/>
  <c r="M543" i="23"/>
  <c r="F543" i="23"/>
  <c r="V543" i="23"/>
  <c r="A544" i="23"/>
  <c r="Y543" i="23"/>
  <c r="G543" i="23"/>
  <c r="Q543" i="23"/>
  <c r="J543" i="23"/>
  <c r="H543" i="23"/>
  <c r="C543" i="23"/>
  <c r="D543" i="23"/>
  <c r="O543" i="23"/>
  <c r="E543" i="23"/>
  <c r="U543" i="23"/>
  <c r="N543" i="23"/>
  <c r="P543" i="23"/>
  <c r="K543" i="23"/>
  <c r="L543" i="23"/>
  <c r="W543" i="23"/>
  <c r="M426" i="21"/>
  <c r="J426" i="21"/>
  <c r="K426" i="21"/>
  <c r="D426" i="21"/>
  <c r="T426" i="21"/>
  <c r="Q426" i="21"/>
  <c r="N426" i="21"/>
  <c r="O426" i="21"/>
  <c r="H426" i="21"/>
  <c r="X426" i="21"/>
  <c r="E426" i="21"/>
  <c r="Y426" i="21"/>
  <c r="R426" i="21"/>
  <c r="S426" i="21"/>
  <c r="L426" i="21"/>
  <c r="I426" i="21"/>
  <c r="F426" i="21"/>
  <c r="G426" i="21"/>
  <c r="A427" i="21"/>
  <c r="P426" i="21"/>
  <c r="C426" i="21"/>
  <c r="B426" i="21"/>
  <c r="V426" i="21"/>
  <c r="W426" i="21"/>
  <c r="U426" i="21"/>
  <c r="D135" i="24"/>
  <c r="T135" i="24"/>
  <c r="M135" i="24"/>
  <c r="K135" i="24"/>
  <c r="G135" i="24"/>
  <c r="R135" i="24"/>
  <c r="H135" i="24"/>
  <c r="X135" i="24"/>
  <c r="Q135" i="24"/>
  <c r="S135" i="24"/>
  <c r="O135" i="24"/>
  <c r="L135" i="24"/>
  <c r="E135" i="24"/>
  <c r="Y135" i="24"/>
  <c r="F135" i="24"/>
  <c r="B135" i="24"/>
  <c r="P135" i="24"/>
  <c r="I135" i="24"/>
  <c r="C135" i="24"/>
  <c r="N135" i="24"/>
  <c r="J135" i="24"/>
  <c r="U135" i="24"/>
  <c r="W135" i="24"/>
  <c r="V135" i="24"/>
  <c r="D350" i="24"/>
  <c r="R350" i="24"/>
  <c r="Q350" i="24"/>
  <c r="P350" i="24"/>
  <c r="O350" i="24"/>
  <c r="Y350" i="24"/>
  <c r="X350" i="24"/>
  <c r="S350" i="24"/>
  <c r="F350" i="24"/>
  <c r="E350" i="24"/>
  <c r="W350" i="24"/>
  <c r="N350" i="24"/>
  <c r="M350" i="24"/>
  <c r="L350" i="24"/>
  <c r="V350" i="24"/>
  <c r="U350" i="24"/>
  <c r="T350" i="24"/>
  <c r="C350" i="24"/>
  <c r="H350" i="24"/>
  <c r="B350" i="24"/>
  <c r="A351" i="24"/>
  <c r="G350" i="24"/>
  <c r="J350" i="24"/>
  <c r="I350" i="24"/>
  <c r="K350" i="24"/>
  <c r="G326" i="23"/>
  <c r="A327" i="23"/>
  <c r="P326" i="23"/>
  <c r="Q326" i="23"/>
  <c r="J326" i="23"/>
  <c r="K326" i="23"/>
  <c r="D326" i="23"/>
  <c r="E326" i="23"/>
  <c r="Y326" i="23"/>
  <c r="N326" i="23"/>
  <c r="O326" i="23"/>
  <c r="H326" i="23"/>
  <c r="I326" i="23"/>
  <c r="B326" i="23"/>
  <c r="R326" i="23"/>
  <c r="C326" i="23"/>
  <c r="S326" i="23"/>
  <c r="L326" i="23"/>
  <c r="M326" i="23"/>
  <c r="F326" i="23"/>
  <c r="A363" i="23"/>
  <c r="U326" i="23"/>
  <c r="T326" i="23"/>
  <c r="X326" i="23"/>
  <c r="W326" i="23"/>
  <c r="V326" i="23"/>
  <c r="Q643" i="21"/>
  <c r="O643" i="21"/>
  <c r="K643" i="21"/>
  <c r="L643" i="21"/>
  <c r="N643" i="21"/>
  <c r="E643" i="21"/>
  <c r="Y643" i="21"/>
  <c r="T643" i="21"/>
  <c r="P643" i="21"/>
  <c r="R643" i="21"/>
  <c r="S643" i="21"/>
  <c r="I643" i="21"/>
  <c r="D643" i="21"/>
  <c r="A644" i="21"/>
  <c r="B643" i="21"/>
  <c r="C643" i="21"/>
  <c r="M643" i="21"/>
  <c r="J643" i="21"/>
  <c r="F643" i="21"/>
  <c r="G643" i="21"/>
  <c r="H643" i="21"/>
  <c r="X643" i="21"/>
  <c r="W643" i="21"/>
  <c r="V643" i="21"/>
  <c r="U643" i="21"/>
  <c r="B607" i="21"/>
  <c r="R607" i="21"/>
  <c r="P607" i="21"/>
  <c r="C607" i="21"/>
  <c r="D607" i="21"/>
  <c r="F607" i="21"/>
  <c r="A608" i="21"/>
  <c r="G607" i="21"/>
  <c r="H607" i="21"/>
  <c r="I607" i="21"/>
  <c r="J607" i="21"/>
  <c r="E607" i="21"/>
  <c r="L607" i="21"/>
  <c r="M607" i="21"/>
  <c r="O607" i="21"/>
  <c r="N607" i="21"/>
  <c r="K607" i="21"/>
  <c r="Q607" i="21"/>
  <c r="S607" i="21"/>
  <c r="Y607" i="21"/>
  <c r="X607" i="21"/>
  <c r="V607" i="21"/>
  <c r="U607" i="21"/>
  <c r="T607" i="21"/>
  <c r="W607" i="21"/>
  <c r="Y69" i="23"/>
  <c r="E69" i="23"/>
  <c r="P69" i="23"/>
  <c r="S69" i="23"/>
  <c r="V69" i="23"/>
  <c r="B69" i="23"/>
  <c r="U69" i="23"/>
  <c r="A106" i="23"/>
  <c r="H69" i="23"/>
  <c r="K69" i="23"/>
  <c r="R69" i="23"/>
  <c r="Q69" i="23"/>
  <c r="X69" i="23"/>
  <c r="D69" i="23"/>
  <c r="G69" i="23"/>
  <c r="J69" i="23"/>
  <c r="I69" i="23"/>
  <c r="T69" i="23"/>
  <c r="W69" i="23"/>
  <c r="C69" i="23"/>
  <c r="F69" i="23"/>
  <c r="L69" i="23"/>
  <c r="N69" i="23"/>
  <c r="M69" i="23"/>
  <c r="O69" i="23"/>
  <c r="P70" i="19"/>
  <c r="I70" i="19"/>
  <c r="B70" i="19"/>
  <c r="V70" i="19"/>
  <c r="W70" i="19"/>
  <c r="A107" i="19"/>
  <c r="T70" i="19"/>
  <c r="Q70" i="19"/>
  <c r="F70" i="19"/>
  <c r="C70" i="19"/>
  <c r="D70" i="19"/>
  <c r="X70" i="19"/>
  <c r="U70" i="19"/>
  <c r="J70" i="19"/>
  <c r="G70" i="19"/>
  <c r="H70" i="19"/>
  <c r="E70" i="19"/>
  <c r="Y70" i="19"/>
  <c r="R70" i="19"/>
  <c r="S70" i="19"/>
  <c r="O70" i="19"/>
  <c r="M70" i="19"/>
  <c r="L70" i="19"/>
  <c r="K70" i="19"/>
  <c r="N70" i="19"/>
  <c r="L216" i="19"/>
  <c r="B216" i="19"/>
  <c r="R216" i="19"/>
  <c r="K216" i="19"/>
  <c r="M216" i="19"/>
  <c r="U216" i="19"/>
  <c r="P216" i="19"/>
  <c r="V216" i="19"/>
  <c r="O216" i="19"/>
  <c r="I216" i="19"/>
  <c r="F216" i="19"/>
  <c r="Q216" i="19"/>
  <c r="N216" i="19"/>
  <c r="D216" i="19"/>
  <c r="T216" i="19"/>
  <c r="J216" i="19"/>
  <c r="C216" i="19"/>
  <c r="S216" i="19"/>
  <c r="A253" i="19"/>
  <c r="Y216" i="19"/>
  <c r="H216" i="19"/>
  <c r="X216" i="19"/>
  <c r="G216" i="19"/>
  <c r="W216" i="19"/>
  <c r="E216" i="19"/>
  <c r="P288" i="19"/>
  <c r="N288" i="19"/>
  <c r="G288" i="19"/>
  <c r="W288" i="19"/>
  <c r="U288" i="19"/>
  <c r="Y288" i="19"/>
  <c r="D288" i="19"/>
  <c r="B288" i="19"/>
  <c r="R288" i="19"/>
  <c r="K288" i="19"/>
  <c r="E288" i="19"/>
  <c r="M288" i="19"/>
  <c r="H288" i="19"/>
  <c r="F288" i="19"/>
  <c r="V288" i="19"/>
  <c r="O288" i="19"/>
  <c r="T288" i="19"/>
  <c r="X288" i="19"/>
  <c r="L288" i="19"/>
  <c r="J288" i="19"/>
  <c r="C288" i="19"/>
  <c r="S288" i="19"/>
  <c r="I288" i="19"/>
  <c r="Q288" i="19"/>
  <c r="F103" i="21"/>
  <c r="X103" i="21"/>
  <c r="S103" i="21"/>
  <c r="A137" i="21"/>
  <c r="P103" i="21"/>
  <c r="R103" i="21"/>
  <c r="M103" i="21"/>
  <c r="V103" i="21"/>
  <c r="Q103" i="21"/>
  <c r="L103" i="21"/>
  <c r="N103" i="21"/>
  <c r="I103" i="21"/>
  <c r="K103" i="21"/>
  <c r="O103" i="21"/>
  <c r="J103" i="21"/>
  <c r="E103" i="21"/>
  <c r="G103" i="21"/>
  <c r="H103" i="21"/>
  <c r="U103" i="21"/>
  <c r="W103" i="21"/>
  <c r="T103" i="21"/>
  <c r="B106" i="19"/>
  <c r="K106" i="19"/>
  <c r="R106" i="19"/>
  <c r="T106" i="19"/>
  <c r="U106" i="19"/>
  <c r="I106" i="19"/>
  <c r="A143" i="19"/>
  <c r="G106" i="19"/>
  <c r="J106" i="19"/>
  <c r="P106" i="19"/>
  <c r="E106" i="19"/>
  <c r="W106" i="19"/>
  <c r="C106" i="19"/>
  <c r="F106" i="19"/>
  <c r="H106" i="19"/>
  <c r="Q106" i="19"/>
  <c r="S106" i="19"/>
  <c r="V106" i="19"/>
  <c r="X106" i="19"/>
  <c r="D106" i="19"/>
  <c r="Y106" i="19"/>
  <c r="L106" i="19"/>
  <c r="N106" i="19"/>
  <c r="M106" i="19"/>
  <c r="O106" i="19"/>
  <c r="Y105" i="23"/>
  <c r="E105" i="23"/>
  <c r="H105" i="23"/>
  <c r="S105" i="23"/>
  <c r="C105" i="23"/>
  <c r="J105" i="23"/>
  <c r="U105" i="23"/>
  <c r="X105" i="23"/>
  <c r="D105" i="23"/>
  <c r="O105" i="23"/>
  <c r="V105" i="23"/>
  <c r="F105" i="23"/>
  <c r="Q105" i="23"/>
  <c r="T105" i="23"/>
  <c r="A142" i="23"/>
  <c r="K105" i="23"/>
  <c r="R105" i="23"/>
  <c r="B105" i="23"/>
  <c r="I105" i="23"/>
  <c r="P105" i="23"/>
  <c r="W105" i="23"/>
  <c r="G105" i="23"/>
  <c r="N105" i="23"/>
  <c r="L105" i="23"/>
  <c r="M105" i="23"/>
  <c r="C252" i="19"/>
  <c r="S252" i="19"/>
  <c r="L252" i="19"/>
  <c r="Y252" i="19"/>
  <c r="Q252" i="19"/>
  <c r="F252" i="19"/>
  <c r="V252" i="19"/>
  <c r="G252" i="19"/>
  <c r="W252" i="19"/>
  <c r="P252" i="19"/>
  <c r="E252" i="19"/>
  <c r="U252" i="19"/>
  <c r="J252" i="19"/>
  <c r="K252" i="19"/>
  <c r="D252" i="19"/>
  <c r="T252" i="19"/>
  <c r="I252" i="19"/>
  <c r="A289" i="19"/>
  <c r="N252" i="19"/>
  <c r="O252" i="19"/>
  <c r="H252" i="19"/>
  <c r="X252" i="19"/>
  <c r="M252" i="19"/>
  <c r="B252" i="19"/>
  <c r="R252" i="19"/>
  <c r="I33" i="23"/>
  <c r="P33" i="23"/>
  <c r="S33" i="23"/>
  <c r="V33" i="23"/>
  <c r="B33" i="23"/>
  <c r="Y33" i="23"/>
  <c r="E33" i="23"/>
  <c r="H33" i="23"/>
  <c r="G33" i="23"/>
  <c r="R33" i="23"/>
  <c r="A34" i="23"/>
  <c r="U33" i="23"/>
  <c r="X33" i="23"/>
  <c r="D33" i="23"/>
  <c r="C33" i="23"/>
  <c r="J33" i="23"/>
  <c r="Q33" i="23"/>
  <c r="T33" i="23"/>
  <c r="W33" i="23"/>
  <c r="A70" i="23"/>
  <c r="F33" i="23"/>
  <c r="L33" i="23"/>
  <c r="O33" i="23"/>
  <c r="N33" i="23"/>
  <c r="M33" i="23"/>
  <c r="K33" i="23"/>
  <c r="Q141" i="23"/>
  <c r="K141" i="23"/>
  <c r="M141" i="23"/>
  <c r="R141" i="23"/>
  <c r="T141" i="23"/>
  <c r="B141" i="23"/>
  <c r="D141" i="23"/>
  <c r="L141" i="23"/>
  <c r="N141" i="23"/>
  <c r="I141" i="23"/>
  <c r="F141" i="23"/>
  <c r="X141" i="23"/>
  <c r="J141" i="23"/>
  <c r="E141" i="23"/>
  <c r="G141" i="23"/>
  <c r="Y141" i="23"/>
  <c r="V141" i="23"/>
  <c r="C141" i="23"/>
  <c r="U141" i="23"/>
  <c r="W141" i="23"/>
  <c r="O141" i="23"/>
  <c r="S141" i="23"/>
  <c r="P141" i="23"/>
  <c r="H141" i="23"/>
  <c r="I70" i="21"/>
  <c r="A104" i="21"/>
  <c r="L70" i="21"/>
  <c r="J70" i="21"/>
  <c r="O70" i="21"/>
  <c r="T70" i="21"/>
  <c r="P70" i="21"/>
  <c r="N70" i="21"/>
  <c r="S70" i="21"/>
  <c r="Q70" i="21"/>
  <c r="V70" i="21"/>
  <c r="D70" i="21"/>
  <c r="R70" i="21"/>
  <c r="W70" i="21"/>
  <c r="U70" i="21"/>
  <c r="X70" i="21"/>
  <c r="F70" i="21"/>
  <c r="K70" i="21"/>
  <c r="G70" i="21"/>
  <c r="E70" i="21"/>
  <c r="H70" i="21"/>
  <c r="M70" i="21"/>
  <c r="J34" i="21"/>
  <c r="O34" i="21"/>
  <c r="A71" i="21"/>
  <c r="R34" i="21"/>
  <c r="P34" i="21"/>
  <c r="U34" i="21"/>
  <c r="L34" i="21"/>
  <c r="Q34" i="21"/>
  <c r="T34" i="21"/>
  <c r="S34" i="21"/>
  <c r="I34" i="21"/>
  <c r="G34" i="21"/>
  <c r="H34" i="21"/>
  <c r="M34" i="21"/>
  <c r="K34" i="21"/>
  <c r="A35" i="21"/>
  <c r="N34" i="21"/>
  <c r="B142" i="19"/>
  <c r="K142" i="19"/>
  <c r="R142" i="19"/>
  <c r="Y142" i="19"/>
  <c r="E142" i="19"/>
  <c r="H142" i="19"/>
  <c r="W142" i="19"/>
  <c r="G142" i="19"/>
  <c r="N142" i="19"/>
  <c r="U142" i="19"/>
  <c r="X142" i="19"/>
  <c r="D142" i="19"/>
  <c r="S142" i="19"/>
  <c r="C142" i="19"/>
  <c r="J142" i="19"/>
  <c r="Q142" i="19"/>
  <c r="T142" i="19"/>
  <c r="O142" i="19"/>
  <c r="V142" i="19"/>
  <c r="F142" i="19"/>
  <c r="I142" i="19"/>
  <c r="P142" i="19"/>
  <c r="M142" i="19"/>
  <c r="L142" i="19"/>
  <c r="P136" i="21"/>
  <c r="R136" i="21"/>
  <c r="M136" i="21"/>
  <c r="H136" i="21"/>
  <c r="C136" i="21"/>
  <c r="U136" i="21"/>
  <c r="N136" i="21"/>
  <c r="I136" i="21"/>
  <c r="K136" i="21"/>
  <c r="F136" i="21"/>
  <c r="S136" i="21"/>
  <c r="G136" i="21"/>
  <c r="D136" i="21"/>
  <c r="V136" i="21"/>
  <c r="Q136" i="21"/>
  <c r="L136" i="21"/>
  <c r="W136" i="21"/>
  <c r="B136" i="21"/>
  <c r="T136" i="21"/>
  <c r="O136" i="21"/>
  <c r="J136" i="21"/>
  <c r="E136" i="21"/>
  <c r="E34" i="19"/>
  <c r="H34" i="19"/>
  <c r="O34" i="19"/>
  <c r="A71" i="19"/>
  <c r="U34" i="19"/>
  <c r="D34" i="19"/>
  <c r="K34" i="19"/>
  <c r="R34" i="19"/>
  <c r="A35" i="19"/>
  <c r="Q34" i="19"/>
  <c r="T34" i="19"/>
  <c r="G34" i="19"/>
  <c r="J34" i="19"/>
  <c r="B34" i="19"/>
  <c r="I34" i="19"/>
  <c r="P34" i="19"/>
  <c r="S34" i="19"/>
  <c r="C34" i="19"/>
  <c r="F34" i="19"/>
  <c r="M34" i="19"/>
  <c r="L34" i="19"/>
  <c r="N34" i="19"/>
  <c r="H180" i="19"/>
  <c r="X180" i="19"/>
  <c r="N180" i="19"/>
  <c r="G180" i="19"/>
  <c r="W180" i="19"/>
  <c r="A181" i="19"/>
  <c r="Q180" i="19"/>
  <c r="L180" i="19"/>
  <c r="B180" i="19"/>
  <c r="R180" i="19"/>
  <c r="K180" i="19"/>
  <c r="A217" i="19"/>
  <c r="I180" i="19"/>
  <c r="P180" i="19"/>
  <c r="F180" i="19"/>
  <c r="V180" i="19"/>
  <c r="O180" i="19"/>
  <c r="E180" i="19"/>
  <c r="Y180" i="19"/>
  <c r="D180" i="19"/>
  <c r="T180" i="19"/>
  <c r="J180" i="19"/>
  <c r="C180" i="19"/>
  <c r="S180" i="19"/>
  <c r="U180" i="19"/>
  <c r="M180" i="19"/>
  <c r="U34" i="24"/>
  <c r="D329" i="19"/>
  <c r="H329" i="19"/>
  <c r="L329" i="19"/>
  <c r="P329" i="19"/>
  <c r="T329" i="19"/>
  <c r="X329" i="19"/>
  <c r="A330" i="19"/>
  <c r="E329" i="19"/>
  <c r="I329" i="19"/>
  <c r="M329" i="19"/>
  <c r="Q329" i="19"/>
  <c r="U329" i="19"/>
  <c r="Y329" i="19"/>
  <c r="B329" i="19"/>
  <c r="F329" i="19"/>
  <c r="J329" i="19"/>
  <c r="N329" i="19"/>
  <c r="R329" i="19"/>
  <c r="V329" i="19"/>
  <c r="C329" i="19"/>
  <c r="G329" i="19"/>
  <c r="K329" i="19"/>
  <c r="O329" i="19"/>
  <c r="S329" i="19"/>
  <c r="W329" i="19"/>
  <c r="A366" i="19"/>
  <c r="A173" i="21"/>
  <c r="N172" i="21"/>
  <c r="G172" i="21"/>
  <c r="W172" i="21"/>
  <c r="P172" i="21"/>
  <c r="I172" i="21"/>
  <c r="R172" i="21"/>
  <c r="K172" i="21"/>
  <c r="T172" i="21"/>
  <c r="M172" i="21"/>
  <c r="F172" i="21"/>
  <c r="V172" i="21"/>
  <c r="O172" i="21"/>
  <c r="H172" i="21"/>
  <c r="X172" i="21"/>
  <c r="Q172" i="21"/>
  <c r="J172" i="21"/>
  <c r="S172" i="21"/>
  <c r="L172" i="21"/>
  <c r="E172" i="21"/>
  <c r="U172" i="21"/>
  <c r="B474" i="19"/>
  <c r="F474" i="19"/>
  <c r="J474" i="19"/>
  <c r="N474" i="19"/>
  <c r="R474" i="19"/>
  <c r="V474" i="19"/>
  <c r="C474" i="19"/>
  <c r="G474" i="19"/>
  <c r="K474" i="19"/>
  <c r="O474" i="19"/>
  <c r="S474" i="19"/>
  <c r="W474" i="19"/>
  <c r="D474" i="19"/>
  <c r="H474" i="19"/>
  <c r="L474" i="19"/>
  <c r="P474" i="19"/>
  <c r="T474" i="19"/>
  <c r="X474" i="19"/>
  <c r="E474" i="19"/>
  <c r="I474" i="19"/>
  <c r="M474" i="19"/>
  <c r="Q474" i="19"/>
  <c r="U474" i="19"/>
  <c r="Y474" i="19"/>
  <c r="A475" i="19"/>
  <c r="D365" i="19"/>
  <c r="H365" i="19"/>
  <c r="L365" i="19"/>
  <c r="P365" i="19"/>
  <c r="T365" i="19"/>
  <c r="X365" i="19"/>
  <c r="E365" i="19"/>
  <c r="I365" i="19"/>
  <c r="M365" i="19"/>
  <c r="Q365" i="19"/>
  <c r="U365" i="19"/>
  <c r="Y365" i="19"/>
  <c r="A402" i="19"/>
  <c r="B365" i="19"/>
  <c r="F365" i="19"/>
  <c r="J365" i="19"/>
  <c r="N365" i="19"/>
  <c r="R365" i="19"/>
  <c r="V365" i="19"/>
  <c r="C365" i="19"/>
  <c r="G365" i="19"/>
  <c r="K365" i="19"/>
  <c r="O365" i="19"/>
  <c r="S365" i="19"/>
  <c r="W365" i="19"/>
  <c r="B510" i="19"/>
  <c r="F510" i="19"/>
  <c r="J510" i="19"/>
  <c r="N510" i="19"/>
  <c r="R510" i="19"/>
  <c r="V510" i="19"/>
  <c r="A511" i="19"/>
  <c r="C510" i="19"/>
  <c r="G510" i="19"/>
  <c r="K510" i="19"/>
  <c r="O510" i="19"/>
  <c r="S510" i="19"/>
  <c r="W510" i="19"/>
  <c r="D510" i="19"/>
  <c r="H510" i="19"/>
  <c r="L510" i="19"/>
  <c r="P510" i="19"/>
  <c r="T510" i="19"/>
  <c r="X510" i="19"/>
  <c r="E510" i="19"/>
  <c r="I510" i="19"/>
  <c r="M510" i="19"/>
  <c r="Q510" i="19"/>
  <c r="U510" i="19"/>
  <c r="Y510" i="19"/>
  <c r="D437" i="19"/>
  <c r="H437" i="19"/>
  <c r="L437" i="19"/>
  <c r="P437" i="19"/>
  <c r="T437" i="19"/>
  <c r="X437" i="19"/>
  <c r="E437" i="19"/>
  <c r="I437" i="19"/>
  <c r="M437" i="19"/>
  <c r="Q437" i="19"/>
  <c r="U437" i="19"/>
  <c r="Y437" i="19"/>
  <c r="B437" i="19"/>
  <c r="F437" i="19"/>
  <c r="J437" i="19"/>
  <c r="C437" i="19"/>
  <c r="G437" i="19"/>
  <c r="K437" i="19"/>
  <c r="O437" i="19"/>
  <c r="S437" i="19"/>
  <c r="W437" i="19"/>
  <c r="R437" i="19"/>
  <c r="V437" i="19"/>
  <c r="N437" i="19"/>
  <c r="B546" i="19"/>
  <c r="F546" i="19"/>
  <c r="J546" i="19"/>
  <c r="N546" i="19"/>
  <c r="R546" i="19"/>
  <c r="V546" i="19"/>
  <c r="C546" i="19"/>
  <c r="G546" i="19"/>
  <c r="K546" i="19"/>
  <c r="O546" i="19"/>
  <c r="S546" i="19"/>
  <c r="W546" i="19"/>
  <c r="D546" i="19"/>
  <c r="H546" i="19"/>
  <c r="L546" i="19"/>
  <c r="P546" i="19"/>
  <c r="T546" i="19"/>
  <c r="X546" i="19"/>
  <c r="A547" i="19"/>
  <c r="E546" i="19"/>
  <c r="I546" i="19"/>
  <c r="M546" i="19"/>
  <c r="Q546" i="19"/>
  <c r="U546" i="19"/>
  <c r="Y546" i="19"/>
  <c r="B582" i="19"/>
  <c r="F582" i="19"/>
  <c r="J582" i="19"/>
  <c r="N582" i="19"/>
  <c r="R582" i="19"/>
  <c r="V582" i="19"/>
  <c r="C582" i="19"/>
  <c r="G582" i="19"/>
  <c r="K582" i="19"/>
  <c r="O582" i="19"/>
  <c r="S582" i="19"/>
  <c r="W582" i="19"/>
  <c r="A583" i="19"/>
  <c r="D582" i="19"/>
  <c r="H582" i="19"/>
  <c r="L582" i="19"/>
  <c r="P582" i="19"/>
  <c r="T582" i="19"/>
  <c r="X582" i="19"/>
  <c r="E582" i="19"/>
  <c r="I582" i="19"/>
  <c r="M582" i="19"/>
  <c r="Q582" i="19"/>
  <c r="U582" i="19"/>
  <c r="Y582" i="19"/>
  <c r="D401" i="19"/>
  <c r="H401" i="19"/>
  <c r="L401" i="19"/>
  <c r="P401" i="19"/>
  <c r="T401" i="19"/>
  <c r="X401" i="19"/>
  <c r="E401" i="19"/>
  <c r="I401" i="19"/>
  <c r="M401" i="19"/>
  <c r="Q401" i="19"/>
  <c r="U401" i="19"/>
  <c r="Y401" i="19"/>
  <c r="B401" i="19"/>
  <c r="F401" i="19"/>
  <c r="J401" i="19"/>
  <c r="N401" i="19"/>
  <c r="R401" i="19"/>
  <c r="V401" i="19"/>
  <c r="C401" i="19"/>
  <c r="G401" i="19"/>
  <c r="K401" i="19"/>
  <c r="O401" i="19"/>
  <c r="S401" i="19"/>
  <c r="W401" i="19"/>
  <c r="A438" i="19"/>
  <c r="B1201" i="2" l="1"/>
  <c r="Y30" i="24"/>
  <c r="B31" i="21"/>
  <c r="Y67" i="21"/>
  <c r="B31" i="24"/>
  <c r="Y30" i="21"/>
  <c r="Y67" i="24"/>
  <c r="B68" i="21"/>
  <c r="Y101" i="21"/>
  <c r="Y170" i="21"/>
  <c r="Y207" i="21"/>
  <c r="Y135" i="21"/>
  <c r="Y101" i="24"/>
  <c r="B102" i="21"/>
  <c r="B68" i="24"/>
  <c r="B171" i="21"/>
  <c r="E245" i="21"/>
  <c r="S245" i="21"/>
  <c r="G245" i="21"/>
  <c r="J245" i="21"/>
  <c r="Y245" i="21"/>
  <c r="V245" i="21"/>
  <c r="A246" i="21"/>
  <c r="B245" i="21"/>
  <c r="P245" i="21"/>
  <c r="W245" i="21"/>
  <c r="K245" i="21"/>
  <c r="N245" i="21"/>
  <c r="U245" i="21"/>
  <c r="O245" i="21"/>
  <c r="R245" i="21"/>
  <c r="I245" i="21"/>
  <c r="T245" i="21"/>
  <c r="D245" i="21"/>
  <c r="M245" i="21"/>
  <c r="H245" i="21"/>
  <c r="C245" i="21"/>
  <c r="F245" i="21"/>
  <c r="Q245" i="21"/>
  <c r="X245" i="21"/>
  <c r="L245" i="21"/>
  <c r="B1252" i="2"/>
  <c r="D33" i="21"/>
  <c r="F33" i="21"/>
  <c r="E33" i="21"/>
  <c r="X33" i="21"/>
  <c r="W33" i="21"/>
  <c r="W33" i="19"/>
  <c r="X33" i="24"/>
  <c r="X33" i="19"/>
  <c r="W33" i="24"/>
  <c r="T209" i="21"/>
  <c r="X209" i="21"/>
  <c r="U209" i="21"/>
  <c r="M209" i="21"/>
  <c r="Q209" i="21"/>
  <c r="N209" i="21"/>
  <c r="V209" i="21"/>
  <c r="S209" i="21"/>
  <c r="W209" i="21"/>
  <c r="R209" i="21"/>
  <c r="O209" i="21"/>
  <c r="L209" i="21"/>
  <c r="P209" i="21"/>
  <c r="G209" i="21"/>
  <c r="I209" i="21"/>
  <c r="C209" i="21"/>
  <c r="E209" i="21"/>
  <c r="J209" i="21"/>
  <c r="H209" i="21"/>
  <c r="F209" i="21"/>
  <c r="D209" i="21"/>
  <c r="B209" i="21"/>
  <c r="K209" i="21"/>
  <c r="A210" i="21"/>
  <c r="G544" i="23"/>
  <c r="W544" i="23"/>
  <c r="P544" i="23"/>
  <c r="I544" i="23"/>
  <c r="Y544" i="23"/>
  <c r="N544" i="23"/>
  <c r="K544" i="23"/>
  <c r="D544" i="23"/>
  <c r="T544" i="23"/>
  <c r="M544" i="23"/>
  <c r="B544" i="23"/>
  <c r="R544" i="23"/>
  <c r="O544" i="23"/>
  <c r="H544" i="23"/>
  <c r="X544" i="23"/>
  <c r="Q544" i="23"/>
  <c r="F544" i="23"/>
  <c r="V544" i="23"/>
  <c r="C544" i="23"/>
  <c r="S544" i="23"/>
  <c r="L544" i="23"/>
  <c r="E544" i="23"/>
  <c r="U544" i="23"/>
  <c r="J544" i="23"/>
  <c r="A545" i="23"/>
  <c r="R34" i="24"/>
  <c r="A35" i="24"/>
  <c r="N34" i="24"/>
  <c r="O34" i="24"/>
  <c r="P34" i="24"/>
  <c r="T34" i="24"/>
  <c r="M34" i="24"/>
  <c r="S34" i="24"/>
  <c r="X34" i="24"/>
  <c r="A71" i="24"/>
  <c r="K34" i="24"/>
  <c r="J34" i="24"/>
  <c r="Q34" i="24"/>
  <c r="L34" i="24"/>
  <c r="H34" i="24"/>
  <c r="I34" i="24"/>
  <c r="G34" i="24"/>
  <c r="E34" i="24"/>
  <c r="D34" i="24"/>
  <c r="F34" i="24"/>
  <c r="K423" i="24"/>
  <c r="Y423" i="24"/>
  <c r="D423" i="24"/>
  <c r="C423" i="24"/>
  <c r="Q423" i="24"/>
  <c r="L423" i="24"/>
  <c r="A424" i="24"/>
  <c r="F423" i="24"/>
  <c r="T423" i="24"/>
  <c r="S423" i="24"/>
  <c r="N423" i="24"/>
  <c r="E423" i="24"/>
  <c r="B423" i="24"/>
  <c r="P423" i="24"/>
  <c r="V423" i="24"/>
  <c r="M423" i="24"/>
  <c r="H423" i="24"/>
  <c r="G423" i="24"/>
  <c r="U423" i="24"/>
  <c r="R423" i="24"/>
  <c r="I423" i="24"/>
  <c r="O423" i="24"/>
  <c r="J423" i="24"/>
  <c r="X423" i="24"/>
  <c r="W423" i="24"/>
  <c r="N568" i="24"/>
  <c r="K568" i="24"/>
  <c r="D568" i="24"/>
  <c r="T568" i="24"/>
  <c r="M568" i="24"/>
  <c r="F568" i="24"/>
  <c r="C568" i="24"/>
  <c r="S568" i="24"/>
  <c r="L568" i="24"/>
  <c r="E568" i="24"/>
  <c r="Y568" i="24"/>
  <c r="R568" i="24"/>
  <c r="H568" i="24"/>
  <c r="Q568" i="24"/>
  <c r="G568" i="24"/>
  <c r="P568" i="24"/>
  <c r="A569" i="24"/>
  <c r="B568" i="24"/>
  <c r="O568" i="24"/>
  <c r="X568" i="24"/>
  <c r="J568" i="24"/>
  <c r="W568" i="24"/>
  <c r="I568" i="24"/>
  <c r="V568" i="24"/>
  <c r="U568" i="24"/>
  <c r="F315" i="24"/>
  <c r="X315" i="24"/>
  <c r="S315" i="24"/>
  <c r="N315" i="24"/>
  <c r="E315" i="24"/>
  <c r="K315" i="24"/>
  <c r="Y315" i="24"/>
  <c r="V315" i="24"/>
  <c r="M315" i="24"/>
  <c r="L315" i="24"/>
  <c r="G315" i="24"/>
  <c r="U315" i="24"/>
  <c r="D315" i="24"/>
  <c r="O315" i="24"/>
  <c r="J315" i="24"/>
  <c r="A316" i="24"/>
  <c r="W315" i="24"/>
  <c r="B315" i="24"/>
  <c r="T315" i="24"/>
  <c r="H315" i="24"/>
  <c r="C315" i="24"/>
  <c r="Q315" i="24"/>
  <c r="P315" i="24"/>
  <c r="R315" i="24"/>
  <c r="I315" i="24"/>
  <c r="O712" i="24"/>
  <c r="A713" i="24"/>
  <c r="J712" i="24"/>
  <c r="U712" i="24"/>
  <c r="E712" i="24"/>
  <c r="L712" i="24"/>
  <c r="A749" i="24"/>
  <c r="K712" i="24"/>
  <c r="V712" i="24"/>
  <c r="F712" i="24"/>
  <c r="Q712" i="24"/>
  <c r="X712" i="24"/>
  <c r="H712" i="24"/>
  <c r="W712" i="24"/>
  <c r="G712" i="24"/>
  <c r="R712" i="24"/>
  <c r="B712" i="24"/>
  <c r="M712" i="24"/>
  <c r="T712" i="24"/>
  <c r="D712" i="24"/>
  <c r="S712" i="24"/>
  <c r="C712" i="24"/>
  <c r="N712" i="24"/>
  <c r="Y712" i="24"/>
  <c r="I712" i="24"/>
  <c r="P712" i="24"/>
  <c r="I290" i="23"/>
  <c r="Y290" i="23"/>
  <c r="N290" i="23"/>
  <c r="G290" i="23"/>
  <c r="W290" i="23"/>
  <c r="P290" i="23"/>
  <c r="M290" i="23"/>
  <c r="B290" i="23"/>
  <c r="R290" i="23"/>
  <c r="K290" i="23"/>
  <c r="D290" i="23"/>
  <c r="T290" i="23"/>
  <c r="Q290" i="23"/>
  <c r="F290" i="23"/>
  <c r="V290" i="23"/>
  <c r="O290" i="23"/>
  <c r="H290" i="23"/>
  <c r="X290" i="23"/>
  <c r="E290" i="23"/>
  <c r="U290" i="23"/>
  <c r="J290" i="23"/>
  <c r="C290" i="23"/>
  <c r="S290" i="23"/>
  <c r="L290" i="23"/>
  <c r="K355" i="21"/>
  <c r="H355" i="21"/>
  <c r="I355" i="21"/>
  <c r="A356" i="21"/>
  <c r="N355" i="21"/>
  <c r="O355" i="21"/>
  <c r="L355" i="21"/>
  <c r="M355" i="21"/>
  <c r="B355" i="21"/>
  <c r="R355" i="21"/>
  <c r="C355" i="21"/>
  <c r="S355" i="21"/>
  <c r="P355" i="21"/>
  <c r="Q355" i="21"/>
  <c r="F355" i="21"/>
  <c r="G355" i="21"/>
  <c r="D355" i="21"/>
  <c r="E355" i="21"/>
  <c r="Y355" i="21"/>
  <c r="J355" i="21"/>
  <c r="X355" i="21"/>
  <c r="V355" i="21"/>
  <c r="W355" i="21"/>
  <c r="T355" i="21"/>
  <c r="U355" i="21"/>
  <c r="T604" i="24"/>
  <c r="D604" i="24"/>
  <c r="K604" i="24"/>
  <c r="V604" i="24"/>
  <c r="F604" i="24"/>
  <c r="Q604" i="24"/>
  <c r="L604" i="24"/>
  <c r="S604" i="24"/>
  <c r="C604" i="24"/>
  <c r="N604" i="24"/>
  <c r="Y604" i="24"/>
  <c r="I604" i="24"/>
  <c r="W604" i="24"/>
  <c r="R604" i="24"/>
  <c r="M604" i="24"/>
  <c r="X604" i="24"/>
  <c r="O604" i="24"/>
  <c r="J604" i="24"/>
  <c r="E604" i="24"/>
  <c r="P604" i="24"/>
  <c r="G604" i="24"/>
  <c r="B604" i="24"/>
  <c r="H604" i="24"/>
  <c r="A605" i="24"/>
  <c r="U604" i="24"/>
  <c r="I218" i="23"/>
  <c r="A255" i="23"/>
  <c r="D218" i="23"/>
  <c r="B218" i="23"/>
  <c r="C218" i="23"/>
  <c r="H218" i="23"/>
  <c r="F218" i="23"/>
  <c r="G218" i="23"/>
  <c r="E218" i="23"/>
  <c r="J218" i="23"/>
  <c r="K218" i="23"/>
  <c r="N218" i="23"/>
  <c r="W218" i="23"/>
  <c r="Q218" i="23"/>
  <c r="U218" i="23"/>
  <c r="S218" i="23"/>
  <c r="P218" i="23"/>
  <c r="V218" i="23"/>
  <c r="O218" i="23"/>
  <c r="L218" i="23"/>
  <c r="M218" i="23"/>
  <c r="T218" i="23"/>
  <c r="X218" i="23"/>
  <c r="Y218" i="23"/>
  <c r="R218" i="23"/>
  <c r="L460" i="24"/>
  <c r="R460" i="24"/>
  <c r="I460" i="24"/>
  <c r="K460" i="24"/>
  <c r="J460" i="24"/>
  <c r="X460" i="24"/>
  <c r="N460" i="24"/>
  <c r="E460" i="24"/>
  <c r="G460" i="24"/>
  <c r="Y460" i="24"/>
  <c r="D460" i="24"/>
  <c r="A461" i="24"/>
  <c r="Q460" i="24"/>
  <c r="C460" i="24"/>
  <c r="U460" i="24"/>
  <c r="W460" i="24"/>
  <c r="F460" i="24"/>
  <c r="T460" i="24"/>
  <c r="O460" i="24"/>
  <c r="S460" i="24"/>
  <c r="B460" i="24"/>
  <c r="P460" i="24"/>
  <c r="V460" i="24"/>
  <c r="M460" i="24"/>
  <c r="H460" i="24"/>
  <c r="I500" i="21"/>
  <c r="J500" i="21"/>
  <c r="O500" i="21"/>
  <c r="P500" i="21"/>
  <c r="M500" i="21"/>
  <c r="N500" i="21"/>
  <c r="D500" i="21"/>
  <c r="A501" i="21"/>
  <c r="G500" i="21"/>
  <c r="H500" i="21"/>
  <c r="E500" i="21"/>
  <c r="F500" i="21"/>
  <c r="K500" i="21"/>
  <c r="L500" i="21"/>
  <c r="B500" i="21"/>
  <c r="C500" i="21"/>
  <c r="S500" i="21"/>
  <c r="W500" i="21"/>
  <c r="R500" i="21"/>
  <c r="X500" i="21"/>
  <c r="T500" i="21"/>
  <c r="U500" i="21"/>
  <c r="Y500" i="21"/>
  <c r="Q500" i="21"/>
  <c r="V500" i="21"/>
  <c r="L399" i="23"/>
  <c r="E399" i="23"/>
  <c r="Y399" i="23"/>
  <c r="N399" i="23"/>
  <c r="G399" i="23"/>
  <c r="W399" i="23"/>
  <c r="P399" i="23"/>
  <c r="I399" i="23"/>
  <c r="B399" i="23"/>
  <c r="R399" i="23"/>
  <c r="K399" i="23"/>
  <c r="D399" i="23"/>
  <c r="T399" i="23"/>
  <c r="M399" i="23"/>
  <c r="F399" i="23"/>
  <c r="A436" i="23"/>
  <c r="O399" i="23"/>
  <c r="H399" i="23"/>
  <c r="X399" i="23"/>
  <c r="Q399" i="23"/>
  <c r="J399" i="23"/>
  <c r="C399" i="23"/>
  <c r="S399" i="23"/>
  <c r="V399" i="23"/>
  <c r="U399" i="23"/>
  <c r="M536" i="21"/>
  <c r="J536" i="21"/>
  <c r="G536" i="21"/>
  <c r="A537" i="21"/>
  <c r="Q536" i="21"/>
  <c r="N536" i="21"/>
  <c r="O536" i="21"/>
  <c r="C536" i="21"/>
  <c r="E536" i="21"/>
  <c r="B536" i="21"/>
  <c r="D536" i="21"/>
  <c r="H536" i="21"/>
  <c r="K536" i="21"/>
  <c r="I536" i="21"/>
  <c r="F536" i="21"/>
  <c r="L536" i="21"/>
  <c r="P536" i="21"/>
  <c r="U536" i="21"/>
  <c r="R536" i="21"/>
  <c r="V536" i="21"/>
  <c r="X536" i="21"/>
  <c r="T536" i="21"/>
  <c r="S536" i="21"/>
  <c r="Y536" i="21"/>
  <c r="W536" i="21"/>
  <c r="H788" i="21"/>
  <c r="X788" i="21"/>
  <c r="Q788" i="21"/>
  <c r="F788" i="21"/>
  <c r="V788" i="21"/>
  <c r="O788" i="21"/>
  <c r="L788" i="21"/>
  <c r="E788" i="21"/>
  <c r="U788" i="21"/>
  <c r="J788" i="21"/>
  <c r="C788" i="21"/>
  <c r="S788" i="21"/>
  <c r="P788" i="21"/>
  <c r="I788" i="21"/>
  <c r="Y788" i="21"/>
  <c r="N788" i="21"/>
  <c r="G788" i="21"/>
  <c r="W788" i="21"/>
  <c r="D788" i="21"/>
  <c r="T788" i="21"/>
  <c r="M788" i="21"/>
  <c r="B788" i="21"/>
  <c r="R788" i="21"/>
  <c r="K788" i="21"/>
  <c r="A789" i="21"/>
  <c r="F170" i="24"/>
  <c r="A171" i="24"/>
  <c r="O170" i="24"/>
  <c r="L170" i="24"/>
  <c r="E170" i="24"/>
  <c r="Y170" i="24"/>
  <c r="J170" i="24"/>
  <c r="C170" i="24"/>
  <c r="S170" i="24"/>
  <c r="P170" i="24"/>
  <c r="I170" i="24"/>
  <c r="N170" i="24"/>
  <c r="G170" i="24"/>
  <c r="D170" i="24"/>
  <c r="T170" i="24"/>
  <c r="M170" i="24"/>
  <c r="B170" i="24"/>
  <c r="R170" i="24"/>
  <c r="K170" i="24"/>
  <c r="H170" i="24"/>
  <c r="X170" i="24"/>
  <c r="Q170" i="24"/>
  <c r="V170" i="24"/>
  <c r="W170" i="24"/>
  <c r="U170" i="24"/>
  <c r="D608" i="21"/>
  <c r="T608" i="21"/>
  <c r="M608" i="21"/>
  <c r="F608" i="21"/>
  <c r="A609" i="21"/>
  <c r="O608" i="21"/>
  <c r="H608" i="21"/>
  <c r="X608" i="21"/>
  <c r="Q608" i="21"/>
  <c r="J608" i="21"/>
  <c r="C608" i="21"/>
  <c r="S608" i="21"/>
  <c r="L608" i="21"/>
  <c r="E608" i="21"/>
  <c r="Y608" i="21"/>
  <c r="N608" i="21"/>
  <c r="G608" i="21"/>
  <c r="P608" i="21"/>
  <c r="I608" i="21"/>
  <c r="B608" i="21"/>
  <c r="R608" i="21"/>
  <c r="K608" i="21"/>
  <c r="W608" i="21"/>
  <c r="V608" i="21"/>
  <c r="U608" i="21"/>
  <c r="P327" i="23"/>
  <c r="M327" i="23"/>
  <c r="F327" i="23"/>
  <c r="C327" i="23"/>
  <c r="S327" i="23"/>
  <c r="D327" i="23"/>
  <c r="A328" i="23"/>
  <c r="Q327" i="23"/>
  <c r="J327" i="23"/>
  <c r="G327" i="23"/>
  <c r="A364" i="23"/>
  <c r="H327" i="23"/>
  <c r="E327" i="23"/>
  <c r="Y327" i="23"/>
  <c r="N327" i="23"/>
  <c r="K327" i="23"/>
  <c r="L327" i="23"/>
  <c r="I327" i="23"/>
  <c r="B327" i="23"/>
  <c r="R327" i="23"/>
  <c r="O327" i="23"/>
  <c r="U327" i="23"/>
  <c r="T327" i="23"/>
  <c r="W327" i="23"/>
  <c r="X327" i="23"/>
  <c r="V327" i="23"/>
  <c r="C103" i="24"/>
  <c r="H103" i="24"/>
  <c r="B103" i="24"/>
  <c r="G103" i="24"/>
  <c r="A137" i="24"/>
  <c r="J103" i="24"/>
  <c r="K103" i="24"/>
  <c r="F103" i="24"/>
  <c r="E103" i="24"/>
  <c r="D103" i="24"/>
  <c r="I103" i="24"/>
  <c r="R103" i="24"/>
  <c r="X103" i="24"/>
  <c r="O103" i="24"/>
  <c r="V103" i="24"/>
  <c r="S103" i="24"/>
  <c r="W103" i="24"/>
  <c r="L103" i="24"/>
  <c r="M103" i="24"/>
  <c r="U103" i="24"/>
  <c r="P103" i="24"/>
  <c r="T103" i="24"/>
  <c r="N103" i="24"/>
  <c r="Q103" i="24"/>
  <c r="K136" i="24"/>
  <c r="H136" i="24"/>
  <c r="J136" i="24"/>
  <c r="W136" i="24"/>
  <c r="I136" i="24"/>
  <c r="Q136" i="24"/>
  <c r="N136" i="24"/>
  <c r="T136" i="24"/>
  <c r="F136" i="24"/>
  <c r="S136" i="24"/>
  <c r="C136" i="24"/>
  <c r="Y136" i="24"/>
  <c r="R136" i="24"/>
  <c r="E136" i="24"/>
  <c r="P136" i="24"/>
  <c r="M136" i="24"/>
  <c r="G136" i="24"/>
  <c r="D136" i="24"/>
  <c r="B136" i="24"/>
  <c r="O136" i="24"/>
  <c r="X136" i="24"/>
  <c r="L136" i="24"/>
  <c r="V136" i="24"/>
  <c r="U136" i="24"/>
  <c r="M676" i="24"/>
  <c r="T676" i="24"/>
  <c r="D676" i="24"/>
  <c r="K676" i="24"/>
  <c r="V676" i="24"/>
  <c r="F676" i="24"/>
  <c r="U676" i="24"/>
  <c r="E676" i="24"/>
  <c r="L676" i="24"/>
  <c r="S676" i="24"/>
  <c r="C676" i="24"/>
  <c r="N676" i="24"/>
  <c r="Y676" i="24"/>
  <c r="P676" i="24"/>
  <c r="G676" i="24"/>
  <c r="B676" i="24"/>
  <c r="Q676" i="24"/>
  <c r="H676" i="24"/>
  <c r="A677" i="24"/>
  <c r="I676" i="24"/>
  <c r="W676" i="24"/>
  <c r="R676" i="24"/>
  <c r="X676" i="24"/>
  <c r="O676" i="24"/>
  <c r="J676" i="24"/>
  <c r="Q508" i="23"/>
  <c r="J508" i="23"/>
  <c r="K508" i="23"/>
  <c r="B508" i="23"/>
  <c r="W508" i="23"/>
  <c r="S508" i="23"/>
  <c r="E508" i="23"/>
  <c r="U508" i="23"/>
  <c r="O508" i="23"/>
  <c r="P508" i="23"/>
  <c r="G508" i="23"/>
  <c r="C508" i="23"/>
  <c r="X508" i="23"/>
  <c r="I508" i="23"/>
  <c r="Y508" i="23"/>
  <c r="T508" i="23"/>
  <c r="V508" i="23"/>
  <c r="L508" i="23"/>
  <c r="H508" i="23"/>
  <c r="M508" i="23"/>
  <c r="D508" i="23"/>
  <c r="F508" i="23"/>
  <c r="A509" i="23"/>
  <c r="R508" i="23"/>
  <c r="N508" i="23"/>
  <c r="P435" i="23"/>
  <c r="I435" i="23"/>
  <c r="F435" i="23"/>
  <c r="G435" i="23"/>
  <c r="D435" i="23"/>
  <c r="T435" i="23"/>
  <c r="M435" i="23"/>
  <c r="J435" i="23"/>
  <c r="K435" i="23"/>
  <c r="H435" i="23"/>
  <c r="X435" i="23"/>
  <c r="Q435" i="23"/>
  <c r="N435" i="23"/>
  <c r="O435" i="23"/>
  <c r="L435" i="23"/>
  <c r="E435" i="23"/>
  <c r="Y435" i="23"/>
  <c r="R435" i="23"/>
  <c r="S435" i="23"/>
  <c r="C435" i="23"/>
  <c r="B435" i="23"/>
  <c r="V435" i="23"/>
  <c r="U435" i="23"/>
  <c r="W435" i="23"/>
  <c r="D824" i="21"/>
  <c r="T824" i="21"/>
  <c r="M824" i="21"/>
  <c r="A825" i="21"/>
  <c r="N824" i="21"/>
  <c r="G824" i="21"/>
  <c r="W824" i="21"/>
  <c r="H824" i="21"/>
  <c r="X824" i="21"/>
  <c r="Q824" i="21"/>
  <c r="B824" i="21"/>
  <c r="R824" i="21"/>
  <c r="K824" i="21"/>
  <c r="L824" i="21"/>
  <c r="E824" i="21"/>
  <c r="U824" i="21"/>
  <c r="F824" i="21"/>
  <c r="V824" i="21"/>
  <c r="O824" i="21"/>
  <c r="P824" i="21"/>
  <c r="I824" i="21"/>
  <c r="Y824" i="21"/>
  <c r="J824" i="21"/>
  <c r="C824" i="21"/>
  <c r="S824" i="21"/>
  <c r="L363" i="23"/>
  <c r="M363" i="23"/>
  <c r="B363" i="23"/>
  <c r="R363" i="23"/>
  <c r="O363" i="23"/>
  <c r="P363" i="23"/>
  <c r="Q363" i="23"/>
  <c r="F363" i="23"/>
  <c r="C363" i="23"/>
  <c r="S363" i="23"/>
  <c r="D363" i="23"/>
  <c r="E363" i="23"/>
  <c r="Y363" i="23"/>
  <c r="J363" i="23"/>
  <c r="G363" i="23"/>
  <c r="H363" i="23"/>
  <c r="I363" i="23"/>
  <c r="A400" i="23"/>
  <c r="N363" i="23"/>
  <c r="K363" i="23"/>
  <c r="T363" i="23"/>
  <c r="V363" i="23"/>
  <c r="W363" i="23"/>
  <c r="X363" i="23"/>
  <c r="U363" i="23"/>
  <c r="O427" i="21"/>
  <c r="H427" i="21"/>
  <c r="X427" i="21"/>
  <c r="M427" i="21"/>
  <c r="F427" i="21"/>
  <c r="C427" i="21"/>
  <c r="S427" i="21"/>
  <c r="L427" i="21"/>
  <c r="A428" i="21"/>
  <c r="Q427" i="21"/>
  <c r="J427" i="21"/>
  <c r="G427" i="21"/>
  <c r="W427" i="21"/>
  <c r="P427" i="21"/>
  <c r="E427" i="21"/>
  <c r="Y427" i="21"/>
  <c r="N427" i="21"/>
  <c r="K427" i="21"/>
  <c r="D427" i="21"/>
  <c r="T427" i="21"/>
  <c r="I427" i="21"/>
  <c r="B427" i="21"/>
  <c r="R427" i="21"/>
  <c r="U427" i="21"/>
  <c r="V427" i="21"/>
  <c r="H282" i="21"/>
  <c r="E282" i="21"/>
  <c r="B282" i="21"/>
  <c r="R282" i="21"/>
  <c r="O282" i="21"/>
  <c r="P282" i="21"/>
  <c r="I282" i="21"/>
  <c r="F282" i="21"/>
  <c r="C282" i="21"/>
  <c r="S282" i="21"/>
  <c r="A283" i="21"/>
  <c r="T282" i="21"/>
  <c r="Q282" i="21"/>
  <c r="J282" i="21"/>
  <c r="G282" i="21"/>
  <c r="W282" i="21"/>
  <c r="D282" i="21"/>
  <c r="X282" i="21"/>
  <c r="Y282" i="21"/>
  <c r="N282" i="21"/>
  <c r="K282" i="21"/>
  <c r="L282" i="21"/>
  <c r="M282" i="21"/>
  <c r="V282" i="21"/>
  <c r="U282" i="21"/>
  <c r="C391" i="21"/>
  <c r="S391" i="21"/>
  <c r="L391" i="21"/>
  <c r="M391" i="21"/>
  <c r="F391" i="21"/>
  <c r="G391" i="21"/>
  <c r="A392" i="21"/>
  <c r="P391" i="21"/>
  <c r="Q391" i="21"/>
  <c r="J391" i="21"/>
  <c r="K391" i="21"/>
  <c r="D391" i="21"/>
  <c r="E391" i="21"/>
  <c r="Y391" i="21"/>
  <c r="N391" i="21"/>
  <c r="O391" i="21"/>
  <c r="H391" i="21"/>
  <c r="I391" i="21"/>
  <c r="B391" i="21"/>
  <c r="R391" i="21"/>
  <c r="U391" i="21"/>
  <c r="T391" i="21"/>
  <c r="X391" i="21"/>
  <c r="W391" i="21"/>
  <c r="V391" i="21"/>
  <c r="J532" i="24"/>
  <c r="G532" i="24"/>
  <c r="A533" i="24"/>
  <c r="P532" i="24"/>
  <c r="M532" i="24"/>
  <c r="B532" i="24"/>
  <c r="R532" i="24"/>
  <c r="O532" i="24"/>
  <c r="H532" i="24"/>
  <c r="E532" i="24"/>
  <c r="Y532" i="24"/>
  <c r="N532" i="24"/>
  <c r="D532" i="24"/>
  <c r="Q532" i="24"/>
  <c r="C532" i="24"/>
  <c r="L532" i="24"/>
  <c r="K532" i="24"/>
  <c r="T532" i="24"/>
  <c r="F532" i="24"/>
  <c r="S532" i="24"/>
  <c r="I532" i="24"/>
  <c r="U532" i="24"/>
  <c r="V532" i="24"/>
  <c r="X532" i="24"/>
  <c r="W532" i="24"/>
  <c r="J206" i="24"/>
  <c r="C206" i="24"/>
  <c r="S206" i="24"/>
  <c r="P206" i="24"/>
  <c r="Q206" i="24"/>
  <c r="N206" i="24"/>
  <c r="G206" i="24"/>
  <c r="D206" i="24"/>
  <c r="E206" i="24"/>
  <c r="Y206" i="24"/>
  <c r="B206" i="24"/>
  <c r="R206" i="24"/>
  <c r="K206" i="24"/>
  <c r="H206" i="24"/>
  <c r="I206" i="24"/>
  <c r="F206" i="24"/>
  <c r="A207" i="24"/>
  <c r="O206" i="24"/>
  <c r="L206" i="24"/>
  <c r="M206" i="24"/>
  <c r="V206" i="24"/>
  <c r="X206" i="24"/>
  <c r="T206" i="24"/>
  <c r="W206" i="24"/>
  <c r="U206" i="24"/>
  <c r="I254" i="23"/>
  <c r="B254" i="23"/>
  <c r="R254" i="23"/>
  <c r="K254" i="23"/>
  <c r="D254" i="23"/>
  <c r="T254" i="23"/>
  <c r="M254" i="23"/>
  <c r="F254" i="23"/>
  <c r="A291" i="23"/>
  <c r="O254" i="23"/>
  <c r="H254" i="23"/>
  <c r="X254" i="23"/>
  <c r="Q254" i="23"/>
  <c r="J254" i="23"/>
  <c r="C254" i="23"/>
  <c r="S254" i="23"/>
  <c r="L254" i="23"/>
  <c r="E254" i="23"/>
  <c r="Y254" i="23"/>
  <c r="N254" i="23"/>
  <c r="G254" i="23"/>
  <c r="W254" i="23"/>
  <c r="P254" i="23"/>
  <c r="U254" i="23"/>
  <c r="V254" i="23"/>
  <c r="P640" i="24"/>
  <c r="W640" i="24"/>
  <c r="G640" i="24"/>
  <c r="R640" i="24"/>
  <c r="B640" i="24"/>
  <c r="M640" i="24"/>
  <c r="L640" i="24"/>
  <c r="S640" i="24"/>
  <c r="C640" i="24"/>
  <c r="N640" i="24"/>
  <c r="Y640" i="24"/>
  <c r="I640" i="24"/>
  <c r="X640" i="24"/>
  <c r="H640" i="24"/>
  <c r="O640" i="24"/>
  <c r="A641" i="24"/>
  <c r="J640" i="24"/>
  <c r="U640" i="24"/>
  <c r="E640" i="24"/>
  <c r="T640" i="24"/>
  <c r="D640" i="24"/>
  <c r="K640" i="24"/>
  <c r="V640" i="24"/>
  <c r="F640" i="24"/>
  <c r="Q640" i="24"/>
  <c r="M464" i="21"/>
  <c r="J464" i="21"/>
  <c r="L464" i="21"/>
  <c r="A465" i="21"/>
  <c r="K464" i="21"/>
  <c r="Q464" i="21"/>
  <c r="N464" i="21"/>
  <c r="T464" i="21"/>
  <c r="H464" i="21"/>
  <c r="S464" i="21"/>
  <c r="E464" i="21"/>
  <c r="Y464" i="21"/>
  <c r="R464" i="21"/>
  <c r="G464" i="21"/>
  <c r="P464" i="21"/>
  <c r="I464" i="21"/>
  <c r="F464" i="21"/>
  <c r="D464" i="21"/>
  <c r="O464" i="21"/>
  <c r="X464" i="21"/>
  <c r="B464" i="21"/>
  <c r="C464" i="21"/>
  <c r="W464" i="21"/>
  <c r="V464" i="21"/>
  <c r="U464" i="21"/>
  <c r="I387" i="24"/>
  <c r="Y387" i="24"/>
  <c r="N387" i="24"/>
  <c r="P387" i="24"/>
  <c r="K387" i="24"/>
  <c r="T387" i="24"/>
  <c r="M387" i="24"/>
  <c r="B387" i="24"/>
  <c r="R387" i="24"/>
  <c r="X387" i="24"/>
  <c r="S387" i="24"/>
  <c r="G387" i="24"/>
  <c r="Q387" i="24"/>
  <c r="F387" i="24"/>
  <c r="V387" i="24"/>
  <c r="A388" i="24"/>
  <c r="D387" i="24"/>
  <c r="O387" i="24"/>
  <c r="E387" i="24"/>
  <c r="U387" i="24"/>
  <c r="J387" i="24"/>
  <c r="H387" i="24"/>
  <c r="C387" i="24"/>
  <c r="L387" i="24"/>
  <c r="W387" i="24"/>
  <c r="I242" i="24"/>
  <c r="B242" i="24"/>
  <c r="R242" i="24"/>
  <c r="K242" i="24"/>
  <c r="G242" i="24"/>
  <c r="M242" i="24"/>
  <c r="F242" i="24"/>
  <c r="H242" i="24"/>
  <c r="S242" i="24"/>
  <c r="O242" i="24"/>
  <c r="Q242" i="24"/>
  <c r="J242" i="24"/>
  <c r="P242" i="24"/>
  <c r="D242" i="24"/>
  <c r="A243" i="24"/>
  <c r="E242" i="24"/>
  <c r="Y242" i="24"/>
  <c r="N242" i="24"/>
  <c r="C242" i="24"/>
  <c r="L242" i="24"/>
  <c r="U242" i="24"/>
  <c r="V242" i="24"/>
  <c r="T242" i="24"/>
  <c r="X242" i="24"/>
  <c r="W242" i="24"/>
  <c r="J182" i="23"/>
  <c r="A183" i="23"/>
  <c r="A219" i="23"/>
  <c r="E182" i="23"/>
  <c r="I182" i="23"/>
  <c r="C182" i="23"/>
  <c r="G182" i="23"/>
  <c r="B182" i="23"/>
  <c r="F182" i="23"/>
  <c r="H182" i="23"/>
  <c r="D182" i="23"/>
  <c r="W182" i="23"/>
  <c r="S182" i="23"/>
  <c r="O182" i="23"/>
  <c r="K182" i="23"/>
  <c r="V182" i="23"/>
  <c r="R182" i="23"/>
  <c r="N182" i="23"/>
  <c r="Y182" i="23"/>
  <c r="U182" i="23"/>
  <c r="Q182" i="23"/>
  <c r="M182" i="23"/>
  <c r="P182" i="23"/>
  <c r="L182" i="23"/>
  <c r="X182" i="23"/>
  <c r="T182" i="23"/>
  <c r="P680" i="21"/>
  <c r="M680" i="21"/>
  <c r="F680" i="21"/>
  <c r="C680" i="21"/>
  <c r="S680" i="21"/>
  <c r="D680" i="21"/>
  <c r="T680" i="21"/>
  <c r="Q680" i="21"/>
  <c r="J680" i="21"/>
  <c r="G680" i="21"/>
  <c r="A681" i="21"/>
  <c r="H680" i="21"/>
  <c r="E680" i="21"/>
  <c r="Y680" i="21"/>
  <c r="N680" i="21"/>
  <c r="K680" i="21"/>
  <c r="L680" i="21"/>
  <c r="I680" i="21"/>
  <c r="B680" i="21"/>
  <c r="R680" i="21"/>
  <c r="O680" i="21"/>
  <c r="V680" i="21"/>
  <c r="W680" i="21"/>
  <c r="U680" i="21"/>
  <c r="X680" i="21"/>
  <c r="P644" i="21"/>
  <c r="Q644" i="21"/>
  <c r="F644" i="21"/>
  <c r="C644" i="21"/>
  <c r="S644" i="21"/>
  <c r="D644" i="21"/>
  <c r="E644" i="21"/>
  <c r="Y644" i="21"/>
  <c r="J644" i="21"/>
  <c r="G644" i="21"/>
  <c r="H644" i="21"/>
  <c r="I644" i="21"/>
  <c r="A645" i="21"/>
  <c r="N644" i="21"/>
  <c r="K644" i="21"/>
  <c r="L644" i="21"/>
  <c r="M644" i="21"/>
  <c r="B644" i="21"/>
  <c r="R644" i="21"/>
  <c r="O644" i="21"/>
  <c r="U644" i="21"/>
  <c r="T644" i="21"/>
  <c r="V644" i="21"/>
  <c r="W644" i="21"/>
  <c r="X644" i="21"/>
  <c r="K351" i="24"/>
  <c r="Y351" i="24"/>
  <c r="H351" i="24"/>
  <c r="C351" i="24"/>
  <c r="Q351" i="24"/>
  <c r="P351" i="24"/>
  <c r="D351" i="24"/>
  <c r="F351" i="24"/>
  <c r="X351" i="24"/>
  <c r="S351" i="24"/>
  <c r="N351" i="24"/>
  <c r="E351" i="24"/>
  <c r="B351" i="24"/>
  <c r="T351" i="24"/>
  <c r="V351" i="24"/>
  <c r="M351" i="24"/>
  <c r="L351" i="24"/>
  <c r="G351" i="24"/>
  <c r="U351" i="24"/>
  <c r="R351" i="24"/>
  <c r="I351" i="24"/>
  <c r="O351" i="24"/>
  <c r="J351" i="24"/>
  <c r="A352" i="24"/>
  <c r="W351" i="24"/>
  <c r="J70" i="24"/>
  <c r="A104" i="24"/>
  <c r="E70" i="24"/>
  <c r="H70" i="24"/>
  <c r="I70" i="24"/>
  <c r="D70" i="24"/>
  <c r="G70" i="24"/>
  <c r="F70" i="24"/>
  <c r="P70" i="24"/>
  <c r="M70" i="24"/>
  <c r="O70" i="24"/>
  <c r="S70" i="24"/>
  <c r="R70" i="24"/>
  <c r="T70" i="24"/>
  <c r="X70" i="24"/>
  <c r="V70" i="24"/>
  <c r="K70" i="24"/>
  <c r="U70" i="24"/>
  <c r="L70" i="24"/>
  <c r="W70" i="24"/>
  <c r="N70" i="24"/>
  <c r="Q70" i="24"/>
  <c r="N278" i="24"/>
  <c r="I278" i="24"/>
  <c r="K278" i="24"/>
  <c r="A279" i="24"/>
  <c r="H278" i="24"/>
  <c r="C278" i="24"/>
  <c r="U278" i="24"/>
  <c r="G278" i="24"/>
  <c r="Y278" i="24"/>
  <c r="D278" i="24"/>
  <c r="F278" i="24"/>
  <c r="X278" i="24"/>
  <c r="S278" i="24"/>
  <c r="W278" i="24"/>
  <c r="B278" i="24"/>
  <c r="T278" i="24"/>
  <c r="V278" i="24"/>
  <c r="Q278" i="24"/>
  <c r="L278" i="24"/>
  <c r="P278" i="24"/>
  <c r="R278" i="24"/>
  <c r="M278" i="24"/>
  <c r="O278" i="24"/>
  <c r="J278" i="24"/>
  <c r="E278" i="24"/>
  <c r="G319" i="21"/>
  <c r="D319" i="21"/>
  <c r="T319" i="21"/>
  <c r="M319" i="21"/>
  <c r="F319" i="21"/>
  <c r="A320" i="21"/>
  <c r="K319" i="21"/>
  <c r="H319" i="21"/>
  <c r="X319" i="21"/>
  <c r="Q319" i="21"/>
  <c r="J319" i="21"/>
  <c r="O319" i="21"/>
  <c r="L319" i="21"/>
  <c r="E319" i="21"/>
  <c r="Y319" i="21"/>
  <c r="N319" i="21"/>
  <c r="C319" i="21"/>
  <c r="S319" i="21"/>
  <c r="P319" i="21"/>
  <c r="I319" i="21"/>
  <c r="B319" i="21"/>
  <c r="R319" i="21"/>
  <c r="V319" i="21"/>
  <c r="U319" i="21"/>
  <c r="W319" i="21"/>
  <c r="E580" i="23"/>
  <c r="O580" i="23"/>
  <c r="H580" i="23"/>
  <c r="X580" i="23"/>
  <c r="Q580" i="23"/>
  <c r="F580" i="23"/>
  <c r="V580" i="23"/>
  <c r="B580" i="23"/>
  <c r="S580" i="23"/>
  <c r="L580" i="23"/>
  <c r="D580" i="23"/>
  <c r="U580" i="23"/>
  <c r="J580" i="23"/>
  <c r="G580" i="23"/>
  <c r="W580" i="23"/>
  <c r="P580" i="23"/>
  <c r="I580" i="23"/>
  <c r="Y580" i="23"/>
  <c r="N580" i="23"/>
  <c r="K580" i="23"/>
  <c r="C580" i="23"/>
  <c r="T580" i="23"/>
  <c r="M580" i="23"/>
  <c r="A581" i="23"/>
  <c r="R580" i="23"/>
  <c r="J496" i="24"/>
  <c r="C496" i="24"/>
  <c r="S496" i="24"/>
  <c r="P496" i="24"/>
  <c r="Q496" i="24"/>
  <c r="B496" i="24"/>
  <c r="R496" i="24"/>
  <c r="K496" i="24"/>
  <c r="H496" i="24"/>
  <c r="I496" i="24"/>
  <c r="G496" i="24"/>
  <c r="E496" i="24"/>
  <c r="F496" i="24"/>
  <c r="O496" i="24"/>
  <c r="M496" i="24"/>
  <c r="N496" i="24"/>
  <c r="D496" i="24"/>
  <c r="Y496" i="24"/>
  <c r="A497" i="24"/>
  <c r="L496" i="24"/>
  <c r="W496" i="24"/>
  <c r="V496" i="24"/>
  <c r="T496" i="24"/>
  <c r="X496" i="24"/>
  <c r="U496" i="24"/>
  <c r="H716" i="21"/>
  <c r="X716" i="21"/>
  <c r="M716" i="21"/>
  <c r="F716" i="21"/>
  <c r="C716" i="21"/>
  <c r="S716" i="21"/>
  <c r="L716" i="21"/>
  <c r="A717" i="21"/>
  <c r="Q716" i="21"/>
  <c r="J716" i="21"/>
  <c r="G716" i="21"/>
  <c r="W716" i="21"/>
  <c r="P716" i="21"/>
  <c r="E716" i="21"/>
  <c r="Y716" i="21"/>
  <c r="N716" i="21"/>
  <c r="K716" i="21"/>
  <c r="D716" i="21"/>
  <c r="T716" i="21"/>
  <c r="I716" i="21"/>
  <c r="B716" i="21"/>
  <c r="R716" i="21"/>
  <c r="O716" i="21"/>
  <c r="V716" i="21"/>
  <c r="U716" i="21"/>
  <c r="B572" i="21"/>
  <c r="Q572" i="21"/>
  <c r="N572" i="21"/>
  <c r="O572" i="21"/>
  <c r="H572" i="21"/>
  <c r="X572" i="21"/>
  <c r="D572" i="21"/>
  <c r="Y572" i="21"/>
  <c r="R572" i="21"/>
  <c r="S572" i="21"/>
  <c r="L572" i="21"/>
  <c r="A573" i="21"/>
  <c r="I572" i="21"/>
  <c r="F572" i="21"/>
  <c r="G572" i="21"/>
  <c r="W572" i="21"/>
  <c r="P572" i="21"/>
  <c r="E572" i="21"/>
  <c r="M572" i="21"/>
  <c r="J572" i="21"/>
  <c r="K572" i="21"/>
  <c r="C572" i="21"/>
  <c r="T572" i="21"/>
  <c r="V572" i="21"/>
  <c r="U572" i="21"/>
  <c r="L752" i="21"/>
  <c r="A753" i="21"/>
  <c r="Q752" i="21"/>
  <c r="F752" i="21"/>
  <c r="V752" i="21"/>
  <c r="O752" i="21"/>
  <c r="P752" i="21"/>
  <c r="E752" i="21"/>
  <c r="U752" i="21"/>
  <c r="J752" i="21"/>
  <c r="C752" i="21"/>
  <c r="S752" i="21"/>
  <c r="D752" i="21"/>
  <c r="T752" i="21"/>
  <c r="I752" i="21"/>
  <c r="Y752" i="21"/>
  <c r="N752" i="21"/>
  <c r="G752" i="21"/>
  <c r="W752" i="21"/>
  <c r="H752" i="21"/>
  <c r="X752" i="21"/>
  <c r="M752" i="21"/>
  <c r="B752" i="21"/>
  <c r="R752" i="21"/>
  <c r="K752" i="21"/>
  <c r="J472" i="23"/>
  <c r="R472" i="23"/>
  <c r="H472" i="23"/>
  <c r="I472" i="23"/>
  <c r="U472" i="23"/>
  <c r="Q472" i="23"/>
  <c r="F472" i="23"/>
  <c r="N472" i="23"/>
  <c r="K472" i="23"/>
  <c r="W472" i="23"/>
  <c r="T472" i="23"/>
  <c r="E472" i="23"/>
  <c r="L472" i="23"/>
  <c r="V472" i="23"/>
  <c r="D472" i="23"/>
  <c r="M472" i="23"/>
  <c r="G472" i="23"/>
  <c r="S472" i="23"/>
  <c r="P472" i="23"/>
  <c r="A473" i="23"/>
  <c r="B472" i="23"/>
  <c r="X472" i="23"/>
  <c r="Y472" i="23"/>
  <c r="C472" i="23"/>
  <c r="O472" i="23"/>
  <c r="E860" i="21"/>
  <c r="U860" i="21"/>
  <c r="N860" i="21"/>
  <c r="C860" i="21"/>
  <c r="S860" i="21"/>
  <c r="H860" i="21"/>
  <c r="X860" i="21"/>
  <c r="I860" i="21"/>
  <c r="Y860" i="21"/>
  <c r="R860" i="21"/>
  <c r="G860" i="21"/>
  <c r="W860" i="21"/>
  <c r="L860" i="21"/>
  <c r="M860" i="21"/>
  <c r="F860" i="21"/>
  <c r="V860" i="21"/>
  <c r="K860" i="21"/>
  <c r="A861" i="21"/>
  <c r="P860" i="21"/>
  <c r="Q860" i="21"/>
  <c r="J860" i="21"/>
  <c r="B860" i="21"/>
  <c r="O860" i="21"/>
  <c r="D860" i="21"/>
  <c r="T860" i="21"/>
  <c r="H71" i="21"/>
  <c r="F71" i="21"/>
  <c r="I71" i="21"/>
  <c r="N71" i="21"/>
  <c r="J71" i="21"/>
  <c r="A105" i="21"/>
  <c r="M71" i="21"/>
  <c r="K71" i="21"/>
  <c r="P71" i="21"/>
  <c r="U71" i="21"/>
  <c r="Q71" i="21"/>
  <c r="O71" i="21"/>
  <c r="T71" i="21"/>
  <c r="R71" i="21"/>
  <c r="W71" i="21"/>
  <c r="E71" i="21"/>
  <c r="S71" i="21"/>
  <c r="X71" i="21"/>
  <c r="V71" i="21"/>
  <c r="D71" i="21"/>
  <c r="G71" i="21"/>
  <c r="L71" i="21"/>
  <c r="R34" i="23"/>
  <c r="A71" i="23"/>
  <c r="I34" i="23"/>
  <c r="T34" i="23"/>
  <c r="W34" i="23"/>
  <c r="G34" i="23"/>
  <c r="J34" i="23"/>
  <c r="Y34" i="23"/>
  <c r="E34" i="23"/>
  <c r="P34" i="23"/>
  <c r="S34" i="23"/>
  <c r="C34" i="23"/>
  <c r="F34" i="23"/>
  <c r="U34" i="23"/>
  <c r="A35" i="23"/>
  <c r="H34" i="23"/>
  <c r="O34" i="23"/>
  <c r="V34" i="23"/>
  <c r="B34" i="23"/>
  <c r="Q34" i="23"/>
  <c r="X34" i="23"/>
  <c r="D34" i="23"/>
  <c r="K34" i="23"/>
  <c r="N34" i="23"/>
  <c r="L34" i="23"/>
  <c r="M34" i="23"/>
  <c r="F106" i="23"/>
  <c r="Q106" i="23"/>
  <c r="T106" i="23"/>
  <c r="W106" i="23"/>
  <c r="C106" i="23"/>
  <c r="V106" i="23"/>
  <c r="B106" i="23"/>
  <c r="I106" i="23"/>
  <c r="P106" i="23"/>
  <c r="S106" i="23"/>
  <c r="A143" i="23"/>
  <c r="R106" i="23"/>
  <c r="Y106" i="23"/>
  <c r="E106" i="23"/>
  <c r="H106" i="23"/>
  <c r="K106" i="23"/>
  <c r="J106" i="23"/>
  <c r="U106" i="23"/>
  <c r="X106" i="23"/>
  <c r="D106" i="23"/>
  <c r="G106" i="23"/>
  <c r="M106" i="23"/>
  <c r="L106" i="23"/>
  <c r="N106" i="23"/>
  <c r="O106" i="23"/>
  <c r="F181" i="19"/>
  <c r="V181" i="19"/>
  <c r="O181" i="19"/>
  <c r="D181" i="19"/>
  <c r="T181" i="19"/>
  <c r="I181" i="19"/>
  <c r="Y181" i="19"/>
  <c r="J181" i="19"/>
  <c r="C181" i="19"/>
  <c r="S181" i="19"/>
  <c r="H181" i="19"/>
  <c r="X181" i="19"/>
  <c r="M181" i="19"/>
  <c r="N181" i="19"/>
  <c r="G181" i="19"/>
  <c r="W181" i="19"/>
  <c r="L181" i="19"/>
  <c r="A182" i="19"/>
  <c r="Q181" i="19"/>
  <c r="B181" i="19"/>
  <c r="R181" i="19"/>
  <c r="K181" i="19"/>
  <c r="A218" i="19"/>
  <c r="P181" i="19"/>
  <c r="E181" i="19"/>
  <c r="U181" i="19"/>
  <c r="V35" i="19"/>
  <c r="A36" i="19"/>
  <c r="N35" i="19"/>
  <c r="U35" i="19"/>
  <c r="D35" i="19"/>
  <c r="K35" i="19"/>
  <c r="B35" i="19"/>
  <c r="J35" i="19"/>
  <c r="Q35" i="19"/>
  <c r="T35" i="19"/>
  <c r="G35" i="19"/>
  <c r="A72" i="19"/>
  <c r="F35" i="19"/>
  <c r="I35" i="19"/>
  <c r="P35" i="19"/>
  <c r="S35" i="19"/>
  <c r="C35" i="19"/>
  <c r="R35" i="19"/>
  <c r="E35" i="19"/>
  <c r="H35" i="19"/>
  <c r="O35" i="19"/>
  <c r="M35" i="19"/>
  <c r="L35" i="19"/>
  <c r="P143" i="19"/>
  <c r="S143" i="19"/>
  <c r="V143" i="19"/>
  <c r="Y143" i="19"/>
  <c r="E143" i="19"/>
  <c r="B143" i="19"/>
  <c r="H143" i="19"/>
  <c r="K143" i="19"/>
  <c r="R143" i="19"/>
  <c r="U143" i="19"/>
  <c r="X143" i="19"/>
  <c r="D143" i="19"/>
  <c r="G143" i="19"/>
  <c r="J143" i="19"/>
  <c r="Q143" i="19"/>
  <c r="T143" i="19"/>
  <c r="W143" i="19"/>
  <c r="C143" i="19"/>
  <c r="F143" i="19"/>
  <c r="I143" i="19"/>
  <c r="O143" i="19"/>
  <c r="M143" i="19"/>
  <c r="N143" i="19"/>
  <c r="L143" i="19"/>
  <c r="J137" i="21"/>
  <c r="E137" i="21"/>
  <c r="W137" i="21"/>
  <c r="B137" i="21"/>
  <c r="T137" i="21"/>
  <c r="O137" i="21"/>
  <c r="C137" i="21"/>
  <c r="U137" i="21"/>
  <c r="P137" i="21"/>
  <c r="R137" i="21"/>
  <c r="M137" i="21"/>
  <c r="H137" i="21"/>
  <c r="S137" i="21"/>
  <c r="N137" i="21"/>
  <c r="I137" i="21"/>
  <c r="K137" i="21"/>
  <c r="F137" i="21"/>
  <c r="X137" i="21"/>
  <c r="L137" i="21"/>
  <c r="G137" i="21"/>
  <c r="D137" i="21"/>
  <c r="V137" i="21"/>
  <c r="Q137" i="21"/>
  <c r="X107" i="19"/>
  <c r="D107" i="19"/>
  <c r="C107" i="19"/>
  <c r="U107" i="19"/>
  <c r="J107" i="19"/>
  <c r="T107" i="19"/>
  <c r="W107" i="19"/>
  <c r="V107" i="19"/>
  <c r="Q107" i="19"/>
  <c r="F107" i="19"/>
  <c r="A144" i="19"/>
  <c r="P107" i="19"/>
  <c r="S107" i="19"/>
  <c r="R107" i="19"/>
  <c r="I107" i="19"/>
  <c r="B107" i="19"/>
  <c r="H107" i="19"/>
  <c r="G107" i="19"/>
  <c r="Y107" i="19"/>
  <c r="E107" i="19"/>
  <c r="M107" i="19"/>
  <c r="L107" i="19"/>
  <c r="O107" i="19"/>
  <c r="N107" i="19"/>
  <c r="K107" i="19"/>
  <c r="J289" i="19"/>
  <c r="C289" i="19"/>
  <c r="S289" i="19"/>
  <c r="L289" i="19"/>
  <c r="E289" i="19"/>
  <c r="U289" i="19"/>
  <c r="N289" i="19"/>
  <c r="G289" i="19"/>
  <c r="W289" i="19"/>
  <c r="P289" i="19"/>
  <c r="I289" i="19"/>
  <c r="Y289" i="19"/>
  <c r="B289" i="19"/>
  <c r="R289" i="19"/>
  <c r="K289" i="19"/>
  <c r="D289" i="19"/>
  <c r="T289" i="19"/>
  <c r="M289" i="19"/>
  <c r="F289" i="19"/>
  <c r="V289" i="19"/>
  <c r="O289" i="19"/>
  <c r="H289" i="19"/>
  <c r="X289" i="19"/>
  <c r="Q289" i="19"/>
  <c r="F217" i="19"/>
  <c r="V217" i="19"/>
  <c r="O217" i="19"/>
  <c r="H217" i="19"/>
  <c r="X217" i="19"/>
  <c r="Q217" i="19"/>
  <c r="J217" i="19"/>
  <c r="C217" i="19"/>
  <c r="S217" i="19"/>
  <c r="L217" i="19"/>
  <c r="E217" i="19"/>
  <c r="U217" i="19"/>
  <c r="N217" i="19"/>
  <c r="G217" i="19"/>
  <c r="W217" i="19"/>
  <c r="P217" i="19"/>
  <c r="I217" i="19"/>
  <c r="Y217" i="19"/>
  <c r="B217" i="19"/>
  <c r="R217" i="19"/>
  <c r="K217" i="19"/>
  <c r="D217" i="19"/>
  <c r="T217" i="19"/>
  <c r="M217" i="19"/>
  <c r="A254" i="19"/>
  <c r="H71" i="19"/>
  <c r="E71" i="19"/>
  <c r="Y71" i="19"/>
  <c r="R71" i="19"/>
  <c r="K71" i="19"/>
  <c r="P71" i="19"/>
  <c r="I71" i="19"/>
  <c r="B71" i="19"/>
  <c r="V71" i="19"/>
  <c r="O71" i="19"/>
  <c r="A108" i="19"/>
  <c r="T71" i="19"/>
  <c r="Q71" i="19"/>
  <c r="F71" i="19"/>
  <c r="C71" i="19"/>
  <c r="S71" i="19"/>
  <c r="D71" i="19"/>
  <c r="X71" i="19"/>
  <c r="U71" i="19"/>
  <c r="J71" i="19"/>
  <c r="G71" i="19"/>
  <c r="W71" i="19"/>
  <c r="M71" i="19"/>
  <c r="L71" i="19"/>
  <c r="N71" i="19"/>
  <c r="Q35" i="21"/>
  <c r="T35" i="21"/>
  <c r="G35" i="21"/>
  <c r="J35" i="21"/>
  <c r="F35" i="21"/>
  <c r="I35" i="21"/>
  <c r="N35" i="21"/>
  <c r="L35" i="21"/>
  <c r="H35" i="21"/>
  <c r="K35" i="21"/>
  <c r="P35" i="21"/>
  <c r="A72" i="21"/>
  <c r="S35" i="21"/>
  <c r="A36" i="21"/>
  <c r="O35" i="21"/>
  <c r="M35" i="21"/>
  <c r="R35" i="21"/>
  <c r="C35" i="21"/>
  <c r="H104" i="21"/>
  <c r="U104" i="21"/>
  <c r="W104" i="21"/>
  <c r="T104" i="21"/>
  <c r="F104" i="21"/>
  <c r="X104" i="21"/>
  <c r="S104" i="21"/>
  <c r="A138" i="21"/>
  <c r="P104" i="21"/>
  <c r="R104" i="21"/>
  <c r="M104" i="21"/>
  <c r="V104" i="21"/>
  <c r="Q104" i="21"/>
  <c r="L104" i="21"/>
  <c r="N104" i="21"/>
  <c r="I104" i="21"/>
  <c r="K104" i="21"/>
  <c r="O104" i="21"/>
  <c r="J104" i="21"/>
  <c r="E104" i="21"/>
  <c r="G104" i="21"/>
  <c r="D104" i="21"/>
  <c r="F70" i="23"/>
  <c r="Q70" i="23"/>
  <c r="T70" i="23"/>
  <c r="A107" i="23"/>
  <c r="C70" i="23"/>
  <c r="V70" i="23"/>
  <c r="B70" i="23"/>
  <c r="I70" i="23"/>
  <c r="P70" i="23"/>
  <c r="W70" i="23"/>
  <c r="R70" i="23"/>
  <c r="Y70" i="23"/>
  <c r="E70" i="23"/>
  <c r="H70" i="23"/>
  <c r="S70" i="23"/>
  <c r="J70" i="23"/>
  <c r="U70" i="23"/>
  <c r="X70" i="23"/>
  <c r="D70" i="23"/>
  <c r="G70" i="23"/>
  <c r="O70" i="23"/>
  <c r="N70" i="23"/>
  <c r="K70" i="23"/>
  <c r="L70" i="23"/>
  <c r="M70" i="23"/>
  <c r="N142" i="23"/>
  <c r="Y142" i="23"/>
  <c r="E142" i="23"/>
  <c r="H142" i="23"/>
  <c r="O142" i="23"/>
  <c r="J142" i="23"/>
  <c r="U142" i="23"/>
  <c r="X142" i="23"/>
  <c r="D142" i="23"/>
  <c r="K142" i="23"/>
  <c r="V142" i="23"/>
  <c r="F142" i="23"/>
  <c r="Q142" i="23"/>
  <c r="T142" i="23"/>
  <c r="W142" i="23"/>
  <c r="G142" i="23"/>
  <c r="R142" i="23"/>
  <c r="B142" i="23"/>
  <c r="I142" i="23"/>
  <c r="P142" i="23"/>
  <c r="S142" i="23"/>
  <c r="C142" i="23"/>
  <c r="L142" i="23"/>
  <c r="M142" i="23"/>
  <c r="I253" i="19"/>
  <c r="A290" i="19"/>
  <c r="R253" i="19"/>
  <c r="K253" i="19"/>
  <c r="B253" i="19"/>
  <c r="T253" i="19"/>
  <c r="C253" i="19"/>
  <c r="M253" i="19"/>
  <c r="F253" i="19"/>
  <c r="V253" i="19"/>
  <c r="O253" i="19"/>
  <c r="H253" i="19"/>
  <c r="X253" i="19"/>
  <c r="D253" i="19"/>
  <c r="Q253" i="19"/>
  <c r="J253" i="19"/>
  <c r="Y253" i="19"/>
  <c r="S253" i="19"/>
  <c r="L253" i="19"/>
  <c r="E253" i="19"/>
  <c r="U253" i="19"/>
  <c r="N253" i="19"/>
  <c r="G253" i="19"/>
  <c r="W253" i="19"/>
  <c r="P253" i="19"/>
  <c r="C438" i="19"/>
  <c r="G438" i="19"/>
  <c r="K438" i="19"/>
  <c r="O438" i="19"/>
  <c r="S438" i="19"/>
  <c r="W438" i="19"/>
  <c r="E438" i="19"/>
  <c r="I438" i="19"/>
  <c r="M438" i="19"/>
  <c r="Q438" i="19"/>
  <c r="U438" i="19"/>
  <c r="Y438" i="19"/>
  <c r="B438" i="19"/>
  <c r="J438" i="19"/>
  <c r="R438" i="19"/>
  <c r="D438" i="19"/>
  <c r="L438" i="19"/>
  <c r="T438" i="19"/>
  <c r="F438" i="19"/>
  <c r="N438" i="19"/>
  <c r="V438" i="19"/>
  <c r="H438" i="19"/>
  <c r="P438" i="19"/>
  <c r="X438" i="19"/>
  <c r="C330" i="19"/>
  <c r="G330" i="19"/>
  <c r="K330" i="19"/>
  <c r="O330" i="19"/>
  <c r="S330" i="19"/>
  <c r="W330" i="19"/>
  <c r="A367" i="19"/>
  <c r="E330" i="19"/>
  <c r="I330" i="19"/>
  <c r="M330" i="19"/>
  <c r="Q330" i="19"/>
  <c r="U330" i="19"/>
  <c r="Y330" i="19"/>
  <c r="B330" i="19"/>
  <c r="J330" i="19"/>
  <c r="R330" i="19"/>
  <c r="D330" i="19"/>
  <c r="L330" i="19"/>
  <c r="T330" i="19"/>
  <c r="A331" i="19"/>
  <c r="F330" i="19"/>
  <c r="N330" i="19"/>
  <c r="V330" i="19"/>
  <c r="H330" i="19"/>
  <c r="P330" i="19"/>
  <c r="X330" i="19"/>
  <c r="D583" i="19"/>
  <c r="H583" i="19"/>
  <c r="L583" i="19"/>
  <c r="P583" i="19"/>
  <c r="T583" i="19"/>
  <c r="X583" i="19"/>
  <c r="A584" i="19"/>
  <c r="E583" i="19"/>
  <c r="I583" i="19"/>
  <c r="M583" i="19"/>
  <c r="Q583" i="19"/>
  <c r="U583" i="19"/>
  <c r="Y583" i="19"/>
  <c r="B583" i="19"/>
  <c r="F583" i="19"/>
  <c r="J583" i="19"/>
  <c r="N583" i="19"/>
  <c r="R583" i="19"/>
  <c r="V583" i="19"/>
  <c r="C583" i="19"/>
  <c r="G583" i="19"/>
  <c r="K583" i="19"/>
  <c r="O583" i="19"/>
  <c r="S583" i="19"/>
  <c r="W583" i="19"/>
  <c r="D547" i="19"/>
  <c r="H547" i="19"/>
  <c r="L547" i="19"/>
  <c r="P547" i="19"/>
  <c r="T547" i="19"/>
  <c r="X547" i="19"/>
  <c r="E547" i="19"/>
  <c r="I547" i="19"/>
  <c r="M547" i="19"/>
  <c r="Q547" i="19"/>
  <c r="U547" i="19"/>
  <c r="Y547" i="19"/>
  <c r="B547" i="19"/>
  <c r="F547" i="19"/>
  <c r="J547" i="19"/>
  <c r="N547" i="19"/>
  <c r="R547" i="19"/>
  <c r="V547" i="19"/>
  <c r="C547" i="19"/>
  <c r="G547" i="19"/>
  <c r="K547" i="19"/>
  <c r="O547" i="19"/>
  <c r="S547" i="19"/>
  <c r="W547" i="19"/>
  <c r="A548" i="19"/>
  <c r="C366" i="19"/>
  <c r="G366" i="19"/>
  <c r="K366" i="19"/>
  <c r="O366" i="19"/>
  <c r="S366" i="19"/>
  <c r="W366" i="19"/>
  <c r="E366" i="19"/>
  <c r="I366" i="19"/>
  <c r="M366" i="19"/>
  <c r="Q366" i="19"/>
  <c r="U366" i="19"/>
  <c r="Y366" i="19"/>
  <c r="A403" i="19"/>
  <c r="B366" i="19"/>
  <c r="J366" i="19"/>
  <c r="R366" i="19"/>
  <c r="D366" i="19"/>
  <c r="L366" i="19"/>
  <c r="T366" i="19"/>
  <c r="F366" i="19"/>
  <c r="N366" i="19"/>
  <c r="V366" i="19"/>
  <c r="H366" i="19"/>
  <c r="P366" i="19"/>
  <c r="X366" i="19"/>
  <c r="C402" i="19"/>
  <c r="G402" i="19"/>
  <c r="K402" i="19"/>
  <c r="O402" i="19"/>
  <c r="S402" i="19"/>
  <c r="W402" i="19"/>
  <c r="E402" i="19"/>
  <c r="I402" i="19"/>
  <c r="M402" i="19"/>
  <c r="Q402" i="19"/>
  <c r="U402" i="19"/>
  <c r="Y402" i="19"/>
  <c r="B402" i="19"/>
  <c r="J402" i="19"/>
  <c r="R402" i="19"/>
  <c r="A439" i="19"/>
  <c r="D402" i="19"/>
  <c r="L402" i="19"/>
  <c r="T402" i="19"/>
  <c r="F402" i="19"/>
  <c r="N402" i="19"/>
  <c r="V402" i="19"/>
  <c r="H402" i="19"/>
  <c r="P402" i="19"/>
  <c r="X402" i="19"/>
  <c r="D511" i="19"/>
  <c r="H511" i="19"/>
  <c r="L511" i="19"/>
  <c r="P511" i="19"/>
  <c r="T511" i="19"/>
  <c r="X511" i="19"/>
  <c r="E511" i="19"/>
  <c r="I511" i="19"/>
  <c r="M511" i="19"/>
  <c r="Q511" i="19"/>
  <c r="U511" i="19"/>
  <c r="Y511" i="19"/>
  <c r="A512" i="19"/>
  <c r="B511" i="19"/>
  <c r="F511" i="19"/>
  <c r="J511" i="19"/>
  <c r="N511" i="19"/>
  <c r="R511" i="19"/>
  <c r="V511" i="19"/>
  <c r="C511" i="19"/>
  <c r="G511" i="19"/>
  <c r="K511" i="19"/>
  <c r="O511" i="19"/>
  <c r="S511" i="19"/>
  <c r="W511" i="19"/>
  <c r="D475" i="19"/>
  <c r="H475" i="19"/>
  <c r="L475" i="19"/>
  <c r="P475" i="19"/>
  <c r="T475" i="19"/>
  <c r="X475" i="19"/>
  <c r="E475" i="19"/>
  <c r="I475" i="19"/>
  <c r="M475" i="19"/>
  <c r="Q475" i="19"/>
  <c r="U475" i="19"/>
  <c r="Y475" i="19"/>
  <c r="B475" i="19"/>
  <c r="F475" i="19"/>
  <c r="J475" i="19"/>
  <c r="N475" i="19"/>
  <c r="R475" i="19"/>
  <c r="V475" i="19"/>
  <c r="A476" i="19"/>
  <c r="C475" i="19"/>
  <c r="G475" i="19"/>
  <c r="K475" i="19"/>
  <c r="O475" i="19"/>
  <c r="S475" i="19"/>
  <c r="W475" i="19"/>
  <c r="R173" i="21"/>
  <c r="K173" i="21"/>
  <c r="D173" i="21"/>
  <c r="T173" i="21"/>
  <c r="M173" i="21"/>
  <c r="F173" i="21"/>
  <c r="V173" i="21"/>
  <c r="O173" i="21"/>
  <c r="H173" i="21"/>
  <c r="X173" i="21"/>
  <c r="Q173" i="21"/>
  <c r="J173" i="21"/>
  <c r="S173" i="21"/>
  <c r="L173" i="21"/>
  <c r="E173" i="21"/>
  <c r="U173" i="21"/>
  <c r="A174" i="21"/>
  <c r="N173" i="21"/>
  <c r="G173" i="21"/>
  <c r="W173" i="21"/>
  <c r="P173" i="21"/>
  <c r="I173" i="21"/>
  <c r="B1225" i="2" l="1"/>
  <c r="D32" i="24"/>
  <c r="Y68" i="24"/>
  <c r="C69" i="21"/>
  <c r="B69" i="21"/>
  <c r="X102" i="21"/>
  <c r="Y102" i="21"/>
  <c r="B32" i="24"/>
  <c r="X68" i="24"/>
  <c r="X171" i="21"/>
  <c r="Y171" i="21"/>
  <c r="C32" i="24"/>
  <c r="D69" i="21"/>
  <c r="Y31" i="21"/>
  <c r="B32" i="21"/>
  <c r="Y31" i="24"/>
  <c r="X31" i="24"/>
  <c r="X102" i="24"/>
  <c r="Y102" i="24"/>
  <c r="D69" i="24"/>
  <c r="B69" i="24"/>
  <c r="X208" i="21"/>
  <c r="X68" i="21"/>
  <c r="Y68" i="21"/>
  <c r="D103" i="21"/>
  <c r="C32" i="21"/>
  <c r="C69" i="24"/>
  <c r="B103" i="21"/>
  <c r="Y136" i="21"/>
  <c r="D172" i="21"/>
  <c r="X31" i="21"/>
  <c r="Y208" i="21"/>
  <c r="D32" i="21"/>
  <c r="C103" i="21"/>
  <c r="X136" i="21"/>
  <c r="B172" i="21"/>
  <c r="C172" i="21"/>
  <c r="A247" i="21"/>
  <c r="H246" i="21"/>
  <c r="J246" i="21"/>
  <c r="S246" i="21"/>
  <c r="L246" i="21"/>
  <c r="U246" i="21"/>
  <c r="W246" i="21"/>
  <c r="D246" i="21"/>
  <c r="F246" i="21"/>
  <c r="K246" i="21"/>
  <c r="P246" i="21"/>
  <c r="Y246" i="21"/>
  <c r="N246" i="21"/>
  <c r="B246" i="21"/>
  <c r="G246" i="21"/>
  <c r="I246" i="21"/>
  <c r="T246" i="21"/>
  <c r="M246" i="21"/>
  <c r="R246" i="21"/>
  <c r="C246" i="21"/>
  <c r="E246" i="21"/>
  <c r="Q246" i="21"/>
  <c r="V246" i="21"/>
  <c r="O246" i="21"/>
  <c r="X246" i="21"/>
  <c r="Y34" i="19"/>
  <c r="V34" i="19"/>
  <c r="V34" i="24"/>
  <c r="X34" i="21"/>
  <c r="W34" i="21"/>
  <c r="W34" i="19"/>
  <c r="W34" i="24"/>
  <c r="V34" i="21"/>
  <c r="X34" i="19"/>
  <c r="B1276" i="2"/>
  <c r="F34" i="21"/>
  <c r="E34" i="21"/>
  <c r="D34" i="21"/>
  <c r="X210" i="21"/>
  <c r="U210" i="21"/>
  <c r="M210" i="21"/>
  <c r="Q210" i="21"/>
  <c r="N210" i="21"/>
  <c r="R210" i="21"/>
  <c r="V210" i="21"/>
  <c r="S210" i="21"/>
  <c r="W210" i="21"/>
  <c r="K210" i="21"/>
  <c r="O210" i="21"/>
  <c r="L210" i="21"/>
  <c r="P210" i="21"/>
  <c r="T210" i="21"/>
  <c r="I210" i="21"/>
  <c r="E210" i="21"/>
  <c r="A211" i="21"/>
  <c r="D210" i="21"/>
  <c r="G210" i="21"/>
  <c r="J210" i="21"/>
  <c r="H210" i="21"/>
  <c r="B210" i="21"/>
  <c r="F210" i="21"/>
  <c r="C210" i="21"/>
  <c r="F473" i="23"/>
  <c r="V473" i="23"/>
  <c r="K473" i="23"/>
  <c r="D473" i="23"/>
  <c r="T473" i="23"/>
  <c r="M473" i="23"/>
  <c r="J473" i="23"/>
  <c r="A474" i="23"/>
  <c r="O473" i="23"/>
  <c r="H473" i="23"/>
  <c r="X473" i="23"/>
  <c r="Q473" i="23"/>
  <c r="N473" i="23"/>
  <c r="C473" i="23"/>
  <c r="S473" i="23"/>
  <c r="L473" i="23"/>
  <c r="E473" i="23"/>
  <c r="U473" i="23"/>
  <c r="B473" i="23"/>
  <c r="R473" i="23"/>
  <c r="G473" i="23"/>
  <c r="W473" i="23"/>
  <c r="P473" i="23"/>
  <c r="I473" i="23"/>
  <c r="Y473" i="23"/>
  <c r="D320" i="21"/>
  <c r="X320" i="21"/>
  <c r="Y320" i="21"/>
  <c r="J320" i="21"/>
  <c r="G320" i="21"/>
  <c r="W320" i="21"/>
  <c r="H320" i="21"/>
  <c r="E320" i="21"/>
  <c r="A321" i="21"/>
  <c r="N320" i="21"/>
  <c r="K320" i="21"/>
  <c r="P320" i="21"/>
  <c r="I320" i="21"/>
  <c r="B320" i="21"/>
  <c r="R320" i="21"/>
  <c r="O320" i="21"/>
  <c r="T320" i="21"/>
  <c r="Q320" i="21"/>
  <c r="F320" i="21"/>
  <c r="C320" i="21"/>
  <c r="S320" i="21"/>
  <c r="L320" i="21"/>
  <c r="M320" i="21"/>
  <c r="U320" i="21"/>
  <c r="V320" i="21"/>
  <c r="M681" i="21"/>
  <c r="F681" i="21"/>
  <c r="D681" i="21"/>
  <c r="H681" i="21"/>
  <c r="K681" i="21"/>
  <c r="Q681" i="21"/>
  <c r="J681" i="21"/>
  <c r="L681" i="21"/>
  <c r="P681" i="21"/>
  <c r="S681" i="21"/>
  <c r="E681" i="21"/>
  <c r="Y681" i="21"/>
  <c r="N681" i="21"/>
  <c r="G681" i="21"/>
  <c r="A682" i="21"/>
  <c r="I681" i="21"/>
  <c r="B681" i="21"/>
  <c r="R681" i="21"/>
  <c r="O681" i="21"/>
  <c r="C681" i="21"/>
  <c r="X681" i="21"/>
  <c r="W681" i="21"/>
  <c r="U681" i="21"/>
  <c r="T681" i="21"/>
  <c r="V681" i="21"/>
  <c r="G465" i="21"/>
  <c r="W465" i="21"/>
  <c r="P465" i="21"/>
  <c r="I465" i="21"/>
  <c r="A466" i="21"/>
  <c r="N465" i="21"/>
  <c r="K465" i="21"/>
  <c r="D465" i="21"/>
  <c r="T465" i="21"/>
  <c r="M465" i="21"/>
  <c r="B465" i="21"/>
  <c r="R465" i="21"/>
  <c r="O465" i="21"/>
  <c r="H465" i="21"/>
  <c r="X465" i="21"/>
  <c r="Q465" i="21"/>
  <c r="F465" i="21"/>
  <c r="C465" i="21"/>
  <c r="S465" i="21"/>
  <c r="L465" i="21"/>
  <c r="E465" i="21"/>
  <c r="Y465" i="21"/>
  <c r="J465" i="21"/>
  <c r="U465" i="21"/>
  <c r="V465" i="21"/>
  <c r="E283" i="21"/>
  <c r="J283" i="21"/>
  <c r="A284" i="21"/>
  <c r="I283" i="21"/>
  <c r="C283" i="21"/>
  <c r="D283" i="21"/>
  <c r="B283" i="21"/>
  <c r="G283" i="21"/>
  <c r="H283" i="21"/>
  <c r="F283" i="21"/>
  <c r="K283" i="21"/>
  <c r="X283" i="21"/>
  <c r="N283" i="21"/>
  <c r="R283" i="21"/>
  <c r="Q283" i="21"/>
  <c r="L283" i="21"/>
  <c r="W283" i="21"/>
  <c r="V283" i="21"/>
  <c r="U283" i="21"/>
  <c r="P283" i="21"/>
  <c r="T283" i="21"/>
  <c r="O283" i="21"/>
  <c r="S283" i="21"/>
  <c r="Y283" i="21"/>
  <c r="M283" i="21"/>
  <c r="C461" i="24"/>
  <c r="I461" i="24"/>
  <c r="W461" i="24"/>
  <c r="R461" i="24"/>
  <c r="Q461" i="24"/>
  <c r="D461" i="24"/>
  <c r="E461" i="24"/>
  <c r="S461" i="24"/>
  <c r="Y461" i="24"/>
  <c r="L461" i="24"/>
  <c r="K461" i="24"/>
  <c r="F461" i="24"/>
  <c r="T461" i="24"/>
  <c r="U461" i="24"/>
  <c r="H461" i="24"/>
  <c r="N461" i="24"/>
  <c r="M461" i="24"/>
  <c r="A462" i="24"/>
  <c r="V461" i="24"/>
  <c r="J461" i="24"/>
  <c r="X461" i="24"/>
  <c r="G461" i="24"/>
  <c r="B461" i="24"/>
  <c r="P461" i="24"/>
  <c r="O461" i="24"/>
  <c r="X71" i="24"/>
  <c r="R71" i="24"/>
  <c r="A105" i="24"/>
  <c r="O71" i="24"/>
  <c r="K71" i="24"/>
  <c r="N71" i="24"/>
  <c r="P71" i="24"/>
  <c r="Q71" i="24"/>
  <c r="S71" i="24"/>
  <c r="M71" i="24"/>
  <c r="T71" i="24"/>
  <c r="J71" i="24"/>
  <c r="L71" i="24"/>
  <c r="E71" i="24"/>
  <c r="D71" i="24"/>
  <c r="G71" i="24"/>
  <c r="I71" i="24"/>
  <c r="F71" i="24"/>
  <c r="H71" i="24"/>
  <c r="U71" i="24"/>
  <c r="V71" i="24"/>
  <c r="W71" i="24"/>
  <c r="E861" i="21"/>
  <c r="U861" i="21"/>
  <c r="F861" i="21"/>
  <c r="V861" i="21"/>
  <c r="G861" i="21"/>
  <c r="P861" i="21"/>
  <c r="S861" i="21"/>
  <c r="I861" i="21"/>
  <c r="Y861" i="21"/>
  <c r="J861" i="21"/>
  <c r="D861" i="21"/>
  <c r="O861" i="21"/>
  <c r="X861" i="21"/>
  <c r="M861" i="21"/>
  <c r="A862" i="21"/>
  <c r="N861" i="21"/>
  <c r="L861" i="21"/>
  <c r="W861" i="21"/>
  <c r="C861" i="21"/>
  <c r="Q861" i="21"/>
  <c r="B861" i="21"/>
  <c r="R861" i="21"/>
  <c r="T861" i="21"/>
  <c r="H861" i="21"/>
  <c r="K861" i="21"/>
  <c r="Q497" i="24"/>
  <c r="J497" i="24"/>
  <c r="C497" i="24"/>
  <c r="S497" i="24"/>
  <c r="P497" i="24"/>
  <c r="E497" i="24"/>
  <c r="Y497" i="24"/>
  <c r="N497" i="24"/>
  <c r="G497" i="24"/>
  <c r="D497" i="24"/>
  <c r="T497" i="24"/>
  <c r="I497" i="24"/>
  <c r="B497" i="24"/>
  <c r="R497" i="24"/>
  <c r="K497" i="24"/>
  <c r="H497" i="24"/>
  <c r="X497" i="24"/>
  <c r="M497" i="24"/>
  <c r="F497" i="24"/>
  <c r="A498" i="24"/>
  <c r="O497" i="24"/>
  <c r="L497" i="24"/>
  <c r="U497" i="24"/>
  <c r="W497" i="24"/>
  <c r="V497" i="24"/>
  <c r="B581" i="23"/>
  <c r="R581" i="23"/>
  <c r="K581" i="23"/>
  <c r="D581" i="23"/>
  <c r="T581" i="23"/>
  <c r="I581" i="23"/>
  <c r="Y581" i="23"/>
  <c r="F581" i="23"/>
  <c r="V581" i="23"/>
  <c r="O581" i="23"/>
  <c r="H581" i="23"/>
  <c r="X581" i="23"/>
  <c r="M581" i="23"/>
  <c r="J581" i="23"/>
  <c r="S581" i="23"/>
  <c r="A582" i="23"/>
  <c r="C581" i="23"/>
  <c r="L581" i="23"/>
  <c r="Q581" i="23"/>
  <c r="N581" i="23"/>
  <c r="G581" i="23"/>
  <c r="W581" i="23"/>
  <c r="P581" i="23"/>
  <c r="E581" i="23"/>
  <c r="U581" i="23"/>
  <c r="V352" i="24"/>
  <c r="E352" i="24"/>
  <c r="S352" i="24"/>
  <c r="Y352" i="24"/>
  <c r="P352" i="24"/>
  <c r="K352" i="24"/>
  <c r="O352" i="24"/>
  <c r="U352" i="24"/>
  <c r="L352" i="24"/>
  <c r="N352" i="24"/>
  <c r="M352" i="24"/>
  <c r="D352" i="24"/>
  <c r="Q352" i="24"/>
  <c r="H352" i="24"/>
  <c r="J352" i="24"/>
  <c r="A353" i="24"/>
  <c r="G352" i="24"/>
  <c r="B352" i="24"/>
  <c r="T352" i="24"/>
  <c r="F352" i="24"/>
  <c r="X352" i="24"/>
  <c r="C352" i="24"/>
  <c r="I352" i="24"/>
  <c r="W352" i="24"/>
  <c r="R352" i="24"/>
  <c r="E645" i="21"/>
  <c r="Y645" i="21"/>
  <c r="N645" i="21"/>
  <c r="L645" i="21"/>
  <c r="H645" i="21"/>
  <c r="K645" i="21"/>
  <c r="I645" i="21"/>
  <c r="B645" i="21"/>
  <c r="R645" i="21"/>
  <c r="T645" i="21"/>
  <c r="P645" i="21"/>
  <c r="S645" i="21"/>
  <c r="M645" i="21"/>
  <c r="F645" i="21"/>
  <c r="A646" i="21"/>
  <c r="G645" i="21"/>
  <c r="X645" i="21"/>
  <c r="Q645" i="21"/>
  <c r="J645" i="21"/>
  <c r="D645" i="21"/>
  <c r="O645" i="21"/>
  <c r="C645" i="21"/>
  <c r="W645" i="21"/>
  <c r="V645" i="21"/>
  <c r="U645" i="21"/>
  <c r="Y641" i="24"/>
  <c r="I641" i="24"/>
  <c r="P641" i="24"/>
  <c r="W641" i="24"/>
  <c r="G641" i="24"/>
  <c r="R641" i="24"/>
  <c r="B641" i="24"/>
  <c r="U641" i="24"/>
  <c r="E641" i="24"/>
  <c r="L641" i="24"/>
  <c r="S641" i="24"/>
  <c r="C641" i="24"/>
  <c r="N641" i="24"/>
  <c r="Q641" i="24"/>
  <c r="X641" i="24"/>
  <c r="H641" i="24"/>
  <c r="O641" i="24"/>
  <c r="A642" i="24"/>
  <c r="J641" i="24"/>
  <c r="M641" i="24"/>
  <c r="T641" i="24"/>
  <c r="D641" i="24"/>
  <c r="K641" i="24"/>
  <c r="V641" i="24"/>
  <c r="F641" i="24"/>
  <c r="D291" i="23"/>
  <c r="V291" i="23"/>
  <c r="E291" i="23"/>
  <c r="P291" i="23"/>
  <c r="W291" i="23"/>
  <c r="X291" i="23"/>
  <c r="B291" i="23"/>
  <c r="S291" i="23"/>
  <c r="T291" i="23"/>
  <c r="K291" i="23"/>
  <c r="G291" i="23"/>
  <c r="H291" i="23"/>
  <c r="J291" i="23"/>
  <c r="R291" i="23"/>
  <c r="C291" i="23"/>
  <c r="O291" i="23"/>
  <c r="M291" i="23"/>
  <c r="Y291" i="23"/>
  <c r="N291" i="23"/>
  <c r="F291" i="23"/>
  <c r="U291" i="23"/>
  <c r="Q291" i="23"/>
  <c r="L291" i="23"/>
  <c r="I291" i="23"/>
  <c r="N609" i="21"/>
  <c r="G609" i="21"/>
  <c r="W609" i="21"/>
  <c r="P609" i="21"/>
  <c r="Y609" i="21"/>
  <c r="B609" i="21"/>
  <c r="R609" i="21"/>
  <c r="K609" i="21"/>
  <c r="E609" i="21"/>
  <c r="X609" i="21"/>
  <c r="D609" i="21"/>
  <c r="F609" i="21"/>
  <c r="A610" i="21"/>
  <c r="O609" i="21"/>
  <c r="M609" i="21"/>
  <c r="I609" i="21"/>
  <c r="L609" i="21"/>
  <c r="J609" i="21"/>
  <c r="C609" i="21"/>
  <c r="S609" i="21"/>
  <c r="H609" i="21"/>
  <c r="Q609" i="21"/>
  <c r="T609" i="21"/>
  <c r="U609" i="21"/>
  <c r="V609" i="21"/>
  <c r="Q171" i="24"/>
  <c r="J171" i="24"/>
  <c r="G171" i="24"/>
  <c r="W171" i="24"/>
  <c r="P171" i="24"/>
  <c r="Y171" i="24"/>
  <c r="N171" i="24"/>
  <c r="K171" i="24"/>
  <c r="A172" i="24"/>
  <c r="T171" i="24"/>
  <c r="E171" i="24"/>
  <c r="B171" i="24"/>
  <c r="R171" i="24"/>
  <c r="O171" i="24"/>
  <c r="D171" i="24"/>
  <c r="X171" i="24"/>
  <c r="I171" i="24"/>
  <c r="F171" i="24"/>
  <c r="C171" i="24"/>
  <c r="S171" i="24"/>
  <c r="H171" i="24"/>
  <c r="M171" i="24"/>
  <c r="L171" i="24"/>
  <c r="V171" i="24"/>
  <c r="U171" i="24"/>
  <c r="O537" i="21"/>
  <c r="P537" i="21"/>
  <c r="M537" i="21"/>
  <c r="D537" i="21"/>
  <c r="A538" i="21"/>
  <c r="F537" i="21"/>
  <c r="G537" i="21"/>
  <c r="H537" i="21"/>
  <c r="E537" i="21"/>
  <c r="J537" i="21"/>
  <c r="K537" i="21"/>
  <c r="L537" i="21"/>
  <c r="I537" i="21"/>
  <c r="N537" i="21"/>
  <c r="B537" i="21"/>
  <c r="C537" i="21"/>
  <c r="W537" i="21"/>
  <c r="T537" i="21"/>
  <c r="S537" i="21"/>
  <c r="U537" i="21"/>
  <c r="Y537" i="21"/>
  <c r="Q537" i="21"/>
  <c r="X537" i="21"/>
  <c r="V537" i="21"/>
  <c r="R537" i="21"/>
  <c r="Q424" i="24"/>
  <c r="D424" i="24"/>
  <c r="F424" i="24"/>
  <c r="X424" i="24"/>
  <c r="C424" i="24"/>
  <c r="A425" i="24"/>
  <c r="P424" i="24"/>
  <c r="B424" i="24"/>
  <c r="T424" i="24"/>
  <c r="V424" i="24"/>
  <c r="I424" i="24"/>
  <c r="S424" i="24"/>
  <c r="N424" i="24"/>
  <c r="R424" i="24"/>
  <c r="E424" i="24"/>
  <c r="O424" i="24"/>
  <c r="Y424" i="24"/>
  <c r="L424" i="24"/>
  <c r="G424" i="24"/>
  <c r="K424" i="24"/>
  <c r="U424" i="24"/>
  <c r="H424" i="24"/>
  <c r="J424" i="24"/>
  <c r="M424" i="24"/>
  <c r="W424" i="24"/>
  <c r="G35" i="24"/>
  <c r="D35" i="24"/>
  <c r="E35" i="24"/>
  <c r="A36" i="24"/>
  <c r="K35" i="24"/>
  <c r="H35" i="24"/>
  <c r="I35" i="24"/>
  <c r="J35" i="24"/>
  <c r="F35" i="24"/>
  <c r="L35" i="24"/>
  <c r="Q35" i="24"/>
  <c r="O35" i="24"/>
  <c r="P35" i="24"/>
  <c r="R35" i="24"/>
  <c r="N35" i="24"/>
  <c r="M35" i="24"/>
  <c r="C35" i="24"/>
  <c r="T35" i="24"/>
  <c r="A72" i="24"/>
  <c r="S35" i="24"/>
  <c r="C573" i="21"/>
  <c r="A574" i="21"/>
  <c r="P573" i="21"/>
  <c r="Q573" i="21"/>
  <c r="N573" i="21"/>
  <c r="G573" i="21"/>
  <c r="D573" i="21"/>
  <c r="E573" i="21"/>
  <c r="B573" i="21"/>
  <c r="K573" i="21"/>
  <c r="H573" i="21"/>
  <c r="I573" i="21"/>
  <c r="F573" i="21"/>
  <c r="O573" i="21"/>
  <c r="L573" i="21"/>
  <c r="M573" i="21"/>
  <c r="J573" i="21"/>
  <c r="T573" i="21"/>
  <c r="R573" i="21"/>
  <c r="S573" i="21"/>
  <c r="X573" i="21"/>
  <c r="W573" i="21"/>
  <c r="Y573" i="21"/>
  <c r="V573" i="21"/>
  <c r="U573" i="21"/>
  <c r="J104" i="24"/>
  <c r="A138" i="24"/>
  <c r="D104" i="24"/>
  <c r="H104" i="24"/>
  <c r="E104" i="24"/>
  <c r="I104" i="24"/>
  <c r="B104" i="24"/>
  <c r="F104" i="24"/>
  <c r="C104" i="24"/>
  <c r="G104" i="24"/>
  <c r="W104" i="24"/>
  <c r="L104" i="24"/>
  <c r="T104" i="24"/>
  <c r="P104" i="24"/>
  <c r="N104" i="24"/>
  <c r="U104" i="24"/>
  <c r="M104" i="24"/>
  <c r="V104" i="24"/>
  <c r="O104" i="24"/>
  <c r="Q104" i="24"/>
  <c r="X104" i="24"/>
  <c r="K104" i="24"/>
  <c r="R104" i="24"/>
  <c r="S104" i="24"/>
  <c r="A256" i="23"/>
  <c r="J219" i="23"/>
  <c r="G219" i="23"/>
  <c r="B219" i="23"/>
  <c r="E219" i="23"/>
  <c r="H219" i="23"/>
  <c r="C219" i="23"/>
  <c r="I219" i="23"/>
  <c r="D219" i="23"/>
  <c r="F219" i="23"/>
  <c r="U219" i="23"/>
  <c r="Y219" i="23"/>
  <c r="K219" i="23"/>
  <c r="X219" i="23"/>
  <c r="S219" i="23"/>
  <c r="N219" i="23"/>
  <c r="T219" i="23"/>
  <c r="Q219" i="23"/>
  <c r="W219" i="23"/>
  <c r="M219" i="23"/>
  <c r="V219" i="23"/>
  <c r="L219" i="23"/>
  <c r="P219" i="23"/>
  <c r="R219" i="23"/>
  <c r="O219" i="23"/>
  <c r="Q533" i="24"/>
  <c r="J533" i="24"/>
  <c r="C533" i="24"/>
  <c r="S533" i="24"/>
  <c r="P533" i="24"/>
  <c r="E533" i="24"/>
  <c r="Y533" i="24"/>
  <c r="N533" i="24"/>
  <c r="G533" i="24"/>
  <c r="D533" i="24"/>
  <c r="I533" i="24"/>
  <c r="B533" i="24"/>
  <c r="R533" i="24"/>
  <c r="K533" i="24"/>
  <c r="H533" i="24"/>
  <c r="M533" i="24"/>
  <c r="F533" i="24"/>
  <c r="A534" i="24"/>
  <c r="O533" i="24"/>
  <c r="L533" i="24"/>
  <c r="X533" i="24"/>
  <c r="W533" i="24"/>
  <c r="V533" i="24"/>
  <c r="T533" i="24"/>
  <c r="U533" i="24"/>
  <c r="Q825" i="21"/>
  <c r="F825" i="21"/>
  <c r="V825" i="21"/>
  <c r="T825" i="21"/>
  <c r="H825" i="21"/>
  <c r="K825" i="21"/>
  <c r="E825" i="21"/>
  <c r="U825" i="21"/>
  <c r="J825" i="21"/>
  <c r="A826" i="21"/>
  <c r="G825" i="21"/>
  <c r="P825" i="21"/>
  <c r="S825" i="21"/>
  <c r="I825" i="21"/>
  <c r="Y825" i="21"/>
  <c r="N825" i="21"/>
  <c r="D825" i="21"/>
  <c r="O825" i="21"/>
  <c r="X825" i="21"/>
  <c r="M825" i="21"/>
  <c r="B825" i="21"/>
  <c r="R825" i="21"/>
  <c r="L825" i="21"/>
  <c r="W825" i="21"/>
  <c r="C825" i="21"/>
  <c r="N509" i="23"/>
  <c r="G509" i="23"/>
  <c r="W509" i="23"/>
  <c r="P509" i="23"/>
  <c r="I509" i="23"/>
  <c r="Y509" i="23"/>
  <c r="B509" i="23"/>
  <c r="R509" i="23"/>
  <c r="K509" i="23"/>
  <c r="D509" i="23"/>
  <c r="T509" i="23"/>
  <c r="M509" i="23"/>
  <c r="A510" i="23"/>
  <c r="F509" i="23"/>
  <c r="V509" i="23"/>
  <c r="O509" i="23"/>
  <c r="H509" i="23"/>
  <c r="X509" i="23"/>
  <c r="Q509" i="23"/>
  <c r="J509" i="23"/>
  <c r="C509" i="23"/>
  <c r="S509" i="23"/>
  <c r="L509" i="23"/>
  <c r="E509" i="23"/>
  <c r="U509" i="23"/>
  <c r="H137" i="24"/>
  <c r="I137" i="24"/>
  <c r="K137" i="24"/>
  <c r="B137" i="24"/>
  <c r="E137" i="24"/>
  <c r="G137" i="24"/>
  <c r="J137" i="24"/>
  <c r="D137" i="24"/>
  <c r="C137" i="24"/>
  <c r="F137" i="24"/>
  <c r="Y137" i="24"/>
  <c r="S137" i="24"/>
  <c r="X137" i="24"/>
  <c r="O137" i="24"/>
  <c r="L137" i="24"/>
  <c r="T137" i="24"/>
  <c r="U137" i="24"/>
  <c r="V137" i="24"/>
  <c r="P137" i="24"/>
  <c r="Q137" i="24"/>
  <c r="N137" i="24"/>
  <c r="W137" i="24"/>
  <c r="M137" i="24"/>
  <c r="R137" i="24"/>
  <c r="L364" i="23"/>
  <c r="M364" i="23"/>
  <c r="F364" i="23"/>
  <c r="C364" i="23"/>
  <c r="S364" i="23"/>
  <c r="P364" i="23"/>
  <c r="Q364" i="23"/>
  <c r="J364" i="23"/>
  <c r="G364" i="23"/>
  <c r="A401" i="23"/>
  <c r="D364" i="23"/>
  <c r="E364" i="23"/>
  <c r="Y364" i="23"/>
  <c r="N364" i="23"/>
  <c r="K364" i="23"/>
  <c r="H364" i="23"/>
  <c r="I364" i="23"/>
  <c r="B364" i="23"/>
  <c r="R364" i="23"/>
  <c r="O364" i="23"/>
  <c r="V364" i="23"/>
  <c r="W364" i="23"/>
  <c r="T364" i="23"/>
  <c r="X364" i="23"/>
  <c r="U364" i="23"/>
  <c r="H328" i="23"/>
  <c r="X328" i="23"/>
  <c r="Q328" i="23"/>
  <c r="J328" i="23"/>
  <c r="G328" i="23"/>
  <c r="A329" i="23"/>
  <c r="L328" i="23"/>
  <c r="E328" i="23"/>
  <c r="Y328" i="23"/>
  <c r="N328" i="23"/>
  <c r="K328" i="23"/>
  <c r="A365" i="23"/>
  <c r="P328" i="23"/>
  <c r="I328" i="23"/>
  <c r="B328" i="23"/>
  <c r="R328" i="23"/>
  <c r="O328" i="23"/>
  <c r="D328" i="23"/>
  <c r="T328" i="23"/>
  <c r="M328" i="23"/>
  <c r="F328" i="23"/>
  <c r="C328" i="23"/>
  <c r="S328" i="23"/>
  <c r="V328" i="23"/>
  <c r="W328" i="23"/>
  <c r="U328" i="23"/>
  <c r="P436" i="23"/>
  <c r="I436" i="23"/>
  <c r="B436" i="23"/>
  <c r="R436" i="23"/>
  <c r="O436" i="23"/>
  <c r="D436" i="23"/>
  <c r="T436" i="23"/>
  <c r="M436" i="23"/>
  <c r="F436" i="23"/>
  <c r="C436" i="23"/>
  <c r="S436" i="23"/>
  <c r="H436" i="23"/>
  <c r="X436" i="23"/>
  <c r="Q436" i="23"/>
  <c r="J436" i="23"/>
  <c r="G436" i="23"/>
  <c r="W436" i="23"/>
  <c r="L436" i="23"/>
  <c r="E436" i="23"/>
  <c r="Y436" i="23"/>
  <c r="N436" i="23"/>
  <c r="K436" i="23"/>
  <c r="V436" i="23"/>
  <c r="U436" i="23"/>
  <c r="N605" i="24"/>
  <c r="Y605" i="24"/>
  <c r="E605" i="24"/>
  <c r="L605" i="24"/>
  <c r="S605" i="24"/>
  <c r="C605" i="24"/>
  <c r="J605" i="24"/>
  <c r="Q605" i="24"/>
  <c r="X605" i="24"/>
  <c r="H605" i="24"/>
  <c r="O605" i="24"/>
  <c r="A606" i="24"/>
  <c r="F605" i="24"/>
  <c r="M605" i="24"/>
  <c r="T605" i="24"/>
  <c r="D605" i="24"/>
  <c r="K605" i="24"/>
  <c r="R605" i="24"/>
  <c r="B605" i="24"/>
  <c r="I605" i="24"/>
  <c r="P605" i="24"/>
  <c r="W605" i="24"/>
  <c r="G605" i="24"/>
  <c r="V605" i="24"/>
  <c r="U605" i="24"/>
  <c r="L749" i="24"/>
  <c r="W749" i="24"/>
  <c r="G749" i="24"/>
  <c r="R749" i="24"/>
  <c r="B749" i="24"/>
  <c r="M749" i="24"/>
  <c r="X749" i="24"/>
  <c r="H749" i="24"/>
  <c r="S749" i="24"/>
  <c r="C749" i="24"/>
  <c r="N749" i="24"/>
  <c r="Y749" i="24"/>
  <c r="I749" i="24"/>
  <c r="T749" i="24"/>
  <c r="D749" i="24"/>
  <c r="O749" i="24"/>
  <c r="A750" i="24"/>
  <c r="J749" i="24"/>
  <c r="U749" i="24"/>
  <c r="E749" i="24"/>
  <c r="P749" i="24"/>
  <c r="A786" i="24"/>
  <c r="K749" i="24"/>
  <c r="V749" i="24"/>
  <c r="F749" i="24"/>
  <c r="Q749" i="24"/>
  <c r="E316" i="24"/>
  <c r="O316" i="24"/>
  <c r="Y316" i="24"/>
  <c r="L316" i="24"/>
  <c r="G316" i="24"/>
  <c r="B316" i="24"/>
  <c r="T316" i="24"/>
  <c r="U316" i="24"/>
  <c r="H316" i="24"/>
  <c r="J316" i="24"/>
  <c r="M316" i="24"/>
  <c r="W316" i="24"/>
  <c r="R316" i="24"/>
  <c r="F316" i="24"/>
  <c r="X316" i="24"/>
  <c r="C316" i="24"/>
  <c r="A317" i="24"/>
  <c r="P316" i="24"/>
  <c r="K316" i="24"/>
  <c r="V316" i="24"/>
  <c r="I316" i="24"/>
  <c r="S316" i="24"/>
  <c r="N316" i="24"/>
  <c r="Q316" i="24"/>
  <c r="D316" i="24"/>
  <c r="M569" i="24"/>
  <c r="F569" i="24"/>
  <c r="C569" i="24"/>
  <c r="E569" i="24"/>
  <c r="Y569" i="24"/>
  <c r="N569" i="24"/>
  <c r="J569" i="24"/>
  <c r="O569" i="24"/>
  <c r="H569" i="24"/>
  <c r="I569" i="24"/>
  <c r="R569" i="24"/>
  <c r="S569" i="24"/>
  <c r="L569" i="24"/>
  <c r="Q569" i="24"/>
  <c r="G569" i="24"/>
  <c r="A570" i="24"/>
  <c r="P569" i="24"/>
  <c r="B569" i="24"/>
  <c r="K569" i="24"/>
  <c r="D569" i="24"/>
  <c r="T569" i="24"/>
  <c r="V569" i="24"/>
  <c r="U569" i="24"/>
  <c r="W569" i="24"/>
  <c r="X569" i="24"/>
  <c r="M753" i="21"/>
  <c r="F753" i="21"/>
  <c r="D753" i="21"/>
  <c r="O753" i="21"/>
  <c r="P753" i="21"/>
  <c r="S753" i="21"/>
  <c r="Q753" i="21"/>
  <c r="J753" i="21"/>
  <c r="L753" i="21"/>
  <c r="W753" i="21"/>
  <c r="X753" i="21"/>
  <c r="E753" i="21"/>
  <c r="Y753" i="21"/>
  <c r="N753" i="21"/>
  <c r="T753" i="21"/>
  <c r="A754" i="21"/>
  <c r="C753" i="21"/>
  <c r="I753" i="21"/>
  <c r="B753" i="21"/>
  <c r="R753" i="21"/>
  <c r="G753" i="21"/>
  <c r="H753" i="21"/>
  <c r="K753" i="21"/>
  <c r="U753" i="21"/>
  <c r="V753" i="21"/>
  <c r="E717" i="21"/>
  <c r="Y717" i="21"/>
  <c r="N717" i="21"/>
  <c r="T717" i="21"/>
  <c r="P717" i="21"/>
  <c r="A718" i="21"/>
  <c r="I717" i="21"/>
  <c r="B717" i="21"/>
  <c r="R717" i="21"/>
  <c r="G717" i="21"/>
  <c r="C717" i="21"/>
  <c r="M717" i="21"/>
  <c r="F717" i="21"/>
  <c r="D717" i="21"/>
  <c r="O717" i="21"/>
  <c r="K717" i="21"/>
  <c r="Q717" i="21"/>
  <c r="J717" i="21"/>
  <c r="L717" i="21"/>
  <c r="H717" i="21"/>
  <c r="S717" i="21"/>
  <c r="V717" i="21"/>
  <c r="U717" i="21"/>
  <c r="X717" i="21"/>
  <c r="W717" i="21"/>
  <c r="R279" i="24"/>
  <c r="Q279" i="24"/>
  <c r="D279" i="24"/>
  <c r="J279" i="24"/>
  <c r="X279" i="24"/>
  <c r="G279" i="24"/>
  <c r="K279" i="24"/>
  <c r="F279" i="24"/>
  <c r="T279" i="24"/>
  <c r="C279" i="24"/>
  <c r="I279" i="24"/>
  <c r="W279" i="24"/>
  <c r="M279" i="24"/>
  <c r="A280" i="24"/>
  <c r="V279" i="24"/>
  <c r="E279" i="24"/>
  <c r="S279" i="24"/>
  <c r="Y279" i="24"/>
  <c r="L279" i="24"/>
  <c r="B279" i="24"/>
  <c r="P279" i="24"/>
  <c r="O279" i="24"/>
  <c r="U279" i="24"/>
  <c r="H279" i="24"/>
  <c r="N279" i="24"/>
  <c r="K183" i="23"/>
  <c r="A220" i="23"/>
  <c r="A184" i="23"/>
  <c r="L183" i="23"/>
  <c r="R183" i="23"/>
  <c r="Y183" i="23"/>
  <c r="X183" i="23"/>
  <c r="S183" i="23"/>
  <c r="N183" i="23"/>
  <c r="Q183" i="23"/>
  <c r="T183" i="23"/>
  <c r="O183" i="23"/>
  <c r="J183" i="23"/>
  <c r="M183" i="23"/>
  <c r="P183" i="23"/>
  <c r="H183" i="23"/>
  <c r="F183" i="23"/>
  <c r="C183" i="23"/>
  <c r="E183" i="23"/>
  <c r="B183" i="23"/>
  <c r="I183" i="23"/>
  <c r="G183" i="23"/>
  <c r="D183" i="23"/>
  <c r="V183" i="23"/>
  <c r="U183" i="23"/>
  <c r="W183" i="23"/>
  <c r="Q243" i="24"/>
  <c r="J243" i="24"/>
  <c r="L243" i="24"/>
  <c r="H243" i="24"/>
  <c r="S243" i="24"/>
  <c r="E243" i="24"/>
  <c r="Y243" i="24"/>
  <c r="N243" i="24"/>
  <c r="G243" i="24"/>
  <c r="P243" i="24"/>
  <c r="I243" i="24"/>
  <c r="B243" i="24"/>
  <c r="R243" i="24"/>
  <c r="O243" i="24"/>
  <c r="C243" i="24"/>
  <c r="M243" i="24"/>
  <c r="F243" i="24"/>
  <c r="D243" i="24"/>
  <c r="A244" i="24"/>
  <c r="K243" i="24"/>
  <c r="T243" i="24"/>
  <c r="W243" i="24"/>
  <c r="U243" i="24"/>
  <c r="X243" i="24"/>
  <c r="V243" i="24"/>
  <c r="Q388" i="24"/>
  <c r="F388" i="24"/>
  <c r="V388" i="24"/>
  <c r="T388" i="24"/>
  <c r="H388" i="24"/>
  <c r="K388" i="24"/>
  <c r="E388" i="24"/>
  <c r="U388" i="24"/>
  <c r="J388" i="24"/>
  <c r="A389" i="24"/>
  <c r="G388" i="24"/>
  <c r="P388" i="24"/>
  <c r="S388" i="24"/>
  <c r="I388" i="24"/>
  <c r="Y388" i="24"/>
  <c r="N388" i="24"/>
  <c r="D388" i="24"/>
  <c r="O388" i="24"/>
  <c r="X388" i="24"/>
  <c r="M388" i="24"/>
  <c r="B388" i="24"/>
  <c r="R388" i="24"/>
  <c r="L388" i="24"/>
  <c r="W388" i="24"/>
  <c r="C388" i="24"/>
  <c r="Q207" i="24"/>
  <c r="J207" i="24"/>
  <c r="C207" i="24"/>
  <c r="S207" i="24"/>
  <c r="P207" i="24"/>
  <c r="E207" i="24"/>
  <c r="Y207" i="24"/>
  <c r="N207" i="24"/>
  <c r="G207" i="24"/>
  <c r="D207" i="24"/>
  <c r="T207" i="24"/>
  <c r="I207" i="24"/>
  <c r="B207" i="24"/>
  <c r="R207" i="24"/>
  <c r="K207" i="24"/>
  <c r="H207" i="24"/>
  <c r="X207" i="24"/>
  <c r="M207" i="24"/>
  <c r="F207" i="24"/>
  <c r="A208" i="24"/>
  <c r="O207" i="24"/>
  <c r="L207" i="24"/>
  <c r="U207" i="24"/>
  <c r="W207" i="24"/>
  <c r="V207" i="24"/>
  <c r="H392" i="21"/>
  <c r="E392" i="21"/>
  <c r="Y392" i="21"/>
  <c r="N392" i="21"/>
  <c r="K392" i="21"/>
  <c r="L392" i="21"/>
  <c r="I392" i="21"/>
  <c r="B392" i="21"/>
  <c r="R392" i="21"/>
  <c r="O392" i="21"/>
  <c r="P392" i="21"/>
  <c r="M392" i="21"/>
  <c r="F392" i="21"/>
  <c r="C392" i="21"/>
  <c r="S392" i="21"/>
  <c r="D392" i="21"/>
  <c r="A393" i="21"/>
  <c r="Q392" i="21"/>
  <c r="J392" i="21"/>
  <c r="G392" i="21"/>
  <c r="T392" i="21"/>
  <c r="X392" i="21"/>
  <c r="W392" i="21"/>
  <c r="U392" i="21"/>
  <c r="V392" i="21"/>
  <c r="H428" i="21"/>
  <c r="I428" i="21"/>
  <c r="B428" i="21"/>
  <c r="R428" i="21"/>
  <c r="O428" i="21"/>
  <c r="L428" i="21"/>
  <c r="M428" i="21"/>
  <c r="F428" i="21"/>
  <c r="C428" i="21"/>
  <c r="S428" i="21"/>
  <c r="P428" i="21"/>
  <c r="Q428" i="21"/>
  <c r="J428" i="21"/>
  <c r="G428" i="21"/>
  <c r="A429" i="21"/>
  <c r="D428" i="21"/>
  <c r="E428" i="21"/>
  <c r="Y428" i="21"/>
  <c r="N428" i="21"/>
  <c r="K428" i="21"/>
  <c r="X428" i="21"/>
  <c r="W428" i="21"/>
  <c r="V428" i="21"/>
  <c r="U428" i="21"/>
  <c r="T428" i="21"/>
  <c r="D400" i="23"/>
  <c r="E400" i="23"/>
  <c r="Y400" i="23"/>
  <c r="N400" i="23"/>
  <c r="K400" i="23"/>
  <c r="H400" i="23"/>
  <c r="I400" i="23"/>
  <c r="B400" i="23"/>
  <c r="R400" i="23"/>
  <c r="O400" i="23"/>
  <c r="L400" i="23"/>
  <c r="M400" i="23"/>
  <c r="F400" i="23"/>
  <c r="C400" i="23"/>
  <c r="S400" i="23"/>
  <c r="P400" i="23"/>
  <c r="Q400" i="23"/>
  <c r="J400" i="23"/>
  <c r="G400" i="23"/>
  <c r="A437" i="23"/>
  <c r="X400" i="23"/>
  <c r="T400" i="23"/>
  <c r="V400" i="23"/>
  <c r="U400" i="23"/>
  <c r="W400" i="23"/>
  <c r="M677" i="24"/>
  <c r="T677" i="24"/>
  <c r="D677" i="24"/>
  <c r="K677" i="24"/>
  <c r="V677" i="24"/>
  <c r="F677" i="24"/>
  <c r="Y677" i="24"/>
  <c r="I677" i="24"/>
  <c r="P677" i="24"/>
  <c r="W677" i="24"/>
  <c r="G677" i="24"/>
  <c r="R677" i="24"/>
  <c r="B677" i="24"/>
  <c r="U677" i="24"/>
  <c r="E677" i="24"/>
  <c r="L677" i="24"/>
  <c r="S677" i="24"/>
  <c r="C677" i="24"/>
  <c r="N677" i="24"/>
  <c r="Q677" i="24"/>
  <c r="X677" i="24"/>
  <c r="H677" i="24"/>
  <c r="O677" i="24"/>
  <c r="A678" i="24"/>
  <c r="J677" i="24"/>
  <c r="E789" i="21"/>
  <c r="U789" i="21"/>
  <c r="J789" i="21"/>
  <c r="D789" i="21"/>
  <c r="G789" i="21"/>
  <c r="P789" i="21"/>
  <c r="S789" i="21"/>
  <c r="I789" i="21"/>
  <c r="Y789" i="21"/>
  <c r="N789" i="21"/>
  <c r="L789" i="21"/>
  <c r="O789" i="21"/>
  <c r="X789" i="21"/>
  <c r="M789" i="21"/>
  <c r="B789" i="21"/>
  <c r="R789" i="21"/>
  <c r="T789" i="21"/>
  <c r="W789" i="21"/>
  <c r="C789" i="21"/>
  <c r="Q789" i="21"/>
  <c r="F789" i="21"/>
  <c r="V789" i="21"/>
  <c r="A790" i="21"/>
  <c r="H789" i="21"/>
  <c r="K789" i="21"/>
  <c r="G501" i="21"/>
  <c r="D501" i="21"/>
  <c r="T501" i="21"/>
  <c r="M501" i="21"/>
  <c r="J501" i="21"/>
  <c r="K501" i="21"/>
  <c r="H501" i="21"/>
  <c r="X501" i="21"/>
  <c r="Q501" i="21"/>
  <c r="N501" i="21"/>
  <c r="O501" i="21"/>
  <c r="L501" i="21"/>
  <c r="E501" i="21"/>
  <c r="Y501" i="21"/>
  <c r="R501" i="21"/>
  <c r="S501" i="21"/>
  <c r="P501" i="21"/>
  <c r="I501" i="21"/>
  <c r="F501" i="21"/>
  <c r="A502" i="21"/>
  <c r="B501" i="21"/>
  <c r="C501" i="21"/>
  <c r="W501" i="21"/>
  <c r="U501" i="21"/>
  <c r="V501" i="21"/>
  <c r="H255" i="23"/>
  <c r="B255" i="23"/>
  <c r="G255" i="23"/>
  <c r="A292" i="23"/>
  <c r="F255" i="23"/>
  <c r="K255" i="23"/>
  <c r="E255" i="23"/>
  <c r="J255" i="23"/>
  <c r="D255" i="23"/>
  <c r="I255" i="23"/>
  <c r="C255" i="23"/>
  <c r="U255" i="23"/>
  <c r="Y255" i="23"/>
  <c r="X255" i="23"/>
  <c r="V255" i="23"/>
  <c r="S255" i="23"/>
  <c r="N255" i="23"/>
  <c r="M255" i="23"/>
  <c r="O255" i="23"/>
  <c r="W255" i="23"/>
  <c r="R255" i="23"/>
  <c r="L255" i="23"/>
  <c r="P255" i="23"/>
  <c r="T255" i="23"/>
  <c r="Q255" i="23"/>
  <c r="D356" i="21"/>
  <c r="T356" i="21"/>
  <c r="M356" i="21"/>
  <c r="F356" i="21"/>
  <c r="A357" i="21"/>
  <c r="O356" i="21"/>
  <c r="H356" i="21"/>
  <c r="X356" i="21"/>
  <c r="Q356" i="21"/>
  <c r="J356" i="21"/>
  <c r="C356" i="21"/>
  <c r="S356" i="21"/>
  <c r="L356" i="21"/>
  <c r="E356" i="21"/>
  <c r="Y356" i="21"/>
  <c r="N356" i="21"/>
  <c r="G356" i="21"/>
  <c r="P356" i="21"/>
  <c r="I356" i="21"/>
  <c r="B356" i="21"/>
  <c r="R356" i="21"/>
  <c r="K356" i="21"/>
  <c r="W356" i="21"/>
  <c r="V356" i="21"/>
  <c r="U356" i="21"/>
  <c r="N713" i="24"/>
  <c r="Y713" i="24"/>
  <c r="I713" i="24"/>
  <c r="P713" i="24"/>
  <c r="W713" i="24"/>
  <c r="G713" i="24"/>
  <c r="A714" i="24"/>
  <c r="J713" i="24"/>
  <c r="U713" i="24"/>
  <c r="E713" i="24"/>
  <c r="L713" i="24"/>
  <c r="S713" i="24"/>
  <c r="C713" i="24"/>
  <c r="V713" i="24"/>
  <c r="F713" i="24"/>
  <c r="Q713" i="24"/>
  <c r="X713" i="24"/>
  <c r="H713" i="24"/>
  <c r="O713" i="24"/>
  <c r="R713" i="24"/>
  <c r="B713" i="24"/>
  <c r="M713" i="24"/>
  <c r="T713" i="24"/>
  <c r="D713" i="24"/>
  <c r="K713" i="24"/>
  <c r="J545" i="23"/>
  <c r="C545" i="23"/>
  <c r="S545" i="23"/>
  <c r="H545" i="23"/>
  <c r="X545" i="23"/>
  <c r="Q545" i="23"/>
  <c r="N545" i="23"/>
  <c r="G545" i="23"/>
  <c r="W545" i="23"/>
  <c r="L545" i="23"/>
  <c r="E545" i="23"/>
  <c r="U545" i="23"/>
  <c r="B545" i="23"/>
  <c r="R545" i="23"/>
  <c r="K545" i="23"/>
  <c r="A546" i="23"/>
  <c r="P545" i="23"/>
  <c r="I545" i="23"/>
  <c r="Y545" i="23"/>
  <c r="F545" i="23"/>
  <c r="V545" i="23"/>
  <c r="O545" i="23"/>
  <c r="D545" i="23"/>
  <c r="T545" i="23"/>
  <c r="M545" i="23"/>
  <c r="X71" i="23"/>
  <c r="D71" i="23"/>
  <c r="K71" i="23"/>
  <c r="V71" i="23"/>
  <c r="B71" i="23"/>
  <c r="I71" i="23"/>
  <c r="T71" i="23"/>
  <c r="W71" i="23"/>
  <c r="G71" i="23"/>
  <c r="R71" i="23"/>
  <c r="Y71" i="23"/>
  <c r="E71" i="23"/>
  <c r="P71" i="23"/>
  <c r="S71" i="23"/>
  <c r="C71" i="23"/>
  <c r="J71" i="23"/>
  <c r="U71" i="23"/>
  <c r="H71" i="23"/>
  <c r="O71" i="23"/>
  <c r="A108" i="23"/>
  <c r="F71" i="23"/>
  <c r="Q71" i="23"/>
  <c r="M71" i="23"/>
  <c r="L71" i="23"/>
  <c r="N71" i="23"/>
  <c r="K138" i="21"/>
  <c r="F138" i="21"/>
  <c r="X138" i="21"/>
  <c r="S138" i="21"/>
  <c r="N138" i="21"/>
  <c r="I138" i="21"/>
  <c r="D138" i="21"/>
  <c r="V138" i="21"/>
  <c r="Q138" i="21"/>
  <c r="L138" i="21"/>
  <c r="G138" i="21"/>
  <c r="B138" i="21"/>
  <c r="T138" i="21"/>
  <c r="O138" i="21"/>
  <c r="J138" i="21"/>
  <c r="E138" i="21"/>
  <c r="W138" i="21"/>
  <c r="R138" i="21"/>
  <c r="M138" i="21"/>
  <c r="H138" i="21"/>
  <c r="C138" i="21"/>
  <c r="U138" i="21"/>
  <c r="P138" i="21"/>
  <c r="H36" i="21"/>
  <c r="M36" i="21"/>
  <c r="A73" i="21"/>
  <c r="P36" i="21"/>
  <c r="N36" i="21"/>
  <c r="S36" i="21"/>
  <c r="J36" i="21"/>
  <c r="O36" i="21"/>
  <c r="T36" i="21"/>
  <c r="R36" i="21"/>
  <c r="U36" i="21"/>
  <c r="Q36" i="21"/>
  <c r="V36" i="21"/>
  <c r="K36" i="21"/>
  <c r="I36" i="21"/>
  <c r="A37" i="21"/>
  <c r="L36" i="21"/>
  <c r="Q144" i="19"/>
  <c r="T144" i="19"/>
  <c r="W144" i="19"/>
  <c r="V144" i="19"/>
  <c r="B144" i="19"/>
  <c r="I144" i="19"/>
  <c r="P144" i="19"/>
  <c r="S144" i="19"/>
  <c r="R144" i="19"/>
  <c r="Y144" i="19"/>
  <c r="E144" i="19"/>
  <c r="H144" i="19"/>
  <c r="G144" i="19"/>
  <c r="J144" i="19"/>
  <c r="U144" i="19"/>
  <c r="X144" i="19"/>
  <c r="D144" i="19"/>
  <c r="C144" i="19"/>
  <c r="F144" i="19"/>
  <c r="N144" i="19"/>
  <c r="O144" i="19"/>
  <c r="M144" i="19"/>
  <c r="L144" i="19"/>
  <c r="K144" i="19"/>
  <c r="A109" i="19"/>
  <c r="T72" i="19"/>
  <c r="Q72" i="19"/>
  <c r="F72" i="19"/>
  <c r="V72" i="19"/>
  <c r="O72" i="19"/>
  <c r="D72" i="19"/>
  <c r="X72" i="19"/>
  <c r="U72" i="19"/>
  <c r="J72" i="19"/>
  <c r="C72" i="19"/>
  <c r="S72" i="19"/>
  <c r="H72" i="19"/>
  <c r="E72" i="19"/>
  <c r="Y72" i="19"/>
  <c r="N72" i="19"/>
  <c r="G72" i="19"/>
  <c r="W72" i="19"/>
  <c r="P72" i="19"/>
  <c r="I72" i="19"/>
  <c r="B72" i="19"/>
  <c r="R72" i="19"/>
  <c r="K72" i="19"/>
  <c r="M72" i="19"/>
  <c r="L72" i="19"/>
  <c r="V36" i="19"/>
  <c r="E36" i="19"/>
  <c r="D36" i="19"/>
  <c r="B36" i="19"/>
  <c r="S36" i="19"/>
  <c r="F36" i="19"/>
  <c r="A73" i="19"/>
  <c r="G36" i="19"/>
  <c r="Y36" i="19"/>
  <c r="T36" i="19"/>
  <c r="A37" i="19"/>
  <c r="C36" i="19"/>
  <c r="U36" i="19"/>
  <c r="H36" i="19"/>
  <c r="I36" i="19"/>
  <c r="L36" i="19"/>
  <c r="P36" i="19"/>
  <c r="J36" i="19"/>
  <c r="O36" i="19"/>
  <c r="K36" i="19"/>
  <c r="Q36" i="19"/>
  <c r="M36" i="19"/>
  <c r="R36" i="19"/>
  <c r="N36" i="19"/>
  <c r="T107" i="23"/>
  <c r="W107" i="23"/>
  <c r="V107" i="23"/>
  <c r="B107" i="23"/>
  <c r="Q107" i="23"/>
  <c r="P107" i="23"/>
  <c r="S107" i="23"/>
  <c r="R107" i="23"/>
  <c r="A144" i="23"/>
  <c r="I107" i="23"/>
  <c r="H107" i="23"/>
  <c r="G107" i="23"/>
  <c r="J107" i="23"/>
  <c r="Y107" i="23"/>
  <c r="E107" i="23"/>
  <c r="X107" i="23"/>
  <c r="D107" i="23"/>
  <c r="C107" i="23"/>
  <c r="F107" i="23"/>
  <c r="U107" i="23"/>
  <c r="M107" i="23"/>
  <c r="O107" i="23"/>
  <c r="L107" i="23"/>
  <c r="K107" i="23"/>
  <c r="N107" i="23"/>
  <c r="K254" i="19"/>
  <c r="D254" i="19"/>
  <c r="T254" i="19"/>
  <c r="I254" i="19"/>
  <c r="A291" i="19"/>
  <c r="N254" i="19"/>
  <c r="O254" i="19"/>
  <c r="H254" i="19"/>
  <c r="X254" i="19"/>
  <c r="M254" i="19"/>
  <c r="B254" i="19"/>
  <c r="R254" i="19"/>
  <c r="C254" i="19"/>
  <c r="S254" i="19"/>
  <c r="L254" i="19"/>
  <c r="Y254" i="19"/>
  <c r="Q254" i="19"/>
  <c r="F254" i="19"/>
  <c r="V254" i="19"/>
  <c r="G254" i="19"/>
  <c r="W254" i="19"/>
  <c r="P254" i="19"/>
  <c r="E254" i="19"/>
  <c r="U254" i="19"/>
  <c r="J254" i="19"/>
  <c r="P218" i="19"/>
  <c r="I218" i="19"/>
  <c r="Y218" i="19"/>
  <c r="J218" i="19"/>
  <c r="C218" i="19"/>
  <c r="S218" i="19"/>
  <c r="D218" i="19"/>
  <c r="T218" i="19"/>
  <c r="M218" i="19"/>
  <c r="A255" i="19"/>
  <c r="N218" i="19"/>
  <c r="G218" i="19"/>
  <c r="W218" i="19"/>
  <c r="H218" i="19"/>
  <c r="X218" i="19"/>
  <c r="Q218" i="19"/>
  <c r="B218" i="19"/>
  <c r="R218" i="19"/>
  <c r="K218" i="19"/>
  <c r="L218" i="19"/>
  <c r="E218" i="19"/>
  <c r="U218" i="19"/>
  <c r="F218" i="19"/>
  <c r="V218" i="19"/>
  <c r="O218" i="19"/>
  <c r="D290" i="19"/>
  <c r="T290" i="19"/>
  <c r="M290" i="19"/>
  <c r="B290" i="19"/>
  <c r="R290" i="19"/>
  <c r="K290" i="19"/>
  <c r="H290" i="19"/>
  <c r="X290" i="19"/>
  <c r="Q290" i="19"/>
  <c r="F290" i="19"/>
  <c r="V290" i="19"/>
  <c r="O290" i="19"/>
  <c r="L290" i="19"/>
  <c r="E290" i="19"/>
  <c r="U290" i="19"/>
  <c r="J290" i="19"/>
  <c r="C290" i="19"/>
  <c r="S290" i="19"/>
  <c r="P290" i="19"/>
  <c r="I290" i="19"/>
  <c r="Y290" i="19"/>
  <c r="N290" i="19"/>
  <c r="G290" i="19"/>
  <c r="W290" i="19"/>
  <c r="A106" i="21"/>
  <c r="N72" i="21"/>
  <c r="L72" i="21"/>
  <c r="Q72" i="21"/>
  <c r="D72" i="21"/>
  <c r="I72" i="21"/>
  <c r="P72" i="21"/>
  <c r="S72" i="21"/>
  <c r="F72" i="21"/>
  <c r="K72" i="21"/>
  <c r="E72" i="21"/>
  <c r="C72" i="21"/>
  <c r="H72" i="21"/>
  <c r="M72" i="21"/>
  <c r="R72" i="21"/>
  <c r="G72" i="21"/>
  <c r="J72" i="21"/>
  <c r="O72" i="21"/>
  <c r="T72" i="21"/>
  <c r="A145" i="19"/>
  <c r="I108" i="19"/>
  <c r="P108" i="19"/>
  <c r="S108" i="19"/>
  <c r="C108" i="19"/>
  <c r="F108" i="19"/>
  <c r="Y108" i="19"/>
  <c r="E108" i="19"/>
  <c r="H108" i="19"/>
  <c r="O108" i="19"/>
  <c r="V108" i="19"/>
  <c r="U108" i="19"/>
  <c r="X108" i="19"/>
  <c r="D108" i="19"/>
  <c r="K108" i="19"/>
  <c r="R108" i="19"/>
  <c r="B108" i="19"/>
  <c r="Q108" i="19"/>
  <c r="T108" i="19"/>
  <c r="W108" i="19"/>
  <c r="G108" i="19"/>
  <c r="J108" i="19"/>
  <c r="L108" i="19"/>
  <c r="M108" i="19"/>
  <c r="N108" i="19"/>
  <c r="D182" i="19"/>
  <c r="T182" i="19"/>
  <c r="I182" i="19"/>
  <c r="Y182" i="19"/>
  <c r="N182" i="19"/>
  <c r="G182" i="19"/>
  <c r="W182" i="19"/>
  <c r="H182" i="19"/>
  <c r="X182" i="19"/>
  <c r="M182" i="19"/>
  <c r="B182" i="19"/>
  <c r="R182" i="19"/>
  <c r="K182" i="19"/>
  <c r="A219" i="19"/>
  <c r="L182" i="19"/>
  <c r="A183" i="19"/>
  <c r="Q182" i="19"/>
  <c r="F182" i="19"/>
  <c r="V182" i="19"/>
  <c r="O182" i="19"/>
  <c r="P182" i="19"/>
  <c r="E182" i="19"/>
  <c r="U182" i="19"/>
  <c r="J182" i="19"/>
  <c r="C182" i="19"/>
  <c r="S182" i="19"/>
  <c r="X143" i="23"/>
  <c r="D143" i="23"/>
  <c r="G143" i="23"/>
  <c r="J143" i="23"/>
  <c r="U143" i="23"/>
  <c r="T143" i="23"/>
  <c r="W143" i="23"/>
  <c r="C143" i="23"/>
  <c r="F143" i="23"/>
  <c r="Q143" i="23"/>
  <c r="P143" i="23"/>
  <c r="S143" i="23"/>
  <c r="V143" i="23"/>
  <c r="B143" i="23"/>
  <c r="I143" i="23"/>
  <c r="H143" i="23"/>
  <c r="K143" i="23"/>
  <c r="R143" i="23"/>
  <c r="Y143" i="23"/>
  <c r="E143" i="23"/>
  <c r="N143" i="23"/>
  <c r="O143" i="23"/>
  <c r="M143" i="23"/>
  <c r="L143" i="23"/>
  <c r="H35" i="23"/>
  <c r="S35" i="23"/>
  <c r="C35" i="23"/>
  <c r="J35" i="23"/>
  <c r="U35" i="23"/>
  <c r="A72" i="23"/>
  <c r="X35" i="23"/>
  <c r="D35" i="23"/>
  <c r="O35" i="23"/>
  <c r="V35" i="23"/>
  <c r="F35" i="23"/>
  <c r="Q35" i="23"/>
  <c r="T35" i="23"/>
  <c r="A36" i="23"/>
  <c r="K35" i="23"/>
  <c r="R35" i="23"/>
  <c r="B35" i="23"/>
  <c r="I35" i="23"/>
  <c r="P35" i="23"/>
  <c r="W35" i="23"/>
  <c r="G35" i="23"/>
  <c r="N35" i="23"/>
  <c r="Y35" i="23"/>
  <c r="E35" i="23"/>
  <c r="M35" i="23"/>
  <c r="L35" i="23"/>
  <c r="E105" i="21"/>
  <c r="G105" i="21"/>
  <c r="T105" i="21"/>
  <c r="M105" i="21"/>
  <c r="N105" i="21"/>
  <c r="U105" i="21"/>
  <c r="V105" i="21"/>
  <c r="H105" i="21"/>
  <c r="J105" i="21"/>
  <c r="O105" i="21"/>
  <c r="S105" i="21"/>
  <c r="X105" i="21"/>
  <c r="I105" i="21"/>
  <c r="K105" i="21"/>
  <c r="W105" i="21"/>
  <c r="P105" i="21"/>
  <c r="D105" i="21"/>
  <c r="F105" i="21"/>
  <c r="R105" i="21"/>
  <c r="L105" i="21"/>
  <c r="A139" i="21"/>
  <c r="Q105" i="21"/>
  <c r="V36" i="24"/>
  <c r="T36" i="24"/>
  <c r="U36" i="24"/>
  <c r="C476" i="19"/>
  <c r="G476" i="19"/>
  <c r="K476" i="19"/>
  <c r="O476" i="19"/>
  <c r="S476" i="19"/>
  <c r="W476" i="19"/>
  <c r="E476" i="19"/>
  <c r="I476" i="19"/>
  <c r="M476" i="19"/>
  <c r="Q476" i="19"/>
  <c r="U476" i="19"/>
  <c r="Y476" i="19"/>
  <c r="A477" i="19"/>
  <c r="F476" i="19"/>
  <c r="N476" i="19"/>
  <c r="V476" i="19"/>
  <c r="H476" i="19"/>
  <c r="P476" i="19"/>
  <c r="X476" i="19"/>
  <c r="B476" i="19"/>
  <c r="J476" i="19"/>
  <c r="R476" i="19"/>
  <c r="D476" i="19"/>
  <c r="L476" i="19"/>
  <c r="T476" i="19"/>
  <c r="C331" i="19"/>
  <c r="G331" i="19"/>
  <c r="K331" i="19"/>
  <c r="O331" i="19"/>
  <c r="S331" i="19"/>
  <c r="W331" i="19"/>
  <c r="A368" i="19"/>
  <c r="D331" i="19"/>
  <c r="H331" i="19"/>
  <c r="L331" i="19"/>
  <c r="P331" i="19"/>
  <c r="T331" i="19"/>
  <c r="X331" i="19"/>
  <c r="A332" i="19"/>
  <c r="E331" i="19"/>
  <c r="I331" i="19"/>
  <c r="M331" i="19"/>
  <c r="Q331" i="19"/>
  <c r="U331" i="19"/>
  <c r="Y331" i="19"/>
  <c r="B331" i="19"/>
  <c r="F331" i="19"/>
  <c r="J331" i="19"/>
  <c r="N331" i="19"/>
  <c r="R331" i="19"/>
  <c r="V331" i="19"/>
  <c r="R174" i="21"/>
  <c r="K174" i="21"/>
  <c r="D174" i="21"/>
  <c r="T174" i="21"/>
  <c r="M174" i="21"/>
  <c r="F174" i="21"/>
  <c r="V174" i="21"/>
  <c r="O174" i="21"/>
  <c r="H174" i="21"/>
  <c r="X174" i="21"/>
  <c r="Q174" i="21"/>
  <c r="J174" i="21"/>
  <c r="S174" i="21"/>
  <c r="L174" i="21"/>
  <c r="E174" i="21"/>
  <c r="U174" i="21"/>
  <c r="A175" i="21"/>
  <c r="N174" i="21"/>
  <c r="G174" i="21"/>
  <c r="W174" i="21"/>
  <c r="P174" i="21"/>
  <c r="I174" i="21"/>
  <c r="C512" i="19"/>
  <c r="G512" i="19"/>
  <c r="K512" i="19"/>
  <c r="O512" i="19"/>
  <c r="S512" i="19"/>
  <c r="W512" i="19"/>
  <c r="E512" i="19"/>
  <c r="I512" i="19"/>
  <c r="M512" i="19"/>
  <c r="Q512" i="19"/>
  <c r="U512" i="19"/>
  <c r="Y512" i="19"/>
  <c r="F512" i="19"/>
  <c r="N512" i="19"/>
  <c r="V512" i="19"/>
  <c r="H512" i="19"/>
  <c r="P512" i="19"/>
  <c r="X512" i="19"/>
  <c r="B512" i="19"/>
  <c r="J512" i="19"/>
  <c r="R512" i="19"/>
  <c r="A513" i="19"/>
  <c r="D512" i="19"/>
  <c r="L512" i="19"/>
  <c r="T512" i="19"/>
  <c r="C439" i="19"/>
  <c r="G439" i="19"/>
  <c r="K439" i="19"/>
  <c r="O439" i="19"/>
  <c r="S439" i="19"/>
  <c r="W439" i="19"/>
  <c r="D439" i="19"/>
  <c r="H439" i="19"/>
  <c r="L439" i="19"/>
  <c r="P439" i="19"/>
  <c r="T439" i="19"/>
  <c r="X439" i="19"/>
  <c r="E439" i="19"/>
  <c r="I439" i="19"/>
  <c r="M439" i="19"/>
  <c r="Q439" i="19"/>
  <c r="U439" i="19"/>
  <c r="Y439" i="19"/>
  <c r="B439" i="19"/>
  <c r="F439" i="19"/>
  <c r="J439" i="19"/>
  <c r="N439" i="19"/>
  <c r="R439" i="19"/>
  <c r="V439" i="19"/>
  <c r="C403" i="19"/>
  <c r="G403" i="19"/>
  <c r="K403" i="19"/>
  <c r="O403" i="19"/>
  <c r="S403" i="19"/>
  <c r="W403" i="19"/>
  <c r="D403" i="19"/>
  <c r="H403" i="19"/>
  <c r="L403" i="19"/>
  <c r="P403" i="19"/>
  <c r="T403" i="19"/>
  <c r="X403" i="19"/>
  <c r="E403" i="19"/>
  <c r="I403" i="19"/>
  <c r="M403" i="19"/>
  <c r="Q403" i="19"/>
  <c r="U403" i="19"/>
  <c r="Y403" i="19"/>
  <c r="B403" i="19"/>
  <c r="F403" i="19"/>
  <c r="J403" i="19"/>
  <c r="N403" i="19"/>
  <c r="R403" i="19"/>
  <c r="V403" i="19"/>
  <c r="A440" i="19"/>
  <c r="C584" i="19"/>
  <c r="G584" i="19"/>
  <c r="K584" i="19"/>
  <c r="O584" i="19"/>
  <c r="S584" i="19"/>
  <c r="W584" i="19"/>
  <c r="A585" i="19"/>
  <c r="E584" i="19"/>
  <c r="I584" i="19"/>
  <c r="M584" i="19"/>
  <c r="Q584" i="19"/>
  <c r="U584" i="19"/>
  <c r="Y584" i="19"/>
  <c r="F584" i="19"/>
  <c r="N584" i="19"/>
  <c r="V584" i="19"/>
  <c r="H584" i="19"/>
  <c r="P584" i="19"/>
  <c r="X584" i="19"/>
  <c r="B584" i="19"/>
  <c r="J584" i="19"/>
  <c r="R584" i="19"/>
  <c r="D584" i="19"/>
  <c r="L584" i="19"/>
  <c r="T584" i="19"/>
  <c r="C367" i="19"/>
  <c r="G367" i="19"/>
  <c r="K367" i="19"/>
  <c r="O367" i="19"/>
  <c r="S367" i="19"/>
  <c r="W367" i="19"/>
  <c r="D367" i="19"/>
  <c r="H367" i="19"/>
  <c r="L367" i="19"/>
  <c r="P367" i="19"/>
  <c r="T367" i="19"/>
  <c r="X367" i="19"/>
  <c r="E367" i="19"/>
  <c r="I367" i="19"/>
  <c r="M367" i="19"/>
  <c r="Q367" i="19"/>
  <c r="U367" i="19"/>
  <c r="Y367" i="19"/>
  <c r="A404" i="19"/>
  <c r="B367" i="19"/>
  <c r="F367" i="19"/>
  <c r="J367" i="19"/>
  <c r="N367" i="19"/>
  <c r="R367" i="19"/>
  <c r="V367" i="19"/>
  <c r="C548" i="19"/>
  <c r="G548" i="19"/>
  <c r="K548" i="19"/>
  <c r="O548" i="19"/>
  <c r="S548" i="19"/>
  <c r="W548" i="19"/>
  <c r="E548" i="19"/>
  <c r="I548" i="19"/>
  <c r="M548" i="19"/>
  <c r="Q548" i="19"/>
  <c r="U548" i="19"/>
  <c r="Y548" i="19"/>
  <c r="F548" i="19"/>
  <c r="N548" i="19"/>
  <c r="V548" i="19"/>
  <c r="H548" i="19"/>
  <c r="P548" i="19"/>
  <c r="X548" i="19"/>
  <c r="B548" i="19"/>
  <c r="J548" i="19"/>
  <c r="R548" i="19"/>
  <c r="D548" i="19"/>
  <c r="L548" i="19"/>
  <c r="T548" i="19"/>
  <c r="A549" i="19"/>
  <c r="B1249" i="2" l="1"/>
  <c r="Y32" i="24"/>
  <c r="Y32" i="21"/>
  <c r="C33" i="21"/>
  <c r="Y69" i="21"/>
  <c r="B33" i="21"/>
  <c r="Y103" i="21"/>
  <c r="C70" i="21"/>
  <c r="Y69" i="24"/>
  <c r="B33" i="24"/>
  <c r="C33" i="24"/>
  <c r="Y172" i="21"/>
  <c r="B70" i="21"/>
  <c r="B173" i="21"/>
  <c r="C70" i="24"/>
  <c r="B70" i="24"/>
  <c r="Y209" i="21"/>
  <c r="Y137" i="21"/>
  <c r="B104" i="21"/>
  <c r="C173" i="21"/>
  <c r="Y103" i="24"/>
  <c r="C104" i="21"/>
  <c r="U211" i="21"/>
  <c r="W211" i="21"/>
  <c r="V211" i="21"/>
  <c r="J211" i="21"/>
  <c r="P211" i="21"/>
  <c r="M211" i="21"/>
  <c r="G211" i="21"/>
  <c r="F211" i="21"/>
  <c r="A212" i="21"/>
  <c r="S211" i="21"/>
  <c r="N211" i="21"/>
  <c r="D211" i="21"/>
  <c r="B211" i="21"/>
  <c r="O211" i="21"/>
  <c r="Q211" i="21"/>
  <c r="K211" i="21"/>
  <c r="L211" i="21"/>
  <c r="E211" i="21"/>
  <c r="H211" i="21"/>
  <c r="X211" i="21"/>
  <c r="R211" i="21"/>
  <c r="T211" i="21"/>
  <c r="C211" i="21"/>
  <c r="I211" i="21"/>
  <c r="W35" i="19"/>
  <c r="X35" i="19"/>
  <c r="Y35" i="19"/>
  <c r="B1300" i="2"/>
  <c r="E35" i="21"/>
  <c r="D35" i="21"/>
  <c r="C247" i="21"/>
  <c r="H247" i="21"/>
  <c r="S247" i="21"/>
  <c r="L247" i="21"/>
  <c r="U247" i="21"/>
  <c r="W247" i="21"/>
  <c r="G247" i="21"/>
  <c r="D247" i="21"/>
  <c r="P247" i="21"/>
  <c r="Y247" i="21"/>
  <c r="N247" i="21"/>
  <c r="K247" i="21"/>
  <c r="A248" i="21"/>
  <c r="E247" i="21"/>
  <c r="F247" i="21"/>
  <c r="T247" i="21"/>
  <c r="M247" i="21"/>
  <c r="R247" i="21"/>
  <c r="O247" i="21"/>
  <c r="J247" i="21"/>
  <c r="I247" i="21"/>
  <c r="B247" i="21"/>
  <c r="X247" i="21"/>
  <c r="Q247" i="21"/>
  <c r="V247" i="21"/>
  <c r="C546" i="23"/>
  <c r="S546" i="23"/>
  <c r="H546" i="23"/>
  <c r="X546" i="23"/>
  <c r="Q546" i="23"/>
  <c r="F546" i="23"/>
  <c r="V546" i="23"/>
  <c r="G546" i="23"/>
  <c r="W546" i="23"/>
  <c r="L546" i="23"/>
  <c r="E546" i="23"/>
  <c r="U546" i="23"/>
  <c r="J546" i="23"/>
  <c r="K546" i="23"/>
  <c r="A547" i="23"/>
  <c r="P546" i="23"/>
  <c r="I546" i="23"/>
  <c r="Y546" i="23"/>
  <c r="N546" i="23"/>
  <c r="O546" i="23"/>
  <c r="D546" i="23"/>
  <c r="T546" i="23"/>
  <c r="M546" i="23"/>
  <c r="B546" i="23"/>
  <c r="R546" i="23"/>
  <c r="D502" i="21"/>
  <c r="T502" i="21"/>
  <c r="M502" i="21"/>
  <c r="B502" i="21"/>
  <c r="R502" i="21"/>
  <c r="O502" i="21"/>
  <c r="H502" i="21"/>
  <c r="X502" i="21"/>
  <c r="Q502" i="21"/>
  <c r="F502" i="21"/>
  <c r="C502" i="21"/>
  <c r="S502" i="21"/>
  <c r="L502" i="21"/>
  <c r="E502" i="21"/>
  <c r="Y502" i="21"/>
  <c r="J502" i="21"/>
  <c r="G502" i="21"/>
  <c r="W502" i="21"/>
  <c r="P502" i="21"/>
  <c r="I502" i="21"/>
  <c r="A503" i="21"/>
  <c r="N502" i="21"/>
  <c r="K502" i="21"/>
  <c r="U502" i="21"/>
  <c r="V502" i="21"/>
  <c r="B429" i="21"/>
  <c r="R429" i="21"/>
  <c r="O429" i="21"/>
  <c r="L429" i="21"/>
  <c r="I429" i="21"/>
  <c r="F429" i="21"/>
  <c r="C429" i="21"/>
  <c r="S429" i="21"/>
  <c r="P429" i="21"/>
  <c r="M429" i="21"/>
  <c r="J429" i="21"/>
  <c r="G429" i="21"/>
  <c r="D429" i="21"/>
  <c r="A430" i="21"/>
  <c r="Q429" i="21"/>
  <c r="N429" i="21"/>
  <c r="K429" i="21"/>
  <c r="H429" i="21"/>
  <c r="E429" i="21"/>
  <c r="Y429" i="21"/>
  <c r="X429" i="21"/>
  <c r="T429" i="21"/>
  <c r="W429" i="21"/>
  <c r="U429" i="21"/>
  <c r="V429" i="21"/>
  <c r="F389" i="24"/>
  <c r="V389" i="24"/>
  <c r="S389" i="24"/>
  <c r="I389" i="24"/>
  <c r="E389" i="24"/>
  <c r="G389" i="24"/>
  <c r="N389" i="24"/>
  <c r="A390" i="24"/>
  <c r="P389" i="24"/>
  <c r="J389" i="24"/>
  <c r="C389" i="24"/>
  <c r="X389" i="24"/>
  <c r="O389" i="24"/>
  <c r="K389" i="24"/>
  <c r="L389" i="24"/>
  <c r="H389" i="24"/>
  <c r="T389" i="24"/>
  <c r="Q389" i="24"/>
  <c r="B389" i="24"/>
  <c r="R389" i="24"/>
  <c r="M389" i="24"/>
  <c r="D389" i="24"/>
  <c r="Y389" i="24"/>
  <c r="U389" i="24"/>
  <c r="W389" i="24"/>
  <c r="B244" i="24"/>
  <c r="R244" i="24"/>
  <c r="G244" i="24"/>
  <c r="H244" i="24"/>
  <c r="D244" i="24"/>
  <c r="Y244" i="24"/>
  <c r="F244" i="24"/>
  <c r="E244" i="24"/>
  <c r="L244" i="24"/>
  <c r="M244" i="24"/>
  <c r="I244" i="24"/>
  <c r="A245" i="24"/>
  <c r="J244" i="24"/>
  <c r="K244" i="24"/>
  <c r="Q244" i="24"/>
  <c r="S244" i="24"/>
  <c r="O244" i="24"/>
  <c r="N244" i="24"/>
  <c r="P244" i="24"/>
  <c r="C244" i="24"/>
  <c r="X244" i="24"/>
  <c r="T244" i="24"/>
  <c r="V244" i="24"/>
  <c r="U244" i="24"/>
  <c r="W244" i="24"/>
  <c r="A281" i="24"/>
  <c r="N280" i="24"/>
  <c r="M280" i="24"/>
  <c r="S280" i="24"/>
  <c r="F280" i="24"/>
  <c r="L280" i="24"/>
  <c r="P280" i="24"/>
  <c r="O280" i="24"/>
  <c r="B280" i="24"/>
  <c r="H280" i="24"/>
  <c r="V280" i="24"/>
  <c r="E280" i="24"/>
  <c r="I280" i="24"/>
  <c r="D280" i="24"/>
  <c r="R280" i="24"/>
  <c r="X280" i="24"/>
  <c r="G280" i="24"/>
  <c r="U280" i="24"/>
  <c r="K280" i="24"/>
  <c r="Y280" i="24"/>
  <c r="T280" i="24"/>
  <c r="C280" i="24"/>
  <c r="Q280" i="24"/>
  <c r="W280" i="24"/>
  <c r="J280" i="24"/>
  <c r="O754" i="21"/>
  <c r="L754" i="21"/>
  <c r="E754" i="21"/>
  <c r="Y754" i="21"/>
  <c r="N754" i="21"/>
  <c r="C754" i="21"/>
  <c r="S754" i="21"/>
  <c r="P754" i="21"/>
  <c r="I754" i="21"/>
  <c r="B754" i="21"/>
  <c r="R754" i="21"/>
  <c r="G754" i="21"/>
  <c r="D754" i="21"/>
  <c r="T754" i="21"/>
  <c r="M754" i="21"/>
  <c r="F754" i="21"/>
  <c r="K754" i="21"/>
  <c r="H754" i="21"/>
  <c r="A755" i="21"/>
  <c r="Q754" i="21"/>
  <c r="J754" i="21"/>
  <c r="U754" i="21"/>
  <c r="V754" i="21"/>
  <c r="X754" i="21"/>
  <c r="W754" i="21"/>
  <c r="D510" i="23"/>
  <c r="I510" i="23"/>
  <c r="K510" i="23"/>
  <c r="W510" i="23"/>
  <c r="L510" i="23"/>
  <c r="X510" i="23"/>
  <c r="T510" i="23"/>
  <c r="Q510" i="23"/>
  <c r="Y510" i="23"/>
  <c r="V510" i="23"/>
  <c r="G510" i="23"/>
  <c r="S510" i="23"/>
  <c r="H510" i="23"/>
  <c r="E510" i="23"/>
  <c r="A511" i="23"/>
  <c r="F510" i="23"/>
  <c r="R510" i="23"/>
  <c r="C510" i="23"/>
  <c r="O510" i="23"/>
  <c r="U510" i="23"/>
  <c r="M510" i="23"/>
  <c r="P510" i="23"/>
  <c r="B510" i="23"/>
  <c r="N510" i="23"/>
  <c r="J510" i="23"/>
  <c r="O826" i="21"/>
  <c r="H826" i="21"/>
  <c r="X826" i="21"/>
  <c r="Q826" i="21"/>
  <c r="B826" i="21"/>
  <c r="R826" i="21"/>
  <c r="C826" i="21"/>
  <c r="S826" i="21"/>
  <c r="L826" i="21"/>
  <c r="E826" i="21"/>
  <c r="U826" i="21"/>
  <c r="F826" i="21"/>
  <c r="V826" i="21"/>
  <c r="G826" i="21"/>
  <c r="W826" i="21"/>
  <c r="P826" i="21"/>
  <c r="I826" i="21"/>
  <c r="Y826" i="21"/>
  <c r="J826" i="21"/>
  <c r="K826" i="21"/>
  <c r="D826" i="21"/>
  <c r="T826" i="21"/>
  <c r="M826" i="21"/>
  <c r="A827" i="21"/>
  <c r="N826" i="21"/>
  <c r="D256" i="23"/>
  <c r="A293" i="23"/>
  <c r="H256" i="23"/>
  <c r="B256" i="23"/>
  <c r="C256" i="23"/>
  <c r="E256" i="23"/>
  <c r="F256" i="23"/>
  <c r="G256" i="23"/>
  <c r="I256" i="23"/>
  <c r="J256" i="23"/>
  <c r="S256" i="23"/>
  <c r="Y256" i="23"/>
  <c r="T256" i="23"/>
  <c r="O256" i="23"/>
  <c r="L256" i="23"/>
  <c r="M256" i="23"/>
  <c r="X256" i="23"/>
  <c r="U256" i="23"/>
  <c r="W256" i="23"/>
  <c r="N256" i="23"/>
  <c r="Q256" i="23"/>
  <c r="V256" i="23"/>
  <c r="P256" i="23"/>
  <c r="K256" i="23"/>
  <c r="R256" i="23"/>
  <c r="J138" i="24"/>
  <c r="F138" i="24"/>
  <c r="H138" i="24"/>
  <c r="C138" i="24"/>
  <c r="E138" i="24"/>
  <c r="G138" i="24"/>
  <c r="B138" i="24"/>
  <c r="I138" i="24"/>
  <c r="D138" i="24"/>
  <c r="N138" i="24"/>
  <c r="U138" i="24"/>
  <c r="P138" i="24"/>
  <c r="T138" i="24"/>
  <c r="R138" i="24"/>
  <c r="Y138" i="24"/>
  <c r="L138" i="24"/>
  <c r="M138" i="24"/>
  <c r="Q138" i="24"/>
  <c r="O138" i="24"/>
  <c r="V138" i="24"/>
  <c r="X138" i="24"/>
  <c r="K138" i="24"/>
  <c r="S138" i="24"/>
  <c r="W138" i="24"/>
  <c r="L538" i="21"/>
  <c r="E538" i="21"/>
  <c r="Y538" i="21"/>
  <c r="R538" i="21"/>
  <c r="S538" i="21"/>
  <c r="P538" i="21"/>
  <c r="I538" i="21"/>
  <c r="F538" i="21"/>
  <c r="G538" i="21"/>
  <c r="A539" i="21"/>
  <c r="D538" i="21"/>
  <c r="T538" i="21"/>
  <c r="M538" i="21"/>
  <c r="J538" i="21"/>
  <c r="K538" i="21"/>
  <c r="H538" i="21"/>
  <c r="X538" i="21"/>
  <c r="Q538" i="21"/>
  <c r="N538" i="21"/>
  <c r="O538" i="21"/>
  <c r="C538" i="21"/>
  <c r="B538" i="21"/>
  <c r="V538" i="21"/>
  <c r="U538" i="21"/>
  <c r="W538" i="21"/>
  <c r="K498" i="24"/>
  <c r="D498" i="24"/>
  <c r="T498" i="24"/>
  <c r="I498" i="24"/>
  <c r="B498" i="24"/>
  <c r="R498" i="24"/>
  <c r="O498" i="24"/>
  <c r="H498" i="24"/>
  <c r="X498" i="24"/>
  <c r="M498" i="24"/>
  <c r="F498" i="24"/>
  <c r="C498" i="24"/>
  <c r="S498" i="24"/>
  <c r="L498" i="24"/>
  <c r="A499" i="24"/>
  <c r="Q498" i="24"/>
  <c r="J498" i="24"/>
  <c r="G498" i="24"/>
  <c r="W498" i="24"/>
  <c r="P498" i="24"/>
  <c r="E498" i="24"/>
  <c r="Y498" i="24"/>
  <c r="N498" i="24"/>
  <c r="V498" i="24"/>
  <c r="U498" i="24"/>
  <c r="D466" i="21"/>
  <c r="E466" i="21"/>
  <c r="Y466" i="21"/>
  <c r="N466" i="21"/>
  <c r="G466" i="21"/>
  <c r="H466" i="21"/>
  <c r="I466" i="21"/>
  <c r="B466" i="21"/>
  <c r="R466" i="21"/>
  <c r="K466" i="21"/>
  <c r="L466" i="21"/>
  <c r="M466" i="21"/>
  <c r="F466" i="21"/>
  <c r="A467" i="21"/>
  <c r="O466" i="21"/>
  <c r="P466" i="21"/>
  <c r="Q466" i="21"/>
  <c r="J466" i="21"/>
  <c r="C466" i="21"/>
  <c r="S466" i="21"/>
  <c r="T466" i="21"/>
  <c r="W466" i="21"/>
  <c r="X466" i="21"/>
  <c r="U466" i="21"/>
  <c r="V466" i="21"/>
  <c r="G474" i="23"/>
  <c r="W474" i="23"/>
  <c r="P474" i="23"/>
  <c r="E474" i="23"/>
  <c r="U474" i="23"/>
  <c r="J474" i="23"/>
  <c r="K474" i="23"/>
  <c r="D474" i="23"/>
  <c r="T474" i="23"/>
  <c r="I474" i="23"/>
  <c r="Y474" i="23"/>
  <c r="N474" i="23"/>
  <c r="O474" i="23"/>
  <c r="H474" i="23"/>
  <c r="X474" i="23"/>
  <c r="M474" i="23"/>
  <c r="B474" i="23"/>
  <c r="R474" i="23"/>
  <c r="C474" i="23"/>
  <c r="S474" i="23"/>
  <c r="L474" i="23"/>
  <c r="A475" i="23"/>
  <c r="Q474" i="23"/>
  <c r="F474" i="23"/>
  <c r="V474" i="23"/>
  <c r="F357" i="21"/>
  <c r="C357" i="21"/>
  <c r="S357" i="21"/>
  <c r="P357" i="21"/>
  <c r="I357" i="21"/>
  <c r="J357" i="21"/>
  <c r="G357" i="21"/>
  <c r="W357" i="21"/>
  <c r="T357" i="21"/>
  <c r="Q357" i="21"/>
  <c r="N357" i="21"/>
  <c r="K357" i="21"/>
  <c r="D357" i="21"/>
  <c r="X357" i="21"/>
  <c r="Y357" i="21"/>
  <c r="B357" i="21"/>
  <c r="R357" i="21"/>
  <c r="O357" i="21"/>
  <c r="H357" i="21"/>
  <c r="E357" i="21"/>
  <c r="A358" i="21"/>
  <c r="L357" i="21"/>
  <c r="M357" i="21"/>
  <c r="V357" i="21"/>
  <c r="U357" i="21"/>
  <c r="O208" i="24"/>
  <c r="H208" i="24"/>
  <c r="A209" i="24"/>
  <c r="Y208" i="24"/>
  <c r="N208" i="24"/>
  <c r="G208" i="24"/>
  <c r="W208" i="24"/>
  <c r="T208" i="24"/>
  <c r="I208" i="24"/>
  <c r="F208" i="24"/>
  <c r="C208" i="24"/>
  <c r="P208" i="24"/>
  <c r="B208" i="24"/>
  <c r="K208" i="24"/>
  <c r="X208" i="24"/>
  <c r="J208" i="24"/>
  <c r="S208" i="24"/>
  <c r="E208" i="24"/>
  <c r="R208" i="24"/>
  <c r="D208" i="24"/>
  <c r="Q208" i="24"/>
  <c r="L208" i="24"/>
  <c r="M208" i="24"/>
  <c r="U208" i="24"/>
  <c r="V208" i="24"/>
  <c r="K718" i="21"/>
  <c r="H718" i="21"/>
  <c r="E718" i="21"/>
  <c r="Y718" i="21"/>
  <c r="N718" i="21"/>
  <c r="O718" i="21"/>
  <c r="L718" i="21"/>
  <c r="I718" i="21"/>
  <c r="B718" i="21"/>
  <c r="R718" i="21"/>
  <c r="C718" i="21"/>
  <c r="S718" i="21"/>
  <c r="P718" i="21"/>
  <c r="M718" i="21"/>
  <c r="F718" i="21"/>
  <c r="G718" i="21"/>
  <c r="D718" i="21"/>
  <c r="A719" i="21"/>
  <c r="Q718" i="21"/>
  <c r="J718" i="21"/>
  <c r="T718" i="21"/>
  <c r="W718" i="21"/>
  <c r="V718" i="21"/>
  <c r="U718" i="21"/>
  <c r="X718" i="21"/>
  <c r="K570" i="24"/>
  <c r="D570" i="24"/>
  <c r="E570" i="24"/>
  <c r="Y570" i="24"/>
  <c r="N570" i="24"/>
  <c r="O570" i="24"/>
  <c r="H570" i="24"/>
  <c r="I570" i="24"/>
  <c r="B570" i="24"/>
  <c r="R570" i="24"/>
  <c r="C570" i="24"/>
  <c r="S570" i="24"/>
  <c r="L570" i="24"/>
  <c r="M570" i="24"/>
  <c r="F570" i="24"/>
  <c r="G570" i="24"/>
  <c r="A571" i="24"/>
  <c r="P570" i="24"/>
  <c r="Q570" i="24"/>
  <c r="J570" i="24"/>
  <c r="T570" i="24"/>
  <c r="X570" i="24"/>
  <c r="W570" i="24"/>
  <c r="V570" i="24"/>
  <c r="U570" i="24"/>
  <c r="C317" i="24"/>
  <c r="J317" i="24"/>
  <c r="R317" i="24"/>
  <c r="S317" i="24"/>
  <c r="F317" i="24"/>
  <c r="P317" i="24"/>
  <c r="K317" i="24"/>
  <c r="Y317" i="24"/>
  <c r="X317" i="24"/>
  <c r="L317" i="24"/>
  <c r="V317" i="24"/>
  <c r="E317" i="24"/>
  <c r="D317" i="24"/>
  <c r="N317" i="24"/>
  <c r="M317" i="24"/>
  <c r="A318" i="24"/>
  <c r="G317" i="24"/>
  <c r="U317" i="24"/>
  <c r="T317" i="24"/>
  <c r="O317" i="24"/>
  <c r="B317" i="24"/>
  <c r="Q317" i="24"/>
  <c r="W317" i="24"/>
  <c r="I317" i="24"/>
  <c r="H317" i="24"/>
  <c r="K606" i="24"/>
  <c r="R606" i="24"/>
  <c r="B606" i="24"/>
  <c r="I606" i="24"/>
  <c r="L606" i="24"/>
  <c r="G606" i="24"/>
  <c r="N606" i="24"/>
  <c r="Y606" i="24"/>
  <c r="E606" i="24"/>
  <c r="H606" i="24"/>
  <c r="S606" i="24"/>
  <c r="C606" i="24"/>
  <c r="J606" i="24"/>
  <c r="Q606" i="24"/>
  <c r="T606" i="24"/>
  <c r="D606" i="24"/>
  <c r="O606" i="24"/>
  <c r="A607" i="24"/>
  <c r="F606" i="24"/>
  <c r="M606" i="24"/>
  <c r="P606" i="24"/>
  <c r="U606" i="24"/>
  <c r="V606" i="24"/>
  <c r="W606" i="24"/>
  <c r="X606" i="24"/>
  <c r="H329" i="23"/>
  <c r="A330" i="23"/>
  <c r="Y329" i="23"/>
  <c r="N329" i="23"/>
  <c r="K329" i="23"/>
  <c r="A366" i="23"/>
  <c r="P329" i="23"/>
  <c r="E329" i="23"/>
  <c r="B329" i="23"/>
  <c r="R329" i="23"/>
  <c r="O329" i="23"/>
  <c r="T329" i="23"/>
  <c r="I329" i="23"/>
  <c r="F329" i="23"/>
  <c r="C329" i="23"/>
  <c r="S329" i="23"/>
  <c r="D329" i="23"/>
  <c r="X329" i="23"/>
  <c r="Q329" i="23"/>
  <c r="J329" i="23"/>
  <c r="G329" i="23"/>
  <c r="W329" i="23"/>
  <c r="M329" i="23"/>
  <c r="L329" i="23"/>
  <c r="V329" i="23"/>
  <c r="U329" i="23"/>
  <c r="C534" i="24"/>
  <c r="S534" i="24"/>
  <c r="L534" i="24"/>
  <c r="E534" i="24"/>
  <c r="Y534" i="24"/>
  <c r="N534" i="24"/>
  <c r="G534" i="24"/>
  <c r="A535" i="24"/>
  <c r="P534" i="24"/>
  <c r="I534" i="24"/>
  <c r="B534" i="24"/>
  <c r="R534" i="24"/>
  <c r="K534" i="24"/>
  <c r="D534" i="24"/>
  <c r="T534" i="24"/>
  <c r="M534" i="24"/>
  <c r="F534" i="24"/>
  <c r="O534" i="24"/>
  <c r="H534" i="24"/>
  <c r="X534" i="24"/>
  <c r="Q534" i="24"/>
  <c r="J534" i="24"/>
  <c r="U534" i="24"/>
  <c r="V534" i="24"/>
  <c r="W534" i="24"/>
  <c r="L574" i="21"/>
  <c r="I574" i="21"/>
  <c r="N574" i="21"/>
  <c r="P574" i="21"/>
  <c r="M574" i="21"/>
  <c r="G574" i="21"/>
  <c r="D574" i="21"/>
  <c r="A575" i="21"/>
  <c r="F574" i="21"/>
  <c r="K574" i="21"/>
  <c r="H574" i="21"/>
  <c r="E574" i="21"/>
  <c r="J574" i="21"/>
  <c r="O574" i="21"/>
  <c r="C574" i="21"/>
  <c r="B574" i="21"/>
  <c r="Y574" i="21"/>
  <c r="Q574" i="21"/>
  <c r="U574" i="21"/>
  <c r="W574" i="21"/>
  <c r="V574" i="21"/>
  <c r="S574" i="21"/>
  <c r="X574" i="21"/>
  <c r="T574" i="21"/>
  <c r="R574" i="21"/>
  <c r="P72" i="24"/>
  <c r="G72" i="24"/>
  <c r="D72" i="24"/>
  <c r="A106" i="24"/>
  <c r="S72" i="24"/>
  <c r="T72" i="24"/>
  <c r="K72" i="24"/>
  <c r="H72" i="24"/>
  <c r="E72" i="24"/>
  <c r="F72" i="24"/>
  <c r="Q72" i="24"/>
  <c r="N72" i="24"/>
  <c r="I72" i="24"/>
  <c r="M72" i="24"/>
  <c r="J72" i="24"/>
  <c r="C72" i="24"/>
  <c r="R72" i="24"/>
  <c r="O72" i="24"/>
  <c r="L72" i="24"/>
  <c r="K172" i="24"/>
  <c r="I172" i="24"/>
  <c r="A173" i="24"/>
  <c r="D172" i="24"/>
  <c r="B172" i="24"/>
  <c r="C172" i="24"/>
  <c r="H172" i="24"/>
  <c r="F172" i="24"/>
  <c r="G172" i="24"/>
  <c r="E172" i="24"/>
  <c r="J172" i="24"/>
  <c r="X172" i="24"/>
  <c r="L172" i="24"/>
  <c r="Y172" i="24"/>
  <c r="R172" i="24"/>
  <c r="Q172" i="24"/>
  <c r="U172" i="24"/>
  <c r="N172" i="24"/>
  <c r="V172" i="24"/>
  <c r="W172" i="24"/>
  <c r="T172" i="24"/>
  <c r="O172" i="24"/>
  <c r="S172" i="24"/>
  <c r="P172" i="24"/>
  <c r="M172" i="24"/>
  <c r="M462" i="24"/>
  <c r="H462" i="24"/>
  <c r="V462" i="24"/>
  <c r="E462" i="24"/>
  <c r="G462" i="24"/>
  <c r="Y462" i="24"/>
  <c r="K462" i="24"/>
  <c r="B462" i="24"/>
  <c r="X462" i="24"/>
  <c r="C462" i="24"/>
  <c r="U462" i="24"/>
  <c r="W462" i="24"/>
  <c r="N462" i="24"/>
  <c r="D462" i="24"/>
  <c r="R462" i="24"/>
  <c r="Q462" i="24"/>
  <c r="S462" i="24"/>
  <c r="J462" i="24"/>
  <c r="P462" i="24"/>
  <c r="T462" i="24"/>
  <c r="O462" i="24"/>
  <c r="F462" i="24"/>
  <c r="L462" i="24"/>
  <c r="A463" i="24"/>
  <c r="I462" i="24"/>
  <c r="A285" i="21"/>
  <c r="J284" i="21"/>
  <c r="E284" i="21"/>
  <c r="D284" i="21"/>
  <c r="C284" i="21"/>
  <c r="B284" i="21"/>
  <c r="H284" i="21"/>
  <c r="I284" i="21"/>
  <c r="F284" i="21"/>
  <c r="G284" i="21"/>
  <c r="K284" i="21"/>
  <c r="O284" i="21"/>
  <c r="W284" i="21"/>
  <c r="T284" i="21"/>
  <c r="X284" i="21"/>
  <c r="L284" i="21"/>
  <c r="P284" i="21"/>
  <c r="M284" i="21"/>
  <c r="Q284" i="21"/>
  <c r="U284" i="21"/>
  <c r="Y284" i="21"/>
  <c r="R284" i="21"/>
  <c r="V284" i="21"/>
  <c r="S284" i="21"/>
  <c r="N284" i="21"/>
  <c r="X714" i="24"/>
  <c r="H714" i="24"/>
  <c r="O714" i="24"/>
  <c r="A715" i="24"/>
  <c r="J714" i="24"/>
  <c r="U714" i="24"/>
  <c r="E714" i="24"/>
  <c r="T714" i="24"/>
  <c r="D714" i="24"/>
  <c r="K714" i="24"/>
  <c r="V714" i="24"/>
  <c r="F714" i="24"/>
  <c r="Q714" i="24"/>
  <c r="P714" i="24"/>
  <c r="W714" i="24"/>
  <c r="G714" i="24"/>
  <c r="R714" i="24"/>
  <c r="B714" i="24"/>
  <c r="M714" i="24"/>
  <c r="L714" i="24"/>
  <c r="S714" i="24"/>
  <c r="C714" i="24"/>
  <c r="N714" i="24"/>
  <c r="Y714" i="24"/>
  <c r="I714" i="24"/>
  <c r="K790" i="21"/>
  <c r="A791" i="21"/>
  <c r="P790" i="21"/>
  <c r="I790" i="21"/>
  <c r="B790" i="21"/>
  <c r="R790" i="21"/>
  <c r="O790" i="21"/>
  <c r="D790" i="21"/>
  <c r="T790" i="21"/>
  <c r="M790" i="21"/>
  <c r="F790" i="21"/>
  <c r="C790" i="21"/>
  <c r="S790" i="21"/>
  <c r="H790" i="21"/>
  <c r="X790" i="21"/>
  <c r="Q790" i="21"/>
  <c r="J790" i="21"/>
  <c r="G790" i="21"/>
  <c r="W790" i="21"/>
  <c r="L790" i="21"/>
  <c r="E790" i="21"/>
  <c r="Y790" i="21"/>
  <c r="N790" i="21"/>
  <c r="U790" i="21"/>
  <c r="V790" i="21"/>
  <c r="X678" i="24"/>
  <c r="H678" i="24"/>
  <c r="O678" i="24"/>
  <c r="A679" i="24"/>
  <c r="J678" i="24"/>
  <c r="U678" i="24"/>
  <c r="E678" i="24"/>
  <c r="T678" i="24"/>
  <c r="D678" i="24"/>
  <c r="K678" i="24"/>
  <c r="V678" i="24"/>
  <c r="F678" i="24"/>
  <c r="Q678" i="24"/>
  <c r="P678" i="24"/>
  <c r="W678" i="24"/>
  <c r="G678" i="24"/>
  <c r="R678" i="24"/>
  <c r="B678" i="24"/>
  <c r="M678" i="24"/>
  <c r="L678" i="24"/>
  <c r="S678" i="24"/>
  <c r="C678" i="24"/>
  <c r="N678" i="24"/>
  <c r="Y678" i="24"/>
  <c r="I678" i="24"/>
  <c r="H437" i="23"/>
  <c r="I437" i="23"/>
  <c r="B437" i="23"/>
  <c r="R437" i="23"/>
  <c r="O437" i="23"/>
  <c r="L437" i="23"/>
  <c r="M437" i="23"/>
  <c r="F437" i="23"/>
  <c r="C437" i="23"/>
  <c r="S437" i="23"/>
  <c r="P437" i="23"/>
  <c r="Q437" i="23"/>
  <c r="J437" i="23"/>
  <c r="G437" i="23"/>
  <c r="D437" i="23"/>
  <c r="E437" i="23"/>
  <c r="Y437" i="23"/>
  <c r="N437" i="23"/>
  <c r="K437" i="23"/>
  <c r="V437" i="23"/>
  <c r="U437" i="23"/>
  <c r="W437" i="23"/>
  <c r="T437" i="23"/>
  <c r="X437" i="23"/>
  <c r="P184" i="23"/>
  <c r="A185" i="23"/>
  <c r="K184" i="23"/>
  <c r="N184" i="23"/>
  <c r="Y184" i="23"/>
  <c r="E184" i="23"/>
  <c r="L184" i="23"/>
  <c r="W184" i="23"/>
  <c r="G184" i="23"/>
  <c r="J184" i="23"/>
  <c r="Q184" i="23"/>
  <c r="A221" i="23"/>
  <c r="X184" i="23"/>
  <c r="H184" i="23"/>
  <c r="S184" i="23"/>
  <c r="C184" i="23"/>
  <c r="F184" i="23"/>
  <c r="M184" i="23"/>
  <c r="T184" i="23"/>
  <c r="D184" i="23"/>
  <c r="O184" i="23"/>
  <c r="R184" i="23"/>
  <c r="B184" i="23"/>
  <c r="I184" i="23"/>
  <c r="V184" i="23"/>
  <c r="U184" i="23"/>
  <c r="S786" i="24"/>
  <c r="C786" i="24"/>
  <c r="N786" i="24"/>
  <c r="Y786" i="24"/>
  <c r="I786" i="24"/>
  <c r="P786" i="24"/>
  <c r="O786" i="24"/>
  <c r="A787" i="24"/>
  <c r="J786" i="24"/>
  <c r="U786" i="24"/>
  <c r="E786" i="24"/>
  <c r="L786" i="24"/>
  <c r="A823" i="24"/>
  <c r="K786" i="24"/>
  <c r="V786" i="24"/>
  <c r="F786" i="24"/>
  <c r="Q786" i="24"/>
  <c r="X786" i="24"/>
  <c r="H786" i="24"/>
  <c r="W786" i="24"/>
  <c r="G786" i="24"/>
  <c r="R786" i="24"/>
  <c r="B786" i="24"/>
  <c r="M786" i="24"/>
  <c r="T786" i="24"/>
  <c r="D786" i="24"/>
  <c r="L401" i="23"/>
  <c r="M401" i="23"/>
  <c r="F401" i="23"/>
  <c r="A438" i="23"/>
  <c r="O401" i="23"/>
  <c r="P401" i="23"/>
  <c r="Q401" i="23"/>
  <c r="J401" i="23"/>
  <c r="C401" i="23"/>
  <c r="S401" i="23"/>
  <c r="D401" i="23"/>
  <c r="E401" i="23"/>
  <c r="Y401" i="23"/>
  <c r="N401" i="23"/>
  <c r="G401" i="23"/>
  <c r="H401" i="23"/>
  <c r="I401" i="23"/>
  <c r="B401" i="23"/>
  <c r="R401" i="23"/>
  <c r="K401" i="23"/>
  <c r="V401" i="23"/>
  <c r="U401" i="23"/>
  <c r="T401" i="23"/>
  <c r="W401" i="23"/>
  <c r="X401" i="23"/>
  <c r="H36" i="24"/>
  <c r="A37" i="24"/>
  <c r="O36" i="24"/>
  <c r="R36" i="24"/>
  <c r="A73" i="24"/>
  <c r="N36" i="24"/>
  <c r="P36" i="24"/>
  <c r="Q36" i="24"/>
  <c r="L36" i="24"/>
  <c r="M36" i="24"/>
  <c r="S36" i="24"/>
  <c r="J36" i="24"/>
  <c r="I36" i="24"/>
  <c r="K36" i="24"/>
  <c r="W425" i="24"/>
  <c r="J425" i="24"/>
  <c r="M425" i="24"/>
  <c r="H425" i="24"/>
  <c r="R425" i="24"/>
  <c r="E425" i="24"/>
  <c r="P425" i="24"/>
  <c r="K425" i="24"/>
  <c r="A426" i="24"/>
  <c r="X425" i="24"/>
  <c r="C425" i="24"/>
  <c r="U425" i="24"/>
  <c r="I425" i="24"/>
  <c r="D425" i="24"/>
  <c r="N425" i="24"/>
  <c r="Q425" i="24"/>
  <c r="S425" i="24"/>
  <c r="F425" i="24"/>
  <c r="G425" i="24"/>
  <c r="Y425" i="24"/>
  <c r="T425" i="24"/>
  <c r="O425" i="24"/>
  <c r="B425" i="24"/>
  <c r="L425" i="24"/>
  <c r="V425" i="24"/>
  <c r="C610" i="21"/>
  <c r="D610" i="21"/>
  <c r="E610" i="21"/>
  <c r="B610" i="21"/>
  <c r="A611" i="21"/>
  <c r="G610" i="21"/>
  <c r="H610" i="21"/>
  <c r="I610" i="21"/>
  <c r="F610" i="21"/>
  <c r="K610" i="21"/>
  <c r="L610" i="21"/>
  <c r="M610" i="21"/>
  <c r="J610" i="21"/>
  <c r="O610" i="21"/>
  <c r="P610" i="21"/>
  <c r="Q610" i="21"/>
  <c r="N610" i="21"/>
  <c r="U610" i="21"/>
  <c r="Y610" i="21"/>
  <c r="X610" i="21"/>
  <c r="V610" i="21"/>
  <c r="T610" i="21"/>
  <c r="S610" i="21"/>
  <c r="W610" i="21"/>
  <c r="R610" i="21"/>
  <c r="M642" i="24"/>
  <c r="T642" i="24"/>
  <c r="D642" i="24"/>
  <c r="K642" i="24"/>
  <c r="R642" i="24"/>
  <c r="B642" i="24"/>
  <c r="I642" i="24"/>
  <c r="P642" i="24"/>
  <c r="W642" i="24"/>
  <c r="G642" i="24"/>
  <c r="N642" i="24"/>
  <c r="Y642" i="24"/>
  <c r="E642" i="24"/>
  <c r="L642" i="24"/>
  <c r="S642" i="24"/>
  <c r="C642" i="24"/>
  <c r="J642" i="24"/>
  <c r="Q642" i="24"/>
  <c r="X642" i="24"/>
  <c r="H642" i="24"/>
  <c r="O642" i="24"/>
  <c r="A643" i="24"/>
  <c r="F642" i="24"/>
  <c r="V642" i="24"/>
  <c r="U642" i="24"/>
  <c r="O646" i="21"/>
  <c r="H646" i="21"/>
  <c r="X646" i="21"/>
  <c r="Q646" i="21"/>
  <c r="F646" i="21"/>
  <c r="C646" i="21"/>
  <c r="S646" i="21"/>
  <c r="L646" i="21"/>
  <c r="E646" i="21"/>
  <c r="Y646" i="21"/>
  <c r="J646" i="21"/>
  <c r="G646" i="21"/>
  <c r="W646" i="21"/>
  <c r="P646" i="21"/>
  <c r="I646" i="21"/>
  <c r="A647" i="21"/>
  <c r="N646" i="21"/>
  <c r="K646" i="21"/>
  <c r="D646" i="21"/>
  <c r="T646" i="21"/>
  <c r="M646" i="21"/>
  <c r="B646" i="21"/>
  <c r="R646" i="21"/>
  <c r="U646" i="21"/>
  <c r="V646" i="21"/>
  <c r="C353" i="24"/>
  <c r="U353" i="24"/>
  <c r="W353" i="24"/>
  <c r="N353" i="24"/>
  <c r="M353" i="24"/>
  <c r="H353" i="24"/>
  <c r="V353" i="24"/>
  <c r="S353" i="24"/>
  <c r="J353" i="24"/>
  <c r="P353" i="24"/>
  <c r="K353" i="24"/>
  <c r="B353" i="24"/>
  <c r="X353" i="24"/>
  <c r="L353" i="24"/>
  <c r="A354" i="24"/>
  <c r="I353" i="24"/>
  <c r="D353" i="24"/>
  <c r="R353" i="24"/>
  <c r="Q353" i="24"/>
  <c r="E353" i="24"/>
  <c r="G353" i="24"/>
  <c r="Y353" i="24"/>
  <c r="T353" i="24"/>
  <c r="O353" i="24"/>
  <c r="F353" i="24"/>
  <c r="K862" i="21"/>
  <c r="D862" i="21"/>
  <c r="T862" i="21"/>
  <c r="M862" i="21"/>
  <c r="B862" i="21"/>
  <c r="R862" i="21"/>
  <c r="O862" i="21"/>
  <c r="H862" i="21"/>
  <c r="X862" i="21"/>
  <c r="Q862" i="21"/>
  <c r="F862" i="21"/>
  <c r="V862" i="21"/>
  <c r="C862" i="21"/>
  <c r="S862" i="21"/>
  <c r="L862" i="21"/>
  <c r="E862" i="21"/>
  <c r="U862" i="21"/>
  <c r="J862" i="21"/>
  <c r="A863" i="21"/>
  <c r="G862" i="21"/>
  <c r="W862" i="21"/>
  <c r="P862" i="21"/>
  <c r="I862" i="21"/>
  <c r="Y862" i="21"/>
  <c r="N862" i="21"/>
  <c r="A322" i="21"/>
  <c r="D321" i="21"/>
  <c r="B321" i="21"/>
  <c r="C321" i="21"/>
  <c r="H321" i="21"/>
  <c r="F321" i="21"/>
  <c r="G321" i="21"/>
  <c r="E321" i="21"/>
  <c r="J321" i="21"/>
  <c r="K321" i="21"/>
  <c r="I321" i="21"/>
  <c r="Q321" i="21"/>
  <c r="L321" i="21"/>
  <c r="R321" i="21"/>
  <c r="T321" i="21"/>
  <c r="U321" i="21"/>
  <c r="W321" i="21"/>
  <c r="M321" i="21"/>
  <c r="O321" i="21"/>
  <c r="N321" i="21"/>
  <c r="P321" i="21"/>
  <c r="X321" i="21"/>
  <c r="S321" i="21"/>
  <c r="Y321" i="21"/>
  <c r="V321" i="21"/>
  <c r="C292" i="23"/>
  <c r="S292" i="23"/>
  <c r="L292" i="23"/>
  <c r="E292" i="23"/>
  <c r="U292" i="23"/>
  <c r="J292" i="23"/>
  <c r="G292" i="23"/>
  <c r="W292" i="23"/>
  <c r="P292" i="23"/>
  <c r="I292" i="23"/>
  <c r="Y292" i="23"/>
  <c r="N292" i="23"/>
  <c r="K292" i="23"/>
  <c r="D292" i="23"/>
  <c r="T292" i="23"/>
  <c r="M292" i="23"/>
  <c r="B292" i="23"/>
  <c r="R292" i="23"/>
  <c r="O292" i="23"/>
  <c r="H292" i="23"/>
  <c r="X292" i="23"/>
  <c r="Q292" i="23"/>
  <c r="F292" i="23"/>
  <c r="V292" i="23"/>
  <c r="N393" i="21"/>
  <c r="K393" i="21"/>
  <c r="D393" i="21"/>
  <c r="T393" i="21"/>
  <c r="M393" i="21"/>
  <c r="B393" i="21"/>
  <c r="R393" i="21"/>
  <c r="O393" i="21"/>
  <c r="H393" i="21"/>
  <c r="X393" i="21"/>
  <c r="Q393" i="21"/>
  <c r="F393" i="21"/>
  <c r="C393" i="21"/>
  <c r="S393" i="21"/>
  <c r="L393" i="21"/>
  <c r="E393" i="21"/>
  <c r="Y393" i="21"/>
  <c r="J393" i="21"/>
  <c r="G393" i="21"/>
  <c r="A394" i="21"/>
  <c r="P393" i="21"/>
  <c r="I393" i="21"/>
  <c r="U393" i="21"/>
  <c r="V393" i="21"/>
  <c r="W393" i="21"/>
  <c r="S220" i="23"/>
  <c r="X220" i="23"/>
  <c r="Y220" i="23"/>
  <c r="L220" i="23"/>
  <c r="A257" i="23"/>
  <c r="J220" i="23"/>
  <c r="K220" i="23"/>
  <c r="P220" i="23"/>
  <c r="M220" i="23"/>
  <c r="N220" i="23"/>
  <c r="O220" i="23"/>
  <c r="T220" i="23"/>
  <c r="Q220" i="23"/>
  <c r="R220" i="23"/>
  <c r="G220" i="23"/>
  <c r="B220" i="23"/>
  <c r="C220" i="23"/>
  <c r="E220" i="23"/>
  <c r="D220" i="23"/>
  <c r="F220" i="23"/>
  <c r="I220" i="23"/>
  <c r="H220" i="23"/>
  <c r="W220" i="23"/>
  <c r="U220" i="23"/>
  <c r="V220" i="23"/>
  <c r="Q750" i="24"/>
  <c r="X750" i="24"/>
  <c r="H750" i="24"/>
  <c r="O750" i="24"/>
  <c r="A751" i="24"/>
  <c r="J750" i="24"/>
  <c r="M750" i="24"/>
  <c r="T750" i="24"/>
  <c r="D750" i="24"/>
  <c r="K750" i="24"/>
  <c r="V750" i="24"/>
  <c r="F750" i="24"/>
  <c r="Y750" i="24"/>
  <c r="I750" i="24"/>
  <c r="P750" i="24"/>
  <c r="W750" i="24"/>
  <c r="G750" i="24"/>
  <c r="R750" i="24"/>
  <c r="B750" i="24"/>
  <c r="U750" i="24"/>
  <c r="E750" i="24"/>
  <c r="L750" i="24"/>
  <c r="S750" i="24"/>
  <c r="C750" i="24"/>
  <c r="N750" i="24"/>
  <c r="D365" i="23"/>
  <c r="T365" i="23"/>
  <c r="M365" i="23"/>
  <c r="B365" i="23"/>
  <c r="R365" i="23"/>
  <c r="O365" i="23"/>
  <c r="H365" i="23"/>
  <c r="X365" i="23"/>
  <c r="Q365" i="23"/>
  <c r="F365" i="23"/>
  <c r="C365" i="23"/>
  <c r="S365" i="23"/>
  <c r="L365" i="23"/>
  <c r="E365" i="23"/>
  <c r="Y365" i="23"/>
  <c r="J365" i="23"/>
  <c r="G365" i="23"/>
  <c r="P365" i="23"/>
  <c r="I365" i="23"/>
  <c r="A402" i="23"/>
  <c r="N365" i="23"/>
  <c r="K365" i="23"/>
  <c r="V365" i="23"/>
  <c r="W365" i="23"/>
  <c r="U365" i="23"/>
  <c r="K582" i="23"/>
  <c r="D582" i="23"/>
  <c r="T582" i="23"/>
  <c r="M582" i="23"/>
  <c r="B582" i="23"/>
  <c r="R582" i="23"/>
  <c r="O582" i="23"/>
  <c r="H582" i="23"/>
  <c r="X582" i="23"/>
  <c r="Q582" i="23"/>
  <c r="F582" i="23"/>
  <c r="V582" i="23"/>
  <c r="C582" i="23"/>
  <c r="S582" i="23"/>
  <c r="L582" i="23"/>
  <c r="E582" i="23"/>
  <c r="U582" i="23"/>
  <c r="J582" i="23"/>
  <c r="A583" i="23"/>
  <c r="G582" i="23"/>
  <c r="W582" i="23"/>
  <c r="P582" i="23"/>
  <c r="I582" i="23"/>
  <c r="Y582" i="23"/>
  <c r="N582" i="23"/>
  <c r="X105" i="24"/>
  <c r="K105" i="24"/>
  <c r="A139" i="24"/>
  <c r="J105" i="24"/>
  <c r="R105" i="24"/>
  <c r="L105" i="24"/>
  <c r="P105" i="24"/>
  <c r="Q105" i="24"/>
  <c r="O105" i="24"/>
  <c r="M105" i="24"/>
  <c r="T105" i="24"/>
  <c r="S105" i="24"/>
  <c r="N105" i="24"/>
  <c r="G105" i="24"/>
  <c r="F105" i="24"/>
  <c r="D105" i="24"/>
  <c r="I105" i="24"/>
  <c r="B105" i="24"/>
  <c r="C105" i="24"/>
  <c r="E105" i="24"/>
  <c r="H105" i="24"/>
  <c r="U105" i="24"/>
  <c r="V105" i="24"/>
  <c r="W105" i="24"/>
  <c r="G682" i="21"/>
  <c r="A683" i="21"/>
  <c r="P682" i="21"/>
  <c r="I682" i="21"/>
  <c r="B682" i="21"/>
  <c r="R682" i="21"/>
  <c r="K682" i="21"/>
  <c r="D682" i="21"/>
  <c r="T682" i="21"/>
  <c r="M682" i="21"/>
  <c r="F682" i="21"/>
  <c r="O682" i="21"/>
  <c r="H682" i="21"/>
  <c r="X682" i="21"/>
  <c r="Q682" i="21"/>
  <c r="J682" i="21"/>
  <c r="C682" i="21"/>
  <c r="S682" i="21"/>
  <c r="L682" i="21"/>
  <c r="E682" i="21"/>
  <c r="Y682" i="21"/>
  <c r="N682" i="21"/>
  <c r="V682" i="21"/>
  <c r="W682" i="21"/>
  <c r="U682" i="21"/>
  <c r="T37" i="24"/>
  <c r="U37" i="24"/>
  <c r="V37" i="24"/>
  <c r="B219" i="19"/>
  <c r="R219" i="19"/>
  <c r="K219" i="19"/>
  <c r="D219" i="19"/>
  <c r="T219" i="19"/>
  <c r="M219" i="19"/>
  <c r="A256" i="19"/>
  <c r="F219" i="19"/>
  <c r="V219" i="19"/>
  <c r="O219" i="19"/>
  <c r="H219" i="19"/>
  <c r="X219" i="19"/>
  <c r="Q219" i="19"/>
  <c r="J219" i="19"/>
  <c r="C219" i="19"/>
  <c r="S219" i="19"/>
  <c r="L219" i="19"/>
  <c r="E219" i="19"/>
  <c r="U219" i="19"/>
  <c r="N219" i="19"/>
  <c r="G219" i="19"/>
  <c r="W219" i="19"/>
  <c r="P219" i="19"/>
  <c r="I219" i="19"/>
  <c r="Y219" i="19"/>
  <c r="G106" i="21"/>
  <c r="L106" i="21"/>
  <c r="Q106" i="21"/>
  <c r="O106" i="21"/>
  <c r="T106" i="21"/>
  <c r="R106" i="21"/>
  <c r="N106" i="21"/>
  <c r="S106" i="21"/>
  <c r="D106" i="21"/>
  <c r="C106" i="21"/>
  <c r="H106" i="21"/>
  <c r="F106" i="21"/>
  <c r="I106" i="21"/>
  <c r="E106" i="21"/>
  <c r="J106" i="21"/>
  <c r="A140" i="21"/>
  <c r="M106" i="21"/>
  <c r="K106" i="21"/>
  <c r="P106" i="21"/>
  <c r="E255" i="19"/>
  <c r="U255" i="19"/>
  <c r="J255" i="19"/>
  <c r="C255" i="19"/>
  <c r="S255" i="19"/>
  <c r="L255" i="19"/>
  <c r="I255" i="19"/>
  <c r="A292" i="19"/>
  <c r="N255" i="19"/>
  <c r="G255" i="19"/>
  <c r="W255" i="19"/>
  <c r="P255" i="19"/>
  <c r="M255" i="19"/>
  <c r="B255" i="19"/>
  <c r="R255" i="19"/>
  <c r="K255" i="19"/>
  <c r="D255" i="19"/>
  <c r="T255" i="19"/>
  <c r="Y255" i="19"/>
  <c r="Q255" i="19"/>
  <c r="F255" i="19"/>
  <c r="V255" i="19"/>
  <c r="O255" i="19"/>
  <c r="H255" i="19"/>
  <c r="X255" i="19"/>
  <c r="H37" i="21"/>
  <c r="I37" i="21"/>
  <c r="N37" i="21"/>
  <c r="J37" i="21"/>
  <c r="A38" i="21"/>
  <c r="M37" i="21"/>
  <c r="K37" i="21"/>
  <c r="P37" i="21"/>
  <c r="U37" i="21"/>
  <c r="A74" i="21"/>
  <c r="Q37" i="21"/>
  <c r="O37" i="21"/>
  <c r="T37" i="21"/>
  <c r="R37" i="21"/>
  <c r="S37" i="21"/>
  <c r="V37" i="21"/>
  <c r="G37" i="21"/>
  <c r="L37" i="21"/>
  <c r="S139" i="21"/>
  <c r="N139" i="21"/>
  <c r="I139" i="21"/>
  <c r="K139" i="21"/>
  <c r="F139" i="21"/>
  <c r="X139" i="21"/>
  <c r="L139" i="21"/>
  <c r="G139" i="21"/>
  <c r="D139" i="21"/>
  <c r="V139" i="21"/>
  <c r="Q139" i="21"/>
  <c r="J139" i="21"/>
  <c r="E139" i="21"/>
  <c r="W139" i="21"/>
  <c r="B139" i="21"/>
  <c r="T139" i="21"/>
  <c r="O139" i="21"/>
  <c r="C139" i="21"/>
  <c r="U139" i="21"/>
  <c r="P139" i="21"/>
  <c r="R139" i="21"/>
  <c r="M139" i="21"/>
  <c r="H139" i="21"/>
  <c r="S36" i="23"/>
  <c r="V36" i="23"/>
  <c r="U36" i="23"/>
  <c r="H36" i="23"/>
  <c r="G36" i="23"/>
  <c r="F36" i="23"/>
  <c r="E36" i="23"/>
  <c r="D36" i="23"/>
  <c r="C36" i="23"/>
  <c r="B36" i="23"/>
  <c r="X36" i="23"/>
  <c r="A73" i="23"/>
  <c r="W36" i="23"/>
  <c r="A37" i="23"/>
  <c r="Y36" i="23"/>
  <c r="T36" i="23"/>
  <c r="O36" i="23"/>
  <c r="M36" i="23"/>
  <c r="P36" i="23"/>
  <c r="J36" i="23"/>
  <c r="L36" i="23"/>
  <c r="K36" i="23"/>
  <c r="N36" i="23"/>
  <c r="Q36" i="23"/>
  <c r="R36" i="23"/>
  <c r="I36" i="23"/>
  <c r="O72" i="23"/>
  <c r="V72" i="23"/>
  <c r="F72" i="23"/>
  <c r="U72" i="23"/>
  <c r="X72" i="23"/>
  <c r="D72" i="23"/>
  <c r="K72" i="23"/>
  <c r="R72" i="23"/>
  <c r="B72" i="23"/>
  <c r="Q72" i="23"/>
  <c r="T72" i="23"/>
  <c r="W72" i="23"/>
  <c r="G72" i="23"/>
  <c r="N72" i="23"/>
  <c r="A109" i="23"/>
  <c r="I72" i="23"/>
  <c r="P72" i="23"/>
  <c r="S72" i="23"/>
  <c r="C72" i="23"/>
  <c r="J72" i="23"/>
  <c r="Y72" i="23"/>
  <c r="E72" i="23"/>
  <c r="H72" i="23"/>
  <c r="M72" i="23"/>
  <c r="L72" i="23"/>
  <c r="J183" i="19"/>
  <c r="C183" i="19"/>
  <c r="S183" i="19"/>
  <c r="H183" i="19"/>
  <c r="X183" i="19"/>
  <c r="M183" i="19"/>
  <c r="N183" i="19"/>
  <c r="G183" i="19"/>
  <c r="W183" i="19"/>
  <c r="L183" i="19"/>
  <c r="A184" i="19"/>
  <c r="Q183" i="19"/>
  <c r="B183" i="19"/>
  <c r="R183" i="19"/>
  <c r="K183" i="19"/>
  <c r="A220" i="19"/>
  <c r="P183" i="19"/>
  <c r="E183" i="19"/>
  <c r="U183" i="19"/>
  <c r="F183" i="19"/>
  <c r="V183" i="19"/>
  <c r="O183" i="19"/>
  <c r="D183" i="19"/>
  <c r="T183" i="19"/>
  <c r="I183" i="19"/>
  <c r="Y183" i="19"/>
  <c r="J291" i="19"/>
  <c r="C291" i="19"/>
  <c r="S291" i="19"/>
  <c r="L291" i="19"/>
  <c r="E291" i="19"/>
  <c r="U291" i="19"/>
  <c r="N291" i="19"/>
  <c r="G291" i="19"/>
  <c r="W291" i="19"/>
  <c r="P291" i="19"/>
  <c r="Y291" i="19"/>
  <c r="R291" i="19"/>
  <c r="M291" i="19"/>
  <c r="I291" i="19"/>
  <c r="D291" i="19"/>
  <c r="B291" i="19"/>
  <c r="T291" i="19"/>
  <c r="F291" i="19"/>
  <c r="V291" i="19"/>
  <c r="O291" i="19"/>
  <c r="H291" i="19"/>
  <c r="X291" i="19"/>
  <c r="Q291" i="19"/>
  <c r="K291" i="19"/>
  <c r="A74" i="19"/>
  <c r="D37" i="19"/>
  <c r="C37" i="19"/>
  <c r="U37" i="19"/>
  <c r="A38" i="19"/>
  <c r="V37" i="19"/>
  <c r="E37" i="19"/>
  <c r="S37" i="19"/>
  <c r="F37" i="19"/>
  <c r="B37" i="19"/>
  <c r="T37" i="19"/>
  <c r="G37" i="19"/>
  <c r="Y37" i="19"/>
  <c r="O37" i="19"/>
  <c r="P37" i="19"/>
  <c r="L37" i="19"/>
  <c r="M37" i="19"/>
  <c r="K37" i="19"/>
  <c r="N37" i="19"/>
  <c r="J37" i="19"/>
  <c r="R37" i="19"/>
  <c r="Q37" i="19"/>
  <c r="H37" i="19"/>
  <c r="I37" i="19"/>
  <c r="A110" i="19"/>
  <c r="X73" i="19"/>
  <c r="B73" i="19"/>
  <c r="G73" i="19"/>
  <c r="D73" i="19"/>
  <c r="E73" i="19"/>
  <c r="F73" i="19"/>
  <c r="S73" i="19"/>
  <c r="H73" i="19"/>
  <c r="U73" i="19"/>
  <c r="V73" i="19"/>
  <c r="W73" i="19"/>
  <c r="T73" i="19"/>
  <c r="Y73" i="19"/>
  <c r="C73" i="19"/>
  <c r="L73" i="19"/>
  <c r="I73" i="19"/>
  <c r="K73" i="19"/>
  <c r="Q73" i="19"/>
  <c r="J73" i="19"/>
  <c r="N73" i="19"/>
  <c r="O73" i="19"/>
  <c r="M73" i="19"/>
  <c r="P73" i="19"/>
  <c r="R73" i="19"/>
  <c r="M73" i="21"/>
  <c r="R73" i="21"/>
  <c r="W73" i="21"/>
  <c r="J73" i="21"/>
  <c r="H73" i="21"/>
  <c r="T73" i="21"/>
  <c r="L73" i="21"/>
  <c r="A107" i="21"/>
  <c r="O73" i="21"/>
  <c r="I73" i="21"/>
  <c r="N73" i="21"/>
  <c r="S73" i="21"/>
  <c r="Q73" i="21"/>
  <c r="V73" i="21"/>
  <c r="K73" i="21"/>
  <c r="P73" i="21"/>
  <c r="U73" i="21"/>
  <c r="X73" i="21"/>
  <c r="B145" i="19"/>
  <c r="F145" i="19"/>
  <c r="I145" i="19"/>
  <c r="P145" i="19"/>
  <c r="S145" i="19"/>
  <c r="C145" i="19"/>
  <c r="V145" i="19"/>
  <c r="Y145" i="19"/>
  <c r="E145" i="19"/>
  <c r="H145" i="19"/>
  <c r="O145" i="19"/>
  <c r="R145" i="19"/>
  <c r="U145" i="19"/>
  <c r="X145" i="19"/>
  <c r="D145" i="19"/>
  <c r="K145" i="19"/>
  <c r="J145" i="19"/>
  <c r="Q145" i="19"/>
  <c r="T145" i="19"/>
  <c r="W145" i="19"/>
  <c r="G145" i="19"/>
  <c r="M145" i="19"/>
  <c r="N145" i="19"/>
  <c r="L145" i="19"/>
  <c r="W144" i="23"/>
  <c r="V144" i="23"/>
  <c r="B144" i="23"/>
  <c r="I144" i="23"/>
  <c r="P144" i="23"/>
  <c r="S144" i="23"/>
  <c r="R144" i="23"/>
  <c r="Y144" i="23"/>
  <c r="E144" i="23"/>
  <c r="H144" i="23"/>
  <c r="G144" i="23"/>
  <c r="J144" i="23"/>
  <c r="U144" i="23"/>
  <c r="X144" i="23"/>
  <c r="D144" i="23"/>
  <c r="C144" i="23"/>
  <c r="F144" i="23"/>
  <c r="Q144" i="23"/>
  <c r="T144" i="23"/>
  <c r="M144" i="23"/>
  <c r="L144" i="23"/>
  <c r="O144" i="23"/>
  <c r="N144" i="23"/>
  <c r="K144" i="23"/>
  <c r="R109" i="19"/>
  <c r="Y109" i="19"/>
  <c r="E109" i="19"/>
  <c r="H109" i="19"/>
  <c r="O109" i="19"/>
  <c r="B109" i="19"/>
  <c r="N109" i="19"/>
  <c r="U109" i="19"/>
  <c r="X109" i="19"/>
  <c r="D109" i="19"/>
  <c r="K109" i="19"/>
  <c r="A146" i="19"/>
  <c r="J109" i="19"/>
  <c r="Q109" i="19"/>
  <c r="T109" i="19"/>
  <c r="W109" i="19"/>
  <c r="G109" i="19"/>
  <c r="V109" i="19"/>
  <c r="F109" i="19"/>
  <c r="I109" i="19"/>
  <c r="P109" i="19"/>
  <c r="S109" i="19"/>
  <c r="C109" i="19"/>
  <c r="M109" i="19"/>
  <c r="L109" i="19"/>
  <c r="O108" i="23"/>
  <c r="V108" i="23"/>
  <c r="B108" i="23"/>
  <c r="I108" i="23"/>
  <c r="T108" i="23"/>
  <c r="K108" i="23"/>
  <c r="R108" i="23"/>
  <c r="Y108" i="23"/>
  <c r="E108" i="23"/>
  <c r="P108" i="23"/>
  <c r="W108" i="23"/>
  <c r="G108" i="23"/>
  <c r="J108" i="23"/>
  <c r="U108" i="23"/>
  <c r="A145" i="23"/>
  <c r="H108" i="23"/>
  <c r="S108" i="23"/>
  <c r="C108" i="23"/>
  <c r="F108" i="23"/>
  <c r="Q108" i="23"/>
  <c r="X108" i="23"/>
  <c r="D108" i="23"/>
  <c r="L108" i="23"/>
  <c r="M108" i="23"/>
  <c r="N108" i="23"/>
  <c r="C549" i="19"/>
  <c r="G549" i="19"/>
  <c r="K549" i="19"/>
  <c r="O549" i="19"/>
  <c r="S549" i="19"/>
  <c r="W549" i="19"/>
  <c r="A550" i="19"/>
  <c r="D549" i="19"/>
  <c r="H549" i="19"/>
  <c r="L549" i="19"/>
  <c r="P549" i="19"/>
  <c r="T549" i="19"/>
  <c r="X549" i="19"/>
  <c r="E549" i="19"/>
  <c r="I549" i="19"/>
  <c r="M549" i="19"/>
  <c r="Q549" i="19"/>
  <c r="U549" i="19"/>
  <c r="Y549" i="19"/>
  <c r="B549" i="19"/>
  <c r="F549" i="19"/>
  <c r="J549" i="19"/>
  <c r="N549" i="19"/>
  <c r="R549" i="19"/>
  <c r="V549" i="19"/>
  <c r="E404" i="19"/>
  <c r="I404" i="19"/>
  <c r="M404" i="19"/>
  <c r="Q404" i="19"/>
  <c r="U404" i="19"/>
  <c r="Y404" i="19"/>
  <c r="B404" i="19"/>
  <c r="F404" i="19"/>
  <c r="J404" i="19"/>
  <c r="N404" i="19"/>
  <c r="R404" i="19"/>
  <c r="V404" i="19"/>
  <c r="A441" i="19"/>
  <c r="C404" i="19"/>
  <c r="G404" i="19"/>
  <c r="K404" i="19"/>
  <c r="O404" i="19"/>
  <c r="S404" i="19"/>
  <c r="W404" i="19"/>
  <c r="D404" i="19"/>
  <c r="H404" i="19"/>
  <c r="L404" i="19"/>
  <c r="P404" i="19"/>
  <c r="T404" i="19"/>
  <c r="X404" i="19"/>
  <c r="E440" i="19"/>
  <c r="I440" i="19"/>
  <c r="M440" i="19"/>
  <c r="Q440" i="19"/>
  <c r="U440" i="19"/>
  <c r="Y440" i="19"/>
  <c r="B440" i="19"/>
  <c r="F440" i="19"/>
  <c r="J440" i="19"/>
  <c r="N440" i="19"/>
  <c r="R440" i="19"/>
  <c r="V440" i="19"/>
  <c r="C440" i="19"/>
  <c r="G440" i="19"/>
  <c r="K440" i="19"/>
  <c r="O440" i="19"/>
  <c r="S440" i="19"/>
  <c r="W440" i="19"/>
  <c r="D440" i="19"/>
  <c r="H440" i="19"/>
  <c r="L440" i="19"/>
  <c r="P440" i="19"/>
  <c r="T440" i="19"/>
  <c r="X440" i="19"/>
  <c r="C513" i="19"/>
  <c r="G513" i="19"/>
  <c r="K513" i="19"/>
  <c r="O513" i="19"/>
  <c r="S513" i="19"/>
  <c r="W513" i="19"/>
  <c r="D513" i="19"/>
  <c r="H513" i="19"/>
  <c r="L513" i="19"/>
  <c r="P513" i="19"/>
  <c r="T513" i="19"/>
  <c r="X513" i="19"/>
  <c r="E513" i="19"/>
  <c r="I513" i="19"/>
  <c r="M513" i="19"/>
  <c r="Q513" i="19"/>
  <c r="U513" i="19"/>
  <c r="Y513" i="19"/>
  <c r="A514" i="19"/>
  <c r="B513" i="19"/>
  <c r="F513" i="19"/>
  <c r="J513" i="19"/>
  <c r="N513" i="19"/>
  <c r="R513" i="19"/>
  <c r="V513" i="19"/>
  <c r="A176" i="21"/>
  <c r="N175" i="21"/>
  <c r="G175" i="21"/>
  <c r="P175" i="21"/>
  <c r="I175" i="21"/>
  <c r="R175" i="21"/>
  <c r="K175" i="21"/>
  <c r="D175" i="21"/>
  <c r="T175" i="21"/>
  <c r="M175" i="21"/>
  <c r="F175" i="21"/>
  <c r="O175" i="21"/>
  <c r="H175" i="21"/>
  <c r="Q175" i="21"/>
  <c r="J175" i="21"/>
  <c r="C175" i="21"/>
  <c r="S175" i="21"/>
  <c r="L175" i="21"/>
  <c r="E175" i="21"/>
  <c r="E368" i="19"/>
  <c r="I368" i="19"/>
  <c r="M368" i="19"/>
  <c r="Q368" i="19"/>
  <c r="U368" i="19"/>
  <c r="Y368" i="19"/>
  <c r="A405" i="19"/>
  <c r="B368" i="19"/>
  <c r="F368" i="19"/>
  <c r="J368" i="19"/>
  <c r="N368" i="19"/>
  <c r="R368" i="19"/>
  <c r="V368" i="19"/>
  <c r="C368" i="19"/>
  <c r="G368" i="19"/>
  <c r="K368" i="19"/>
  <c r="O368" i="19"/>
  <c r="S368" i="19"/>
  <c r="W368" i="19"/>
  <c r="D368" i="19"/>
  <c r="H368" i="19"/>
  <c r="L368" i="19"/>
  <c r="P368" i="19"/>
  <c r="T368" i="19"/>
  <c r="X368" i="19"/>
  <c r="C585" i="19"/>
  <c r="G585" i="19"/>
  <c r="K585" i="19"/>
  <c r="O585" i="19"/>
  <c r="S585" i="19"/>
  <c r="W585" i="19"/>
  <c r="D585" i="19"/>
  <c r="H585" i="19"/>
  <c r="L585" i="19"/>
  <c r="P585" i="19"/>
  <c r="T585" i="19"/>
  <c r="X585" i="19"/>
  <c r="A586" i="19"/>
  <c r="E585" i="19"/>
  <c r="I585" i="19"/>
  <c r="M585" i="19"/>
  <c r="Q585" i="19"/>
  <c r="U585" i="19"/>
  <c r="Y585" i="19"/>
  <c r="B585" i="19"/>
  <c r="F585" i="19"/>
  <c r="J585" i="19"/>
  <c r="N585" i="19"/>
  <c r="R585" i="19"/>
  <c r="V585" i="19"/>
  <c r="E332" i="19"/>
  <c r="I332" i="19"/>
  <c r="M332" i="19"/>
  <c r="Q332" i="19"/>
  <c r="U332" i="19"/>
  <c r="Y332" i="19"/>
  <c r="B332" i="19"/>
  <c r="F332" i="19"/>
  <c r="J332" i="19"/>
  <c r="N332" i="19"/>
  <c r="R332" i="19"/>
  <c r="V332" i="19"/>
  <c r="C332" i="19"/>
  <c r="G332" i="19"/>
  <c r="K332" i="19"/>
  <c r="O332" i="19"/>
  <c r="S332" i="19"/>
  <c r="W332" i="19"/>
  <c r="A369" i="19"/>
  <c r="D332" i="19"/>
  <c r="H332" i="19"/>
  <c r="L332" i="19"/>
  <c r="P332" i="19"/>
  <c r="T332" i="19"/>
  <c r="X332" i="19"/>
  <c r="A333" i="19"/>
  <c r="C477" i="19"/>
  <c r="G477" i="19"/>
  <c r="K477" i="19"/>
  <c r="O477" i="19"/>
  <c r="S477" i="19"/>
  <c r="W477" i="19"/>
  <c r="D477" i="19"/>
  <c r="H477" i="19"/>
  <c r="L477" i="19"/>
  <c r="P477" i="19"/>
  <c r="T477" i="19"/>
  <c r="X477" i="19"/>
  <c r="E477" i="19"/>
  <c r="I477" i="19"/>
  <c r="M477" i="19"/>
  <c r="Q477" i="19"/>
  <c r="U477" i="19"/>
  <c r="Y477" i="19"/>
  <c r="B477" i="19"/>
  <c r="F477" i="19"/>
  <c r="J477" i="19"/>
  <c r="N477" i="19"/>
  <c r="R477" i="19"/>
  <c r="V477" i="19"/>
  <c r="A478" i="19"/>
  <c r="B1273" i="2" l="1"/>
  <c r="Y33" i="24"/>
  <c r="Y33" i="21"/>
  <c r="Y70" i="21"/>
  <c r="B34" i="21"/>
  <c r="C34" i="21"/>
  <c r="B71" i="21"/>
  <c r="Y173" i="21"/>
  <c r="C71" i="21"/>
  <c r="Y104" i="21"/>
  <c r="B34" i="24"/>
  <c r="C34" i="24"/>
  <c r="Y70" i="24"/>
  <c r="B71" i="24"/>
  <c r="C174" i="21"/>
  <c r="C71" i="24"/>
  <c r="C105" i="21"/>
  <c r="Y210" i="21"/>
  <c r="Y138" i="21"/>
  <c r="B105" i="21"/>
  <c r="Y104" i="24"/>
  <c r="B174" i="21"/>
  <c r="O248" i="21"/>
  <c r="Q248" i="21"/>
  <c r="L248" i="21"/>
  <c r="E248" i="21"/>
  <c r="C248" i="21"/>
  <c r="W248" i="21"/>
  <c r="K248" i="21"/>
  <c r="X248" i="21"/>
  <c r="A249" i="21"/>
  <c r="M248" i="21"/>
  <c r="I248" i="21"/>
  <c r="G248" i="21"/>
  <c r="V248" i="21"/>
  <c r="T248" i="21"/>
  <c r="R248" i="21"/>
  <c r="P248" i="21"/>
  <c r="N248" i="21"/>
  <c r="B248" i="21"/>
  <c r="D248" i="21"/>
  <c r="J248" i="21"/>
  <c r="S248" i="21"/>
  <c r="Y248" i="21"/>
  <c r="F248" i="21"/>
  <c r="H248" i="21"/>
  <c r="U248" i="21"/>
  <c r="X36" i="24"/>
  <c r="X36" i="19"/>
  <c r="W36" i="21"/>
  <c r="W36" i="19"/>
  <c r="W36" i="24"/>
  <c r="X36" i="21"/>
  <c r="B1324" i="2"/>
  <c r="A213" i="21"/>
  <c r="O212" i="21"/>
  <c r="C212" i="21"/>
  <c r="J212" i="21"/>
  <c r="Q212" i="21"/>
  <c r="N212" i="21"/>
  <c r="H212" i="21"/>
  <c r="S212" i="21"/>
  <c r="G212" i="21"/>
  <c r="M212" i="21"/>
  <c r="K212" i="21"/>
  <c r="B212" i="21"/>
  <c r="E212" i="21"/>
  <c r="P212" i="21"/>
  <c r="L212" i="21"/>
  <c r="D212" i="21"/>
  <c r="R212" i="21"/>
  <c r="F212" i="21"/>
  <c r="I212" i="21"/>
  <c r="T212" i="21"/>
  <c r="E583" i="23"/>
  <c r="U583" i="23"/>
  <c r="F583" i="23"/>
  <c r="V583" i="23"/>
  <c r="O583" i="23"/>
  <c r="H583" i="23"/>
  <c r="X583" i="23"/>
  <c r="I583" i="23"/>
  <c r="Y583" i="23"/>
  <c r="J583" i="23"/>
  <c r="C583" i="23"/>
  <c r="S583" i="23"/>
  <c r="L583" i="23"/>
  <c r="M583" i="23"/>
  <c r="A584" i="23"/>
  <c r="N583" i="23"/>
  <c r="G583" i="23"/>
  <c r="W583" i="23"/>
  <c r="P583" i="23"/>
  <c r="Q583" i="23"/>
  <c r="B583" i="23"/>
  <c r="R583" i="23"/>
  <c r="K583" i="23"/>
  <c r="D583" i="23"/>
  <c r="T583" i="23"/>
  <c r="I394" i="21"/>
  <c r="F394" i="21"/>
  <c r="C394" i="21"/>
  <c r="S394" i="21"/>
  <c r="P394" i="21"/>
  <c r="Q394" i="21"/>
  <c r="J394" i="21"/>
  <c r="G394" i="21"/>
  <c r="W394" i="21"/>
  <c r="T394" i="21"/>
  <c r="Y394" i="21"/>
  <c r="N394" i="21"/>
  <c r="K394" i="21"/>
  <c r="D394" i="21"/>
  <c r="X394" i="21"/>
  <c r="E394" i="21"/>
  <c r="B394" i="21"/>
  <c r="R394" i="21"/>
  <c r="O394" i="21"/>
  <c r="H394" i="21"/>
  <c r="A395" i="21"/>
  <c r="M394" i="21"/>
  <c r="L394" i="21"/>
  <c r="V394" i="21"/>
  <c r="U394" i="21"/>
  <c r="J322" i="21"/>
  <c r="A323" i="21"/>
  <c r="C322" i="21"/>
  <c r="B322" i="21"/>
  <c r="E322" i="21"/>
  <c r="D322" i="21"/>
  <c r="F322" i="21"/>
  <c r="H322" i="21"/>
  <c r="I322" i="21"/>
  <c r="G322" i="21"/>
  <c r="K322" i="21"/>
  <c r="X322" i="21"/>
  <c r="S322" i="21"/>
  <c r="P322" i="21"/>
  <c r="T322" i="21"/>
  <c r="U322" i="21"/>
  <c r="L322" i="21"/>
  <c r="M322" i="21"/>
  <c r="Q322" i="21"/>
  <c r="V322" i="21"/>
  <c r="N322" i="21"/>
  <c r="R322" i="21"/>
  <c r="O322" i="21"/>
  <c r="Y322" i="21"/>
  <c r="W322" i="21"/>
  <c r="X354" i="24"/>
  <c r="K354" i="24"/>
  <c r="F354" i="24"/>
  <c r="E354" i="24"/>
  <c r="S354" i="24"/>
  <c r="Y354" i="24"/>
  <c r="M354" i="24"/>
  <c r="L354" i="24"/>
  <c r="V354" i="24"/>
  <c r="U354" i="24"/>
  <c r="D354" i="24"/>
  <c r="N354" i="24"/>
  <c r="B354" i="24"/>
  <c r="A355" i="24"/>
  <c r="O354" i="24"/>
  <c r="J354" i="24"/>
  <c r="T354" i="24"/>
  <c r="G354" i="24"/>
  <c r="H354" i="24"/>
  <c r="R354" i="24"/>
  <c r="Q354" i="24"/>
  <c r="P354" i="24"/>
  <c r="C354" i="24"/>
  <c r="I354" i="24"/>
  <c r="W354" i="24"/>
  <c r="L647" i="21"/>
  <c r="M647" i="21"/>
  <c r="J647" i="21"/>
  <c r="G647" i="21"/>
  <c r="P647" i="21"/>
  <c r="Q647" i="21"/>
  <c r="N647" i="21"/>
  <c r="K647" i="21"/>
  <c r="D647" i="21"/>
  <c r="E647" i="21"/>
  <c r="B647" i="21"/>
  <c r="A648" i="21"/>
  <c r="O647" i="21"/>
  <c r="H647" i="21"/>
  <c r="I647" i="21"/>
  <c r="F647" i="21"/>
  <c r="C647" i="21"/>
  <c r="R647" i="21"/>
  <c r="X647" i="21"/>
  <c r="U647" i="21"/>
  <c r="W647" i="21"/>
  <c r="V647" i="21"/>
  <c r="Y647" i="21"/>
  <c r="S647" i="21"/>
  <c r="T647" i="21"/>
  <c r="W715" i="24"/>
  <c r="G715" i="24"/>
  <c r="R715" i="24"/>
  <c r="B715" i="24"/>
  <c r="M715" i="24"/>
  <c r="T715" i="24"/>
  <c r="D715" i="24"/>
  <c r="S715" i="24"/>
  <c r="C715" i="24"/>
  <c r="N715" i="24"/>
  <c r="Y715" i="24"/>
  <c r="I715" i="24"/>
  <c r="P715" i="24"/>
  <c r="O715" i="24"/>
  <c r="A716" i="24"/>
  <c r="J715" i="24"/>
  <c r="U715" i="24"/>
  <c r="E715" i="24"/>
  <c r="L715" i="24"/>
  <c r="K715" i="24"/>
  <c r="V715" i="24"/>
  <c r="F715" i="24"/>
  <c r="Q715" i="24"/>
  <c r="X715" i="24"/>
  <c r="H715" i="24"/>
  <c r="T285" i="21"/>
  <c r="J285" i="21"/>
  <c r="S285" i="21"/>
  <c r="X285" i="21"/>
  <c r="R285" i="21"/>
  <c r="A286" i="21"/>
  <c r="Q285" i="21"/>
  <c r="K285" i="21"/>
  <c r="P285" i="21"/>
  <c r="Y285" i="21"/>
  <c r="O285" i="21"/>
  <c r="N285" i="21"/>
  <c r="L285" i="21"/>
  <c r="M285" i="21"/>
  <c r="C285" i="21"/>
  <c r="B285" i="21"/>
  <c r="H285" i="21"/>
  <c r="I285" i="21"/>
  <c r="F285" i="21"/>
  <c r="G285" i="21"/>
  <c r="E285" i="21"/>
  <c r="D285" i="21"/>
  <c r="W285" i="21"/>
  <c r="V285" i="21"/>
  <c r="U285" i="21"/>
  <c r="J173" i="24"/>
  <c r="A174" i="24"/>
  <c r="G173" i="24"/>
  <c r="E173" i="24"/>
  <c r="I173" i="24"/>
  <c r="H173" i="24"/>
  <c r="F173" i="24"/>
  <c r="C173" i="24"/>
  <c r="B173" i="24"/>
  <c r="D173" i="24"/>
  <c r="V173" i="24"/>
  <c r="Y173" i="24"/>
  <c r="W173" i="24"/>
  <c r="R173" i="24"/>
  <c r="O173" i="24"/>
  <c r="S173" i="24"/>
  <c r="T173" i="24"/>
  <c r="K173" i="24"/>
  <c r="L173" i="24"/>
  <c r="M173" i="24"/>
  <c r="X173" i="24"/>
  <c r="U173" i="24"/>
  <c r="P173" i="24"/>
  <c r="N173" i="24"/>
  <c r="Q173" i="24"/>
  <c r="F106" i="24"/>
  <c r="K106" i="24"/>
  <c r="H106" i="24"/>
  <c r="I106" i="24"/>
  <c r="M106" i="24"/>
  <c r="J106" i="24"/>
  <c r="A140" i="24"/>
  <c r="Q106" i="24"/>
  <c r="N106" i="24"/>
  <c r="O106" i="24"/>
  <c r="L106" i="24"/>
  <c r="P106" i="24"/>
  <c r="C106" i="24"/>
  <c r="R106" i="24"/>
  <c r="S106" i="24"/>
  <c r="B106" i="24"/>
  <c r="T106" i="24"/>
  <c r="G106" i="24"/>
  <c r="D106" i="24"/>
  <c r="E106" i="24"/>
  <c r="F539" i="21"/>
  <c r="C539" i="21"/>
  <c r="S539" i="21"/>
  <c r="L539" i="21"/>
  <c r="A540" i="21"/>
  <c r="Q539" i="21"/>
  <c r="J539" i="21"/>
  <c r="G539" i="21"/>
  <c r="W539" i="21"/>
  <c r="P539" i="21"/>
  <c r="E539" i="21"/>
  <c r="Y539" i="21"/>
  <c r="N539" i="21"/>
  <c r="K539" i="21"/>
  <c r="D539" i="21"/>
  <c r="T539" i="21"/>
  <c r="I539" i="21"/>
  <c r="B539" i="21"/>
  <c r="R539" i="21"/>
  <c r="O539" i="21"/>
  <c r="H539" i="21"/>
  <c r="X539" i="21"/>
  <c r="M539" i="21"/>
  <c r="V539" i="21"/>
  <c r="U539" i="21"/>
  <c r="L827" i="21"/>
  <c r="E827" i="21"/>
  <c r="Y827" i="21"/>
  <c r="N827" i="21"/>
  <c r="G827" i="21"/>
  <c r="W827" i="21"/>
  <c r="P827" i="21"/>
  <c r="I827" i="21"/>
  <c r="B827" i="21"/>
  <c r="R827" i="21"/>
  <c r="K827" i="21"/>
  <c r="D827" i="21"/>
  <c r="T827" i="21"/>
  <c r="M827" i="21"/>
  <c r="F827" i="21"/>
  <c r="A828" i="21"/>
  <c r="O827" i="21"/>
  <c r="H827" i="21"/>
  <c r="X827" i="21"/>
  <c r="Q827" i="21"/>
  <c r="J827" i="21"/>
  <c r="C827" i="21"/>
  <c r="S827" i="21"/>
  <c r="V827" i="21"/>
  <c r="U827" i="21"/>
  <c r="O245" i="24"/>
  <c r="B245" i="24"/>
  <c r="T245" i="24"/>
  <c r="K245" i="24"/>
  <c r="H245" i="24"/>
  <c r="M245" i="24"/>
  <c r="S245" i="24"/>
  <c r="F245" i="24"/>
  <c r="X245" i="24"/>
  <c r="Q245" i="24"/>
  <c r="N245" i="24"/>
  <c r="E245" i="24"/>
  <c r="W245" i="24"/>
  <c r="J245" i="24"/>
  <c r="C245" i="24"/>
  <c r="Y245" i="24"/>
  <c r="R245" i="24"/>
  <c r="I245" i="24"/>
  <c r="A246" i="24"/>
  <c r="P245" i="24"/>
  <c r="G245" i="24"/>
  <c r="D245" i="24"/>
  <c r="L245" i="24"/>
  <c r="U245" i="24"/>
  <c r="V245" i="24"/>
  <c r="E430" i="21"/>
  <c r="Y430" i="21"/>
  <c r="N430" i="21"/>
  <c r="K430" i="21"/>
  <c r="D430" i="21"/>
  <c r="T430" i="21"/>
  <c r="I430" i="21"/>
  <c r="B430" i="21"/>
  <c r="R430" i="21"/>
  <c r="O430" i="21"/>
  <c r="H430" i="21"/>
  <c r="X430" i="21"/>
  <c r="M430" i="21"/>
  <c r="F430" i="21"/>
  <c r="C430" i="21"/>
  <c r="S430" i="21"/>
  <c r="L430" i="21"/>
  <c r="Q430" i="21"/>
  <c r="J430" i="21"/>
  <c r="G430" i="21"/>
  <c r="A431" i="21"/>
  <c r="P430" i="21"/>
  <c r="V430" i="21"/>
  <c r="U430" i="21"/>
  <c r="W430" i="21"/>
  <c r="P402" i="23"/>
  <c r="I402" i="23"/>
  <c r="B402" i="23"/>
  <c r="R402" i="23"/>
  <c r="K402" i="23"/>
  <c r="D402" i="23"/>
  <c r="T402" i="23"/>
  <c r="M402" i="23"/>
  <c r="F402" i="23"/>
  <c r="A439" i="23"/>
  <c r="O402" i="23"/>
  <c r="H402" i="23"/>
  <c r="X402" i="23"/>
  <c r="Q402" i="23"/>
  <c r="J402" i="23"/>
  <c r="C402" i="23"/>
  <c r="S402" i="23"/>
  <c r="L402" i="23"/>
  <c r="E402" i="23"/>
  <c r="Y402" i="23"/>
  <c r="N402" i="23"/>
  <c r="G402" i="23"/>
  <c r="V402" i="23"/>
  <c r="U402" i="23"/>
  <c r="W402" i="23"/>
  <c r="W751" i="24"/>
  <c r="G751" i="24"/>
  <c r="R751" i="24"/>
  <c r="B751" i="24"/>
  <c r="M751" i="24"/>
  <c r="T751" i="24"/>
  <c r="D751" i="24"/>
  <c r="S751" i="24"/>
  <c r="C751" i="24"/>
  <c r="N751" i="24"/>
  <c r="Y751" i="24"/>
  <c r="I751" i="24"/>
  <c r="P751" i="24"/>
  <c r="O751" i="24"/>
  <c r="A752" i="24"/>
  <c r="J751" i="24"/>
  <c r="U751" i="24"/>
  <c r="E751" i="24"/>
  <c r="L751" i="24"/>
  <c r="K751" i="24"/>
  <c r="V751" i="24"/>
  <c r="F751" i="24"/>
  <c r="Q751" i="24"/>
  <c r="X751" i="24"/>
  <c r="H751" i="24"/>
  <c r="F611" i="21"/>
  <c r="G611" i="21"/>
  <c r="H611" i="21"/>
  <c r="E611" i="21"/>
  <c r="J611" i="21"/>
  <c r="K611" i="21"/>
  <c r="L611" i="21"/>
  <c r="I611" i="21"/>
  <c r="N611" i="21"/>
  <c r="O611" i="21"/>
  <c r="P611" i="21"/>
  <c r="M611" i="21"/>
  <c r="A612" i="21"/>
  <c r="D611" i="21"/>
  <c r="B611" i="21"/>
  <c r="C611" i="21"/>
  <c r="W611" i="21"/>
  <c r="T611" i="21"/>
  <c r="U611" i="21"/>
  <c r="X611" i="21"/>
  <c r="Y611" i="21"/>
  <c r="Q611" i="21"/>
  <c r="S611" i="21"/>
  <c r="R611" i="21"/>
  <c r="V611" i="21"/>
  <c r="D438" i="23"/>
  <c r="E438" i="23"/>
  <c r="Y438" i="23"/>
  <c r="N438" i="23"/>
  <c r="K438" i="23"/>
  <c r="H438" i="23"/>
  <c r="I438" i="23"/>
  <c r="B438" i="23"/>
  <c r="R438" i="23"/>
  <c r="O438" i="23"/>
  <c r="L438" i="23"/>
  <c r="M438" i="23"/>
  <c r="F438" i="23"/>
  <c r="C438" i="23"/>
  <c r="S438" i="23"/>
  <c r="P438" i="23"/>
  <c r="Q438" i="23"/>
  <c r="J438" i="23"/>
  <c r="G438" i="23"/>
  <c r="U438" i="23"/>
  <c r="W438" i="23"/>
  <c r="X438" i="23"/>
  <c r="T438" i="23"/>
  <c r="V438" i="23"/>
  <c r="I221" i="23"/>
  <c r="B221" i="23"/>
  <c r="R221" i="23"/>
  <c r="K221" i="23"/>
  <c r="D221" i="23"/>
  <c r="T221" i="23"/>
  <c r="M221" i="23"/>
  <c r="F221" i="23"/>
  <c r="A258" i="23"/>
  <c r="O221" i="23"/>
  <c r="H221" i="23"/>
  <c r="X221" i="23"/>
  <c r="Q221" i="23"/>
  <c r="J221" i="23"/>
  <c r="C221" i="23"/>
  <c r="S221" i="23"/>
  <c r="L221" i="23"/>
  <c r="E221" i="23"/>
  <c r="Y221" i="23"/>
  <c r="N221" i="23"/>
  <c r="G221" i="23"/>
  <c r="W221" i="23"/>
  <c r="P221" i="23"/>
  <c r="U221" i="23"/>
  <c r="V221" i="23"/>
  <c r="P791" i="21"/>
  <c r="I791" i="21"/>
  <c r="B791" i="21"/>
  <c r="R791" i="21"/>
  <c r="O791" i="21"/>
  <c r="D791" i="21"/>
  <c r="T791" i="21"/>
  <c r="M791" i="21"/>
  <c r="F791" i="21"/>
  <c r="C791" i="21"/>
  <c r="S791" i="21"/>
  <c r="H791" i="21"/>
  <c r="A792" i="21"/>
  <c r="Q791" i="21"/>
  <c r="J791" i="21"/>
  <c r="G791" i="21"/>
  <c r="L791" i="21"/>
  <c r="E791" i="21"/>
  <c r="Y791" i="21"/>
  <c r="N791" i="21"/>
  <c r="K791" i="21"/>
  <c r="W791" i="21"/>
  <c r="V791" i="21"/>
  <c r="X791" i="21"/>
  <c r="U791" i="21"/>
  <c r="J575" i="21"/>
  <c r="K575" i="21"/>
  <c r="D575" i="21"/>
  <c r="T575" i="21"/>
  <c r="M575" i="21"/>
  <c r="N575" i="21"/>
  <c r="O575" i="21"/>
  <c r="H575" i="21"/>
  <c r="X575" i="21"/>
  <c r="Q575" i="21"/>
  <c r="R575" i="21"/>
  <c r="S575" i="21"/>
  <c r="L575" i="21"/>
  <c r="E575" i="21"/>
  <c r="Y575" i="21"/>
  <c r="F575" i="21"/>
  <c r="G575" i="21"/>
  <c r="A576" i="21"/>
  <c r="P575" i="21"/>
  <c r="I575" i="21"/>
  <c r="C575" i="21"/>
  <c r="B575" i="21"/>
  <c r="W575" i="21"/>
  <c r="U575" i="21"/>
  <c r="V575" i="21"/>
  <c r="B358" i="21"/>
  <c r="C358" i="21"/>
  <c r="H358" i="21"/>
  <c r="F358" i="21"/>
  <c r="G358" i="21"/>
  <c r="E358" i="21"/>
  <c r="J358" i="21"/>
  <c r="K358" i="21"/>
  <c r="I358" i="21"/>
  <c r="A359" i="21"/>
  <c r="D358" i="21"/>
  <c r="Q358" i="21"/>
  <c r="L358" i="21"/>
  <c r="W358" i="21"/>
  <c r="V358" i="21"/>
  <c r="U358" i="21"/>
  <c r="Y358" i="21"/>
  <c r="P358" i="21"/>
  <c r="T358" i="21"/>
  <c r="O358" i="21"/>
  <c r="N358" i="21"/>
  <c r="M358" i="21"/>
  <c r="X358" i="21"/>
  <c r="S358" i="21"/>
  <c r="R358" i="21"/>
  <c r="Q475" i="23"/>
  <c r="F475" i="23"/>
  <c r="V475" i="23"/>
  <c r="O475" i="23"/>
  <c r="D475" i="23"/>
  <c r="T475" i="23"/>
  <c r="E475" i="23"/>
  <c r="U475" i="23"/>
  <c r="J475" i="23"/>
  <c r="C475" i="23"/>
  <c r="S475" i="23"/>
  <c r="H475" i="23"/>
  <c r="X475" i="23"/>
  <c r="I475" i="23"/>
  <c r="Y475" i="23"/>
  <c r="N475" i="23"/>
  <c r="G475" i="23"/>
  <c r="W475" i="23"/>
  <c r="L475" i="23"/>
  <c r="M475" i="23"/>
  <c r="B475" i="23"/>
  <c r="R475" i="23"/>
  <c r="K475" i="23"/>
  <c r="A476" i="23"/>
  <c r="P475" i="23"/>
  <c r="M293" i="23"/>
  <c r="B293" i="23"/>
  <c r="R293" i="23"/>
  <c r="K293" i="23"/>
  <c r="D293" i="23"/>
  <c r="T293" i="23"/>
  <c r="Q293" i="23"/>
  <c r="F293" i="23"/>
  <c r="V293" i="23"/>
  <c r="O293" i="23"/>
  <c r="H293" i="23"/>
  <c r="X293" i="23"/>
  <c r="E293" i="23"/>
  <c r="U293" i="23"/>
  <c r="J293" i="23"/>
  <c r="C293" i="23"/>
  <c r="S293" i="23"/>
  <c r="L293" i="23"/>
  <c r="I293" i="23"/>
  <c r="Y293" i="23"/>
  <c r="N293" i="23"/>
  <c r="G293" i="23"/>
  <c r="W293" i="23"/>
  <c r="P293" i="23"/>
  <c r="Q390" i="24"/>
  <c r="F390" i="24"/>
  <c r="V390" i="24"/>
  <c r="O390" i="24"/>
  <c r="H390" i="24"/>
  <c r="X390" i="24"/>
  <c r="E390" i="24"/>
  <c r="U390" i="24"/>
  <c r="J390" i="24"/>
  <c r="C390" i="24"/>
  <c r="S390" i="24"/>
  <c r="L390" i="24"/>
  <c r="A391" i="24"/>
  <c r="I390" i="24"/>
  <c r="Y390" i="24"/>
  <c r="N390" i="24"/>
  <c r="G390" i="24"/>
  <c r="W390" i="24"/>
  <c r="P390" i="24"/>
  <c r="M390" i="24"/>
  <c r="B390" i="24"/>
  <c r="R390" i="24"/>
  <c r="K390" i="24"/>
  <c r="D390" i="24"/>
  <c r="T390" i="24"/>
  <c r="E547" i="23"/>
  <c r="U547" i="23"/>
  <c r="J547" i="23"/>
  <c r="C547" i="23"/>
  <c r="S547" i="23"/>
  <c r="L547" i="23"/>
  <c r="A548" i="23"/>
  <c r="I547" i="23"/>
  <c r="Y547" i="23"/>
  <c r="N547" i="23"/>
  <c r="G547" i="23"/>
  <c r="W547" i="23"/>
  <c r="P547" i="23"/>
  <c r="M547" i="23"/>
  <c r="B547" i="23"/>
  <c r="R547" i="23"/>
  <c r="K547" i="23"/>
  <c r="D547" i="23"/>
  <c r="T547" i="23"/>
  <c r="Q547" i="23"/>
  <c r="F547" i="23"/>
  <c r="V547" i="23"/>
  <c r="O547" i="23"/>
  <c r="H547" i="23"/>
  <c r="X547" i="23"/>
  <c r="M257" i="23"/>
  <c r="E257" i="23"/>
  <c r="L257" i="23"/>
  <c r="H257" i="23"/>
  <c r="G257" i="23"/>
  <c r="D257" i="23"/>
  <c r="S257" i="23"/>
  <c r="O257" i="23"/>
  <c r="K257" i="23"/>
  <c r="R257" i="23"/>
  <c r="I257" i="23"/>
  <c r="Q257" i="23"/>
  <c r="C257" i="23"/>
  <c r="J257" i="23"/>
  <c r="F257" i="23"/>
  <c r="B257" i="23"/>
  <c r="Y257" i="23"/>
  <c r="A294" i="23"/>
  <c r="N257" i="23"/>
  <c r="X257" i="23"/>
  <c r="T257" i="23"/>
  <c r="P257" i="23"/>
  <c r="W257" i="23"/>
  <c r="V257" i="23"/>
  <c r="U257" i="23"/>
  <c r="B426" i="24"/>
  <c r="E426" i="24"/>
  <c r="O426" i="24"/>
  <c r="J426" i="24"/>
  <c r="T426" i="24"/>
  <c r="G426" i="24"/>
  <c r="H426" i="24"/>
  <c r="R426" i="24"/>
  <c r="U426" i="24"/>
  <c r="P426" i="24"/>
  <c r="C426" i="24"/>
  <c r="M426" i="24"/>
  <c r="W426" i="24"/>
  <c r="X426" i="24"/>
  <c r="K426" i="24"/>
  <c r="F426" i="24"/>
  <c r="I426" i="24"/>
  <c r="S426" i="24"/>
  <c r="A427" i="24"/>
  <c r="Q426" i="24"/>
  <c r="L426" i="24"/>
  <c r="V426" i="24"/>
  <c r="Y426" i="24"/>
  <c r="D426" i="24"/>
  <c r="N426" i="24"/>
  <c r="H73" i="24"/>
  <c r="I73" i="24"/>
  <c r="O73" i="24"/>
  <c r="A107" i="24"/>
  <c r="K73" i="24"/>
  <c r="Q73" i="24"/>
  <c r="S73" i="24"/>
  <c r="L73" i="24"/>
  <c r="R73" i="24"/>
  <c r="J73" i="24"/>
  <c r="P73" i="24"/>
  <c r="M73" i="24"/>
  <c r="N73" i="24"/>
  <c r="U73" i="24"/>
  <c r="V73" i="24"/>
  <c r="W73" i="24"/>
  <c r="T73" i="24"/>
  <c r="X73" i="24"/>
  <c r="S37" i="24"/>
  <c r="F37" i="24"/>
  <c r="G37" i="24"/>
  <c r="K37" i="24"/>
  <c r="H37" i="24"/>
  <c r="E37" i="24"/>
  <c r="L37" i="24"/>
  <c r="R37" i="24"/>
  <c r="M37" i="24"/>
  <c r="A74" i="24"/>
  <c r="A38" i="24"/>
  <c r="Q37" i="24"/>
  <c r="I37" i="24"/>
  <c r="N37" i="24"/>
  <c r="D37" i="24"/>
  <c r="P37" i="24"/>
  <c r="O37" i="24"/>
  <c r="J37" i="24"/>
  <c r="N823" i="24"/>
  <c r="Y823" i="24"/>
  <c r="I823" i="24"/>
  <c r="P823" i="24"/>
  <c r="A860" i="24"/>
  <c r="K823" i="24"/>
  <c r="A824" i="24"/>
  <c r="J823" i="24"/>
  <c r="U823" i="24"/>
  <c r="E823" i="24"/>
  <c r="L823" i="24"/>
  <c r="W823" i="24"/>
  <c r="G823" i="24"/>
  <c r="V823" i="24"/>
  <c r="F823" i="24"/>
  <c r="Q823" i="24"/>
  <c r="X823" i="24"/>
  <c r="H823" i="24"/>
  <c r="S823" i="24"/>
  <c r="C823" i="24"/>
  <c r="R823" i="24"/>
  <c r="B823" i="24"/>
  <c r="M823" i="24"/>
  <c r="T823" i="24"/>
  <c r="D823" i="24"/>
  <c r="O823" i="24"/>
  <c r="X679" i="24"/>
  <c r="H679" i="24"/>
  <c r="O679" i="24"/>
  <c r="A680" i="24"/>
  <c r="F679" i="24"/>
  <c r="M679" i="24"/>
  <c r="P679" i="24"/>
  <c r="W679" i="24"/>
  <c r="G679" i="24"/>
  <c r="N679" i="24"/>
  <c r="Y679" i="24"/>
  <c r="E679" i="24"/>
  <c r="D679" i="24"/>
  <c r="R679" i="24"/>
  <c r="I679" i="24"/>
  <c r="S679" i="24"/>
  <c r="J679" i="24"/>
  <c r="T679" i="24"/>
  <c r="K679" i="24"/>
  <c r="B679" i="24"/>
  <c r="L679" i="24"/>
  <c r="C679" i="24"/>
  <c r="Q679" i="24"/>
  <c r="V679" i="24"/>
  <c r="U679" i="24"/>
  <c r="U463" i="24"/>
  <c r="P463" i="24"/>
  <c r="C463" i="24"/>
  <c r="M463" i="24"/>
  <c r="W463" i="24"/>
  <c r="B463" i="24"/>
  <c r="F463" i="24"/>
  <c r="I463" i="24"/>
  <c r="S463" i="24"/>
  <c r="A464" i="24"/>
  <c r="H463" i="24"/>
  <c r="R463" i="24"/>
  <c r="L463" i="24"/>
  <c r="V463" i="24"/>
  <c r="Y463" i="24"/>
  <c r="D463" i="24"/>
  <c r="N463" i="24"/>
  <c r="X463" i="24"/>
  <c r="K463" i="24"/>
  <c r="E463" i="24"/>
  <c r="O463" i="24"/>
  <c r="J463" i="24"/>
  <c r="T463" i="24"/>
  <c r="G463" i="24"/>
  <c r="Q463" i="24"/>
  <c r="P535" i="24"/>
  <c r="E535" i="24"/>
  <c r="Y535" i="24"/>
  <c r="N535" i="24"/>
  <c r="K535" i="24"/>
  <c r="D535" i="24"/>
  <c r="T535" i="24"/>
  <c r="I535" i="24"/>
  <c r="B535" i="24"/>
  <c r="R535" i="24"/>
  <c r="O535" i="24"/>
  <c r="H535" i="24"/>
  <c r="X535" i="24"/>
  <c r="M535" i="24"/>
  <c r="F535" i="24"/>
  <c r="C535" i="24"/>
  <c r="S535" i="24"/>
  <c r="L535" i="24"/>
  <c r="A536" i="24"/>
  <c r="Q535" i="24"/>
  <c r="J535" i="24"/>
  <c r="G535" i="24"/>
  <c r="W535" i="24"/>
  <c r="V535" i="24"/>
  <c r="U535" i="24"/>
  <c r="D366" i="23"/>
  <c r="X366" i="23"/>
  <c r="Y366" i="23"/>
  <c r="J366" i="23"/>
  <c r="G366" i="23"/>
  <c r="W366" i="23"/>
  <c r="H366" i="23"/>
  <c r="E366" i="23"/>
  <c r="A403" i="23"/>
  <c r="N366" i="23"/>
  <c r="K366" i="23"/>
  <c r="P366" i="23"/>
  <c r="I366" i="23"/>
  <c r="B366" i="23"/>
  <c r="R366" i="23"/>
  <c r="O366" i="23"/>
  <c r="T366" i="23"/>
  <c r="Q366" i="23"/>
  <c r="F366" i="23"/>
  <c r="C366" i="23"/>
  <c r="S366" i="23"/>
  <c r="L366" i="23"/>
  <c r="M366" i="23"/>
  <c r="U366" i="23"/>
  <c r="V366" i="23"/>
  <c r="H330" i="23"/>
  <c r="B330" i="23"/>
  <c r="G330" i="23"/>
  <c r="A331" i="23"/>
  <c r="F330" i="23"/>
  <c r="K330" i="23"/>
  <c r="E330" i="23"/>
  <c r="J330" i="23"/>
  <c r="A367" i="23"/>
  <c r="D330" i="23"/>
  <c r="I330" i="23"/>
  <c r="C330" i="23"/>
  <c r="R330" i="23"/>
  <c r="T330" i="23"/>
  <c r="W330" i="23"/>
  <c r="U330" i="23"/>
  <c r="V330" i="23"/>
  <c r="N330" i="23"/>
  <c r="P330" i="23"/>
  <c r="S330" i="23"/>
  <c r="X330" i="23"/>
  <c r="O330" i="23"/>
  <c r="Y330" i="23"/>
  <c r="Q330" i="23"/>
  <c r="M330" i="23"/>
  <c r="L330" i="23"/>
  <c r="P318" i="24"/>
  <c r="G318" i="24"/>
  <c r="M318" i="24"/>
  <c r="A319" i="24"/>
  <c r="F318" i="24"/>
  <c r="E318" i="24"/>
  <c r="S318" i="24"/>
  <c r="I318" i="24"/>
  <c r="W318" i="24"/>
  <c r="B318" i="24"/>
  <c r="H318" i="24"/>
  <c r="V318" i="24"/>
  <c r="U318" i="24"/>
  <c r="Y318" i="24"/>
  <c r="D318" i="24"/>
  <c r="R318" i="24"/>
  <c r="X318" i="24"/>
  <c r="O318" i="24"/>
  <c r="J318" i="24"/>
  <c r="N318" i="24"/>
  <c r="T318" i="24"/>
  <c r="K318" i="24"/>
  <c r="Q318" i="24"/>
  <c r="L318" i="24"/>
  <c r="C318" i="24"/>
  <c r="P571" i="24"/>
  <c r="I571" i="24"/>
  <c r="B571" i="24"/>
  <c r="R571" i="24"/>
  <c r="O571" i="24"/>
  <c r="H571" i="24"/>
  <c r="X571" i="24"/>
  <c r="Q571" i="24"/>
  <c r="J571" i="24"/>
  <c r="G571" i="24"/>
  <c r="A572" i="24"/>
  <c r="T571" i="24"/>
  <c r="F571" i="24"/>
  <c r="S571" i="24"/>
  <c r="E571" i="24"/>
  <c r="N571" i="24"/>
  <c r="D571" i="24"/>
  <c r="M571" i="24"/>
  <c r="C571" i="24"/>
  <c r="L571" i="24"/>
  <c r="Y571" i="24"/>
  <c r="K571" i="24"/>
  <c r="W571" i="24"/>
  <c r="V571" i="24"/>
  <c r="U571" i="24"/>
  <c r="P719" i="21"/>
  <c r="I719" i="21"/>
  <c r="B719" i="21"/>
  <c r="R719" i="21"/>
  <c r="O719" i="21"/>
  <c r="D719" i="21"/>
  <c r="T719" i="21"/>
  <c r="M719" i="21"/>
  <c r="F719" i="21"/>
  <c r="C719" i="21"/>
  <c r="S719" i="21"/>
  <c r="H719" i="21"/>
  <c r="X719" i="21"/>
  <c r="Q719" i="21"/>
  <c r="J719" i="21"/>
  <c r="G719" i="21"/>
  <c r="A720" i="21"/>
  <c r="L719" i="21"/>
  <c r="E719" i="21"/>
  <c r="Y719" i="21"/>
  <c r="N719" i="21"/>
  <c r="K719" i="21"/>
  <c r="W719" i="21"/>
  <c r="U719" i="21"/>
  <c r="V719" i="21"/>
  <c r="I209" i="24"/>
  <c r="A210" i="24"/>
  <c r="D209" i="24"/>
  <c r="B209" i="24"/>
  <c r="C209" i="24"/>
  <c r="H209" i="24"/>
  <c r="F209" i="24"/>
  <c r="G209" i="24"/>
  <c r="E209" i="24"/>
  <c r="J209" i="24"/>
  <c r="K209" i="24"/>
  <c r="Y209" i="24"/>
  <c r="M209" i="24"/>
  <c r="U209" i="24"/>
  <c r="N209" i="24"/>
  <c r="R209" i="24"/>
  <c r="X209" i="24"/>
  <c r="O209" i="24"/>
  <c r="S209" i="24"/>
  <c r="W209" i="24"/>
  <c r="Q209" i="24"/>
  <c r="P209" i="24"/>
  <c r="T209" i="24"/>
  <c r="V209" i="24"/>
  <c r="L209" i="24"/>
  <c r="N467" i="21"/>
  <c r="K467" i="21"/>
  <c r="H467" i="21"/>
  <c r="I467" i="21"/>
  <c r="A468" i="21"/>
  <c r="B467" i="21"/>
  <c r="R467" i="21"/>
  <c r="O467" i="21"/>
  <c r="L467" i="21"/>
  <c r="M467" i="21"/>
  <c r="F467" i="21"/>
  <c r="C467" i="21"/>
  <c r="S467" i="21"/>
  <c r="P467" i="21"/>
  <c r="Q467" i="21"/>
  <c r="J467" i="21"/>
  <c r="G467" i="21"/>
  <c r="D467" i="21"/>
  <c r="E467" i="21"/>
  <c r="Y467" i="21"/>
  <c r="X467" i="21"/>
  <c r="U467" i="21"/>
  <c r="T467" i="21"/>
  <c r="V467" i="21"/>
  <c r="W467" i="21"/>
  <c r="L499" i="24"/>
  <c r="M499" i="24"/>
  <c r="J499" i="24"/>
  <c r="G499" i="24"/>
  <c r="P499" i="24"/>
  <c r="Q499" i="24"/>
  <c r="N499" i="24"/>
  <c r="K499" i="24"/>
  <c r="D499" i="24"/>
  <c r="E499" i="24"/>
  <c r="B499" i="24"/>
  <c r="A500" i="24"/>
  <c r="O499" i="24"/>
  <c r="H499" i="24"/>
  <c r="I499" i="24"/>
  <c r="F499" i="24"/>
  <c r="C499" i="24"/>
  <c r="R499" i="24"/>
  <c r="U499" i="24"/>
  <c r="W499" i="24"/>
  <c r="X499" i="24"/>
  <c r="Y499" i="24"/>
  <c r="V499" i="24"/>
  <c r="S499" i="24"/>
  <c r="T499" i="24"/>
  <c r="I511" i="23"/>
  <c r="Y511" i="23"/>
  <c r="N511" i="23"/>
  <c r="C511" i="23"/>
  <c r="S511" i="23"/>
  <c r="L511" i="23"/>
  <c r="M511" i="23"/>
  <c r="B511" i="23"/>
  <c r="R511" i="23"/>
  <c r="G511" i="23"/>
  <c r="W511" i="23"/>
  <c r="P511" i="23"/>
  <c r="Q511" i="23"/>
  <c r="F511" i="23"/>
  <c r="V511" i="23"/>
  <c r="K511" i="23"/>
  <c r="D511" i="23"/>
  <c r="T511" i="23"/>
  <c r="E511" i="23"/>
  <c r="U511" i="23"/>
  <c r="J511" i="23"/>
  <c r="A512" i="23"/>
  <c r="O511" i="23"/>
  <c r="H511" i="23"/>
  <c r="X511" i="23"/>
  <c r="J281" i="24"/>
  <c r="T281" i="24"/>
  <c r="K281" i="24"/>
  <c r="Q281" i="24"/>
  <c r="I281" i="24"/>
  <c r="P281" i="24"/>
  <c r="L281" i="24"/>
  <c r="C281" i="24"/>
  <c r="M281" i="24"/>
  <c r="A282" i="24"/>
  <c r="F281" i="24"/>
  <c r="W281" i="24"/>
  <c r="G281" i="24"/>
  <c r="E281" i="24"/>
  <c r="S281" i="24"/>
  <c r="B281" i="24"/>
  <c r="H281" i="24"/>
  <c r="V281" i="24"/>
  <c r="Y281" i="24"/>
  <c r="U281" i="24"/>
  <c r="D281" i="24"/>
  <c r="R281" i="24"/>
  <c r="X281" i="24"/>
  <c r="O281" i="24"/>
  <c r="N281" i="24"/>
  <c r="F503" i="21"/>
  <c r="A504" i="21"/>
  <c r="O503" i="21"/>
  <c r="L503" i="21"/>
  <c r="M503" i="21"/>
  <c r="J503" i="21"/>
  <c r="C503" i="21"/>
  <c r="S503" i="21"/>
  <c r="P503" i="21"/>
  <c r="Q503" i="21"/>
  <c r="N503" i="21"/>
  <c r="G503" i="21"/>
  <c r="D503" i="21"/>
  <c r="E503" i="21"/>
  <c r="Y503" i="21"/>
  <c r="B503" i="21"/>
  <c r="R503" i="21"/>
  <c r="K503" i="21"/>
  <c r="H503" i="21"/>
  <c r="I503" i="21"/>
  <c r="V503" i="21"/>
  <c r="U503" i="21"/>
  <c r="T503" i="21"/>
  <c r="W503" i="21"/>
  <c r="X503" i="21"/>
  <c r="L683" i="21"/>
  <c r="A684" i="21"/>
  <c r="Q683" i="21"/>
  <c r="J683" i="21"/>
  <c r="G683" i="21"/>
  <c r="W683" i="21"/>
  <c r="P683" i="21"/>
  <c r="E683" i="21"/>
  <c r="Y683" i="21"/>
  <c r="N683" i="21"/>
  <c r="K683" i="21"/>
  <c r="D683" i="21"/>
  <c r="T683" i="21"/>
  <c r="I683" i="21"/>
  <c r="B683" i="21"/>
  <c r="R683" i="21"/>
  <c r="O683" i="21"/>
  <c r="H683" i="21"/>
  <c r="X683" i="21"/>
  <c r="M683" i="21"/>
  <c r="F683" i="21"/>
  <c r="C683" i="21"/>
  <c r="S683" i="21"/>
  <c r="V683" i="21"/>
  <c r="U683" i="21"/>
  <c r="X139" i="24"/>
  <c r="K139" i="24"/>
  <c r="L139" i="24"/>
  <c r="J139" i="24"/>
  <c r="R139" i="24"/>
  <c r="M139" i="24"/>
  <c r="P139" i="24"/>
  <c r="Q139" i="24"/>
  <c r="O139" i="24"/>
  <c r="N139" i="24"/>
  <c r="T139" i="24"/>
  <c r="Y139" i="24"/>
  <c r="S139" i="24"/>
  <c r="E139" i="24"/>
  <c r="B139" i="24"/>
  <c r="G139" i="24"/>
  <c r="H139" i="24"/>
  <c r="F139" i="24"/>
  <c r="D139" i="24"/>
  <c r="C139" i="24"/>
  <c r="I139" i="24"/>
  <c r="U139" i="24"/>
  <c r="V139" i="24"/>
  <c r="W139" i="24"/>
  <c r="L863" i="21"/>
  <c r="E863" i="21"/>
  <c r="U863" i="21"/>
  <c r="F863" i="21"/>
  <c r="V863" i="21"/>
  <c r="O863" i="21"/>
  <c r="P863" i="21"/>
  <c r="I863" i="21"/>
  <c r="Y863" i="21"/>
  <c r="J863" i="21"/>
  <c r="C863" i="21"/>
  <c r="S863" i="21"/>
  <c r="D863" i="21"/>
  <c r="T863" i="21"/>
  <c r="M863" i="21"/>
  <c r="A864" i="21"/>
  <c r="N863" i="21"/>
  <c r="G863" i="21"/>
  <c r="W863" i="21"/>
  <c r="H863" i="21"/>
  <c r="X863" i="21"/>
  <c r="Q863" i="21"/>
  <c r="B863" i="21"/>
  <c r="R863" i="21"/>
  <c r="K863" i="21"/>
  <c r="N643" i="24"/>
  <c r="Y643" i="24"/>
  <c r="E643" i="24"/>
  <c r="H643" i="24"/>
  <c r="K643" i="24"/>
  <c r="A644" i="24"/>
  <c r="F643" i="24"/>
  <c r="M643" i="24"/>
  <c r="P643" i="24"/>
  <c r="S643" i="24"/>
  <c r="C643" i="24"/>
  <c r="Q643" i="24"/>
  <c r="D643" i="24"/>
  <c r="R643" i="24"/>
  <c r="I643" i="24"/>
  <c r="O643" i="24"/>
  <c r="J643" i="24"/>
  <c r="T643" i="24"/>
  <c r="G643" i="24"/>
  <c r="B643" i="24"/>
  <c r="L643" i="24"/>
  <c r="U643" i="24"/>
  <c r="V643" i="24"/>
  <c r="X643" i="24"/>
  <c r="W643" i="24"/>
  <c r="L787" i="24"/>
  <c r="S787" i="24"/>
  <c r="C787" i="24"/>
  <c r="N787" i="24"/>
  <c r="Y787" i="24"/>
  <c r="I787" i="24"/>
  <c r="X787" i="24"/>
  <c r="H787" i="24"/>
  <c r="O787" i="24"/>
  <c r="A788" i="24"/>
  <c r="J787" i="24"/>
  <c r="U787" i="24"/>
  <c r="E787" i="24"/>
  <c r="T787" i="24"/>
  <c r="D787" i="24"/>
  <c r="K787" i="24"/>
  <c r="V787" i="24"/>
  <c r="F787" i="24"/>
  <c r="Q787" i="24"/>
  <c r="P787" i="24"/>
  <c r="W787" i="24"/>
  <c r="G787" i="24"/>
  <c r="R787" i="24"/>
  <c r="B787" i="24"/>
  <c r="M787" i="24"/>
  <c r="R185" i="23"/>
  <c r="B185" i="23"/>
  <c r="M185" i="23"/>
  <c r="L185" i="23"/>
  <c r="O185" i="23"/>
  <c r="A222" i="23"/>
  <c r="N185" i="23"/>
  <c r="A186" i="23"/>
  <c r="I185" i="23"/>
  <c r="H185" i="23"/>
  <c r="K185" i="23"/>
  <c r="J185" i="23"/>
  <c r="Y185" i="23"/>
  <c r="E185" i="23"/>
  <c r="D185" i="23"/>
  <c r="G185" i="23"/>
  <c r="F185" i="23"/>
  <c r="Q185" i="23"/>
  <c r="P185" i="23"/>
  <c r="S185" i="23"/>
  <c r="C185" i="23"/>
  <c r="T185" i="23"/>
  <c r="V185" i="23"/>
  <c r="W185" i="23"/>
  <c r="U185" i="23"/>
  <c r="X185" i="23"/>
  <c r="Y607" i="24"/>
  <c r="E607" i="24"/>
  <c r="D607" i="24"/>
  <c r="G607" i="24"/>
  <c r="N607" i="24"/>
  <c r="Q607" i="24"/>
  <c r="P607" i="24"/>
  <c r="S607" i="24"/>
  <c r="C607" i="24"/>
  <c r="J607" i="24"/>
  <c r="M607" i="24"/>
  <c r="L607" i="24"/>
  <c r="O607" i="24"/>
  <c r="A608" i="24"/>
  <c r="F607" i="24"/>
  <c r="I607" i="24"/>
  <c r="H607" i="24"/>
  <c r="K607" i="24"/>
  <c r="R607" i="24"/>
  <c r="B607" i="24"/>
  <c r="U607" i="24"/>
  <c r="T607" i="24"/>
  <c r="W607" i="24"/>
  <c r="X607" i="24"/>
  <c r="V607" i="24"/>
  <c r="P755" i="21"/>
  <c r="Q755" i="21"/>
  <c r="J755" i="21"/>
  <c r="G755" i="21"/>
  <c r="A756" i="21"/>
  <c r="D755" i="21"/>
  <c r="E755" i="21"/>
  <c r="Y755" i="21"/>
  <c r="N755" i="21"/>
  <c r="K755" i="21"/>
  <c r="H755" i="21"/>
  <c r="I755" i="21"/>
  <c r="B755" i="21"/>
  <c r="R755" i="21"/>
  <c r="O755" i="21"/>
  <c r="L755" i="21"/>
  <c r="M755" i="21"/>
  <c r="F755" i="21"/>
  <c r="C755" i="21"/>
  <c r="S755" i="21"/>
  <c r="X755" i="21"/>
  <c r="T755" i="21"/>
  <c r="V755" i="21"/>
  <c r="U755" i="21"/>
  <c r="W755" i="21"/>
  <c r="S110" i="19"/>
  <c r="F110" i="19"/>
  <c r="X110" i="19"/>
  <c r="B110" i="19"/>
  <c r="G110" i="19"/>
  <c r="Y110" i="19"/>
  <c r="W110" i="19"/>
  <c r="V110" i="19"/>
  <c r="E110" i="19"/>
  <c r="D110" i="19"/>
  <c r="C110" i="19"/>
  <c r="U110" i="19"/>
  <c r="T110" i="19"/>
  <c r="A147" i="19"/>
  <c r="H110" i="19"/>
  <c r="P110" i="19"/>
  <c r="N110" i="19"/>
  <c r="J110" i="19"/>
  <c r="O110" i="19"/>
  <c r="K110" i="19"/>
  <c r="L110" i="19"/>
  <c r="Q110" i="19"/>
  <c r="M110" i="19"/>
  <c r="R110" i="19"/>
  <c r="I110" i="19"/>
  <c r="O109" i="23"/>
  <c r="V109" i="23"/>
  <c r="F109" i="23"/>
  <c r="Q109" i="23"/>
  <c r="T109" i="23"/>
  <c r="A146" i="23"/>
  <c r="K109" i="23"/>
  <c r="R109" i="23"/>
  <c r="B109" i="23"/>
  <c r="I109" i="23"/>
  <c r="P109" i="23"/>
  <c r="W109" i="23"/>
  <c r="G109" i="23"/>
  <c r="N109" i="23"/>
  <c r="Y109" i="23"/>
  <c r="E109" i="23"/>
  <c r="H109" i="23"/>
  <c r="S109" i="23"/>
  <c r="C109" i="23"/>
  <c r="J109" i="23"/>
  <c r="U109" i="23"/>
  <c r="X109" i="23"/>
  <c r="D109" i="23"/>
  <c r="M109" i="23"/>
  <c r="L109" i="23"/>
  <c r="A75" i="21"/>
  <c r="G38" i="21"/>
  <c r="A39" i="21"/>
  <c r="G140" i="21"/>
  <c r="D140" i="21"/>
  <c r="Q140" i="21"/>
  <c r="L140" i="21"/>
  <c r="B140" i="21"/>
  <c r="T140" i="21"/>
  <c r="O140" i="21"/>
  <c r="J140" i="21"/>
  <c r="E140" i="21"/>
  <c r="P140" i="21"/>
  <c r="R140" i="21"/>
  <c r="M140" i="21"/>
  <c r="H140" i="21"/>
  <c r="C140" i="21"/>
  <c r="N140" i="21"/>
  <c r="I140" i="21"/>
  <c r="K140" i="21"/>
  <c r="F140" i="21"/>
  <c r="S140" i="21"/>
  <c r="L256" i="19"/>
  <c r="B256" i="19"/>
  <c r="R256" i="19"/>
  <c r="S256" i="19"/>
  <c r="G256" i="19"/>
  <c r="I256" i="19"/>
  <c r="P256" i="19"/>
  <c r="F256" i="19"/>
  <c r="V256" i="19"/>
  <c r="E256" i="19"/>
  <c r="O256" i="19"/>
  <c r="Q256" i="19"/>
  <c r="D256" i="19"/>
  <c r="T256" i="19"/>
  <c r="J256" i="19"/>
  <c r="C256" i="19"/>
  <c r="M256" i="19"/>
  <c r="W256" i="19"/>
  <c r="A293" i="19"/>
  <c r="H256" i="19"/>
  <c r="X256" i="19"/>
  <c r="N256" i="19"/>
  <c r="K256" i="19"/>
  <c r="U256" i="19"/>
  <c r="Y256" i="19"/>
  <c r="J107" i="21"/>
  <c r="O107" i="21"/>
  <c r="T107" i="21"/>
  <c r="W107" i="21"/>
  <c r="L107" i="21"/>
  <c r="Q107" i="21"/>
  <c r="V107" i="21"/>
  <c r="I107" i="21"/>
  <c r="S107" i="21"/>
  <c r="X107" i="21"/>
  <c r="K107" i="21"/>
  <c r="A141" i="21"/>
  <c r="N107" i="21"/>
  <c r="H107" i="21"/>
  <c r="M107" i="21"/>
  <c r="R107" i="21"/>
  <c r="P107" i="21"/>
  <c r="U107" i="21"/>
  <c r="W73" i="23"/>
  <c r="V73" i="23"/>
  <c r="U73" i="23"/>
  <c r="H73" i="23"/>
  <c r="S73" i="23"/>
  <c r="F73" i="23"/>
  <c r="E73" i="23"/>
  <c r="D73" i="23"/>
  <c r="G73" i="23"/>
  <c r="B73" i="23"/>
  <c r="X73" i="23"/>
  <c r="A110" i="23"/>
  <c r="C73" i="23"/>
  <c r="Y73" i="23"/>
  <c r="T73" i="23"/>
  <c r="L73" i="23"/>
  <c r="O73" i="23"/>
  <c r="Q73" i="23"/>
  <c r="K73" i="23"/>
  <c r="N73" i="23"/>
  <c r="R73" i="23"/>
  <c r="I73" i="23"/>
  <c r="J73" i="23"/>
  <c r="M73" i="23"/>
  <c r="P73" i="23"/>
  <c r="M292" i="19"/>
  <c r="C292" i="19"/>
  <c r="S292" i="19"/>
  <c r="T292" i="19"/>
  <c r="H292" i="19"/>
  <c r="J292" i="19"/>
  <c r="Q292" i="19"/>
  <c r="G292" i="19"/>
  <c r="W292" i="19"/>
  <c r="F292" i="19"/>
  <c r="P292" i="19"/>
  <c r="R292" i="19"/>
  <c r="E292" i="19"/>
  <c r="U292" i="19"/>
  <c r="K292" i="19"/>
  <c r="D292" i="19"/>
  <c r="N292" i="19"/>
  <c r="X292" i="19"/>
  <c r="I292" i="19"/>
  <c r="Y292" i="19"/>
  <c r="O292" i="19"/>
  <c r="L292" i="19"/>
  <c r="V292" i="19"/>
  <c r="B292" i="19"/>
  <c r="S145" i="23"/>
  <c r="C145" i="23"/>
  <c r="F145" i="23"/>
  <c r="Q145" i="23"/>
  <c r="T145" i="23"/>
  <c r="O145" i="23"/>
  <c r="V145" i="23"/>
  <c r="B145" i="23"/>
  <c r="I145" i="23"/>
  <c r="P145" i="23"/>
  <c r="K145" i="23"/>
  <c r="R145" i="23"/>
  <c r="Y145" i="23"/>
  <c r="E145" i="23"/>
  <c r="H145" i="23"/>
  <c r="W145" i="23"/>
  <c r="G145" i="23"/>
  <c r="J145" i="23"/>
  <c r="U145" i="23"/>
  <c r="X145" i="23"/>
  <c r="D145" i="23"/>
  <c r="N145" i="23"/>
  <c r="L145" i="23"/>
  <c r="M145" i="23"/>
  <c r="S146" i="19"/>
  <c r="C146" i="19"/>
  <c r="J146" i="19"/>
  <c r="Q146" i="19"/>
  <c r="T146" i="19"/>
  <c r="O146" i="19"/>
  <c r="V146" i="19"/>
  <c r="F146" i="19"/>
  <c r="I146" i="19"/>
  <c r="P146" i="19"/>
  <c r="B146" i="19"/>
  <c r="K146" i="19"/>
  <c r="R146" i="19"/>
  <c r="Y146" i="19"/>
  <c r="E146" i="19"/>
  <c r="H146" i="19"/>
  <c r="W146" i="19"/>
  <c r="G146" i="19"/>
  <c r="N146" i="19"/>
  <c r="U146" i="19"/>
  <c r="X146" i="19"/>
  <c r="D146" i="19"/>
  <c r="M146" i="19"/>
  <c r="L146" i="19"/>
  <c r="E38" i="19"/>
  <c r="H38" i="19"/>
  <c r="O38" i="19"/>
  <c r="A75" i="19"/>
  <c r="D38" i="19"/>
  <c r="K38" i="19"/>
  <c r="R38" i="19"/>
  <c r="A39" i="19"/>
  <c r="Q38" i="19"/>
  <c r="G38" i="19"/>
  <c r="J38" i="19"/>
  <c r="B38" i="19"/>
  <c r="I38" i="19"/>
  <c r="P38" i="19"/>
  <c r="C38" i="19"/>
  <c r="F38" i="19"/>
  <c r="L38" i="19"/>
  <c r="M38" i="19"/>
  <c r="N38" i="19"/>
  <c r="A111" i="19"/>
  <c r="E74" i="19"/>
  <c r="F74" i="19"/>
  <c r="S74" i="19"/>
  <c r="D74" i="19"/>
  <c r="U74" i="19"/>
  <c r="V74" i="19"/>
  <c r="W74" i="19"/>
  <c r="T74" i="19"/>
  <c r="Y74" i="19"/>
  <c r="C74" i="19"/>
  <c r="X74" i="19"/>
  <c r="B74" i="19"/>
  <c r="G74" i="19"/>
  <c r="Q74" i="19"/>
  <c r="J74" i="19"/>
  <c r="I74" i="19"/>
  <c r="M74" i="19"/>
  <c r="O74" i="19"/>
  <c r="N74" i="19"/>
  <c r="R74" i="19"/>
  <c r="K74" i="19"/>
  <c r="H74" i="19"/>
  <c r="L74" i="19"/>
  <c r="P74" i="19"/>
  <c r="E220" i="19"/>
  <c r="U220" i="19"/>
  <c r="G220" i="19"/>
  <c r="W220" i="19"/>
  <c r="F220" i="19"/>
  <c r="P220" i="19"/>
  <c r="R220" i="19"/>
  <c r="I220" i="19"/>
  <c r="Y220" i="19"/>
  <c r="K220" i="19"/>
  <c r="D220" i="19"/>
  <c r="N220" i="19"/>
  <c r="X220" i="19"/>
  <c r="M220" i="19"/>
  <c r="A257" i="19"/>
  <c r="O220" i="19"/>
  <c r="L220" i="19"/>
  <c r="V220" i="19"/>
  <c r="B220" i="19"/>
  <c r="Q220" i="19"/>
  <c r="C220" i="19"/>
  <c r="S220" i="19"/>
  <c r="T220" i="19"/>
  <c r="H220" i="19"/>
  <c r="J220" i="19"/>
  <c r="M184" i="19"/>
  <c r="C184" i="19"/>
  <c r="S184" i="19"/>
  <c r="L184" i="19"/>
  <c r="N184" i="19"/>
  <c r="X184" i="19"/>
  <c r="Q184" i="19"/>
  <c r="G184" i="19"/>
  <c r="W184" i="19"/>
  <c r="T184" i="19"/>
  <c r="V184" i="19"/>
  <c r="B184" i="19"/>
  <c r="E184" i="19"/>
  <c r="U184" i="19"/>
  <c r="K184" i="19"/>
  <c r="A221" i="19"/>
  <c r="A185" i="19"/>
  <c r="H184" i="19"/>
  <c r="J184" i="19"/>
  <c r="I184" i="19"/>
  <c r="Y184" i="19"/>
  <c r="O184" i="19"/>
  <c r="D184" i="19"/>
  <c r="F184" i="19"/>
  <c r="P184" i="19"/>
  <c r="R184" i="19"/>
  <c r="G37" i="23"/>
  <c r="B37" i="23"/>
  <c r="X37" i="23"/>
  <c r="A74" i="23"/>
  <c r="C37" i="23"/>
  <c r="Y37" i="23"/>
  <c r="T37" i="23"/>
  <c r="W37" i="23"/>
  <c r="V37" i="23"/>
  <c r="U37" i="23"/>
  <c r="D37" i="23"/>
  <c r="S37" i="23"/>
  <c r="F37" i="23"/>
  <c r="E37" i="23"/>
  <c r="A38" i="23"/>
  <c r="N37" i="23"/>
  <c r="O37" i="23"/>
  <c r="K37" i="23"/>
  <c r="I37" i="23"/>
  <c r="J37" i="23"/>
  <c r="Q37" i="23"/>
  <c r="R37" i="23"/>
  <c r="P37" i="23"/>
  <c r="L37" i="23"/>
  <c r="H37" i="23"/>
  <c r="M37" i="23"/>
  <c r="I74" i="21"/>
  <c r="A108" i="21"/>
  <c r="L74" i="21"/>
  <c r="J74" i="21"/>
  <c r="O74" i="21"/>
  <c r="T74" i="21"/>
  <c r="P74" i="21"/>
  <c r="N74" i="21"/>
  <c r="S74" i="21"/>
  <c r="Q74" i="21"/>
  <c r="V74" i="21"/>
  <c r="D74" i="21"/>
  <c r="R74" i="21"/>
  <c r="W74" i="21"/>
  <c r="U74" i="21"/>
  <c r="X74" i="21"/>
  <c r="F74" i="21"/>
  <c r="K74" i="21"/>
  <c r="G74" i="21"/>
  <c r="E74" i="21"/>
  <c r="H74" i="21"/>
  <c r="M74" i="21"/>
  <c r="C369" i="19"/>
  <c r="G369" i="19"/>
  <c r="K369" i="19"/>
  <c r="O369" i="19"/>
  <c r="S369" i="19"/>
  <c r="W369" i="19"/>
  <c r="D369" i="19"/>
  <c r="H369" i="19"/>
  <c r="L369" i="19"/>
  <c r="P369" i="19"/>
  <c r="T369" i="19"/>
  <c r="X369" i="19"/>
  <c r="E369" i="19"/>
  <c r="I369" i="19"/>
  <c r="M369" i="19"/>
  <c r="Q369" i="19"/>
  <c r="U369" i="19"/>
  <c r="Y369" i="19"/>
  <c r="A406" i="19"/>
  <c r="B369" i="19"/>
  <c r="F369" i="19"/>
  <c r="J369" i="19"/>
  <c r="N369" i="19"/>
  <c r="R369" i="19"/>
  <c r="V369" i="19"/>
  <c r="E586" i="19"/>
  <c r="I586" i="19"/>
  <c r="M586" i="19"/>
  <c r="Q586" i="19"/>
  <c r="U586" i="19"/>
  <c r="Y586" i="19"/>
  <c r="B586" i="19"/>
  <c r="F586" i="19"/>
  <c r="J586" i="19"/>
  <c r="N586" i="19"/>
  <c r="R586" i="19"/>
  <c r="V586" i="19"/>
  <c r="C586" i="19"/>
  <c r="G586" i="19"/>
  <c r="K586" i="19"/>
  <c r="O586" i="19"/>
  <c r="S586" i="19"/>
  <c r="W586" i="19"/>
  <c r="A587" i="19"/>
  <c r="D586" i="19"/>
  <c r="H586" i="19"/>
  <c r="L586" i="19"/>
  <c r="P586" i="19"/>
  <c r="T586" i="19"/>
  <c r="X586" i="19"/>
  <c r="E514" i="19"/>
  <c r="I514" i="19"/>
  <c r="M514" i="19"/>
  <c r="Q514" i="19"/>
  <c r="U514" i="19"/>
  <c r="Y514" i="19"/>
  <c r="B514" i="19"/>
  <c r="F514" i="19"/>
  <c r="J514" i="19"/>
  <c r="N514" i="19"/>
  <c r="R514" i="19"/>
  <c r="V514" i="19"/>
  <c r="A515" i="19"/>
  <c r="C514" i="19"/>
  <c r="G514" i="19"/>
  <c r="K514" i="19"/>
  <c r="O514" i="19"/>
  <c r="S514" i="19"/>
  <c r="W514" i="19"/>
  <c r="D514" i="19"/>
  <c r="H514" i="19"/>
  <c r="L514" i="19"/>
  <c r="P514" i="19"/>
  <c r="T514" i="19"/>
  <c r="X514" i="19"/>
  <c r="E550" i="19"/>
  <c r="I550" i="19"/>
  <c r="M550" i="19"/>
  <c r="Q550" i="19"/>
  <c r="U550" i="19"/>
  <c r="Y550" i="19"/>
  <c r="B550" i="19"/>
  <c r="F550" i="19"/>
  <c r="J550" i="19"/>
  <c r="N550" i="19"/>
  <c r="R550" i="19"/>
  <c r="V550" i="19"/>
  <c r="C550" i="19"/>
  <c r="G550" i="19"/>
  <c r="K550" i="19"/>
  <c r="O550" i="19"/>
  <c r="S550" i="19"/>
  <c r="W550" i="19"/>
  <c r="D550" i="19"/>
  <c r="H550" i="19"/>
  <c r="L550" i="19"/>
  <c r="P550" i="19"/>
  <c r="T550" i="19"/>
  <c r="X550" i="19"/>
  <c r="A551" i="19"/>
  <c r="E478" i="19"/>
  <c r="I478" i="19"/>
  <c r="M478" i="19"/>
  <c r="Q478" i="19"/>
  <c r="U478" i="19"/>
  <c r="Y478" i="19"/>
  <c r="A479" i="19"/>
  <c r="B478" i="19"/>
  <c r="F478" i="19"/>
  <c r="J478" i="19"/>
  <c r="N478" i="19"/>
  <c r="R478" i="19"/>
  <c r="V478" i="19"/>
  <c r="C478" i="19"/>
  <c r="G478" i="19"/>
  <c r="K478" i="19"/>
  <c r="O478" i="19"/>
  <c r="S478" i="19"/>
  <c r="W478" i="19"/>
  <c r="D478" i="19"/>
  <c r="H478" i="19"/>
  <c r="L478" i="19"/>
  <c r="P478" i="19"/>
  <c r="T478" i="19"/>
  <c r="X478" i="19"/>
  <c r="C333" i="19"/>
  <c r="G333" i="19"/>
  <c r="K333" i="19"/>
  <c r="O333" i="19"/>
  <c r="S333" i="19"/>
  <c r="W333" i="19"/>
  <c r="A370" i="19"/>
  <c r="D333" i="19"/>
  <c r="H333" i="19"/>
  <c r="L333" i="19"/>
  <c r="P333" i="19"/>
  <c r="T333" i="19"/>
  <c r="X333" i="19"/>
  <c r="A334" i="19"/>
  <c r="E333" i="19"/>
  <c r="I333" i="19"/>
  <c r="M333" i="19"/>
  <c r="Q333" i="19"/>
  <c r="U333" i="19"/>
  <c r="Y333" i="19"/>
  <c r="B333" i="19"/>
  <c r="F333" i="19"/>
  <c r="J333" i="19"/>
  <c r="N333" i="19"/>
  <c r="R333" i="19"/>
  <c r="V333" i="19"/>
  <c r="A177" i="21"/>
  <c r="N176" i="21"/>
  <c r="W176" i="21"/>
  <c r="P176" i="21"/>
  <c r="I176" i="21"/>
  <c r="R176" i="21"/>
  <c r="K176" i="21"/>
  <c r="T176" i="21"/>
  <c r="M176" i="21"/>
  <c r="V176" i="21"/>
  <c r="O176" i="21"/>
  <c r="H176" i="21"/>
  <c r="X176" i="21"/>
  <c r="Q176" i="21"/>
  <c r="J176" i="21"/>
  <c r="S176" i="21"/>
  <c r="L176" i="21"/>
  <c r="U176" i="21"/>
  <c r="C441" i="19"/>
  <c r="G441" i="19"/>
  <c r="K441" i="19"/>
  <c r="O441" i="19"/>
  <c r="S441" i="19"/>
  <c r="W441" i="19"/>
  <c r="D441" i="19"/>
  <c r="H441" i="19"/>
  <c r="L441" i="19"/>
  <c r="P441" i="19"/>
  <c r="T441" i="19"/>
  <c r="X441" i="19"/>
  <c r="E441" i="19"/>
  <c r="I441" i="19"/>
  <c r="M441" i="19"/>
  <c r="Q441" i="19"/>
  <c r="U441" i="19"/>
  <c r="Y441" i="19"/>
  <c r="B441" i="19"/>
  <c r="F441" i="19"/>
  <c r="J441" i="19"/>
  <c r="N441" i="19"/>
  <c r="R441" i="19"/>
  <c r="V441" i="19"/>
  <c r="C405" i="19"/>
  <c r="G405" i="19"/>
  <c r="K405" i="19"/>
  <c r="O405" i="19"/>
  <c r="S405" i="19"/>
  <c r="W405" i="19"/>
  <c r="D405" i="19"/>
  <c r="H405" i="19"/>
  <c r="L405" i="19"/>
  <c r="P405" i="19"/>
  <c r="T405" i="19"/>
  <c r="X405" i="19"/>
  <c r="E405" i="19"/>
  <c r="I405" i="19"/>
  <c r="M405" i="19"/>
  <c r="Q405" i="19"/>
  <c r="U405" i="19"/>
  <c r="Y405" i="19"/>
  <c r="B405" i="19"/>
  <c r="F405" i="19"/>
  <c r="J405" i="19"/>
  <c r="N405" i="19"/>
  <c r="R405" i="19"/>
  <c r="V405" i="19"/>
  <c r="A442" i="19"/>
  <c r="B1297" i="2" l="1"/>
  <c r="Y34" i="24"/>
  <c r="Y71" i="21"/>
  <c r="B35" i="21"/>
  <c r="Y34" i="21"/>
  <c r="B72" i="21"/>
  <c r="Y105" i="21"/>
  <c r="Y71" i="24"/>
  <c r="B35" i="24"/>
  <c r="Y174" i="21"/>
  <c r="Y211" i="21"/>
  <c r="B106" i="21"/>
  <c r="Y105" i="24"/>
  <c r="B72" i="24"/>
  <c r="B175" i="21"/>
  <c r="Y139" i="21"/>
  <c r="W37" i="24"/>
  <c r="X37" i="19"/>
  <c r="X37" i="21"/>
  <c r="W37" i="19"/>
  <c r="X37" i="24"/>
  <c r="W37" i="21"/>
  <c r="T213" i="21"/>
  <c r="V213" i="21"/>
  <c r="X213" i="21"/>
  <c r="W213" i="21"/>
  <c r="U213" i="21"/>
  <c r="H213" i="21"/>
  <c r="K213" i="21"/>
  <c r="O213" i="21"/>
  <c r="N213" i="21"/>
  <c r="F213" i="21"/>
  <c r="A214" i="21"/>
  <c r="R213" i="21"/>
  <c r="Q213" i="21"/>
  <c r="M213" i="21"/>
  <c r="B213" i="21"/>
  <c r="D213" i="21"/>
  <c r="G213" i="21"/>
  <c r="P213" i="21"/>
  <c r="L213" i="21"/>
  <c r="S213" i="21"/>
  <c r="C213" i="21"/>
  <c r="E213" i="21"/>
  <c r="I213" i="21"/>
  <c r="J213" i="21"/>
  <c r="B1348" i="2"/>
  <c r="F37" i="21"/>
  <c r="E37" i="21"/>
  <c r="D37" i="21"/>
  <c r="C249" i="21"/>
  <c r="F249" i="21"/>
  <c r="Q249" i="21"/>
  <c r="X249" i="21"/>
  <c r="O249" i="21"/>
  <c r="R249" i="21"/>
  <c r="V249" i="21"/>
  <c r="S249" i="21"/>
  <c r="G249" i="21"/>
  <c r="J249" i="21"/>
  <c r="Y249" i="21"/>
  <c r="H249" i="21"/>
  <c r="L249" i="21"/>
  <c r="P249" i="21"/>
  <c r="W249" i="21"/>
  <c r="K249" i="21"/>
  <c r="N249" i="21"/>
  <c r="E249" i="21"/>
  <c r="M249" i="21"/>
  <c r="I249" i="21"/>
  <c r="T249" i="21"/>
  <c r="D249" i="21"/>
  <c r="A250" i="21"/>
  <c r="B249" i="21"/>
  <c r="U249" i="21"/>
  <c r="Y512" i="23"/>
  <c r="Q512" i="23"/>
  <c r="V512" i="23"/>
  <c r="W512" i="23"/>
  <c r="T512" i="23"/>
  <c r="P512" i="23"/>
  <c r="M512" i="23"/>
  <c r="E512" i="23"/>
  <c r="F512" i="23"/>
  <c r="G512" i="23"/>
  <c r="S512" i="23"/>
  <c r="O512" i="23"/>
  <c r="A513" i="23"/>
  <c r="U512" i="23"/>
  <c r="X512" i="23"/>
  <c r="R512" i="23"/>
  <c r="C512" i="23"/>
  <c r="J512" i="23"/>
  <c r="I512" i="23"/>
  <c r="D512" i="23"/>
  <c r="K512" i="23"/>
  <c r="H512" i="23"/>
  <c r="B512" i="23"/>
  <c r="N512" i="23"/>
  <c r="L512" i="23"/>
  <c r="D572" i="24"/>
  <c r="T572" i="24"/>
  <c r="I572" i="24"/>
  <c r="C572" i="24"/>
  <c r="S572" i="24"/>
  <c r="N572" i="24"/>
  <c r="H572" i="24"/>
  <c r="X572" i="24"/>
  <c r="M572" i="24"/>
  <c r="G572" i="24"/>
  <c r="W572" i="24"/>
  <c r="B572" i="24"/>
  <c r="L572" i="24"/>
  <c r="A573" i="24"/>
  <c r="Q572" i="24"/>
  <c r="K572" i="24"/>
  <c r="F572" i="24"/>
  <c r="R572" i="24"/>
  <c r="P572" i="24"/>
  <c r="E572" i="24"/>
  <c r="Y572" i="24"/>
  <c r="O572" i="24"/>
  <c r="J572" i="24"/>
  <c r="V572" i="24"/>
  <c r="U572" i="24"/>
  <c r="D319" i="24"/>
  <c r="N319" i="24"/>
  <c r="X319" i="24"/>
  <c r="K319" i="24"/>
  <c r="F319" i="24"/>
  <c r="E319" i="24"/>
  <c r="S319" i="24"/>
  <c r="T319" i="24"/>
  <c r="M319" i="24"/>
  <c r="L319" i="24"/>
  <c r="G319" i="24"/>
  <c r="V319" i="24"/>
  <c r="W319" i="24"/>
  <c r="A320" i="24"/>
  <c r="O319" i="24"/>
  <c r="Y319" i="24"/>
  <c r="H319" i="24"/>
  <c r="R319" i="24"/>
  <c r="Q319" i="24"/>
  <c r="P319" i="24"/>
  <c r="C319" i="24"/>
  <c r="U319" i="24"/>
  <c r="I319" i="24"/>
  <c r="B319" i="24"/>
  <c r="J319" i="24"/>
  <c r="H427" i="24"/>
  <c r="W427" i="24"/>
  <c r="U427" i="24"/>
  <c r="P427" i="24"/>
  <c r="V427" i="24"/>
  <c r="M427" i="24"/>
  <c r="R427" i="24"/>
  <c r="X427" i="24"/>
  <c r="N427" i="24"/>
  <c r="K427" i="24"/>
  <c r="I427" i="24"/>
  <c r="B427" i="24"/>
  <c r="C427" i="24"/>
  <c r="Q427" i="24"/>
  <c r="L427" i="24"/>
  <c r="F427" i="24"/>
  <c r="Y427" i="24"/>
  <c r="D427" i="24"/>
  <c r="S427" i="24"/>
  <c r="G427" i="24"/>
  <c r="E427" i="24"/>
  <c r="A428" i="24"/>
  <c r="O427" i="24"/>
  <c r="T427" i="24"/>
  <c r="J427" i="24"/>
  <c r="H439" i="23"/>
  <c r="X439" i="23"/>
  <c r="Q439" i="23"/>
  <c r="J439" i="23"/>
  <c r="G439" i="23"/>
  <c r="L439" i="23"/>
  <c r="E439" i="23"/>
  <c r="Y439" i="23"/>
  <c r="N439" i="23"/>
  <c r="K439" i="23"/>
  <c r="P439" i="23"/>
  <c r="I439" i="23"/>
  <c r="B439" i="23"/>
  <c r="R439" i="23"/>
  <c r="O439" i="23"/>
  <c r="D439" i="23"/>
  <c r="T439" i="23"/>
  <c r="M439" i="23"/>
  <c r="F439" i="23"/>
  <c r="C439" i="23"/>
  <c r="S439" i="23"/>
  <c r="W439" i="23"/>
  <c r="V439" i="23"/>
  <c r="U439" i="23"/>
  <c r="Q222" i="23"/>
  <c r="J222" i="23"/>
  <c r="C222" i="23"/>
  <c r="D222" i="23"/>
  <c r="S222" i="23"/>
  <c r="E222" i="23"/>
  <c r="R222" i="23"/>
  <c r="N222" i="23"/>
  <c r="G222" i="23"/>
  <c r="H222" i="23"/>
  <c r="I222" i="23"/>
  <c r="B222" i="23"/>
  <c r="Y222" i="23"/>
  <c r="K222" i="23"/>
  <c r="L222" i="23"/>
  <c r="M222" i="23"/>
  <c r="F222" i="23"/>
  <c r="A259" i="23"/>
  <c r="O222" i="23"/>
  <c r="P222" i="23"/>
  <c r="V222" i="23"/>
  <c r="X222" i="23"/>
  <c r="U222" i="23"/>
  <c r="T222" i="23"/>
  <c r="W222" i="23"/>
  <c r="B684" i="21"/>
  <c r="C684" i="21"/>
  <c r="A685" i="21"/>
  <c r="P684" i="21"/>
  <c r="Q684" i="21"/>
  <c r="F684" i="21"/>
  <c r="G684" i="21"/>
  <c r="D684" i="21"/>
  <c r="E684" i="21"/>
  <c r="J684" i="21"/>
  <c r="K684" i="21"/>
  <c r="H684" i="21"/>
  <c r="I684" i="21"/>
  <c r="N684" i="21"/>
  <c r="O684" i="21"/>
  <c r="L684" i="21"/>
  <c r="M684" i="21"/>
  <c r="W684" i="21"/>
  <c r="R684" i="21"/>
  <c r="U684" i="21"/>
  <c r="Y684" i="21"/>
  <c r="V684" i="21"/>
  <c r="S684" i="21"/>
  <c r="T684" i="21"/>
  <c r="X684" i="21"/>
  <c r="N720" i="21"/>
  <c r="K720" i="21"/>
  <c r="D720" i="21"/>
  <c r="T720" i="21"/>
  <c r="I720" i="21"/>
  <c r="B720" i="21"/>
  <c r="R720" i="21"/>
  <c r="O720" i="21"/>
  <c r="H720" i="21"/>
  <c r="X720" i="21"/>
  <c r="M720" i="21"/>
  <c r="F720" i="21"/>
  <c r="C720" i="21"/>
  <c r="S720" i="21"/>
  <c r="L720" i="21"/>
  <c r="A721" i="21"/>
  <c r="Q720" i="21"/>
  <c r="J720" i="21"/>
  <c r="G720" i="21"/>
  <c r="W720" i="21"/>
  <c r="P720" i="21"/>
  <c r="E720" i="21"/>
  <c r="Y720" i="21"/>
  <c r="U720" i="21"/>
  <c r="V720" i="21"/>
  <c r="D367" i="23"/>
  <c r="I367" i="23"/>
  <c r="C367" i="23"/>
  <c r="H367" i="23"/>
  <c r="B367" i="23"/>
  <c r="G367" i="23"/>
  <c r="A404" i="23"/>
  <c r="F367" i="23"/>
  <c r="K367" i="23"/>
  <c r="E367" i="23"/>
  <c r="J367" i="23"/>
  <c r="T367" i="23"/>
  <c r="X367" i="23"/>
  <c r="L367" i="23"/>
  <c r="V367" i="23"/>
  <c r="Q367" i="23"/>
  <c r="P367" i="23"/>
  <c r="S367" i="23"/>
  <c r="W367" i="23"/>
  <c r="Y367" i="23"/>
  <c r="O367" i="23"/>
  <c r="U367" i="23"/>
  <c r="R367" i="23"/>
  <c r="M367" i="23"/>
  <c r="N367" i="23"/>
  <c r="D536" i="24"/>
  <c r="E536" i="24"/>
  <c r="C536" i="24"/>
  <c r="A537" i="24"/>
  <c r="J536" i="24"/>
  <c r="H536" i="24"/>
  <c r="I536" i="24"/>
  <c r="G536" i="24"/>
  <c r="N536" i="24"/>
  <c r="L536" i="24"/>
  <c r="M536" i="24"/>
  <c r="K536" i="24"/>
  <c r="B536" i="24"/>
  <c r="P536" i="24"/>
  <c r="Q536" i="24"/>
  <c r="O536" i="24"/>
  <c r="F536" i="24"/>
  <c r="Y536" i="24"/>
  <c r="S536" i="24"/>
  <c r="X536" i="24"/>
  <c r="V536" i="24"/>
  <c r="W536" i="24"/>
  <c r="U536" i="24"/>
  <c r="R536" i="24"/>
  <c r="T536" i="24"/>
  <c r="M824" i="24"/>
  <c r="T824" i="24"/>
  <c r="D824" i="24"/>
  <c r="N824" i="24"/>
  <c r="S824" i="24"/>
  <c r="W824" i="24"/>
  <c r="Y824" i="24"/>
  <c r="I824" i="24"/>
  <c r="P824" i="24"/>
  <c r="A825" i="24"/>
  <c r="J824" i="24"/>
  <c r="C824" i="24"/>
  <c r="G824" i="24"/>
  <c r="U824" i="24"/>
  <c r="E824" i="24"/>
  <c r="L824" i="24"/>
  <c r="V824" i="24"/>
  <c r="F824" i="24"/>
  <c r="O824" i="24"/>
  <c r="Q824" i="24"/>
  <c r="X824" i="24"/>
  <c r="H824" i="24"/>
  <c r="R824" i="24"/>
  <c r="B824" i="24"/>
  <c r="K824" i="24"/>
  <c r="F38" i="24"/>
  <c r="A75" i="24"/>
  <c r="A39" i="24"/>
  <c r="E38" i="24"/>
  <c r="G38" i="24"/>
  <c r="D38" i="24"/>
  <c r="B391" i="24"/>
  <c r="R391" i="24"/>
  <c r="K391" i="24"/>
  <c r="D391" i="24"/>
  <c r="T391" i="24"/>
  <c r="M391" i="24"/>
  <c r="A392" i="24"/>
  <c r="F391" i="24"/>
  <c r="V391" i="24"/>
  <c r="O391" i="24"/>
  <c r="H391" i="24"/>
  <c r="X391" i="24"/>
  <c r="Q391" i="24"/>
  <c r="J391" i="24"/>
  <c r="C391" i="24"/>
  <c r="S391" i="24"/>
  <c r="L391" i="24"/>
  <c r="E391" i="24"/>
  <c r="U391" i="24"/>
  <c r="N391" i="24"/>
  <c r="G391" i="24"/>
  <c r="W391" i="24"/>
  <c r="P391" i="24"/>
  <c r="I391" i="24"/>
  <c r="Y391" i="24"/>
  <c r="J792" i="21"/>
  <c r="G792" i="21"/>
  <c r="A793" i="21"/>
  <c r="P792" i="21"/>
  <c r="Q792" i="21"/>
  <c r="N792" i="21"/>
  <c r="K792" i="21"/>
  <c r="D792" i="21"/>
  <c r="E792" i="21"/>
  <c r="Y792" i="21"/>
  <c r="B792" i="21"/>
  <c r="R792" i="21"/>
  <c r="O792" i="21"/>
  <c r="H792" i="21"/>
  <c r="I792" i="21"/>
  <c r="F792" i="21"/>
  <c r="C792" i="21"/>
  <c r="S792" i="21"/>
  <c r="L792" i="21"/>
  <c r="M792" i="21"/>
  <c r="T792" i="21"/>
  <c r="W792" i="21"/>
  <c r="U792" i="21"/>
  <c r="V792" i="21"/>
  <c r="X792" i="21"/>
  <c r="F246" i="24"/>
  <c r="K246" i="24"/>
  <c r="J246" i="24"/>
  <c r="D246" i="24"/>
  <c r="I246" i="24"/>
  <c r="G246" i="24"/>
  <c r="C246" i="24"/>
  <c r="H246" i="24"/>
  <c r="B246" i="24"/>
  <c r="A247" i="24"/>
  <c r="E246" i="24"/>
  <c r="X246" i="24"/>
  <c r="Y246" i="24"/>
  <c r="W246" i="24"/>
  <c r="Q246" i="24"/>
  <c r="R246" i="24"/>
  <c r="V246" i="24"/>
  <c r="O246" i="24"/>
  <c r="T246" i="24"/>
  <c r="M246" i="24"/>
  <c r="U246" i="24"/>
  <c r="S246" i="24"/>
  <c r="L246" i="24"/>
  <c r="N246" i="24"/>
  <c r="P246" i="24"/>
  <c r="N828" i="21"/>
  <c r="K828" i="21"/>
  <c r="H828" i="21"/>
  <c r="E828" i="21"/>
  <c r="Y828" i="21"/>
  <c r="B828" i="21"/>
  <c r="R828" i="21"/>
  <c r="O828" i="21"/>
  <c r="L828" i="21"/>
  <c r="I828" i="21"/>
  <c r="A829" i="21"/>
  <c r="F828" i="21"/>
  <c r="C828" i="21"/>
  <c r="S828" i="21"/>
  <c r="P828" i="21"/>
  <c r="M828" i="21"/>
  <c r="J828" i="21"/>
  <c r="G828" i="21"/>
  <c r="D828" i="21"/>
  <c r="T828" i="21"/>
  <c r="Q828" i="21"/>
  <c r="V828" i="21"/>
  <c r="W828" i="21"/>
  <c r="X828" i="21"/>
  <c r="U828" i="21"/>
  <c r="Q540" i="21"/>
  <c r="J540" i="21"/>
  <c r="G540" i="21"/>
  <c r="A541" i="21"/>
  <c r="P540" i="21"/>
  <c r="E540" i="21"/>
  <c r="Y540" i="21"/>
  <c r="N540" i="21"/>
  <c r="K540" i="21"/>
  <c r="D540" i="21"/>
  <c r="I540" i="21"/>
  <c r="B540" i="21"/>
  <c r="R540" i="21"/>
  <c r="O540" i="21"/>
  <c r="H540" i="21"/>
  <c r="M540" i="21"/>
  <c r="F540" i="21"/>
  <c r="C540" i="21"/>
  <c r="S540" i="21"/>
  <c r="L540" i="21"/>
  <c r="V540" i="21"/>
  <c r="T540" i="21"/>
  <c r="U540" i="21"/>
  <c r="W540" i="21"/>
  <c r="X540" i="21"/>
  <c r="K395" i="21"/>
  <c r="E395" i="21"/>
  <c r="J395" i="21"/>
  <c r="A396" i="21"/>
  <c r="I395" i="21"/>
  <c r="C395" i="21"/>
  <c r="D395" i="21"/>
  <c r="B395" i="21"/>
  <c r="G395" i="21"/>
  <c r="H395" i="21"/>
  <c r="F395" i="21"/>
  <c r="X395" i="21"/>
  <c r="W395" i="21"/>
  <c r="O395" i="21"/>
  <c r="Q395" i="21"/>
  <c r="L395" i="21"/>
  <c r="P395" i="21"/>
  <c r="T395" i="21"/>
  <c r="V395" i="21"/>
  <c r="U395" i="21"/>
  <c r="Y395" i="21"/>
  <c r="M395" i="21"/>
  <c r="S395" i="21"/>
  <c r="N395" i="21"/>
  <c r="R395" i="21"/>
  <c r="M584" i="23"/>
  <c r="B584" i="23"/>
  <c r="R584" i="23"/>
  <c r="K584" i="23"/>
  <c r="A585" i="23"/>
  <c r="P584" i="23"/>
  <c r="Q584" i="23"/>
  <c r="F584" i="23"/>
  <c r="V584" i="23"/>
  <c r="O584" i="23"/>
  <c r="D584" i="23"/>
  <c r="T584" i="23"/>
  <c r="E584" i="23"/>
  <c r="U584" i="23"/>
  <c r="J584" i="23"/>
  <c r="C584" i="23"/>
  <c r="S584" i="23"/>
  <c r="H584" i="23"/>
  <c r="X584" i="23"/>
  <c r="I584" i="23"/>
  <c r="Y584" i="23"/>
  <c r="N584" i="23"/>
  <c r="G584" i="23"/>
  <c r="W584" i="23"/>
  <c r="L584" i="23"/>
  <c r="K788" i="24"/>
  <c r="V788" i="24"/>
  <c r="F788" i="24"/>
  <c r="P788" i="24"/>
  <c r="U788" i="24"/>
  <c r="Y788" i="24"/>
  <c r="W788" i="24"/>
  <c r="G788" i="24"/>
  <c r="R788" i="24"/>
  <c r="B788" i="24"/>
  <c r="L788" i="24"/>
  <c r="E788" i="24"/>
  <c r="I788" i="24"/>
  <c r="S788" i="24"/>
  <c r="C788" i="24"/>
  <c r="N788" i="24"/>
  <c r="X788" i="24"/>
  <c r="H788" i="24"/>
  <c r="Q788" i="24"/>
  <c r="O788" i="24"/>
  <c r="A789" i="24"/>
  <c r="J788" i="24"/>
  <c r="T788" i="24"/>
  <c r="D788" i="24"/>
  <c r="M788" i="24"/>
  <c r="F864" i="21"/>
  <c r="A865" i="21"/>
  <c r="O864" i="21"/>
  <c r="J864" i="21"/>
  <c r="C864" i="21"/>
  <c r="N864" i="21"/>
  <c r="G864" i="21"/>
  <c r="B864" i="21"/>
  <c r="R864" i="21"/>
  <c r="K864" i="21"/>
  <c r="H864" i="21"/>
  <c r="X864" i="21"/>
  <c r="Q864" i="21"/>
  <c r="S864" i="21"/>
  <c r="L864" i="21"/>
  <c r="E864" i="21"/>
  <c r="Y864" i="21"/>
  <c r="W864" i="21"/>
  <c r="P864" i="21"/>
  <c r="I864" i="21"/>
  <c r="D864" i="21"/>
  <c r="T864" i="21"/>
  <c r="M864" i="21"/>
  <c r="V864" i="21"/>
  <c r="U864" i="21"/>
  <c r="E504" i="21"/>
  <c r="Y504" i="21"/>
  <c r="J504" i="21"/>
  <c r="G504" i="21"/>
  <c r="D504" i="21"/>
  <c r="I504" i="21"/>
  <c r="A505" i="21"/>
  <c r="N504" i="21"/>
  <c r="K504" i="21"/>
  <c r="H504" i="21"/>
  <c r="M504" i="21"/>
  <c r="B504" i="21"/>
  <c r="R504" i="21"/>
  <c r="O504" i="21"/>
  <c r="L504" i="21"/>
  <c r="Q504" i="21"/>
  <c r="F504" i="21"/>
  <c r="C504" i="21"/>
  <c r="S504" i="21"/>
  <c r="P504" i="21"/>
  <c r="W504" i="21"/>
  <c r="T504" i="21"/>
  <c r="U504" i="21"/>
  <c r="V504" i="21"/>
  <c r="X504" i="21"/>
  <c r="J331" i="23"/>
  <c r="A368" i="23"/>
  <c r="A332" i="23"/>
  <c r="C331" i="23"/>
  <c r="H331" i="23"/>
  <c r="E331" i="23"/>
  <c r="I331" i="23"/>
  <c r="F331" i="23"/>
  <c r="G331" i="23"/>
  <c r="B331" i="23"/>
  <c r="D331" i="23"/>
  <c r="R331" i="23"/>
  <c r="S331" i="23"/>
  <c r="Q331" i="23"/>
  <c r="O331" i="23"/>
  <c r="W331" i="23"/>
  <c r="K331" i="23"/>
  <c r="P331" i="23"/>
  <c r="X331" i="23"/>
  <c r="M331" i="23"/>
  <c r="Y331" i="23"/>
  <c r="V331" i="23"/>
  <c r="T331" i="23"/>
  <c r="U331" i="23"/>
  <c r="N331" i="23"/>
  <c r="L331" i="23"/>
  <c r="D403" i="23"/>
  <c r="X403" i="23"/>
  <c r="Y403" i="23"/>
  <c r="J403" i="23"/>
  <c r="G403" i="23"/>
  <c r="W403" i="23"/>
  <c r="H403" i="23"/>
  <c r="E403" i="23"/>
  <c r="A440" i="23"/>
  <c r="N403" i="23"/>
  <c r="K403" i="23"/>
  <c r="P403" i="23"/>
  <c r="I403" i="23"/>
  <c r="B403" i="23"/>
  <c r="R403" i="23"/>
  <c r="O403" i="23"/>
  <c r="T403" i="23"/>
  <c r="Q403" i="23"/>
  <c r="F403" i="23"/>
  <c r="C403" i="23"/>
  <c r="S403" i="23"/>
  <c r="L403" i="23"/>
  <c r="M403" i="23"/>
  <c r="U403" i="23"/>
  <c r="V403" i="23"/>
  <c r="K680" i="24"/>
  <c r="R680" i="24"/>
  <c r="B680" i="24"/>
  <c r="H680" i="24"/>
  <c r="Y680" i="24"/>
  <c r="G680" i="24"/>
  <c r="N680" i="24"/>
  <c r="T680" i="24"/>
  <c r="D680" i="24"/>
  <c r="I680" i="24"/>
  <c r="S680" i="24"/>
  <c r="C680" i="24"/>
  <c r="J680" i="24"/>
  <c r="P680" i="24"/>
  <c r="Q680" i="24"/>
  <c r="E680" i="24"/>
  <c r="O680" i="24"/>
  <c r="A681" i="24"/>
  <c r="F680" i="24"/>
  <c r="L680" i="24"/>
  <c r="M680" i="24"/>
  <c r="V680" i="24"/>
  <c r="W680" i="24"/>
  <c r="X680" i="24"/>
  <c r="U680" i="24"/>
  <c r="S74" i="24"/>
  <c r="H74" i="24"/>
  <c r="L74" i="24"/>
  <c r="I74" i="24"/>
  <c r="E74" i="24"/>
  <c r="Q74" i="24"/>
  <c r="R74" i="24"/>
  <c r="M74" i="24"/>
  <c r="G74" i="24"/>
  <c r="N74" i="24"/>
  <c r="O74" i="24"/>
  <c r="J74" i="24"/>
  <c r="D74" i="24"/>
  <c r="F74" i="24"/>
  <c r="A108" i="24"/>
  <c r="K74" i="24"/>
  <c r="P74" i="24"/>
  <c r="V74" i="24"/>
  <c r="X74" i="24"/>
  <c r="T74" i="24"/>
  <c r="W74" i="24"/>
  <c r="U74" i="24"/>
  <c r="G107" i="24"/>
  <c r="H107" i="24"/>
  <c r="F107" i="24"/>
  <c r="P107" i="24"/>
  <c r="K107" i="24"/>
  <c r="E107" i="24"/>
  <c r="L107" i="24"/>
  <c r="M107" i="24"/>
  <c r="N107" i="24"/>
  <c r="A141" i="24"/>
  <c r="S107" i="24"/>
  <c r="I107" i="24"/>
  <c r="Q107" i="24"/>
  <c r="O107" i="24"/>
  <c r="C107" i="24"/>
  <c r="D107" i="24"/>
  <c r="B107" i="24"/>
  <c r="R107" i="24"/>
  <c r="J107" i="24"/>
  <c r="W107" i="24"/>
  <c r="X107" i="24"/>
  <c r="V107" i="24"/>
  <c r="U107" i="24"/>
  <c r="T107" i="24"/>
  <c r="I294" i="23"/>
  <c r="Y294" i="23"/>
  <c r="N294" i="23"/>
  <c r="G294" i="23"/>
  <c r="W294" i="23"/>
  <c r="P294" i="23"/>
  <c r="M294" i="23"/>
  <c r="B294" i="23"/>
  <c r="R294" i="23"/>
  <c r="K294" i="23"/>
  <c r="D294" i="23"/>
  <c r="T294" i="23"/>
  <c r="Q294" i="23"/>
  <c r="F294" i="23"/>
  <c r="V294" i="23"/>
  <c r="O294" i="23"/>
  <c r="H294" i="23"/>
  <c r="X294" i="23"/>
  <c r="E294" i="23"/>
  <c r="U294" i="23"/>
  <c r="J294" i="23"/>
  <c r="C294" i="23"/>
  <c r="S294" i="23"/>
  <c r="L294" i="23"/>
  <c r="M548" i="23"/>
  <c r="B548" i="23"/>
  <c r="R548" i="23"/>
  <c r="K548" i="23"/>
  <c r="D548" i="23"/>
  <c r="T548" i="23"/>
  <c r="Q548" i="23"/>
  <c r="F548" i="23"/>
  <c r="V548" i="23"/>
  <c r="O548" i="23"/>
  <c r="H548" i="23"/>
  <c r="X548" i="23"/>
  <c r="E548" i="23"/>
  <c r="U548" i="23"/>
  <c r="J548" i="23"/>
  <c r="C548" i="23"/>
  <c r="S548" i="23"/>
  <c r="L548" i="23"/>
  <c r="A549" i="23"/>
  <c r="I548" i="23"/>
  <c r="Y548" i="23"/>
  <c r="N548" i="23"/>
  <c r="G548" i="23"/>
  <c r="W548" i="23"/>
  <c r="P548" i="23"/>
  <c r="A360" i="21"/>
  <c r="J359" i="21"/>
  <c r="B359" i="21"/>
  <c r="E359" i="21"/>
  <c r="G359" i="21"/>
  <c r="D359" i="21"/>
  <c r="F359" i="21"/>
  <c r="I359" i="21"/>
  <c r="H359" i="21"/>
  <c r="C359" i="21"/>
  <c r="O359" i="21"/>
  <c r="L359" i="21"/>
  <c r="W359" i="21"/>
  <c r="T359" i="21"/>
  <c r="X359" i="21"/>
  <c r="U359" i="21"/>
  <c r="P359" i="21"/>
  <c r="M359" i="21"/>
  <c r="Q359" i="21"/>
  <c r="V359" i="21"/>
  <c r="Y359" i="21"/>
  <c r="N359" i="21"/>
  <c r="R359" i="21"/>
  <c r="S359" i="21"/>
  <c r="K359" i="21"/>
  <c r="E258" i="23"/>
  <c r="Y258" i="23"/>
  <c r="N258" i="23"/>
  <c r="G258" i="23"/>
  <c r="W258" i="23"/>
  <c r="P258" i="23"/>
  <c r="T258" i="23"/>
  <c r="X258" i="23"/>
  <c r="Q258" i="23"/>
  <c r="J258" i="23"/>
  <c r="C258" i="23"/>
  <c r="S258" i="23"/>
  <c r="L258" i="23"/>
  <c r="I258" i="23"/>
  <c r="B258" i="23"/>
  <c r="R258" i="23"/>
  <c r="K258" i="23"/>
  <c r="D258" i="23"/>
  <c r="H258" i="23"/>
  <c r="M258" i="23"/>
  <c r="F258" i="23"/>
  <c r="A295" i="23"/>
  <c r="O258" i="23"/>
  <c r="U258" i="23"/>
  <c r="V258" i="23"/>
  <c r="P752" i="24"/>
  <c r="W752" i="24"/>
  <c r="G752" i="24"/>
  <c r="Q752" i="24"/>
  <c r="A753" i="24"/>
  <c r="R752" i="24"/>
  <c r="L752" i="24"/>
  <c r="S752" i="24"/>
  <c r="C752" i="24"/>
  <c r="M752" i="24"/>
  <c r="J752" i="24"/>
  <c r="B752" i="24"/>
  <c r="X752" i="24"/>
  <c r="H752" i="24"/>
  <c r="O752" i="24"/>
  <c r="Y752" i="24"/>
  <c r="I752" i="24"/>
  <c r="V752" i="24"/>
  <c r="N752" i="24"/>
  <c r="T752" i="24"/>
  <c r="D752" i="24"/>
  <c r="K752" i="24"/>
  <c r="U752" i="24"/>
  <c r="E752" i="24"/>
  <c r="F752" i="24"/>
  <c r="K431" i="21"/>
  <c r="D431" i="21"/>
  <c r="X431" i="21"/>
  <c r="Q431" i="21"/>
  <c r="J431" i="21"/>
  <c r="O431" i="21"/>
  <c r="H431" i="21"/>
  <c r="A432" i="21"/>
  <c r="Y431" i="21"/>
  <c r="N431" i="21"/>
  <c r="C431" i="21"/>
  <c r="S431" i="21"/>
  <c r="P431" i="21"/>
  <c r="E431" i="21"/>
  <c r="B431" i="21"/>
  <c r="R431" i="21"/>
  <c r="G431" i="21"/>
  <c r="W431" i="21"/>
  <c r="T431" i="21"/>
  <c r="I431" i="21"/>
  <c r="F431" i="21"/>
  <c r="L431" i="21"/>
  <c r="M431" i="21"/>
  <c r="U431" i="21"/>
  <c r="V431" i="21"/>
  <c r="P174" i="24"/>
  <c r="Y174" i="24"/>
  <c r="O174" i="24"/>
  <c r="T174" i="24"/>
  <c r="J174" i="24"/>
  <c r="S174" i="24"/>
  <c r="X174" i="24"/>
  <c r="R174" i="24"/>
  <c r="A175" i="24"/>
  <c r="Q174" i="24"/>
  <c r="K174" i="24"/>
  <c r="N174" i="24"/>
  <c r="L174" i="24"/>
  <c r="M174" i="24"/>
  <c r="I174" i="24"/>
  <c r="H174" i="24"/>
  <c r="E174" i="24"/>
  <c r="G174" i="24"/>
  <c r="D174" i="24"/>
  <c r="F174" i="24"/>
  <c r="C174" i="24"/>
  <c r="B174" i="24"/>
  <c r="V174" i="24"/>
  <c r="U174" i="24"/>
  <c r="W174" i="24"/>
  <c r="K355" i="24"/>
  <c r="I355" i="24"/>
  <c r="V355" i="24"/>
  <c r="C355" i="24"/>
  <c r="H355" i="24"/>
  <c r="W355" i="24"/>
  <c r="L355" i="24"/>
  <c r="A356" i="24"/>
  <c r="Y355" i="24"/>
  <c r="D355" i="24"/>
  <c r="S355" i="24"/>
  <c r="X355" i="24"/>
  <c r="R355" i="24"/>
  <c r="E355" i="24"/>
  <c r="F355" i="24"/>
  <c r="O355" i="24"/>
  <c r="T355" i="24"/>
  <c r="B355" i="24"/>
  <c r="Q355" i="24"/>
  <c r="U355" i="24"/>
  <c r="P355" i="24"/>
  <c r="N355" i="24"/>
  <c r="M355" i="24"/>
  <c r="J355" i="24"/>
  <c r="G355" i="24"/>
  <c r="B756" i="21"/>
  <c r="R756" i="21"/>
  <c r="O756" i="21"/>
  <c r="L756" i="21"/>
  <c r="A757" i="21"/>
  <c r="Q756" i="21"/>
  <c r="F756" i="21"/>
  <c r="C756" i="21"/>
  <c r="S756" i="21"/>
  <c r="P756" i="21"/>
  <c r="E756" i="21"/>
  <c r="Y756" i="21"/>
  <c r="J756" i="21"/>
  <c r="G756" i="21"/>
  <c r="D756" i="21"/>
  <c r="T756" i="21"/>
  <c r="I756" i="21"/>
  <c r="N756" i="21"/>
  <c r="K756" i="21"/>
  <c r="H756" i="21"/>
  <c r="X756" i="21"/>
  <c r="M756" i="21"/>
  <c r="U756" i="21"/>
  <c r="V756" i="21"/>
  <c r="W756" i="21"/>
  <c r="R608" i="24"/>
  <c r="B608" i="24"/>
  <c r="I608" i="24"/>
  <c r="K608" i="24"/>
  <c r="H608" i="24"/>
  <c r="L608" i="24"/>
  <c r="N608" i="24"/>
  <c r="Y608" i="24"/>
  <c r="E608" i="24"/>
  <c r="G608" i="24"/>
  <c r="T608" i="24"/>
  <c r="J608" i="24"/>
  <c r="Q608" i="24"/>
  <c r="S608" i="24"/>
  <c r="C608" i="24"/>
  <c r="D608" i="24"/>
  <c r="A609" i="24"/>
  <c r="F608" i="24"/>
  <c r="M608" i="24"/>
  <c r="O608" i="24"/>
  <c r="X608" i="24"/>
  <c r="P608" i="24"/>
  <c r="V608" i="24"/>
  <c r="W608" i="24"/>
  <c r="U608" i="24"/>
  <c r="N186" i="23"/>
  <c r="A187" i="23"/>
  <c r="I186" i="23"/>
  <c r="H186" i="23"/>
  <c r="K186" i="23"/>
  <c r="J186" i="23"/>
  <c r="Y186" i="23"/>
  <c r="E186" i="23"/>
  <c r="D186" i="23"/>
  <c r="G186" i="23"/>
  <c r="F186" i="23"/>
  <c r="Q186" i="23"/>
  <c r="P186" i="23"/>
  <c r="S186" i="23"/>
  <c r="C186" i="23"/>
  <c r="R186" i="23"/>
  <c r="B186" i="23"/>
  <c r="M186" i="23"/>
  <c r="L186" i="23"/>
  <c r="O186" i="23"/>
  <c r="A223" i="23"/>
  <c r="X186" i="23"/>
  <c r="W186" i="23"/>
  <c r="T186" i="23"/>
  <c r="V186" i="23"/>
  <c r="U186" i="23"/>
  <c r="M644" i="24"/>
  <c r="L644" i="24"/>
  <c r="R644" i="24"/>
  <c r="B644" i="24"/>
  <c r="O644" i="24"/>
  <c r="I644" i="24"/>
  <c r="H644" i="24"/>
  <c r="N644" i="24"/>
  <c r="G644" i="24"/>
  <c r="K644" i="24"/>
  <c r="Y644" i="24"/>
  <c r="E644" i="24"/>
  <c r="D644" i="24"/>
  <c r="J644" i="24"/>
  <c r="S644" i="24"/>
  <c r="Q644" i="24"/>
  <c r="P644" i="24"/>
  <c r="A645" i="24"/>
  <c r="F644" i="24"/>
  <c r="C644" i="24"/>
  <c r="V644" i="24"/>
  <c r="W644" i="24"/>
  <c r="X644" i="24"/>
  <c r="U644" i="24"/>
  <c r="T644" i="24"/>
  <c r="M282" i="24"/>
  <c r="L282" i="24"/>
  <c r="W282" i="24"/>
  <c r="U282" i="24"/>
  <c r="D282" i="24"/>
  <c r="O282" i="24"/>
  <c r="C282" i="24"/>
  <c r="A283" i="24"/>
  <c r="N282" i="24"/>
  <c r="K282" i="24"/>
  <c r="T282" i="24"/>
  <c r="V282" i="24"/>
  <c r="J282" i="24"/>
  <c r="E282" i="24"/>
  <c r="Y282" i="24"/>
  <c r="H282" i="24"/>
  <c r="S282" i="24"/>
  <c r="Q282" i="24"/>
  <c r="P282" i="24"/>
  <c r="F282" i="24"/>
  <c r="I282" i="24"/>
  <c r="R282" i="24"/>
  <c r="X282" i="24"/>
  <c r="G282" i="24"/>
  <c r="B282" i="24"/>
  <c r="L500" i="24"/>
  <c r="A501" i="24"/>
  <c r="D500" i="24"/>
  <c r="O500" i="24"/>
  <c r="H500" i="24"/>
  <c r="J500" i="24"/>
  <c r="M500" i="24"/>
  <c r="N500" i="24"/>
  <c r="K500" i="24"/>
  <c r="F500" i="24"/>
  <c r="I500" i="24"/>
  <c r="G500" i="24"/>
  <c r="P500" i="24"/>
  <c r="E500" i="24"/>
  <c r="B500" i="24"/>
  <c r="C500" i="24"/>
  <c r="S500" i="24"/>
  <c r="T500" i="24"/>
  <c r="Y500" i="24"/>
  <c r="X500" i="24"/>
  <c r="R500" i="24"/>
  <c r="W500" i="24"/>
  <c r="V500" i="24"/>
  <c r="Q500" i="24"/>
  <c r="U500" i="24"/>
  <c r="M468" i="21"/>
  <c r="F468" i="21"/>
  <c r="A469" i="21"/>
  <c r="O468" i="21"/>
  <c r="L468" i="21"/>
  <c r="Q468" i="21"/>
  <c r="J468" i="21"/>
  <c r="C468" i="21"/>
  <c r="S468" i="21"/>
  <c r="P468" i="21"/>
  <c r="E468" i="21"/>
  <c r="Y468" i="21"/>
  <c r="N468" i="21"/>
  <c r="G468" i="21"/>
  <c r="D468" i="21"/>
  <c r="T468" i="21"/>
  <c r="I468" i="21"/>
  <c r="B468" i="21"/>
  <c r="R468" i="21"/>
  <c r="K468" i="21"/>
  <c r="H468" i="21"/>
  <c r="X468" i="21"/>
  <c r="W468" i="21"/>
  <c r="V468" i="21"/>
  <c r="U468" i="21"/>
  <c r="A211" i="24"/>
  <c r="J210" i="24"/>
  <c r="G210" i="24"/>
  <c r="D210" i="24"/>
  <c r="F210" i="24"/>
  <c r="B210" i="24"/>
  <c r="H210" i="24"/>
  <c r="E210" i="24"/>
  <c r="I210" i="24"/>
  <c r="C210" i="24"/>
  <c r="L210" i="24"/>
  <c r="P210" i="24"/>
  <c r="V210" i="24"/>
  <c r="M210" i="24"/>
  <c r="X210" i="24"/>
  <c r="U210" i="24"/>
  <c r="Y210" i="24"/>
  <c r="O210" i="24"/>
  <c r="Q210" i="24"/>
  <c r="W210" i="24"/>
  <c r="K210" i="24"/>
  <c r="S210" i="24"/>
  <c r="N210" i="24"/>
  <c r="T210" i="24"/>
  <c r="R210" i="24"/>
  <c r="X464" i="24"/>
  <c r="N464" i="24"/>
  <c r="K464" i="24"/>
  <c r="I464" i="24"/>
  <c r="R464" i="24"/>
  <c r="C464" i="24"/>
  <c r="Q464" i="24"/>
  <c r="L464" i="24"/>
  <c r="F464" i="24"/>
  <c r="Y464" i="24"/>
  <c r="D464" i="24"/>
  <c r="S464" i="24"/>
  <c r="G464" i="24"/>
  <c r="E464" i="24"/>
  <c r="B464" i="24"/>
  <c r="O464" i="24"/>
  <c r="T464" i="24"/>
  <c r="J464" i="24"/>
  <c r="H464" i="24"/>
  <c r="W464" i="24"/>
  <c r="U464" i="24"/>
  <c r="P464" i="24"/>
  <c r="V464" i="24"/>
  <c r="M464" i="24"/>
  <c r="A465" i="24"/>
  <c r="V860" i="24"/>
  <c r="F860" i="24"/>
  <c r="Q860" i="24"/>
  <c r="W860" i="24"/>
  <c r="G860" i="24"/>
  <c r="H860" i="24"/>
  <c r="R860" i="24"/>
  <c r="B860" i="24"/>
  <c r="M860" i="24"/>
  <c r="S860" i="24"/>
  <c r="C860" i="24"/>
  <c r="T860" i="24"/>
  <c r="N860" i="24"/>
  <c r="Y860" i="24"/>
  <c r="I860" i="24"/>
  <c r="O860" i="24"/>
  <c r="L860" i="24"/>
  <c r="D860" i="24"/>
  <c r="A861" i="24"/>
  <c r="J860" i="24"/>
  <c r="U860" i="24"/>
  <c r="E860" i="24"/>
  <c r="K860" i="24"/>
  <c r="X860" i="24"/>
  <c r="P860" i="24"/>
  <c r="E476" i="23"/>
  <c r="U476" i="23"/>
  <c r="F476" i="23"/>
  <c r="V476" i="23"/>
  <c r="O476" i="23"/>
  <c r="H476" i="23"/>
  <c r="X476" i="23"/>
  <c r="I476" i="23"/>
  <c r="Y476" i="23"/>
  <c r="J476" i="23"/>
  <c r="C476" i="23"/>
  <c r="S476" i="23"/>
  <c r="L476" i="23"/>
  <c r="M476" i="23"/>
  <c r="A477" i="23"/>
  <c r="N476" i="23"/>
  <c r="G476" i="23"/>
  <c r="W476" i="23"/>
  <c r="P476" i="23"/>
  <c r="Q476" i="23"/>
  <c r="B476" i="23"/>
  <c r="R476" i="23"/>
  <c r="K476" i="23"/>
  <c r="D476" i="23"/>
  <c r="T476" i="23"/>
  <c r="Q576" i="21"/>
  <c r="J576" i="21"/>
  <c r="G576" i="21"/>
  <c r="W576" i="21"/>
  <c r="P576" i="21"/>
  <c r="E576" i="21"/>
  <c r="Y576" i="21"/>
  <c r="N576" i="21"/>
  <c r="K576" i="21"/>
  <c r="D576" i="21"/>
  <c r="T576" i="21"/>
  <c r="I576" i="21"/>
  <c r="B576" i="21"/>
  <c r="R576" i="21"/>
  <c r="O576" i="21"/>
  <c r="H576" i="21"/>
  <c r="X576" i="21"/>
  <c r="M576" i="21"/>
  <c r="F576" i="21"/>
  <c r="C576" i="21"/>
  <c r="S576" i="21"/>
  <c r="L576" i="21"/>
  <c r="A577" i="21"/>
  <c r="V576" i="21"/>
  <c r="U576" i="21"/>
  <c r="F612" i="21"/>
  <c r="A613" i="21"/>
  <c r="S612" i="21"/>
  <c r="P612" i="21"/>
  <c r="I612" i="21"/>
  <c r="J612" i="21"/>
  <c r="G612" i="21"/>
  <c r="D612" i="21"/>
  <c r="T612" i="21"/>
  <c r="M612" i="21"/>
  <c r="N612" i="21"/>
  <c r="K612" i="21"/>
  <c r="H612" i="21"/>
  <c r="X612" i="21"/>
  <c r="Q612" i="21"/>
  <c r="R612" i="21"/>
  <c r="O612" i="21"/>
  <c r="L612" i="21"/>
  <c r="E612" i="21"/>
  <c r="Y612" i="21"/>
  <c r="C612" i="21"/>
  <c r="B612" i="21"/>
  <c r="V612" i="21"/>
  <c r="U612" i="21"/>
  <c r="W612" i="21"/>
  <c r="Q140" i="24"/>
  <c r="N140" i="24"/>
  <c r="O140" i="24"/>
  <c r="F140" i="24"/>
  <c r="X140" i="24"/>
  <c r="C140" i="24"/>
  <c r="Y140" i="24"/>
  <c r="R140" i="24"/>
  <c r="S140" i="24"/>
  <c r="J140" i="24"/>
  <c r="L140" i="24"/>
  <c r="G140" i="24"/>
  <c r="D140" i="24"/>
  <c r="E140" i="24"/>
  <c r="W140" i="24"/>
  <c r="P140" i="24"/>
  <c r="M140" i="24"/>
  <c r="K140" i="24"/>
  <c r="H140" i="24"/>
  <c r="I140" i="24"/>
  <c r="B140" i="24"/>
  <c r="T140" i="24"/>
  <c r="V140" i="24"/>
  <c r="U140" i="24"/>
  <c r="D286" i="21"/>
  <c r="X286" i="21"/>
  <c r="Y286" i="21"/>
  <c r="N286" i="21"/>
  <c r="K286" i="21"/>
  <c r="H286" i="21"/>
  <c r="E286" i="21"/>
  <c r="B286" i="21"/>
  <c r="R286" i="21"/>
  <c r="O286" i="21"/>
  <c r="P286" i="21"/>
  <c r="I286" i="21"/>
  <c r="F286" i="21"/>
  <c r="C286" i="21"/>
  <c r="S286" i="21"/>
  <c r="A287" i="21"/>
  <c r="T286" i="21"/>
  <c r="Q286" i="21"/>
  <c r="J286" i="21"/>
  <c r="G286" i="21"/>
  <c r="W286" i="21"/>
  <c r="L286" i="21"/>
  <c r="M286" i="21"/>
  <c r="U286" i="21"/>
  <c r="V286" i="21"/>
  <c r="P716" i="24"/>
  <c r="W716" i="24"/>
  <c r="G716" i="24"/>
  <c r="M716" i="24"/>
  <c r="A717" i="24"/>
  <c r="B716" i="24"/>
  <c r="L716" i="24"/>
  <c r="S716" i="24"/>
  <c r="C716" i="24"/>
  <c r="I716" i="24"/>
  <c r="J716" i="24"/>
  <c r="X716" i="24"/>
  <c r="H716" i="24"/>
  <c r="O716" i="24"/>
  <c r="Y716" i="24"/>
  <c r="E716" i="24"/>
  <c r="F716" i="24"/>
  <c r="T716" i="24"/>
  <c r="D716" i="24"/>
  <c r="K716" i="24"/>
  <c r="Q716" i="24"/>
  <c r="N716" i="24"/>
  <c r="R716" i="24"/>
  <c r="U716" i="24"/>
  <c r="V716" i="24"/>
  <c r="F648" i="21"/>
  <c r="K648" i="21"/>
  <c r="L648" i="21"/>
  <c r="M648" i="21"/>
  <c r="J648" i="21"/>
  <c r="O648" i="21"/>
  <c r="P648" i="21"/>
  <c r="A649" i="21"/>
  <c r="N648" i="21"/>
  <c r="D648" i="21"/>
  <c r="E648" i="21"/>
  <c r="G648" i="21"/>
  <c r="H648" i="21"/>
  <c r="I648" i="21"/>
  <c r="C648" i="21"/>
  <c r="B648" i="21"/>
  <c r="W648" i="21"/>
  <c r="R648" i="21"/>
  <c r="V648" i="21"/>
  <c r="Y648" i="21"/>
  <c r="T648" i="21"/>
  <c r="X648" i="21"/>
  <c r="Q648" i="21"/>
  <c r="S648" i="21"/>
  <c r="U648" i="21"/>
  <c r="S323" i="21"/>
  <c r="Q323" i="21"/>
  <c r="A324" i="21"/>
  <c r="P323" i="21"/>
  <c r="Y323" i="21"/>
  <c r="K323" i="21"/>
  <c r="T323" i="21"/>
  <c r="J323" i="21"/>
  <c r="O323" i="21"/>
  <c r="X323" i="21"/>
  <c r="R323" i="21"/>
  <c r="L323" i="21"/>
  <c r="M323" i="21"/>
  <c r="N323" i="21"/>
  <c r="H323" i="21"/>
  <c r="G323" i="21"/>
  <c r="D323" i="21"/>
  <c r="F323" i="21"/>
  <c r="C323" i="21"/>
  <c r="I323" i="21"/>
  <c r="B323" i="21"/>
  <c r="E323" i="21"/>
  <c r="U323" i="21"/>
  <c r="V323" i="21"/>
  <c r="W323" i="21"/>
  <c r="K108" i="21"/>
  <c r="P108" i="21"/>
  <c r="U108" i="21"/>
  <c r="X108" i="21"/>
  <c r="F108" i="21"/>
  <c r="M108" i="21"/>
  <c r="R108" i="21"/>
  <c r="W108" i="21"/>
  <c r="E108" i="21"/>
  <c r="J108" i="21"/>
  <c r="H108" i="21"/>
  <c r="T108" i="21"/>
  <c r="G108" i="21"/>
  <c r="L108" i="21"/>
  <c r="A142" i="21"/>
  <c r="O108" i="21"/>
  <c r="D108" i="21"/>
  <c r="I108" i="21"/>
  <c r="N108" i="21"/>
  <c r="S108" i="21"/>
  <c r="Q108" i="21"/>
  <c r="V108" i="21"/>
  <c r="G74" i="23"/>
  <c r="B74" i="23"/>
  <c r="E74" i="23"/>
  <c r="C74" i="23"/>
  <c r="A111" i="23"/>
  <c r="X74" i="23"/>
  <c r="W74" i="23"/>
  <c r="V74" i="23"/>
  <c r="Y74" i="23"/>
  <c r="T74" i="23"/>
  <c r="S74" i="23"/>
  <c r="F74" i="23"/>
  <c r="U74" i="23"/>
  <c r="D74" i="23"/>
  <c r="N74" i="23"/>
  <c r="J74" i="23"/>
  <c r="O74" i="23"/>
  <c r="R74" i="23"/>
  <c r="M74" i="23"/>
  <c r="I74" i="23"/>
  <c r="L74" i="23"/>
  <c r="Q74" i="23"/>
  <c r="P74" i="23"/>
  <c r="H74" i="23"/>
  <c r="K74" i="23"/>
  <c r="T111" i="19"/>
  <c r="G111" i="19"/>
  <c r="Y111" i="19"/>
  <c r="A148" i="19"/>
  <c r="D111" i="19"/>
  <c r="C111" i="19"/>
  <c r="U111" i="19"/>
  <c r="B111" i="19"/>
  <c r="W111" i="19"/>
  <c r="V111" i="19"/>
  <c r="E111" i="19"/>
  <c r="X111" i="19"/>
  <c r="S111" i="19"/>
  <c r="F111" i="19"/>
  <c r="K111" i="19"/>
  <c r="P111" i="19"/>
  <c r="Q111" i="19"/>
  <c r="H111" i="19"/>
  <c r="R111" i="19"/>
  <c r="N111" i="19"/>
  <c r="O111" i="19"/>
  <c r="I111" i="19"/>
  <c r="L111" i="19"/>
  <c r="M111" i="19"/>
  <c r="J111" i="19"/>
  <c r="S110" i="23"/>
  <c r="F110" i="23"/>
  <c r="E110" i="23"/>
  <c r="H110" i="23"/>
  <c r="G110" i="23"/>
  <c r="B110" i="23"/>
  <c r="A147" i="23"/>
  <c r="D110" i="23"/>
  <c r="C110" i="23"/>
  <c r="Y110" i="23"/>
  <c r="X110" i="23"/>
  <c r="W110" i="23"/>
  <c r="V110" i="23"/>
  <c r="U110" i="23"/>
  <c r="T110" i="23"/>
  <c r="M110" i="23"/>
  <c r="N110" i="23"/>
  <c r="J110" i="23"/>
  <c r="O110" i="23"/>
  <c r="I110" i="23"/>
  <c r="P110" i="23"/>
  <c r="Q110" i="23"/>
  <c r="K110" i="23"/>
  <c r="L110" i="23"/>
  <c r="R110" i="23"/>
  <c r="S141" i="21"/>
  <c r="N141" i="21"/>
  <c r="I141" i="21"/>
  <c r="K141" i="21"/>
  <c r="F141" i="21"/>
  <c r="X141" i="21"/>
  <c r="L141" i="21"/>
  <c r="G141" i="21"/>
  <c r="D141" i="21"/>
  <c r="V141" i="21"/>
  <c r="Q141" i="21"/>
  <c r="J141" i="21"/>
  <c r="E141" i="21"/>
  <c r="W141" i="21"/>
  <c r="B141" i="21"/>
  <c r="T141" i="21"/>
  <c r="O141" i="21"/>
  <c r="C141" i="21"/>
  <c r="U141" i="21"/>
  <c r="P141" i="21"/>
  <c r="R141" i="21"/>
  <c r="M141" i="21"/>
  <c r="H141" i="21"/>
  <c r="Q293" i="19"/>
  <c r="F293" i="19"/>
  <c r="V293" i="19"/>
  <c r="O293" i="19"/>
  <c r="H293" i="19"/>
  <c r="X293" i="19"/>
  <c r="E293" i="19"/>
  <c r="U293" i="19"/>
  <c r="J293" i="19"/>
  <c r="C293" i="19"/>
  <c r="S293" i="19"/>
  <c r="L293" i="19"/>
  <c r="I293" i="19"/>
  <c r="Y293" i="19"/>
  <c r="N293" i="19"/>
  <c r="G293" i="19"/>
  <c r="W293" i="19"/>
  <c r="P293" i="19"/>
  <c r="M293" i="19"/>
  <c r="B293" i="19"/>
  <c r="R293" i="19"/>
  <c r="K293" i="19"/>
  <c r="D293" i="19"/>
  <c r="T293" i="19"/>
  <c r="A40" i="21"/>
  <c r="A76" i="21"/>
  <c r="K146" i="23"/>
  <c r="R146" i="23"/>
  <c r="B146" i="23"/>
  <c r="I146" i="23"/>
  <c r="P146" i="23"/>
  <c r="W146" i="23"/>
  <c r="G146" i="23"/>
  <c r="N146" i="23"/>
  <c r="Y146" i="23"/>
  <c r="E146" i="23"/>
  <c r="H146" i="23"/>
  <c r="S146" i="23"/>
  <c r="C146" i="23"/>
  <c r="J146" i="23"/>
  <c r="U146" i="23"/>
  <c r="X146" i="23"/>
  <c r="D146" i="23"/>
  <c r="O146" i="23"/>
  <c r="V146" i="23"/>
  <c r="F146" i="23"/>
  <c r="Q146" i="23"/>
  <c r="T146" i="23"/>
  <c r="L146" i="23"/>
  <c r="M146" i="23"/>
  <c r="W38" i="23"/>
  <c r="G38" i="23"/>
  <c r="R38" i="23"/>
  <c r="Y38" i="23"/>
  <c r="E38" i="23"/>
  <c r="H38" i="23"/>
  <c r="S38" i="23"/>
  <c r="C38" i="23"/>
  <c r="J38" i="23"/>
  <c r="U38" i="23"/>
  <c r="X38" i="23"/>
  <c r="D38" i="23"/>
  <c r="O38" i="23"/>
  <c r="A39" i="23"/>
  <c r="F38" i="23"/>
  <c r="Q38" i="23"/>
  <c r="T38" i="23"/>
  <c r="A75" i="23"/>
  <c r="K38" i="23"/>
  <c r="V38" i="23"/>
  <c r="B38" i="23"/>
  <c r="I38" i="23"/>
  <c r="P38" i="23"/>
  <c r="M38" i="23"/>
  <c r="N38" i="23"/>
  <c r="L38" i="23"/>
  <c r="O185" i="19"/>
  <c r="Q185" i="19"/>
  <c r="T185" i="19"/>
  <c r="V185" i="19"/>
  <c r="W185" i="19"/>
  <c r="S185" i="19"/>
  <c r="C185" i="19"/>
  <c r="E185" i="19"/>
  <c r="U185" i="19"/>
  <c r="Y185" i="19"/>
  <c r="B185" i="19"/>
  <c r="A222" i="19"/>
  <c r="X185" i="19"/>
  <c r="G185" i="19"/>
  <c r="I185" i="19"/>
  <c r="F185" i="19"/>
  <c r="H185" i="19"/>
  <c r="J185" i="19"/>
  <c r="D185" i="19"/>
  <c r="A186" i="19"/>
  <c r="K185" i="19"/>
  <c r="M185" i="19"/>
  <c r="N185" i="19"/>
  <c r="P185" i="19"/>
  <c r="R185" i="19"/>
  <c r="L185" i="19"/>
  <c r="B257" i="19"/>
  <c r="R257" i="19"/>
  <c r="L257" i="19"/>
  <c r="E257" i="19"/>
  <c r="O257" i="19"/>
  <c r="I257" i="19"/>
  <c r="S257" i="19"/>
  <c r="F257" i="19"/>
  <c r="V257" i="19"/>
  <c r="P257" i="19"/>
  <c r="M257" i="19"/>
  <c r="W257" i="19"/>
  <c r="Q257" i="19"/>
  <c r="J257" i="19"/>
  <c r="D257" i="19"/>
  <c r="T257" i="19"/>
  <c r="U257" i="19"/>
  <c r="A294" i="19"/>
  <c r="C257" i="19"/>
  <c r="N257" i="19"/>
  <c r="H257" i="19"/>
  <c r="X257" i="19"/>
  <c r="G257" i="19"/>
  <c r="Y257" i="19"/>
  <c r="K257" i="19"/>
  <c r="H75" i="19"/>
  <c r="E75" i="19"/>
  <c r="Y75" i="19"/>
  <c r="R75" i="19"/>
  <c r="K75" i="19"/>
  <c r="P75" i="19"/>
  <c r="I75" i="19"/>
  <c r="B75" i="19"/>
  <c r="V75" i="19"/>
  <c r="O75" i="19"/>
  <c r="A112" i="19"/>
  <c r="T75" i="19"/>
  <c r="Q75" i="19"/>
  <c r="F75" i="19"/>
  <c r="C75" i="19"/>
  <c r="S75" i="19"/>
  <c r="D75" i="19"/>
  <c r="X75" i="19"/>
  <c r="U75" i="19"/>
  <c r="J75" i="19"/>
  <c r="G75" i="19"/>
  <c r="W75" i="19"/>
  <c r="L75" i="19"/>
  <c r="N75" i="19"/>
  <c r="M75" i="19"/>
  <c r="G75" i="21"/>
  <c r="D75" i="21"/>
  <c r="F75" i="21"/>
  <c r="E75" i="21"/>
  <c r="A109" i="21"/>
  <c r="H147" i="19"/>
  <c r="G147" i="19"/>
  <c r="Y147" i="19"/>
  <c r="B147" i="19"/>
  <c r="D147" i="19"/>
  <c r="C147" i="19"/>
  <c r="U147" i="19"/>
  <c r="X147" i="19"/>
  <c r="W147" i="19"/>
  <c r="V147" i="19"/>
  <c r="E147" i="19"/>
  <c r="T147" i="19"/>
  <c r="S147" i="19"/>
  <c r="F147" i="19"/>
  <c r="Q147" i="19"/>
  <c r="I147" i="19"/>
  <c r="P147" i="19"/>
  <c r="N147" i="19"/>
  <c r="L147" i="19"/>
  <c r="O147" i="19"/>
  <c r="K147" i="19"/>
  <c r="J147" i="19"/>
  <c r="M147" i="19"/>
  <c r="R147" i="19"/>
  <c r="I221" i="19"/>
  <c r="Y221" i="19"/>
  <c r="J221" i="19"/>
  <c r="C221" i="19"/>
  <c r="S221" i="19"/>
  <c r="L221" i="19"/>
  <c r="M221" i="19"/>
  <c r="A258" i="19"/>
  <c r="N221" i="19"/>
  <c r="G221" i="19"/>
  <c r="W221" i="19"/>
  <c r="P221" i="19"/>
  <c r="Q221" i="19"/>
  <c r="B221" i="19"/>
  <c r="R221" i="19"/>
  <c r="K221" i="19"/>
  <c r="D221" i="19"/>
  <c r="T221" i="19"/>
  <c r="E221" i="19"/>
  <c r="U221" i="19"/>
  <c r="F221" i="19"/>
  <c r="V221" i="19"/>
  <c r="O221" i="19"/>
  <c r="H221" i="19"/>
  <c r="X221" i="19"/>
  <c r="V39" i="19"/>
  <c r="F39" i="19"/>
  <c r="I39" i="19"/>
  <c r="P39" i="19"/>
  <c r="S39" i="19"/>
  <c r="C39" i="19"/>
  <c r="A40" i="19"/>
  <c r="R39" i="19"/>
  <c r="E39" i="19"/>
  <c r="H39" i="19"/>
  <c r="O39" i="19"/>
  <c r="B39" i="19"/>
  <c r="N39" i="19"/>
  <c r="U39" i="19"/>
  <c r="D39" i="19"/>
  <c r="K39" i="19"/>
  <c r="A76" i="19"/>
  <c r="J39" i="19"/>
  <c r="Q39" i="19"/>
  <c r="T39" i="19"/>
  <c r="G39" i="19"/>
  <c r="M39" i="19"/>
  <c r="L39" i="19"/>
  <c r="E334" i="19"/>
  <c r="I334" i="19"/>
  <c r="M334" i="19"/>
  <c r="Q334" i="19"/>
  <c r="U334" i="19"/>
  <c r="Y334" i="19"/>
  <c r="B334" i="19"/>
  <c r="F334" i="19"/>
  <c r="J334" i="19"/>
  <c r="N334" i="19"/>
  <c r="R334" i="19"/>
  <c r="V334" i="19"/>
  <c r="C334" i="19"/>
  <c r="G334" i="19"/>
  <c r="K334" i="19"/>
  <c r="O334" i="19"/>
  <c r="S334" i="19"/>
  <c r="W334" i="19"/>
  <c r="A371" i="19"/>
  <c r="D334" i="19"/>
  <c r="H334" i="19"/>
  <c r="L334" i="19"/>
  <c r="P334" i="19"/>
  <c r="T334" i="19"/>
  <c r="X334" i="19"/>
  <c r="A335" i="19"/>
  <c r="C551" i="19"/>
  <c r="G551" i="19"/>
  <c r="K551" i="19"/>
  <c r="O551" i="19"/>
  <c r="S551" i="19"/>
  <c r="W551" i="19"/>
  <c r="A552" i="19"/>
  <c r="D551" i="19"/>
  <c r="H551" i="19"/>
  <c r="L551" i="19"/>
  <c r="P551" i="19"/>
  <c r="T551" i="19"/>
  <c r="X551" i="19"/>
  <c r="E551" i="19"/>
  <c r="I551" i="19"/>
  <c r="M551" i="19"/>
  <c r="Q551" i="19"/>
  <c r="U551" i="19"/>
  <c r="Y551" i="19"/>
  <c r="B551" i="19"/>
  <c r="F551" i="19"/>
  <c r="J551" i="19"/>
  <c r="N551" i="19"/>
  <c r="R551" i="19"/>
  <c r="V551" i="19"/>
  <c r="C587" i="19"/>
  <c r="G587" i="19"/>
  <c r="K587" i="19"/>
  <c r="O587" i="19"/>
  <c r="S587" i="19"/>
  <c r="W587" i="19"/>
  <c r="D587" i="19"/>
  <c r="H587" i="19"/>
  <c r="L587" i="19"/>
  <c r="P587" i="19"/>
  <c r="T587" i="19"/>
  <c r="X587" i="19"/>
  <c r="A588" i="19"/>
  <c r="E587" i="19"/>
  <c r="I587" i="19"/>
  <c r="M587" i="19"/>
  <c r="Q587" i="19"/>
  <c r="U587" i="19"/>
  <c r="Y587" i="19"/>
  <c r="B587" i="19"/>
  <c r="F587" i="19"/>
  <c r="J587" i="19"/>
  <c r="N587" i="19"/>
  <c r="R587" i="19"/>
  <c r="V587" i="19"/>
  <c r="J177" i="21"/>
  <c r="S177" i="21"/>
  <c r="L177" i="21"/>
  <c r="E177" i="21"/>
  <c r="U177" i="21"/>
  <c r="A178" i="21"/>
  <c r="N177" i="21"/>
  <c r="G177" i="21"/>
  <c r="W177" i="21"/>
  <c r="P177" i="21"/>
  <c r="I177" i="21"/>
  <c r="R177" i="21"/>
  <c r="K177" i="21"/>
  <c r="D177" i="21"/>
  <c r="T177" i="21"/>
  <c r="M177" i="21"/>
  <c r="F177" i="21"/>
  <c r="V177" i="21"/>
  <c r="O177" i="21"/>
  <c r="H177" i="21"/>
  <c r="X177" i="21"/>
  <c r="Q177" i="21"/>
  <c r="C479" i="19"/>
  <c r="G479" i="19"/>
  <c r="K479" i="19"/>
  <c r="O479" i="19"/>
  <c r="S479" i="19"/>
  <c r="W479" i="19"/>
  <c r="D479" i="19"/>
  <c r="H479" i="19"/>
  <c r="L479" i="19"/>
  <c r="P479" i="19"/>
  <c r="T479" i="19"/>
  <c r="X479" i="19"/>
  <c r="E479" i="19"/>
  <c r="I479" i="19"/>
  <c r="M479" i="19"/>
  <c r="Q479" i="19"/>
  <c r="U479" i="19"/>
  <c r="Y479" i="19"/>
  <c r="B479" i="19"/>
  <c r="F479" i="19"/>
  <c r="J479" i="19"/>
  <c r="N479" i="19"/>
  <c r="R479" i="19"/>
  <c r="V479" i="19"/>
  <c r="A480" i="19"/>
  <c r="C515" i="19"/>
  <c r="G515" i="19"/>
  <c r="K515" i="19"/>
  <c r="O515" i="19"/>
  <c r="S515" i="19"/>
  <c r="W515" i="19"/>
  <c r="D515" i="19"/>
  <c r="H515" i="19"/>
  <c r="L515" i="19"/>
  <c r="P515" i="19"/>
  <c r="T515" i="19"/>
  <c r="X515" i="19"/>
  <c r="E515" i="19"/>
  <c r="I515" i="19"/>
  <c r="M515" i="19"/>
  <c r="Q515" i="19"/>
  <c r="U515" i="19"/>
  <c r="Y515" i="19"/>
  <c r="A516" i="19"/>
  <c r="B515" i="19"/>
  <c r="F515" i="19"/>
  <c r="J515" i="19"/>
  <c r="N515" i="19"/>
  <c r="R515" i="19"/>
  <c r="V515" i="19"/>
  <c r="E406" i="19"/>
  <c r="I406" i="19"/>
  <c r="M406" i="19"/>
  <c r="Q406" i="19"/>
  <c r="U406" i="19"/>
  <c r="Y406" i="19"/>
  <c r="B406" i="19"/>
  <c r="F406" i="19"/>
  <c r="J406" i="19"/>
  <c r="N406" i="19"/>
  <c r="R406" i="19"/>
  <c r="V406" i="19"/>
  <c r="A443" i="19"/>
  <c r="C406" i="19"/>
  <c r="G406" i="19"/>
  <c r="K406" i="19"/>
  <c r="O406" i="19"/>
  <c r="S406" i="19"/>
  <c r="W406" i="19"/>
  <c r="D406" i="19"/>
  <c r="H406" i="19"/>
  <c r="L406" i="19"/>
  <c r="P406" i="19"/>
  <c r="T406" i="19"/>
  <c r="X406" i="19"/>
  <c r="E442" i="19"/>
  <c r="I442" i="19"/>
  <c r="M442" i="19"/>
  <c r="Q442" i="19"/>
  <c r="U442" i="19"/>
  <c r="Y442" i="19"/>
  <c r="B442" i="19"/>
  <c r="F442" i="19"/>
  <c r="J442" i="19"/>
  <c r="N442" i="19"/>
  <c r="R442" i="19"/>
  <c r="V442" i="19"/>
  <c r="C442" i="19"/>
  <c r="G442" i="19"/>
  <c r="K442" i="19"/>
  <c r="O442" i="19"/>
  <c r="S442" i="19"/>
  <c r="W442" i="19"/>
  <c r="D442" i="19"/>
  <c r="H442" i="19"/>
  <c r="L442" i="19"/>
  <c r="P442" i="19"/>
  <c r="T442" i="19"/>
  <c r="X442" i="19"/>
  <c r="E370" i="19"/>
  <c r="I370" i="19"/>
  <c r="M370" i="19"/>
  <c r="Q370" i="19"/>
  <c r="U370" i="19"/>
  <c r="Y370" i="19"/>
  <c r="A407" i="19"/>
  <c r="B370" i="19"/>
  <c r="F370" i="19"/>
  <c r="J370" i="19"/>
  <c r="N370" i="19"/>
  <c r="R370" i="19"/>
  <c r="V370" i="19"/>
  <c r="C370" i="19"/>
  <c r="G370" i="19"/>
  <c r="K370" i="19"/>
  <c r="O370" i="19"/>
  <c r="S370" i="19"/>
  <c r="W370" i="19"/>
  <c r="D370" i="19"/>
  <c r="H370" i="19"/>
  <c r="L370" i="19"/>
  <c r="P370" i="19"/>
  <c r="T370" i="19"/>
  <c r="X370" i="19"/>
  <c r="B1321" i="2" l="1"/>
  <c r="U35" i="24"/>
  <c r="U35" i="21"/>
  <c r="V35" i="24"/>
  <c r="V35" i="21"/>
  <c r="W35" i="24"/>
  <c r="X72" i="21"/>
  <c r="Y35" i="24"/>
  <c r="V72" i="21"/>
  <c r="U72" i="21"/>
  <c r="Y72" i="21"/>
  <c r="X35" i="24"/>
  <c r="B36" i="21"/>
  <c r="W72" i="21"/>
  <c r="W35" i="21"/>
  <c r="Y72" i="24"/>
  <c r="V72" i="24"/>
  <c r="F36" i="24"/>
  <c r="D36" i="24"/>
  <c r="X106" i="21"/>
  <c r="U106" i="21"/>
  <c r="E73" i="21"/>
  <c r="X175" i="21"/>
  <c r="X72" i="24"/>
  <c r="U72" i="24"/>
  <c r="V106" i="21"/>
  <c r="G73" i="21"/>
  <c r="D73" i="21"/>
  <c r="F73" i="21"/>
  <c r="Y175" i="21"/>
  <c r="V175" i="21"/>
  <c r="Y35" i="21"/>
  <c r="C36" i="24"/>
  <c r="W106" i="21"/>
  <c r="W175" i="21"/>
  <c r="X35" i="21"/>
  <c r="W72" i="24"/>
  <c r="G36" i="24"/>
  <c r="B36" i="24"/>
  <c r="E36" i="24"/>
  <c r="Y106" i="21"/>
  <c r="B73" i="21"/>
  <c r="C73" i="21"/>
  <c r="U175" i="21"/>
  <c r="G36" i="21"/>
  <c r="U212" i="21"/>
  <c r="Y212" i="21"/>
  <c r="U106" i="24"/>
  <c r="D73" i="24"/>
  <c r="Y140" i="21"/>
  <c r="U140" i="21"/>
  <c r="B107" i="21"/>
  <c r="G107" i="21"/>
  <c r="F176" i="21"/>
  <c r="E36" i="21"/>
  <c r="W212" i="21"/>
  <c r="X106" i="24"/>
  <c r="C73" i="24"/>
  <c r="B73" i="24"/>
  <c r="W140" i="21"/>
  <c r="X140" i="21"/>
  <c r="G176" i="21"/>
  <c r="D176" i="21"/>
  <c r="C36" i="21"/>
  <c r="D36" i="21"/>
  <c r="X212" i="21"/>
  <c r="Y106" i="24"/>
  <c r="W106" i="24"/>
  <c r="G73" i="24"/>
  <c r="V140" i="21"/>
  <c r="E107" i="21"/>
  <c r="D107" i="21"/>
  <c r="B176" i="21"/>
  <c r="E176" i="21"/>
  <c r="F36" i="21"/>
  <c r="V212" i="21"/>
  <c r="V106" i="24"/>
  <c r="F73" i="24"/>
  <c r="E73" i="24"/>
  <c r="F107" i="21"/>
  <c r="C107" i="21"/>
  <c r="C176" i="21"/>
  <c r="G250" i="21"/>
  <c r="A251" i="21"/>
  <c r="H250" i="21"/>
  <c r="N250" i="21"/>
  <c r="P250" i="21"/>
  <c r="W250" i="21"/>
  <c r="V250" i="21"/>
  <c r="E250" i="21"/>
  <c r="D250" i="21"/>
  <c r="F250" i="21"/>
  <c r="R250" i="21"/>
  <c r="K250" i="21"/>
  <c r="T250" i="21"/>
  <c r="S250" i="21"/>
  <c r="B250" i="21"/>
  <c r="O250" i="21"/>
  <c r="L250" i="21"/>
  <c r="Q250" i="21"/>
  <c r="U250" i="21"/>
  <c r="Y250" i="21"/>
  <c r="C250" i="21"/>
  <c r="J250" i="21"/>
  <c r="M250" i="21"/>
  <c r="I250" i="21"/>
  <c r="X250" i="21"/>
  <c r="W214" i="21"/>
  <c r="V214" i="21"/>
  <c r="T214" i="21"/>
  <c r="X214" i="21"/>
  <c r="U214" i="21"/>
  <c r="D214" i="21"/>
  <c r="G214" i="21"/>
  <c r="H214" i="21"/>
  <c r="M214" i="21"/>
  <c r="K214" i="21"/>
  <c r="C214" i="21"/>
  <c r="L214" i="21"/>
  <c r="N214" i="21"/>
  <c r="O214" i="21"/>
  <c r="E214" i="21"/>
  <c r="B214" i="21"/>
  <c r="J214" i="21"/>
  <c r="R214" i="21"/>
  <c r="Q214" i="21"/>
  <c r="F214" i="21"/>
  <c r="A215" i="21"/>
  <c r="S214" i="21"/>
  <c r="I214" i="21"/>
  <c r="P214" i="21"/>
  <c r="B1372" i="2"/>
  <c r="B1396" i="2" s="1"/>
  <c r="F38" i="21"/>
  <c r="E38" i="21"/>
  <c r="D38" i="21"/>
  <c r="U38" i="21"/>
  <c r="T38" i="21"/>
  <c r="S38" i="21"/>
  <c r="T38" i="19"/>
  <c r="V38" i="24"/>
  <c r="X38" i="21"/>
  <c r="U38" i="19"/>
  <c r="W38" i="19"/>
  <c r="U38" i="24"/>
  <c r="W38" i="21"/>
  <c r="X38" i="19"/>
  <c r="W38" i="24"/>
  <c r="V38" i="21"/>
  <c r="Y38" i="19"/>
  <c r="V38" i="19"/>
  <c r="S38" i="19"/>
  <c r="Q861" i="24"/>
  <c r="X861" i="24"/>
  <c r="H861" i="24"/>
  <c r="O861" i="24"/>
  <c r="A862" i="24"/>
  <c r="J861" i="24"/>
  <c r="M861" i="24"/>
  <c r="T861" i="24"/>
  <c r="D861" i="24"/>
  <c r="K861" i="24"/>
  <c r="V861" i="24"/>
  <c r="F861" i="24"/>
  <c r="Y861" i="24"/>
  <c r="I861" i="24"/>
  <c r="P861" i="24"/>
  <c r="W861" i="24"/>
  <c r="G861" i="24"/>
  <c r="R861" i="24"/>
  <c r="B861" i="24"/>
  <c r="U861" i="24"/>
  <c r="E861" i="24"/>
  <c r="L861" i="24"/>
  <c r="S861" i="24"/>
  <c r="C861" i="24"/>
  <c r="N861" i="24"/>
  <c r="Q211" i="24"/>
  <c r="A212" i="24"/>
  <c r="P211" i="24"/>
  <c r="Y211" i="24"/>
  <c r="K211" i="24"/>
  <c r="T211" i="24"/>
  <c r="J211" i="24"/>
  <c r="O211" i="24"/>
  <c r="X211" i="24"/>
  <c r="R211" i="24"/>
  <c r="S211" i="24"/>
  <c r="L211" i="24"/>
  <c r="M211" i="24"/>
  <c r="N211" i="24"/>
  <c r="D211" i="24"/>
  <c r="H211" i="24"/>
  <c r="I211" i="24"/>
  <c r="B211" i="24"/>
  <c r="F211" i="24"/>
  <c r="C211" i="24"/>
  <c r="G211" i="24"/>
  <c r="E211" i="24"/>
  <c r="W211" i="24"/>
  <c r="U211" i="24"/>
  <c r="V211" i="24"/>
  <c r="U283" i="24"/>
  <c r="P283" i="24"/>
  <c r="G283" i="24"/>
  <c r="M283" i="24"/>
  <c r="A284" i="24"/>
  <c r="F283" i="24"/>
  <c r="J283" i="24"/>
  <c r="I283" i="24"/>
  <c r="W283" i="24"/>
  <c r="B283" i="24"/>
  <c r="H283" i="24"/>
  <c r="V283" i="24"/>
  <c r="L283" i="24"/>
  <c r="C283" i="24"/>
  <c r="Y283" i="24"/>
  <c r="D283" i="24"/>
  <c r="R283" i="24"/>
  <c r="X283" i="24"/>
  <c r="O283" i="24"/>
  <c r="E283" i="24"/>
  <c r="S283" i="24"/>
  <c r="N283" i="24"/>
  <c r="T283" i="24"/>
  <c r="K283" i="24"/>
  <c r="Q283" i="24"/>
  <c r="K223" i="23"/>
  <c r="Q223" i="23"/>
  <c r="R223" i="23"/>
  <c r="H223" i="23"/>
  <c r="D223" i="23"/>
  <c r="G223" i="23"/>
  <c r="M223" i="23"/>
  <c r="J223" i="23"/>
  <c r="N223" i="23"/>
  <c r="A260" i="23"/>
  <c r="S223" i="23"/>
  <c r="C223" i="23"/>
  <c r="I223" i="23"/>
  <c r="B223" i="23"/>
  <c r="F223" i="23"/>
  <c r="O223" i="23"/>
  <c r="Y223" i="23"/>
  <c r="E223" i="23"/>
  <c r="P223" i="23"/>
  <c r="L223" i="23"/>
  <c r="W223" i="23"/>
  <c r="T223" i="23"/>
  <c r="U223" i="23"/>
  <c r="V223" i="23"/>
  <c r="X223" i="23"/>
  <c r="J549" i="23"/>
  <c r="D549" i="23"/>
  <c r="T549" i="23"/>
  <c r="S549" i="23"/>
  <c r="U549" i="23"/>
  <c r="I549" i="23"/>
  <c r="N549" i="23"/>
  <c r="H549" i="23"/>
  <c r="X549" i="23"/>
  <c r="A550" i="23"/>
  <c r="G549" i="23"/>
  <c r="Q549" i="23"/>
  <c r="B549" i="23"/>
  <c r="R549" i="23"/>
  <c r="L549" i="23"/>
  <c r="C549" i="23"/>
  <c r="E549" i="23"/>
  <c r="O549" i="23"/>
  <c r="Y549" i="23"/>
  <c r="F549" i="23"/>
  <c r="V549" i="23"/>
  <c r="P549" i="23"/>
  <c r="K549" i="23"/>
  <c r="M549" i="23"/>
  <c r="W549" i="23"/>
  <c r="L681" i="24"/>
  <c r="O681" i="24"/>
  <c r="A682" i="24"/>
  <c r="F681" i="24"/>
  <c r="M681" i="24"/>
  <c r="H681" i="24"/>
  <c r="K681" i="24"/>
  <c r="R681" i="24"/>
  <c r="B681" i="24"/>
  <c r="I681" i="24"/>
  <c r="D681" i="24"/>
  <c r="G681" i="24"/>
  <c r="N681" i="24"/>
  <c r="Y681" i="24"/>
  <c r="E681" i="24"/>
  <c r="P681" i="24"/>
  <c r="S681" i="24"/>
  <c r="C681" i="24"/>
  <c r="J681" i="24"/>
  <c r="Q681" i="24"/>
  <c r="T681" i="24"/>
  <c r="V681" i="24"/>
  <c r="X681" i="24"/>
  <c r="W681" i="24"/>
  <c r="U681" i="24"/>
  <c r="N585" i="23"/>
  <c r="H585" i="23"/>
  <c r="X585" i="23"/>
  <c r="S585" i="23"/>
  <c r="G585" i="23"/>
  <c r="Q585" i="23"/>
  <c r="B585" i="23"/>
  <c r="R585" i="23"/>
  <c r="L585" i="23"/>
  <c r="A586" i="23"/>
  <c r="E585" i="23"/>
  <c r="O585" i="23"/>
  <c r="Y585" i="23"/>
  <c r="F585" i="23"/>
  <c r="V585" i="23"/>
  <c r="P585" i="23"/>
  <c r="C585" i="23"/>
  <c r="M585" i="23"/>
  <c r="W585" i="23"/>
  <c r="J585" i="23"/>
  <c r="D585" i="23"/>
  <c r="T585" i="23"/>
  <c r="K585" i="23"/>
  <c r="U585" i="23"/>
  <c r="I585" i="23"/>
  <c r="M392" i="24"/>
  <c r="A393" i="24"/>
  <c r="N392" i="24"/>
  <c r="G392" i="24"/>
  <c r="W392" i="24"/>
  <c r="P392" i="24"/>
  <c r="Q392" i="24"/>
  <c r="B392" i="24"/>
  <c r="R392" i="24"/>
  <c r="K392" i="24"/>
  <c r="D392" i="24"/>
  <c r="T392" i="24"/>
  <c r="E392" i="24"/>
  <c r="U392" i="24"/>
  <c r="F392" i="24"/>
  <c r="V392" i="24"/>
  <c r="O392" i="24"/>
  <c r="H392" i="24"/>
  <c r="X392" i="24"/>
  <c r="I392" i="24"/>
  <c r="Y392" i="24"/>
  <c r="J392" i="24"/>
  <c r="C392" i="24"/>
  <c r="S392" i="24"/>
  <c r="L392" i="24"/>
  <c r="G39" i="24"/>
  <c r="A40" i="24"/>
  <c r="R39" i="24"/>
  <c r="S39" i="24"/>
  <c r="J39" i="24"/>
  <c r="A76" i="24"/>
  <c r="K39" i="24"/>
  <c r="D39" i="24"/>
  <c r="E39" i="24"/>
  <c r="W39" i="24"/>
  <c r="P39" i="24"/>
  <c r="M39" i="24"/>
  <c r="Q39" i="24"/>
  <c r="H39" i="24"/>
  <c r="I39" i="24"/>
  <c r="T39" i="24"/>
  <c r="L39" i="24"/>
  <c r="C39" i="24"/>
  <c r="N39" i="24"/>
  <c r="O39" i="24"/>
  <c r="F39" i="24"/>
  <c r="D537" i="24"/>
  <c r="A538" i="24"/>
  <c r="F537" i="24"/>
  <c r="K537" i="24"/>
  <c r="H537" i="24"/>
  <c r="E537" i="24"/>
  <c r="J537" i="24"/>
  <c r="O537" i="24"/>
  <c r="L537" i="24"/>
  <c r="I537" i="24"/>
  <c r="N537" i="24"/>
  <c r="P537" i="24"/>
  <c r="M537" i="24"/>
  <c r="G537" i="24"/>
  <c r="C537" i="24"/>
  <c r="B537" i="24"/>
  <c r="S537" i="24"/>
  <c r="Y537" i="24"/>
  <c r="W537" i="24"/>
  <c r="Q537" i="24"/>
  <c r="X537" i="24"/>
  <c r="V537" i="24"/>
  <c r="U537" i="24"/>
  <c r="T537" i="24"/>
  <c r="R537" i="24"/>
  <c r="I685" i="21"/>
  <c r="N685" i="21"/>
  <c r="D685" i="21"/>
  <c r="A686" i="21"/>
  <c r="M685" i="21"/>
  <c r="G685" i="21"/>
  <c r="H685" i="21"/>
  <c r="F685" i="21"/>
  <c r="K685" i="21"/>
  <c r="L685" i="21"/>
  <c r="E685" i="21"/>
  <c r="J685" i="21"/>
  <c r="O685" i="21"/>
  <c r="P685" i="21"/>
  <c r="B685" i="21"/>
  <c r="C685" i="21"/>
  <c r="R685" i="21"/>
  <c r="Q685" i="21"/>
  <c r="T685" i="21"/>
  <c r="V685" i="21"/>
  <c r="U685" i="21"/>
  <c r="Y685" i="21"/>
  <c r="X685" i="21"/>
  <c r="S685" i="21"/>
  <c r="W685" i="21"/>
  <c r="Y320" i="24"/>
  <c r="D320" i="24"/>
  <c r="R320" i="24"/>
  <c r="X320" i="24"/>
  <c r="O320" i="24"/>
  <c r="J320" i="24"/>
  <c r="N320" i="24"/>
  <c r="T320" i="24"/>
  <c r="K320" i="24"/>
  <c r="Q320" i="24"/>
  <c r="L320" i="24"/>
  <c r="C320" i="24"/>
  <c r="P320" i="24"/>
  <c r="G320" i="24"/>
  <c r="M320" i="24"/>
  <c r="A321" i="24"/>
  <c r="F320" i="24"/>
  <c r="E320" i="24"/>
  <c r="S320" i="24"/>
  <c r="I320" i="24"/>
  <c r="W320" i="24"/>
  <c r="B320" i="24"/>
  <c r="H320" i="24"/>
  <c r="V320" i="24"/>
  <c r="U320" i="24"/>
  <c r="D324" i="21"/>
  <c r="X324" i="21"/>
  <c r="Y324" i="21"/>
  <c r="J324" i="21"/>
  <c r="G324" i="21"/>
  <c r="W324" i="21"/>
  <c r="H324" i="21"/>
  <c r="E324" i="21"/>
  <c r="A325" i="21"/>
  <c r="N324" i="21"/>
  <c r="K324" i="21"/>
  <c r="P324" i="21"/>
  <c r="I324" i="21"/>
  <c r="B324" i="21"/>
  <c r="R324" i="21"/>
  <c r="O324" i="21"/>
  <c r="T324" i="21"/>
  <c r="Q324" i="21"/>
  <c r="F324" i="21"/>
  <c r="C324" i="21"/>
  <c r="S324" i="21"/>
  <c r="L324" i="21"/>
  <c r="M324" i="21"/>
  <c r="U324" i="21"/>
  <c r="V324" i="21"/>
  <c r="M649" i="21"/>
  <c r="J649" i="21"/>
  <c r="G649" i="21"/>
  <c r="D649" i="21"/>
  <c r="T649" i="21"/>
  <c r="Q649" i="21"/>
  <c r="N649" i="21"/>
  <c r="K649" i="21"/>
  <c r="H649" i="21"/>
  <c r="X649" i="21"/>
  <c r="E649" i="21"/>
  <c r="Y649" i="21"/>
  <c r="R649" i="21"/>
  <c r="O649" i="21"/>
  <c r="L649" i="21"/>
  <c r="I649" i="21"/>
  <c r="F649" i="21"/>
  <c r="A650" i="21"/>
  <c r="S649" i="21"/>
  <c r="P649" i="21"/>
  <c r="B649" i="21"/>
  <c r="C649" i="21"/>
  <c r="W649" i="21"/>
  <c r="V649" i="21"/>
  <c r="U649" i="21"/>
  <c r="G717" i="24"/>
  <c r="N717" i="24"/>
  <c r="Y717" i="24"/>
  <c r="E717" i="24"/>
  <c r="H717" i="24"/>
  <c r="S717" i="24"/>
  <c r="C717" i="24"/>
  <c r="J717" i="24"/>
  <c r="Q717" i="24"/>
  <c r="T717" i="24"/>
  <c r="D717" i="24"/>
  <c r="O717" i="24"/>
  <c r="A718" i="24"/>
  <c r="F717" i="24"/>
  <c r="M717" i="24"/>
  <c r="P717" i="24"/>
  <c r="K717" i="24"/>
  <c r="R717" i="24"/>
  <c r="B717" i="24"/>
  <c r="I717" i="24"/>
  <c r="L717" i="24"/>
  <c r="U717" i="24"/>
  <c r="V717" i="24"/>
  <c r="X717" i="24"/>
  <c r="W717" i="24"/>
  <c r="H501" i="24"/>
  <c r="X501" i="24"/>
  <c r="Q501" i="24"/>
  <c r="N501" i="24"/>
  <c r="K501" i="24"/>
  <c r="L501" i="24"/>
  <c r="E501" i="24"/>
  <c r="Y501" i="24"/>
  <c r="R501" i="24"/>
  <c r="O501" i="24"/>
  <c r="P501" i="24"/>
  <c r="I501" i="24"/>
  <c r="F501" i="24"/>
  <c r="A502" i="24"/>
  <c r="S501" i="24"/>
  <c r="D501" i="24"/>
  <c r="T501" i="24"/>
  <c r="M501" i="24"/>
  <c r="J501" i="24"/>
  <c r="G501" i="24"/>
  <c r="C501" i="24"/>
  <c r="B501" i="24"/>
  <c r="W501" i="24"/>
  <c r="V501" i="24"/>
  <c r="U501" i="24"/>
  <c r="R645" i="24"/>
  <c r="B645" i="24"/>
  <c r="I645" i="24"/>
  <c r="P645" i="24"/>
  <c r="S645" i="24"/>
  <c r="C645" i="24"/>
  <c r="J645" i="24"/>
  <c r="Q645" i="24"/>
  <c r="X645" i="24"/>
  <c r="H645" i="24"/>
  <c r="K645" i="24"/>
  <c r="Y645" i="24"/>
  <c r="L645" i="24"/>
  <c r="A646" i="24"/>
  <c r="M645" i="24"/>
  <c r="D645" i="24"/>
  <c r="N645" i="24"/>
  <c r="E645" i="24"/>
  <c r="O645" i="24"/>
  <c r="F645" i="24"/>
  <c r="T645" i="24"/>
  <c r="G645" i="24"/>
  <c r="W645" i="24"/>
  <c r="U645" i="24"/>
  <c r="V645" i="24"/>
  <c r="Y609" i="24"/>
  <c r="E609" i="24"/>
  <c r="L609" i="24"/>
  <c r="S609" i="24"/>
  <c r="C609" i="24"/>
  <c r="J609" i="24"/>
  <c r="Q609" i="24"/>
  <c r="X609" i="24"/>
  <c r="H609" i="24"/>
  <c r="O609" i="24"/>
  <c r="A610" i="24"/>
  <c r="F609" i="24"/>
  <c r="M609" i="24"/>
  <c r="T609" i="24"/>
  <c r="D609" i="24"/>
  <c r="K609" i="24"/>
  <c r="R609" i="24"/>
  <c r="B609" i="24"/>
  <c r="I609" i="24"/>
  <c r="P609" i="24"/>
  <c r="W609" i="24"/>
  <c r="G609" i="24"/>
  <c r="N609" i="24"/>
  <c r="V609" i="24"/>
  <c r="U609" i="24"/>
  <c r="J356" i="24"/>
  <c r="T356" i="24"/>
  <c r="G356" i="24"/>
  <c r="M356" i="24"/>
  <c r="L356" i="24"/>
  <c r="V356" i="24"/>
  <c r="P356" i="24"/>
  <c r="C356" i="24"/>
  <c r="I356" i="24"/>
  <c r="W356" i="24"/>
  <c r="B356" i="24"/>
  <c r="A357" i="24"/>
  <c r="O356" i="24"/>
  <c r="E356" i="24"/>
  <c r="S356" i="24"/>
  <c r="Y356" i="24"/>
  <c r="H356" i="24"/>
  <c r="R356" i="24"/>
  <c r="Q356" i="24"/>
  <c r="U356" i="24"/>
  <c r="D356" i="24"/>
  <c r="N356" i="24"/>
  <c r="X356" i="24"/>
  <c r="K356" i="24"/>
  <c r="F356" i="24"/>
  <c r="H175" i="24"/>
  <c r="E175" i="24"/>
  <c r="A176" i="24"/>
  <c r="N175" i="24"/>
  <c r="K175" i="24"/>
  <c r="P175" i="24"/>
  <c r="I175" i="24"/>
  <c r="B175" i="24"/>
  <c r="R175" i="24"/>
  <c r="O175" i="24"/>
  <c r="T175" i="24"/>
  <c r="Q175" i="24"/>
  <c r="F175" i="24"/>
  <c r="C175" i="24"/>
  <c r="S175" i="24"/>
  <c r="D175" i="24"/>
  <c r="X175" i="24"/>
  <c r="Y175" i="24"/>
  <c r="J175" i="24"/>
  <c r="G175" i="24"/>
  <c r="W175" i="24"/>
  <c r="L175" i="24"/>
  <c r="M175" i="24"/>
  <c r="V175" i="24"/>
  <c r="U175" i="24"/>
  <c r="P360" i="21"/>
  <c r="Y360" i="21"/>
  <c r="K360" i="21"/>
  <c r="T360" i="21"/>
  <c r="J360" i="21"/>
  <c r="O360" i="21"/>
  <c r="X360" i="21"/>
  <c r="R360" i="21"/>
  <c r="S360" i="21"/>
  <c r="Q360" i="21"/>
  <c r="A361" i="21"/>
  <c r="N360" i="21"/>
  <c r="L360" i="21"/>
  <c r="M360" i="21"/>
  <c r="H360" i="21"/>
  <c r="I360" i="21"/>
  <c r="D360" i="21"/>
  <c r="F360" i="21"/>
  <c r="E360" i="21"/>
  <c r="C360" i="21"/>
  <c r="B360" i="21"/>
  <c r="G360" i="21"/>
  <c r="V360" i="21"/>
  <c r="W360" i="21"/>
  <c r="U360" i="21"/>
  <c r="H141" i="24"/>
  <c r="F141" i="24"/>
  <c r="M141" i="24"/>
  <c r="O141" i="24"/>
  <c r="I141" i="24"/>
  <c r="E141" i="24"/>
  <c r="C141" i="24"/>
  <c r="K141" i="24"/>
  <c r="L141" i="24"/>
  <c r="R141" i="24"/>
  <c r="S141" i="24"/>
  <c r="G141" i="24"/>
  <c r="Q141" i="24"/>
  <c r="N141" i="24"/>
  <c r="D141" i="24"/>
  <c r="B141" i="24"/>
  <c r="Y141" i="24"/>
  <c r="J141" i="24"/>
  <c r="P141" i="24"/>
  <c r="V141" i="24"/>
  <c r="X141" i="24"/>
  <c r="T141" i="24"/>
  <c r="U141" i="24"/>
  <c r="W141" i="24"/>
  <c r="I865" i="21"/>
  <c r="A866" i="21"/>
  <c r="N865" i="21"/>
  <c r="K865" i="21"/>
  <c r="H865" i="21"/>
  <c r="M865" i="21"/>
  <c r="B865" i="21"/>
  <c r="R865" i="21"/>
  <c r="O865" i="21"/>
  <c r="L865" i="21"/>
  <c r="Q865" i="21"/>
  <c r="F865" i="21"/>
  <c r="C865" i="21"/>
  <c r="S865" i="21"/>
  <c r="P865" i="21"/>
  <c r="E865" i="21"/>
  <c r="Y865" i="21"/>
  <c r="J865" i="21"/>
  <c r="G865" i="21"/>
  <c r="D865" i="21"/>
  <c r="T865" i="21"/>
  <c r="U865" i="21"/>
  <c r="V865" i="21"/>
  <c r="X865" i="21"/>
  <c r="W865" i="21"/>
  <c r="E829" i="21"/>
  <c r="Y829" i="21"/>
  <c r="N829" i="21"/>
  <c r="G829" i="21"/>
  <c r="D829" i="21"/>
  <c r="I829" i="21"/>
  <c r="B829" i="21"/>
  <c r="R829" i="21"/>
  <c r="K829" i="21"/>
  <c r="H829" i="21"/>
  <c r="M829" i="21"/>
  <c r="F829" i="21"/>
  <c r="A830" i="21"/>
  <c r="O829" i="21"/>
  <c r="L829" i="21"/>
  <c r="Q829" i="21"/>
  <c r="J829" i="21"/>
  <c r="C829" i="21"/>
  <c r="S829" i="21"/>
  <c r="P829" i="21"/>
  <c r="W829" i="21"/>
  <c r="U829" i="21"/>
  <c r="V829" i="21"/>
  <c r="X829" i="21"/>
  <c r="T829" i="21"/>
  <c r="A826" i="24"/>
  <c r="J825" i="24"/>
  <c r="U825" i="24"/>
  <c r="E825" i="24"/>
  <c r="L825" i="24"/>
  <c r="S825" i="24"/>
  <c r="C825" i="24"/>
  <c r="V825" i="24"/>
  <c r="F825" i="24"/>
  <c r="Q825" i="24"/>
  <c r="X825" i="24"/>
  <c r="H825" i="24"/>
  <c r="O825" i="24"/>
  <c r="R825" i="24"/>
  <c r="B825" i="24"/>
  <c r="M825" i="24"/>
  <c r="T825" i="24"/>
  <c r="D825" i="24"/>
  <c r="K825" i="24"/>
  <c r="N825" i="24"/>
  <c r="Y825" i="24"/>
  <c r="I825" i="24"/>
  <c r="P825" i="24"/>
  <c r="W825" i="24"/>
  <c r="G825" i="24"/>
  <c r="P573" i="24"/>
  <c r="Q573" i="24"/>
  <c r="N573" i="24"/>
  <c r="O573" i="24"/>
  <c r="D573" i="24"/>
  <c r="E573" i="24"/>
  <c r="B573" i="24"/>
  <c r="C573" i="24"/>
  <c r="A574" i="24"/>
  <c r="H573" i="24"/>
  <c r="I573" i="24"/>
  <c r="F573" i="24"/>
  <c r="G573" i="24"/>
  <c r="L573" i="24"/>
  <c r="M573" i="24"/>
  <c r="J573" i="24"/>
  <c r="K573" i="24"/>
  <c r="S573" i="24"/>
  <c r="T573" i="24"/>
  <c r="R573" i="24"/>
  <c r="X573" i="24"/>
  <c r="Y573" i="24"/>
  <c r="V573" i="24"/>
  <c r="U573" i="24"/>
  <c r="W573" i="24"/>
  <c r="N613" i="21"/>
  <c r="G613" i="21"/>
  <c r="W613" i="21"/>
  <c r="P613" i="21"/>
  <c r="I613" i="21"/>
  <c r="B613" i="21"/>
  <c r="R613" i="21"/>
  <c r="K613" i="21"/>
  <c r="D613" i="21"/>
  <c r="T613" i="21"/>
  <c r="M613" i="21"/>
  <c r="F613" i="21"/>
  <c r="A614" i="21"/>
  <c r="O613" i="21"/>
  <c r="H613" i="21"/>
  <c r="X613" i="21"/>
  <c r="Q613" i="21"/>
  <c r="J613" i="21"/>
  <c r="C613" i="21"/>
  <c r="S613" i="21"/>
  <c r="L613" i="21"/>
  <c r="E613" i="21"/>
  <c r="Y613" i="21"/>
  <c r="U613" i="21"/>
  <c r="V613" i="21"/>
  <c r="K577" i="21"/>
  <c r="D577" i="21"/>
  <c r="E577" i="21"/>
  <c r="Y577" i="21"/>
  <c r="N577" i="21"/>
  <c r="O577" i="21"/>
  <c r="H577" i="21"/>
  <c r="I577" i="21"/>
  <c r="B577" i="21"/>
  <c r="R577" i="21"/>
  <c r="C577" i="21"/>
  <c r="S577" i="21"/>
  <c r="L577" i="21"/>
  <c r="M577" i="21"/>
  <c r="F577" i="21"/>
  <c r="G577" i="21"/>
  <c r="A578" i="21"/>
  <c r="P577" i="21"/>
  <c r="Q577" i="21"/>
  <c r="J577" i="21"/>
  <c r="W577" i="21"/>
  <c r="T577" i="21"/>
  <c r="X577" i="21"/>
  <c r="U577" i="21"/>
  <c r="V577" i="21"/>
  <c r="E757" i="21"/>
  <c r="Y757" i="21"/>
  <c r="N757" i="21"/>
  <c r="K757" i="21"/>
  <c r="A758" i="21"/>
  <c r="P757" i="21"/>
  <c r="I757" i="21"/>
  <c r="B757" i="21"/>
  <c r="R757" i="21"/>
  <c r="O757" i="21"/>
  <c r="D757" i="21"/>
  <c r="T757" i="21"/>
  <c r="M757" i="21"/>
  <c r="F757" i="21"/>
  <c r="C757" i="21"/>
  <c r="S757" i="21"/>
  <c r="H757" i="21"/>
  <c r="X757" i="21"/>
  <c r="Q757" i="21"/>
  <c r="J757" i="21"/>
  <c r="G757" i="21"/>
  <c r="W757" i="21"/>
  <c r="L757" i="21"/>
  <c r="U757" i="21"/>
  <c r="V757" i="21"/>
  <c r="I440" i="23"/>
  <c r="F440" i="23"/>
  <c r="C440" i="23"/>
  <c r="S440" i="23"/>
  <c r="P440" i="23"/>
  <c r="Q440" i="23"/>
  <c r="J440" i="23"/>
  <c r="G440" i="23"/>
  <c r="W440" i="23"/>
  <c r="T440" i="23"/>
  <c r="Y440" i="23"/>
  <c r="N440" i="23"/>
  <c r="K440" i="23"/>
  <c r="D440" i="23"/>
  <c r="X440" i="23"/>
  <c r="E440" i="23"/>
  <c r="B440" i="23"/>
  <c r="R440" i="23"/>
  <c r="O440" i="23"/>
  <c r="H440" i="23"/>
  <c r="M440" i="23"/>
  <c r="L440" i="23"/>
  <c r="V440" i="23"/>
  <c r="U440" i="23"/>
  <c r="Q332" i="23"/>
  <c r="R332" i="23"/>
  <c r="S332" i="23"/>
  <c r="Y332" i="23"/>
  <c r="A333" i="23"/>
  <c r="P332" i="23"/>
  <c r="A369" i="23"/>
  <c r="K332" i="23"/>
  <c r="T332" i="23"/>
  <c r="J332" i="23"/>
  <c r="O332" i="23"/>
  <c r="X332" i="23"/>
  <c r="L332" i="23"/>
  <c r="M332" i="23"/>
  <c r="N332" i="23"/>
  <c r="B332" i="23"/>
  <c r="F332" i="23"/>
  <c r="E332" i="23"/>
  <c r="D332" i="23"/>
  <c r="H332" i="23"/>
  <c r="C332" i="23"/>
  <c r="I332" i="23"/>
  <c r="G332" i="23"/>
  <c r="U332" i="23"/>
  <c r="W332" i="23"/>
  <c r="V332" i="23"/>
  <c r="J396" i="21"/>
  <c r="A397" i="21"/>
  <c r="E396" i="21"/>
  <c r="I396" i="21"/>
  <c r="C396" i="21"/>
  <c r="G396" i="21"/>
  <c r="H396" i="21"/>
  <c r="B396" i="21"/>
  <c r="F396" i="21"/>
  <c r="D396" i="21"/>
  <c r="K396" i="21"/>
  <c r="O396" i="21"/>
  <c r="T396" i="21"/>
  <c r="X396" i="21"/>
  <c r="L396" i="21"/>
  <c r="P396" i="21"/>
  <c r="Y396" i="21"/>
  <c r="M396" i="21"/>
  <c r="Q396" i="21"/>
  <c r="U396" i="21"/>
  <c r="N396" i="21"/>
  <c r="R396" i="21"/>
  <c r="V396" i="21"/>
  <c r="S396" i="21"/>
  <c r="W396" i="21"/>
  <c r="F404" i="23"/>
  <c r="K404" i="23"/>
  <c r="E404" i="23"/>
  <c r="J404" i="23"/>
  <c r="D404" i="23"/>
  <c r="I404" i="23"/>
  <c r="C404" i="23"/>
  <c r="H404" i="23"/>
  <c r="B404" i="23"/>
  <c r="G404" i="23"/>
  <c r="A441" i="23"/>
  <c r="X404" i="23"/>
  <c r="R404" i="23"/>
  <c r="V404" i="23"/>
  <c r="Q404" i="23"/>
  <c r="S404" i="23"/>
  <c r="W404" i="23"/>
  <c r="P404" i="23"/>
  <c r="T404" i="23"/>
  <c r="O404" i="23"/>
  <c r="M404" i="23"/>
  <c r="L404" i="23"/>
  <c r="U404" i="23"/>
  <c r="Y404" i="23"/>
  <c r="N404" i="23"/>
  <c r="I721" i="21"/>
  <c r="F721" i="21"/>
  <c r="G721" i="21"/>
  <c r="D721" i="21"/>
  <c r="M721" i="21"/>
  <c r="J721" i="21"/>
  <c r="K721" i="21"/>
  <c r="H721" i="21"/>
  <c r="Q721" i="21"/>
  <c r="N721" i="21"/>
  <c r="O721" i="21"/>
  <c r="L721" i="21"/>
  <c r="E721" i="21"/>
  <c r="B721" i="21"/>
  <c r="C721" i="21"/>
  <c r="A722" i="21"/>
  <c r="P721" i="21"/>
  <c r="S721" i="21"/>
  <c r="R721" i="21"/>
  <c r="X721" i="21"/>
  <c r="Y721" i="21"/>
  <c r="W721" i="21"/>
  <c r="V721" i="21"/>
  <c r="U721" i="21"/>
  <c r="T721" i="21"/>
  <c r="M259" i="23"/>
  <c r="C259" i="23"/>
  <c r="B259" i="23"/>
  <c r="S259" i="23"/>
  <c r="K259" i="23"/>
  <c r="F259" i="23"/>
  <c r="I259" i="23"/>
  <c r="J259" i="23"/>
  <c r="P259" i="23"/>
  <c r="H259" i="23"/>
  <c r="N259" i="23"/>
  <c r="Q259" i="23"/>
  <c r="R259" i="23"/>
  <c r="O259" i="23"/>
  <c r="G259" i="23"/>
  <c r="E259" i="23"/>
  <c r="A296" i="23"/>
  <c r="Y259" i="23"/>
  <c r="D259" i="23"/>
  <c r="L259" i="23"/>
  <c r="W259" i="23"/>
  <c r="T259" i="23"/>
  <c r="V259" i="23"/>
  <c r="X259" i="23"/>
  <c r="U259" i="23"/>
  <c r="H287" i="21"/>
  <c r="F287" i="21"/>
  <c r="E287" i="21"/>
  <c r="C287" i="21"/>
  <c r="A288" i="21"/>
  <c r="Y287" i="21"/>
  <c r="G287" i="21"/>
  <c r="D287" i="21"/>
  <c r="B287" i="21"/>
  <c r="S287" i="21"/>
  <c r="Q287" i="21"/>
  <c r="J287" i="21"/>
  <c r="N287" i="21"/>
  <c r="I287" i="21"/>
  <c r="L287" i="21"/>
  <c r="K287" i="21"/>
  <c r="R287" i="21"/>
  <c r="M287" i="21"/>
  <c r="P287" i="21"/>
  <c r="O287" i="21"/>
  <c r="U287" i="21"/>
  <c r="W287" i="21"/>
  <c r="X287" i="21"/>
  <c r="V287" i="21"/>
  <c r="T287" i="21"/>
  <c r="F477" i="23"/>
  <c r="V477" i="23"/>
  <c r="L477" i="23"/>
  <c r="C477" i="23"/>
  <c r="M477" i="23"/>
  <c r="W477" i="23"/>
  <c r="J477" i="23"/>
  <c r="A478" i="23"/>
  <c r="P477" i="23"/>
  <c r="K477" i="23"/>
  <c r="U477" i="23"/>
  <c r="I477" i="23"/>
  <c r="N477" i="23"/>
  <c r="D477" i="23"/>
  <c r="T477" i="23"/>
  <c r="S477" i="23"/>
  <c r="G477" i="23"/>
  <c r="Q477" i="23"/>
  <c r="B477" i="23"/>
  <c r="R477" i="23"/>
  <c r="H477" i="23"/>
  <c r="X477" i="23"/>
  <c r="E477" i="23"/>
  <c r="O477" i="23"/>
  <c r="Y477" i="23"/>
  <c r="T465" i="24"/>
  <c r="G465" i="24"/>
  <c r="Q465" i="24"/>
  <c r="L465" i="24"/>
  <c r="V465" i="24"/>
  <c r="Y465" i="24"/>
  <c r="M465" i="24"/>
  <c r="W465" i="24"/>
  <c r="B465" i="24"/>
  <c r="E465" i="24"/>
  <c r="O465" i="24"/>
  <c r="J465" i="24"/>
  <c r="A466" i="24"/>
  <c r="H465" i="24"/>
  <c r="R465" i="24"/>
  <c r="U465" i="24"/>
  <c r="P465" i="24"/>
  <c r="C465" i="24"/>
  <c r="D465" i="24"/>
  <c r="N465" i="24"/>
  <c r="X465" i="24"/>
  <c r="K465" i="24"/>
  <c r="F465" i="24"/>
  <c r="I465" i="24"/>
  <c r="S465" i="24"/>
  <c r="G469" i="21"/>
  <c r="W469" i="21"/>
  <c r="T469" i="21"/>
  <c r="Q469" i="21"/>
  <c r="F469" i="21"/>
  <c r="K469" i="21"/>
  <c r="D469" i="21"/>
  <c r="X469" i="21"/>
  <c r="Y469" i="21"/>
  <c r="J469" i="21"/>
  <c r="O469" i="21"/>
  <c r="H469" i="21"/>
  <c r="E469" i="21"/>
  <c r="A470" i="21"/>
  <c r="N469" i="21"/>
  <c r="C469" i="21"/>
  <c r="S469" i="21"/>
  <c r="P469" i="21"/>
  <c r="I469" i="21"/>
  <c r="B469" i="21"/>
  <c r="R469" i="21"/>
  <c r="L469" i="21"/>
  <c r="M469" i="21"/>
  <c r="U469" i="21"/>
  <c r="V469" i="21"/>
  <c r="K187" i="23"/>
  <c r="Q187" i="23"/>
  <c r="A188" i="23"/>
  <c r="P187" i="23"/>
  <c r="A224" i="23"/>
  <c r="X187" i="23"/>
  <c r="G187" i="23"/>
  <c r="M187" i="23"/>
  <c r="R187" i="23"/>
  <c r="H187" i="23"/>
  <c r="T187" i="23"/>
  <c r="S187" i="23"/>
  <c r="C187" i="23"/>
  <c r="I187" i="23"/>
  <c r="J187" i="23"/>
  <c r="N187" i="23"/>
  <c r="L187" i="23"/>
  <c r="O187" i="23"/>
  <c r="Y187" i="23"/>
  <c r="E187" i="23"/>
  <c r="B187" i="23"/>
  <c r="F187" i="23"/>
  <c r="D187" i="23"/>
  <c r="V187" i="23"/>
  <c r="U187" i="23"/>
  <c r="W187" i="23"/>
  <c r="D432" i="21"/>
  <c r="B432" i="21"/>
  <c r="G432" i="21"/>
  <c r="H432" i="21"/>
  <c r="F432" i="21"/>
  <c r="K432" i="21"/>
  <c r="E432" i="21"/>
  <c r="J432" i="21"/>
  <c r="A433" i="21"/>
  <c r="I432" i="21"/>
  <c r="C432" i="21"/>
  <c r="V432" i="21"/>
  <c r="L432" i="21"/>
  <c r="P432" i="21"/>
  <c r="T432" i="21"/>
  <c r="O432" i="21"/>
  <c r="U432" i="21"/>
  <c r="Y432" i="21"/>
  <c r="M432" i="21"/>
  <c r="X432" i="21"/>
  <c r="S432" i="21"/>
  <c r="N432" i="21"/>
  <c r="R432" i="21"/>
  <c r="Q432" i="21"/>
  <c r="W432" i="21"/>
  <c r="S753" i="24"/>
  <c r="C753" i="24"/>
  <c r="J753" i="24"/>
  <c r="Q753" i="24"/>
  <c r="X753" i="24"/>
  <c r="H753" i="24"/>
  <c r="O753" i="24"/>
  <c r="A754" i="24"/>
  <c r="F753" i="24"/>
  <c r="M753" i="24"/>
  <c r="T753" i="24"/>
  <c r="D753" i="24"/>
  <c r="K753" i="24"/>
  <c r="R753" i="24"/>
  <c r="B753" i="24"/>
  <c r="I753" i="24"/>
  <c r="P753" i="24"/>
  <c r="W753" i="24"/>
  <c r="G753" i="24"/>
  <c r="N753" i="24"/>
  <c r="Y753" i="24"/>
  <c r="E753" i="24"/>
  <c r="L753" i="24"/>
  <c r="V753" i="24"/>
  <c r="U753" i="24"/>
  <c r="E295" i="23"/>
  <c r="K295" i="23"/>
  <c r="H295" i="23"/>
  <c r="N295" i="23"/>
  <c r="C295" i="23"/>
  <c r="O295" i="23"/>
  <c r="B295" i="23"/>
  <c r="U295" i="23"/>
  <c r="W295" i="23"/>
  <c r="T295" i="23"/>
  <c r="M295" i="23"/>
  <c r="Y295" i="23"/>
  <c r="R295" i="23"/>
  <c r="F295" i="23"/>
  <c r="G295" i="23"/>
  <c r="D295" i="23"/>
  <c r="V295" i="23"/>
  <c r="I295" i="23"/>
  <c r="J295" i="23"/>
  <c r="L295" i="23"/>
  <c r="X295" i="23"/>
  <c r="Q295" i="23"/>
  <c r="S295" i="23"/>
  <c r="P295" i="23"/>
  <c r="S108" i="24"/>
  <c r="L108" i="24"/>
  <c r="M108" i="24"/>
  <c r="Q108" i="24"/>
  <c r="E108" i="24"/>
  <c r="A142" i="24"/>
  <c r="R108" i="24"/>
  <c r="J108" i="24"/>
  <c r="N108" i="24"/>
  <c r="B108" i="24"/>
  <c r="C108" i="24"/>
  <c r="P108" i="24"/>
  <c r="K108" i="24"/>
  <c r="O108" i="24"/>
  <c r="D108" i="24"/>
  <c r="F108" i="24"/>
  <c r="G108" i="24"/>
  <c r="I108" i="24"/>
  <c r="H108" i="24"/>
  <c r="T108" i="24"/>
  <c r="U108" i="24"/>
  <c r="X108" i="24"/>
  <c r="W108" i="24"/>
  <c r="V108" i="24"/>
  <c r="J368" i="23"/>
  <c r="A405" i="23"/>
  <c r="D368" i="23"/>
  <c r="H368" i="23"/>
  <c r="I368" i="23"/>
  <c r="F368" i="23"/>
  <c r="B368" i="23"/>
  <c r="C368" i="23"/>
  <c r="G368" i="23"/>
  <c r="E368" i="23"/>
  <c r="W368" i="23"/>
  <c r="T368" i="23"/>
  <c r="U368" i="23"/>
  <c r="S368" i="23"/>
  <c r="O368" i="23"/>
  <c r="K368" i="23"/>
  <c r="P368" i="23"/>
  <c r="X368" i="23"/>
  <c r="L368" i="23"/>
  <c r="Y368" i="23"/>
  <c r="M368" i="23"/>
  <c r="V368" i="23"/>
  <c r="Q368" i="23"/>
  <c r="R368" i="23"/>
  <c r="N368" i="23"/>
  <c r="K505" i="21"/>
  <c r="H505" i="21"/>
  <c r="X505" i="21"/>
  <c r="Q505" i="21"/>
  <c r="J505" i="21"/>
  <c r="O505" i="21"/>
  <c r="L505" i="21"/>
  <c r="E505" i="21"/>
  <c r="Y505" i="21"/>
  <c r="N505" i="21"/>
  <c r="C505" i="21"/>
  <c r="S505" i="21"/>
  <c r="P505" i="21"/>
  <c r="I505" i="21"/>
  <c r="B505" i="21"/>
  <c r="R505" i="21"/>
  <c r="G505" i="21"/>
  <c r="D505" i="21"/>
  <c r="T505" i="21"/>
  <c r="M505" i="21"/>
  <c r="F505" i="21"/>
  <c r="A506" i="21"/>
  <c r="V505" i="21"/>
  <c r="U505" i="21"/>
  <c r="W505" i="21"/>
  <c r="P789" i="24"/>
  <c r="W789" i="24"/>
  <c r="G789" i="24"/>
  <c r="R789" i="24"/>
  <c r="B789" i="24"/>
  <c r="M789" i="24"/>
  <c r="L789" i="24"/>
  <c r="S789" i="24"/>
  <c r="C789" i="24"/>
  <c r="N789" i="24"/>
  <c r="Y789" i="24"/>
  <c r="I789" i="24"/>
  <c r="X789" i="24"/>
  <c r="H789" i="24"/>
  <c r="O789" i="24"/>
  <c r="A790" i="24"/>
  <c r="J789" i="24"/>
  <c r="U789" i="24"/>
  <c r="E789" i="24"/>
  <c r="T789" i="24"/>
  <c r="D789" i="24"/>
  <c r="K789" i="24"/>
  <c r="V789" i="24"/>
  <c r="F789" i="24"/>
  <c r="Q789" i="24"/>
  <c r="O541" i="21"/>
  <c r="L541" i="21"/>
  <c r="I541" i="21"/>
  <c r="B541" i="21"/>
  <c r="R541" i="21"/>
  <c r="C541" i="21"/>
  <c r="S541" i="21"/>
  <c r="P541" i="21"/>
  <c r="M541" i="21"/>
  <c r="F541" i="21"/>
  <c r="G541" i="21"/>
  <c r="D541" i="21"/>
  <c r="A542" i="21"/>
  <c r="Q541" i="21"/>
  <c r="J541" i="21"/>
  <c r="K541" i="21"/>
  <c r="H541" i="21"/>
  <c r="E541" i="21"/>
  <c r="Y541" i="21"/>
  <c r="N541" i="21"/>
  <c r="T541" i="21"/>
  <c r="V541" i="21"/>
  <c r="X541" i="21"/>
  <c r="W541" i="21"/>
  <c r="U541" i="21"/>
  <c r="F247" i="24"/>
  <c r="G247" i="24"/>
  <c r="E247" i="24"/>
  <c r="J247" i="24"/>
  <c r="D247" i="24"/>
  <c r="I247" i="24"/>
  <c r="A248" i="24"/>
  <c r="H247" i="24"/>
  <c r="B247" i="24"/>
  <c r="C247" i="24"/>
  <c r="Y247" i="24"/>
  <c r="P247" i="24"/>
  <c r="U247" i="24"/>
  <c r="N247" i="24"/>
  <c r="M247" i="24"/>
  <c r="T247" i="24"/>
  <c r="L247" i="24"/>
  <c r="V247" i="24"/>
  <c r="K247" i="24"/>
  <c r="Q247" i="24"/>
  <c r="R247" i="24"/>
  <c r="S247" i="24"/>
  <c r="W247" i="24"/>
  <c r="O247" i="24"/>
  <c r="X247" i="24"/>
  <c r="E793" i="21"/>
  <c r="Y793" i="21"/>
  <c r="N793" i="21"/>
  <c r="K793" i="21"/>
  <c r="H793" i="21"/>
  <c r="X793" i="21"/>
  <c r="I793" i="21"/>
  <c r="B793" i="21"/>
  <c r="R793" i="21"/>
  <c r="O793" i="21"/>
  <c r="L793" i="21"/>
  <c r="A794" i="21"/>
  <c r="M793" i="21"/>
  <c r="F793" i="21"/>
  <c r="C793" i="21"/>
  <c r="S793" i="21"/>
  <c r="P793" i="21"/>
  <c r="Q793" i="21"/>
  <c r="J793" i="21"/>
  <c r="G793" i="21"/>
  <c r="D793" i="21"/>
  <c r="T793" i="21"/>
  <c r="V793" i="21"/>
  <c r="U793" i="21"/>
  <c r="W793" i="21"/>
  <c r="E75" i="24"/>
  <c r="X75" i="24"/>
  <c r="Q75" i="24"/>
  <c r="G75" i="24"/>
  <c r="H75" i="24"/>
  <c r="M75" i="24"/>
  <c r="I75" i="24"/>
  <c r="K75" i="24"/>
  <c r="O75" i="24"/>
  <c r="N75" i="24"/>
  <c r="P75" i="24"/>
  <c r="F75" i="24"/>
  <c r="A109" i="24"/>
  <c r="R75" i="24"/>
  <c r="S75" i="24"/>
  <c r="T75" i="24"/>
  <c r="J75" i="24"/>
  <c r="D75" i="24"/>
  <c r="L75" i="24"/>
  <c r="V75" i="24"/>
  <c r="U75" i="24"/>
  <c r="W75" i="24"/>
  <c r="M428" i="24"/>
  <c r="W428" i="24"/>
  <c r="B428" i="24"/>
  <c r="E428" i="24"/>
  <c r="O428" i="24"/>
  <c r="J428" i="24"/>
  <c r="A429" i="24"/>
  <c r="H428" i="24"/>
  <c r="R428" i="24"/>
  <c r="U428" i="24"/>
  <c r="P428" i="24"/>
  <c r="C428" i="24"/>
  <c r="D428" i="24"/>
  <c r="N428" i="24"/>
  <c r="X428" i="24"/>
  <c r="K428" i="24"/>
  <c r="F428" i="24"/>
  <c r="I428" i="24"/>
  <c r="S428" i="24"/>
  <c r="T428" i="24"/>
  <c r="G428" i="24"/>
  <c r="Q428" i="24"/>
  <c r="L428" i="24"/>
  <c r="V428" i="24"/>
  <c r="Y428" i="24"/>
  <c r="F513" i="23"/>
  <c r="V513" i="23"/>
  <c r="L513" i="23"/>
  <c r="C513" i="23"/>
  <c r="M513" i="23"/>
  <c r="W513" i="23"/>
  <c r="J513" i="23"/>
  <c r="A514" i="23"/>
  <c r="P513" i="23"/>
  <c r="K513" i="23"/>
  <c r="U513" i="23"/>
  <c r="I513" i="23"/>
  <c r="N513" i="23"/>
  <c r="D513" i="23"/>
  <c r="T513" i="23"/>
  <c r="S513" i="23"/>
  <c r="G513" i="23"/>
  <c r="Q513" i="23"/>
  <c r="B513" i="23"/>
  <c r="R513" i="23"/>
  <c r="H513" i="23"/>
  <c r="X513" i="23"/>
  <c r="E513" i="23"/>
  <c r="O513" i="23"/>
  <c r="Y513" i="23"/>
  <c r="L76" i="21"/>
  <c r="Q76" i="21"/>
  <c r="V76" i="21"/>
  <c r="D76" i="21"/>
  <c r="I76" i="21"/>
  <c r="G76" i="21"/>
  <c r="S76" i="21"/>
  <c r="F76" i="21"/>
  <c r="K76" i="21"/>
  <c r="A110" i="21"/>
  <c r="N76" i="21"/>
  <c r="C76" i="21"/>
  <c r="H76" i="21"/>
  <c r="M76" i="21"/>
  <c r="R76" i="21"/>
  <c r="P76" i="21"/>
  <c r="U76" i="21"/>
  <c r="J76" i="21"/>
  <c r="O76" i="21"/>
  <c r="T76" i="21"/>
  <c r="W76" i="21"/>
  <c r="E76" i="21"/>
  <c r="C147" i="23"/>
  <c r="Y147" i="23"/>
  <c r="T147" i="23"/>
  <c r="W147" i="23"/>
  <c r="V147" i="23"/>
  <c r="U147" i="23"/>
  <c r="H147" i="23"/>
  <c r="S147" i="23"/>
  <c r="F147" i="23"/>
  <c r="E147" i="23"/>
  <c r="D147" i="23"/>
  <c r="G147" i="23"/>
  <c r="B147" i="23"/>
  <c r="X147" i="23"/>
  <c r="J147" i="23"/>
  <c r="M147" i="23"/>
  <c r="P147" i="23"/>
  <c r="L147" i="23"/>
  <c r="O147" i="23"/>
  <c r="Q147" i="23"/>
  <c r="K147" i="23"/>
  <c r="N147" i="23"/>
  <c r="R147" i="23"/>
  <c r="I147" i="23"/>
  <c r="Y148" i="19"/>
  <c r="T148" i="19"/>
  <c r="G148" i="19"/>
  <c r="U148" i="19"/>
  <c r="D148" i="19"/>
  <c r="C148" i="19"/>
  <c r="E148" i="19"/>
  <c r="W148" i="19"/>
  <c r="V148" i="19"/>
  <c r="B148" i="19"/>
  <c r="X148" i="19"/>
  <c r="S148" i="19"/>
  <c r="F148" i="19"/>
  <c r="Q148" i="19"/>
  <c r="K148" i="19"/>
  <c r="N148" i="19"/>
  <c r="H148" i="19"/>
  <c r="R148" i="19"/>
  <c r="L148" i="19"/>
  <c r="O148" i="19"/>
  <c r="I148" i="19"/>
  <c r="J148" i="19"/>
  <c r="M148" i="19"/>
  <c r="P148" i="19"/>
  <c r="O294" i="19"/>
  <c r="H294" i="19"/>
  <c r="X294" i="19"/>
  <c r="Q294" i="19"/>
  <c r="F294" i="19"/>
  <c r="V294" i="19"/>
  <c r="C294" i="19"/>
  <c r="S294" i="19"/>
  <c r="L294" i="19"/>
  <c r="E294" i="19"/>
  <c r="U294" i="19"/>
  <c r="J294" i="19"/>
  <c r="G294" i="19"/>
  <c r="W294" i="19"/>
  <c r="P294" i="19"/>
  <c r="I294" i="19"/>
  <c r="Y294" i="19"/>
  <c r="N294" i="19"/>
  <c r="K294" i="19"/>
  <c r="D294" i="19"/>
  <c r="T294" i="19"/>
  <c r="M294" i="19"/>
  <c r="B294" i="19"/>
  <c r="R294" i="19"/>
  <c r="O186" i="19"/>
  <c r="D186" i="19"/>
  <c r="T186" i="19"/>
  <c r="I186" i="19"/>
  <c r="Y186" i="19"/>
  <c r="N186" i="19"/>
  <c r="C186" i="19"/>
  <c r="S186" i="19"/>
  <c r="H186" i="19"/>
  <c r="X186" i="19"/>
  <c r="M186" i="19"/>
  <c r="B186" i="19"/>
  <c r="R186" i="19"/>
  <c r="G186" i="19"/>
  <c r="W186" i="19"/>
  <c r="L186" i="19"/>
  <c r="A187" i="19"/>
  <c r="Q186" i="19"/>
  <c r="F186" i="19"/>
  <c r="V186" i="19"/>
  <c r="K186" i="19"/>
  <c r="A223" i="19"/>
  <c r="P186" i="19"/>
  <c r="E186" i="19"/>
  <c r="U186" i="19"/>
  <c r="J186" i="19"/>
  <c r="O222" i="19"/>
  <c r="H222" i="19"/>
  <c r="X222" i="19"/>
  <c r="Q222" i="19"/>
  <c r="B222" i="19"/>
  <c r="R222" i="19"/>
  <c r="C222" i="19"/>
  <c r="S222" i="19"/>
  <c r="L222" i="19"/>
  <c r="E222" i="19"/>
  <c r="U222" i="19"/>
  <c r="F222" i="19"/>
  <c r="V222" i="19"/>
  <c r="G222" i="19"/>
  <c r="W222" i="19"/>
  <c r="P222" i="19"/>
  <c r="I222" i="19"/>
  <c r="Y222" i="19"/>
  <c r="J222" i="19"/>
  <c r="K222" i="19"/>
  <c r="D222" i="19"/>
  <c r="T222" i="19"/>
  <c r="M222" i="19"/>
  <c r="A259" i="19"/>
  <c r="N222" i="19"/>
  <c r="O75" i="23"/>
  <c r="V75" i="23"/>
  <c r="B75" i="23"/>
  <c r="Q75" i="23"/>
  <c r="T75" i="23"/>
  <c r="K75" i="23"/>
  <c r="R75" i="23"/>
  <c r="A112" i="23"/>
  <c r="I75" i="23"/>
  <c r="P75" i="23"/>
  <c r="W75" i="23"/>
  <c r="G75" i="23"/>
  <c r="J75" i="23"/>
  <c r="Y75" i="23"/>
  <c r="E75" i="23"/>
  <c r="H75" i="23"/>
  <c r="S75" i="23"/>
  <c r="C75" i="23"/>
  <c r="F75" i="23"/>
  <c r="U75" i="23"/>
  <c r="X75" i="23"/>
  <c r="D75" i="23"/>
  <c r="L75" i="23"/>
  <c r="N75" i="23"/>
  <c r="M75" i="23"/>
  <c r="W39" i="23"/>
  <c r="G39" i="23"/>
  <c r="R39" i="23"/>
  <c r="O39" i="23"/>
  <c r="V39" i="23"/>
  <c r="B39" i="23"/>
  <c r="I39" i="23"/>
  <c r="P39" i="23"/>
  <c r="K39" i="23"/>
  <c r="N39" i="23"/>
  <c r="Y39" i="23"/>
  <c r="E39" i="23"/>
  <c r="H39" i="23"/>
  <c r="C39" i="23"/>
  <c r="J39" i="23"/>
  <c r="U39" i="23"/>
  <c r="X39" i="23"/>
  <c r="D39" i="23"/>
  <c r="S39" i="23"/>
  <c r="A40" i="23"/>
  <c r="F39" i="23"/>
  <c r="Q39" i="23"/>
  <c r="T39" i="23"/>
  <c r="A76" i="23"/>
  <c r="M39" i="23"/>
  <c r="L39" i="23"/>
  <c r="S111" i="23"/>
  <c r="F111" i="23"/>
  <c r="E111" i="23"/>
  <c r="D111" i="23"/>
  <c r="G111" i="23"/>
  <c r="B111" i="23"/>
  <c r="A148" i="23"/>
  <c r="C111" i="23"/>
  <c r="Y111" i="23"/>
  <c r="X111" i="23"/>
  <c r="W111" i="23"/>
  <c r="V111" i="23"/>
  <c r="U111" i="23"/>
  <c r="T111" i="23"/>
  <c r="Q111" i="23"/>
  <c r="M111" i="23"/>
  <c r="I111" i="23"/>
  <c r="L111" i="23"/>
  <c r="H111" i="23"/>
  <c r="J111" i="23"/>
  <c r="K111" i="23"/>
  <c r="P111" i="23"/>
  <c r="O111" i="23"/>
  <c r="R111" i="23"/>
  <c r="N111" i="23"/>
  <c r="N142" i="21"/>
  <c r="I142" i="21"/>
  <c r="K142" i="21"/>
  <c r="F142" i="21"/>
  <c r="X142" i="21"/>
  <c r="S142" i="21"/>
  <c r="G142" i="21"/>
  <c r="D142" i="21"/>
  <c r="V142" i="21"/>
  <c r="Q142" i="21"/>
  <c r="L142" i="21"/>
  <c r="W142" i="21"/>
  <c r="B142" i="21"/>
  <c r="T142" i="21"/>
  <c r="O142" i="21"/>
  <c r="J142" i="21"/>
  <c r="E142" i="21"/>
  <c r="P142" i="21"/>
  <c r="R142" i="21"/>
  <c r="M142" i="21"/>
  <c r="H142" i="21"/>
  <c r="C142" i="21"/>
  <c r="U142" i="21"/>
  <c r="P109" i="21"/>
  <c r="N109" i="21"/>
  <c r="S109" i="21"/>
  <c r="Q109" i="21"/>
  <c r="V109" i="21"/>
  <c r="D109" i="21"/>
  <c r="R109" i="21"/>
  <c r="W109" i="21"/>
  <c r="U109" i="21"/>
  <c r="X109" i="21"/>
  <c r="F109" i="21"/>
  <c r="K109" i="21"/>
  <c r="G109" i="21"/>
  <c r="E109" i="21"/>
  <c r="H109" i="21"/>
  <c r="M109" i="21"/>
  <c r="I109" i="21"/>
  <c r="A143" i="21"/>
  <c r="L109" i="21"/>
  <c r="J109" i="21"/>
  <c r="O109" i="21"/>
  <c r="T109" i="21"/>
  <c r="R40" i="21"/>
  <c r="K40" i="21"/>
  <c r="J40" i="21"/>
  <c r="N40" i="21"/>
  <c r="T40" i="21"/>
  <c r="G40" i="21"/>
  <c r="Q40" i="21"/>
  <c r="L40" i="21"/>
  <c r="A41" i="21"/>
  <c r="P40" i="21"/>
  <c r="M40" i="21"/>
  <c r="F40" i="21"/>
  <c r="E40" i="21"/>
  <c r="O40" i="21"/>
  <c r="I40" i="21"/>
  <c r="S40" i="21"/>
  <c r="H40" i="21"/>
  <c r="V40" i="21"/>
  <c r="U40" i="21"/>
  <c r="F76" i="19"/>
  <c r="E76" i="19"/>
  <c r="T76" i="19"/>
  <c r="U76" i="19"/>
  <c r="V76" i="19"/>
  <c r="W76" i="19"/>
  <c r="J76" i="19"/>
  <c r="I76" i="19"/>
  <c r="X76" i="19"/>
  <c r="Y76" i="19"/>
  <c r="C76" i="19"/>
  <c r="A113" i="19"/>
  <c r="N76" i="19"/>
  <c r="Q76" i="19"/>
  <c r="G76" i="19"/>
  <c r="H76" i="19"/>
  <c r="K76" i="19"/>
  <c r="B76" i="19"/>
  <c r="R76" i="19"/>
  <c r="D76" i="19"/>
  <c r="O76" i="19"/>
  <c r="P76" i="19"/>
  <c r="S76" i="19"/>
  <c r="M76" i="19"/>
  <c r="L76" i="19"/>
  <c r="A77" i="19"/>
  <c r="G40" i="19"/>
  <c r="J40" i="19"/>
  <c r="Q40" i="19"/>
  <c r="T40" i="19"/>
  <c r="A41" i="19"/>
  <c r="C40" i="19"/>
  <c r="F40" i="19"/>
  <c r="I40" i="19"/>
  <c r="P40" i="19"/>
  <c r="V40" i="19"/>
  <c r="Y40" i="19"/>
  <c r="E40" i="19"/>
  <c r="H40" i="19"/>
  <c r="B40" i="19"/>
  <c r="S40" i="19"/>
  <c r="R40" i="19"/>
  <c r="U40" i="19"/>
  <c r="D40" i="19"/>
  <c r="K40" i="19"/>
  <c r="N40" i="19"/>
  <c r="O40" i="19"/>
  <c r="L40" i="19"/>
  <c r="M40" i="19"/>
  <c r="B258" i="19"/>
  <c r="R258" i="19"/>
  <c r="K258" i="19"/>
  <c r="D258" i="19"/>
  <c r="T258" i="19"/>
  <c r="I258" i="19"/>
  <c r="A295" i="19"/>
  <c r="F258" i="19"/>
  <c r="V258" i="19"/>
  <c r="O258" i="19"/>
  <c r="H258" i="19"/>
  <c r="X258" i="19"/>
  <c r="M258" i="19"/>
  <c r="J258" i="19"/>
  <c r="C258" i="19"/>
  <c r="S258" i="19"/>
  <c r="L258" i="19"/>
  <c r="Y258" i="19"/>
  <c r="Q258" i="19"/>
  <c r="N258" i="19"/>
  <c r="G258" i="19"/>
  <c r="W258" i="19"/>
  <c r="P258" i="19"/>
  <c r="E258" i="19"/>
  <c r="U258" i="19"/>
  <c r="B112" i="19"/>
  <c r="Q112" i="19"/>
  <c r="T112" i="19"/>
  <c r="W112" i="19"/>
  <c r="G112" i="19"/>
  <c r="J112" i="19"/>
  <c r="A149" i="19"/>
  <c r="I112" i="19"/>
  <c r="P112" i="19"/>
  <c r="S112" i="19"/>
  <c r="C112" i="19"/>
  <c r="F112" i="19"/>
  <c r="Y112" i="19"/>
  <c r="E112" i="19"/>
  <c r="H112" i="19"/>
  <c r="O112" i="19"/>
  <c r="V112" i="19"/>
  <c r="U112" i="19"/>
  <c r="X112" i="19"/>
  <c r="D112" i="19"/>
  <c r="K112" i="19"/>
  <c r="R112" i="19"/>
  <c r="L112" i="19"/>
  <c r="N112" i="19"/>
  <c r="M112" i="19"/>
  <c r="U40" i="24"/>
  <c r="R40" i="24"/>
  <c r="V40" i="24"/>
  <c r="S40" i="24"/>
  <c r="Q40" i="24"/>
  <c r="T40" i="24"/>
  <c r="E443" i="19"/>
  <c r="I443" i="19"/>
  <c r="M443" i="19"/>
  <c r="Q443" i="19"/>
  <c r="U443" i="19"/>
  <c r="Y443" i="19"/>
  <c r="B443" i="19"/>
  <c r="F443" i="19"/>
  <c r="J443" i="19"/>
  <c r="N443" i="19"/>
  <c r="R443" i="19"/>
  <c r="V443" i="19"/>
  <c r="C443" i="19"/>
  <c r="G443" i="19"/>
  <c r="K443" i="19"/>
  <c r="O443" i="19"/>
  <c r="S443" i="19"/>
  <c r="W443" i="19"/>
  <c r="D443" i="19"/>
  <c r="H443" i="19"/>
  <c r="L443" i="19"/>
  <c r="P443" i="19"/>
  <c r="T443" i="19"/>
  <c r="X443" i="19"/>
  <c r="E371" i="19"/>
  <c r="I371" i="19"/>
  <c r="M371" i="19"/>
  <c r="Q371" i="19"/>
  <c r="U371" i="19"/>
  <c r="Y371" i="19"/>
  <c r="A408" i="19"/>
  <c r="B371" i="19"/>
  <c r="F371" i="19"/>
  <c r="J371" i="19"/>
  <c r="N371" i="19"/>
  <c r="R371" i="19"/>
  <c r="V371" i="19"/>
  <c r="C371" i="19"/>
  <c r="G371" i="19"/>
  <c r="K371" i="19"/>
  <c r="O371" i="19"/>
  <c r="S371" i="19"/>
  <c r="W371" i="19"/>
  <c r="D371" i="19"/>
  <c r="H371" i="19"/>
  <c r="L371" i="19"/>
  <c r="P371" i="19"/>
  <c r="T371" i="19"/>
  <c r="X371" i="19"/>
  <c r="E407" i="19"/>
  <c r="I407" i="19"/>
  <c r="M407" i="19"/>
  <c r="Q407" i="19"/>
  <c r="U407" i="19"/>
  <c r="Y407" i="19"/>
  <c r="B407" i="19"/>
  <c r="F407" i="19"/>
  <c r="J407" i="19"/>
  <c r="N407" i="19"/>
  <c r="R407" i="19"/>
  <c r="V407" i="19"/>
  <c r="A444" i="19"/>
  <c r="C407" i="19"/>
  <c r="G407" i="19"/>
  <c r="K407" i="19"/>
  <c r="O407" i="19"/>
  <c r="S407" i="19"/>
  <c r="W407" i="19"/>
  <c r="D407" i="19"/>
  <c r="H407" i="19"/>
  <c r="L407" i="19"/>
  <c r="P407" i="19"/>
  <c r="T407" i="19"/>
  <c r="X407" i="19"/>
  <c r="E552" i="19"/>
  <c r="I552" i="19"/>
  <c r="M552" i="19"/>
  <c r="Q552" i="19"/>
  <c r="U552" i="19"/>
  <c r="Y552" i="19"/>
  <c r="B552" i="19"/>
  <c r="F552" i="19"/>
  <c r="J552" i="19"/>
  <c r="N552" i="19"/>
  <c r="R552" i="19"/>
  <c r="V552" i="19"/>
  <c r="C552" i="19"/>
  <c r="G552" i="19"/>
  <c r="K552" i="19"/>
  <c r="O552" i="19"/>
  <c r="S552" i="19"/>
  <c r="W552" i="19"/>
  <c r="D552" i="19"/>
  <c r="H552" i="19"/>
  <c r="L552" i="19"/>
  <c r="P552" i="19"/>
  <c r="T552" i="19"/>
  <c r="X552" i="19"/>
  <c r="A553" i="19"/>
  <c r="E335" i="19"/>
  <c r="I335" i="19"/>
  <c r="M335" i="19"/>
  <c r="Q335" i="19"/>
  <c r="U335" i="19"/>
  <c r="Y335" i="19"/>
  <c r="B335" i="19"/>
  <c r="F335" i="19"/>
  <c r="J335" i="19"/>
  <c r="N335" i="19"/>
  <c r="R335" i="19"/>
  <c r="V335" i="19"/>
  <c r="C335" i="19"/>
  <c r="G335" i="19"/>
  <c r="K335" i="19"/>
  <c r="O335" i="19"/>
  <c r="S335" i="19"/>
  <c r="W335" i="19"/>
  <c r="A372" i="19"/>
  <c r="D335" i="19"/>
  <c r="H335" i="19"/>
  <c r="L335" i="19"/>
  <c r="P335" i="19"/>
  <c r="T335" i="19"/>
  <c r="X335" i="19"/>
  <c r="A336" i="19"/>
  <c r="A179" i="21"/>
  <c r="N178" i="21"/>
  <c r="G178" i="21"/>
  <c r="W178" i="21"/>
  <c r="P178" i="21"/>
  <c r="I178" i="21"/>
  <c r="R178" i="21"/>
  <c r="K178" i="21"/>
  <c r="D178" i="21"/>
  <c r="T178" i="21"/>
  <c r="M178" i="21"/>
  <c r="F178" i="21"/>
  <c r="V178" i="21"/>
  <c r="O178" i="21"/>
  <c r="H178" i="21"/>
  <c r="X178" i="21"/>
  <c r="Q178" i="21"/>
  <c r="J178" i="21"/>
  <c r="S178" i="21"/>
  <c r="L178" i="21"/>
  <c r="E178" i="21"/>
  <c r="U178" i="21"/>
  <c r="E588" i="19"/>
  <c r="I588" i="19"/>
  <c r="M588" i="19"/>
  <c r="Q588" i="19"/>
  <c r="U588" i="19"/>
  <c r="Y588" i="19"/>
  <c r="B588" i="19"/>
  <c r="F588" i="19"/>
  <c r="J588" i="19"/>
  <c r="N588" i="19"/>
  <c r="R588" i="19"/>
  <c r="V588" i="19"/>
  <c r="C588" i="19"/>
  <c r="G588" i="19"/>
  <c r="K588" i="19"/>
  <c r="O588" i="19"/>
  <c r="S588" i="19"/>
  <c r="W588" i="19"/>
  <c r="A589" i="19"/>
  <c r="D588" i="19"/>
  <c r="H588" i="19"/>
  <c r="L588" i="19"/>
  <c r="P588" i="19"/>
  <c r="T588" i="19"/>
  <c r="X588" i="19"/>
  <c r="E516" i="19"/>
  <c r="I516" i="19"/>
  <c r="M516" i="19"/>
  <c r="Q516" i="19"/>
  <c r="U516" i="19"/>
  <c r="Y516" i="19"/>
  <c r="B516" i="19"/>
  <c r="F516" i="19"/>
  <c r="J516" i="19"/>
  <c r="N516" i="19"/>
  <c r="R516" i="19"/>
  <c r="V516" i="19"/>
  <c r="A517" i="19"/>
  <c r="C516" i="19"/>
  <c r="G516" i="19"/>
  <c r="K516" i="19"/>
  <c r="O516" i="19"/>
  <c r="S516" i="19"/>
  <c r="W516" i="19"/>
  <c r="D516" i="19"/>
  <c r="H516" i="19"/>
  <c r="L516" i="19"/>
  <c r="P516" i="19"/>
  <c r="T516" i="19"/>
  <c r="X516" i="19"/>
  <c r="E480" i="19"/>
  <c r="I480" i="19"/>
  <c r="M480" i="19"/>
  <c r="Q480" i="19"/>
  <c r="U480" i="19"/>
  <c r="Y480" i="19"/>
  <c r="A481" i="19"/>
  <c r="B480" i="19"/>
  <c r="F480" i="19"/>
  <c r="J480" i="19"/>
  <c r="N480" i="19"/>
  <c r="R480" i="19"/>
  <c r="V480" i="19"/>
  <c r="C480" i="19"/>
  <c r="G480" i="19"/>
  <c r="K480" i="19"/>
  <c r="O480" i="19"/>
  <c r="S480" i="19"/>
  <c r="W480" i="19"/>
  <c r="D480" i="19"/>
  <c r="H480" i="19"/>
  <c r="L480" i="19"/>
  <c r="P480" i="19"/>
  <c r="T480" i="19"/>
  <c r="X480" i="19"/>
  <c r="B1345" i="2" l="1"/>
  <c r="Y36" i="21"/>
  <c r="Y36" i="24"/>
  <c r="B37" i="21"/>
  <c r="Y73" i="21"/>
  <c r="C37" i="21"/>
  <c r="Y107" i="21"/>
  <c r="B74" i="21"/>
  <c r="Y176" i="21"/>
  <c r="B37" i="24"/>
  <c r="C74" i="21"/>
  <c r="Y73" i="24"/>
  <c r="C37" i="24"/>
  <c r="C74" i="24"/>
  <c r="B74" i="24"/>
  <c r="Y107" i="24"/>
  <c r="Y213" i="21"/>
  <c r="B108" i="21"/>
  <c r="C108" i="21"/>
  <c r="Y141" i="21"/>
  <c r="C177" i="21"/>
  <c r="B177" i="21"/>
  <c r="X39" i="19"/>
  <c r="Y39" i="19"/>
  <c r="W39" i="21"/>
  <c r="W39" i="19"/>
  <c r="B1420" i="2"/>
  <c r="B1444" i="2" s="1"/>
  <c r="B1468" i="2" s="1"/>
  <c r="B1492" i="2" s="1"/>
  <c r="B1516" i="2" s="1"/>
  <c r="O38" i="21"/>
  <c r="I38" i="21"/>
  <c r="M38" i="21"/>
  <c r="L38" i="21"/>
  <c r="K38" i="21"/>
  <c r="R38" i="21"/>
  <c r="Q38" i="21"/>
  <c r="J38" i="21"/>
  <c r="P38" i="21"/>
  <c r="H38" i="21"/>
  <c r="N38" i="21"/>
  <c r="N38" i="24"/>
  <c r="Q38" i="24"/>
  <c r="I38" i="24"/>
  <c r="H38" i="24"/>
  <c r="U39" i="21"/>
  <c r="D39" i="21"/>
  <c r="J39" i="21"/>
  <c r="I39" i="21"/>
  <c r="O39" i="21"/>
  <c r="T39" i="21"/>
  <c r="L75" i="21"/>
  <c r="R75" i="21"/>
  <c r="V75" i="21"/>
  <c r="I75" i="21"/>
  <c r="T38" i="24"/>
  <c r="S38" i="24"/>
  <c r="M38" i="24"/>
  <c r="V39" i="24"/>
  <c r="C39" i="21"/>
  <c r="H39" i="21"/>
  <c r="N39" i="21"/>
  <c r="M39" i="21"/>
  <c r="S39" i="21"/>
  <c r="Q75" i="21"/>
  <c r="N75" i="21"/>
  <c r="H75" i="21"/>
  <c r="W75" i="21"/>
  <c r="M75" i="21"/>
  <c r="R38" i="24"/>
  <c r="J38" i="24"/>
  <c r="U39" i="24"/>
  <c r="G39" i="21"/>
  <c r="L39" i="21"/>
  <c r="R39" i="21"/>
  <c r="Q39" i="21"/>
  <c r="O75" i="21"/>
  <c r="S75" i="21"/>
  <c r="K75" i="21"/>
  <c r="P38" i="24"/>
  <c r="O38" i="24"/>
  <c r="X38" i="24"/>
  <c r="L38" i="24"/>
  <c r="K38" i="24"/>
  <c r="F39" i="21"/>
  <c r="E39" i="21"/>
  <c r="K39" i="21"/>
  <c r="P39" i="21"/>
  <c r="V39" i="21"/>
  <c r="T75" i="21"/>
  <c r="X75" i="21"/>
  <c r="U75" i="21"/>
  <c r="J75" i="21"/>
  <c r="P75" i="21"/>
  <c r="V215" i="21"/>
  <c r="U215" i="21"/>
  <c r="W215" i="21"/>
  <c r="G215" i="21"/>
  <c r="J215" i="21"/>
  <c r="A216" i="21"/>
  <c r="I215" i="21"/>
  <c r="T215" i="21"/>
  <c r="M215" i="21"/>
  <c r="D215" i="21"/>
  <c r="K215" i="21"/>
  <c r="R215" i="21"/>
  <c r="B215" i="21"/>
  <c r="Q215" i="21"/>
  <c r="X215" i="21"/>
  <c r="H215" i="21"/>
  <c r="O215" i="21"/>
  <c r="C215" i="21"/>
  <c r="N215" i="21"/>
  <c r="F215" i="21"/>
  <c r="E215" i="21"/>
  <c r="P215" i="21"/>
  <c r="S215" i="21"/>
  <c r="L215" i="21"/>
  <c r="D251" i="21"/>
  <c r="G251" i="21"/>
  <c r="K251" i="21"/>
  <c r="N251" i="21"/>
  <c r="R251" i="21"/>
  <c r="U251" i="21"/>
  <c r="S251" i="21"/>
  <c r="F251" i="21"/>
  <c r="Y251" i="21"/>
  <c r="H251" i="21"/>
  <c r="I251" i="21"/>
  <c r="X251" i="21"/>
  <c r="W251" i="21"/>
  <c r="B251" i="21"/>
  <c r="C251" i="21"/>
  <c r="M251" i="21"/>
  <c r="O251" i="21"/>
  <c r="L251" i="21"/>
  <c r="T251" i="21"/>
  <c r="A252" i="21"/>
  <c r="E251" i="21"/>
  <c r="J251" i="21"/>
  <c r="P251" i="21"/>
  <c r="Q251" i="21"/>
  <c r="V251" i="21"/>
  <c r="E429" i="24"/>
  <c r="O429" i="24"/>
  <c r="N429" i="24"/>
  <c r="T429" i="24"/>
  <c r="G429" i="24"/>
  <c r="Q429" i="24"/>
  <c r="U429" i="24"/>
  <c r="P429" i="24"/>
  <c r="C429" i="24"/>
  <c r="M429" i="24"/>
  <c r="W429" i="24"/>
  <c r="F429" i="24"/>
  <c r="J429" i="24"/>
  <c r="I429" i="24"/>
  <c r="S429" i="24"/>
  <c r="B429" i="24"/>
  <c r="H429" i="24"/>
  <c r="V429" i="24"/>
  <c r="L429" i="24"/>
  <c r="A430" i="24"/>
  <c r="Y429" i="24"/>
  <c r="D429" i="24"/>
  <c r="R429" i="24"/>
  <c r="X429" i="24"/>
  <c r="K429" i="24"/>
  <c r="W790" i="24"/>
  <c r="G790" i="24"/>
  <c r="N790" i="24"/>
  <c r="Y790" i="24"/>
  <c r="E790" i="24"/>
  <c r="L790" i="24"/>
  <c r="S790" i="24"/>
  <c r="C790" i="24"/>
  <c r="J790" i="24"/>
  <c r="Q790" i="24"/>
  <c r="X790" i="24"/>
  <c r="H790" i="24"/>
  <c r="O790" i="24"/>
  <c r="A791" i="24"/>
  <c r="F790" i="24"/>
  <c r="M790" i="24"/>
  <c r="T790" i="24"/>
  <c r="D790" i="24"/>
  <c r="K790" i="24"/>
  <c r="R790" i="24"/>
  <c r="B790" i="24"/>
  <c r="I790" i="24"/>
  <c r="P790" i="24"/>
  <c r="V790" i="24"/>
  <c r="U790" i="24"/>
  <c r="J405" i="23"/>
  <c r="A442" i="23"/>
  <c r="D405" i="23"/>
  <c r="H405" i="23"/>
  <c r="E405" i="23"/>
  <c r="F405" i="23"/>
  <c r="I405" i="23"/>
  <c r="C405" i="23"/>
  <c r="G405" i="23"/>
  <c r="B405" i="23"/>
  <c r="W405" i="23"/>
  <c r="S405" i="23"/>
  <c r="L405" i="23"/>
  <c r="M405" i="23"/>
  <c r="T405" i="23"/>
  <c r="X405" i="23"/>
  <c r="Y405" i="23"/>
  <c r="P405" i="23"/>
  <c r="Q405" i="23"/>
  <c r="U405" i="23"/>
  <c r="R405" i="23"/>
  <c r="V405" i="23"/>
  <c r="K405" i="23"/>
  <c r="O405" i="23"/>
  <c r="N405" i="23"/>
  <c r="S142" i="24"/>
  <c r="Y142" i="24"/>
  <c r="M142" i="24"/>
  <c r="Q142" i="24"/>
  <c r="C142" i="24"/>
  <c r="E142" i="24"/>
  <c r="P142" i="24"/>
  <c r="J142" i="24"/>
  <c r="N142" i="24"/>
  <c r="G142" i="24"/>
  <c r="B142" i="24"/>
  <c r="I142" i="24"/>
  <c r="O142" i="24"/>
  <c r="L142" i="24"/>
  <c r="D142" i="24"/>
  <c r="F142" i="24"/>
  <c r="K142" i="24"/>
  <c r="H142" i="24"/>
  <c r="R142" i="24"/>
  <c r="W142" i="24"/>
  <c r="X142" i="24"/>
  <c r="V142" i="24"/>
  <c r="T142" i="24"/>
  <c r="U142" i="24"/>
  <c r="P754" i="24"/>
  <c r="S754" i="24"/>
  <c r="C754" i="24"/>
  <c r="J754" i="24"/>
  <c r="Q754" i="24"/>
  <c r="L754" i="24"/>
  <c r="O754" i="24"/>
  <c r="A755" i="24"/>
  <c r="F754" i="24"/>
  <c r="M754" i="24"/>
  <c r="H754" i="24"/>
  <c r="K754" i="24"/>
  <c r="R754" i="24"/>
  <c r="B754" i="24"/>
  <c r="I754" i="24"/>
  <c r="T754" i="24"/>
  <c r="D754" i="24"/>
  <c r="G754" i="24"/>
  <c r="N754" i="24"/>
  <c r="Y754" i="24"/>
  <c r="E754" i="24"/>
  <c r="U754" i="24"/>
  <c r="V754" i="24"/>
  <c r="W754" i="24"/>
  <c r="X754" i="24"/>
  <c r="A434" i="21"/>
  <c r="J433" i="21"/>
  <c r="I433" i="21"/>
  <c r="F433" i="21"/>
  <c r="G433" i="21"/>
  <c r="H433" i="21"/>
  <c r="E433" i="21"/>
  <c r="B433" i="21"/>
  <c r="C433" i="21"/>
  <c r="D433" i="21"/>
  <c r="R433" i="21"/>
  <c r="L433" i="21"/>
  <c r="U433" i="21"/>
  <c r="T433" i="21"/>
  <c r="K433" i="21"/>
  <c r="Q433" i="21"/>
  <c r="S433" i="21"/>
  <c r="Y433" i="21"/>
  <c r="X433" i="21"/>
  <c r="V433" i="21"/>
  <c r="N433" i="21"/>
  <c r="M433" i="21"/>
  <c r="O433" i="21"/>
  <c r="P433" i="21"/>
  <c r="W433" i="21"/>
  <c r="T188" i="23"/>
  <c r="D188" i="23"/>
  <c r="F188" i="23"/>
  <c r="K188" i="23"/>
  <c r="I188" i="23"/>
  <c r="M188" i="23"/>
  <c r="H188" i="23"/>
  <c r="J188" i="23"/>
  <c r="Q188" i="23"/>
  <c r="P188" i="23"/>
  <c r="R188" i="23"/>
  <c r="B188" i="23"/>
  <c r="C188" i="23"/>
  <c r="W188" i="23"/>
  <c r="E188" i="23"/>
  <c r="L188" i="23"/>
  <c r="N188" i="23"/>
  <c r="A225" i="23"/>
  <c r="Y188" i="23"/>
  <c r="O188" i="23"/>
  <c r="A189" i="23"/>
  <c r="X188" i="23"/>
  <c r="S188" i="23"/>
  <c r="G188" i="23"/>
  <c r="V188" i="23"/>
  <c r="U188" i="23"/>
  <c r="E466" i="24"/>
  <c r="O466" i="24"/>
  <c r="N466" i="24"/>
  <c r="T466" i="24"/>
  <c r="G466" i="24"/>
  <c r="Q466" i="24"/>
  <c r="U466" i="24"/>
  <c r="P466" i="24"/>
  <c r="C466" i="24"/>
  <c r="M466" i="24"/>
  <c r="W466" i="24"/>
  <c r="F466" i="24"/>
  <c r="J466" i="24"/>
  <c r="I466" i="24"/>
  <c r="S466" i="24"/>
  <c r="B466" i="24"/>
  <c r="H466" i="24"/>
  <c r="V466" i="24"/>
  <c r="L466" i="24"/>
  <c r="A467" i="24"/>
  <c r="Y466" i="24"/>
  <c r="D466" i="24"/>
  <c r="R466" i="24"/>
  <c r="X466" i="24"/>
  <c r="K466" i="24"/>
  <c r="O333" i="23"/>
  <c r="H333" i="23"/>
  <c r="E333" i="23"/>
  <c r="B333" i="23"/>
  <c r="R333" i="23"/>
  <c r="C333" i="23"/>
  <c r="S333" i="23"/>
  <c r="P333" i="23"/>
  <c r="I333" i="23"/>
  <c r="F333" i="23"/>
  <c r="A370" i="23"/>
  <c r="G333" i="23"/>
  <c r="W333" i="23"/>
  <c r="T333" i="23"/>
  <c r="Q333" i="23"/>
  <c r="J333" i="23"/>
  <c r="A334" i="23"/>
  <c r="K333" i="23"/>
  <c r="D333" i="23"/>
  <c r="X333" i="23"/>
  <c r="Y333" i="23"/>
  <c r="N333" i="23"/>
  <c r="L333" i="23"/>
  <c r="M333" i="23"/>
  <c r="V333" i="23"/>
  <c r="U333" i="23"/>
  <c r="H574" i="24"/>
  <c r="E574" i="24"/>
  <c r="J574" i="24"/>
  <c r="O574" i="24"/>
  <c r="L574" i="24"/>
  <c r="I574" i="24"/>
  <c r="N574" i="24"/>
  <c r="P574" i="24"/>
  <c r="M574" i="24"/>
  <c r="G574" i="24"/>
  <c r="D574" i="24"/>
  <c r="A575" i="24"/>
  <c r="F574" i="24"/>
  <c r="K574" i="24"/>
  <c r="C574" i="24"/>
  <c r="B574" i="24"/>
  <c r="V574" i="24"/>
  <c r="S574" i="24"/>
  <c r="X574" i="24"/>
  <c r="T574" i="24"/>
  <c r="R574" i="24"/>
  <c r="Y574" i="24"/>
  <c r="Q574" i="24"/>
  <c r="U574" i="24"/>
  <c r="W574" i="24"/>
  <c r="M646" i="24"/>
  <c r="T646" i="24"/>
  <c r="D646" i="24"/>
  <c r="K646" i="24"/>
  <c r="R646" i="24"/>
  <c r="B646" i="24"/>
  <c r="I646" i="24"/>
  <c r="P646" i="24"/>
  <c r="W646" i="24"/>
  <c r="G646" i="24"/>
  <c r="N646" i="24"/>
  <c r="Y646" i="24"/>
  <c r="E646" i="24"/>
  <c r="L646" i="24"/>
  <c r="S646" i="24"/>
  <c r="C646" i="24"/>
  <c r="J646" i="24"/>
  <c r="Q646" i="24"/>
  <c r="X646" i="24"/>
  <c r="H646" i="24"/>
  <c r="O646" i="24"/>
  <c r="A647" i="24"/>
  <c r="F646" i="24"/>
  <c r="V646" i="24"/>
  <c r="U646" i="24"/>
  <c r="G686" i="21"/>
  <c r="A687" i="21"/>
  <c r="P686" i="21"/>
  <c r="I686" i="21"/>
  <c r="F686" i="21"/>
  <c r="K686" i="21"/>
  <c r="D686" i="21"/>
  <c r="T686" i="21"/>
  <c r="M686" i="21"/>
  <c r="J686" i="21"/>
  <c r="O686" i="21"/>
  <c r="H686" i="21"/>
  <c r="X686" i="21"/>
  <c r="Q686" i="21"/>
  <c r="N686" i="21"/>
  <c r="S686" i="21"/>
  <c r="L686" i="21"/>
  <c r="E686" i="21"/>
  <c r="Y686" i="21"/>
  <c r="R686" i="21"/>
  <c r="B686" i="21"/>
  <c r="C686" i="21"/>
  <c r="V686" i="21"/>
  <c r="W686" i="21"/>
  <c r="U686" i="21"/>
  <c r="D393" i="24"/>
  <c r="T393" i="24"/>
  <c r="M393" i="24"/>
  <c r="A394" i="24"/>
  <c r="N393" i="24"/>
  <c r="G393" i="24"/>
  <c r="W393" i="24"/>
  <c r="H393" i="24"/>
  <c r="X393" i="24"/>
  <c r="Q393" i="24"/>
  <c r="B393" i="24"/>
  <c r="R393" i="24"/>
  <c r="K393" i="24"/>
  <c r="L393" i="24"/>
  <c r="E393" i="24"/>
  <c r="U393" i="24"/>
  <c r="F393" i="24"/>
  <c r="V393" i="24"/>
  <c r="O393" i="24"/>
  <c r="P393" i="24"/>
  <c r="I393" i="24"/>
  <c r="Y393" i="24"/>
  <c r="J393" i="24"/>
  <c r="C393" i="24"/>
  <c r="S393" i="24"/>
  <c r="K260" i="23"/>
  <c r="I260" i="23"/>
  <c r="H260" i="23"/>
  <c r="R260" i="23"/>
  <c r="F260" i="23"/>
  <c r="O260" i="23"/>
  <c r="M260" i="23"/>
  <c r="P260" i="23"/>
  <c r="D260" i="23"/>
  <c r="N260" i="23"/>
  <c r="J260" i="23"/>
  <c r="C260" i="23"/>
  <c r="S260" i="23"/>
  <c r="Q260" i="23"/>
  <c r="B260" i="23"/>
  <c r="L260" i="23"/>
  <c r="G260" i="23"/>
  <c r="E260" i="23"/>
  <c r="Y260" i="23"/>
  <c r="A297" i="23"/>
  <c r="W260" i="23"/>
  <c r="X260" i="23"/>
  <c r="V260" i="23"/>
  <c r="U260" i="23"/>
  <c r="T260" i="23"/>
  <c r="T109" i="24"/>
  <c r="F109" i="24"/>
  <c r="C109" i="24"/>
  <c r="D109" i="24"/>
  <c r="L109" i="24"/>
  <c r="E109" i="24"/>
  <c r="X109" i="24"/>
  <c r="J109" i="24"/>
  <c r="G109" i="24"/>
  <c r="H109" i="24"/>
  <c r="M109" i="24"/>
  <c r="I109" i="24"/>
  <c r="A143" i="24"/>
  <c r="Q109" i="24"/>
  <c r="K109" i="24"/>
  <c r="O109" i="24"/>
  <c r="N109" i="24"/>
  <c r="P109" i="24"/>
  <c r="B109" i="24"/>
  <c r="R109" i="24"/>
  <c r="S109" i="24"/>
  <c r="W109" i="24"/>
  <c r="U109" i="24"/>
  <c r="V109" i="24"/>
  <c r="G794" i="21"/>
  <c r="W794" i="21"/>
  <c r="L794" i="21"/>
  <c r="E794" i="21"/>
  <c r="Y794" i="21"/>
  <c r="N794" i="21"/>
  <c r="K794" i="21"/>
  <c r="A795" i="21"/>
  <c r="P794" i="21"/>
  <c r="I794" i="21"/>
  <c r="B794" i="21"/>
  <c r="R794" i="21"/>
  <c r="O794" i="21"/>
  <c r="D794" i="21"/>
  <c r="T794" i="21"/>
  <c r="M794" i="21"/>
  <c r="F794" i="21"/>
  <c r="C794" i="21"/>
  <c r="S794" i="21"/>
  <c r="H794" i="21"/>
  <c r="X794" i="21"/>
  <c r="Q794" i="21"/>
  <c r="J794" i="21"/>
  <c r="V794" i="21"/>
  <c r="U794" i="21"/>
  <c r="K722" i="21"/>
  <c r="L722" i="21"/>
  <c r="I722" i="21"/>
  <c r="N722" i="21"/>
  <c r="O722" i="21"/>
  <c r="P722" i="21"/>
  <c r="M722" i="21"/>
  <c r="D722" i="21"/>
  <c r="A723" i="21"/>
  <c r="F722" i="21"/>
  <c r="G722" i="21"/>
  <c r="H722" i="21"/>
  <c r="E722" i="21"/>
  <c r="J722" i="21"/>
  <c r="C722" i="21"/>
  <c r="B722" i="21"/>
  <c r="R722" i="21"/>
  <c r="S722" i="21"/>
  <c r="W722" i="21"/>
  <c r="Q722" i="21"/>
  <c r="U722" i="21"/>
  <c r="T722" i="21"/>
  <c r="V722" i="21"/>
  <c r="Y722" i="21"/>
  <c r="X722" i="21"/>
  <c r="P397" i="21"/>
  <c r="Y397" i="21"/>
  <c r="O397" i="21"/>
  <c r="T397" i="21"/>
  <c r="J397" i="21"/>
  <c r="S397" i="21"/>
  <c r="X397" i="21"/>
  <c r="R397" i="21"/>
  <c r="A398" i="21"/>
  <c r="Q397" i="21"/>
  <c r="K397" i="21"/>
  <c r="L397" i="21"/>
  <c r="M397" i="21"/>
  <c r="N397" i="21"/>
  <c r="I397" i="21"/>
  <c r="G397" i="21"/>
  <c r="H397" i="21"/>
  <c r="D397" i="21"/>
  <c r="F397" i="21"/>
  <c r="E397" i="21"/>
  <c r="B397" i="21"/>
  <c r="C397" i="21"/>
  <c r="U397" i="21"/>
  <c r="V397" i="21"/>
  <c r="W397" i="21"/>
  <c r="K758" i="21"/>
  <c r="L758" i="21"/>
  <c r="I758" i="21"/>
  <c r="F758" i="21"/>
  <c r="O758" i="21"/>
  <c r="P758" i="21"/>
  <c r="M758" i="21"/>
  <c r="J758" i="21"/>
  <c r="C758" i="21"/>
  <c r="D758" i="21"/>
  <c r="A759" i="21"/>
  <c r="Q758" i="21"/>
  <c r="N758" i="21"/>
  <c r="G758" i="21"/>
  <c r="H758" i="21"/>
  <c r="E758" i="21"/>
  <c r="B758" i="21"/>
  <c r="Y758" i="21"/>
  <c r="S758" i="21"/>
  <c r="W758" i="21"/>
  <c r="X758" i="21"/>
  <c r="V758" i="21"/>
  <c r="U758" i="21"/>
  <c r="T758" i="21"/>
  <c r="R758" i="21"/>
  <c r="Q826" i="24"/>
  <c r="X826" i="24"/>
  <c r="H826" i="24"/>
  <c r="O826" i="24"/>
  <c r="A827" i="24"/>
  <c r="J826" i="24"/>
  <c r="M826" i="24"/>
  <c r="T826" i="24"/>
  <c r="D826" i="24"/>
  <c r="K826" i="24"/>
  <c r="V826" i="24"/>
  <c r="F826" i="24"/>
  <c r="Y826" i="24"/>
  <c r="I826" i="24"/>
  <c r="P826" i="24"/>
  <c r="W826" i="24"/>
  <c r="G826" i="24"/>
  <c r="R826" i="24"/>
  <c r="B826" i="24"/>
  <c r="U826" i="24"/>
  <c r="E826" i="24"/>
  <c r="L826" i="24"/>
  <c r="S826" i="24"/>
  <c r="C826" i="24"/>
  <c r="N826" i="24"/>
  <c r="P502" i="24"/>
  <c r="I502" i="24"/>
  <c r="A503" i="24"/>
  <c r="N502" i="24"/>
  <c r="K502" i="24"/>
  <c r="D502" i="24"/>
  <c r="T502" i="24"/>
  <c r="M502" i="24"/>
  <c r="B502" i="24"/>
  <c r="R502" i="24"/>
  <c r="O502" i="24"/>
  <c r="H502" i="24"/>
  <c r="X502" i="24"/>
  <c r="Q502" i="24"/>
  <c r="F502" i="24"/>
  <c r="C502" i="24"/>
  <c r="S502" i="24"/>
  <c r="L502" i="24"/>
  <c r="E502" i="24"/>
  <c r="Y502" i="24"/>
  <c r="J502" i="24"/>
  <c r="G502" i="24"/>
  <c r="W502" i="24"/>
  <c r="U502" i="24"/>
  <c r="V502" i="24"/>
  <c r="Y325" i="21"/>
  <c r="C325" i="21"/>
  <c r="D325" i="21"/>
  <c r="B325" i="21"/>
  <c r="G325" i="21"/>
  <c r="H325" i="21"/>
  <c r="F325" i="21"/>
  <c r="S325" i="21"/>
  <c r="E325" i="21"/>
  <c r="A326" i="21"/>
  <c r="K325" i="21"/>
  <c r="M325" i="21"/>
  <c r="P325" i="21"/>
  <c r="O325" i="21"/>
  <c r="Q325" i="21"/>
  <c r="I325" i="21"/>
  <c r="J325" i="21"/>
  <c r="R325" i="21"/>
  <c r="L325" i="21"/>
  <c r="N325" i="21"/>
  <c r="T325" i="21"/>
  <c r="V325" i="21"/>
  <c r="W325" i="21"/>
  <c r="U325" i="21"/>
  <c r="X325" i="21"/>
  <c r="A587" i="23"/>
  <c r="U586" i="23"/>
  <c r="N586" i="23"/>
  <c r="J586" i="23"/>
  <c r="L586" i="23"/>
  <c r="I586" i="23"/>
  <c r="R586" i="23"/>
  <c r="F586" i="23"/>
  <c r="P586" i="23"/>
  <c r="T586" i="23"/>
  <c r="E586" i="23"/>
  <c r="Q586" i="23"/>
  <c r="M586" i="23"/>
  <c r="V586" i="23"/>
  <c r="S586" i="23"/>
  <c r="K586" i="23"/>
  <c r="W586" i="23"/>
  <c r="X586" i="23"/>
  <c r="B586" i="23"/>
  <c r="C586" i="23"/>
  <c r="D586" i="23"/>
  <c r="G586" i="23"/>
  <c r="Y586" i="23"/>
  <c r="H586" i="23"/>
  <c r="O586" i="23"/>
  <c r="K682" i="24"/>
  <c r="R682" i="24"/>
  <c r="B682" i="24"/>
  <c r="I682" i="24"/>
  <c r="P682" i="24"/>
  <c r="G682" i="24"/>
  <c r="N682" i="24"/>
  <c r="Y682" i="24"/>
  <c r="E682" i="24"/>
  <c r="L682" i="24"/>
  <c r="S682" i="24"/>
  <c r="C682" i="24"/>
  <c r="J682" i="24"/>
  <c r="Q682" i="24"/>
  <c r="X682" i="24"/>
  <c r="H682" i="24"/>
  <c r="O682" i="24"/>
  <c r="A683" i="24"/>
  <c r="F682" i="24"/>
  <c r="M682" i="24"/>
  <c r="T682" i="24"/>
  <c r="D682" i="24"/>
  <c r="U682" i="24"/>
  <c r="V682" i="24"/>
  <c r="W682" i="24"/>
  <c r="P284" i="24"/>
  <c r="C284" i="24"/>
  <c r="I284" i="24"/>
  <c r="W284" i="24"/>
  <c r="B284" i="24"/>
  <c r="A285" i="24"/>
  <c r="O284" i="24"/>
  <c r="E284" i="24"/>
  <c r="S284" i="24"/>
  <c r="Y284" i="24"/>
  <c r="H284" i="24"/>
  <c r="R284" i="24"/>
  <c r="Q284" i="24"/>
  <c r="U284" i="24"/>
  <c r="D284" i="24"/>
  <c r="N284" i="24"/>
  <c r="X284" i="24"/>
  <c r="K284" i="24"/>
  <c r="F284" i="24"/>
  <c r="J284" i="24"/>
  <c r="T284" i="24"/>
  <c r="G284" i="24"/>
  <c r="M284" i="24"/>
  <c r="L284" i="24"/>
  <c r="V284" i="24"/>
  <c r="P212" i="24"/>
  <c r="I212" i="24"/>
  <c r="B212" i="24"/>
  <c r="R212" i="24"/>
  <c r="O212" i="24"/>
  <c r="T212" i="24"/>
  <c r="Q212" i="24"/>
  <c r="F212" i="24"/>
  <c r="C212" i="24"/>
  <c r="S212" i="24"/>
  <c r="D212" i="24"/>
  <c r="X212" i="24"/>
  <c r="Y212" i="24"/>
  <c r="J212" i="24"/>
  <c r="G212" i="24"/>
  <c r="W212" i="24"/>
  <c r="H212" i="24"/>
  <c r="E212" i="24"/>
  <c r="A213" i="24"/>
  <c r="N212" i="24"/>
  <c r="K212" i="24"/>
  <c r="M212" i="24"/>
  <c r="L212" i="24"/>
  <c r="V212" i="24"/>
  <c r="U212" i="24"/>
  <c r="Q514" i="23"/>
  <c r="G514" i="23"/>
  <c r="W514" i="23"/>
  <c r="A515" i="23"/>
  <c r="B514" i="23"/>
  <c r="L514" i="23"/>
  <c r="E514" i="23"/>
  <c r="U514" i="23"/>
  <c r="K514" i="23"/>
  <c r="F514" i="23"/>
  <c r="H514" i="23"/>
  <c r="J514" i="23"/>
  <c r="T514" i="23"/>
  <c r="I514" i="23"/>
  <c r="Y514" i="23"/>
  <c r="O514" i="23"/>
  <c r="N514" i="23"/>
  <c r="P514" i="23"/>
  <c r="R514" i="23"/>
  <c r="M514" i="23"/>
  <c r="C514" i="23"/>
  <c r="S514" i="23"/>
  <c r="V514" i="23"/>
  <c r="X514" i="23"/>
  <c r="D514" i="23"/>
  <c r="L542" i="21"/>
  <c r="E542" i="21"/>
  <c r="Y542" i="21"/>
  <c r="N542" i="21"/>
  <c r="K542" i="21"/>
  <c r="P542" i="21"/>
  <c r="I542" i="21"/>
  <c r="B542" i="21"/>
  <c r="R542" i="21"/>
  <c r="O542" i="21"/>
  <c r="D542" i="21"/>
  <c r="T542" i="21"/>
  <c r="M542" i="21"/>
  <c r="F542" i="21"/>
  <c r="C542" i="21"/>
  <c r="S542" i="21"/>
  <c r="H542" i="21"/>
  <c r="X542" i="21"/>
  <c r="Q542" i="21"/>
  <c r="J542" i="21"/>
  <c r="G542" i="21"/>
  <c r="A543" i="21"/>
  <c r="W542" i="21"/>
  <c r="U542" i="21"/>
  <c r="V542" i="21"/>
  <c r="T224" i="23"/>
  <c r="D224" i="23"/>
  <c r="J224" i="23"/>
  <c r="K224" i="23"/>
  <c r="I224" i="23"/>
  <c r="E224" i="23"/>
  <c r="P224" i="23"/>
  <c r="A261" i="23"/>
  <c r="F224" i="23"/>
  <c r="C224" i="23"/>
  <c r="O224" i="23"/>
  <c r="L224" i="23"/>
  <c r="R224" i="23"/>
  <c r="B224" i="23"/>
  <c r="Y224" i="23"/>
  <c r="G224" i="23"/>
  <c r="X224" i="23"/>
  <c r="H224" i="23"/>
  <c r="N224" i="23"/>
  <c r="S224" i="23"/>
  <c r="Q224" i="23"/>
  <c r="M224" i="23"/>
  <c r="U224" i="23"/>
  <c r="V224" i="23"/>
  <c r="W224" i="23"/>
  <c r="D470" i="21"/>
  <c r="B470" i="21"/>
  <c r="C470" i="21"/>
  <c r="H470" i="21"/>
  <c r="F470" i="21"/>
  <c r="G470" i="21"/>
  <c r="E470" i="21"/>
  <c r="J470" i="21"/>
  <c r="K470" i="21"/>
  <c r="I470" i="21"/>
  <c r="A471" i="21"/>
  <c r="T470" i="21"/>
  <c r="X470" i="21"/>
  <c r="O470" i="21"/>
  <c r="N470" i="21"/>
  <c r="M470" i="21"/>
  <c r="Q470" i="21"/>
  <c r="S470" i="21"/>
  <c r="R470" i="21"/>
  <c r="V470" i="21"/>
  <c r="L470" i="21"/>
  <c r="P470" i="21"/>
  <c r="W470" i="21"/>
  <c r="U470" i="21"/>
  <c r="Y470" i="21"/>
  <c r="O478" i="23"/>
  <c r="E478" i="23"/>
  <c r="U478" i="23"/>
  <c r="X478" i="23"/>
  <c r="D478" i="23"/>
  <c r="N478" i="23"/>
  <c r="C478" i="23"/>
  <c r="S478" i="23"/>
  <c r="I478" i="23"/>
  <c r="Y478" i="23"/>
  <c r="B478" i="23"/>
  <c r="L478" i="23"/>
  <c r="V478" i="23"/>
  <c r="G478" i="23"/>
  <c r="W478" i="23"/>
  <c r="M478" i="23"/>
  <c r="H478" i="23"/>
  <c r="J478" i="23"/>
  <c r="T478" i="23"/>
  <c r="K478" i="23"/>
  <c r="A479" i="23"/>
  <c r="Q478" i="23"/>
  <c r="P478" i="23"/>
  <c r="R478" i="23"/>
  <c r="F478" i="23"/>
  <c r="D288" i="21"/>
  <c r="F288" i="21"/>
  <c r="E288" i="21"/>
  <c r="C288" i="21"/>
  <c r="Y288" i="21"/>
  <c r="G288" i="21"/>
  <c r="A289" i="21"/>
  <c r="B288" i="21"/>
  <c r="S288" i="21"/>
  <c r="I288" i="21"/>
  <c r="L288" i="21"/>
  <c r="P288" i="21"/>
  <c r="N288" i="21"/>
  <c r="R288" i="21"/>
  <c r="M288" i="21"/>
  <c r="Q288" i="21"/>
  <c r="K288" i="21"/>
  <c r="O288" i="21"/>
  <c r="J288" i="21"/>
  <c r="H288" i="21"/>
  <c r="T288" i="21"/>
  <c r="X288" i="21"/>
  <c r="U288" i="21"/>
  <c r="W288" i="21"/>
  <c r="V288" i="21"/>
  <c r="P369" i="23"/>
  <c r="Y369" i="23"/>
  <c r="K369" i="23"/>
  <c r="T369" i="23"/>
  <c r="J369" i="23"/>
  <c r="O369" i="23"/>
  <c r="X369" i="23"/>
  <c r="R369" i="23"/>
  <c r="S369" i="23"/>
  <c r="Q369" i="23"/>
  <c r="A406" i="23"/>
  <c r="M369" i="23"/>
  <c r="N369" i="23"/>
  <c r="L369" i="23"/>
  <c r="D369" i="23"/>
  <c r="C369" i="23"/>
  <c r="G369" i="23"/>
  <c r="H369" i="23"/>
  <c r="I369" i="23"/>
  <c r="F369" i="23"/>
  <c r="E369" i="23"/>
  <c r="B369" i="23"/>
  <c r="U369" i="23"/>
  <c r="V369" i="23"/>
  <c r="W369" i="23"/>
  <c r="L578" i="21"/>
  <c r="I578" i="21"/>
  <c r="B578" i="21"/>
  <c r="R578" i="21"/>
  <c r="O578" i="21"/>
  <c r="P578" i="21"/>
  <c r="M578" i="21"/>
  <c r="F578" i="21"/>
  <c r="C578" i="21"/>
  <c r="S578" i="21"/>
  <c r="D578" i="21"/>
  <c r="A579" i="21"/>
  <c r="Q578" i="21"/>
  <c r="J578" i="21"/>
  <c r="G578" i="21"/>
  <c r="H578" i="21"/>
  <c r="E578" i="21"/>
  <c r="Y578" i="21"/>
  <c r="N578" i="21"/>
  <c r="K578" i="21"/>
  <c r="T578" i="21"/>
  <c r="X578" i="21"/>
  <c r="U578" i="21"/>
  <c r="W578" i="21"/>
  <c r="V578" i="21"/>
  <c r="O830" i="21"/>
  <c r="L830" i="21"/>
  <c r="E830" i="21"/>
  <c r="Y830" i="21"/>
  <c r="J830" i="21"/>
  <c r="C830" i="21"/>
  <c r="S830" i="21"/>
  <c r="P830" i="21"/>
  <c r="I830" i="21"/>
  <c r="A831" i="21"/>
  <c r="N830" i="21"/>
  <c r="G830" i="21"/>
  <c r="D830" i="21"/>
  <c r="T830" i="21"/>
  <c r="M830" i="21"/>
  <c r="B830" i="21"/>
  <c r="R830" i="21"/>
  <c r="K830" i="21"/>
  <c r="H830" i="21"/>
  <c r="X830" i="21"/>
  <c r="Q830" i="21"/>
  <c r="F830" i="21"/>
  <c r="V830" i="21"/>
  <c r="U830" i="21"/>
  <c r="W830" i="21"/>
  <c r="C866" i="21"/>
  <c r="S866" i="21"/>
  <c r="P866" i="21"/>
  <c r="Q866" i="21"/>
  <c r="J866" i="21"/>
  <c r="G866" i="21"/>
  <c r="D866" i="21"/>
  <c r="E866" i="21"/>
  <c r="Y866" i="21"/>
  <c r="N866" i="21"/>
  <c r="K866" i="21"/>
  <c r="H866" i="21"/>
  <c r="I866" i="21"/>
  <c r="B866" i="21"/>
  <c r="R866" i="21"/>
  <c r="O866" i="21"/>
  <c r="L866" i="21"/>
  <c r="M866" i="21"/>
  <c r="F866" i="21"/>
  <c r="A867" i="21"/>
  <c r="U866" i="21"/>
  <c r="T866" i="21"/>
  <c r="X866" i="21"/>
  <c r="V866" i="21"/>
  <c r="W866" i="21"/>
  <c r="T361" i="21"/>
  <c r="Q361" i="21"/>
  <c r="F361" i="21"/>
  <c r="C361" i="21"/>
  <c r="S361" i="21"/>
  <c r="D361" i="21"/>
  <c r="X361" i="21"/>
  <c r="Y361" i="21"/>
  <c r="J361" i="21"/>
  <c r="G361" i="21"/>
  <c r="W361" i="21"/>
  <c r="H361" i="21"/>
  <c r="E361" i="21"/>
  <c r="A362" i="21"/>
  <c r="N361" i="21"/>
  <c r="K361" i="21"/>
  <c r="P361" i="21"/>
  <c r="I361" i="21"/>
  <c r="B361" i="21"/>
  <c r="R361" i="21"/>
  <c r="O361" i="21"/>
  <c r="L361" i="21"/>
  <c r="M361" i="21"/>
  <c r="V361" i="21"/>
  <c r="U361" i="21"/>
  <c r="N610" i="24"/>
  <c r="Q610" i="24"/>
  <c r="P610" i="24"/>
  <c r="O610" i="24"/>
  <c r="J610" i="24"/>
  <c r="M610" i="24"/>
  <c r="L610" i="24"/>
  <c r="K610" i="24"/>
  <c r="F610" i="24"/>
  <c r="I610" i="24"/>
  <c r="H610" i="24"/>
  <c r="G610" i="24"/>
  <c r="A611" i="24"/>
  <c r="B610" i="24"/>
  <c r="E610" i="24"/>
  <c r="D610" i="24"/>
  <c r="C610" i="24"/>
  <c r="V610" i="24"/>
  <c r="X610" i="24"/>
  <c r="R610" i="24"/>
  <c r="T610" i="24"/>
  <c r="Y610" i="24"/>
  <c r="U610" i="24"/>
  <c r="W610" i="24"/>
  <c r="S610" i="24"/>
  <c r="E248" i="24"/>
  <c r="X248" i="24"/>
  <c r="J248" i="24"/>
  <c r="G248" i="24"/>
  <c r="H248" i="24"/>
  <c r="N248" i="24"/>
  <c r="I248" i="24"/>
  <c r="A249" i="24"/>
  <c r="Q248" i="24"/>
  <c r="K248" i="24"/>
  <c r="O248" i="24"/>
  <c r="L248" i="24"/>
  <c r="P248" i="24"/>
  <c r="B248" i="24"/>
  <c r="Y248" i="24"/>
  <c r="R248" i="24"/>
  <c r="S248" i="24"/>
  <c r="T248" i="24"/>
  <c r="F248" i="24"/>
  <c r="C248" i="24"/>
  <c r="D248" i="24"/>
  <c r="M248" i="24"/>
  <c r="U248" i="24"/>
  <c r="W248" i="24"/>
  <c r="V248" i="24"/>
  <c r="P506" i="21"/>
  <c r="I506" i="21"/>
  <c r="B506" i="21"/>
  <c r="R506" i="21"/>
  <c r="O506" i="21"/>
  <c r="T506" i="21"/>
  <c r="Q506" i="21"/>
  <c r="F506" i="21"/>
  <c r="C506" i="21"/>
  <c r="S506" i="21"/>
  <c r="D506" i="21"/>
  <c r="X506" i="21"/>
  <c r="Y506" i="21"/>
  <c r="J506" i="21"/>
  <c r="G506" i="21"/>
  <c r="W506" i="21"/>
  <c r="H506" i="21"/>
  <c r="E506" i="21"/>
  <c r="A507" i="21"/>
  <c r="N506" i="21"/>
  <c r="K506" i="21"/>
  <c r="L506" i="21"/>
  <c r="M506" i="21"/>
  <c r="U506" i="21"/>
  <c r="V506" i="21"/>
  <c r="O296" i="23"/>
  <c r="I296" i="23"/>
  <c r="Y296" i="23"/>
  <c r="B296" i="23"/>
  <c r="L296" i="23"/>
  <c r="V296" i="23"/>
  <c r="C296" i="23"/>
  <c r="S296" i="23"/>
  <c r="M296" i="23"/>
  <c r="H296" i="23"/>
  <c r="J296" i="23"/>
  <c r="T296" i="23"/>
  <c r="G296" i="23"/>
  <c r="W296" i="23"/>
  <c r="Q296" i="23"/>
  <c r="P296" i="23"/>
  <c r="R296" i="23"/>
  <c r="F296" i="23"/>
  <c r="K296" i="23"/>
  <c r="E296" i="23"/>
  <c r="U296" i="23"/>
  <c r="X296" i="23"/>
  <c r="D296" i="23"/>
  <c r="N296" i="23"/>
  <c r="G441" i="23"/>
  <c r="E441" i="23"/>
  <c r="J441" i="23"/>
  <c r="K441" i="23"/>
  <c r="I441" i="23"/>
  <c r="D441" i="23"/>
  <c r="B441" i="23"/>
  <c r="C441" i="23"/>
  <c r="H441" i="23"/>
  <c r="F441" i="23"/>
  <c r="P441" i="23"/>
  <c r="T441" i="23"/>
  <c r="N441" i="23"/>
  <c r="L441" i="23"/>
  <c r="V441" i="23"/>
  <c r="Q441" i="23"/>
  <c r="X441" i="23"/>
  <c r="Y441" i="23"/>
  <c r="M441" i="23"/>
  <c r="O441" i="23"/>
  <c r="U441" i="23"/>
  <c r="R441" i="23"/>
  <c r="S441" i="23"/>
  <c r="W441" i="23"/>
  <c r="G614" i="21"/>
  <c r="D614" i="21"/>
  <c r="E614" i="21"/>
  <c r="Y614" i="21"/>
  <c r="N614" i="21"/>
  <c r="K614" i="21"/>
  <c r="H614" i="21"/>
  <c r="I614" i="21"/>
  <c r="B614" i="21"/>
  <c r="R614" i="21"/>
  <c r="O614" i="21"/>
  <c r="L614" i="21"/>
  <c r="M614" i="21"/>
  <c r="F614" i="21"/>
  <c r="A615" i="21"/>
  <c r="C614" i="21"/>
  <c r="S614" i="21"/>
  <c r="P614" i="21"/>
  <c r="Q614" i="21"/>
  <c r="J614" i="21"/>
  <c r="T614" i="21"/>
  <c r="X614" i="21"/>
  <c r="W614" i="21"/>
  <c r="V614" i="21"/>
  <c r="U614" i="21"/>
  <c r="D176" i="24"/>
  <c r="B176" i="24"/>
  <c r="G176" i="24"/>
  <c r="H176" i="24"/>
  <c r="F176" i="24"/>
  <c r="S176" i="24"/>
  <c r="E176" i="24"/>
  <c r="A177" i="24"/>
  <c r="Y176" i="24"/>
  <c r="C176" i="24"/>
  <c r="R176" i="24"/>
  <c r="L176" i="24"/>
  <c r="P176" i="24"/>
  <c r="K176" i="24"/>
  <c r="M176" i="24"/>
  <c r="Q176" i="24"/>
  <c r="N176" i="24"/>
  <c r="O176" i="24"/>
  <c r="J176" i="24"/>
  <c r="I176" i="24"/>
  <c r="U176" i="24"/>
  <c r="T176" i="24"/>
  <c r="X176" i="24"/>
  <c r="W176" i="24"/>
  <c r="V176" i="24"/>
  <c r="D357" i="24"/>
  <c r="R357" i="24"/>
  <c r="X357" i="24"/>
  <c r="O357" i="24"/>
  <c r="J357" i="24"/>
  <c r="I357" i="24"/>
  <c r="W357" i="24"/>
  <c r="T357" i="24"/>
  <c r="K357" i="24"/>
  <c r="Q357" i="24"/>
  <c r="L357" i="24"/>
  <c r="C357" i="24"/>
  <c r="Y357" i="24"/>
  <c r="M357" i="24"/>
  <c r="A358" i="24"/>
  <c r="F357" i="24"/>
  <c r="E357" i="24"/>
  <c r="S357" i="24"/>
  <c r="N357" i="24"/>
  <c r="B357" i="24"/>
  <c r="H357" i="24"/>
  <c r="V357" i="24"/>
  <c r="U357" i="24"/>
  <c r="P357" i="24"/>
  <c r="G357" i="24"/>
  <c r="L718" i="24"/>
  <c r="O718" i="24"/>
  <c r="A719" i="24"/>
  <c r="F718" i="24"/>
  <c r="M718" i="24"/>
  <c r="H718" i="24"/>
  <c r="K718" i="24"/>
  <c r="R718" i="24"/>
  <c r="B718" i="24"/>
  <c r="I718" i="24"/>
  <c r="D718" i="24"/>
  <c r="G718" i="24"/>
  <c r="N718" i="24"/>
  <c r="Y718" i="24"/>
  <c r="E718" i="24"/>
  <c r="P718" i="24"/>
  <c r="S718" i="24"/>
  <c r="C718" i="24"/>
  <c r="J718" i="24"/>
  <c r="Q718" i="24"/>
  <c r="V718" i="24"/>
  <c r="W718" i="24"/>
  <c r="X718" i="24"/>
  <c r="U718" i="24"/>
  <c r="T718" i="24"/>
  <c r="G650" i="21"/>
  <c r="W650" i="21"/>
  <c r="P650" i="21"/>
  <c r="I650" i="21"/>
  <c r="A651" i="21"/>
  <c r="N650" i="21"/>
  <c r="K650" i="21"/>
  <c r="D650" i="21"/>
  <c r="T650" i="21"/>
  <c r="M650" i="21"/>
  <c r="B650" i="21"/>
  <c r="R650" i="21"/>
  <c r="O650" i="21"/>
  <c r="H650" i="21"/>
  <c r="X650" i="21"/>
  <c r="Q650" i="21"/>
  <c r="F650" i="21"/>
  <c r="C650" i="21"/>
  <c r="S650" i="21"/>
  <c r="L650" i="21"/>
  <c r="E650" i="21"/>
  <c r="Y650" i="21"/>
  <c r="J650" i="21"/>
  <c r="U650" i="21"/>
  <c r="V650" i="21"/>
  <c r="M321" i="24"/>
  <c r="L321" i="24"/>
  <c r="V321" i="24"/>
  <c r="U321" i="24"/>
  <c r="D321" i="24"/>
  <c r="N321" i="24"/>
  <c r="B321" i="24"/>
  <c r="A322" i="24"/>
  <c r="O321" i="24"/>
  <c r="J321" i="24"/>
  <c r="T321" i="24"/>
  <c r="G321" i="24"/>
  <c r="H321" i="24"/>
  <c r="R321" i="24"/>
  <c r="Q321" i="24"/>
  <c r="P321" i="24"/>
  <c r="C321" i="24"/>
  <c r="I321" i="24"/>
  <c r="W321" i="24"/>
  <c r="X321" i="24"/>
  <c r="K321" i="24"/>
  <c r="F321" i="24"/>
  <c r="E321" i="24"/>
  <c r="S321" i="24"/>
  <c r="Y321" i="24"/>
  <c r="P538" i="24"/>
  <c r="I538" i="24"/>
  <c r="F538" i="24"/>
  <c r="G538" i="24"/>
  <c r="A539" i="24"/>
  <c r="D538" i="24"/>
  <c r="T538" i="24"/>
  <c r="M538" i="24"/>
  <c r="J538" i="24"/>
  <c r="K538" i="24"/>
  <c r="H538" i="24"/>
  <c r="X538" i="24"/>
  <c r="Q538" i="24"/>
  <c r="N538" i="24"/>
  <c r="O538" i="24"/>
  <c r="L538" i="24"/>
  <c r="E538" i="24"/>
  <c r="Y538" i="24"/>
  <c r="R538" i="24"/>
  <c r="S538" i="24"/>
  <c r="C538" i="24"/>
  <c r="B538" i="24"/>
  <c r="U538" i="24"/>
  <c r="W538" i="24"/>
  <c r="V538" i="24"/>
  <c r="S76" i="24"/>
  <c r="J76" i="24"/>
  <c r="C76" i="24"/>
  <c r="N76" i="24"/>
  <c r="E76" i="24"/>
  <c r="W76" i="24"/>
  <c r="P76" i="24"/>
  <c r="G76" i="24"/>
  <c r="A110" i="24"/>
  <c r="R76" i="24"/>
  <c r="I76" i="24"/>
  <c r="T76" i="24"/>
  <c r="K76" i="24"/>
  <c r="D76" i="24"/>
  <c r="L76" i="24"/>
  <c r="O76" i="24"/>
  <c r="F76" i="24"/>
  <c r="Q76" i="24"/>
  <c r="H76" i="24"/>
  <c r="M76" i="24"/>
  <c r="U76" i="24"/>
  <c r="V76" i="24"/>
  <c r="E40" i="24"/>
  <c r="F40" i="24"/>
  <c r="P40" i="24"/>
  <c r="N40" i="24"/>
  <c r="I40" i="24"/>
  <c r="J40" i="24"/>
  <c r="L40" i="24"/>
  <c r="K40" i="24"/>
  <c r="A41" i="24"/>
  <c r="O40" i="24"/>
  <c r="H40" i="24"/>
  <c r="G40" i="24"/>
  <c r="M40" i="24"/>
  <c r="C550" i="23"/>
  <c r="S550" i="23"/>
  <c r="M550" i="23"/>
  <c r="H550" i="23"/>
  <c r="J550" i="23"/>
  <c r="L550" i="23"/>
  <c r="V550" i="23"/>
  <c r="G550" i="23"/>
  <c r="W550" i="23"/>
  <c r="Q550" i="23"/>
  <c r="P550" i="23"/>
  <c r="R550" i="23"/>
  <c r="T550" i="23"/>
  <c r="K550" i="23"/>
  <c r="E550" i="23"/>
  <c r="U550" i="23"/>
  <c r="X550" i="23"/>
  <c r="A551" i="23"/>
  <c r="F550" i="23"/>
  <c r="O550" i="23"/>
  <c r="I550" i="23"/>
  <c r="Y550" i="23"/>
  <c r="B550" i="23"/>
  <c r="D550" i="23"/>
  <c r="N550" i="23"/>
  <c r="V862" i="24"/>
  <c r="F862" i="24"/>
  <c r="Q862" i="24"/>
  <c r="X862" i="24"/>
  <c r="H862" i="24"/>
  <c r="O862" i="24"/>
  <c r="R862" i="24"/>
  <c r="B862" i="24"/>
  <c r="M862" i="24"/>
  <c r="T862" i="24"/>
  <c r="D862" i="24"/>
  <c r="K862" i="24"/>
  <c r="N862" i="24"/>
  <c r="Y862" i="24"/>
  <c r="I862" i="24"/>
  <c r="P862" i="24"/>
  <c r="W862" i="24"/>
  <c r="G862" i="24"/>
  <c r="A863" i="24"/>
  <c r="J862" i="24"/>
  <c r="U862" i="24"/>
  <c r="E862" i="24"/>
  <c r="L862" i="24"/>
  <c r="S862" i="24"/>
  <c r="C862" i="24"/>
  <c r="V113" i="19"/>
  <c r="F113" i="19"/>
  <c r="I113" i="19"/>
  <c r="P113" i="19"/>
  <c r="S113" i="19"/>
  <c r="C113" i="19"/>
  <c r="R113" i="19"/>
  <c r="Y113" i="19"/>
  <c r="E113" i="19"/>
  <c r="H113" i="19"/>
  <c r="O113" i="19"/>
  <c r="B113" i="19"/>
  <c r="N113" i="19"/>
  <c r="U113" i="19"/>
  <c r="X113" i="19"/>
  <c r="D113" i="19"/>
  <c r="K113" i="19"/>
  <c r="A150" i="19"/>
  <c r="J113" i="19"/>
  <c r="Q113" i="19"/>
  <c r="T113" i="19"/>
  <c r="W113" i="19"/>
  <c r="G113" i="19"/>
  <c r="M113" i="19"/>
  <c r="L113" i="19"/>
  <c r="W112" i="23"/>
  <c r="G112" i="23"/>
  <c r="J112" i="23"/>
  <c r="Y112" i="23"/>
  <c r="E112" i="23"/>
  <c r="H112" i="23"/>
  <c r="S112" i="23"/>
  <c r="C112" i="23"/>
  <c r="F112" i="23"/>
  <c r="U112" i="23"/>
  <c r="X112" i="23"/>
  <c r="D112" i="23"/>
  <c r="O112" i="23"/>
  <c r="V112" i="23"/>
  <c r="B112" i="23"/>
  <c r="Q112" i="23"/>
  <c r="T112" i="23"/>
  <c r="K112" i="23"/>
  <c r="R112" i="23"/>
  <c r="A149" i="23"/>
  <c r="I112" i="23"/>
  <c r="P112" i="23"/>
  <c r="L112" i="23"/>
  <c r="N112" i="23"/>
  <c r="M112" i="23"/>
  <c r="T41" i="24"/>
  <c r="R41" i="24"/>
  <c r="S41" i="24"/>
  <c r="Q41" i="24"/>
  <c r="V41" i="24"/>
  <c r="U41" i="24"/>
  <c r="V149" i="19"/>
  <c r="Y149" i="19"/>
  <c r="E149" i="19"/>
  <c r="H149" i="19"/>
  <c r="O149" i="19"/>
  <c r="R149" i="19"/>
  <c r="U149" i="19"/>
  <c r="X149" i="19"/>
  <c r="D149" i="19"/>
  <c r="K149" i="19"/>
  <c r="J149" i="19"/>
  <c r="Q149" i="19"/>
  <c r="T149" i="19"/>
  <c r="W149" i="19"/>
  <c r="G149" i="19"/>
  <c r="B149" i="19"/>
  <c r="F149" i="19"/>
  <c r="I149" i="19"/>
  <c r="P149" i="19"/>
  <c r="S149" i="19"/>
  <c r="C149" i="19"/>
  <c r="N149" i="19"/>
  <c r="M149" i="19"/>
  <c r="L149" i="19"/>
  <c r="A78" i="19"/>
  <c r="P41" i="19"/>
  <c r="S41" i="19"/>
  <c r="R41" i="19"/>
  <c r="U41" i="19"/>
  <c r="A42" i="19"/>
  <c r="H41" i="19"/>
  <c r="G41" i="19"/>
  <c r="J41" i="19"/>
  <c r="Q41" i="19"/>
  <c r="D41" i="19"/>
  <c r="C41" i="19"/>
  <c r="F41" i="19"/>
  <c r="I41" i="19"/>
  <c r="B41" i="19"/>
  <c r="T41" i="19"/>
  <c r="V41" i="19"/>
  <c r="Y41" i="19"/>
  <c r="E41" i="19"/>
  <c r="O41" i="19"/>
  <c r="M41" i="19"/>
  <c r="K41" i="19"/>
  <c r="L41" i="19"/>
  <c r="N41" i="19"/>
  <c r="T41" i="21"/>
  <c r="O41" i="21"/>
  <c r="F41" i="21"/>
  <c r="L41" i="21"/>
  <c r="A42" i="21"/>
  <c r="I41" i="21"/>
  <c r="M41" i="21"/>
  <c r="H41" i="21"/>
  <c r="V41" i="21"/>
  <c r="E41" i="21"/>
  <c r="G41" i="21"/>
  <c r="K41" i="21"/>
  <c r="U41" i="21"/>
  <c r="N41" i="21"/>
  <c r="D41" i="21"/>
  <c r="R41" i="21"/>
  <c r="Q41" i="21"/>
  <c r="S41" i="21"/>
  <c r="J41" i="21"/>
  <c r="P41" i="21"/>
  <c r="D259" i="19"/>
  <c r="T259" i="19"/>
  <c r="I259" i="19"/>
  <c r="A296" i="19"/>
  <c r="N259" i="19"/>
  <c r="G259" i="19"/>
  <c r="W259" i="19"/>
  <c r="H259" i="19"/>
  <c r="X259" i="19"/>
  <c r="M259" i="19"/>
  <c r="B259" i="19"/>
  <c r="R259" i="19"/>
  <c r="K259" i="19"/>
  <c r="L259" i="19"/>
  <c r="Y259" i="19"/>
  <c r="Q259" i="19"/>
  <c r="F259" i="19"/>
  <c r="V259" i="19"/>
  <c r="O259" i="19"/>
  <c r="P259" i="19"/>
  <c r="E259" i="19"/>
  <c r="U259" i="19"/>
  <c r="J259" i="19"/>
  <c r="C259" i="19"/>
  <c r="S259" i="19"/>
  <c r="M223" i="19"/>
  <c r="A260" i="19"/>
  <c r="N223" i="19"/>
  <c r="G223" i="19"/>
  <c r="W223" i="19"/>
  <c r="P223" i="19"/>
  <c r="Q223" i="19"/>
  <c r="B223" i="19"/>
  <c r="R223" i="19"/>
  <c r="K223" i="19"/>
  <c r="D223" i="19"/>
  <c r="T223" i="19"/>
  <c r="E223" i="19"/>
  <c r="U223" i="19"/>
  <c r="F223" i="19"/>
  <c r="V223" i="19"/>
  <c r="O223" i="19"/>
  <c r="H223" i="19"/>
  <c r="X223" i="19"/>
  <c r="I223" i="19"/>
  <c r="Y223" i="19"/>
  <c r="J223" i="19"/>
  <c r="C223" i="19"/>
  <c r="S223" i="19"/>
  <c r="L223" i="19"/>
  <c r="G110" i="21"/>
  <c r="L110" i="21"/>
  <c r="Q110" i="21"/>
  <c r="O110" i="21"/>
  <c r="T110" i="21"/>
  <c r="R110" i="21"/>
  <c r="N110" i="21"/>
  <c r="S110" i="21"/>
  <c r="V110" i="21"/>
  <c r="D110" i="21"/>
  <c r="U110" i="21"/>
  <c r="C110" i="21"/>
  <c r="H110" i="21"/>
  <c r="F110" i="21"/>
  <c r="I110" i="21"/>
  <c r="W110" i="21"/>
  <c r="E110" i="21"/>
  <c r="J110" i="21"/>
  <c r="A144" i="21"/>
  <c r="M110" i="21"/>
  <c r="K110" i="21"/>
  <c r="P110" i="21"/>
  <c r="Q295" i="19"/>
  <c r="F295" i="19"/>
  <c r="V295" i="19"/>
  <c r="O295" i="19"/>
  <c r="H295" i="19"/>
  <c r="X295" i="19"/>
  <c r="E295" i="19"/>
  <c r="U295" i="19"/>
  <c r="J295" i="19"/>
  <c r="C295" i="19"/>
  <c r="S295" i="19"/>
  <c r="L295" i="19"/>
  <c r="I295" i="19"/>
  <c r="Y295" i="19"/>
  <c r="N295" i="19"/>
  <c r="G295" i="19"/>
  <c r="W295" i="19"/>
  <c r="P295" i="19"/>
  <c r="M295" i="19"/>
  <c r="B295" i="19"/>
  <c r="R295" i="19"/>
  <c r="K295" i="19"/>
  <c r="D295" i="19"/>
  <c r="T295" i="19"/>
  <c r="B77" i="19"/>
  <c r="V77" i="19"/>
  <c r="U77" i="19"/>
  <c r="G77" i="19"/>
  <c r="X77" i="19"/>
  <c r="F77" i="19"/>
  <c r="E77" i="19"/>
  <c r="Y77" i="19"/>
  <c r="W77" i="19"/>
  <c r="C77" i="19"/>
  <c r="J77" i="19"/>
  <c r="I77" i="19"/>
  <c r="D77" i="19"/>
  <c r="H77" i="19"/>
  <c r="S77" i="19"/>
  <c r="A114" i="19"/>
  <c r="R77" i="19"/>
  <c r="Q77" i="19"/>
  <c r="T77" i="19"/>
  <c r="P77" i="19"/>
  <c r="N77" i="19"/>
  <c r="M77" i="19"/>
  <c r="L77" i="19"/>
  <c r="K77" i="19"/>
  <c r="O77" i="19"/>
  <c r="W148" i="23"/>
  <c r="V148" i="23"/>
  <c r="U148" i="23"/>
  <c r="D148" i="23"/>
  <c r="S148" i="23"/>
  <c r="F148" i="23"/>
  <c r="E148" i="23"/>
  <c r="G148" i="23"/>
  <c r="B148" i="23"/>
  <c r="X148" i="23"/>
  <c r="C148" i="23"/>
  <c r="Y148" i="23"/>
  <c r="T148" i="23"/>
  <c r="K148" i="23"/>
  <c r="P148" i="23"/>
  <c r="R148" i="23"/>
  <c r="O148" i="23"/>
  <c r="M148" i="23"/>
  <c r="N148" i="23"/>
  <c r="J148" i="23"/>
  <c r="Q148" i="23"/>
  <c r="I148" i="23"/>
  <c r="L148" i="23"/>
  <c r="H148" i="23"/>
  <c r="Q187" i="19"/>
  <c r="F187" i="19"/>
  <c r="V187" i="19"/>
  <c r="O187" i="19"/>
  <c r="D187" i="19"/>
  <c r="T187" i="19"/>
  <c r="E187" i="19"/>
  <c r="U187" i="19"/>
  <c r="J187" i="19"/>
  <c r="C187" i="19"/>
  <c r="S187" i="19"/>
  <c r="H187" i="19"/>
  <c r="X187" i="19"/>
  <c r="I187" i="19"/>
  <c r="Y187" i="19"/>
  <c r="N187" i="19"/>
  <c r="G187" i="19"/>
  <c r="W187" i="19"/>
  <c r="L187" i="19"/>
  <c r="A188" i="19"/>
  <c r="M187" i="19"/>
  <c r="B187" i="19"/>
  <c r="R187" i="19"/>
  <c r="K187" i="19"/>
  <c r="A224" i="19"/>
  <c r="P187" i="19"/>
  <c r="K143" i="21"/>
  <c r="F143" i="21"/>
  <c r="X143" i="21"/>
  <c r="S143" i="21"/>
  <c r="N143" i="21"/>
  <c r="I143" i="21"/>
  <c r="D143" i="21"/>
  <c r="V143" i="21"/>
  <c r="Q143" i="21"/>
  <c r="L143" i="21"/>
  <c r="G143" i="21"/>
  <c r="B143" i="21"/>
  <c r="T143" i="21"/>
  <c r="O143" i="21"/>
  <c r="J143" i="21"/>
  <c r="E143" i="21"/>
  <c r="W143" i="21"/>
  <c r="R143" i="21"/>
  <c r="M143" i="21"/>
  <c r="H143" i="21"/>
  <c r="C143" i="21"/>
  <c r="U143" i="21"/>
  <c r="P143" i="21"/>
  <c r="K76" i="23"/>
  <c r="V76" i="23"/>
  <c r="F76" i="23"/>
  <c r="Q76" i="23"/>
  <c r="T76" i="23"/>
  <c r="W76" i="23"/>
  <c r="G76" i="23"/>
  <c r="R76" i="23"/>
  <c r="B76" i="23"/>
  <c r="I76" i="23"/>
  <c r="P76" i="23"/>
  <c r="S76" i="23"/>
  <c r="C76" i="23"/>
  <c r="N76" i="23"/>
  <c r="Y76" i="23"/>
  <c r="E76" i="23"/>
  <c r="H76" i="23"/>
  <c r="O76" i="23"/>
  <c r="A113" i="23"/>
  <c r="J76" i="23"/>
  <c r="U76" i="23"/>
  <c r="X76" i="23"/>
  <c r="D76" i="23"/>
  <c r="M76" i="23"/>
  <c r="L76" i="23"/>
  <c r="G40" i="23"/>
  <c r="J40" i="23"/>
  <c r="U40" i="23"/>
  <c r="A77" i="23"/>
  <c r="H40" i="23"/>
  <c r="C40" i="23"/>
  <c r="F40" i="23"/>
  <c r="Q40" i="23"/>
  <c r="X40" i="23"/>
  <c r="D40" i="23"/>
  <c r="W40" i="23"/>
  <c r="V40" i="23"/>
  <c r="B40" i="23"/>
  <c r="I40" i="23"/>
  <c r="T40" i="23"/>
  <c r="A41" i="23"/>
  <c r="S40" i="23"/>
  <c r="R40" i="23"/>
  <c r="Y40" i="23"/>
  <c r="E40" i="23"/>
  <c r="P40" i="23"/>
  <c r="O40" i="23"/>
  <c r="M40" i="23"/>
  <c r="L40" i="23"/>
  <c r="N40" i="23"/>
  <c r="K40" i="23"/>
  <c r="E481" i="19"/>
  <c r="I481" i="19"/>
  <c r="M481" i="19"/>
  <c r="Q481" i="19"/>
  <c r="U481" i="19"/>
  <c r="Y481" i="19"/>
  <c r="B481" i="19"/>
  <c r="F481" i="19"/>
  <c r="J481" i="19"/>
  <c r="N481" i="19"/>
  <c r="R481" i="19"/>
  <c r="V481" i="19"/>
  <c r="A482" i="19"/>
  <c r="C481" i="19"/>
  <c r="G481" i="19"/>
  <c r="K481" i="19"/>
  <c r="O481" i="19"/>
  <c r="S481" i="19"/>
  <c r="W481" i="19"/>
  <c r="D481" i="19"/>
  <c r="H481" i="19"/>
  <c r="L481" i="19"/>
  <c r="P481" i="19"/>
  <c r="T481" i="19"/>
  <c r="X481" i="19"/>
  <c r="E553" i="19"/>
  <c r="I553" i="19"/>
  <c r="M553" i="19"/>
  <c r="Q553" i="19"/>
  <c r="U553" i="19"/>
  <c r="Y553" i="19"/>
  <c r="B553" i="19"/>
  <c r="F553" i="19"/>
  <c r="J553" i="19"/>
  <c r="N553" i="19"/>
  <c r="R553" i="19"/>
  <c r="V553" i="19"/>
  <c r="C553" i="19"/>
  <c r="G553" i="19"/>
  <c r="K553" i="19"/>
  <c r="O553" i="19"/>
  <c r="S553" i="19"/>
  <c r="W553" i="19"/>
  <c r="A554" i="19"/>
  <c r="D553" i="19"/>
  <c r="H553" i="19"/>
  <c r="L553" i="19"/>
  <c r="P553" i="19"/>
  <c r="T553" i="19"/>
  <c r="X553" i="19"/>
  <c r="B408" i="19"/>
  <c r="F408" i="19"/>
  <c r="J408" i="19"/>
  <c r="N408" i="19"/>
  <c r="R408" i="19"/>
  <c r="V408" i="19"/>
  <c r="A445" i="19"/>
  <c r="C408" i="19"/>
  <c r="G408" i="19"/>
  <c r="K408" i="19"/>
  <c r="O408" i="19"/>
  <c r="S408" i="19"/>
  <c r="W408" i="19"/>
  <c r="D408" i="19"/>
  <c r="H408" i="19"/>
  <c r="L408" i="19"/>
  <c r="P408" i="19"/>
  <c r="T408" i="19"/>
  <c r="X408" i="19"/>
  <c r="E408" i="19"/>
  <c r="I408" i="19"/>
  <c r="M408" i="19"/>
  <c r="Q408" i="19"/>
  <c r="U408" i="19"/>
  <c r="Y408" i="19"/>
  <c r="F179" i="21"/>
  <c r="V179" i="21"/>
  <c r="O179" i="21"/>
  <c r="H179" i="21"/>
  <c r="Q179" i="21"/>
  <c r="J179" i="21"/>
  <c r="C179" i="21"/>
  <c r="S179" i="21"/>
  <c r="L179" i="21"/>
  <c r="E179" i="21"/>
  <c r="U179" i="21"/>
  <c r="A180" i="21"/>
  <c r="N179" i="21"/>
  <c r="G179" i="21"/>
  <c r="W179" i="21"/>
  <c r="P179" i="21"/>
  <c r="I179" i="21"/>
  <c r="R179" i="21"/>
  <c r="K179" i="21"/>
  <c r="D179" i="21"/>
  <c r="T179" i="21"/>
  <c r="M179" i="21"/>
  <c r="B372" i="19"/>
  <c r="F372" i="19"/>
  <c r="J372" i="19"/>
  <c r="N372" i="19"/>
  <c r="R372" i="19"/>
  <c r="V372" i="19"/>
  <c r="C372" i="19"/>
  <c r="G372" i="19"/>
  <c r="K372" i="19"/>
  <c r="O372" i="19"/>
  <c r="S372" i="19"/>
  <c r="W372" i="19"/>
  <c r="D372" i="19"/>
  <c r="H372" i="19"/>
  <c r="L372" i="19"/>
  <c r="P372" i="19"/>
  <c r="T372" i="19"/>
  <c r="X372" i="19"/>
  <c r="E372" i="19"/>
  <c r="I372" i="19"/>
  <c r="M372" i="19"/>
  <c r="Q372" i="19"/>
  <c r="U372" i="19"/>
  <c r="Y372" i="19"/>
  <c r="A409" i="19"/>
  <c r="B444" i="19"/>
  <c r="F444" i="19"/>
  <c r="J444" i="19"/>
  <c r="N444" i="19"/>
  <c r="R444" i="19"/>
  <c r="V444" i="19"/>
  <c r="C444" i="19"/>
  <c r="G444" i="19"/>
  <c r="K444" i="19"/>
  <c r="O444" i="19"/>
  <c r="S444" i="19"/>
  <c r="W444" i="19"/>
  <c r="D444" i="19"/>
  <c r="H444" i="19"/>
  <c r="L444" i="19"/>
  <c r="P444" i="19"/>
  <c r="T444" i="19"/>
  <c r="X444" i="19"/>
  <c r="E444" i="19"/>
  <c r="I444" i="19"/>
  <c r="M444" i="19"/>
  <c r="Q444" i="19"/>
  <c r="U444" i="19"/>
  <c r="Y444" i="19"/>
  <c r="E589" i="19"/>
  <c r="I589" i="19"/>
  <c r="M589" i="19"/>
  <c r="Q589" i="19"/>
  <c r="U589" i="19"/>
  <c r="Y589" i="19"/>
  <c r="B589" i="19"/>
  <c r="F589" i="19"/>
  <c r="J589" i="19"/>
  <c r="N589" i="19"/>
  <c r="R589" i="19"/>
  <c r="V589" i="19"/>
  <c r="C589" i="19"/>
  <c r="G589" i="19"/>
  <c r="K589" i="19"/>
  <c r="O589" i="19"/>
  <c r="S589" i="19"/>
  <c r="W589" i="19"/>
  <c r="D589" i="19"/>
  <c r="H589" i="19"/>
  <c r="L589" i="19"/>
  <c r="P589" i="19"/>
  <c r="T589" i="19"/>
  <c r="X589" i="19"/>
  <c r="A590" i="19"/>
  <c r="B336" i="19"/>
  <c r="F336" i="19"/>
  <c r="J336" i="19"/>
  <c r="N336" i="19"/>
  <c r="R336" i="19"/>
  <c r="V336" i="19"/>
  <c r="C336" i="19"/>
  <c r="G336" i="19"/>
  <c r="K336" i="19"/>
  <c r="O336" i="19"/>
  <c r="S336" i="19"/>
  <c r="W336" i="19"/>
  <c r="A373" i="19"/>
  <c r="D336" i="19"/>
  <c r="H336" i="19"/>
  <c r="L336" i="19"/>
  <c r="P336" i="19"/>
  <c r="T336" i="19"/>
  <c r="X336" i="19"/>
  <c r="A337" i="19"/>
  <c r="E336" i="19"/>
  <c r="I336" i="19"/>
  <c r="M336" i="19"/>
  <c r="Q336" i="19"/>
  <c r="U336" i="19"/>
  <c r="Y336" i="19"/>
  <c r="E517" i="19"/>
  <c r="I517" i="19"/>
  <c r="M517" i="19"/>
  <c r="Q517" i="19"/>
  <c r="U517" i="19"/>
  <c r="Y517" i="19"/>
  <c r="A518" i="19"/>
  <c r="B517" i="19"/>
  <c r="F517" i="19"/>
  <c r="J517" i="19"/>
  <c r="N517" i="19"/>
  <c r="R517" i="19"/>
  <c r="V517" i="19"/>
  <c r="C517" i="19"/>
  <c r="G517" i="19"/>
  <c r="K517" i="19"/>
  <c r="O517" i="19"/>
  <c r="S517" i="19"/>
  <c r="W517" i="19"/>
  <c r="D517" i="19"/>
  <c r="H517" i="19"/>
  <c r="L517" i="19"/>
  <c r="P517" i="19"/>
  <c r="T517" i="19"/>
  <c r="X517" i="19"/>
  <c r="B1369" i="2" l="1"/>
  <c r="Y37" i="21"/>
  <c r="Y37" i="24"/>
  <c r="C38" i="21"/>
  <c r="B38" i="21"/>
  <c r="Y74" i="21"/>
  <c r="C38" i="24"/>
  <c r="B38" i="24"/>
  <c r="Y74" i="24"/>
  <c r="Y108" i="21"/>
  <c r="C75" i="21"/>
  <c r="Y177" i="21"/>
  <c r="B75" i="21"/>
  <c r="B75" i="24"/>
  <c r="C75" i="24"/>
  <c r="B109" i="21"/>
  <c r="C109" i="21"/>
  <c r="Y214" i="21"/>
  <c r="B178" i="21"/>
  <c r="Y108" i="24"/>
  <c r="Y142" i="21"/>
  <c r="C178" i="21"/>
  <c r="G252" i="21"/>
  <c r="R252" i="21"/>
  <c r="B252" i="21"/>
  <c r="I252" i="21"/>
  <c r="T252" i="21"/>
  <c r="M252" i="21"/>
  <c r="U252" i="21"/>
  <c r="D252" i="21"/>
  <c r="K252" i="21"/>
  <c r="A253" i="21"/>
  <c r="F252" i="21"/>
  <c r="Q252" i="21"/>
  <c r="L252" i="21"/>
  <c r="X252" i="21"/>
  <c r="H252" i="21"/>
  <c r="O252" i="21"/>
  <c r="C252" i="21"/>
  <c r="J252" i="21"/>
  <c r="W252" i="21"/>
  <c r="Y252" i="21"/>
  <c r="E252" i="21"/>
  <c r="P252" i="21"/>
  <c r="S252" i="21"/>
  <c r="N252" i="21"/>
  <c r="V252" i="21"/>
  <c r="U216" i="21"/>
  <c r="V216" i="21"/>
  <c r="R216" i="21"/>
  <c r="F216" i="21"/>
  <c r="I216" i="21"/>
  <c r="T216" i="21"/>
  <c r="K216" i="21"/>
  <c r="L216" i="21"/>
  <c r="O216" i="21"/>
  <c r="C216" i="21"/>
  <c r="J216" i="21"/>
  <c r="Q216" i="21"/>
  <c r="D216" i="21"/>
  <c r="M216" i="21"/>
  <c r="H216" i="21"/>
  <c r="S216" i="21"/>
  <c r="G216" i="21"/>
  <c r="A217" i="21"/>
  <c r="B216" i="21"/>
  <c r="E216" i="21"/>
  <c r="P216" i="21"/>
  <c r="W216" i="21"/>
  <c r="N216" i="21"/>
  <c r="W40" i="19"/>
  <c r="X40" i="19"/>
  <c r="X40" i="24"/>
  <c r="X40" i="21"/>
  <c r="W40" i="21"/>
  <c r="W40" i="24"/>
  <c r="I551" i="23"/>
  <c r="Y551" i="23"/>
  <c r="O551" i="23"/>
  <c r="J551" i="23"/>
  <c r="T551" i="23"/>
  <c r="A552" i="23"/>
  <c r="M551" i="23"/>
  <c r="C551" i="23"/>
  <c r="S551" i="23"/>
  <c r="R551" i="23"/>
  <c r="F551" i="23"/>
  <c r="H551" i="23"/>
  <c r="E551" i="23"/>
  <c r="U551" i="23"/>
  <c r="K551" i="23"/>
  <c r="B551" i="23"/>
  <c r="L551" i="23"/>
  <c r="X551" i="23"/>
  <c r="Q551" i="23"/>
  <c r="G551" i="23"/>
  <c r="W551" i="23"/>
  <c r="D551" i="23"/>
  <c r="N551" i="23"/>
  <c r="P551" i="23"/>
  <c r="V551" i="23"/>
  <c r="D41" i="24"/>
  <c r="A42" i="24"/>
  <c r="L41" i="24"/>
  <c r="H41" i="24"/>
  <c r="G41" i="24"/>
  <c r="N41" i="24"/>
  <c r="F41" i="24"/>
  <c r="P41" i="24"/>
  <c r="I41" i="24"/>
  <c r="K41" i="24"/>
  <c r="J41" i="24"/>
  <c r="E41" i="24"/>
  <c r="M41" i="24"/>
  <c r="O41" i="24"/>
  <c r="N719" i="24"/>
  <c r="Y719" i="24"/>
  <c r="E719" i="24"/>
  <c r="L719" i="24"/>
  <c r="O719" i="24"/>
  <c r="J719" i="24"/>
  <c r="Q719" i="24"/>
  <c r="X719" i="24"/>
  <c r="H719" i="24"/>
  <c r="K719" i="24"/>
  <c r="A720" i="24"/>
  <c r="F719" i="24"/>
  <c r="M719" i="24"/>
  <c r="T719" i="24"/>
  <c r="D719" i="24"/>
  <c r="G719" i="24"/>
  <c r="R719" i="24"/>
  <c r="B719" i="24"/>
  <c r="I719" i="24"/>
  <c r="P719" i="24"/>
  <c r="S719" i="24"/>
  <c r="C719" i="24"/>
  <c r="U719" i="24"/>
  <c r="V719" i="24"/>
  <c r="W719" i="24"/>
  <c r="D507" i="21"/>
  <c r="B507" i="21"/>
  <c r="C507" i="21"/>
  <c r="H507" i="21"/>
  <c r="F507" i="21"/>
  <c r="G507" i="21"/>
  <c r="E507" i="21"/>
  <c r="J507" i="21"/>
  <c r="K507" i="21"/>
  <c r="I507" i="21"/>
  <c r="A508" i="21"/>
  <c r="X507" i="21"/>
  <c r="O507" i="21"/>
  <c r="P507" i="21"/>
  <c r="R507" i="21"/>
  <c r="Q507" i="21"/>
  <c r="Y507" i="21"/>
  <c r="W507" i="21"/>
  <c r="V507" i="21"/>
  <c r="L507" i="21"/>
  <c r="N507" i="21"/>
  <c r="T507" i="21"/>
  <c r="U507" i="21"/>
  <c r="S507" i="21"/>
  <c r="M507" i="21"/>
  <c r="H249" i="24"/>
  <c r="E249" i="24"/>
  <c r="W249" i="24"/>
  <c r="P249" i="24"/>
  <c r="G249" i="24"/>
  <c r="L249" i="24"/>
  <c r="N249" i="24"/>
  <c r="I249" i="24"/>
  <c r="B249" i="24"/>
  <c r="T249" i="24"/>
  <c r="K249" i="24"/>
  <c r="M249" i="24"/>
  <c r="R249" i="24"/>
  <c r="O249" i="24"/>
  <c r="F249" i="24"/>
  <c r="X249" i="24"/>
  <c r="Q249" i="24"/>
  <c r="D249" i="24"/>
  <c r="A250" i="24"/>
  <c r="S249" i="24"/>
  <c r="J249" i="24"/>
  <c r="C249" i="24"/>
  <c r="Y249" i="24"/>
  <c r="V249" i="24"/>
  <c r="U249" i="24"/>
  <c r="H611" i="24"/>
  <c r="G611" i="24"/>
  <c r="F611" i="24"/>
  <c r="D611" i="24"/>
  <c r="A612" i="24"/>
  <c r="M611" i="24"/>
  <c r="P611" i="24"/>
  <c r="O611" i="24"/>
  <c r="N611" i="24"/>
  <c r="I611" i="24"/>
  <c r="L611" i="24"/>
  <c r="K611" i="24"/>
  <c r="J611" i="24"/>
  <c r="E611" i="24"/>
  <c r="C611" i="24"/>
  <c r="B611" i="24"/>
  <c r="X611" i="24"/>
  <c r="Q611" i="24"/>
  <c r="S611" i="24"/>
  <c r="U611" i="24"/>
  <c r="W611" i="24"/>
  <c r="Y611" i="24"/>
  <c r="T611" i="24"/>
  <c r="R611" i="24"/>
  <c r="V611" i="24"/>
  <c r="L867" i="21"/>
  <c r="E867" i="21"/>
  <c r="Y867" i="21"/>
  <c r="J867" i="21"/>
  <c r="G867" i="21"/>
  <c r="P867" i="21"/>
  <c r="I867" i="21"/>
  <c r="A868" i="21"/>
  <c r="N867" i="21"/>
  <c r="K867" i="21"/>
  <c r="D867" i="21"/>
  <c r="T867" i="21"/>
  <c r="M867" i="21"/>
  <c r="B867" i="21"/>
  <c r="R867" i="21"/>
  <c r="O867" i="21"/>
  <c r="H867" i="21"/>
  <c r="X867" i="21"/>
  <c r="Q867" i="21"/>
  <c r="F867" i="21"/>
  <c r="C867" i="21"/>
  <c r="S867" i="21"/>
  <c r="U867" i="21"/>
  <c r="W867" i="21"/>
  <c r="V867" i="21"/>
  <c r="P406" i="23"/>
  <c r="Q406" i="23"/>
  <c r="K406" i="23"/>
  <c r="T406" i="23"/>
  <c r="Y406" i="23"/>
  <c r="O406" i="23"/>
  <c r="X406" i="23"/>
  <c r="J406" i="23"/>
  <c r="S406" i="23"/>
  <c r="A443" i="23"/>
  <c r="R406" i="23"/>
  <c r="M406" i="23"/>
  <c r="N406" i="23"/>
  <c r="L406" i="23"/>
  <c r="G406" i="23"/>
  <c r="D406" i="23"/>
  <c r="H406" i="23"/>
  <c r="C406" i="23"/>
  <c r="I406" i="23"/>
  <c r="F406" i="23"/>
  <c r="E406" i="23"/>
  <c r="B406" i="23"/>
  <c r="V406" i="23"/>
  <c r="U406" i="23"/>
  <c r="W406" i="23"/>
  <c r="I479" i="23"/>
  <c r="Y479" i="23"/>
  <c r="O479" i="23"/>
  <c r="J479" i="23"/>
  <c r="T479" i="23"/>
  <c r="V479" i="23"/>
  <c r="M479" i="23"/>
  <c r="C479" i="23"/>
  <c r="S479" i="23"/>
  <c r="R479" i="23"/>
  <c r="A480" i="23"/>
  <c r="H479" i="23"/>
  <c r="Q479" i="23"/>
  <c r="G479" i="23"/>
  <c r="W479" i="23"/>
  <c r="D479" i="23"/>
  <c r="F479" i="23"/>
  <c r="P479" i="23"/>
  <c r="E479" i="23"/>
  <c r="U479" i="23"/>
  <c r="K479" i="23"/>
  <c r="B479" i="23"/>
  <c r="L479" i="23"/>
  <c r="N479" i="23"/>
  <c r="X479" i="23"/>
  <c r="I587" i="23"/>
  <c r="Y587" i="23"/>
  <c r="O587" i="23"/>
  <c r="J587" i="23"/>
  <c r="T587" i="23"/>
  <c r="H587" i="23"/>
  <c r="M587" i="23"/>
  <c r="C587" i="23"/>
  <c r="S587" i="23"/>
  <c r="R587" i="23"/>
  <c r="F587" i="23"/>
  <c r="P587" i="23"/>
  <c r="Q587" i="23"/>
  <c r="G587" i="23"/>
  <c r="W587" i="23"/>
  <c r="D587" i="23"/>
  <c r="N587" i="23"/>
  <c r="X587" i="23"/>
  <c r="E587" i="23"/>
  <c r="U587" i="23"/>
  <c r="K587" i="23"/>
  <c r="B587" i="23"/>
  <c r="L587" i="23"/>
  <c r="V587" i="23"/>
  <c r="A588" i="23"/>
  <c r="E326" i="21"/>
  <c r="F326" i="21"/>
  <c r="Y326" i="21"/>
  <c r="C326" i="21"/>
  <c r="A327" i="21"/>
  <c r="G326" i="21"/>
  <c r="D326" i="21"/>
  <c r="B326" i="21"/>
  <c r="S326" i="21"/>
  <c r="N326" i="21"/>
  <c r="R326" i="21"/>
  <c r="J326" i="21"/>
  <c r="K326" i="21"/>
  <c r="O326" i="21"/>
  <c r="L326" i="21"/>
  <c r="P326" i="21"/>
  <c r="H326" i="21"/>
  <c r="M326" i="21"/>
  <c r="Q326" i="21"/>
  <c r="I326" i="21"/>
  <c r="U326" i="21"/>
  <c r="X326" i="21"/>
  <c r="V326" i="21"/>
  <c r="T326" i="21"/>
  <c r="W326" i="21"/>
  <c r="L503" i="24"/>
  <c r="M503" i="24"/>
  <c r="B503" i="24"/>
  <c r="R503" i="24"/>
  <c r="O503" i="24"/>
  <c r="P503" i="24"/>
  <c r="Q503" i="24"/>
  <c r="F503" i="24"/>
  <c r="C503" i="24"/>
  <c r="S503" i="24"/>
  <c r="D503" i="24"/>
  <c r="E503" i="24"/>
  <c r="Y503" i="24"/>
  <c r="J503" i="24"/>
  <c r="G503" i="24"/>
  <c r="H503" i="24"/>
  <c r="I503" i="24"/>
  <c r="A504" i="24"/>
  <c r="N503" i="24"/>
  <c r="K503" i="24"/>
  <c r="V503" i="24"/>
  <c r="W503" i="24"/>
  <c r="X503" i="24"/>
  <c r="U503" i="24"/>
  <c r="T503" i="24"/>
  <c r="L795" i="21"/>
  <c r="I795" i="21"/>
  <c r="F795" i="21"/>
  <c r="G795" i="21"/>
  <c r="P795" i="21"/>
  <c r="M795" i="21"/>
  <c r="J795" i="21"/>
  <c r="K795" i="21"/>
  <c r="D795" i="21"/>
  <c r="A796" i="21"/>
  <c r="Q795" i="21"/>
  <c r="N795" i="21"/>
  <c r="O795" i="21"/>
  <c r="H795" i="21"/>
  <c r="E795" i="21"/>
  <c r="B795" i="21"/>
  <c r="C795" i="21"/>
  <c r="X795" i="21"/>
  <c r="U795" i="21"/>
  <c r="Y795" i="21"/>
  <c r="R795" i="21"/>
  <c r="V795" i="21"/>
  <c r="S795" i="21"/>
  <c r="W795" i="21"/>
  <c r="T795" i="21"/>
  <c r="G143" i="24"/>
  <c r="I143" i="24"/>
  <c r="H143" i="24"/>
  <c r="D143" i="24"/>
  <c r="L143" i="24"/>
  <c r="K143" i="24"/>
  <c r="P143" i="24"/>
  <c r="S143" i="24"/>
  <c r="O143" i="24"/>
  <c r="F143" i="24"/>
  <c r="R143" i="24"/>
  <c r="T143" i="24"/>
  <c r="B143" i="24"/>
  <c r="M143" i="24"/>
  <c r="Q143" i="24"/>
  <c r="C143" i="24"/>
  <c r="E143" i="24"/>
  <c r="X143" i="24"/>
  <c r="J143" i="24"/>
  <c r="N143" i="24"/>
  <c r="Y143" i="24"/>
  <c r="U143" i="24"/>
  <c r="V143" i="24"/>
  <c r="W143" i="24"/>
  <c r="J442" i="23"/>
  <c r="B442" i="23"/>
  <c r="G442" i="23"/>
  <c r="F442" i="23"/>
  <c r="H442" i="23"/>
  <c r="C442" i="23"/>
  <c r="E442" i="23"/>
  <c r="I442" i="23"/>
  <c r="D442" i="23"/>
  <c r="P442" i="23"/>
  <c r="T442" i="23"/>
  <c r="U442" i="23"/>
  <c r="R442" i="23"/>
  <c r="L442" i="23"/>
  <c r="V442" i="23"/>
  <c r="Q442" i="23"/>
  <c r="O442" i="23"/>
  <c r="M442" i="23"/>
  <c r="S442" i="23"/>
  <c r="W442" i="23"/>
  <c r="X442" i="23"/>
  <c r="Y442" i="23"/>
  <c r="N442" i="23"/>
  <c r="K442" i="23"/>
  <c r="J430" i="24"/>
  <c r="T430" i="24"/>
  <c r="G430" i="24"/>
  <c r="M430" i="24"/>
  <c r="L430" i="24"/>
  <c r="V430" i="24"/>
  <c r="P430" i="24"/>
  <c r="C430" i="24"/>
  <c r="I430" i="24"/>
  <c r="W430" i="24"/>
  <c r="B430" i="24"/>
  <c r="A431" i="24"/>
  <c r="O430" i="24"/>
  <c r="E430" i="24"/>
  <c r="S430" i="24"/>
  <c r="Y430" i="24"/>
  <c r="H430" i="24"/>
  <c r="R430" i="24"/>
  <c r="Q430" i="24"/>
  <c r="U430" i="24"/>
  <c r="D430" i="24"/>
  <c r="N430" i="24"/>
  <c r="X430" i="24"/>
  <c r="K430" i="24"/>
  <c r="F430" i="24"/>
  <c r="R110" i="24"/>
  <c r="P110" i="24"/>
  <c r="I110" i="24"/>
  <c r="M110" i="24"/>
  <c r="W110" i="24"/>
  <c r="D110" i="24"/>
  <c r="B110" i="24"/>
  <c r="T110" i="24"/>
  <c r="S110" i="24"/>
  <c r="L110" i="24"/>
  <c r="G110" i="24"/>
  <c r="H110" i="24"/>
  <c r="F110" i="24"/>
  <c r="C110" i="24"/>
  <c r="E110" i="24"/>
  <c r="Q110" i="24"/>
  <c r="N110" i="24"/>
  <c r="J110" i="24"/>
  <c r="A144" i="24"/>
  <c r="K110" i="24"/>
  <c r="O110" i="24"/>
  <c r="V110" i="24"/>
  <c r="U110" i="24"/>
  <c r="P322" i="24"/>
  <c r="C322" i="24"/>
  <c r="M322" i="24"/>
  <c r="W322" i="24"/>
  <c r="F322" i="24"/>
  <c r="E322" i="24"/>
  <c r="O322" i="24"/>
  <c r="I322" i="24"/>
  <c r="S322" i="24"/>
  <c r="B322" i="24"/>
  <c r="H322" i="24"/>
  <c r="V322" i="24"/>
  <c r="U322" i="24"/>
  <c r="Y322" i="24"/>
  <c r="D322" i="24"/>
  <c r="R322" i="24"/>
  <c r="X322" i="24"/>
  <c r="K322" i="24"/>
  <c r="J322" i="24"/>
  <c r="N322" i="24"/>
  <c r="T322" i="24"/>
  <c r="G322" i="24"/>
  <c r="Q322" i="24"/>
  <c r="L322" i="24"/>
  <c r="A323" i="24"/>
  <c r="D651" i="21"/>
  <c r="E651" i="21"/>
  <c r="Y651" i="21"/>
  <c r="N651" i="21"/>
  <c r="G651" i="21"/>
  <c r="H651" i="21"/>
  <c r="I651" i="21"/>
  <c r="B651" i="21"/>
  <c r="R651" i="21"/>
  <c r="K651" i="21"/>
  <c r="L651" i="21"/>
  <c r="M651" i="21"/>
  <c r="F651" i="21"/>
  <c r="A652" i="21"/>
  <c r="O651" i="21"/>
  <c r="P651" i="21"/>
  <c r="Q651" i="21"/>
  <c r="J651" i="21"/>
  <c r="C651" i="21"/>
  <c r="S651" i="21"/>
  <c r="T651" i="21"/>
  <c r="X651" i="21"/>
  <c r="U651" i="21"/>
  <c r="W651" i="21"/>
  <c r="V651" i="21"/>
  <c r="Y358" i="24"/>
  <c r="D358" i="24"/>
  <c r="R358" i="24"/>
  <c r="X358" i="24"/>
  <c r="O358" i="24"/>
  <c r="J358" i="24"/>
  <c r="N358" i="24"/>
  <c r="T358" i="24"/>
  <c r="K358" i="24"/>
  <c r="Q358" i="24"/>
  <c r="L358" i="24"/>
  <c r="C358" i="24"/>
  <c r="P358" i="24"/>
  <c r="G358" i="24"/>
  <c r="M358" i="24"/>
  <c r="A359" i="24"/>
  <c r="F358" i="24"/>
  <c r="E358" i="24"/>
  <c r="S358" i="24"/>
  <c r="I358" i="24"/>
  <c r="W358" i="24"/>
  <c r="B358" i="24"/>
  <c r="H358" i="24"/>
  <c r="V358" i="24"/>
  <c r="U358" i="24"/>
  <c r="A178" i="24"/>
  <c r="F177" i="24"/>
  <c r="E177" i="24"/>
  <c r="C177" i="24"/>
  <c r="Y177" i="24"/>
  <c r="G177" i="24"/>
  <c r="D177" i="24"/>
  <c r="B177" i="24"/>
  <c r="S177" i="24"/>
  <c r="L177" i="24"/>
  <c r="P177" i="24"/>
  <c r="Q177" i="24"/>
  <c r="I177" i="24"/>
  <c r="M177" i="24"/>
  <c r="J177" i="24"/>
  <c r="H177" i="24"/>
  <c r="R177" i="24"/>
  <c r="N177" i="24"/>
  <c r="O177" i="24"/>
  <c r="K177" i="24"/>
  <c r="T177" i="24"/>
  <c r="X177" i="24"/>
  <c r="W177" i="24"/>
  <c r="V177" i="24"/>
  <c r="U177" i="24"/>
  <c r="D362" i="21"/>
  <c r="B362" i="21"/>
  <c r="G362" i="21"/>
  <c r="H362" i="21"/>
  <c r="F362" i="21"/>
  <c r="S362" i="21"/>
  <c r="E362" i="21"/>
  <c r="A363" i="21"/>
  <c r="Y362" i="21"/>
  <c r="C362" i="21"/>
  <c r="R362" i="21"/>
  <c r="L362" i="21"/>
  <c r="K362" i="21"/>
  <c r="M362" i="21"/>
  <c r="P362" i="21"/>
  <c r="O362" i="21"/>
  <c r="Q362" i="21"/>
  <c r="N362" i="21"/>
  <c r="I362" i="21"/>
  <c r="J362" i="21"/>
  <c r="V362" i="21"/>
  <c r="U362" i="21"/>
  <c r="W362" i="21"/>
  <c r="X362" i="21"/>
  <c r="T362" i="21"/>
  <c r="A290" i="21"/>
  <c r="T289" i="21"/>
  <c r="Q289" i="21"/>
  <c r="J289" i="21"/>
  <c r="K289" i="21"/>
  <c r="D289" i="21"/>
  <c r="X289" i="21"/>
  <c r="Y289" i="21"/>
  <c r="R289" i="21"/>
  <c r="O289" i="21"/>
  <c r="H289" i="21"/>
  <c r="E289" i="21"/>
  <c r="B289" i="21"/>
  <c r="C289" i="21"/>
  <c r="S289" i="21"/>
  <c r="P289" i="21"/>
  <c r="I289" i="21"/>
  <c r="F289" i="21"/>
  <c r="G289" i="21"/>
  <c r="M289" i="21"/>
  <c r="L289" i="21"/>
  <c r="N289" i="21"/>
  <c r="W289" i="21"/>
  <c r="V289" i="21"/>
  <c r="U289" i="21"/>
  <c r="H515" i="23"/>
  <c r="X515" i="23"/>
  <c r="Q515" i="23"/>
  <c r="F515" i="23"/>
  <c r="V515" i="23"/>
  <c r="S515" i="23"/>
  <c r="E515" i="23"/>
  <c r="L515" i="23"/>
  <c r="D515" i="23"/>
  <c r="U515" i="23"/>
  <c r="J515" i="23"/>
  <c r="G515" i="23"/>
  <c r="W515" i="23"/>
  <c r="C515" i="23"/>
  <c r="P515" i="23"/>
  <c r="I515" i="23"/>
  <c r="Y515" i="23"/>
  <c r="N515" i="23"/>
  <c r="K515" i="23"/>
  <c r="B515" i="23"/>
  <c r="T515" i="23"/>
  <c r="M515" i="23"/>
  <c r="A516" i="23"/>
  <c r="R515" i="23"/>
  <c r="O515" i="23"/>
  <c r="D285" i="24"/>
  <c r="R285" i="24"/>
  <c r="X285" i="24"/>
  <c r="K285" i="24"/>
  <c r="J285" i="24"/>
  <c r="I285" i="24"/>
  <c r="S285" i="24"/>
  <c r="T285" i="24"/>
  <c r="G285" i="24"/>
  <c r="Q285" i="24"/>
  <c r="L285" i="24"/>
  <c r="A286" i="24"/>
  <c r="Y285" i="24"/>
  <c r="M285" i="24"/>
  <c r="W285" i="24"/>
  <c r="F285" i="24"/>
  <c r="E285" i="24"/>
  <c r="O285" i="24"/>
  <c r="N285" i="24"/>
  <c r="B285" i="24"/>
  <c r="H285" i="24"/>
  <c r="V285" i="24"/>
  <c r="U285" i="24"/>
  <c r="P285" i="24"/>
  <c r="C285" i="24"/>
  <c r="P398" i="21"/>
  <c r="E398" i="21"/>
  <c r="B398" i="21"/>
  <c r="R398" i="21"/>
  <c r="O398" i="21"/>
  <c r="T398" i="21"/>
  <c r="I398" i="21"/>
  <c r="F398" i="21"/>
  <c r="C398" i="21"/>
  <c r="S398" i="21"/>
  <c r="D398" i="21"/>
  <c r="X398" i="21"/>
  <c r="Q398" i="21"/>
  <c r="J398" i="21"/>
  <c r="G398" i="21"/>
  <c r="W398" i="21"/>
  <c r="H398" i="21"/>
  <c r="A399" i="21"/>
  <c r="Y398" i="21"/>
  <c r="N398" i="21"/>
  <c r="K398" i="21"/>
  <c r="M398" i="21"/>
  <c r="L398" i="21"/>
  <c r="U398" i="21"/>
  <c r="V398" i="21"/>
  <c r="K370" i="23"/>
  <c r="A407" i="23"/>
  <c r="T370" i="23"/>
  <c r="Q370" i="23"/>
  <c r="J370" i="23"/>
  <c r="O370" i="23"/>
  <c r="D370" i="23"/>
  <c r="X370" i="23"/>
  <c r="Y370" i="23"/>
  <c r="N370" i="23"/>
  <c r="C370" i="23"/>
  <c r="S370" i="23"/>
  <c r="H370" i="23"/>
  <c r="E370" i="23"/>
  <c r="B370" i="23"/>
  <c r="R370" i="23"/>
  <c r="G370" i="23"/>
  <c r="W370" i="23"/>
  <c r="P370" i="23"/>
  <c r="I370" i="23"/>
  <c r="F370" i="23"/>
  <c r="L370" i="23"/>
  <c r="M370" i="23"/>
  <c r="V370" i="23"/>
  <c r="U370" i="23"/>
  <c r="L467" i="24"/>
  <c r="V467" i="24"/>
  <c r="U467" i="24"/>
  <c r="D467" i="24"/>
  <c r="N467" i="24"/>
  <c r="X467" i="24"/>
  <c r="K467" i="24"/>
  <c r="A468" i="24"/>
  <c r="O467" i="24"/>
  <c r="J467" i="24"/>
  <c r="T467" i="24"/>
  <c r="G467" i="24"/>
  <c r="M467" i="24"/>
  <c r="Q467" i="24"/>
  <c r="P467" i="24"/>
  <c r="C467" i="24"/>
  <c r="I467" i="24"/>
  <c r="W467" i="24"/>
  <c r="B467" i="24"/>
  <c r="F467" i="24"/>
  <c r="E467" i="24"/>
  <c r="S467" i="24"/>
  <c r="Y467" i="24"/>
  <c r="H467" i="24"/>
  <c r="R467" i="24"/>
  <c r="J225" i="23"/>
  <c r="T225" i="23"/>
  <c r="D225" i="23"/>
  <c r="A262" i="23"/>
  <c r="M225" i="23"/>
  <c r="C225" i="23"/>
  <c r="F225" i="23"/>
  <c r="P225" i="23"/>
  <c r="Y225" i="23"/>
  <c r="W225" i="23"/>
  <c r="E225" i="23"/>
  <c r="R225" i="23"/>
  <c r="B225" i="23"/>
  <c r="L225" i="23"/>
  <c r="Q225" i="23"/>
  <c r="O225" i="23"/>
  <c r="S225" i="23"/>
  <c r="N225" i="23"/>
  <c r="X225" i="23"/>
  <c r="H225" i="23"/>
  <c r="I225" i="23"/>
  <c r="G225" i="23"/>
  <c r="K225" i="23"/>
  <c r="U225" i="23"/>
  <c r="V225" i="23"/>
  <c r="J755" i="24"/>
  <c r="Q755" i="24"/>
  <c r="P755" i="24"/>
  <c r="S755" i="24"/>
  <c r="C755" i="24"/>
  <c r="A756" i="24"/>
  <c r="F755" i="24"/>
  <c r="M755" i="24"/>
  <c r="L755" i="24"/>
  <c r="O755" i="24"/>
  <c r="R755" i="24"/>
  <c r="B755" i="24"/>
  <c r="I755" i="24"/>
  <c r="H755" i="24"/>
  <c r="K755" i="24"/>
  <c r="N755" i="24"/>
  <c r="Y755" i="24"/>
  <c r="E755" i="24"/>
  <c r="D755" i="24"/>
  <c r="G755" i="24"/>
  <c r="W755" i="24"/>
  <c r="U755" i="24"/>
  <c r="V755" i="24"/>
  <c r="X755" i="24"/>
  <c r="T755" i="24"/>
  <c r="S791" i="24"/>
  <c r="C791" i="24"/>
  <c r="J791" i="24"/>
  <c r="Q791" i="24"/>
  <c r="T791" i="24"/>
  <c r="D791" i="24"/>
  <c r="O791" i="24"/>
  <c r="A792" i="24"/>
  <c r="F791" i="24"/>
  <c r="M791" i="24"/>
  <c r="P791" i="24"/>
  <c r="K791" i="24"/>
  <c r="R791" i="24"/>
  <c r="B791" i="24"/>
  <c r="I791" i="24"/>
  <c r="L791" i="24"/>
  <c r="G791" i="24"/>
  <c r="N791" i="24"/>
  <c r="Y791" i="24"/>
  <c r="E791" i="24"/>
  <c r="H791" i="24"/>
  <c r="V791" i="24"/>
  <c r="X791" i="24"/>
  <c r="W791" i="24"/>
  <c r="U791" i="24"/>
  <c r="L863" i="24"/>
  <c r="S863" i="24"/>
  <c r="C863" i="24"/>
  <c r="N863" i="24"/>
  <c r="Y863" i="24"/>
  <c r="I863" i="24"/>
  <c r="X863" i="24"/>
  <c r="H863" i="24"/>
  <c r="O863" i="24"/>
  <c r="A864" i="24"/>
  <c r="J863" i="24"/>
  <c r="U863" i="24"/>
  <c r="E863" i="24"/>
  <c r="T863" i="24"/>
  <c r="D863" i="24"/>
  <c r="K863" i="24"/>
  <c r="V863" i="24"/>
  <c r="F863" i="24"/>
  <c r="Q863" i="24"/>
  <c r="P863" i="24"/>
  <c r="W863" i="24"/>
  <c r="G863" i="24"/>
  <c r="R863" i="24"/>
  <c r="B863" i="24"/>
  <c r="M863" i="24"/>
  <c r="L579" i="21"/>
  <c r="E579" i="21"/>
  <c r="Y579" i="21"/>
  <c r="N579" i="21"/>
  <c r="K579" i="21"/>
  <c r="P579" i="21"/>
  <c r="I579" i="21"/>
  <c r="B579" i="21"/>
  <c r="R579" i="21"/>
  <c r="O579" i="21"/>
  <c r="D579" i="21"/>
  <c r="T579" i="21"/>
  <c r="M579" i="21"/>
  <c r="F579" i="21"/>
  <c r="C579" i="21"/>
  <c r="S579" i="21"/>
  <c r="H579" i="21"/>
  <c r="X579" i="21"/>
  <c r="Q579" i="21"/>
  <c r="J579" i="21"/>
  <c r="G579" i="21"/>
  <c r="A580" i="21"/>
  <c r="W579" i="21"/>
  <c r="V579" i="21"/>
  <c r="U579" i="21"/>
  <c r="H543" i="21"/>
  <c r="A544" i="21"/>
  <c r="Y543" i="21"/>
  <c r="N543" i="21"/>
  <c r="K543" i="21"/>
  <c r="P543" i="21"/>
  <c r="E543" i="21"/>
  <c r="B543" i="21"/>
  <c r="R543" i="21"/>
  <c r="O543" i="21"/>
  <c r="T543" i="21"/>
  <c r="I543" i="21"/>
  <c r="F543" i="21"/>
  <c r="C543" i="21"/>
  <c r="S543" i="21"/>
  <c r="D543" i="21"/>
  <c r="X543" i="21"/>
  <c r="Q543" i="21"/>
  <c r="J543" i="21"/>
  <c r="G543" i="21"/>
  <c r="W543" i="21"/>
  <c r="L543" i="21"/>
  <c r="M543" i="21"/>
  <c r="V543" i="21"/>
  <c r="U543" i="21"/>
  <c r="W683" i="24"/>
  <c r="G683" i="24"/>
  <c r="N683" i="24"/>
  <c r="Y683" i="24"/>
  <c r="E683" i="24"/>
  <c r="L683" i="24"/>
  <c r="S683" i="24"/>
  <c r="C683" i="24"/>
  <c r="J683" i="24"/>
  <c r="Q683" i="24"/>
  <c r="X683" i="24"/>
  <c r="H683" i="24"/>
  <c r="O683" i="24"/>
  <c r="A684" i="24"/>
  <c r="F683" i="24"/>
  <c r="M683" i="24"/>
  <c r="T683" i="24"/>
  <c r="D683" i="24"/>
  <c r="K683" i="24"/>
  <c r="R683" i="24"/>
  <c r="B683" i="24"/>
  <c r="I683" i="24"/>
  <c r="P683" i="24"/>
  <c r="U683" i="24"/>
  <c r="V683" i="24"/>
  <c r="H759" i="21"/>
  <c r="I759" i="21"/>
  <c r="N759" i="21"/>
  <c r="A760" i="21"/>
  <c r="L759" i="21"/>
  <c r="M759" i="21"/>
  <c r="G759" i="21"/>
  <c r="P759" i="21"/>
  <c r="F759" i="21"/>
  <c r="K759" i="21"/>
  <c r="D759" i="21"/>
  <c r="E759" i="21"/>
  <c r="J759" i="21"/>
  <c r="O759" i="21"/>
  <c r="B759" i="21"/>
  <c r="C759" i="21"/>
  <c r="Y759" i="21"/>
  <c r="T759" i="21"/>
  <c r="Q759" i="21"/>
  <c r="U759" i="21"/>
  <c r="W759" i="21"/>
  <c r="R759" i="21"/>
  <c r="V759" i="21"/>
  <c r="S759" i="21"/>
  <c r="X759" i="21"/>
  <c r="H723" i="21"/>
  <c r="X723" i="21"/>
  <c r="Q723" i="21"/>
  <c r="N723" i="21"/>
  <c r="O723" i="21"/>
  <c r="L723" i="21"/>
  <c r="E723" i="21"/>
  <c r="Y723" i="21"/>
  <c r="R723" i="21"/>
  <c r="S723" i="21"/>
  <c r="P723" i="21"/>
  <c r="I723" i="21"/>
  <c r="F723" i="21"/>
  <c r="G723" i="21"/>
  <c r="A724" i="21"/>
  <c r="D723" i="21"/>
  <c r="T723" i="21"/>
  <c r="M723" i="21"/>
  <c r="J723" i="21"/>
  <c r="K723" i="21"/>
  <c r="C723" i="21"/>
  <c r="B723" i="21"/>
  <c r="W723" i="21"/>
  <c r="V723" i="21"/>
  <c r="U723" i="21"/>
  <c r="I297" i="23"/>
  <c r="Y297" i="23"/>
  <c r="O297" i="23"/>
  <c r="J297" i="23"/>
  <c r="T297" i="23"/>
  <c r="H297" i="23"/>
  <c r="M297" i="23"/>
  <c r="C297" i="23"/>
  <c r="S297" i="23"/>
  <c r="R297" i="23"/>
  <c r="F297" i="23"/>
  <c r="P297" i="23"/>
  <c r="Q297" i="23"/>
  <c r="G297" i="23"/>
  <c r="W297" i="23"/>
  <c r="D297" i="23"/>
  <c r="N297" i="23"/>
  <c r="X297" i="23"/>
  <c r="E297" i="23"/>
  <c r="U297" i="23"/>
  <c r="K297" i="23"/>
  <c r="B297" i="23"/>
  <c r="L297" i="23"/>
  <c r="V297" i="23"/>
  <c r="L687" i="21"/>
  <c r="A688" i="21"/>
  <c r="Q687" i="21"/>
  <c r="J687" i="21"/>
  <c r="G687" i="21"/>
  <c r="W687" i="21"/>
  <c r="P687" i="21"/>
  <c r="E687" i="21"/>
  <c r="Y687" i="21"/>
  <c r="N687" i="21"/>
  <c r="K687" i="21"/>
  <c r="D687" i="21"/>
  <c r="T687" i="21"/>
  <c r="I687" i="21"/>
  <c r="B687" i="21"/>
  <c r="R687" i="21"/>
  <c r="O687" i="21"/>
  <c r="H687" i="21"/>
  <c r="X687" i="21"/>
  <c r="M687" i="21"/>
  <c r="F687" i="21"/>
  <c r="C687" i="21"/>
  <c r="S687" i="21"/>
  <c r="V687" i="21"/>
  <c r="U687" i="21"/>
  <c r="P575" i="24"/>
  <c r="I575" i="24"/>
  <c r="F575" i="24"/>
  <c r="A576" i="24"/>
  <c r="S575" i="24"/>
  <c r="D575" i="24"/>
  <c r="T575" i="24"/>
  <c r="M575" i="24"/>
  <c r="J575" i="24"/>
  <c r="G575" i="24"/>
  <c r="H575" i="24"/>
  <c r="X575" i="24"/>
  <c r="Q575" i="24"/>
  <c r="N575" i="24"/>
  <c r="K575" i="24"/>
  <c r="L575" i="24"/>
  <c r="E575" i="24"/>
  <c r="Y575" i="24"/>
  <c r="R575" i="24"/>
  <c r="O575" i="24"/>
  <c r="B575" i="24"/>
  <c r="C575" i="24"/>
  <c r="W575" i="24"/>
  <c r="V575" i="24"/>
  <c r="U575" i="24"/>
  <c r="J189" i="23"/>
  <c r="L189" i="23"/>
  <c r="O189" i="23"/>
  <c r="A226" i="23"/>
  <c r="F189" i="23"/>
  <c r="H189" i="23"/>
  <c r="G189" i="23"/>
  <c r="K189" i="23"/>
  <c r="B189" i="23"/>
  <c r="D189" i="23"/>
  <c r="M189" i="23"/>
  <c r="C189" i="23"/>
  <c r="N189" i="23"/>
  <c r="P189" i="23"/>
  <c r="I189" i="23"/>
  <c r="E189" i="23"/>
  <c r="A190" i="23"/>
  <c r="Y189" i="23"/>
  <c r="U189" i="23"/>
  <c r="T189" i="23"/>
  <c r="R189" i="23"/>
  <c r="S189" i="23"/>
  <c r="W189" i="23"/>
  <c r="Q189" i="23"/>
  <c r="V189" i="23"/>
  <c r="X189" i="23"/>
  <c r="P539" i="24"/>
  <c r="I539" i="24"/>
  <c r="B539" i="24"/>
  <c r="R539" i="24"/>
  <c r="O539" i="24"/>
  <c r="D539" i="24"/>
  <c r="T539" i="24"/>
  <c r="M539" i="24"/>
  <c r="F539" i="24"/>
  <c r="C539" i="24"/>
  <c r="S539" i="24"/>
  <c r="H539" i="24"/>
  <c r="X539" i="24"/>
  <c r="Q539" i="24"/>
  <c r="J539" i="24"/>
  <c r="G539" i="24"/>
  <c r="W539" i="24"/>
  <c r="L539" i="24"/>
  <c r="E539" i="24"/>
  <c r="Y539" i="24"/>
  <c r="N539" i="24"/>
  <c r="K539" i="24"/>
  <c r="A540" i="24"/>
  <c r="U539" i="24"/>
  <c r="V539" i="24"/>
  <c r="I615" i="21"/>
  <c r="B615" i="21"/>
  <c r="R615" i="21"/>
  <c r="K615" i="21"/>
  <c r="H615" i="21"/>
  <c r="M615" i="21"/>
  <c r="F615" i="21"/>
  <c r="A616" i="21"/>
  <c r="O615" i="21"/>
  <c r="L615" i="21"/>
  <c r="Q615" i="21"/>
  <c r="J615" i="21"/>
  <c r="C615" i="21"/>
  <c r="S615" i="21"/>
  <c r="P615" i="21"/>
  <c r="E615" i="21"/>
  <c r="Y615" i="21"/>
  <c r="N615" i="21"/>
  <c r="G615" i="21"/>
  <c r="D615" i="21"/>
  <c r="T615" i="21"/>
  <c r="X615" i="21"/>
  <c r="W615" i="21"/>
  <c r="V615" i="21"/>
  <c r="U615" i="21"/>
  <c r="P831" i="21"/>
  <c r="I831" i="21"/>
  <c r="B831" i="21"/>
  <c r="R831" i="21"/>
  <c r="K831" i="21"/>
  <c r="D831" i="21"/>
  <c r="T831" i="21"/>
  <c r="M831" i="21"/>
  <c r="F831" i="21"/>
  <c r="A832" i="21"/>
  <c r="O831" i="21"/>
  <c r="H831" i="21"/>
  <c r="X831" i="21"/>
  <c r="Q831" i="21"/>
  <c r="J831" i="21"/>
  <c r="C831" i="21"/>
  <c r="S831" i="21"/>
  <c r="L831" i="21"/>
  <c r="E831" i="21"/>
  <c r="Y831" i="21"/>
  <c r="N831" i="21"/>
  <c r="G831" i="21"/>
  <c r="W831" i="21"/>
  <c r="V831" i="21"/>
  <c r="U831" i="21"/>
  <c r="A472" i="21"/>
  <c r="J471" i="21"/>
  <c r="D471" i="21"/>
  <c r="E471" i="21"/>
  <c r="G471" i="21"/>
  <c r="F471" i="21"/>
  <c r="I471" i="21"/>
  <c r="H471" i="21"/>
  <c r="C471" i="21"/>
  <c r="B471" i="21"/>
  <c r="S471" i="21"/>
  <c r="T471" i="21"/>
  <c r="K471" i="21"/>
  <c r="L471" i="21"/>
  <c r="M471" i="21"/>
  <c r="X471" i="21"/>
  <c r="U471" i="21"/>
  <c r="P471" i="21"/>
  <c r="N471" i="21"/>
  <c r="Q471" i="21"/>
  <c r="V471" i="21"/>
  <c r="Y471" i="21"/>
  <c r="W471" i="21"/>
  <c r="R471" i="21"/>
  <c r="O471" i="21"/>
  <c r="Q261" i="23"/>
  <c r="K261" i="23"/>
  <c r="J261" i="23"/>
  <c r="T261" i="23"/>
  <c r="I261" i="23"/>
  <c r="C261" i="23"/>
  <c r="S261" i="23"/>
  <c r="D261" i="23"/>
  <c r="F261" i="23"/>
  <c r="X261" i="23"/>
  <c r="E261" i="23"/>
  <c r="Y261" i="23"/>
  <c r="O261" i="23"/>
  <c r="R261" i="23"/>
  <c r="A298" i="23"/>
  <c r="P261" i="23"/>
  <c r="M261" i="23"/>
  <c r="G261" i="23"/>
  <c r="B261" i="23"/>
  <c r="L261" i="23"/>
  <c r="N261" i="23"/>
  <c r="H261" i="23"/>
  <c r="W261" i="23"/>
  <c r="V261" i="23"/>
  <c r="U261" i="23"/>
  <c r="H213" i="24"/>
  <c r="B213" i="24"/>
  <c r="S213" i="24"/>
  <c r="E213" i="24"/>
  <c r="F213" i="24"/>
  <c r="Y213" i="24"/>
  <c r="C213" i="24"/>
  <c r="D213" i="24"/>
  <c r="A214" i="24"/>
  <c r="G213" i="24"/>
  <c r="I213" i="24"/>
  <c r="M213" i="24"/>
  <c r="N213" i="24"/>
  <c r="R213" i="24"/>
  <c r="K213" i="24"/>
  <c r="O213" i="24"/>
  <c r="P213" i="24"/>
  <c r="L213" i="24"/>
  <c r="Q213" i="24"/>
  <c r="J213" i="24"/>
  <c r="W213" i="24"/>
  <c r="U213" i="24"/>
  <c r="V213" i="24"/>
  <c r="T213" i="24"/>
  <c r="X213" i="24"/>
  <c r="I827" i="24"/>
  <c r="P827" i="24"/>
  <c r="W827" i="24"/>
  <c r="G827" i="24"/>
  <c r="N827" i="24"/>
  <c r="Y827" i="24"/>
  <c r="E827" i="24"/>
  <c r="L827" i="24"/>
  <c r="S827" i="24"/>
  <c r="C827" i="24"/>
  <c r="J827" i="24"/>
  <c r="Q827" i="24"/>
  <c r="X827" i="24"/>
  <c r="H827" i="24"/>
  <c r="O827" i="24"/>
  <c r="A828" i="24"/>
  <c r="F827" i="24"/>
  <c r="M827" i="24"/>
  <c r="T827" i="24"/>
  <c r="D827" i="24"/>
  <c r="K827" i="24"/>
  <c r="R827" i="24"/>
  <c r="B827" i="24"/>
  <c r="U827" i="24"/>
  <c r="V827" i="24"/>
  <c r="P394" i="24"/>
  <c r="G394" i="24"/>
  <c r="Y394" i="24"/>
  <c r="R394" i="24"/>
  <c r="O394" i="24"/>
  <c r="L394" i="24"/>
  <c r="B394" i="24"/>
  <c r="T394" i="24"/>
  <c r="K394" i="24"/>
  <c r="D394" i="24"/>
  <c r="V394" i="24"/>
  <c r="S394" i="24"/>
  <c r="M394" i="24"/>
  <c r="F394" i="24"/>
  <c r="X394" i="24"/>
  <c r="Q394" i="24"/>
  <c r="H394" i="24"/>
  <c r="E394" i="24"/>
  <c r="W394" i="24"/>
  <c r="J394" i="24"/>
  <c r="C394" i="24"/>
  <c r="U394" i="24"/>
  <c r="N394" i="24"/>
  <c r="I394" i="24"/>
  <c r="A395" i="24"/>
  <c r="E647" i="24"/>
  <c r="D647" i="24"/>
  <c r="C647" i="24"/>
  <c r="F647" i="24"/>
  <c r="Q647" i="24"/>
  <c r="P647" i="24"/>
  <c r="O647" i="24"/>
  <c r="A648" i="24"/>
  <c r="B647" i="24"/>
  <c r="M647" i="24"/>
  <c r="L647" i="24"/>
  <c r="K647" i="24"/>
  <c r="N647" i="24"/>
  <c r="I647" i="24"/>
  <c r="H647" i="24"/>
  <c r="G647" i="24"/>
  <c r="J647" i="24"/>
  <c r="U647" i="24"/>
  <c r="X647" i="24"/>
  <c r="Y647" i="24"/>
  <c r="S647" i="24"/>
  <c r="W647" i="24"/>
  <c r="T647" i="24"/>
  <c r="R647" i="24"/>
  <c r="V647" i="24"/>
  <c r="G334" i="23"/>
  <c r="E334" i="23"/>
  <c r="F334" i="23"/>
  <c r="S334" i="23"/>
  <c r="Y334" i="23"/>
  <c r="A335" i="23"/>
  <c r="D334" i="23"/>
  <c r="A371" i="23"/>
  <c r="C334" i="23"/>
  <c r="H334" i="23"/>
  <c r="B334" i="23"/>
  <c r="N334" i="23"/>
  <c r="R334" i="23"/>
  <c r="L334" i="23"/>
  <c r="P334" i="23"/>
  <c r="I334" i="23"/>
  <c r="K334" i="23"/>
  <c r="O334" i="23"/>
  <c r="J334" i="23"/>
  <c r="M334" i="23"/>
  <c r="Q334" i="23"/>
  <c r="V334" i="23"/>
  <c r="U334" i="23"/>
  <c r="W334" i="23"/>
  <c r="X334" i="23"/>
  <c r="T334" i="23"/>
  <c r="T434" i="21"/>
  <c r="J434" i="21"/>
  <c r="S434" i="21"/>
  <c r="X434" i="21"/>
  <c r="R434" i="21"/>
  <c r="A435" i="21"/>
  <c r="Q434" i="21"/>
  <c r="K434" i="21"/>
  <c r="P434" i="21"/>
  <c r="Y434" i="21"/>
  <c r="O434" i="21"/>
  <c r="L434" i="21"/>
  <c r="M434" i="21"/>
  <c r="N434" i="21"/>
  <c r="D434" i="21"/>
  <c r="E434" i="21"/>
  <c r="B434" i="21"/>
  <c r="H434" i="21"/>
  <c r="C434" i="21"/>
  <c r="I434" i="21"/>
  <c r="F434" i="21"/>
  <c r="G434" i="21"/>
  <c r="U434" i="21"/>
  <c r="V434" i="21"/>
  <c r="W434" i="21"/>
  <c r="C188" i="19"/>
  <c r="S188" i="19"/>
  <c r="H188" i="19"/>
  <c r="X188" i="19"/>
  <c r="M188" i="19"/>
  <c r="B188" i="19"/>
  <c r="R188" i="19"/>
  <c r="G188" i="19"/>
  <c r="W188" i="19"/>
  <c r="L188" i="19"/>
  <c r="A189" i="19"/>
  <c r="Q188" i="19"/>
  <c r="F188" i="19"/>
  <c r="V188" i="19"/>
  <c r="K188" i="19"/>
  <c r="A225" i="19"/>
  <c r="P188" i="19"/>
  <c r="E188" i="19"/>
  <c r="U188" i="19"/>
  <c r="J188" i="19"/>
  <c r="O188" i="19"/>
  <c r="D188" i="19"/>
  <c r="T188" i="19"/>
  <c r="I188" i="19"/>
  <c r="Y188" i="19"/>
  <c r="N188" i="19"/>
  <c r="N144" i="21"/>
  <c r="I144" i="21"/>
  <c r="K144" i="21"/>
  <c r="F144" i="21"/>
  <c r="S144" i="21"/>
  <c r="G144" i="21"/>
  <c r="D144" i="21"/>
  <c r="V144" i="21"/>
  <c r="Q144" i="21"/>
  <c r="L144" i="21"/>
  <c r="W144" i="21"/>
  <c r="B144" i="21"/>
  <c r="T144" i="21"/>
  <c r="O144" i="21"/>
  <c r="J144" i="21"/>
  <c r="E144" i="21"/>
  <c r="P144" i="21"/>
  <c r="R144" i="21"/>
  <c r="M144" i="21"/>
  <c r="H144" i="21"/>
  <c r="C144" i="21"/>
  <c r="U144" i="21"/>
  <c r="G296" i="19"/>
  <c r="W296" i="19"/>
  <c r="P296" i="19"/>
  <c r="I296" i="19"/>
  <c r="Y296" i="19"/>
  <c r="N296" i="19"/>
  <c r="K296" i="19"/>
  <c r="D296" i="19"/>
  <c r="T296" i="19"/>
  <c r="M296" i="19"/>
  <c r="B296" i="19"/>
  <c r="R296" i="19"/>
  <c r="O296" i="19"/>
  <c r="H296" i="19"/>
  <c r="X296" i="19"/>
  <c r="Q296" i="19"/>
  <c r="F296" i="19"/>
  <c r="V296" i="19"/>
  <c r="C296" i="19"/>
  <c r="S296" i="19"/>
  <c r="L296" i="19"/>
  <c r="E296" i="19"/>
  <c r="U296" i="19"/>
  <c r="J296" i="19"/>
  <c r="F78" i="19"/>
  <c r="C78" i="19"/>
  <c r="Q78" i="19"/>
  <c r="W78" i="19"/>
  <c r="H78" i="19"/>
  <c r="J78" i="19"/>
  <c r="G78" i="19"/>
  <c r="U78" i="19"/>
  <c r="D78" i="19"/>
  <c r="S78" i="19"/>
  <c r="A115" i="19"/>
  <c r="R78" i="19"/>
  <c r="E78" i="19"/>
  <c r="Y78" i="19"/>
  <c r="P78" i="19"/>
  <c r="B78" i="19"/>
  <c r="V78" i="19"/>
  <c r="I78" i="19"/>
  <c r="T78" i="19"/>
  <c r="X78" i="19"/>
  <c r="N78" i="19"/>
  <c r="M78" i="19"/>
  <c r="O78" i="19"/>
  <c r="L78" i="19"/>
  <c r="K78" i="19"/>
  <c r="R41" i="23"/>
  <c r="A78" i="23"/>
  <c r="I41" i="23"/>
  <c r="T41" i="23"/>
  <c r="W41" i="23"/>
  <c r="J41" i="23"/>
  <c r="Y41" i="23"/>
  <c r="E41" i="23"/>
  <c r="P41" i="23"/>
  <c r="S41" i="23"/>
  <c r="F41" i="23"/>
  <c r="U41" i="23"/>
  <c r="A42" i="23"/>
  <c r="H41" i="23"/>
  <c r="G41" i="23"/>
  <c r="V41" i="23"/>
  <c r="B41" i="23"/>
  <c r="Q41" i="23"/>
  <c r="X41" i="23"/>
  <c r="D41" i="23"/>
  <c r="C41" i="23"/>
  <c r="L41" i="23"/>
  <c r="N41" i="23"/>
  <c r="K41" i="23"/>
  <c r="M41" i="23"/>
  <c r="O41" i="23"/>
  <c r="V77" i="23"/>
  <c r="B77" i="23"/>
  <c r="I77" i="23"/>
  <c r="P77" i="23"/>
  <c r="W77" i="23"/>
  <c r="R77" i="23"/>
  <c r="Y77" i="23"/>
  <c r="E77" i="23"/>
  <c r="H77" i="23"/>
  <c r="S77" i="23"/>
  <c r="J77" i="23"/>
  <c r="U77" i="23"/>
  <c r="X77" i="23"/>
  <c r="D77" i="23"/>
  <c r="G77" i="23"/>
  <c r="F77" i="23"/>
  <c r="Q77" i="23"/>
  <c r="T77" i="23"/>
  <c r="A114" i="23"/>
  <c r="C77" i="23"/>
  <c r="L77" i="23"/>
  <c r="K77" i="23"/>
  <c r="M77" i="23"/>
  <c r="O77" i="23"/>
  <c r="N77" i="23"/>
  <c r="A151" i="19"/>
  <c r="C114" i="19"/>
  <c r="F114" i="19"/>
  <c r="I114" i="19"/>
  <c r="P114" i="19"/>
  <c r="W114" i="19"/>
  <c r="V114" i="19"/>
  <c r="Y114" i="19"/>
  <c r="E114" i="19"/>
  <c r="H114" i="19"/>
  <c r="S114" i="19"/>
  <c r="R114" i="19"/>
  <c r="U114" i="19"/>
  <c r="X114" i="19"/>
  <c r="D114" i="19"/>
  <c r="B114" i="19"/>
  <c r="G114" i="19"/>
  <c r="J114" i="19"/>
  <c r="Q114" i="19"/>
  <c r="T114" i="19"/>
  <c r="M114" i="19"/>
  <c r="K114" i="19"/>
  <c r="N114" i="19"/>
  <c r="L114" i="19"/>
  <c r="O114" i="19"/>
  <c r="N260" i="19"/>
  <c r="G260" i="19"/>
  <c r="W260" i="19"/>
  <c r="P260" i="19"/>
  <c r="E260" i="19"/>
  <c r="U260" i="19"/>
  <c r="B260" i="19"/>
  <c r="R260" i="19"/>
  <c r="K260" i="19"/>
  <c r="D260" i="19"/>
  <c r="T260" i="19"/>
  <c r="I260" i="19"/>
  <c r="A297" i="19"/>
  <c r="F260" i="19"/>
  <c r="V260" i="19"/>
  <c r="O260" i="19"/>
  <c r="H260" i="19"/>
  <c r="X260" i="19"/>
  <c r="M260" i="19"/>
  <c r="J260" i="19"/>
  <c r="C260" i="19"/>
  <c r="S260" i="19"/>
  <c r="L260" i="19"/>
  <c r="Y260" i="19"/>
  <c r="Q260" i="19"/>
  <c r="U42" i="24"/>
  <c r="J42" i="21"/>
  <c r="S42" i="21"/>
  <c r="P42" i="21"/>
  <c r="M42" i="21"/>
  <c r="A43" i="21"/>
  <c r="Q42" i="21"/>
  <c r="L42" i="21"/>
  <c r="R42" i="21"/>
  <c r="I42" i="21"/>
  <c r="K42" i="21"/>
  <c r="O42" i="21"/>
  <c r="N42" i="21"/>
  <c r="E42" i="21"/>
  <c r="G42" i="21"/>
  <c r="D42" i="21"/>
  <c r="H42" i="21"/>
  <c r="U42" i="21"/>
  <c r="F42" i="21"/>
  <c r="T42" i="21"/>
  <c r="S150" i="19"/>
  <c r="C150" i="19"/>
  <c r="J150" i="19"/>
  <c r="Q150" i="19"/>
  <c r="T150" i="19"/>
  <c r="O150" i="19"/>
  <c r="V150" i="19"/>
  <c r="F150" i="19"/>
  <c r="I150" i="19"/>
  <c r="P150" i="19"/>
  <c r="B150" i="19"/>
  <c r="K150" i="19"/>
  <c r="R150" i="19"/>
  <c r="Y150" i="19"/>
  <c r="E150" i="19"/>
  <c r="H150" i="19"/>
  <c r="W150" i="19"/>
  <c r="G150" i="19"/>
  <c r="N150" i="19"/>
  <c r="U150" i="19"/>
  <c r="X150" i="19"/>
  <c r="D150" i="19"/>
  <c r="L150" i="19"/>
  <c r="M150" i="19"/>
  <c r="N113" i="23"/>
  <c r="Y113" i="23"/>
  <c r="E113" i="23"/>
  <c r="H113" i="23"/>
  <c r="O113" i="23"/>
  <c r="A150" i="23"/>
  <c r="J113" i="23"/>
  <c r="U113" i="23"/>
  <c r="X113" i="23"/>
  <c r="D113" i="23"/>
  <c r="K113" i="23"/>
  <c r="V113" i="23"/>
  <c r="F113" i="23"/>
  <c r="Q113" i="23"/>
  <c r="T113" i="23"/>
  <c r="W113" i="23"/>
  <c r="G113" i="23"/>
  <c r="R113" i="23"/>
  <c r="B113" i="23"/>
  <c r="I113" i="23"/>
  <c r="P113" i="23"/>
  <c r="S113" i="23"/>
  <c r="C113" i="23"/>
  <c r="L113" i="23"/>
  <c r="M113" i="23"/>
  <c r="O224" i="19"/>
  <c r="H224" i="19"/>
  <c r="X224" i="19"/>
  <c r="Q224" i="19"/>
  <c r="B224" i="19"/>
  <c r="R224" i="19"/>
  <c r="C224" i="19"/>
  <c r="S224" i="19"/>
  <c r="L224" i="19"/>
  <c r="E224" i="19"/>
  <c r="U224" i="19"/>
  <c r="F224" i="19"/>
  <c r="V224" i="19"/>
  <c r="G224" i="19"/>
  <c r="W224" i="19"/>
  <c r="P224" i="19"/>
  <c r="I224" i="19"/>
  <c r="Y224" i="19"/>
  <c r="J224" i="19"/>
  <c r="K224" i="19"/>
  <c r="D224" i="19"/>
  <c r="T224" i="19"/>
  <c r="M224" i="19"/>
  <c r="A261" i="19"/>
  <c r="N224" i="19"/>
  <c r="E42" i="19"/>
  <c r="H42" i="19"/>
  <c r="S42" i="19"/>
  <c r="C42" i="19"/>
  <c r="F42" i="19"/>
  <c r="U42" i="19"/>
  <c r="D42" i="19"/>
  <c r="O42" i="19"/>
  <c r="A79" i="19"/>
  <c r="Q42" i="19"/>
  <c r="T42" i="19"/>
  <c r="A43" i="19"/>
  <c r="K42" i="19"/>
  <c r="R42" i="19"/>
  <c r="B42" i="19"/>
  <c r="I42" i="19"/>
  <c r="P42" i="19"/>
  <c r="G42" i="19"/>
  <c r="J42" i="19"/>
  <c r="M42" i="19"/>
  <c r="L42" i="19"/>
  <c r="N42" i="19"/>
  <c r="V149" i="23"/>
  <c r="B149" i="23"/>
  <c r="I149" i="23"/>
  <c r="P149" i="23"/>
  <c r="S149" i="23"/>
  <c r="C149" i="23"/>
  <c r="R149" i="23"/>
  <c r="Y149" i="23"/>
  <c r="E149" i="23"/>
  <c r="H149" i="23"/>
  <c r="O149" i="23"/>
  <c r="J149" i="23"/>
  <c r="U149" i="23"/>
  <c r="X149" i="23"/>
  <c r="D149" i="23"/>
  <c r="K149" i="23"/>
  <c r="F149" i="23"/>
  <c r="Q149" i="23"/>
  <c r="T149" i="23"/>
  <c r="W149" i="23"/>
  <c r="G149" i="23"/>
  <c r="L149" i="23"/>
  <c r="M149" i="23"/>
  <c r="N149" i="23"/>
  <c r="B518" i="19"/>
  <c r="F518" i="19"/>
  <c r="J518" i="19"/>
  <c r="N518" i="19"/>
  <c r="R518" i="19"/>
  <c r="V518" i="19"/>
  <c r="A519" i="19"/>
  <c r="C518" i="19"/>
  <c r="G518" i="19"/>
  <c r="K518" i="19"/>
  <c r="O518" i="19"/>
  <c r="S518" i="19"/>
  <c r="W518" i="19"/>
  <c r="D518" i="19"/>
  <c r="H518" i="19"/>
  <c r="L518" i="19"/>
  <c r="P518" i="19"/>
  <c r="T518" i="19"/>
  <c r="X518" i="19"/>
  <c r="E518" i="19"/>
  <c r="I518" i="19"/>
  <c r="M518" i="19"/>
  <c r="Q518" i="19"/>
  <c r="U518" i="19"/>
  <c r="Y518" i="19"/>
  <c r="B337" i="19"/>
  <c r="F337" i="19"/>
  <c r="J337" i="19"/>
  <c r="N337" i="19"/>
  <c r="R337" i="19"/>
  <c r="V337" i="19"/>
  <c r="C337" i="19"/>
  <c r="G337" i="19"/>
  <c r="K337" i="19"/>
  <c r="O337" i="19"/>
  <c r="S337" i="19"/>
  <c r="W337" i="19"/>
  <c r="A374" i="19"/>
  <c r="D337" i="19"/>
  <c r="H337" i="19"/>
  <c r="L337" i="19"/>
  <c r="P337" i="19"/>
  <c r="T337" i="19"/>
  <c r="X337" i="19"/>
  <c r="A338" i="19"/>
  <c r="E337" i="19"/>
  <c r="I337" i="19"/>
  <c r="M337" i="19"/>
  <c r="Q337" i="19"/>
  <c r="U337" i="19"/>
  <c r="Y337" i="19"/>
  <c r="G180" i="21"/>
  <c r="W180" i="21"/>
  <c r="P180" i="21"/>
  <c r="I180" i="21"/>
  <c r="N180" i="21"/>
  <c r="K180" i="21"/>
  <c r="T180" i="21"/>
  <c r="M180" i="21"/>
  <c r="R180" i="21"/>
  <c r="O180" i="21"/>
  <c r="H180" i="21"/>
  <c r="X180" i="21"/>
  <c r="Q180" i="21"/>
  <c r="F180" i="21"/>
  <c r="V180" i="21"/>
  <c r="S180" i="21"/>
  <c r="L180" i="21"/>
  <c r="E180" i="21"/>
  <c r="U180" i="21"/>
  <c r="J180" i="21"/>
  <c r="A181" i="21"/>
  <c r="B445" i="19"/>
  <c r="F445" i="19"/>
  <c r="J445" i="19"/>
  <c r="N445" i="19"/>
  <c r="R445" i="19"/>
  <c r="V445" i="19"/>
  <c r="C445" i="19"/>
  <c r="G445" i="19"/>
  <c r="K445" i="19"/>
  <c r="O445" i="19"/>
  <c r="S445" i="19"/>
  <c r="W445" i="19"/>
  <c r="D445" i="19"/>
  <c r="H445" i="19"/>
  <c r="L445" i="19"/>
  <c r="P445" i="19"/>
  <c r="T445" i="19"/>
  <c r="X445" i="19"/>
  <c r="E445" i="19"/>
  <c r="I445" i="19"/>
  <c r="M445" i="19"/>
  <c r="Q445" i="19"/>
  <c r="U445" i="19"/>
  <c r="Y445" i="19"/>
  <c r="B590" i="19"/>
  <c r="F590" i="19"/>
  <c r="J590" i="19"/>
  <c r="N590" i="19"/>
  <c r="R590" i="19"/>
  <c r="V590" i="19"/>
  <c r="C590" i="19"/>
  <c r="G590" i="19"/>
  <c r="K590" i="19"/>
  <c r="O590" i="19"/>
  <c r="S590" i="19"/>
  <c r="W590" i="19"/>
  <c r="A591" i="19"/>
  <c r="D590" i="19"/>
  <c r="H590" i="19"/>
  <c r="L590" i="19"/>
  <c r="P590" i="19"/>
  <c r="T590" i="19"/>
  <c r="X590" i="19"/>
  <c r="E590" i="19"/>
  <c r="I590" i="19"/>
  <c r="M590" i="19"/>
  <c r="Q590" i="19"/>
  <c r="U590" i="19"/>
  <c r="Y590" i="19"/>
  <c r="B409" i="19"/>
  <c r="F409" i="19"/>
  <c r="J409" i="19"/>
  <c r="N409" i="19"/>
  <c r="R409" i="19"/>
  <c r="V409" i="19"/>
  <c r="A446" i="19"/>
  <c r="C409" i="19"/>
  <c r="G409" i="19"/>
  <c r="K409" i="19"/>
  <c r="O409" i="19"/>
  <c r="S409" i="19"/>
  <c r="W409" i="19"/>
  <c r="D409" i="19"/>
  <c r="H409" i="19"/>
  <c r="L409" i="19"/>
  <c r="P409" i="19"/>
  <c r="T409" i="19"/>
  <c r="X409" i="19"/>
  <c r="E409" i="19"/>
  <c r="I409" i="19"/>
  <c r="M409" i="19"/>
  <c r="Q409" i="19"/>
  <c r="U409" i="19"/>
  <c r="Y409" i="19"/>
  <c r="B482" i="19"/>
  <c r="F482" i="19"/>
  <c r="J482" i="19"/>
  <c r="N482" i="19"/>
  <c r="R482" i="19"/>
  <c r="V482" i="19"/>
  <c r="C482" i="19"/>
  <c r="G482" i="19"/>
  <c r="K482" i="19"/>
  <c r="O482" i="19"/>
  <c r="S482" i="19"/>
  <c r="W482" i="19"/>
  <c r="D482" i="19"/>
  <c r="H482" i="19"/>
  <c r="L482" i="19"/>
  <c r="P482" i="19"/>
  <c r="T482" i="19"/>
  <c r="X482" i="19"/>
  <c r="E482" i="19"/>
  <c r="I482" i="19"/>
  <c r="M482" i="19"/>
  <c r="Q482" i="19"/>
  <c r="U482" i="19"/>
  <c r="Y482" i="19"/>
  <c r="A483" i="19"/>
  <c r="B373" i="19"/>
  <c r="F373" i="19"/>
  <c r="J373" i="19"/>
  <c r="N373" i="19"/>
  <c r="R373" i="19"/>
  <c r="V373" i="19"/>
  <c r="C373" i="19"/>
  <c r="G373" i="19"/>
  <c r="K373" i="19"/>
  <c r="O373" i="19"/>
  <c r="S373" i="19"/>
  <c r="W373" i="19"/>
  <c r="D373" i="19"/>
  <c r="H373" i="19"/>
  <c r="L373" i="19"/>
  <c r="P373" i="19"/>
  <c r="T373" i="19"/>
  <c r="X373" i="19"/>
  <c r="E373" i="19"/>
  <c r="I373" i="19"/>
  <c r="M373" i="19"/>
  <c r="Q373" i="19"/>
  <c r="U373" i="19"/>
  <c r="Y373" i="19"/>
  <c r="A410" i="19"/>
  <c r="B554" i="19"/>
  <c r="F554" i="19"/>
  <c r="J554" i="19"/>
  <c r="N554" i="19"/>
  <c r="R554" i="19"/>
  <c r="V554" i="19"/>
  <c r="C554" i="19"/>
  <c r="G554" i="19"/>
  <c r="K554" i="19"/>
  <c r="O554" i="19"/>
  <c r="S554" i="19"/>
  <c r="W554" i="19"/>
  <c r="D554" i="19"/>
  <c r="H554" i="19"/>
  <c r="L554" i="19"/>
  <c r="P554" i="19"/>
  <c r="T554" i="19"/>
  <c r="X554" i="19"/>
  <c r="A555" i="19"/>
  <c r="E554" i="19"/>
  <c r="I554" i="19"/>
  <c r="M554" i="19"/>
  <c r="Q554" i="19"/>
  <c r="U554" i="19"/>
  <c r="Y554" i="19"/>
  <c r="B1393" i="2" l="1"/>
  <c r="B39" i="24"/>
  <c r="Y38" i="21"/>
  <c r="Y75" i="24"/>
  <c r="Y109" i="21"/>
  <c r="Y178" i="21"/>
  <c r="B76" i="21"/>
  <c r="B39" i="21"/>
  <c r="Y215" i="21"/>
  <c r="Y109" i="24"/>
  <c r="B179" i="21"/>
  <c r="Y38" i="24"/>
  <c r="Y75" i="21"/>
  <c r="B76" i="24"/>
  <c r="Y143" i="21"/>
  <c r="B110" i="21"/>
  <c r="X41" i="19"/>
  <c r="X41" i="24"/>
  <c r="W41" i="21"/>
  <c r="X41" i="21"/>
  <c r="W41" i="24"/>
  <c r="W41" i="19"/>
  <c r="R217" i="21"/>
  <c r="V217" i="21"/>
  <c r="W217" i="21"/>
  <c r="U217" i="21"/>
  <c r="X217" i="21"/>
  <c r="T217" i="21"/>
  <c r="Q217" i="21"/>
  <c r="S217" i="21"/>
  <c r="D217" i="21"/>
  <c r="B217" i="21"/>
  <c r="G217" i="21"/>
  <c r="O217" i="21"/>
  <c r="I217" i="21"/>
  <c r="C217" i="21"/>
  <c r="N217" i="21"/>
  <c r="M217" i="21"/>
  <c r="E217" i="21"/>
  <c r="A218" i="21"/>
  <c r="P217" i="21"/>
  <c r="K217" i="21"/>
  <c r="J217" i="21"/>
  <c r="H217" i="21"/>
  <c r="F217" i="21"/>
  <c r="L217" i="21"/>
  <c r="W253" i="21"/>
  <c r="K253" i="21"/>
  <c r="N253" i="21"/>
  <c r="E253" i="21"/>
  <c r="S253" i="21"/>
  <c r="M253" i="21"/>
  <c r="T253" i="21"/>
  <c r="D253" i="21"/>
  <c r="A254" i="21"/>
  <c r="B253" i="21"/>
  <c r="P253" i="21"/>
  <c r="L253" i="21"/>
  <c r="Q253" i="21"/>
  <c r="X253" i="21"/>
  <c r="O253" i="21"/>
  <c r="R253" i="21"/>
  <c r="I253" i="21"/>
  <c r="V253" i="21"/>
  <c r="G253" i="21"/>
  <c r="J253" i="21"/>
  <c r="Y253" i="21"/>
  <c r="H253" i="21"/>
  <c r="C253" i="21"/>
  <c r="F253" i="21"/>
  <c r="U253" i="21"/>
  <c r="P435" i="21"/>
  <c r="E435" i="21"/>
  <c r="B435" i="21"/>
  <c r="R435" i="21"/>
  <c r="O435" i="21"/>
  <c r="T435" i="21"/>
  <c r="I435" i="21"/>
  <c r="F435" i="21"/>
  <c r="C435" i="21"/>
  <c r="S435" i="21"/>
  <c r="D435" i="21"/>
  <c r="X435" i="21"/>
  <c r="Q435" i="21"/>
  <c r="J435" i="21"/>
  <c r="G435" i="21"/>
  <c r="W435" i="21"/>
  <c r="H435" i="21"/>
  <c r="A436" i="21"/>
  <c r="Y435" i="21"/>
  <c r="N435" i="21"/>
  <c r="K435" i="21"/>
  <c r="L435" i="21"/>
  <c r="M435" i="21"/>
  <c r="U435" i="21"/>
  <c r="V435" i="21"/>
  <c r="Y371" i="23"/>
  <c r="G371" i="23"/>
  <c r="A408" i="23"/>
  <c r="B371" i="23"/>
  <c r="S371" i="23"/>
  <c r="F371" i="23"/>
  <c r="D371" i="23"/>
  <c r="E371" i="23"/>
  <c r="C371" i="23"/>
  <c r="H371" i="23"/>
  <c r="L371" i="23"/>
  <c r="I371" i="23"/>
  <c r="M371" i="23"/>
  <c r="Q371" i="23"/>
  <c r="N371" i="23"/>
  <c r="R371" i="23"/>
  <c r="O371" i="23"/>
  <c r="P371" i="23"/>
  <c r="K371" i="23"/>
  <c r="J371" i="23"/>
  <c r="X371" i="23"/>
  <c r="U371" i="23"/>
  <c r="T371" i="23"/>
  <c r="V371" i="23"/>
  <c r="W371" i="23"/>
  <c r="P226" i="23"/>
  <c r="O226" i="23"/>
  <c r="N226" i="23"/>
  <c r="A263" i="23"/>
  <c r="L226" i="23"/>
  <c r="K226" i="23"/>
  <c r="J226" i="23"/>
  <c r="M226" i="23"/>
  <c r="H226" i="23"/>
  <c r="G226" i="23"/>
  <c r="F226" i="23"/>
  <c r="I226" i="23"/>
  <c r="D226" i="23"/>
  <c r="C226" i="23"/>
  <c r="B226" i="23"/>
  <c r="E226" i="23"/>
  <c r="U226" i="23"/>
  <c r="Q226" i="23"/>
  <c r="Y226" i="23"/>
  <c r="X226" i="23"/>
  <c r="T226" i="23"/>
  <c r="W226" i="23"/>
  <c r="V226" i="23"/>
  <c r="R226" i="23"/>
  <c r="S226" i="23"/>
  <c r="D688" i="21"/>
  <c r="E688" i="21"/>
  <c r="Y688" i="21"/>
  <c r="N688" i="21"/>
  <c r="K688" i="21"/>
  <c r="H688" i="21"/>
  <c r="I688" i="21"/>
  <c r="B688" i="21"/>
  <c r="R688" i="21"/>
  <c r="O688" i="21"/>
  <c r="L688" i="21"/>
  <c r="M688" i="21"/>
  <c r="F688" i="21"/>
  <c r="C688" i="21"/>
  <c r="S688" i="21"/>
  <c r="P688" i="21"/>
  <c r="Q688" i="21"/>
  <c r="J688" i="21"/>
  <c r="G688" i="21"/>
  <c r="A689" i="21"/>
  <c r="X688" i="21"/>
  <c r="V688" i="21"/>
  <c r="T688" i="21"/>
  <c r="U688" i="21"/>
  <c r="W688" i="21"/>
  <c r="L724" i="21"/>
  <c r="A725" i="21"/>
  <c r="Q724" i="21"/>
  <c r="J724" i="21"/>
  <c r="G724" i="21"/>
  <c r="W724" i="21"/>
  <c r="P724" i="21"/>
  <c r="E724" i="21"/>
  <c r="Y724" i="21"/>
  <c r="N724" i="21"/>
  <c r="K724" i="21"/>
  <c r="D724" i="21"/>
  <c r="T724" i="21"/>
  <c r="I724" i="21"/>
  <c r="B724" i="21"/>
  <c r="R724" i="21"/>
  <c r="O724" i="21"/>
  <c r="H724" i="21"/>
  <c r="X724" i="21"/>
  <c r="M724" i="21"/>
  <c r="F724" i="21"/>
  <c r="C724" i="21"/>
  <c r="S724" i="21"/>
  <c r="U724" i="21"/>
  <c r="V724" i="21"/>
  <c r="L760" i="21"/>
  <c r="A761" i="21"/>
  <c r="Q760" i="21"/>
  <c r="N760" i="21"/>
  <c r="O760" i="21"/>
  <c r="P760" i="21"/>
  <c r="E760" i="21"/>
  <c r="Y760" i="21"/>
  <c r="R760" i="21"/>
  <c r="S760" i="21"/>
  <c r="D760" i="21"/>
  <c r="T760" i="21"/>
  <c r="I760" i="21"/>
  <c r="F760" i="21"/>
  <c r="G760" i="21"/>
  <c r="H760" i="21"/>
  <c r="X760" i="21"/>
  <c r="M760" i="21"/>
  <c r="J760" i="21"/>
  <c r="K760" i="21"/>
  <c r="B760" i="21"/>
  <c r="C760" i="21"/>
  <c r="W760" i="21"/>
  <c r="V760" i="21"/>
  <c r="U760" i="21"/>
  <c r="D544" i="21"/>
  <c r="B544" i="21"/>
  <c r="G544" i="21"/>
  <c r="H544" i="21"/>
  <c r="F544" i="21"/>
  <c r="K544" i="21"/>
  <c r="E544" i="21"/>
  <c r="J544" i="21"/>
  <c r="A545" i="21"/>
  <c r="I544" i="21"/>
  <c r="C544" i="21"/>
  <c r="Q544" i="21"/>
  <c r="L544" i="21"/>
  <c r="N544" i="21"/>
  <c r="V544" i="21"/>
  <c r="U544" i="21"/>
  <c r="W544" i="21"/>
  <c r="T544" i="21"/>
  <c r="O544" i="21"/>
  <c r="S544" i="21"/>
  <c r="P544" i="21"/>
  <c r="M544" i="21"/>
  <c r="X544" i="21"/>
  <c r="Y544" i="21"/>
  <c r="R544" i="21"/>
  <c r="K756" i="24"/>
  <c r="R756" i="24"/>
  <c r="B756" i="24"/>
  <c r="I756" i="24"/>
  <c r="P756" i="24"/>
  <c r="G756" i="24"/>
  <c r="N756" i="24"/>
  <c r="Y756" i="24"/>
  <c r="E756" i="24"/>
  <c r="L756" i="24"/>
  <c r="S756" i="24"/>
  <c r="C756" i="24"/>
  <c r="J756" i="24"/>
  <c r="Q756" i="24"/>
  <c r="X756" i="24"/>
  <c r="H756" i="24"/>
  <c r="O756" i="24"/>
  <c r="A757" i="24"/>
  <c r="F756" i="24"/>
  <c r="M756" i="24"/>
  <c r="T756" i="24"/>
  <c r="D756" i="24"/>
  <c r="U756" i="24"/>
  <c r="W756" i="24"/>
  <c r="V756" i="24"/>
  <c r="R468" i="24"/>
  <c r="Q468" i="24"/>
  <c r="D468" i="24"/>
  <c r="J468" i="24"/>
  <c r="X468" i="24"/>
  <c r="C468" i="24"/>
  <c r="G468" i="24"/>
  <c r="F468" i="24"/>
  <c r="T468" i="24"/>
  <c r="A469" i="24"/>
  <c r="I468" i="24"/>
  <c r="S468" i="24"/>
  <c r="M468" i="24"/>
  <c r="W468" i="24"/>
  <c r="V468" i="24"/>
  <c r="E468" i="24"/>
  <c r="O468" i="24"/>
  <c r="Y468" i="24"/>
  <c r="L468" i="24"/>
  <c r="B468" i="24"/>
  <c r="P468" i="24"/>
  <c r="K468" i="24"/>
  <c r="U468" i="24"/>
  <c r="H468" i="24"/>
  <c r="N468" i="24"/>
  <c r="D399" i="21"/>
  <c r="B399" i="21"/>
  <c r="S399" i="21"/>
  <c r="H399" i="21"/>
  <c r="F399" i="21"/>
  <c r="A400" i="21"/>
  <c r="E399" i="21"/>
  <c r="C399" i="21"/>
  <c r="Y399" i="21"/>
  <c r="G399" i="21"/>
  <c r="M399" i="21"/>
  <c r="P399" i="21"/>
  <c r="I399" i="21"/>
  <c r="Q399" i="21"/>
  <c r="N399" i="21"/>
  <c r="R399" i="21"/>
  <c r="J399" i="21"/>
  <c r="K399" i="21"/>
  <c r="O399" i="21"/>
  <c r="L399" i="21"/>
  <c r="X399" i="21"/>
  <c r="W399" i="21"/>
  <c r="T399" i="21"/>
  <c r="V399" i="21"/>
  <c r="U399" i="21"/>
  <c r="D290" i="21"/>
  <c r="X290" i="21"/>
  <c r="Y290" i="21"/>
  <c r="N290" i="21"/>
  <c r="K290" i="21"/>
  <c r="H290" i="21"/>
  <c r="E290" i="21"/>
  <c r="B290" i="21"/>
  <c r="R290" i="21"/>
  <c r="O290" i="21"/>
  <c r="P290" i="21"/>
  <c r="I290" i="21"/>
  <c r="F290" i="21"/>
  <c r="C290" i="21"/>
  <c r="S290" i="21"/>
  <c r="A291" i="21"/>
  <c r="T290" i="21"/>
  <c r="Q290" i="21"/>
  <c r="J290" i="21"/>
  <c r="G290" i="21"/>
  <c r="W290" i="21"/>
  <c r="L290" i="21"/>
  <c r="M290" i="21"/>
  <c r="V290" i="21"/>
  <c r="U290" i="21"/>
  <c r="B359" i="24"/>
  <c r="P359" i="24"/>
  <c r="O359" i="24"/>
  <c r="U359" i="24"/>
  <c r="H359" i="24"/>
  <c r="N359" i="24"/>
  <c r="R359" i="24"/>
  <c r="Q359" i="24"/>
  <c r="D359" i="24"/>
  <c r="J359" i="24"/>
  <c r="X359" i="24"/>
  <c r="G359" i="24"/>
  <c r="K359" i="24"/>
  <c r="F359" i="24"/>
  <c r="T359" i="24"/>
  <c r="C359" i="24"/>
  <c r="I359" i="24"/>
  <c r="W359" i="24"/>
  <c r="M359" i="24"/>
  <c r="A360" i="24"/>
  <c r="V359" i="24"/>
  <c r="E359" i="24"/>
  <c r="S359" i="24"/>
  <c r="Y359" i="24"/>
  <c r="L359" i="24"/>
  <c r="E431" i="24"/>
  <c r="O431" i="24"/>
  <c r="Y431" i="24"/>
  <c r="L431" i="24"/>
  <c r="G431" i="24"/>
  <c r="F431" i="24"/>
  <c r="T431" i="24"/>
  <c r="U431" i="24"/>
  <c r="H431" i="24"/>
  <c r="N431" i="24"/>
  <c r="M431" i="24"/>
  <c r="W431" i="24"/>
  <c r="V431" i="24"/>
  <c r="J431" i="24"/>
  <c r="X431" i="24"/>
  <c r="C431" i="24"/>
  <c r="B431" i="24"/>
  <c r="P431" i="24"/>
  <c r="K431" i="24"/>
  <c r="A432" i="24"/>
  <c r="I431" i="24"/>
  <c r="S431" i="24"/>
  <c r="R431" i="24"/>
  <c r="Q431" i="24"/>
  <c r="D431" i="24"/>
  <c r="E504" i="24"/>
  <c r="Y504" i="24"/>
  <c r="J504" i="24"/>
  <c r="G504" i="24"/>
  <c r="D504" i="24"/>
  <c r="I504" i="24"/>
  <c r="A505" i="24"/>
  <c r="N504" i="24"/>
  <c r="K504" i="24"/>
  <c r="H504" i="24"/>
  <c r="M504" i="24"/>
  <c r="B504" i="24"/>
  <c r="R504" i="24"/>
  <c r="O504" i="24"/>
  <c r="L504" i="24"/>
  <c r="Q504" i="24"/>
  <c r="F504" i="24"/>
  <c r="C504" i="24"/>
  <c r="S504" i="24"/>
  <c r="P504" i="24"/>
  <c r="W504" i="24"/>
  <c r="T504" i="24"/>
  <c r="U504" i="24"/>
  <c r="V504" i="24"/>
  <c r="X504" i="24"/>
  <c r="Q443" i="23"/>
  <c r="K443" i="23"/>
  <c r="T443" i="23"/>
  <c r="Y443" i="23"/>
  <c r="O443" i="23"/>
  <c r="X443" i="23"/>
  <c r="J443" i="23"/>
  <c r="S443" i="23"/>
  <c r="R443" i="23"/>
  <c r="P443" i="23"/>
  <c r="L443" i="23"/>
  <c r="M443" i="23"/>
  <c r="N443" i="23"/>
  <c r="I443" i="23"/>
  <c r="E443" i="23"/>
  <c r="B443" i="23"/>
  <c r="F443" i="23"/>
  <c r="G443" i="23"/>
  <c r="D443" i="23"/>
  <c r="H443" i="23"/>
  <c r="C443" i="23"/>
  <c r="V443" i="23"/>
  <c r="U443" i="23"/>
  <c r="W443" i="23"/>
  <c r="O720" i="24"/>
  <c r="A721" i="24"/>
  <c r="F720" i="24"/>
  <c r="M720" i="24"/>
  <c r="T720" i="24"/>
  <c r="D720" i="24"/>
  <c r="K720" i="24"/>
  <c r="R720" i="24"/>
  <c r="B720" i="24"/>
  <c r="I720" i="24"/>
  <c r="P720" i="24"/>
  <c r="W720" i="24"/>
  <c r="G720" i="24"/>
  <c r="N720" i="24"/>
  <c r="Y720" i="24"/>
  <c r="E720" i="24"/>
  <c r="L720" i="24"/>
  <c r="S720" i="24"/>
  <c r="C720" i="24"/>
  <c r="J720" i="24"/>
  <c r="Q720" i="24"/>
  <c r="X720" i="24"/>
  <c r="H720" i="24"/>
  <c r="U720" i="24"/>
  <c r="V720" i="24"/>
  <c r="H648" i="24"/>
  <c r="G648" i="24"/>
  <c r="F648" i="24"/>
  <c r="D648" i="24"/>
  <c r="A649" i="24"/>
  <c r="M648" i="24"/>
  <c r="P648" i="24"/>
  <c r="O648" i="24"/>
  <c r="N648" i="24"/>
  <c r="I648" i="24"/>
  <c r="L648" i="24"/>
  <c r="K648" i="24"/>
  <c r="J648" i="24"/>
  <c r="E648" i="24"/>
  <c r="C648" i="24"/>
  <c r="B648" i="24"/>
  <c r="U648" i="24"/>
  <c r="Q648" i="24"/>
  <c r="W648" i="24"/>
  <c r="R648" i="24"/>
  <c r="S648" i="24"/>
  <c r="T648" i="24"/>
  <c r="Y648" i="24"/>
  <c r="X648" i="24"/>
  <c r="V648" i="24"/>
  <c r="D395" i="24"/>
  <c r="X395" i="24"/>
  <c r="R395" i="24"/>
  <c r="Y395" i="24"/>
  <c r="S395" i="24"/>
  <c r="L395" i="24"/>
  <c r="M395" i="24"/>
  <c r="Q395" i="24"/>
  <c r="H395" i="24"/>
  <c r="B395" i="24"/>
  <c r="V395" i="24"/>
  <c r="A396" i="24"/>
  <c r="O395" i="24"/>
  <c r="C395" i="24"/>
  <c r="J395" i="24"/>
  <c r="W395" i="24"/>
  <c r="P395" i="24"/>
  <c r="F395" i="24"/>
  <c r="E395" i="24"/>
  <c r="N395" i="24"/>
  <c r="I395" i="24"/>
  <c r="K395" i="24"/>
  <c r="T395" i="24"/>
  <c r="G395" i="24"/>
  <c r="U395" i="24"/>
  <c r="P472" i="21"/>
  <c r="Y472" i="21"/>
  <c r="K472" i="21"/>
  <c r="T472" i="21"/>
  <c r="J472" i="21"/>
  <c r="O472" i="21"/>
  <c r="X472" i="21"/>
  <c r="R472" i="21"/>
  <c r="S472" i="21"/>
  <c r="Q472" i="21"/>
  <c r="A473" i="21"/>
  <c r="L472" i="21"/>
  <c r="M472" i="21"/>
  <c r="N472" i="21"/>
  <c r="D472" i="21"/>
  <c r="I472" i="21"/>
  <c r="B472" i="21"/>
  <c r="H472" i="21"/>
  <c r="C472" i="21"/>
  <c r="G472" i="21"/>
  <c r="F472" i="21"/>
  <c r="E472" i="21"/>
  <c r="V472" i="21"/>
  <c r="W472" i="21"/>
  <c r="U472" i="21"/>
  <c r="P832" i="21"/>
  <c r="Q832" i="21"/>
  <c r="J832" i="21"/>
  <c r="K832" i="21"/>
  <c r="D832" i="21"/>
  <c r="E832" i="21"/>
  <c r="A833" i="21"/>
  <c r="N832" i="21"/>
  <c r="O832" i="21"/>
  <c r="H832" i="21"/>
  <c r="I832" i="21"/>
  <c r="B832" i="21"/>
  <c r="C832" i="21"/>
  <c r="L832" i="21"/>
  <c r="M832" i="21"/>
  <c r="F832" i="21"/>
  <c r="G832" i="21"/>
  <c r="S832" i="21"/>
  <c r="R832" i="21"/>
  <c r="U832" i="21"/>
  <c r="T832" i="21"/>
  <c r="V832" i="21"/>
  <c r="Y832" i="21"/>
  <c r="W832" i="21"/>
  <c r="X832" i="21"/>
  <c r="H616" i="21"/>
  <c r="X616" i="21"/>
  <c r="Q616" i="21"/>
  <c r="J616" i="21"/>
  <c r="C616" i="21"/>
  <c r="S616" i="21"/>
  <c r="L616" i="21"/>
  <c r="E616" i="21"/>
  <c r="Y616" i="21"/>
  <c r="N616" i="21"/>
  <c r="G616" i="21"/>
  <c r="P616" i="21"/>
  <c r="I616" i="21"/>
  <c r="B616" i="21"/>
  <c r="R616" i="21"/>
  <c r="K616" i="21"/>
  <c r="D616" i="21"/>
  <c r="T616" i="21"/>
  <c r="M616" i="21"/>
  <c r="F616" i="21"/>
  <c r="A617" i="21"/>
  <c r="O616" i="21"/>
  <c r="U616" i="21"/>
  <c r="V616" i="21"/>
  <c r="W616" i="21"/>
  <c r="E576" i="24"/>
  <c r="Y576" i="24"/>
  <c r="N576" i="24"/>
  <c r="K576" i="24"/>
  <c r="D576" i="24"/>
  <c r="T576" i="24"/>
  <c r="I576" i="24"/>
  <c r="B576" i="24"/>
  <c r="R576" i="24"/>
  <c r="O576" i="24"/>
  <c r="H576" i="24"/>
  <c r="X576" i="24"/>
  <c r="M576" i="24"/>
  <c r="F576" i="24"/>
  <c r="C576" i="24"/>
  <c r="S576" i="24"/>
  <c r="L576" i="24"/>
  <c r="A577" i="24"/>
  <c r="Q576" i="24"/>
  <c r="J576" i="24"/>
  <c r="G576" i="24"/>
  <c r="W576" i="24"/>
  <c r="P576" i="24"/>
  <c r="U576" i="24"/>
  <c r="V576" i="24"/>
  <c r="P580" i="21"/>
  <c r="E580" i="21"/>
  <c r="B580" i="21"/>
  <c r="R580" i="21"/>
  <c r="O580" i="21"/>
  <c r="T580" i="21"/>
  <c r="I580" i="21"/>
  <c r="F580" i="21"/>
  <c r="C580" i="21"/>
  <c r="S580" i="21"/>
  <c r="D580" i="21"/>
  <c r="X580" i="21"/>
  <c r="Q580" i="21"/>
  <c r="J580" i="21"/>
  <c r="G580" i="21"/>
  <c r="W580" i="21"/>
  <c r="H580" i="21"/>
  <c r="A581" i="21"/>
  <c r="Y580" i="21"/>
  <c r="N580" i="21"/>
  <c r="K580" i="21"/>
  <c r="L580" i="21"/>
  <c r="M580" i="21"/>
  <c r="U580" i="21"/>
  <c r="V580" i="21"/>
  <c r="N792" i="24"/>
  <c r="Y792" i="24"/>
  <c r="E792" i="24"/>
  <c r="D792" i="24"/>
  <c r="G792" i="24"/>
  <c r="J792" i="24"/>
  <c r="Q792" i="24"/>
  <c r="P792" i="24"/>
  <c r="S792" i="24"/>
  <c r="C792" i="24"/>
  <c r="A793" i="24"/>
  <c r="F792" i="24"/>
  <c r="M792" i="24"/>
  <c r="L792" i="24"/>
  <c r="O792" i="24"/>
  <c r="R792" i="24"/>
  <c r="B792" i="24"/>
  <c r="I792" i="24"/>
  <c r="H792" i="24"/>
  <c r="K792" i="24"/>
  <c r="T792" i="24"/>
  <c r="W792" i="24"/>
  <c r="U792" i="24"/>
  <c r="V792" i="24"/>
  <c r="X792" i="24"/>
  <c r="S516" i="23"/>
  <c r="P516" i="23"/>
  <c r="F516" i="23"/>
  <c r="Y516" i="23"/>
  <c r="L516" i="23"/>
  <c r="G516" i="23"/>
  <c r="E516" i="23"/>
  <c r="C516" i="23"/>
  <c r="X516" i="23"/>
  <c r="B516" i="23"/>
  <c r="K516" i="23"/>
  <c r="T516" i="23"/>
  <c r="N516" i="23"/>
  <c r="M516" i="23"/>
  <c r="J516" i="23"/>
  <c r="O516" i="23"/>
  <c r="I516" i="23"/>
  <c r="R516" i="23"/>
  <c r="A517" i="23"/>
  <c r="U516" i="23"/>
  <c r="H516" i="23"/>
  <c r="V516" i="23"/>
  <c r="Q516" i="23"/>
  <c r="D516" i="23"/>
  <c r="W516" i="23"/>
  <c r="Q323" i="24"/>
  <c r="H323" i="24"/>
  <c r="J323" i="24"/>
  <c r="A324" i="24"/>
  <c r="G323" i="24"/>
  <c r="B323" i="24"/>
  <c r="T323" i="24"/>
  <c r="U323" i="24"/>
  <c r="F323" i="24"/>
  <c r="X323" i="24"/>
  <c r="C323" i="24"/>
  <c r="I323" i="24"/>
  <c r="W323" i="24"/>
  <c r="R323" i="24"/>
  <c r="V323" i="24"/>
  <c r="E323" i="24"/>
  <c r="S323" i="24"/>
  <c r="Y323" i="24"/>
  <c r="P323" i="24"/>
  <c r="K323" i="24"/>
  <c r="O323" i="24"/>
  <c r="L323" i="24"/>
  <c r="N323" i="24"/>
  <c r="M323" i="24"/>
  <c r="D323" i="24"/>
  <c r="G42" i="24"/>
  <c r="I42" i="24"/>
  <c r="A43" i="24"/>
  <c r="D42" i="24"/>
  <c r="K42" i="24"/>
  <c r="P42" i="24"/>
  <c r="H42" i="24"/>
  <c r="O42" i="24"/>
  <c r="M42" i="24"/>
  <c r="R42" i="24"/>
  <c r="T42" i="24"/>
  <c r="S42" i="24"/>
  <c r="F42" i="24"/>
  <c r="L42" i="24"/>
  <c r="E42" i="24"/>
  <c r="X42" i="24"/>
  <c r="J42" i="24"/>
  <c r="Q42" i="24"/>
  <c r="N42" i="24"/>
  <c r="B335" i="23"/>
  <c r="G335" i="23"/>
  <c r="F335" i="23"/>
  <c r="S335" i="23"/>
  <c r="E335" i="23"/>
  <c r="A372" i="23"/>
  <c r="A336" i="23"/>
  <c r="Y335" i="23"/>
  <c r="C335" i="23"/>
  <c r="D335" i="23"/>
  <c r="H335" i="23"/>
  <c r="M335" i="23"/>
  <c r="O335" i="23"/>
  <c r="R335" i="23"/>
  <c r="Q335" i="23"/>
  <c r="I335" i="23"/>
  <c r="L335" i="23"/>
  <c r="K335" i="23"/>
  <c r="N335" i="23"/>
  <c r="P335" i="23"/>
  <c r="J335" i="23"/>
  <c r="W335" i="23"/>
  <c r="U335" i="23"/>
  <c r="X335" i="23"/>
  <c r="V335" i="23"/>
  <c r="T335" i="23"/>
  <c r="G298" i="23"/>
  <c r="W298" i="23"/>
  <c r="P298" i="23"/>
  <c r="I298" i="23"/>
  <c r="Y298" i="23"/>
  <c r="N298" i="23"/>
  <c r="K298" i="23"/>
  <c r="D298" i="23"/>
  <c r="T298" i="23"/>
  <c r="M298" i="23"/>
  <c r="B298" i="23"/>
  <c r="R298" i="23"/>
  <c r="O298" i="23"/>
  <c r="H298" i="23"/>
  <c r="X298" i="23"/>
  <c r="Q298" i="23"/>
  <c r="F298" i="23"/>
  <c r="V298" i="23"/>
  <c r="C298" i="23"/>
  <c r="S298" i="23"/>
  <c r="L298" i="23"/>
  <c r="E298" i="23"/>
  <c r="U298" i="23"/>
  <c r="J298" i="23"/>
  <c r="M864" i="24"/>
  <c r="T864" i="24"/>
  <c r="D864" i="24"/>
  <c r="K864" i="24"/>
  <c r="R864" i="24"/>
  <c r="B864" i="24"/>
  <c r="I864" i="24"/>
  <c r="P864" i="24"/>
  <c r="W864" i="24"/>
  <c r="G864" i="24"/>
  <c r="N864" i="24"/>
  <c r="Y864" i="24"/>
  <c r="E864" i="24"/>
  <c r="L864" i="24"/>
  <c r="S864" i="24"/>
  <c r="C864" i="24"/>
  <c r="J864" i="24"/>
  <c r="Q864" i="24"/>
  <c r="X864" i="24"/>
  <c r="H864" i="24"/>
  <c r="O864" i="24"/>
  <c r="A865" i="24"/>
  <c r="F864" i="24"/>
  <c r="V864" i="24"/>
  <c r="U864" i="24"/>
  <c r="A364" i="21"/>
  <c r="G363" i="21"/>
  <c r="D363" i="21"/>
  <c r="B363" i="21"/>
  <c r="S363" i="21"/>
  <c r="E363" i="21"/>
  <c r="F363" i="21"/>
  <c r="Y363" i="21"/>
  <c r="C363" i="21"/>
  <c r="I363" i="21"/>
  <c r="R363" i="21"/>
  <c r="J363" i="21"/>
  <c r="N363" i="21"/>
  <c r="O363" i="21"/>
  <c r="P363" i="21"/>
  <c r="K363" i="21"/>
  <c r="L363" i="21"/>
  <c r="Q363" i="21"/>
  <c r="H363" i="21"/>
  <c r="M363" i="21"/>
  <c r="U363" i="21"/>
  <c r="T363" i="21"/>
  <c r="V363" i="21"/>
  <c r="W363" i="21"/>
  <c r="X363" i="21"/>
  <c r="I178" i="24"/>
  <c r="F178" i="24"/>
  <c r="C178" i="24"/>
  <c r="S178" i="24"/>
  <c r="T178" i="24"/>
  <c r="Q178" i="24"/>
  <c r="J178" i="24"/>
  <c r="G178" i="24"/>
  <c r="D178" i="24"/>
  <c r="X178" i="24"/>
  <c r="Y178" i="24"/>
  <c r="R178" i="24"/>
  <c r="K178" i="24"/>
  <c r="H178" i="24"/>
  <c r="E178" i="24"/>
  <c r="B178" i="24"/>
  <c r="A179" i="24"/>
  <c r="O178" i="24"/>
  <c r="P178" i="24"/>
  <c r="M178" i="24"/>
  <c r="L178" i="24"/>
  <c r="N178" i="24"/>
  <c r="U178" i="24"/>
  <c r="W178" i="24"/>
  <c r="V178" i="24"/>
  <c r="T327" i="21"/>
  <c r="Q327" i="21"/>
  <c r="J327" i="21"/>
  <c r="G327" i="21"/>
  <c r="D327" i="21"/>
  <c r="X327" i="21"/>
  <c r="Y327" i="21"/>
  <c r="R327" i="21"/>
  <c r="K327" i="21"/>
  <c r="H327" i="21"/>
  <c r="E327" i="21"/>
  <c r="B327" i="21"/>
  <c r="A328" i="21"/>
  <c r="O327" i="21"/>
  <c r="P327" i="21"/>
  <c r="I327" i="21"/>
  <c r="F327" i="21"/>
  <c r="C327" i="21"/>
  <c r="S327" i="21"/>
  <c r="M327" i="21"/>
  <c r="L327" i="21"/>
  <c r="N327" i="21"/>
  <c r="V327" i="21"/>
  <c r="U327" i="21"/>
  <c r="W327" i="21"/>
  <c r="C480" i="23"/>
  <c r="S480" i="23"/>
  <c r="L480" i="23"/>
  <c r="E480" i="23"/>
  <c r="U480" i="23"/>
  <c r="F480" i="23"/>
  <c r="V480" i="23"/>
  <c r="G480" i="23"/>
  <c r="W480" i="23"/>
  <c r="P480" i="23"/>
  <c r="I480" i="23"/>
  <c r="Y480" i="23"/>
  <c r="J480" i="23"/>
  <c r="O480" i="23"/>
  <c r="X480" i="23"/>
  <c r="B480" i="23"/>
  <c r="R480" i="23"/>
  <c r="K480" i="23"/>
  <c r="D480" i="23"/>
  <c r="T480" i="23"/>
  <c r="M480" i="23"/>
  <c r="A481" i="23"/>
  <c r="N480" i="23"/>
  <c r="H480" i="23"/>
  <c r="Q480" i="23"/>
  <c r="A251" i="24"/>
  <c r="I250" i="24"/>
  <c r="M250" i="24"/>
  <c r="Q250" i="24"/>
  <c r="N250" i="24"/>
  <c r="D250" i="24"/>
  <c r="R250" i="24"/>
  <c r="O250" i="24"/>
  <c r="J250" i="24"/>
  <c r="P250" i="24"/>
  <c r="B250" i="24"/>
  <c r="H250" i="24"/>
  <c r="K250" i="24"/>
  <c r="G250" i="24"/>
  <c r="L250" i="24"/>
  <c r="F250" i="24"/>
  <c r="C250" i="24"/>
  <c r="E250" i="24"/>
  <c r="Y250" i="24"/>
  <c r="S250" i="24"/>
  <c r="V250" i="24"/>
  <c r="T250" i="24"/>
  <c r="W250" i="24"/>
  <c r="U250" i="24"/>
  <c r="X250" i="24"/>
  <c r="K552" i="23"/>
  <c r="D552" i="23"/>
  <c r="T552" i="23"/>
  <c r="I552" i="23"/>
  <c r="Y552" i="23"/>
  <c r="N552" i="23"/>
  <c r="O552" i="23"/>
  <c r="H552" i="23"/>
  <c r="X552" i="23"/>
  <c r="M552" i="23"/>
  <c r="B552" i="23"/>
  <c r="R552" i="23"/>
  <c r="C552" i="23"/>
  <c r="S552" i="23"/>
  <c r="L552" i="23"/>
  <c r="A553" i="23"/>
  <c r="Q552" i="23"/>
  <c r="F552" i="23"/>
  <c r="V552" i="23"/>
  <c r="G552" i="23"/>
  <c r="W552" i="23"/>
  <c r="P552" i="23"/>
  <c r="E552" i="23"/>
  <c r="U552" i="23"/>
  <c r="J552" i="23"/>
  <c r="P828" i="24"/>
  <c r="S828" i="24"/>
  <c r="C828" i="24"/>
  <c r="J828" i="24"/>
  <c r="Q828" i="24"/>
  <c r="L828" i="24"/>
  <c r="O828" i="24"/>
  <c r="A829" i="24"/>
  <c r="F828" i="24"/>
  <c r="M828" i="24"/>
  <c r="H828" i="24"/>
  <c r="K828" i="24"/>
  <c r="R828" i="24"/>
  <c r="B828" i="24"/>
  <c r="I828" i="24"/>
  <c r="T828" i="24"/>
  <c r="D828" i="24"/>
  <c r="G828" i="24"/>
  <c r="N828" i="24"/>
  <c r="Y828" i="24"/>
  <c r="E828" i="24"/>
  <c r="X828" i="24"/>
  <c r="U828" i="24"/>
  <c r="V828" i="24"/>
  <c r="W828" i="24"/>
  <c r="A215" i="24"/>
  <c r="G214" i="24"/>
  <c r="B214" i="24"/>
  <c r="S214" i="24"/>
  <c r="E214" i="24"/>
  <c r="F214" i="24"/>
  <c r="D214" i="24"/>
  <c r="Y214" i="24"/>
  <c r="C214" i="24"/>
  <c r="J214" i="24"/>
  <c r="K214" i="24"/>
  <c r="O214" i="24"/>
  <c r="Q214" i="24"/>
  <c r="H214" i="24"/>
  <c r="L214" i="24"/>
  <c r="P214" i="24"/>
  <c r="I214" i="24"/>
  <c r="M214" i="24"/>
  <c r="N214" i="24"/>
  <c r="R214" i="24"/>
  <c r="T214" i="24"/>
  <c r="U214" i="24"/>
  <c r="W214" i="24"/>
  <c r="V214" i="24"/>
  <c r="X214" i="24"/>
  <c r="M540" i="24"/>
  <c r="F540" i="24"/>
  <c r="C540" i="24"/>
  <c r="S540" i="24"/>
  <c r="L540" i="24"/>
  <c r="Q540" i="24"/>
  <c r="J540" i="24"/>
  <c r="G540" i="24"/>
  <c r="A541" i="24"/>
  <c r="P540" i="24"/>
  <c r="E540" i="24"/>
  <c r="Y540" i="24"/>
  <c r="N540" i="24"/>
  <c r="K540" i="24"/>
  <c r="D540" i="24"/>
  <c r="I540" i="24"/>
  <c r="B540" i="24"/>
  <c r="R540" i="24"/>
  <c r="O540" i="24"/>
  <c r="H540" i="24"/>
  <c r="X540" i="24"/>
  <c r="W540" i="24"/>
  <c r="V540" i="24"/>
  <c r="T540" i="24"/>
  <c r="U540" i="24"/>
  <c r="D190" i="23"/>
  <c r="G190" i="23"/>
  <c r="F190" i="23"/>
  <c r="P190" i="23"/>
  <c r="A227" i="23"/>
  <c r="A191" i="23"/>
  <c r="M190" i="23"/>
  <c r="L190" i="23"/>
  <c r="O190" i="23"/>
  <c r="N190" i="23"/>
  <c r="I190" i="23"/>
  <c r="H190" i="23"/>
  <c r="K190" i="23"/>
  <c r="J190" i="23"/>
  <c r="E190" i="23"/>
  <c r="B190" i="23"/>
  <c r="C190" i="23"/>
  <c r="W190" i="23"/>
  <c r="Y190" i="23"/>
  <c r="R190" i="23"/>
  <c r="T190" i="23"/>
  <c r="V190" i="23"/>
  <c r="X190" i="23"/>
  <c r="U190" i="23"/>
  <c r="Q190" i="23"/>
  <c r="S190" i="23"/>
  <c r="A685" i="24"/>
  <c r="B684" i="24"/>
  <c r="E684" i="24"/>
  <c r="D684" i="24"/>
  <c r="C684" i="24"/>
  <c r="N684" i="24"/>
  <c r="Q684" i="24"/>
  <c r="P684" i="24"/>
  <c r="O684" i="24"/>
  <c r="J684" i="24"/>
  <c r="M684" i="24"/>
  <c r="L684" i="24"/>
  <c r="K684" i="24"/>
  <c r="F684" i="24"/>
  <c r="I684" i="24"/>
  <c r="H684" i="24"/>
  <c r="G684" i="24"/>
  <c r="T684" i="24"/>
  <c r="W684" i="24"/>
  <c r="U684" i="24"/>
  <c r="S684" i="24"/>
  <c r="V684" i="24"/>
  <c r="R684" i="24"/>
  <c r="Y684" i="24"/>
  <c r="X684" i="24"/>
  <c r="K262" i="23"/>
  <c r="D262" i="23"/>
  <c r="T262" i="23"/>
  <c r="M262" i="23"/>
  <c r="F262" i="23"/>
  <c r="A299" i="23"/>
  <c r="O262" i="23"/>
  <c r="H262" i="23"/>
  <c r="X262" i="23"/>
  <c r="Q262" i="23"/>
  <c r="J262" i="23"/>
  <c r="C262" i="23"/>
  <c r="S262" i="23"/>
  <c r="L262" i="23"/>
  <c r="E262" i="23"/>
  <c r="Y262" i="23"/>
  <c r="N262" i="23"/>
  <c r="G262" i="23"/>
  <c r="W262" i="23"/>
  <c r="P262" i="23"/>
  <c r="I262" i="23"/>
  <c r="B262" i="23"/>
  <c r="R262" i="23"/>
  <c r="U262" i="23"/>
  <c r="V262" i="23"/>
  <c r="Q407" i="23"/>
  <c r="F407" i="23"/>
  <c r="C407" i="23"/>
  <c r="S407" i="23"/>
  <c r="P407" i="23"/>
  <c r="Y407" i="23"/>
  <c r="J407" i="23"/>
  <c r="G407" i="23"/>
  <c r="W407" i="23"/>
  <c r="T407" i="23"/>
  <c r="E407" i="23"/>
  <c r="A444" i="23"/>
  <c r="N407" i="23"/>
  <c r="K407" i="23"/>
  <c r="D407" i="23"/>
  <c r="X407" i="23"/>
  <c r="I407" i="23"/>
  <c r="B407" i="23"/>
  <c r="R407" i="23"/>
  <c r="O407" i="23"/>
  <c r="H407" i="23"/>
  <c r="L407" i="23"/>
  <c r="M407" i="23"/>
  <c r="V407" i="23"/>
  <c r="U407" i="23"/>
  <c r="Q286" i="24"/>
  <c r="H286" i="24"/>
  <c r="J286" i="24"/>
  <c r="A287" i="24"/>
  <c r="G286" i="24"/>
  <c r="B286" i="24"/>
  <c r="T286" i="24"/>
  <c r="F286" i="24"/>
  <c r="X286" i="24"/>
  <c r="C286" i="24"/>
  <c r="I286" i="24"/>
  <c r="W286" i="24"/>
  <c r="R286" i="24"/>
  <c r="V286" i="24"/>
  <c r="E286" i="24"/>
  <c r="S286" i="24"/>
  <c r="Y286" i="24"/>
  <c r="P286" i="24"/>
  <c r="K286" i="24"/>
  <c r="O286" i="24"/>
  <c r="U286" i="24"/>
  <c r="L286" i="24"/>
  <c r="N286" i="24"/>
  <c r="M286" i="24"/>
  <c r="D286" i="24"/>
  <c r="D652" i="21"/>
  <c r="E652" i="21"/>
  <c r="Y652" i="21"/>
  <c r="J652" i="21"/>
  <c r="G652" i="21"/>
  <c r="H652" i="21"/>
  <c r="I652" i="21"/>
  <c r="A653" i="21"/>
  <c r="N652" i="21"/>
  <c r="K652" i="21"/>
  <c r="L652" i="21"/>
  <c r="M652" i="21"/>
  <c r="B652" i="21"/>
  <c r="R652" i="21"/>
  <c r="O652" i="21"/>
  <c r="P652" i="21"/>
  <c r="Q652" i="21"/>
  <c r="F652" i="21"/>
  <c r="C652" i="21"/>
  <c r="S652" i="21"/>
  <c r="W652" i="21"/>
  <c r="X652" i="21"/>
  <c r="U652" i="21"/>
  <c r="V652" i="21"/>
  <c r="T652" i="21"/>
  <c r="B144" i="24"/>
  <c r="T144" i="24"/>
  <c r="N144" i="24"/>
  <c r="M144" i="24"/>
  <c r="G144" i="24"/>
  <c r="S144" i="24"/>
  <c r="F144" i="24"/>
  <c r="X144" i="24"/>
  <c r="R144" i="24"/>
  <c r="E144" i="24"/>
  <c r="Q144" i="24"/>
  <c r="L144" i="24"/>
  <c r="J144" i="24"/>
  <c r="D144" i="24"/>
  <c r="C144" i="24"/>
  <c r="O144" i="24"/>
  <c r="Y144" i="24"/>
  <c r="P144" i="24"/>
  <c r="H144" i="24"/>
  <c r="K144" i="24"/>
  <c r="W144" i="24"/>
  <c r="I144" i="24"/>
  <c r="U144" i="24"/>
  <c r="V144" i="24"/>
  <c r="H796" i="21"/>
  <c r="I796" i="21"/>
  <c r="N796" i="21"/>
  <c r="A797" i="21"/>
  <c r="L796" i="21"/>
  <c r="M796" i="21"/>
  <c r="G796" i="21"/>
  <c r="P796" i="21"/>
  <c r="F796" i="21"/>
  <c r="K796" i="21"/>
  <c r="D796" i="21"/>
  <c r="E796" i="21"/>
  <c r="J796" i="21"/>
  <c r="O796" i="21"/>
  <c r="B796" i="21"/>
  <c r="C796" i="21"/>
  <c r="R796" i="21"/>
  <c r="V796" i="21"/>
  <c r="S796" i="21"/>
  <c r="X796" i="21"/>
  <c r="Y796" i="21"/>
  <c r="T796" i="21"/>
  <c r="Q796" i="21"/>
  <c r="U796" i="21"/>
  <c r="W796" i="21"/>
  <c r="U588" i="23"/>
  <c r="F588" i="23"/>
  <c r="W588" i="23"/>
  <c r="Q588" i="23"/>
  <c r="N588" i="23"/>
  <c r="O588" i="23"/>
  <c r="B588" i="23"/>
  <c r="A589" i="23"/>
  <c r="H588" i="23"/>
  <c r="G588" i="23"/>
  <c r="Y588" i="23"/>
  <c r="D588" i="23"/>
  <c r="J588" i="23"/>
  <c r="E588" i="23"/>
  <c r="K588" i="23"/>
  <c r="P588" i="23"/>
  <c r="R588" i="23"/>
  <c r="S588" i="23"/>
  <c r="L588" i="23"/>
  <c r="M588" i="23"/>
  <c r="V588" i="23"/>
  <c r="X588" i="23"/>
  <c r="I588" i="23"/>
  <c r="C588" i="23"/>
  <c r="T588" i="23"/>
  <c r="H868" i="21"/>
  <c r="X868" i="21"/>
  <c r="Q868" i="21"/>
  <c r="J868" i="21"/>
  <c r="C868" i="21"/>
  <c r="S868" i="21"/>
  <c r="L868" i="21"/>
  <c r="E868" i="21"/>
  <c r="Y868" i="21"/>
  <c r="N868" i="21"/>
  <c r="G868" i="21"/>
  <c r="W868" i="21"/>
  <c r="P868" i="21"/>
  <c r="I868" i="21"/>
  <c r="B868" i="21"/>
  <c r="R868" i="21"/>
  <c r="K868" i="21"/>
  <c r="D868" i="21"/>
  <c r="T868" i="21"/>
  <c r="M868" i="21"/>
  <c r="F868" i="21"/>
  <c r="A869" i="21"/>
  <c r="O868" i="21"/>
  <c r="U868" i="21"/>
  <c r="V868" i="21"/>
  <c r="M612" i="24"/>
  <c r="T612" i="24"/>
  <c r="D612" i="24"/>
  <c r="G612" i="24"/>
  <c r="J612" i="24"/>
  <c r="I612" i="24"/>
  <c r="P612" i="24"/>
  <c r="S612" i="24"/>
  <c r="A613" i="24"/>
  <c r="F612" i="24"/>
  <c r="Y612" i="24"/>
  <c r="E612" i="24"/>
  <c r="L612" i="24"/>
  <c r="O612" i="24"/>
  <c r="R612" i="24"/>
  <c r="Q612" i="24"/>
  <c r="X612" i="24"/>
  <c r="H612" i="24"/>
  <c r="K612" i="24"/>
  <c r="N612" i="24"/>
  <c r="B612" i="24"/>
  <c r="C612" i="24"/>
  <c r="V612" i="24"/>
  <c r="W612" i="24"/>
  <c r="U612" i="24"/>
  <c r="A509" i="21"/>
  <c r="J508" i="21"/>
  <c r="G508" i="21"/>
  <c r="I508" i="21"/>
  <c r="H508" i="21"/>
  <c r="C508" i="21"/>
  <c r="B508" i="21"/>
  <c r="E508" i="21"/>
  <c r="D508" i="21"/>
  <c r="F508" i="21"/>
  <c r="W508" i="21"/>
  <c r="X508" i="21"/>
  <c r="O508" i="21"/>
  <c r="P508" i="21"/>
  <c r="T508" i="21"/>
  <c r="Q508" i="21"/>
  <c r="L508" i="21"/>
  <c r="Y508" i="21"/>
  <c r="M508" i="21"/>
  <c r="R508" i="21"/>
  <c r="U508" i="21"/>
  <c r="S508" i="21"/>
  <c r="N508" i="21"/>
  <c r="K508" i="21"/>
  <c r="V508" i="21"/>
  <c r="P261" i="19"/>
  <c r="E261" i="19"/>
  <c r="U261" i="19"/>
  <c r="J261" i="19"/>
  <c r="C261" i="19"/>
  <c r="S261" i="19"/>
  <c r="D261" i="19"/>
  <c r="T261" i="19"/>
  <c r="I261" i="19"/>
  <c r="A298" i="19"/>
  <c r="N261" i="19"/>
  <c r="G261" i="19"/>
  <c r="W261" i="19"/>
  <c r="H261" i="19"/>
  <c r="X261" i="19"/>
  <c r="M261" i="19"/>
  <c r="B261" i="19"/>
  <c r="R261" i="19"/>
  <c r="K261" i="19"/>
  <c r="L261" i="19"/>
  <c r="Y261" i="19"/>
  <c r="Q261" i="19"/>
  <c r="F261" i="19"/>
  <c r="V261" i="19"/>
  <c r="O261" i="19"/>
  <c r="E297" i="19"/>
  <c r="U297" i="19"/>
  <c r="J297" i="19"/>
  <c r="C297" i="19"/>
  <c r="S297" i="19"/>
  <c r="L297" i="19"/>
  <c r="I297" i="19"/>
  <c r="Y297" i="19"/>
  <c r="N297" i="19"/>
  <c r="G297" i="19"/>
  <c r="W297" i="19"/>
  <c r="P297" i="19"/>
  <c r="M297" i="19"/>
  <c r="B297" i="19"/>
  <c r="R297" i="19"/>
  <c r="K297" i="19"/>
  <c r="D297" i="19"/>
  <c r="T297" i="19"/>
  <c r="Q297" i="19"/>
  <c r="F297" i="19"/>
  <c r="V297" i="19"/>
  <c r="O297" i="19"/>
  <c r="H297" i="19"/>
  <c r="X297" i="19"/>
  <c r="X114" i="23"/>
  <c r="D114" i="23"/>
  <c r="C114" i="23"/>
  <c r="F114" i="23"/>
  <c r="Q114" i="23"/>
  <c r="T114" i="23"/>
  <c r="W114" i="23"/>
  <c r="V114" i="23"/>
  <c r="B114" i="23"/>
  <c r="I114" i="23"/>
  <c r="P114" i="23"/>
  <c r="S114" i="23"/>
  <c r="R114" i="23"/>
  <c r="Y114" i="23"/>
  <c r="E114" i="23"/>
  <c r="H114" i="23"/>
  <c r="G114" i="23"/>
  <c r="J114" i="23"/>
  <c r="U114" i="23"/>
  <c r="A151" i="23"/>
  <c r="M114" i="23"/>
  <c r="L114" i="23"/>
  <c r="N114" i="23"/>
  <c r="O114" i="23"/>
  <c r="K114" i="23"/>
  <c r="T42" i="23"/>
  <c r="W42" i="23"/>
  <c r="G42" i="23"/>
  <c r="J42" i="23"/>
  <c r="U42" i="23"/>
  <c r="A79" i="23"/>
  <c r="P42" i="23"/>
  <c r="S42" i="23"/>
  <c r="C42" i="23"/>
  <c r="F42" i="23"/>
  <c r="Q42" i="23"/>
  <c r="A43" i="23"/>
  <c r="H42" i="23"/>
  <c r="O42" i="23"/>
  <c r="V42" i="23"/>
  <c r="B42" i="23"/>
  <c r="I42" i="23"/>
  <c r="X42" i="23"/>
  <c r="D42" i="23"/>
  <c r="K42" i="23"/>
  <c r="R42" i="23"/>
  <c r="Y42" i="23"/>
  <c r="E42" i="23"/>
  <c r="N42" i="23"/>
  <c r="L42" i="23"/>
  <c r="M42" i="23"/>
  <c r="Q225" i="19"/>
  <c r="B225" i="19"/>
  <c r="R225" i="19"/>
  <c r="K225" i="19"/>
  <c r="D225" i="19"/>
  <c r="T225" i="19"/>
  <c r="E225" i="19"/>
  <c r="U225" i="19"/>
  <c r="F225" i="19"/>
  <c r="V225" i="19"/>
  <c r="O225" i="19"/>
  <c r="H225" i="19"/>
  <c r="X225" i="19"/>
  <c r="I225" i="19"/>
  <c r="Y225" i="19"/>
  <c r="J225" i="19"/>
  <c r="C225" i="19"/>
  <c r="S225" i="19"/>
  <c r="L225" i="19"/>
  <c r="M225" i="19"/>
  <c r="A262" i="19"/>
  <c r="N225" i="19"/>
  <c r="G225" i="19"/>
  <c r="W225" i="19"/>
  <c r="P225" i="19"/>
  <c r="P151" i="19"/>
  <c r="S151" i="19"/>
  <c r="R151" i="19"/>
  <c r="U151" i="19"/>
  <c r="B151" i="19"/>
  <c r="H151" i="19"/>
  <c r="G151" i="19"/>
  <c r="J151" i="19"/>
  <c r="Q151" i="19"/>
  <c r="X151" i="19"/>
  <c r="D151" i="19"/>
  <c r="C151" i="19"/>
  <c r="F151" i="19"/>
  <c r="I151" i="19"/>
  <c r="T151" i="19"/>
  <c r="W151" i="19"/>
  <c r="V151" i="19"/>
  <c r="Y151" i="19"/>
  <c r="E151" i="19"/>
  <c r="O151" i="19"/>
  <c r="K151" i="19"/>
  <c r="M151" i="19"/>
  <c r="N151" i="19"/>
  <c r="L151" i="19"/>
  <c r="M189" i="19"/>
  <c r="B189" i="19"/>
  <c r="R189" i="19"/>
  <c r="K189" i="19"/>
  <c r="A226" i="19"/>
  <c r="P189" i="19"/>
  <c r="Q189" i="19"/>
  <c r="F189" i="19"/>
  <c r="V189" i="19"/>
  <c r="O189" i="19"/>
  <c r="D189" i="19"/>
  <c r="T189" i="19"/>
  <c r="E189" i="19"/>
  <c r="U189" i="19"/>
  <c r="J189" i="19"/>
  <c r="C189" i="19"/>
  <c r="S189" i="19"/>
  <c r="H189" i="19"/>
  <c r="X189" i="19"/>
  <c r="I189" i="19"/>
  <c r="Y189" i="19"/>
  <c r="N189" i="19"/>
  <c r="G189" i="19"/>
  <c r="W189" i="19"/>
  <c r="L189" i="19"/>
  <c r="A190" i="19"/>
  <c r="F79" i="19"/>
  <c r="C79" i="19"/>
  <c r="S79" i="19"/>
  <c r="Q79" i="19"/>
  <c r="T79" i="19"/>
  <c r="J79" i="19"/>
  <c r="G79" i="19"/>
  <c r="W79" i="19"/>
  <c r="U79" i="19"/>
  <c r="H79" i="19"/>
  <c r="A116" i="19"/>
  <c r="R79" i="19"/>
  <c r="K79" i="19"/>
  <c r="E79" i="19"/>
  <c r="Y79" i="19"/>
  <c r="X79" i="19"/>
  <c r="B79" i="19"/>
  <c r="V79" i="19"/>
  <c r="O79" i="19"/>
  <c r="I79" i="19"/>
  <c r="D79" i="19"/>
  <c r="P79" i="19"/>
  <c r="M79" i="19"/>
  <c r="L79" i="19"/>
  <c r="N79" i="19"/>
  <c r="B43" i="19"/>
  <c r="K43" i="19"/>
  <c r="D43" i="19"/>
  <c r="U43" i="19"/>
  <c r="F43" i="19"/>
  <c r="A44" i="19"/>
  <c r="O43" i="19"/>
  <c r="H43" i="19"/>
  <c r="E43" i="19"/>
  <c r="J43" i="19"/>
  <c r="C43" i="19"/>
  <c r="S43" i="19"/>
  <c r="P43" i="19"/>
  <c r="I43" i="19"/>
  <c r="A80" i="19"/>
  <c r="R43" i="19"/>
  <c r="G43" i="19"/>
  <c r="T43" i="19"/>
  <c r="Q43" i="19"/>
  <c r="M43" i="19"/>
  <c r="N43" i="19"/>
  <c r="L43" i="19"/>
  <c r="H150" i="23"/>
  <c r="O150" i="23"/>
  <c r="V150" i="23"/>
  <c r="F150" i="23"/>
  <c r="Q150" i="23"/>
  <c r="X150" i="23"/>
  <c r="D150" i="23"/>
  <c r="K150" i="23"/>
  <c r="R150" i="23"/>
  <c r="B150" i="23"/>
  <c r="I150" i="23"/>
  <c r="T150" i="23"/>
  <c r="W150" i="23"/>
  <c r="G150" i="23"/>
  <c r="N150" i="23"/>
  <c r="Y150" i="23"/>
  <c r="E150" i="23"/>
  <c r="P150" i="23"/>
  <c r="S150" i="23"/>
  <c r="C150" i="23"/>
  <c r="J150" i="23"/>
  <c r="U150" i="23"/>
  <c r="L150" i="23"/>
  <c r="M150" i="23"/>
  <c r="I43" i="21"/>
  <c r="S43" i="21"/>
  <c r="L43" i="21"/>
  <c r="K43" i="21"/>
  <c r="U43" i="21"/>
  <c r="D43" i="21"/>
  <c r="H43" i="21"/>
  <c r="R43" i="21"/>
  <c r="Q43" i="21"/>
  <c r="A77" i="21"/>
  <c r="J43" i="21"/>
  <c r="T43" i="21"/>
  <c r="N43" i="21"/>
  <c r="G43" i="21"/>
  <c r="F43" i="21"/>
  <c r="P43" i="21"/>
  <c r="A44" i="21"/>
  <c r="C43" i="21"/>
  <c r="M43" i="21"/>
  <c r="E43" i="21"/>
  <c r="O43" i="21"/>
  <c r="U43" i="24"/>
  <c r="H78" i="23"/>
  <c r="G78" i="23"/>
  <c r="J78" i="23"/>
  <c r="U78" i="23"/>
  <c r="A115" i="23"/>
  <c r="X78" i="23"/>
  <c r="D78" i="23"/>
  <c r="C78" i="23"/>
  <c r="F78" i="23"/>
  <c r="Q78" i="23"/>
  <c r="T78" i="23"/>
  <c r="W78" i="23"/>
  <c r="V78" i="23"/>
  <c r="B78" i="23"/>
  <c r="I78" i="23"/>
  <c r="P78" i="23"/>
  <c r="S78" i="23"/>
  <c r="R78" i="23"/>
  <c r="Y78" i="23"/>
  <c r="E78" i="23"/>
  <c r="M78" i="23"/>
  <c r="L78" i="23"/>
  <c r="O78" i="23"/>
  <c r="N78" i="23"/>
  <c r="K78" i="23"/>
  <c r="A152" i="19"/>
  <c r="P115" i="19"/>
  <c r="S115" i="19"/>
  <c r="R115" i="19"/>
  <c r="U115" i="19"/>
  <c r="B115" i="19"/>
  <c r="H115" i="19"/>
  <c r="G115" i="19"/>
  <c r="J115" i="19"/>
  <c r="Q115" i="19"/>
  <c r="X115" i="19"/>
  <c r="D115" i="19"/>
  <c r="C115" i="19"/>
  <c r="F115" i="19"/>
  <c r="I115" i="19"/>
  <c r="T115" i="19"/>
  <c r="W115" i="19"/>
  <c r="V115" i="19"/>
  <c r="Y115" i="19"/>
  <c r="E115" i="19"/>
  <c r="O115" i="19"/>
  <c r="N115" i="19"/>
  <c r="L115" i="19"/>
  <c r="M115" i="19"/>
  <c r="K115" i="19"/>
  <c r="B410" i="19"/>
  <c r="F410" i="19"/>
  <c r="J410" i="19"/>
  <c r="N410" i="19"/>
  <c r="R410" i="19"/>
  <c r="V410" i="19"/>
  <c r="C410" i="19"/>
  <c r="G410" i="19"/>
  <c r="K410" i="19"/>
  <c r="O410" i="19"/>
  <c r="S410" i="19"/>
  <c r="W410" i="19"/>
  <c r="D410" i="19"/>
  <c r="E410" i="19"/>
  <c r="I410" i="19"/>
  <c r="M410" i="19"/>
  <c r="Q410" i="19"/>
  <c r="U410" i="19"/>
  <c r="Y410" i="19"/>
  <c r="L410" i="19"/>
  <c r="A447" i="19"/>
  <c r="P410" i="19"/>
  <c r="T410" i="19"/>
  <c r="H410" i="19"/>
  <c r="X410" i="19"/>
  <c r="B555" i="19"/>
  <c r="F555" i="19"/>
  <c r="J555" i="19"/>
  <c r="N555" i="19"/>
  <c r="R555" i="19"/>
  <c r="V555" i="19"/>
  <c r="C555" i="19"/>
  <c r="G555" i="19"/>
  <c r="K555" i="19"/>
  <c r="O555" i="19"/>
  <c r="S555" i="19"/>
  <c r="W555" i="19"/>
  <c r="A556" i="19"/>
  <c r="D555" i="19"/>
  <c r="H555" i="19"/>
  <c r="L555" i="19"/>
  <c r="P555" i="19"/>
  <c r="T555" i="19"/>
  <c r="X555" i="19"/>
  <c r="E555" i="19"/>
  <c r="I555" i="19"/>
  <c r="M555" i="19"/>
  <c r="Q555" i="19"/>
  <c r="U555" i="19"/>
  <c r="Y555" i="19"/>
  <c r="B519" i="19"/>
  <c r="F519" i="19"/>
  <c r="J519" i="19"/>
  <c r="N519" i="19"/>
  <c r="R519" i="19"/>
  <c r="V519" i="19"/>
  <c r="C519" i="19"/>
  <c r="G519" i="19"/>
  <c r="K519" i="19"/>
  <c r="O519" i="19"/>
  <c r="S519" i="19"/>
  <c r="W519" i="19"/>
  <c r="D519" i="19"/>
  <c r="H519" i="19"/>
  <c r="L519" i="19"/>
  <c r="P519" i="19"/>
  <c r="T519" i="19"/>
  <c r="X519" i="19"/>
  <c r="E519" i="19"/>
  <c r="I519" i="19"/>
  <c r="M519" i="19"/>
  <c r="Q519" i="19"/>
  <c r="U519" i="19"/>
  <c r="Y519" i="19"/>
  <c r="A520" i="19"/>
  <c r="B483" i="19"/>
  <c r="F483" i="19"/>
  <c r="J483" i="19"/>
  <c r="N483" i="19"/>
  <c r="R483" i="19"/>
  <c r="V483" i="19"/>
  <c r="A484" i="19"/>
  <c r="C483" i="19"/>
  <c r="G483" i="19"/>
  <c r="K483" i="19"/>
  <c r="O483" i="19"/>
  <c r="S483" i="19"/>
  <c r="W483" i="19"/>
  <c r="D483" i="19"/>
  <c r="H483" i="19"/>
  <c r="L483" i="19"/>
  <c r="P483" i="19"/>
  <c r="T483" i="19"/>
  <c r="X483" i="19"/>
  <c r="E483" i="19"/>
  <c r="I483" i="19"/>
  <c r="M483" i="19"/>
  <c r="Q483" i="19"/>
  <c r="U483" i="19"/>
  <c r="Y483" i="19"/>
  <c r="B591" i="19"/>
  <c r="F591" i="19"/>
  <c r="J591" i="19"/>
  <c r="N591" i="19"/>
  <c r="R591" i="19"/>
  <c r="V591" i="19"/>
  <c r="C591" i="19"/>
  <c r="G591" i="19"/>
  <c r="K591" i="19"/>
  <c r="O591" i="19"/>
  <c r="S591" i="19"/>
  <c r="W591" i="19"/>
  <c r="D591" i="19"/>
  <c r="H591" i="19"/>
  <c r="L591" i="19"/>
  <c r="P591" i="19"/>
  <c r="T591" i="19"/>
  <c r="X591" i="19"/>
  <c r="A592" i="19"/>
  <c r="E591" i="19"/>
  <c r="I591" i="19"/>
  <c r="M591" i="19"/>
  <c r="Q591" i="19"/>
  <c r="U591" i="19"/>
  <c r="Y591" i="19"/>
  <c r="M181" i="21"/>
  <c r="R181" i="21"/>
  <c r="G181" i="21"/>
  <c r="W181" i="21"/>
  <c r="P181" i="21"/>
  <c r="Q181" i="21"/>
  <c r="F181" i="21"/>
  <c r="V181" i="21"/>
  <c r="K181" i="21"/>
  <c r="D181" i="21"/>
  <c r="T181" i="21"/>
  <c r="E181" i="21"/>
  <c r="U181" i="21"/>
  <c r="J181" i="21"/>
  <c r="A182" i="21"/>
  <c r="O181" i="21"/>
  <c r="H181" i="21"/>
  <c r="X181" i="21"/>
  <c r="I181" i="21"/>
  <c r="N181" i="21"/>
  <c r="S181" i="21"/>
  <c r="L181" i="21"/>
  <c r="B374" i="19"/>
  <c r="F374" i="19"/>
  <c r="J374" i="19"/>
  <c r="N374" i="19"/>
  <c r="R374" i="19"/>
  <c r="V374" i="19"/>
  <c r="C374" i="19"/>
  <c r="G374" i="19"/>
  <c r="K374" i="19"/>
  <c r="O374" i="19"/>
  <c r="S374" i="19"/>
  <c r="W374" i="19"/>
  <c r="E374" i="19"/>
  <c r="I374" i="19"/>
  <c r="M374" i="19"/>
  <c r="Q374" i="19"/>
  <c r="U374" i="19"/>
  <c r="Y374" i="19"/>
  <c r="A411" i="19"/>
  <c r="L374" i="19"/>
  <c r="P374" i="19"/>
  <c r="D374" i="19"/>
  <c r="T374" i="19"/>
  <c r="H374" i="19"/>
  <c r="X374" i="19"/>
  <c r="C446" i="19"/>
  <c r="G446" i="19"/>
  <c r="K446" i="19"/>
  <c r="O446" i="19"/>
  <c r="S446" i="19"/>
  <c r="W446" i="19"/>
  <c r="E446" i="19"/>
  <c r="I446" i="19"/>
  <c r="M446" i="19"/>
  <c r="Q446" i="19"/>
  <c r="U446" i="19"/>
  <c r="Y446" i="19"/>
  <c r="B446" i="19"/>
  <c r="J446" i="19"/>
  <c r="R446" i="19"/>
  <c r="D446" i="19"/>
  <c r="L446" i="19"/>
  <c r="T446" i="19"/>
  <c r="F446" i="19"/>
  <c r="N446" i="19"/>
  <c r="V446" i="19"/>
  <c r="H446" i="19"/>
  <c r="P446" i="19"/>
  <c r="X446" i="19"/>
  <c r="B338" i="19"/>
  <c r="F338" i="19"/>
  <c r="J338" i="19"/>
  <c r="N338" i="19"/>
  <c r="R338" i="19"/>
  <c r="V338" i="19"/>
  <c r="C338" i="19"/>
  <c r="G338" i="19"/>
  <c r="K338" i="19"/>
  <c r="O338" i="19"/>
  <c r="S338" i="19"/>
  <c r="W338" i="19"/>
  <c r="A375" i="19"/>
  <c r="E338" i="19"/>
  <c r="I338" i="19"/>
  <c r="M338" i="19"/>
  <c r="Q338" i="19"/>
  <c r="U338" i="19"/>
  <c r="Y338" i="19"/>
  <c r="D338" i="19"/>
  <c r="T338" i="19"/>
  <c r="H338" i="19"/>
  <c r="X338" i="19"/>
  <c r="A339" i="19"/>
  <c r="L338" i="19"/>
  <c r="P338" i="19"/>
  <c r="B1417" i="2" l="1"/>
  <c r="Y39" i="24"/>
  <c r="X39" i="24"/>
  <c r="B40" i="21"/>
  <c r="C40" i="21"/>
  <c r="Y76" i="21"/>
  <c r="D40" i="21"/>
  <c r="X76" i="21"/>
  <c r="B40" i="24"/>
  <c r="X39" i="21"/>
  <c r="Y76" i="24"/>
  <c r="X76" i="24"/>
  <c r="C40" i="24"/>
  <c r="X179" i="21"/>
  <c r="Y110" i="21"/>
  <c r="Y39" i="21"/>
  <c r="D40" i="24"/>
  <c r="X110" i="21"/>
  <c r="Y179" i="21"/>
  <c r="X110" i="24"/>
  <c r="D180" i="21"/>
  <c r="X216" i="21"/>
  <c r="Y110" i="24"/>
  <c r="Y144" i="21"/>
  <c r="X144" i="21"/>
  <c r="Y216" i="21"/>
  <c r="B180" i="21"/>
  <c r="C180" i="21"/>
  <c r="S218" i="21"/>
  <c r="Q218" i="21"/>
  <c r="U218" i="21"/>
  <c r="V218" i="21"/>
  <c r="R218" i="21"/>
  <c r="T218" i="21"/>
  <c r="W218" i="21"/>
  <c r="X218" i="21"/>
  <c r="G218" i="21"/>
  <c r="I218" i="21"/>
  <c r="P218" i="21"/>
  <c r="O218" i="21"/>
  <c r="E218" i="21"/>
  <c r="J218" i="21"/>
  <c r="L218" i="21"/>
  <c r="K218" i="21"/>
  <c r="F218" i="21"/>
  <c r="H218" i="21"/>
  <c r="M218" i="21"/>
  <c r="B218" i="21"/>
  <c r="D218" i="21"/>
  <c r="A219" i="21"/>
  <c r="N218" i="21"/>
  <c r="C218" i="21"/>
  <c r="I254" i="21"/>
  <c r="C254" i="21"/>
  <c r="K254" i="21"/>
  <c r="O254" i="21"/>
  <c r="Y254" i="21"/>
  <c r="S254" i="21"/>
  <c r="E254" i="21"/>
  <c r="A255" i="21"/>
  <c r="P254" i="21"/>
  <c r="L254" i="21"/>
  <c r="R254" i="21"/>
  <c r="W254" i="21"/>
  <c r="Q254" i="21"/>
  <c r="J254" i="21"/>
  <c r="H254" i="21"/>
  <c r="F254" i="21"/>
  <c r="M254" i="21"/>
  <c r="V254" i="21"/>
  <c r="T254" i="21"/>
  <c r="D254" i="21"/>
  <c r="B254" i="21"/>
  <c r="G254" i="21"/>
  <c r="N254" i="21"/>
  <c r="U254" i="21"/>
  <c r="X254" i="21"/>
  <c r="X42" i="21"/>
  <c r="V42" i="21"/>
  <c r="V42" i="19"/>
  <c r="V42" i="24"/>
  <c r="W42" i="21"/>
  <c r="X42" i="19"/>
  <c r="W42" i="24"/>
  <c r="Y42" i="19"/>
  <c r="W42" i="19"/>
  <c r="H653" i="21"/>
  <c r="X653" i="21"/>
  <c r="Q653" i="21"/>
  <c r="J653" i="21"/>
  <c r="C653" i="21"/>
  <c r="S653" i="21"/>
  <c r="L653" i="21"/>
  <c r="E653" i="21"/>
  <c r="Y653" i="21"/>
  <c r="N653" i="21"/>
  <c r="G653" i="21"/>
  <c r="P653" i="21"/>
  <c r="I653" i="21"/>
  <c r="B653" i="21"/>
  <c r="R653" i="21"/>
  <c r="K653" i="21"/>
  <c r="D653" i="21"/>
  <c r="T653" i="21"/>
  <c r="M653" i="21"/>
  <c r="F653" i="21"/>
  <c r="A654" i="21"/>
  <c r="O653" i="21"/>
  <c r="V653" i="21"/>
  <c r="U653" i="21"/>
  <c r="W653" i="21"/>
  <c r="S191" i="23"/>
  <c r="R191" i="23"/>
  <c r="Y191" i="23"/>
  <c r="E191" i="23"/>
  <c r="P191" i="23"/>
  <c r="A192" i="23"/>
  <c r="O191" i="23"/>
  <c r="N191" i="23"/>
  <c r="Q191" i="23"/>
  <c r="A228" i="23"/>
  <c r="L191" i="23"/>
  <c r="K191" i="23"/>
  <c r="J191" i="23"/>
  <c r="M191" i="23"/>
  <c r="X191" i="23"/>
  <c r="H191" i="23"/>
  <c r="G191" i="23"/>
  <c r="F191" i="23"/>
  <c r="I191" i="23"/>
  <c r="T191" i="23"/>
  <c r="D191" i="23"/>
  <c r="C191" i="23"/>
  <c r="B191" i="23"/>
  <c r="V191" i="23"/>
  <c r="W191" i="23"/>
  <c r="U191" i="23"/>
  <c r="G215" i="24"/>
  <c r="E215" i="24"/>
  <c r="B215" i="24"/>
  <c r="P215" i="24"/>
  <c r="X215" i="24"/>
  <c r="K215" i="24"/>
  <c r="I215" i="24"/>
  <c r="F215" i="24"/>
  <c r="D215" i="24"/>
  <c r="A216" i="24"/>
  <c r="O215" i="24"/>
  <c r="Q215" i="24"/>
  <c r="J215" i="24"/>
  <c r="T215" i="24"/>
  <c r="C215" i="24"/>
  <c r="S215" i="24"/>
  <c r="Y215" i="24"/>
  <c r="R215" i="24"/>
  <c r="H215" i="24"/>
  <c r="N215" i="24"/>
  <c r="L215" i="24"/>
  <c r="M215" i="24"/>
  <c r="W215" i="24"/>
  <c r="V215" i="24"/>
  <c r="U215" i="24"/>
  <c r="B336" i="23"/>
  <c r="A337" i="23"/>
  <c r="O336" i="23"/>
  <c r="P336" i="23"/>
  <c r="I336" i="23"/>
  <c r="F336" i="23"/>
  <c r="C336" i="23"/>
  <c r="S336" i="23"/>
  <c r="T336" i="23"/>
  <c r="Q336" i="23"/>
  <c r="J336" i="23"/>
  <c r="G336" i="23"/>
  <c r="D336" i="23"/>
  <c r="X336" i="23"/>
  <c r="Y336" i="23"/>
  <c r="R336" i="23"/>
  <c r="K336" i="23"/>
  <c r="H336" i="23"/>
  <c r="E336" i="23"/>
  <c r="A373" i="23"/>
  <c r="N336" i="23"/>
  <c r="M336" i="23"/>
  <c r="L336" i="23"/>
  <c r="V336" i="23"/>
  <c r="U336" i="23"/>
  <c r="W336" i="23"/>
  <c r="H517" i="23"/>
  <c r="X517" i="23"/>
  <c r="Q517" i="23"/>
  <c r="B517" i="23"/>
  <c r="R517" i="23"/>
  <c r="K517" i="23"/>
  <c r="L517" i="23"/>
  <c r="E517" i="23"/>
  <c r="U517" i="23"/>
  <c r="F517" i="23"/>
  <c r="V517" i="23"/>
  <c r="O517" i="23"/>
  <c r="P517" i="23"/>
  <c r="I517" i="23"/>
  <c r="Y517" i="23"/>
  <c r="J517" i="23"/>
  <c r="C517" i="23"/>
  <c r="S517" i="23"/>
  <c r="D517" i="23"/>
  <c r="T517" i="23"/>
  <c r="M517" i="23"/>
  <c r="A518" i="23"/>
  <c r="N517" i="23"/>
  <c r="G517" i="23"/>
  <c r="W517" i="23"/>
  <c r="Y617" i="21"/>
  <c r="N617" i="21"/>
  <c r="G617" i="21"/>
  <c r="W617" i="21"/>
  <c r="T617" i="21"/>
  <c r="E617" i="21"/>
  <c r="B617" i="21"/>
  <c r="R617" i="21"/>
  <c r="K617" i="21"/>
  <c r="D617" i="21"/>
  <c r="X617" i="21"/>
  <c r="I617" i="21"/>
  <c r="F617" i="21"/>
  <c r="A618" i="21"/>
  <c r="O617" i="21"/>
  <c r="H617" i="21"/>
  <c r="Q617" i="21"/>
  <c r="J617" i="21"/>
  <c r="C617" i="21"/>
  <c r="S617" i="21"/>
  <c r="P617" i="21"/>
  <c r="L617" i="21"/>
  <c r="M617" i="21"/>
  <c r="U617" i="21"/>
  <c r="V617" i="21"/>
  <c r="P473" i="21"/>
  <c r="I473" i="21"/>
  <c r="B473" i="21"/>
  <c r="R473" i="21"/>
  <c r="O473" i="21"/>
  <c r="T473" i="21"/>
  <c r="Q473" i="21"/>
  <c r="F473" i="21"/>
  <c r="C473" i="21"/>
  <c r="S473" i="21"/>
  <c r="D473" i="21"/>
  <c r="X473" i="21"/>
  <c r="Y473" i="21"/>
  <c r="J473" i="21"/>
  <c r="G473" i="21"/>
  <c r="W473" i="21"/>
  <c r="H473" i="21"/>
  <c r="E473" i="21"/>
  <c r="A474" i="21"/>
  <c r="N473" i="21"/>
  <c r="K473" i="21"/>
  <c r="M473" i="21"/>
  <c r="L473" i="21"/>
  <c r="V473" i="21"/>
  <c r="U473" i="21"/>
  <c r="Q396" i="24"/>
  <c r="F396" i="24"/>
  <c r="E396" i="24"/>
  <c r="N396" i="24"/>
  <c r="M396" i="24"/>
  <c r="X396" i="24"/>
  <c r="U396" i="24"/>
  <c r="J396" i="24"/>
  <c r="R396" i="24"/>
  <c r="I396" i="24"/>
  <c r="L396" i="24"/>
  <c r="A397" i="24"/>
  <c r="D396" i="24"/>
  <c r="Y396" i="24"/>
  <c r="S396" i="24"/>
  <c r="G396" i="24"/>
  <c r="V396" i="24"/>
  <c r="C396" i="24"/>
  <c r="O396" i="24"/>
  <c r="H396" i="24"/>
  <c r="B396" i="24"/>
  <c r="W396" i="24"/>
  <c r="T396" i="24"/>
  <c r="K396" i="24"/>
  <c r="P396" i="24"/>
  <c r="J649" i="24"/>
  <c r="M649" i="24"/>
  <c r="G649" i="24"/>
  <c r="S649" i="24"/>
  <c r="H649" i="24"/>
  <c r="A650" i="24"/>
  <c r="F649" i="24"/>
  <c r="I649" i="24"/>
  <c r="T649" i="24"/>
  <c r="K649" i="24"/>
  <c r="R649" i="24"/>
  <c r="Y649" i="24"/>
  <c r="E649" i="24"/>
  <c r="L649" i="24"/>
  <c r="X649" i="24"/>
  <c r="N649" i="24"/>
  <c r="Q649" i="24"/>
  <c r="O649" i="24"/>
  <c r="D649" i="24"/>
  <c r="P649" i="24"/>
  <c r="B649" i="24"/>
  <c r="C649" i="24"/>
  <c r="W649" i="24"/>
  <c r="U649" i="24"/>
  <c r="V649" i="24"/>
  <c r="K721" i="24"/>
  <c r="N721" i="24"/>
  <c r="P721" i="24"/>
  <c r="L721" i="24"/>
  <c r="G721" i="24"/>
  <c r="J721" i="24"/>
  <c r="H721" i="24"/>
  <c r="D721" i="24"/>
  <c r="C721" i="24"/>
  <c r="F721" i="24"/>
  <c r="M721" i="24"/>
  <c r="Q721" i="24"/>
  <c r="O721" i="24"/>
  <c r="A722" i="24"/>
  <c r="B721" i="24"/>
  <c r="E721" i="24"/>
  <c r="I721" i="24"/>
  <c r="R721" i="24"/>
  <c r="U721" i="24"/>
  <c r="S721" i="24"/>
  <c r="Y721" i="24"/>
  <c r="V721" i="24"/>
  <c r="X721" i="24"/>
  <c r="T721" i="24"/>
  <c r="W721" i="24"/>
  <c r="O505" i="24"/>
  <c r="M505" i="24"/>
  <c r="F505" i="24"/>
  <c r="L505" i="24"/>
  <c r="T505" i="24"/>
  <c r="C505" i="24"/>
  <c r="S505" i="24"/>
  <c r="Q505" i="24"/>
  <c r="J505" i="24"/>
  <c r="P505" i="24"/>
  <c r="H505" i="24"/>
  <c r="G505" i="24"/>
  <c r="E505" i="24"/>
  <c r="Y505" i="24"/>
  <c r="N505" i="24"/>
  <c r="A506" i="24"/>
  <c r="X505" i="24"/>
  <c r="K505" i="24"/>
  <c r="I505" i="24"/>
  <c r="B505" i="24"/>
  <c r="R505" i="24"/>
  <c r="D505" i="24"/>
  <c r="W505" i="24"/>
  <c r="V505" i="24"/>
  <c r="U505" i="24"/>
  <c r="K432" i="24"/>
  <c r="A433" i="24"/>
  <c r="Y432" i="24"/>
  <c r="C432" i="24"/>
  <c r="R432" i="24"/>
  <c r="W432" i="24"/>
  <c r="H432" i="24"/>
  <c r="E432" i="24"/>
  <c r="X432" i="24"/>
  <c r="N432" i="24"/>
  <c r="S432" i="24"/>
  <c r="T432" i="24"/>
  <c r="Q432" i="24"/>
  <c r="U432" i="24"/>
  <c r="O432" i="24"/>
  <c r="D432" i="24"/>
  <c r="M432" i="24"/>
  <c r="P432" i="24"/>
  <c r="F432" i="24"/>
  <c r="J432" i="24"/>
  <c r="I432" i="24"/>
  <c r="L432" i="24"/>
  <c r="B432" i="24"/>
  <c r="G432" i="24"/>
  <c r="V432" i="24"/>
  <c r="F408" i="23"/>
  <c r="D408" i="23"/>
  <c r="Y408" i="23"/>
  <c r="C408" i="23"/>
  <c r="H408" i="23"/>
  <c r="G408" i="23"/>
  <c r="A445" i="23"/>
  <c r="B408" i="23"/>
  <c r="S408" i="23"/>
  <c r="E408" i="23"/>
  <c r="J408" i="23"/>
  <c r="N408" i="23"/>
  <c r="K408" i="23"/>
  <c r="L408" i="23"/>
  <c r="P408" i="23"/>
  <c r="I408" i="23"/>
  <c r="O408" i="23"/>
  <c r="Q408" i="23"/>
  <c r="M408" i="23"/>
  <c r="R408" i="23"/>
  <c r="U408" i="23"/>
  <c r="V408" i="23"/>
  <c r="W408" i="23"/>
  <c r="T408" i="23"/>
  <c r="X408" i="23"/>
  <c r="Y287" i="24"/>
  <c r="C287" i="24"/>
  <c r="R287" i="24"/>
  <c r="W287" i="24"/>
  <c r="H287" i="24"/>
  <c r="J287" i="24"/>
  <c r="N287" i="24"/>
  <c r="S287" i="24"/>
  <c r="A288" i="24"/>
  <c r="Q287" i="24"/>
  <c r="K287" i="24"/>
  <c r="D287" i="24"/>
  <c r="O287" i="24"/>
  <c r="T287" i="24"/>
  <c r="M287" i="24"/>
  <c r="P287" i="24"/>
  <c r="F287" i="24"/>
  <c r="E287" i="24"/>
  <c r="X287" i="24"/>
  <c r="I287" i="24"/>
  <c r="L287" i="24"/>
  <c r="B287" i="24"/>
  <c r="G287" i="24"/>
  <c r="V287" i="24"/>
  <c r="U287" i="24"/>
  <c r="D299" i="23"/>
  <c r="T299" i="23"/>
  <c r="M299" i="23"/>
  <c r="B299" i="23"/>
  <c r="R299" i="23"/>
  <c r="K299" i="23"/>
  <c r="H299" i="23"/>
  <c r="X299" i="23"/>
  <c r="Q299" i="23"/>
  <c r="F299" i="23"/>
  <c r="V299" i="23"/>
  <c r="O299" i="23"/>
  <c r="L299" i="23"/>
  <c r="E299" i="23"/>
  <c r="U299" i="23"/>
  <c r="J299" i="23"/>
  <c r="C299" i="23"/>
  <c r="S299" i="23"/>
  <c r="P299" i="23"/>
  <c r="I299" i="23"/>
  <c r="Y299" i="23"/>
  <c r="N299" i="23"/>
  <c r="G299" i="23"/>
  <c r="W299" i="23"/>
  <c r="O227" i="23"/>
  <c r="N227" i="23"/>
  <c r="I227" i="23"/>
  <c r="H227" i="23"/>
  <c r="J227" i="23"/>
  <c r="E227" i="23"/>
  <c r="A264" i="23"/>
  <c r="K227" i="23"/>
  <c r="D227" i="23"/>
  <c r="G227" i="23"/>
  <c r="F227" i="23"/>
  <c r="P227" i="23"/>
  <c r="L227" i="23"/>
  <c r="M227" i="23"/>
  <c r="B227" i="23"/>
  <c r="C227" i="23"/>
  <c r="V227" i="23"/>
  <c r="Y227" i="23"/>
  <c r="S227" i="23"/>
  <c r="Q227" i="23"/>
  <c r="W227" i="23"/>
  <c r="U227" i="23"/>
  <c r="X227" i="23"/>
  <c r="R227" i="23"/>
  <c r="T227" i="23"/>
  <c r="P328" i="21"/>
  <c r="I328" i="21"/>
  <c r="B328" i="21"/>
  <c r="R328" i="21"/>
  <c r="O328" i="21"/>
  <c r="T328" i="21"/>
  <c r="Q328" i="21"/>
  <c r="F328" i="21"/>
  <c r="C328" i="21"/>
  <c r="S328" i="21"/>
  <c r="D328" i="21"/>
  <c r="X328" i="21"/>
  <c r="Y328" i="21"/>
  <c r="J328" i="21"/>
  <c r="G328" i="21"/>
  <c r="W328" i="21"/>
  <c r="H328" i="21"/>
  <c r="E328" i="21"/>
  <c r="A329" i="21"/>
  <c r="N328" i="21"/>
  <c r="K328" i="21"/>
  <c r="L328" i="21"/>
  <c r="M328" i="21"/>
  <c r="U328" i="21"/>
  <c r="V328" i="21"/>
  <c r="F372" i="23"/>
  <c r="A409" i="23"/>
  <c r="C372" i="23"/>
  <c r="D372" i="23"/>
  <c r="G372" i="23"/>
  <c r="E372" i="23"/>
  <c r="B372" i="23"/>
  <c r="S372" i="23"/>
  <c r="Y372" i="23"/>
  <c r="K372" i="23"/>
  <c r="O372" i="23"/>
  <c r="N372" i="23"/>
  <c r="P372" i="23"/>
  <c r="M372" i="23"/>
  <c r="J372" i="23"/>
  <c r="L372" i="23"/>
  <c r="I372" i="23"/>
  <c r="H372" i="23"/>
  <c r="R372" i="23"/>
  <c r="Q372" i="23"/>
  <c r="T372" i="23"/>
  <c r="X372" i="23"/>
  <c r="V372" i="23"/>
  <c r="U372" i="23"/>
  <c r="W372" i="23"/>
  <c r="L793" i="24"/>
  <c r="G793" i="24"/>
  <c r="I793" i="24"/>
  <c r="B793" i="24"/>
  <c r="R793" i="24"/>
  <c r="X793" i="24"/>
  <c r="S793" i="24"/>
  <c r="C793" i="24"/>
  <c r="D793" i="24"/>
  <c r="M793" i="24"/>
  <c r="J793" i="24"/>
  <c r="T793" i="24"/>
  <c r="O793" i="24"/>
  <c r="Y793" i="24"/>
  <c r="N793" i="24"/>
  <c r="F793" i="24"/>
  <c r="E793" i="24"/>
  <c r="P793" i="24"/>
  <c r="K793" i="24"/>
  <c r="Q793" i="24"/>
  <c r="H793" i="24"/>
  <c r="A794" i="24"/>
  <c r="U793" i="24"/>
  <c r="W793" i="24"/>
  <c r="V793" i="24"/>
  <c r="J360" i="24"/>
  <c r="S360" i="24"/>
  <c r="P360" i="24"/>
  <c r="Q360" i="24"/>
  <c r="K360" i="24"/>
  <c r="V360" i="24"/>
  <c r="O360" i="24"/>
  <c r="L360" i="24"/>
  <c r="M360" i="24"/>
  <c r="X360" i="24"/>
  <c r="B360" i="24"/>
  <c r="E360" i="24"/>
  <c r="T360" i="24"/>
  <c r="I360" i="24"/>
  <c r="H360" i="24"/>
  <c r="A361" i="24"/>
  <c r="G360" i="24"/>
  <c r="R360" i="24"/>
  <c r="U360" i="24"/>
  <c r="Y360" i="24"/>
  <c r="C360" i="24"/>
  <c r="N360" i="24"/>
  <c r="W360" i="24"/>
  <c r="D360" i="24"/>
  <c r="F360" i="24"/>
  <c r="E400" i="21"/>
  <c r="C400" i="21"/>
  <c r="Y400" i="21"/>
  <c r="G400" i="21"/>
  <c r="D400" i="21"/>
  <c r="B400" i="21"/>
  <c r="S400" i="21"/>
  <c r="A401" i="21"/>
  <c r="F400" i="21"/>
  <c r="Q400" i="21"/>
  <c r="R400" i="21"/>
  <c r="J400" i="21"/>
  <c r="H400" i="21"/>
  <c r="O400" i="21"/>
  <c r="P400" i="21"/>
  <c r="N400" i="21"/>
  <c r="L400" i="21"/>
  <c r="M400" i="21"/>
  <c r="K400" i="21"/>
  <c r="I400" i="21"/>
  <c r="X400" i="21"/>
  <c r="U400" i="21"/>
  <c r="T400" i="21"/>
  <c r="V400" i="21"/>
  <c r="W400" i="21"/>
  <c r="A546" i="21"/>
  <c r="J545" i="21"/>
  <c r="C545" i="21"/>
  <c r="G545" i="21"/>
  <c r="H545" i="21"/>
  <c r="B545" i="21"/>
  <c r="D545" i="21"/>
  <c r="F545" i="21"/>
  <c r="E545" i="21"/>
  <c r="I545" i="21"/>
  <c r="O545" i="21"/>
  <c r="P545" i="21"/>
  <c r="W545" i="21"/>
  <c r="R545" i="21"/>
  <c r="L545" i="21"/>
  <c r="U545" i="21"/>
  <c r="T545" i="21"/>
  <c r="K545" i="21"/>
  <c r="Q545" i="21"/>
  <c r="S545" i="21"/>
  <c r="Y545" i="21"/>
  <c r="X545" i="21"/>
  <c r="V545" i="21"/>
  <c r="N545" i="21"/>
  <c r="M545" i="21"/>
  <c r="P761" i="21"/>
  <c r="C761" i="21"/>
  <c r="N761" i="21"/>
  <c r="Q761" i="21"/>
  <c r="J761" i="21"/>
  <c r="D761" i="21"/>
  <c r="E761" i="21"/>
  <c r="G761" i="21"/>
  <c r="T761" i="21"/>
  <c r="Y761" i="21"/>
  <c r="S761" i="21"/>
  <c r="H761" i="21"/>
  <c r="I761" i="21"/>
  <c r="K761" i="21"/>
  <c r="X761" i="21"/>
  <c r="F761" i="21"/>
  <c r="W761" i="21"/>
  <c r="L761" i="21"/>
  <c r="M761" i="21"/>
  <c r="O761" i="21"/>
  <c r="B761" i="21"/>
  <c r="R761" i="21"/>
  <c r="A762" i="21"/>
  <c r="V761" i="21"/>
  <c r="U761" i="21"/>
  <c r="L689" i="21"/>
  <c r="I689" i="21"/>
  <c r="B689" i="21"/>
  <c r="R689" i="21"/>
  <c r="O689" i="21"/>
  <c r="P689" i="21"/>
  <c r="M689" i="21"/>
  <c r="F689" i="21"/>
  <c r="C689" i="21"/>
  <c r="S689" i="21"/>
  <c r="D689" i="21"/>
  <c r="A690" i="21"/>
  <c r="Q689" i="21"/>
  <c r="J689" i="21"/>
  <c r="G689" i="21"/>
  <c r="H689" i="21"/>
  <c r="E689" i="21"/>
  <c r="Y689" i="21"/>
  <c r="N689" i="21"/>
  <c r="K689" i="21"/>
  <c r="T689" i="21"/>
  <c r="W689" i="21"/>
  <c r="X689" i="21"/>
  <c r="U689" i="21"/>
  <c r="V689" i="21"/>
  <c r="T509" i="21"/>
  <c r="J509" i="21"/>
  <c r="O509" i="21"/>
  <c r="X509" i="21"/>
  <c r="R509" i="21"/>
  <c r="S509" i="21"/>
  <c r="Q509" i="21"/>
  <c r="A510" i="21"/>
  <c r="P509" i="21"/>
  <c r="Y509" i="21"/>
  <c r="K509" i="21"/>
  <c r="L509" i="21"/>
  <c r="M509" i="21"/>
  <c r="N509" i="21"/>
  <c r="D509" i="21"/>
  <c r="H509" i="21"/>
  <c r="E509" i="21"/>
  <c r="B509" i="21"/>
  <c r="F509" i="21"/>
  <c r="I509" i="21"/>
  <c r="G509" i="21"/>
  <c r="C509" i="21"/>
  <c r="W509" i="21"/>
  <c r="V509" i="21"/>
  <c r="U509" i="21"/>
  <c r="D589" i="23"/>
  <c r="T589" i="23"/>
  <c r="I589" i="23"/>
  <c r="Y589" i="23"/>
  <c r="N589" i="23"/>
  <c r="G589" i="23"/>
  <c r="W589" i="23"/>
  <c r="H589" i="23"/>
  <c r="X589" i="23"/>
  <c r="M589" i="23"/>
  <c r="B589" i="23"/>
  <c r="R589" i="23"/>
  <c r="K589" i="23"/>
  <c r="L589" i="23"/>
  <c r="A590" i="23"/>
  <c r="Q589" i="23"/>
  <c r="F589" i="23"/>
  <c r="V589" i="23"/>
  <c r="O589" i="23"/>
  <c r="P589" i="23"/>
  <c r="E589" i="23"/>
  <c r="U589" i="23"/>
  <c r="J589" i="23"/>
  <c r="C589" i="23"/>
  <c r="S589" i="23"/>
  <c r="F444" i="23"/>
  <c r="C444" i="23"/>
  <c r="S444" i="23"/>
  <c r="P444" i="23"/>
  <c r="I444" i="23"/>
  <c r="J444" i="23"/>
  <c r="G444" i="23"/>
  <c r="W444" i="23"/>
  <c r="T444" i="23"/>
  <c r="Q444" i="23"/>
  <c r="N444" i="23"/>
  <c r="K444" i="23"/>
  <c r="D444" i="23"/>
  <c r="X444" i="23"/>
  <c r="Y444" i="23"/>
  <c r="B444" i="23"/>
  <c r="R444" i="23"/>
  <c r="O444" i="23"/>
  <c r="H444" i="23"/>
  <c r="E444" i="23"/>
  <c r="M444" i="23"/>
  <c r="L444" i="23"/>
  <c r="U444" i="23"/>
  <c r="V444" i="23"/>
  <c r="O541" i="24"/>
  <c r="M541" i="24"/>
  <c r="F541" i="24"/>
  <c r="L541" i="24"/>
  <c r="H541" i="24"/>
  <c r="C541" i="24"/>
  <c r="S541" i="24"/>
  <c r="Q541" i="24"/>
  <c r="J541" i="24"/>
  <c r="P541" i="24"/>
  <c r="G541" i="24"/>
  <c r="E541" i="24"/>
  <c r="Y541" i="24"/>
  <c r="N541" i="24"/>
  <c r="A542" i="24"/>
  <c r="K541" i="24"/>
  <c r="I541" i="24"/>
  <c r="B541" i="24"/>
  <c r="R541" i="24"/>
  <c r="D541" i="24"/>
  <c r="X541" i="24"/>
  <c r="V541" i="24"/>
  <c r="U541" i="24"/>
  <c r="W541" i="24"/>
  <c r="T541" i="24"/>
  <c r="M829" i="24"/>
  <c r="K829" i="24"/>
  <c r="J829" i="24"/>
  <c r="H829" i="24"/>
  <c r="G829" i="24"/>
  <c r="I829" i="24"/>
  <c r="F829" i="24"/>
  <c r="D829" i="24"/>
  <c r="C829" i="24"/>
  <c r="B829" i="24"/>
  <c r="Y829" i="24"/>
  <c r="E829" i="24"/>
  <c r="A830" i="24"/>
  <c r="S829" i="24"/>
  <c r="R829" i="24"/>
  <c r="Q829" i="24"/>
  <c r="P829" i="24"/>
  <c r="O829" i="24"/>
  <c r="N829" i="24"/>
  <c r="L829" i="24"/>
  <c r="X829" i="24"/>
  <c r="W829" i="24"/>
  <c r="U829" i="24"/>
  <c r="T829" i="24"/>
  <c r="V829" i="24"/>
  <c r="Q179" i="24"/>
  <c r="J179" i="24"/>
  <c r="O179" i="24"/>
  <c r="X179" i="24"/>
  <c r="A180" i="24"/>
  <c r="Y179" i="24"/>
  <c r="N179" i="24"/>
  <c r="W179" i="24"/>
  <c r="C179" i="24"/>
  <c r="D179" i="24"/>
  <c r="E179" i="24"/>
  <c r="B179" i="24"/>
  <c r="R179" i="24"/>
  <c r="H179" i="24"/>
  <c r="K179" i="24"/>
  <c r="T179" i="24"/>
  <c r="I179" i="24"/>
  <c r="F179" i="24"/>
  <c r="G179" i="24"/>
  <c r="P179" i="24"/>
  <c r="S179" i="24"/>
  <c r="L179" i="24"/>
  <c r="M179" i="24"/>
  <c r="V179" i="24"/>
  <c r="U179" i="24"/>
  <c r="F43" i="24"/>
  <c r="A44" i="24"/>
  <c r="R43" i="24"/>
  <c r="S43" i="24"/>
  <c r="T43" i="24"/>
  <c r="L43" i="24"/>
  <c r="J43" i="24"/>
  <c r="C43" i="24"/>
  <c r="D43" i="24"/>
  <c r="E43" i="24"/>
  <c r="X43" i="24"/>
  <c r="N43" i="24"/>
  <c r="Q43" i="24"/>
  <c r="G43" i="24"/>
  <c r="H43" i="24"/>
  <c r="I43" i="24"/>
  <c r="A77" i="24"/>
  <c r="K43" i="24"/>
  <c r="O43" i="24"/>
  <c r="P43" i="24"/>
  <c r="M43" i="24"/>
  <c r="Y324" i="24"/>
  <c r="C324" i="24"/>
  <c r="R324" i="24"/>
  <c r="W324" i="24"/>
  <c r="D324" i="24"/>
  <c r="J324" i="24"/>
  <c r="N324" i="24"/>
  <c r="S324" i="24"/>
  <c r="P324" i="24"/>
  <c r="Q324" i="24"/>
  <c r="K324" i="24"/>
  <c r="L324" i="24"/>
  <c r="O324" i="24"/>
  <c r="A325" i="24"/>
  <c r="M324" i="24"/>
  <c r="X324" i="24"/>
  <c r="F324" i="24"/>
  <c r="E324" i="24"/>
  <c r="T324" i="24"/>
  <c r="I324" i="24"/>
  <c r="H324" i="24"/>
  <c r="B324" i="24"/>
  <c r="G324" i="24"/>
  <c r="V324" i="24"/>
  <c r="U324" i="24"/>
  <c r="O577" i="24"/>
  <c r="M577" i="24"/>
  <c r="F577" i="24"/>
  <c r="D577" i="24"/>
  <c r="P577" i="24"/>
  <c r="C577" i="24"/>
  <c r="S577" i="24"/>
  <c r="Q577" i="24"/>
  <c r="J577" i="24"/>
  <c r="H577" i="24"/>
  <c r="G577" i="24"/>
  <c r="E577" i="24"/>
  <c r="Y577" i="24"/>
  <c r="N577" i="24"/>
  <c r="L577" i="24"/>
  <c r="K577" i="24"/>
  <c r="I577" i="24"/>
  <c r="B577" i="24"/>
  <c r="R577" i="24"/>
  <c r="A578" i="24"/>
  <c r="X577" i="24"/>
  <c r="U577" i="24"/>
  <c r="W577" i="24"/>
  <c r="T577" i="24"/>
  <c r="V577" i="24"/>
  <c r="D291" i="21"/>
  <c r="I291" i="21"/>
  <c r="H291" i="21"/>
  <c r="B291" i="21"/>
  <c r="P291" i="21"/>
  <c r="E291" i="21"/>
  <c r="C291" i="21"/>
  <c r="F291" i="21"/>
  <c r="G291" i="21"/>
  <c r="J291" i="21"/>
  <c r="A292" i="21"/>
  <c r="L291" i="21"/>
  <c r="O291" i="21"/>
  <c r="M291" i="21"/>
  <c r="N291" i="21"/>
  <c r="K291" i="21"/>
  <c r="Y291" i="21"/>
  <c r="R291" i="21"/>
  <c r="Q291" i="21"/>
  <c r="S291" i="21"/>
  <c r="W291" i="21"/>
  <c r="V291" i="21"/>
  <c r="U291" i="21"/>
  <c r="T291" i="21"/>
  <c r="X291" i="21"/>
  <c r="K469" i="24"/>
  <c r="D469" i="24"/>
  <c r="Y469" i="24"/>
  <c r="C469" i="24"/>
  <c r="R469" i="24"/>
  <c r="W469" i="24"/>
  <c r="X469" i="24"/>
  <c r="E469" i="24"/>
  <c r="L469" i="24"/>
  <c r="N469" i="24"/>
  <c r="S469" i="24"/>
  <c r="H469" i="24"/>
  <c r="Q469" i="24"/>
  <c r="U469" i="24"/>
  <c r="O469" i="24"/>
  <c r="T469" i="24"/>
  <c r="M469" i="24"/>
  <c r="P469" i="24"/>
  <c r="F469" i="24"/>
  <c r="J469" i="24"/>
  <c r="I469" i="24"/>
  <c r="A470" i="24"/>
  <c r="B469" i="24"/>
  <c r="G469" i="24"/>
  <c r="V469" i="24"/>
  <c r="D725" i="21"/>
  <c r="E725" i="21"/>
  <c r="Y725" i="21"/>
  <c r="N725" i="21"/>
  <c r="K725" i="21"/>
  <c r="H725" i="21"/>
  <c r="I725" i="21"/>
  <c r="B725" i="21"/>
  <c r="R725" i="21"/>
  <c r="O725" i="21"/>
  <c r="L725" i="21"/>
  <c r="M725" i="21"/>
  <c r="F725" i="21"/>
  <c r="C725" i="21"/>
  <c r="S725" i="21"/>
  <c r="P725" i="21"/>
  <c r="Q725" i="21"/>
  <c r="J725" i="21"/>
  <c r="G725" i="21"/>
  <c r="A726" i="21"/>
  <c r="X725" i="21"/>
  <c r="W725" i="21"/>
  <c r="T725" i="21"/>
  <c r="V725" i="21"/>
  <c r="U725" i="21"/>
  <c r="O263" i="23"/>
  <c r="P263" i="23"/>
  <c r="L263" i="23"/>
  <c r="H263" i="23"/>
  <c r="N263" i="23"/>
  <c r="K263" i="23"/>
  <c r="G263" i="23"/>
  <c r="C263" i="23"/>
  <c r="E263" i="23"/>
  <c r="I263" i="23"/>
  <c r="J263" i="23"/>
  <c r="F263" i="23"/>
  <c r="D263" i="23"/>
  <c r="A300" i="23"/>
  <c r="M263" i="23"/>
  <c r="B263" i="23"/>
  <c r="S263" i="23"/>
  <c r="R263" i="23"/>
  <c r="Y263" i="23"/>
  <c r="T263" i="23"/>
  <c r="Q263" i="23"/>
  <c r="V263" i="23"/>
  <c r="U263" i="23"/>
  <c r="W263" i="23"/>
  <c r="X263" i="23"/>
  <c r="H436" i="21"/>
  <c r="F436" i="21"/>
  <c r="A437" i="21"/>
  <c r="E436" i="21"/>
  <c r="C436" i="21"/>
  <c r="Y436" i="21"/>
  <c r="G436" i="21"/>
  <c r="D436" i="21"/>
  <c r="B436" i="21"/>
  <c r="S436" i="21"/>
  <c r="J436" i="21"/>
  <c r="O436" i="21"/>
  <c r="L436" i="21"/>
  <c r="P436" i="21"/>
  <c r="N436" i="21"/>
  <c r="I436" i="21"/>
  <c r="M436" i="21"/>
  <c r="Q436" i="21"/>
  <c r="K436" i="21"/>
  <c r="R436" i="21"/>
  <c r="W436" i="21"/>
  <c r="X436" i="21"/>
  <c r="T436" i="21"/>
  <c r="V436" i="21"/>
  <c r="U436" i="21"/>
  <c r="N613" i="24"/>
  <c r="Y613" i="24"/>
  <c r="E613" i="24"/>
  <c r="L613" i="24"/>
  <c r="S613" i="24"/>
  <c r="C613" i="24"/>
  <c r="J613" i="24"/>
  <c r="Q613" i="24"/>
  <c r="X613" i="24"/>
  <c r="H613" i="24"/>
  <c r="O613" i="24"/>
  <c r="A614" i="24"/>
  <c r="F613" i="24"/>
  <c r="M613" i="24"/>
  <c r="T613" i="24"/>
  <c r="D613" i="24"/>
  <c r="K613" i="24"/>
  <c r="R613" i="24"/>
  <c r="B613" i="24"/>
  <c r="I613" i="24"/>
  <c r="P613" i="24"/>
  <c r="W613" i="24"/>
  <c r="G613" i="24"/>
  <c r="V613" i="24"/>
  <c r="U613" i="24"/>
  <c r="L869" i="21"/>
  <c r="M869" i="21"/>
  <c r="K869" i="21"/>
  <c r="A870" i="21"/>
  <c r="P869" i="21"/>
  <c r="Q869" i="21"/>
  <c r="O869" i="21"/>
  <c r="N869" i="21"/>
  <c r="D869" i="21"/>
  <c r="E869" i="21"/>
  <c r="C869" i="21"/>
  <c r="F869" i="21"/>
  <c r="B869" i="21"/>
  <c r="H869" i="21"/>
  <c r="I869" i="21"/>
  <c r="G869" i="21"/>
  <c r="J869" i="21"/>
  <c r="Y869" i="21"/>
  <c r="X869" i="21"/>
  <c r="T869" i="21"/>
  <c r="R869" i="21"/>
  <c r="W869" i="21"/>
  <c r="U869" i="21"/>
  <c r="S869" i="21"/>
  <c r="V869" i="21"/>
  <c r="L797" i="21"/>
  <c r="E797" i="21"/>
  <c r="Y797" i="21"/>
  <c r="S797" i="21"/>
  <c r="N797" i="21"/>
  <c r="P797" i="21"/>
  <c r="I797" i="21"/>
  <c r="G797" i="21"/>
  <c r="F797" i="21"/>
  <c r="R797" i="21"/>
  <c r="D797" i="21"/>
  <c r="T797" i="21"/>
  <c r="M797" i="21"/>
  <c r="K797" i="21"/>
  <c r="A798" i="21"/>
  <c r="H797" i="21"/>
  <c r="X797" i="21"/>
  <c r="Q797" i="21"/>
  <c r="O797" i="21"/>
  <c r="J797" i="21"/>
  <c r="B797" i="21"/>
  <c r="C797" i="21"/>
  <c r="V797" i="21"/>
  <c r="U797" i="21"/>
  <c r="W797" i="21"/>
  <c r="P685" i="24"/>
  <c r="O685" i="24"/>
  <c r="N685" i="24"/>
  <c r="M685" i="24"/>
  <c r="L685" i="24"/>
  <c r="K685" i="24"/>
  <c r="J685" i="24"/>
  <c r="I685" i="24"/>
  <c r="H685" i="24"/>
  <c r="G685" i="24"/>
  <c r="F685" i="24"/>
  <c r="E685" i="24"/>
  <c r="D685" i="24"/>
  <c r="A686" i="24"/>
  <c r="B685" i="24"/>
  <c r="C685" i="24"/>
  <c r="Y685" i="24"/>
  <c r="S685" i="24"/>
  <c r="X685" i="24"/>
  <c r="T685" i="24"/>
  <c r="W685" i="24"/>
  <c r="V685" i="24"/>
  <c r="R685" i="24"/>
  <c r="U685" i="24"/>
  <c r="Q685" i="24"/>
  <c r="H553" i="23"/>
  <c r="X553" i="23"/>
  <c r="Q553" i="23"/>
  <c r="F553" i="23"/>
  <c r="V553" i="23"/>
  <c r="K553" i="23"/>
  <c r="L553" i="23"/>
  <c r="E553" i="23"/>
  <c r="U553" i="23"/>
  <c r="J553" i="23"/>
  <c r="A554" i="23"/>
  <c r="O553" i="23"/>
  <c r="P553" i="23"/>
  <c r="I553" i="23"/>
  <c r="Y553" i="23"/>
  <c r="N553" i="23"/>
  <c r="C553" i="23"/>
  <c r="S553" i="23"/>
  <c r="D553" i="23"/>
  <c r="T553" i="23"/>
  <c r="M553" i="23"/>
  <c r="B553" i="23"/>
  <c r="R553" i="23"/>
  <c r="G553" i="23"/>
  <c r="W553" i="23"/>
  <c r="G251" i="24"/>
  <c r="D251" i="24"/>
  <c r="H251" i="24"/>
  <c r="Q251" i="24"/>
  <c r="N251" i="24"/>
  <c r="E251" i="24"/>
  <c r="B251" i="24"/>
  <c r="M251" i="24"/>
  <c r="K251" i="24"/>
  <c r="J251" i="24"/>
  <c r="A252" i="24"/>
  <c r="I251" i="24"/>
  <c r="L251" i="24"/>
  <c r="F251" i="24"/>
  <c r="P251" i="24"/>
  <c r="C251" i="24"/>
  <c r="R251" i="24"/>
  <c r="O251" i="24"/>
  <c r="Y251" i="24"/>
  <c r="S251" i="24"/>
  <c r="X251" i="24"/>
  <c r="U251" i="24"/>
  <c r="V251" i="24"/>
  <c r="W251" i="24"/>
  <c r="T251" i="24"/>
  <c r="P481" i="23"/>
  <c r="I481" i="23"/>
  <c r="Y481" i="23"/>
  <c r="J481" i="23"/>
  <c r="C481" i="23"/>
  <c r="S481" i="23"/>
  <c r="D481" i="23"/>
  <c r="T481" i="23"/>
  <c r="M481" i="23"/>
  <c r="A482" i="23"/>
  <c r="N481" i="23"/>
  <c r="G481" i="23"/>
  <c r="W481" i="23"/>
  <c r="H481" i="23"/>
  <c r="X481" i="23"/>
  <c r="Q481" i="23"/>
  <c r="B481" i="23"/>
  <c r="R481" i="23"/>
  <c r="K481" i="23"/>
  <c r="L481" i="23"/>
  <c r="E481" i="23"/>
  <c r="U481" i="23"/>
  <c r="F481" i="23"/>
  <c r="V481" i="23"/>
  <c r="O481" i="23"/>
  <c r="D364" i="21"/>
  <c r="X364" i="21"/>
  <c r="Y364" i="21"/>
  <c r="R364" i="21"/>
  <c r="K364" i="21"/>
  <c r="H364" i="21"/>
  <c r="E364" i="21"/>
  <c r="B364" i="21"/>
  <c r="A365" i="21"/>
  <c r="O364" i="21"/>
  <c r="P364" i="21"/>
  <c r="I364" i="21"/>
  <c r="F364" i="21"/>
  <c r="C364" i="21"/>
  <c r="S364" i="21"/>
  <c r="T364" i="21"/>
  <c r="Q364" i="21"/>
  <c r="J364" i="21"/>
  <c r="G364" i="21"/>
  <c r="L364" i="21"/>
  <c r="M364" i="21"/>
  <c r="N364" i="21"/>
  <c r="V364" i="21"/>
  <c r="W364" i="21"/>
  <c r="U364" i="21"/>
  <c r="H865" i="24"/>
  <c r="G865" i="24"/>
  <c r="F865" i="24"/>
  <c r="E865" i="24"/>
  <c r="I865" i="24"/>
  <c r="T865" i="24"/>
  <c r="D865" i="24"/>
  <c r="B865" i="24"/>
  <c r="A866" i="24"/>
  <c r="Y865" i="24"/>
  <c r="C865" i="24"/>
  <c r="P865" i="24"/>
  <c r="R865" i="24"/>
  <c r="Q865" i="24"/>
  <c r="O865" i="24"/>
  <c r="S865" i="24"/>
  <c r="L865" i="24"/>
  <c r="M865" i="24"/>
  <c r="K865" i="24"/>
  <c r="J865" i="24"/>
  <c r="N865" i="24"/>
  <c r="W865" i="24"/>
  <c r="U865" i="24"/>
  <c r="V865" i="24"/>
  <c r="X865" i="24"/>
  <c r="H581" i="21"/>
  <c r="F581" i="21"/>
  <c r="K581" i="21"/>
  <c r="E581" i="21"/>
  <c r="J581" i="21"/>
  <c r="A582" i="21"/>
  <c r="I581" i="21"/>
  <c r="C581" i="21"/>
  <c r="D581" i="21"/>
  <c r="B581" i="21"/>
  <c r="G581" i="21"/>
  <c r="Q581" i="21"/>
  <c r="Y581" i="21"/>
  <c r="T581" i="21"/>
  <c r="V581" i="21"/>
  <c r="L581" i="21"/>
  <c r="N581" i="21"/>
  <c r="M581" i="21"/>
  <c r="O581" i="21"/>
  <c r="U581" i="21"/>
  <c r="W581" i="21"/>
  <c r="R581" i="21"/>
  <c r="X581" i="21"/>
  <c r="S581" i="21"/>
  <c r="P581" i="21"/>
  <c r="L833" i="21"/>
  <c r="M833" i="21"/>
  <c r="N833" i="21"/>
  <c r="P833" i="21"/>
  <c r="G833" i="21"/>
  <c r="F833" i="21"/>
  <c r="D833" i="21"/>
  <c r="E833" i="21"/>
  <c r="K833" i="21"/>
  <c r="A834" i="21"/>
  <c r="H833" i="21"/>
  <c r="I833" i="21"/>
  <c r="O833" i="21"/>
  <c r="J833" i="21"/>
  <c r="B833" i="21"/>
  <c r="C833" i="21"/>
  <c r="X833" i="21"/>
  <c r="U833" i="21"/>
  <c r="Y833" i="21"/>
  <c r="T833" i="21"/>
  <c r="Q833" i="21"/>
  <c r="V833" i="21"/>
  <c r="S833" i="21"/>
  <c r="W833" i="21"/>
  <c r="R833" i="21"/>
  <c r="T757" i="24"/>
  <c r="D757" i="24"/>
  <c r="K757" i="24"/>
  <c r="R757" i="24"/>
  <c r="B757" i="24"/>
  <c r="E757" i="24"/>
  <c r="P757" i="24"/>
  <c r="X757" i="24"/>
  <c r="G757" i="24"/>
  <c r="N757" i="24"/>
  <c r="Q757" i="24"/>
  <c r="A758" i="24"/>
  <c r="L757" i="24"/>
  <c r="S757" i="24"/>
  <c r="C757" i="24"/>
  <c r="J757" i="24"/>
  <c r="M757" i="24"/>
  <c r="Y757" i="24"/>
  <c r="H757" i="24"/>
  <c r="O757" i="24"/>
  <c r="W757" i="24"/>
  <c r="F757" i="24"/>
  <c r="I757" i="24"/>
  <c r="U757" i="24"/>
  <c r="V757" i="24"/>
  <c r="F80" i="19"/>
  <c r="C80" i="19"/>
  <c r="S80" i="19"/>
  <c r="P80" i="19"/>
  <c r="I80" i="19"/>
  <c r="J80" i="19"/>
  <c r="G80" i="19"/>
  <c r="W80" i="19"/>
  <c r="T80" i="19"/>
  <c r="Q80" i="19"/>
  <c r="A117" i="19"/>
  <c r="R80" i="19"/>
  <c r="K80" i="19"/>
  <c r="D80" i="19"/>
  <c r="X80" i="19"/>
  <c r="U80" i="19"/>
  <c r="B80" i="19"/>
  <c r="V80" i="19"/>
  <c r="O80" i="19"/>
  <c r="H80" i="19"/>
  <c r="E80" i="19"/>
  <c r="Y80" i="19"/>
  <c r="L80" i="19"/>
  <c r="M80" i="19"/>
  <c r="N80" i="19"/>
  <c r="M190" i="19"/>
  <c r="B190" i="19"/>
  <c r="R190" i="19"/>
  <c r="K190" i="19"/>
  <c r="A227" i="19"/>
  <c r="P190" i="19"/>
  <c r="Q190" i="19"/>
  <c r="F190" i="19"/>
  <c r="V190" i="19"/>
  <c r="O190" i="19"/>
  <c r="D190" i="19"/>
  <c r="T190" i="19"/>
  <c r="E190" i="19"/>
  <c r="U190" i="19"/>
  <c r="J190" i="19"/>
  <c r="C190" i="19"/>
  <c r="S190" i="19"/>
  <c r="H190" i="19"/>
  <c r="X190" i="19"/>
  <c r="I190" i="19"/>
  <c r="Y190" i="19"/>
  <c r="N190" i="19"/>
  <c r="G190" i="19"/>
  <c r="W190" i="19"/>
  <c r="L190" i="19"/>
  <c r="A191" i="19"/>
  <c r="U116" i="19"/>
  <c r="X116" i="19"/>
  <c r="D116" i="19"/>
  <c r="K116" i="19"/>
  <c r="R116" i="19"/>
  <c r="B116" i="19"/>
  <c r="Q116" i="19"/>
  <c r="T116" i="19"/>
  <c r="W116" i="19"/>
  <c r="G116" i="19"/>
  <c r="J116" i="19"/>
  <c r="A153" i="19"/>
  <c r="I116" i="19"/>
  <c r="P116" i="19"/>
  <c r="S116" i="19"/>
  <c r="C116" i="19"/>
  <c r="F116" i="19"/>
  <c r="Y116" i="19"/>
  <c r="E116" i="19"/>
  <c r="H116" i="19"/>
  <c r="O116" i="19"/>
  <c r="V116" i="19"/>
  <c r="M116" i="19"/>
  <c r="N116" i="19"/>
  <c r="L116" i="19"/>
  <c r="M226" i="19"/>
  <c r="A263" i="19"/>
  <c r="N226" i="19"/>
  <c r="G226" i="19"/>
  <c r="W226" i="19"/>
  <c r="P226" i="19"/>
  <c r="Q226" i="19"/>
  <c r="B226" i="19"/>
  <c r="R226" i="19"/>
  <c r="K226" i="19"/>
  <c r="D226" i="19"/>
  <c r="T226" i="19"/>
  <c r="E226" i="19"/>
  <c r="U226" i="19"/>
  <c r="F226" i="19"/>
  <c r="V226" i="19"/>
  <c r="O226" i="19"/>
  <c r="H226" i="19"/>
  <c r="X226" i="19"/>
  <c r="I226" i="19"/>
  <c r="Y226" i="19"/>
  <c r="J226" i="19"/>
  <c r="C226" i="19"/>
  <c r="S226" i="19"/>
  <c r="L226" i="19"/>
  <c r="X43" i="23"/>
  <c r="D43" i="23"/>
  <c r="K43" i="23"/>
  <c r="R43" i="23"/>
  <c r="A80" i="23"/>
  <c r="I43" i="23"/>
  <c r="T43" i="23"/>
  <c r="W43" i="23"/>
  <c r="G43" i="23"/>
  <c r="J43" i="23"/>
  <c r="Y43" i="23"/>
  <c r="E43" i="23"/>
  <c r="P43" i="23"/>
  <c r="S43" i="23"/>
  <c r="C43" i="23"/>
  <c r="F43" i="23"/>
  <c r="U43" i="23"/>
  <c r="A44" i="23"/>
  <c r="H43" i="23"/>
  <c r="O43" i="23"/>
  <c r="V43" i="23"/>
  <c r="B43" i="23"/>
  <c r="Q43" i="23"/>
  <c r="M43" i="23"/>
  <c r="L43" i="23"/>
  <c r="N43" i="23"/>
  <c r="E298" i="19"/>
  <c r="U298" i="19"/>
  <c r="J298" i="19"/>
  <c r="C298" i="19"/>
  <c r="S298" i="19"/>
  <c r="L298" i="19"/>
  <c r="I298" i="19"/>
  <c r="Y298" i="19"/>
  <c r="N298" i="19"/>
  <c r="G298" i="19"/>
  <c r="W298" i="19"/>
  <c r="P298" i="19"/>
  <c r="M298" i="19"/>
  <c r="B298" i="19"/>
  <c r="R298" i="19"/>
  <c r="K298" i="19"/>
  <c r="D298" i="19"/>
  <c r="T298" i="19"/>
  <c r="Q298" i="19"/>
  <c r="F298" i="19"/>
  <c r="V298" i="19"/>
  <c r="O298" i="19"/>
  <c r="H298" i="19"/>
  <c r="X298" i="19"/>
  <c r="U152" i="19"/>
  <c r="X152" i="19"/>
  <c r="D152" i="19"/>
  <c r="C152" i="19"/>
  <c r="F152" i="19"/>
  <c r="Q152" i="19"/>
  <c r="T152" i="19"/>
  <c r="W152" i="19"/>
  <c r="V152" i="19"/>
  <c r="B152" i="19"/>
  <c r="I152" i="19"/>
  <c r="P152" i="19"/>
  <c r="S152" i="19"/>
  <c r="R152" i="19"/>
  <c r="Y152" i="19"/>
  <c r="E152" i="19"/>
  <c r="H152" i="19"/>
  <c r="G152" i="19"/>
  <c r="J152" i="19"/>
  <c r="O152" i="19"/>
  <c r="L152" i="19"/>
  <c r="M152" i="19"/>
  <c r="N152" i="19"/>
  <c r="K152" i="19"/>
  <c r="J44" i="19"/>
  <c r="A45" i="19"/>
  <c r="K44" i="19"/>
  <c r="D44" i="19"/>
  <c r="U44" i="19"/>
  <c r="N44" i="19"/>
  <c r="A81" i="19"/>
  <c r="O44" i="19"/>
  <c r="H44" i="19"/>
  <c r="E44" i="19"/>
  <c r="B44" i="19"/>
  <c r="R44" i="19"/>
  <c r="C44" i="19"/>
  <c r="S44" i="19"/>
  <c r="P44" i="19"/>
  <c r="I44" i="19"/>
  <c r="F44" i="19"/>
  <c r="V44" i="19"/>
  <c r="G44" i="19"/>
  <c r="T44" i="19"/>
  <c r="Q44" i="19"/>
  <c r="L44" i="19"/>
  <c r="M44" i="19"/>
  <c r="D262" i="19"/>
  <c r="T262" i="19"/>
  <c r="I262" i="19"/>
  <c r="A299" i="19"/>
  <c r="N262" i="19"/>
  <c r="G262" i="19"/>
  <c r="W262" i="19"/>
  <c r="H262" i="19"/>
  <c r="X262" i="19"/>
  <c r="M262" i="19"/>
  <c r="B262" i="19"/>
  <c r="R262" i="19"/>
  <c r="K262" i="19"/>
  <c r="L262" i="19"/>
  <c r="Y262" i="19"/>
  <c r="Q262" i="19"/>
  <c r="F262" i="19"/>
  <c r="V262" i="19"/>
  <c r="O262" i="19"/>
  <c r="P262" i="19"/>
  <c r="E262" i="19"/>
  <c r="U262" i="19"/>
  <c r="J262" i="19"/>
  <c r="C262" i="19"/>
  <c r="S262" i="19"/>
  <c r="H151" i="23"/>
  <c r="G151" i="23"/>
  <c r="J151" i="23"/>
  <c r="U151" i="23"/>
  <c r="X151" i="23"/>
  <c r="D151" i="23"/>
  <c r="C151" i="23"/>
  <c r="F151" i="23"/>
  <c r="Q151" i="23"/>
  <c r="T151" i="23"/>
  <c r="W151" i="23"/>
  <c r="V151" i="23"/>
  <c r="B151" i="23"/>
  <c r="I151" i="23"/>
  <c r="P151" i="23"/>
  <c r="S151" i="23"/>
  <c r="R151" i="23"/>
  <c r="Y151" i="23"/>
  <c r="E151" i="23"/>
  <c r="O151" i="23"/>
  <c r="N151" i="23"/>
  <c r="K151" i="23"/>
  <c r="L151" i="23"/>
  <c r="M151" i="23"/>
  <c r="H115" i="23"/>
  <c r="G115" i="23"/>
  <c r="R115" i="23"/>
  <c r="Y115" i="23"/>
  <c r="E115" i="23"/>
  <c r="X115" i="23"/>
  <c r="D115" i="23"/>
  <c r="C115" i="23"/>
  <c r="J115" i="23"/>
  <c r="U115" i="23"/>
  <c r="T115" i="23"/>
  <c r="W115" i="23"/>
  <c r="A152" i="23"/>
  <c r="F115" i="23"/>
  <c r="Q115" i="23"/>
  <c r="P115" i="23"/>
  <c r="S115" i="23"/>
  <c r="V115" i="23"/>
  <c r="B115" i="23"/>
  <c r="I115" i="23"/>
  <c r="N115" i="23"/>
  <c r="M115" i="23"/>
  <c r="O115" i="23"/>
  <c r="K115" i="23"/>
  <c r="L115" i="23"/>
  <c r="C44" i="21"/>
  <c r="A78" i="21"/>
  <c r="A45" i="21"/>
  <c r="T77" i="21"/>
  <c r="O77" i="21"/>
  <c r="F77" i="21"/>
  <c r="L77" i="21"/>
  <c r="A111" i="21"/>
  <c r="I77" i="21"/>
  <c r="M77" i="21"/>
  <c r="H77" i="21"/>
  <c r="V77" i="21"/>
  <c r="E77" i="21"/>
  <c r="G77" i="21"/>
  <c r="K77" i="21"/>
  <c r="X77" i="21"/>
  <c r="C77" i="21"/>
  <c r="U77" i="21"/>
  <c r="W77" i="21"/>
  <c r="N77" i="21"/>
  <c r="D77" i="21"/>
  <c r="R77" i="21"/>
  <c r="Q77" i="21"/>
  <c r="S77" i="21"/>
  <c r="J77" i="21"/>
  <c r="P77" i="21"/>
  <c r="T79" i="23"/>
  <c r="A116" i="23"/>
  <c r="K79" i="23"/>
  <c r="R79" i="23"/>
  <c r="Y79" i="23"/>
  <c r="E79" i="23"/>
  <c r="P79" i="23"/>
  <c r="W79" i="23"/>
  <c r="G79" i="23"/>
  <c r="J79" i="23"/>
  <c r="U79" i="23"/>
  <c r="H79" i="23"/>
  <c r="S79" i="23"/>
  <c r="C79" i="23"/>
  <c r="F79" i="23"/>
  <c r="Q79" i="23"/>
  <c r="X79" i="23"/>
  <c r="D79" i="23"/>
  <c r="O79" i="23"/>
  <c r="V79" i="23"/>
  <c r="B79" i="23"/>
  <c r="I79" i="23"/>
  <c r="L79" i="23"/>
  <c r="N79" i="23"/>
  <c r="M79" i="23"/>
  <c r="E375" i="19"/>
  <c r="I375" i="19"/>
  <c r="M375" i="19"/>
  <c r="Q375" i="19"/>
  <c r="U375" i="19"/>
  <c r="Y375" i="19"/>
  <c r="A412" i="19"/>
  <c r="B375" i="19"/>
  <c r="F375" i="19"/>
  <c r="J375" i="19"/>
  <c r="N375" i="19"/>
  <c r="R375" i="19"/>
  <c r="V375" i="19"/>
  <c r="C375" i="19"/>
  <c r="G375" i="19"/>
  <c r="K375" i="19"/>
  <c r="O375" i="19"/>
  <c r="S375" i="19"/>
  <c r="W375" i="19"/>
  <c r="D375" i="19"/>
  <c r="H375" i="19"/>
  <c r="L375" i="19"/>
  <c r="P375" i="19"/>
  <c r="T375" i="19"/>
  <c r="X375" i="19"/>
  <c r="B484" i="19"/>
  <c r="F484" i="19"/>
  <c r="J484" i="19"/>
  <c r="N484" i="19"/>
  <c r="R484" i="19"/>
  <c r="V484" i="19"/>
  <c r="C484" i="19"/>
  <c r="G484" i="19"/>
  <c r="K484" i="19"/>
  <c r="O484" i="19"/>
  <c r="S484" i="19"/>
  <c r="W484" i="19"/>
  <c r="D484" i="19"/>
  <c r="H484" i="19"/>
  <c r="L484" i="19"/>
  <c r="P484" i="19"/>
  <c r="T484" i="19"/>
  <c r="X484" i="19"/>
  <c r="E484" i="19"/>
  <c r="I484" i="19"/>
  <c r="M484" i="19"/>
  <c r="Q484" i="19"/>
  <c r="U484" i="19"/>
  <c r="Y484" i="19"/>
  <c r="A485" i="19"/>
  <c r="E339" i="19"/>
  <c r="I339" i="19"/>
  <c r="M339" i="19"/>
  <c r="Q339" i="19"/>
  <c r="U339" i="19"/>
  <c r="Y339" i="19"/>
  <c r="B339" i="19"/>
  <c r="F339" i="19"/>
  <c r="J339" i="19"/>
  <c r="N339" i="19"/>
  <c r="R339" i="19"/>
  <c r="V339" i="19"/>
  <c r="C339" i="19"/>
  <c r="G339" i="19"/>
  <c r="K339" i="19"/>
  <c r="O339" i="19"/>
  <c r="S339" i="19"/>
  <c r="W339" i="19"/>
  <c r="A376" i="19"/>
  <c r="D339" i="19"/>
  <c r="H339" i="19"/>
  <c r="L339" i="19"/>
  <c r="P339" i="19"/>
  <c r="T339" i="19"/>
  <c r="X339" i="19"/>
  <c r="A340" i="19"/>
  <c r="B556" i="19"/>
  <c r="F556" i="19"/>
  <c r="J556" i="19"/>
  <c r="N556" i="19"/>
  <c r="R556" i="19"/>
  <c r="V556" i="19"/>
  <c r="C556" i="19"/>
  <c r="G556" i="19"/>
  <c r="K556" i="19"/>
  <c r="O556" i="19"/>
  <c r="S556" i="19"/>
  <c r="W556" i="19"/>
  <c r="D556" i="19"/>
  <c r="H556" i="19"/>
  <c r="L556" i="19"/>
  <c r="P556" i="19"/>
  <c r="T556" i="19"/>
  <c r="X556" i="19"/>
  <c r="A557" i="19"/>
  <c r="E556" i="19"/>
  <c r="I556" i="19"/>
  <c r="M556" i="19"/>
  <c r="Q556" i="19"/>
  <c r="U556" i="19"/>
  <c r="Y556" i="19"/>
  <c r="E447" i="19"/>
  <c r="I447" i="19"/>
  <c r="M447" i="19"/>
  <c r="Q447" i="19"/>
  <c r="U447" i="19"/>
  <c r="Y447" i="19"/>
  <c r="B447" i="19"/>
  <c r="F447" i="19"/>
  <c r="J447" i="19"/>
  <c r="N447" i="19"/>
  <c r="R447" i="19"/>
  <c r="V447" i="19"/>
  <c r="C447" i="19"/>
  <c r="G447" i="19"/>
  <c r="K447" i="19"/>
  <c r="O447" i="19"/>
  <c r="S447" i="19"/>
  <c r="W447" i="19"/>
  <c r="D447" i="19"/>
  <c r="H447" i="19"/>
  <c r="L447" i="19"/>
  <c r="P447" i="19"/>
  <c r="T447" i="19"/>
  <c r="X447" i="19"/>
  <c r="E411" i="19"/>
  <c r="I411" i="19"/>
  <c r="M411" i="19"/>
  <c r="Q411" i="19"/>
  <c r="U411" i="19"/>
  <c r="Y411" i="19"/>
  <c r="B411" i="19"/>
  <c r="F411" i="19"/>
  <c r="J411" i="19"/>
  <c r="N411" i="19"/>
  <c r="R411" i="19"/>
  <c r="V411" i="19"/>
  <c r="A448" i="19"/>
  <c r="C411" i="19"/>
  <c r="G411" i="19"/>
  <c r="K411" i="19"/>
  <c r="O411" i="19"/>
  <c r="S411" i="19"/>
  <c r="W411" i="19"/>
  <c r="D411" i="19"/>
  <c r="H411" i="19"/>
  <c r="L411" i="19"/>
  <c r="P411" i="19"/>
  <c r="T411" i="19"/>
  <c r="X411" i="19"/>
  <c r="D182" i="21"/>
  <c r="T182" i="21"/>
  <c r="M182" i="21"/>
  <c r="R182" i="21"/>
  <c r="G182" i="21"/>
  <c r="W182" i="21"/>
  <c r="H182" i="21"/>
  <c r="X182" i="21"/>
  <c r="Q182" i="21"/>
  <c r="F182" i="21"/>
  <c r="V182" i="21"/>
  <c r="K182" i="21"/>
  <c r="L182" i="21"/>
  <c r="E182" i="21"/>
  <c r="U182" i="21"/>
  <c r="J182" i="21"/>
  <c r="A183" i="21"/>
  <c r="O182" i="21"/>
  <c r="P182" i="21"/>
  <c r="I182" i="21"/>
  <c r="N182" i="21"/>
  <c r="S182" i="21"/>
  <c r="B592" i="19"/>
  <c r="F592" i="19"/>
  <c r="J592" i="19"/>
  <c r="N592" i="19"/>
  <c r="R592" i="19"/>
  <c r="V592" i="19"/>
  <c r="C592" i="19"/>
  <c r="G592" i="19"/>
  <c r="K592" i="19"/>
  <c r="O592" i="19"/>
  <c r="S592" i="19"/>
  <c r="W592" i="19"/>
  <c r="A593" i="19"/>
  <c r="D592" i="19"/>
  <c r="H592" i="19"/>
  <c r="L592" i="19"/>
  <c r="P592" i="19"/>
  <c r="T592" i="19"/>
  <c r="X592" i="19"/>
  <c r="E592" i="19"/>
  <c r="I592" i="19"/>
  <c r="M592" i="19"/>
  <c r="Q592" i="19"/>
  <c r="U592" i="19"/>
  <c r="Y592" i="19"/>
  <c r="B520" i="19"/>
  <c r="F520" i="19"/>
  <c r="J520" i="19"/>
  <c r="N520" i="19"/>
  <c r="R520" i="19"/>
  <c r="V520" i="19"/>
  <c r="A521" i="19"/>
  <c r="C520" i="19"/>
  <c r="G520" i="19"/>
  <c r="K520" i="19"/>
  <c r="O520" i="19"/>
  <c r="S520" i="19"/>
  <c r="W520" i="19"/>
  <c r="D520" i="19"/>
  <c r="H520" i="19"/>
  <c r="L520" i="19"/>
  <c r="P520" i="19"/>
  <c r="T520" i="19"/>
  <c r="X520" i="19"/>
  <c r="E520" i="19"/>
  <c r="I520" i="19"/>
  <c r="M520" i="19"/>
  <c r="Q520" i="19"/>
  <c r="U520" i="19"/>
  <c r="Y520" i="19"/>
  <c r="B1441" i="2" l="1"/>
  <c r="Y40" i="21"/>
  <c r="Y40" i="24"/>
  <c r="C41" i="21"/>
  <c r="B41" i="21"/>
  <c r="B41" i="24"/>
  <c r="Y180" i="21"/>
  <c r="C41" i="24"/>
  <c r="B181" i="21"/>
  <c r="C181" i="21"/>
  <c r="Y217" i="21"/>
  <c r="V43" i="19"/>
  <c r="X43" i="21"/>
  <c r="V43" i="21"/>
  <c r="W43" i="24"/>
  <c r="Y43" i="19"/>
  <c r="X43" i="19"/>
  <c r="W43" i="19"/>
  <c r="W43" i="21"/>
  <c r="V43" i="24"/>
  <c r="W219" i="21"/>
  <c r="V219" i="21"/>
  <c r="U219" i="21"/>
  <c r="O219" i="21"/>
  <c r="S219" i="21"/>
  <c r="G219" i="21"/>
  <c r="J219" i="21"/>
  <c r="M219" i="21"/>
  <c r="P219" i="21"/>
  <c r="T219" i="21"/>
  <c r="D219" i="21"/>
  <c r="K219" i="21"/>
  <c r="N219" i="21"/>
  <c r="Q219" i="21"/>
  <c r="E219" i="21"/>
  <c r="X219" i="21"/>
  <c r="H219" i="21"/>
  <c r="B219" i="21"/>
  <c r="R219" i="21"/>
  <c r="A220" i="21"/>
  <c r="F219" i="21"/>
  <c r="I219" i="21"/>
  <c r="L219" i="21"/>
  <c r="C219" i="21"/>
  <c r="J255" i="21"/>
  <c r="D255" i="21"/>
  <c r="K255" i="21"/>
  <c r="B255" i="21"/>
  <c r="Y255" i="21"/>
  <c r="R255" i="21"/>
  <c r="H255" i="21"/>
  <c r="G255" i="21"/>
  <c r="I255" i="21"/>
  <c r="L255" i="21"/>
  <c r="V255" i="21"/>
  <c r="X255" i="21"/>
  <c r="S255" i="21"/>
  <c r="F255" i="21"/>
  <c r="E255" i="21"/>
  <c r="M255" i="21"/>
  <c r="O255" i="21"/>
  <c r="W255" i="21"/>
  <c r="T255" i="21"/>
  <c r="P255" i="21"/>
  <c r="A256" i="21"/>
  <c r="N255" i="21"/>
  <c r="C255" i="21"/>
  <c r="U255" i="21"/>
  <c r="Q255" i="21"/>
  <c r="S866" i="24"/>
  <c r="C866" i="24"/>
  <c r="J866" i="24"/>
  <c r="Q866" i="24"/>
  <c r="P866" i="24"/>
  <c r="O866" i="24"/>
  <c r="A867" i="24"/>
  <c r="F866" i="24"/>
  <c r="M866" i="24"/>
  <c r="L866" i="24"/>
  <c r="K866" i="24"/>
  <c r="R866" i="24"/>
  <c r="B866" i="24"/>
  <c r="I866" i="24"/>
  <c r="H866" i="24"/>
  <c r="G866" i="24"/>
  <c r="N866" i="24"/>
  <c r="Y866" i="24"/>
  <c r="E866" i="24"/>
  <c r="D866" i="24"/>
  <c r="U866" i="24"/>
  <c r="T866" i="24"/>
  <c r="V866" i="24"/>
  <c r="X866" i="24"/>
  <c r="W866" i="24"/>
  <c r="P686" i="24"/>
  <c r="S686" i="24"/>
  <c r="A687" i="24"/>
  <c r="F686" i="24"/>
  <c r="I686" i="24"/>
  <c r="L686" i="24"/>
  <c r="O686" i="24"/>
  <c r="R686" i="24"/>
  <c r="Y686" i="24"/>
  <c r="E686" i="24"/>
  <c r="X686" i="24"/>
  <c r="H686" i="24"/>
  <c r="K686" i="24"/>
  <c r="N686" i="24"/>
  <c r="Q686" i="24"/>
  <c r="T686" i="24"/>
  <c r="D686" i="24"/>
  <c r="G686" i="24"/>
  <c r="J686" i="24"/>
  <c r="M686" i="24"/>
  <c r="B686" i="24"/>
  <c r="C686" i="24"/>
  <c r="V686" i="24"/>
  <c r="U686" i="24"/>
  <c r="W686" i="24"/>
  <c r="H798" i="21"/>
  <c r="X798" i="21"/>
  <c r="Q798" i="21"/>
  <c r="J798" i="21"/>
  <c r="G798" i="21"/>
  <c r="W798" i="21"/>
  <c r="L798" i="21"/>
  <c r="E798" i="21"/>
  <c r="Y798" i="21"/>
  <c r="N798" i="21"/>
  <c r="K798" i="21"/>
  <c r="A799" i="21"/>
  <c r="P798" i="21"/>
  <c r="I798" i="21"/>
  <c r="B798" i="21"/>
  <c r="R798" i="21"/>
  <c r="O798" i="21"/>
  <c r="D798" i="21"/>
  <c r="T798" i="21"/>
  <c r="M798" i="21"/>
  <c r="F798" i="21"/>
  <c r="C798" i="21"/>
  <c r="S798" i="21"/>
  <c r="V798" i="21"/>
  <c r="U798" i="21"/>
  <c r="H870" i="21"/>
  <c r="I870" i="21"/>
  <c r="N870" i="21"/>
  <c r="O870" i="21"/>
  <c r="L870" i="21"/>
  <c r="M870" i="21"/>
  <c r="A871" i="21"/>
  <c r="P870" i="21"/>
  <c r="F870" i="21"/>
  <c r="G870" i="21"/>
  <c r="D870" i="21"/>
  <c r="E870" i="21"/>
  <c r="J870" i="21"/>
  <c r="K870" i="21"/>
  <c r="B870" i="21"/>
  <c r="C870" i="21"/>
  <c r="Q870" i="21"/>
  <c r="S870" i="21"/>
  <c r="V870" i="21"/>
  <c r="T870" i="21"/>
  <c r="R870" i="21"/>
  <c r="X870" i="21"/>
  <c r="U870" i="21"/>
  <c r="Y870" i="21"/>
  <c r="W870" i="21"/>
  <c r="L726" i="21"/>
  <c r="I726" i="21"/>
  <c r="B726" i="21"/>
  <c r="R726" i="21"/>
  <c r="O726" i="21"/>
  <c r="P726" i="21"/>
  <c r="M726" i="21"/>
  <c r="F726" i="21"/>
  <c r="C726" i="21"/>
  <c r="S726" i="21"/>
  <c r="D726" i="21"/>
  <c r="A727" i="21"/>
  <c r="Q726" i="21"/>
  <c r="J726" i="21"/>
  <c r="G726" i="21"/>
  <c r="H726" i="21"/>
  <c r="E726" i="21"/>
  <c r="Y726" i="21"/>
  <c r="N726" i="21"/>
  <c r="K726" i="21"/>
  <c r="U726" i="21"/>
  <c r="T726" i="21"/>
  <c r="V726" i="21"/>
  <c r="W726" i="21"/>
  <c r="X726" i="21"/>
  <c r="A831" i="24"/>
  <c r="F830" i="24"/>
  <c r="M830" i="24"/>
  <c r="T830" i="24"/>
  <c r="D830" i="24"/>
  <c r="G830" i="24"/>
  <c r="R830" i="24"/>
  <c r="B830" i="24"/>
  <c r="I830" i="24"/>
  <c r="P830" i="24"/>
  <c r="S830" i="24"/>
  <c r="C830" i="24"/>
  <c r="N830" i="24"/>
  <c r="Y830" i="24"/>
  <c r="E830" i="24"/>
  <c r="L830" i="24"/>
  <c r="O830" i="24"/>
  <c r="J830" i="24"/>
  <c r="Q830" i="24"/>
  <c r="X830" i="24"/>
  <c r="H830" i="24"/>
  <c r="K830" i="24"/>
  <c r="W830" i="24"/>
  <c r="V830" i="24"/>
  <c r="U830" i="24"/>
  <c r="L590" i="23"/>
  <c r="A591" i="23"/>
  <c r="Q590" i="23"/>
  <c r="F590" i="23"/>
  <c r="V590" i="23"/>
  <c r="O590" i="23"/>
  <c r="P590" i="23"/>
  <c r="E590" i="23"/>
  <c r="U590" i="23"/>
  <c r="J590" i="23"/>
  <c r="C590" i="23"/>
  <c r="S590" i="23"/>
  <c r="D590" i="23"/>
  <c r="T590" i="23"/>
  <c r="I590" i="23"/>
  <c r="Y590" i="23"/>
  <c r="N590" i="23"/>
  <c r="G590" i="23"/>
  <c r="W590" i="23"/>
  <c r="H590" i="23"/>
  <c r="X590" i="23"/>
  <c r="M590" i="23"/>
  <c r="B590" i="23"/>
  <c r="R590" i="23"/>
  <c r="K590" i="23"/>
  <c r="P510" i="21"/>
  <c r="I510" i="21"/>
  <c r="B510" i="21"/>
  <c r="R510" i="21"/>
  <c r="O510" i="21"/>
  <c r="T510" i="21"/>
  <c r="Q510" i="21"/>
  <c r="F510" i="21"/>
  <c r="C510" i="21"/>
  <c r="S510" i="21"/>
  <c r="D510" i="21"/>
  <c r="X510" i="21"/>
  <c r="Y510" i="21"/>
  <c r="J510" i="21"/>
  <c r="G510" i="21"/>
  <c r="W510" i="21"/>
  <c r="H510" i="21"/>
  <c r="E510" i="21"/>
  <c r="A511" i="21"/>
  <c r="N510" i="21"/>
  <c r="K510" i="21"/>
  <c r="L510" i="21"/>
  <c r="M510" i="21"/>
  <c r="U510" i="21"/>
  <c r="V510" i="21"/>
  <c r="E401" i="21"/>
  <c r="B401" i="21"/>
  <c r="C401" i="21"/>
  <c r="S401" i="21"/>
  <c r="P401" i="21"/>
  <c r="I401" i="21"/>
  <c r="F401" i="21"/>
  <c r="G401" i="21"/>
  <c r="A402" i="21"/>
  <c r="T401" i="21"/>
  <c r="Q401" i="21"/>
  <c r="J401" i="21"/>
  <c r="K401" i="21"/>
  <c r="D401" i="21"/>
  <c r="X401" i="21"/>
  <c r="Y401" i="21"/>
  <c r="R401" i="21"/>
  <c r="O401" i="21"/>
  <c r="H401" i="21"/>
  <c r="M401" i="21"/>
  <c r="L401" i="21"/>
  <c r="N401" i="21"/>
  <c r="V401" i="21"/>
  <c r="W401" i="21"/>
  <c r="U401" i="21"/>
  <c r="S288" i="24"/>
  <c r="P288" i="24"/>
  <c r="X288" i="24"/>
  <c r="N288" i="24"/>
  <c r="M288" i="24"/>
  <c r="A289" i="24"/>
  <c r="G288" i="24"/>
  <c r="U288" i="24"/>
  <c r="T288" i="24"/>
  <c r="O288" i="24"/>
  <c r="B288" i="24"/>
  <c r="L288" i="24"/>
  <c r="V288" i="24"/>
  <c r="D288" i="24"/>
  <c r="C288" i="24"/>
  <c r="Q288" i="24"/>
  <c r="W288" i="24"/>
  <c r="J288" i="24"/>
  <c r="I288" i="24"/>
  <c r="H288" i="24"/>
  <c r="R288" i="24"/>
  <c r="F288" i="24"/>
  <c r="K288" i="24"/>
  <c r="Y288" i="24"/>
  <c r="E288" i="24"/>
  <c r="O506" i="24"/>
  <c r="H506" i="24"/>
  <c r="E506" i="24"/>
  <c r="A507" i="24"/>
  <c r="N506" i="24"/>
  <c r="C506" i="24"/>
  <c r="S506" i="24"/>
  <c r="P506" i="24"/>
  <c r="I506" i="24"/>
  <c r="B506" i="24"/>
  <c r="R506" i="24"/>
  <c r="G506" i="24"/>
  <c r="W506" i="24"/>
  <c r="T506" i="24"/>
  <c r="Q506" i="24"/>
  <c r="F506" i="24"/>
  <c r="K506" i="24"/>
  <c r="D506" i="24"/>
  <c r="X506" i="24"/>
  <c r="Y506" i="24"/>
  <c r="J506" i="24"/>
  <c r="L506" i="24"/>
  <c r="M506" i="24"/>
  <c r="U506" i="24"/>
  <c r="V506" i="24"/>
  <c r="A651" i="24"/>
  <c r="F650" i="24"/>
  <c r="M650" i="24"/>
  <c r="T650" i="24"/>
  <c r="D650" i="24"/>
  <c r="K650" i="24"/>
  <c r="R650" i="24"/>
  <c r="B650" i="24"/>
  <c r="I650" i="24"/>
  <c r="P650" i="24"/>
  <c r="W650" i="24"/>
  <c r="G650" i="24"/>
  <c r="N650" i="24"/>
  <c r="Y650" i="24"/>
  <c r="E650" i="24"/>
  <c r="L650" i="24"/>
  <c r="S650" i="24"/>
  <c r="C650" i="24"/>
  <c r="J650" i="24"/>
  <c r="Q650" i="24"/>
  <c r="X650" i="24"/>
  <c r="H650" i="24"/>
  <c r="O650" i="24"/>
  <c r="V650" i="24"/>
  <c r="U650" i="24"/>
  <c r="P518" i="23"/>
  <c r="I518" i="23"/>
  <c r="Y518" i="23"/>
  <c r="N518" i="23"/>
  <c r="G518" i="23"/>
  <c r="W518" i="23"/>
  <c r="D518" i="23"/>
  <c r="T518" i="23"/>
  <c r="M518" i="23"/>
  <c r="B518" i="23"/>
  <c r="R518" i="23"/>
  <c r="K518" i="23"/>
  <c r="A519" i="23"/>
  <c r="H518" i="23"/>
  <c r="X518" i="23"/>
  <c r="Q518" i="23"/>
  <c r="F518" i="23"/>
  <c r="V518" i="23"/>
  <c r="O518" i="23"/>
  <c r="L518" i="23"/>
  <c r="E518" i="23"/>
  <c r="U518" i="23"/>
  <c r="J518" i="23"/>
  <c r="C518" i="23"/>
  <c r="S518" i="23"/>
  <c r="E373" i="23"/>
  <c r="B373" i="23"/>
  <c r="C373" i="23"/>
  <c r="S373" i="23"/>
  <c r="P373" i="23"/>
  <c r="I373" i="23"/>
  <c r="F373" i="23"/>
  <c r="G373" i="23"/>
  <c r="A410" i="23"/>
  <c r="T373" i="23"/>
  <c r="Q373" i="23"/>
  <c r="J373" i="23"/>
  <c r="K373" i="23"/>
  <c r="D373" i="23"/>
  <c r="X373" i="23"/>
  <c r="Y373" i="23"/>
  <c r="R373" i="23"/>
  <c r="O373" i="23"/>
  <c r="H373" i="23"/>
  <c r="N373" i="23"/>
  <c r="M373" i="23"/>
  <c r="L373" i="23"/>
  <c r="U373" i="23"/>
  <c r="V373" i="23"/>
  <c r="W373" i="23"/>
  <c r="H834" i="21"/>
  <c r="X834" i="21"/>
  <c r="Q834" i="21"/>
  <c r="J834" i="21"/>
  <c r="K834" i="21"/>
  <c r="L834" i="21"/>
  <c r="E834" i="21"/>
  <c r="Y834" i="21"/>
  <c r="N834" i="21"/>
  <c r="O834" i="21"/>
  <c r="P834" i="21"/>
  <c r="I834" i="21"/>
  <c r="A835" i="21"/>
  <c r="R834" i="21"/>
  <c r="S834" i="21"/>
  <c r="D834" i="21"/>
  <c r="T834" i="21"/>
  <c r="M834" i="21"/>
  <c r="F834" i="21"/>
  <c r="G834" i="21"/>
  <c r="C834" i="21"/>
  <c r="B834" i="21"/>
  <c r="U834" i="21"/>
  <c r="V834" i="21"/>
  <c r="W834" i="21"/>
  <c r="I365" i="21"/>
  <c r="B365" i="21"/>
  <c r="R365" i="21"/>
  <c r="O365" i="21"/>
  <c r="H365" i="21"/>
  <c r="Q365" i="21"/>
  <c r="F365" i="21"/>
  <c r="C365" i="21"/>
  <c r="S365" i="21"/>
  <c r="P365" i="21"/>
  <c r="Y365" i="21"/>
  <c r="J365" i="21"/>
  <c r="G365" i="21"/>
  <c r="W365" i="21"/>
  <c r="T365" i="21"/>
  <c r="E365" i="21"/>
  <c r="A366" i="21"/>
  <c r="N365" i="21"/>
  <c r="K365" i="21"/>
  <c r="D365" i="21"/>
  <c r="X365" i="21"/>
  <c r="L365" i="21"/>
  <c r="M365" i="21"/>
  <c r="U365" i="21"/>
  <c r="V365" i="21"/>
  <c r="P482" i="23"/>
  <c r="I482" i="23"/>
  <c r="Y482" i="23"/>
  <c r="N482" i="23"/>
  <c r="C482" i="23"/>
  <c r="S482" i="23"/>
  <c r="D482" i="23"/>
  <c r="T482" i="23"/>
  <c r="M482" i="23"/>
  <c r="B482" i="23"/>
  <c r="R482" i="23"/>
  <c r="G482" i="23"/>
  <c r="W482" i="23"/>
  <c r="H482" i="23"/>
  <c r="X482" i="23"/>
  <c r="Q482" i="23"/>
  <c r="F482" i="23"/>
  <c r="V482" i="23"/>
  <c r="K482" i="23"/>
  <c r="L482" i="23"/>
  <c r="E482" i="23"/>
  <c r="U482" i="23"/>
  <c r="J482" i="23"/>
  <c r="A483" i="23"/>
  <c r="O482" i="23"/>
  <c r="O252" i="24"/>
  <c r="P252" i="24"/>
  <c r="M252" i="24"/>
  <c r="Q252" i="24"/>
  <c r="K252" i="24"/>
  <c r="S252" i="24"/>
  <c r="T252" i="24"/>
  <c r="B252" i="24"/>
  <c r="Y252" i="24"/>
  <c r="R252" i="24"/>
  <c r="D252" i="24"/>
  <c r="E252" i="24"/>
  <c r="X252" i="24"/>
  <c r="F252" i="24"/>
  <c r="C252" i="24"/>
  <c r="L252" i="24"/>
  <c r="H252" i="24"/>
  <c r="I252" i="24"/>
  <c r="A253" i="24"/>
  <c r="J252" i="24"/>
  <c r="G252" i="24"/>
  <c r="N252" i="24"/>
  <c r="V252" i="24"/>
  <c r="W252" i="24"/>
  <c r="U252" i="24"/>
  <c r="G614" i="24"/>
  <c r="N614" i="24"/>
  <c r="Y614" i="24"/>
  <c r="E614" i="24"/>
  <c r="D614" i="24"/>
  <c r="S614" i="24"/>
  <c r="C614" i="24"/>
  <c r="J614" i="24"/>
  <c r="Q614" i="24"/>
  <c r="P614" i="24"/>
  <c r="O614" i="24"/>
  <c r="A615" i="24"/>
  <c r="F614" i="24"/>
  <c r="M614" i="24"/>
  <c r="L614" i="24"/>
  <c r="K614" i="24"/>
  <c r="R614" i="24"/>
  <c r="B614" i="24"/>
  <c r="I614" i="24"/>
  <c r="H614" i="24"/>
  <c r="U614" i="24"/>
  <c r="X614" i="24"/>
  <c r="W614" i="24"/>
  <c r="T614" i="24"/>
  <c r="V614" i="24"/>
  <c r="L300" i="23"/>
  <c r="E300" i="23"/>
  <c r="U300" i="23"/>
  <c r="J300" i="23"/>
  <c r="C300" i="23"/>
  <c r="S300" i="23"/>
  <c r="P300" i="23"/>
  <c r="I300" i="23"/>
  <c r="Y300" i="23"/>
  <c r="N300" i="23"/>
  <c r="G300" i="23"/>
  <c r="W300" i="23"/>
  <c r="D300" i="23"/>
  <c r="T300" i="23"/>
  <c r="M300" i="23"/>
  <c r="B300" i="23"/>
  <c r="R300" i="23"/>
  <c r="K300" i="23"/>
  <c r="H300" i="23"/>
  <c r="X300" i="23"/>
  <c r="Q300" i="23"/>
  <c r="F300" i="23"/>
  <c r="V300" i="23"/>
  <c r="O300" i="23"/>
  <c r="C44" i="24"/>
  <c r="A45" i="24"/>
  <c r="A78" i="24"/>
  <c r="L690" i="21"/>
  <c r="E690" i="21"/>
  <c r="Y690" i="21"/>
  <c r="N690" i="21"/>
  <c r="K690" i="21"/>
  <c r="P690" i="21"/>
  <c r="I690" i="21"/>
  <c r="B690" i="21"/>
  <c r="R690" i="21"/>
  <c r="O690" i="21"/>
  <c r="D690" i="21"/>
  <c r="T690" i="21"/>
  <c r="M690" i="21"/>
  <c r="F690" i="21"/>
  <c r="C690" i="21"/>
  <c r="S690" i="21"/>
  <c r="H690" i="21"/>
  <c r="X690" i="21"/>
  <c r="Q690" i="21"/>
  <c r="J690" i="21"/>
  <c r="G690" i="21"/>
  <c r="A691" i="21"/>
  <c r="W690" i="21"/>
  <c r="U690" i="21"/>
  <c r="V690" i="21"/>
  <c r="L361" i="24"/>
  <c r="K361" i="24"/>
  <c r="Y361" i="24"/>
  <c r="T361" i="24"/>
  <c r="C361" i="24"/>
  <c r="Q361" i="24"/>
  <c r="E361" i="24"/>
  <c r="A362" i="24"/>
  <c r="N361" i="24"/>
  <c r="M361" i="24"/>
  <c r="S361" i="24"/>
  <c r="F361" i="24"/>
  <c r="G361" i="24"/>
  <c r="U361" i="24"/>
  <c r="P361" i="24"/>
  <c r="O361" i="24"/>
  <c r="B361" i="24"/>
  <c r="H361" i="24"/>
  <c r="V361" i="24"/>
  <c r="W361" i="24"/>
  <c r="J361" i="24"/>
  <c r="I361" i="24"/>
  <c r="D361" i="24"/>
  <c r="R361" i="24"/>
  <c r="X361" i="24"/>
  <c r="P264" i="23"/>
  <c r="B264" i="23"/>
  <c r="C264" i="23"/>
  <c r="A301" i="23"/>
  <c r="D264" i="23"/>
  <c r="E264" i="23"/>
  <c r="F264" i="23"/>
  <c r="G264" i="23"/>
  <c r="H264" i="23"/>
  <c r="I264" i="23"/>
  <c r="J264" i="23"/>
  <c r="K264" i="23"/>
  <c r="L264" i="23"/>
  <c r="M264" i="23"/>
  <c r="N264" i="23"/>
  <c r="O264" i="23"/>
  <c r="V264" i="23"/>
  <c r="U264" i="23"/>
  <c r="Y264" i="23"/>
  <c r="S264" i="23"/>
  <c r="W264" i="23"/>
  <c r="T264" i="23"/>
  <c r="X264" i="23"/>
  <c r="R264" i="23"/>
  <c r="Q264" i="23"/>
  <c r="L433" i="24"/>
  <c r="A434" i="24"/>
  <c r="I433" i="24"/>
  <c r="D433" i="24"/>
  <c r="R433" i="24"/>
  <c r="Q433" i="24"/>
  <c r="E433" i="24"/>
  <c r="G433" i="24"/>
  <c r="Y433" i="24"/>
  <c r="T433" i="24"/>
  <c r="O433" i="24"/>
  <c r="F433" i="24"/>
  <c r="C433" i="24"/>
  <c r="U433" i="24"/>
  <c r="W433" i="24"/>
  <c r="N433" i="24"/>
  <c r="M433" i="24"/>
  <c r="H433" i="24"/>
  <c r="V433" i="24"/>
  <c r="S433" i="24"/>
  <c r="J433" i="24"/>
  <c r="P433" i="24"/>
  <c r="K433" i="24"/>
  <c r="B433" i="24"/>
  <c r="X433" i="24"/>
  <c r="H474" i="21"/>
  <c r="F474" i="21"/>
  <c r="S474" i="21"/>
  <c r="E474" i="21"/>
  <c r="A475" i="21"/>
  <c r="Y474" i="21"/>
  <c r="C474" i="21"/>
  <c r="D474" i="21"/>
  <c r="B474" i="21"/>
  <c r="G474" i="21"/>
  <c r="J474" i="21"/>
  <c r="K474" i="21"/>
  <c r="M474" i="21"/>
  <c r="O474" i="21"/>
  <c r="P474" i="21"/>
  <c r="I474" i="21"/>
  <c r="Q474" i="21"/>
  <c r="N474" i="21"/>
  <c r="R474" i="21"/>
  <c r="L474" i="21"/>
  <c r="T474" i="21"/>
  <c r="V474" i="21"/>
  <c r="W474" i="21"/>
  <c r="X474" i="21"/>
  <c r="U474" i="21"/>
  <c r="K228" i="23"/>
  <c r="J228" i="23"/>
  <c r="M228" i="23"/>
  <c r="X228" i="23"/>
  <c r="H228" i="23"/>
  <c r="G228" i="23"/>
  <c r="F228" i="23"/>
  <c r="I228" i="23"/>
  <c r="T228" i="23"/>
  <c r="D228" i="23"/>
  <c r="S228" i="23"/>
  <c r="R228" i="23"/>
  <c r="Y228" i="23"/>
  <c r="E228" i="23"/>
  <c r="P228" i="23"/>
  <c r="O228" i="23"/>
  <c r="N228" i="23"/>
  <c r="Q228" i="23"/>
  <c r="A265" i="23"/>
  <c r="L228" i="23"/>
  <c r="B228" i="23"/>
  <c r="C228" i="23"/>
  <c r="V228" i="23"/>
  <c r="W228" i="23"/>
  <c r="U228" i="23"/>
  <c r="G192" i="23"/>
  <c r="N192" i="23"/>
  <c r="A193" i="23"/>
  <c r="I192" i="23"/>
  <c r="P192" i="23"/>
  <c r="S192" i="23"/>
  <c r="C192" i="23"/>
  <c r="Y192" i="23"/>
  <c r="E192" i="23"/>
  <c r="J192" i="23"/>
  <c r="L192" i="23"/>
  <c r="O192" i="23"/>
  <c r="A229" i="23"/>
  <c r="F192" i="23"/>
  <c r="Q192" i="23"/>
  <c r="X192" i="23"/>
  <c r="H192" i="23"/>
  <c r="K192" i="23"/>
  <c r="R192" i="23"/>
  <c r="B192" i="23"/>
  <c r="M192" i="23"/>
  <c r="T192" i="23"/>
  <c r="D192" i="23"/>
  <c r="W192" i="23"/>
  <c r="V192" i="23"/>
  <c r="U192" i="23"/>
  <c r="M758" i="24"/>
  <c r="L758" i="24"/>
  <c r="K758" i="24"/>
  <c r="N758" i="24"/>
  <c r="I758" i="24"/>
  <c r="H758" i="24"/>
  <c r="G758" i="24"/>
  <c r="J758" i="24"/>
  <c r="E758" i="24"/>
  <c r="D758" i="24"/>
  <c r="C758" i="24"/>
  <c r="F758" i="24"/>
  <c r="Q758" i="24"/>
  <c r="P758" i="24"/>
  <c r="O758" i="24"/>
  <c r="A759" i="24"/>
  <c r="B758" i="24"/>
  <c r="X758" i="24"/>
  <c r="W758" i="24"/>
  <c r="R758" i="24"/>
  <c r="T758" i="24"/>
  <c r="U758" i="24"/>
  <c r="V758" i="24"/>
  <c r="Y758" i="24"/>
  <c r="S758" i="24"/>
  <c r="A583" i="21"/>
  <c r="J582" i="21"/>
  <c r="F582" i="21"/>
  <c r="I582" i="21"/>
  <c r="B582" i="21"/>
  <c r="G582" i="21"/>
  <c r="E582" i="21"/>
  <c r="C582" i="21"/>
  <c r="D582" i="21"/>
  <c r="H582" i="21"/>
  <c r="Q582" i="21"/>
  <c r="S582" i="21"/>
  <c r="W582" i="21"/>
  <c r="M582" i="21"/>
  <c r="V582" i="21"/>
  <c r="T582" i="21"/>
  <c r="R582" i="21"/>
  <c r="O582" i="21"/>
  <c r="P582" i="21"/>
  <c r="Y582" i="21"/>
  <c r="K582" i="21"/>
  <c r="L582" i="21"/>
  <c r="U582" i="21"/>
  <c r="N582" i="21"/>
  <c r="X582" i="21"/>
  <c r="P554" i="23"/>
  <c r="I554" i="23"/>
  <c r="W554" i="23"/>
  <c r="D554" i="23"/>
  <c r="C554" i="23"/>
  <c r="M554" i="23"/>
  <c r="Q554" i="23"/>
  <c r="G554" i="23"/>
  <c r="R554" i="23"/>
  <c r="U554" i="23"/>
  <c r="J554" i="23"/>
  <c r="F554" i="23"/>
  <c r="X554" i="23"/>
  <c r="L554" i="23"/>
  <c r="N554" i="23"/>
  <c r="K554" i="23"/>
  <c r="Y554" i="23"/>
  <c r="V554" i="23"/>
  <c r="T554" i="23"/>
  <c r="B554" i="23"/>
  <c r="O554" i="23"/>
  <c r="A555" i="23"/>
  <c r="E554" i="23"/>
  <c r="H554" i="23"/>
  <c r="S554" i="23"/>
  <c r="O325" i="24"/>
  <c r="B325" i="24"/>
  <c r="L325" i="24"/>
  <c r="V325" i="24"/>
  <c r="E325" i="24"/>
  <c r="D325" i="24"/>
  <c r="N325" i="24"/>
  <c r="H325" i="24"/>
  <c r="R325" i="24"/>
  <c r="A326" i="24"/>
  <c r="G325" i="24"/>
  <c r="U325" i="24"/>
  <c r="T325" i="24"/>
  <c r="X325" i="24"/>
  <c r="C325" i="24"/>
  <c r="Q325" i="24"/>
  <c r="W325" i="24"/>
  <c r="J325" i="24"/>
  <c r="I325" i="24"/>
  <c r="M325" i="24"/>
  <c r="S325" i="24"/>
  <c r="F325" i="24"/>
  <c r="P325" i="24"/>
  <c r="K325" i="24"/>
  <c r="Y325" i="24"/>
  <c r="I77" i="24"/>
  <c r="A111" i="24"/>
  <c r="Q77" i="24"/>
  <c r="K77" i="24"/>
  <c r="O77" i="24"/>
  <c r="L77" i="24"/>
  <c r="T77" i="24"/>
  <c r="C77" i="24"/>
  <c r="M77" i="24"/>
  <c r="P77" i="24"/>
  <c r="R77" i="24"/>
  <c r="S77" i="24"/>
  <c r="F77" i="24"/>
  <c r="D77" i="24"/>
  <c r="E77" i="24"/>
  <c r="X77" i="24"/>
  <c r="J77" i="24"/>
  <c r="G77" i="24"/>
  <c r="H77" i="24"/>
  <c r="N77" i="24"/>
  <c r="V77" i="24"/>
  <c r="W77" i="24"/>
  <c r="U77" i="24"/>
  <c r="X546" i="21"/>
  <c r="R546" i="21"/>
  <c r="A547" i="21"/>
  <c r="Q546" i="21"/>
  <c r="K546" i="21"/>
  <c r="P546" i="21"/>
  <c r="Y546" i="21"/>
  <c r="O546" i="21"/>
  <c r="T546" i="21"/>
  <c r="J546" i="21"/>
  <c r="S546" i="21"/>
  <c r="L546" i="21"/>
  <c r="M546" i="21"/>
  <c r="N546" i="21"/>
  <c r="C546" i="21"/>
  <c r="D546" i="21"/>
  <c r="B546" i="21"/>
  <c r="H546" i="21"/>
  <c r="I546" i="21"/>
  <c r="F546" i="21"/>
  <c r="E546" i="21"/>
  <c r="G546" i="21"/>
  <c r="U546" i="21"/>
  <c r="W546" i="21"/>
  <c r="V546" i="21"/>
  <c r="X794" i="24"/>
  <c r="H794" i="24"/>
  <c r="O794" i="24"/>
  <c r="A795" i="24"/>
  <c r="F794" i="24"/>
  <c r="M794" i="24"/>
  <c r="T794" i="24"/>
  <c r="D794" i="24"/>
  <c r="K794" i="24"/>
  <c r="R794" i="24"/>
  <c r="B794" i="24"/>
  <c r="I794" i="24"/>
  <c r="P794" i="24"/>
  <c r="W794" i="24"/>
  <c r="G794" i="24"/>
  <c r="N794" i="24"/>
  <c r="Y794" i="24"/>
  <c r="E794" i="24"/>
  <c r="L794" i="24"/>
  <c r="S794" i="24"/>
  <c r="C794" i="24"/>
  <c r="J794" i="24"/>
  <c r="Q794" i="24"/>
  <c r="U794" i="24"/>
  <c r="V794" i="24"/>
  <c r="I337" i="23"/>
  <c r="B337" i="23"/>
  <c r="R337" i="23"/>
  <c r="K337" i="23"/>
  <c r="D337" i="23"/>
  <c r="X337" i="23"/>
  <c r="Q337" i="23"/>
  <c r="F337" i="23"/>
  <c r="A338" i="23"/>
  <c r="O337" i="23"/>
  <c r="H337" i="23"/>
  <c r="Y337" i="23"/>
  <c r="J337" i="23"/>
  <c r="C337" i="23"/>
  <c r="S337" i="23"/>
  <c r="P337" i="23"/>
  <c r="E337" i="23"/>
  <c r="A374" i="23"/>
  <c r="N337" i="23"/>
  <c r="G337" i="23"/>
  <c r="W337" i="23"/>
  <c r="T337" i="23"/>
  <c r="M337" i="23"/>
  <c r="L337" i="23"/>
  <c r="U337" i="23"/>
  <c r="V337" i="23"/>
  <c r="Y437" i="21"/>
  <c r="G437" i="21"/>
  <c r="B437" i="21"/>
  <c r="S437" i="21"/>
  <c r="F437" i="21"/>
  <c r="D437" i="21"/>
  <c r="E437" i="21"/>
  <c r="C437" i="21"/>
  <c r="A438" i="21"/>
  <c r="J437" i="21"/>
  <c r="K437" i="21"/>
  <c r="L437" i="21"/>
  <c r="P437" i="21"/>
  <c r="H437" i="21"/>
  <c r="I437" i="21"/>
  <c r="R437" i="21"/>
  <c r="Q437" i="21"/>
  <c r="N437" i="21"/>
  <c r="O437" i="21"/>
  <c r="M437" i="21"/>
  <c r="V437" i="21"/>
  <c r="W437" i="21"/>
  <c r="X437" i="21"/>
  <c r="T437" i="21"/>
  <c r="U437" i="21"/>
  <c r="H470" i="24"/>
  <c r="V470" i="24"/>
  <c r="E470" i="24"/>
  <c r="G470" i="24"/>
  <c r="Y470" i="24"/>
  <c r="T470" i="24"/>
  <c r="X470" i="24"/>
  <c r="C470" i="24"/>
  <c r="U470" i="24"/>
  <c r="W470" i="24"/>
  <c r="N470" i="24"/>
  <c r="M470" i="24"/>
  <c r="Q470" i="24"/>
  <c r="S470" i="24"/>
  <c r="J470" i="24"/>
  <c r="P470" i="24"/>
  <c r="K470" i="24"/>
  <c r="B470" i="24"/>
  <c r="O470" i="24"/>
  <c r="F470" i="24"/>
  <c r="L470" i="24"/>
  <c r="A471" i="24"/>
  <c r="I470" i="24"/>
  <c r="D470" i="24"/>
  <c r="R470" i="24"/>
  <c r="P292" i="21"/>
  <c r="J292" i="21"/>
  <c r="E292" i="21"/>
  <c r="A293" i="21"/>
  <c r="D292" i="21"/>
  <c r="I292" i="21"/>
  <c r="G292" i="21"/>
  <c r="H292" i="21"/>
  <c r="F292" i="21"/>
  <c r="L292" i="21"/>
  <c r="K292" i="21"/>
  <c r="N292" i="21"/>
  <c r="M292" i="21"/>
  <c r="O292" i="21"/>
  <c r="B292" i="21"/>
  <c r="C292" i="21"/>
  <c r="W292" i="21"/>
  <c r="X292" i="21"/>
  <c r="U292" i="21"/>
  <c r="Q292" i="21"/>
  <c r="Y292" i="21"/>
  <c r="T292" i="21"/>
  <c r="V292" i="21"/>
  <c r="S292" i="21"/>
  <c r="R292" i="21"/>
  <c r="C578" i="24"/>
  <c r="S578" i="24"/>
  <c r="P578" i="24"/>
  <c r="M578" i="24"/>
  <c r="F578" i="24"/>
  <c r="G578" i="24"/>
  <c r="D578" i="24"/>
  <c r="A579" i="24"/>
  <c r="Q578" i="24"/>
  <c r="J578" i="24"/>
  <c r="K578" i="24"/>
  <c r="H578" i="24"/>
  <c r="E578" i="24"/>
  <c r="Y578" i="24"/>
  <c r="N578" i="24"/>
  <c r="O578" i="24"/>
  <c r="L578" i="24"/>
  <c r="I578" i="24"/>
  <c r="B578" i="24"/>
  <c r="R578" i="24"/>
  <c r="V578" i="24"/>
  <c r="W578" i="24"/>
  <c r="T578" i="24"/>
  <c r="U578" i="24"/>
  <c r="X578" i="24"/>
  <c r="D180" i="24"/>
  <c r="I180" i="24"/>
  <c r="A181" i="24"/>
  <c r="H180" i="24"/>
  <c r="B180" i="24"/>
  <c r="C180" i="24"/>
  <c r="P180" i="24"/>
  <c r="F180" i="24"/>
  <c r="G180" i="24"/>
  <c r="E180" i="24"/>
  <c r="J180" i="24"/>
  <c r="M180" i="24"/>
  <c r="N180" i="24"/>
  <c r="K180" i="24"/>
  <c r="L180" i="24"/>
  <c r="O180" i="24"/>
  <c r="V180" i="24"/>
  <c r="S180" i="24"/>
  <c r="Y180" i="24"/>
  <c r="R180" i="24"/>
  <c r="U180" i="24"/>
  <c r="X180" i="24"/>
  <c r="Q180" i="24"/>
  <c r="W180" i="24"/>
  <c r="T180" i="24"/>
  <c r="K542" i="24"/>
  <c r="D542" i="24"/>
  <c r="T542" i="24"/>
  <c r="M542" i="24"/>
  <c r="F542" i="24"/>
  <c r="O542" i="24"/>
  <c r="H542" i="24"/>
  <c r="X542" i="24"/>
  <c r="Q542" i="24"/>
  <c r="J542" i="24"/>
  <c r="C542" i="24"/>
  <c r="S542" i="24"/>
  <c r="L542" i="24"/>
  <c r="E542" i="24"/>
  <c r="Y542" i="24"/>
  <c r="N542" i="24"/>
  <c r="G542" i="24"/>
  <c r="A543" i="24"/>
  <c r="P542" i="24"/>
  <c r="I542" i="24"/>
  <c r="B542" i="24"/>
  <c r="R542" i="24"/>
  <c r="V542" i="24"/>
  <c r="W542" i="24"/>
  <c r="U542" i="24"/>
  <c r="H762" i="21"/>
  <c r="E762" i="21"/>
  <c r="Y762" i="21"/>
  <c r="N762" i="21"/>
  <c r="K762" i="21"/>
  <c r="L762" i="21"/>
  <c r="I762" i="21"/>
  <c r="B762" i="21"/>
  <c r="R762" i="21"/>
  <c r="O762" i="21"/>
  <c r="P762" i="21"/>
  <c r="M762" i="21"/>
  <c r="F762" i="21"/>
  <c r="C762" i="21"/>
  <c r="S762" i="21"/>
  <c r="D762" i="21"/>
  <c r="A763" i="21"/>
  <c r="Q762" i="21"/>
  <c r="J762" i="21"/>
  <c r="G762" i="21"/>
  <c r="V762" i="21"/>
  <c r="T762" i="21"/>
  <c r="X762" i="21"/>
  <c r="W762" i="21"/>
  <c r="U762" i="21"/>
  <c r="F409" i="23"/>
  <c r="D409" i="23"/>
  <c r="E409" i="23"/>
  <c r="C409" i="23"/>
  <c r="A446" i="23"/>
  <c r="Y409" i="23"/>
  <c r="G409" i="23"/>
  <c r="B409" i="23"/>
  <c r="S409" i="23"/>
  <c r="R409" i="23"/>
  <c r="O409" i="23"/>
  <c r="I409" i="23"/>
  <c r="K409" i="23"/>
  <c r="H409" i="23"/>
  <c r="N409" i="23"/>
  <c r="J409" i="23"/>
  <c r="P409" i="23"/>
  <c r="M409" i="23"/>
  <c r="Q409" i="23"/>
  <c r="L409" i="23"/>
  <c r="X409" i="23"/>
  <c r="V409" i="23"/>
  <c r="T409" i="23"/>
  <c r="W409" i="23"/>
  <c r="U409" i="23"/>
  <c r="F329" i="21"/>
  <c r="G329" i="21"/>
  <c r="E329" i="21"/>
  <c r="J329" i="21"/>
  <c r="D329" i="21"/>
  <c r="I329" i="21"/>
  <c r="A330" i="21"/>
  <c r="H329" i="21"/>
  <c r="B329" i="21"/>
  <c r="C329" i="21"/>
  <c r="P329" i="21"/>
  <c r="M329" i="21"/>
  <c r="N329" i="21"/>
  <c r="K329" i="21"/>
  <c r="O329" i="21"/>
  <c r="L329" i="21"/>
  <c r="R329" i="21"/>
  <c r="W329" i="21"/>
  <c r="Q329" i="21"/>
  <c r="U329" i="21"/>
  <c r="V329" i="21"/>
  <c r="X329" i="21"/>
  <c r="Y329" i="21"/>
  <c r="T329" i="21"/>
  <c r="S329" i="21"/>
  <c r="E445" i="23"/>
  <c r="C445" i="23"/>
  <c r="H445" i="23"/>
  <c r="Y445" i="23"/>
  <c r="G445" i="23"/>
  <c r="B445" i="23"/>
  <c r="S445" i="23"/>
  <c r="F445" i="23"/>
  <c r="D445" i="23"/>
  <c r="R445" i="23"/>
  <c r="N445" i="23"/>
  <c r="K445" i="23"/>
  <c r="P445" i="23"/>
  <c r="Q445" i="23"/>
  <c r="J445" i="23"/>
  <c r="M445" i="23"/>
  <c r="O445" i="23"/>
  <c r="L445" i="23"/>
  <c r="I445" i="23"/>
  <c r="U445" i="23"/>
  <c r="V445" i="23"/>
  <c r="W445" i="23"/>
  <c r="T445" i="23"/>
  <c r="X445" i="23"/>
  <c r="E722" i="24"/>
  <c r="D722" i="24"/>
  <c r="A723" i="24"/>
  <c r="P722" i="24"/>
  <c r="O722" i="24"/>
  <c r="N722" i="24"/>
  <c r="M722" i="24"/>
  <c r="L722" i="24"/>
  <c r="K722" i="24"/>
  <c r="J722" i="24"/>
  <c r="I722" i="24"/>
  <c r="H722" i="24"/>
  <c r="G722" i="24"/>
  <c r="F722" i="24"/>
  <c r="B722" i="24"/>
  <c r="C722" i="24"/>
  <c r="Y722" i="24"/>
  <c r="T722" i="24"/>
  <c r="W722" i="24"/>
  <c r="Q722" i="24"/>
  <c r="V722" i="24"/>
  <c r="R722" i="24"/>
  <c r="U722" i="24"/>
  <c r="X722" i="24"/>
  <c r="S722" i="24"/>
  <c r="K397" i="24"/>
  <c r="D397" i="24"/>
  <c r="W397" i="24"/>
  <c r="T397" i="24"/>
  <c r="B397" i="24"/>
  <c r="U397" i="24"/>
  <c r="R397" i="24"/>
  <c r="H397" i="24"/>
  <c r="E397" i="24"/>
  <c r="X397" i="24"/>
  <c r="F397" i="24"/>
  <c r="Y397" i="24"/>
  <c r="C397" i="24"/>
  <c r="V397" i="24"/>
  <c r="O397" i="24"/>
  <c r="I397" i="24"/>
  <c r="A398" i="24"/>
  <c r="J397" i="24"/>
  <c r="M397" i="24"/>
  <c r="G397" i="24"/>
  <c r="N397" i="24"/>
  <c r="S397" i="24"/>
  <c r="P397" i="24"/>
  <c r="L397" i="24"/>
  <c r="Q397" i="24"/>
  <c r="H618" i="21"/>
  <c r="F618" i="21"/>
  <c r="G618" i="21"/>
  <c r="E618" i="21"/>
  <c r="J618" i="21"/>
  <c r="K618" i="21"/>
  <c r="I618" i="21"/>
  <c r="A619" i="21"/>
  <c r="D618" i="21"/>
  <c r="B618" i="21"/>
  <c r="C618" i="21"/>
  <c r="U618" i="21"/>
  <c r="N618" i="21"/>
  <c r="T618" i="21"/>
  <c r="X618" i="21"/>
  <c r="O618" i="21"/>
  <c r="S618" i="21"/>
  <c r="M618" i="21"/>
  <c r="Q618" i="21"/>
  <c r="P618" i="21"/>
  <c r="R618" i="21"/>
  <c r="V618" i="21"/>
  <c r="L618" i="21"/>
  <c r="Y618" i="21"/>
  <c r="W618" i="21"/>
  <c r="G216" i="24"/>
  <c r="W216" i="24"/>
  <c r="T216" i="24"/>
  <c r="Q216" i="24"/>
  <c r="F216" i="24"/>
  <c r="K216" i="24"/>
  <c r="D216" i="24"/>
  <c r="X216" i="24"/>
  <c r="Y216" i="24"/>
  <c r="J216" i="24"/>
  <c r="O216" i="24"/>
  <c r="H216" i="24"/>
  <c r="E216" i="24"/>
  <c r="A217" i="24"/>
  <c r="N216" i="24"/>
  <c r="C216" i="24"/>
  <c r="S216" i="24"/>
  <c r="P216" i="24"/>
  <c r="I216" i="24"/>
  <c r="B216" i="24"/>
  <c r="R216" i="24"/>
  <c r="L216" i="24"/>
  <c r="M216" i="24"/>
  <c r="U216" i="24"/>
  <c r="V216" i="24"/>
  <c r="D654" i="21"/>
  <c r="I654" i="21"/>
  <c r="J654" i="21"/>
  <c r="S654" i="21"/>
  <c r="H654" i="21"/>
  <c r="Q654" i="21"/>
  <c r="R654" i="21"/>
  <c r="P654" i="21"/>
  <c r="Y654" i="21"/>
  <c r="C654" i="21"/>
  <c r="X654" i="21"/>
  <c r="B654" i="21"/>
  <c r="K654" i="21"/>
  <c r="E654" i="21"/>
  <c r="N654" i="21"/>
  <c r="L654" i="21"/>
  <c r="A655" i="21"/>
  <c r="O654" i="21"/>
  <c r="W654" i="21"/>
  <c r="M654" i="21"/>
  <c r="F654" i="21"/>
  <c r="G654" i="21"/>
  <c r="T654" i="21"/>
  <c r="V654" i="21"/>
  <c r="U654" i="21"/>
  <c r="C78" i="21"/>
  <c r="A112" i="21"/>
  <c r="N299" i="19"/>
  <c r="G299" i="19"/>
  <c r="W299" i="19"/>
  <c r="P299" i="19"/>
  <c r="I299" i="19"/>
  <c r="Y299" i="19"/>
  <c r="B299" i="19"/>
  <c r="R299" i="19"/>
  <c r="K299" i="19"/>
  <c r="D299" i="19"/>
  <c r="T299" i="19"/>
  <c r="M299" i="19"/>
  <c r="F299" i="19"/>
  <c r="V299" i="19"/>
  <c r="O299" i="19"/>
  <c r="H299" i="19"/>
  <c r="X299" i="19"/>
  <c r="Q299" i="19"/>
  <c r="J299" i="19"/>
  <c r="C299" i="19"/>
  <c r="S299" i="19"/>
  <c r="L299" i="19"/>
  <c r="E299" i="19"/>
  <c r="U299" i="19"/>
  <c r="J45" i="19"/>
  <c r="A82" i="19"/>
  <c r="O45" i="19"/>
  <c r="H45" i="19"/>
  <c r="E45" i="19"/>
  <c r="B45" i="19"/>
  <c r="R45" i="19"/>
  <c r="G45" i="19"/>
  <c r="T45" i="19"/>
  <c r="Q45" i="19"/>
  <c r="F45" i="19"/>
  <c r="V45" i="19"/>
  <c r="K45" i="19"/>
  <c r="D45" i="19"/>
  <c r="U45" i="19"/>
  <c r="N45" i="19"/>
  <c r="I45" i="19"/>
  <c r="C45" i="19"/>
  <c r="S45" i="19"/>
  <c r="P45" i="19"/>
  <c r="M45" i="19"/>
  <c r="L45" i="19"/>
  <c r="N227" i="19"/>
  <c r="G227" i="19"/>
  <c r="W227" i="19"/>
  <c r="P227" i="19"/>
  <c r="I227" i="19"/>
  <c r="Y227" i="19"/>
  <c r="B227" i="19"/>
  <c r="R227" i="19"/>
  <c r="K227" i="19"/>
  <c r="D227" i="19"/>
  <c r="T227" i="19"/>
  <c r="M227" i="19"/>
  <c r="A264" i="19"/>
  <c r="F227" i="19"/>
  <c r="V227" i="19"/>
  <c r="O227" i="19"/>
  <c r="H227" i="19"/>
  <c r="X227" i="19"/>
  <c r="Q227" i="19"/>
  <c r="J227" i="19"/>
  <c r="C227" i="19"/>
  <c r="S227" i="19"/>
  <c r="L227" i="19"/>
  <c r="E227" i="19"/>
  <c r="U227" i="19"/>
  <c r="R116" i="23"/>
  <c r="A153" i="23"/>
  <c r="I116" i="23"/>
  <c r="P116" i="23"/>
  <c r="S116" i="23"/>
  <c r="C116" i="23"/>
  <c r="J116" i="23"/>
  <c r="Y116" i="23"/>
  <c r="E116" i="23"/>
  <c r="H116" i="23"/>
  <c r="O116" i="23"/>
  <c r="F116" i="23"/>
  <c r="U116" i="23"/>
  <c r="X116" i="23"/>
  <c r="D116" i="23"/>
  <c r="K116" i="23"/>
  <c r="V116" i="23"/>
  <c r="B116" i="23"/>
  <c r="Q116" i="23"/>
  <c r="T116" i="23"/>
  <c r="W116" i="23"/>
  <c r="G116" i="23"/>
  <c r="M116" i="23"/>
  <c r="L116" i="23"/>
  <c r="N116" i="23"/>
  <c r="A79" i="21"/>
  <c r="J152" i="23"/>
  <c r="U152" i="23"/>
  <c r="X152" i="23"/>
  <c r="D152" i="23"/>
  <c r="C152" i="23"/>
  <c r="F152" i="23"/>
  <c r="Q152" i="23"/>
  <c r="T152" i="23"/>
  <c r="W152" i="23"/>
  <c r="V152" i="23"/>
  <c r="B152" i="23"/>
  <c r="I152" i="23"/>
  <c r="P152" i="23"/>
  <c r="S152" i="23"/>
  <c r="R152" i="23"/>
  <c r="Y152" i="23"/>
  <c r="E152" i="23"/>
  <c r="H152" i="23"/>
  <c r="G152" i="23"/>
  <c r="K152" i="23"/>
  <c r="L152" i="23"/>
  <c r="N152" i="23"/>
  <c r="O152" i="23"/>
  <c r="M152" i="23"/>
  <c r="B81" i="19"/>
  <c r="R81" i="19"/>
  <c r="K81" i="19"/>
  <c r="A118" i="19"/>
  <c r="T81" i="19"/>
  <c r="Q81" i="19"/>
  <c r="F81" i="19"/>
  <c r="V81" i="19"/>
  <c r="O81" i="19"/>
  <c r="D81" i="19"/>
  <c r="X81" i="19"/>
  <c r="U81" i="19"/>
  <c r="J81" i="19"/>
  <c r="C81" i="19"/>
  <c r="S81" i="19"/>
  <c r="H81" i="19"/>
  <c r="E81" i="19"/>
  <c r="Y81" i="19"/>
  <c r="N81" i="19"/>
  <c r="G81" i="19"/>
  <c r="W81" i="19"/>
  <c r="P81" i="19"/>
  <c r="I81" i="19"/>
  <c r="L81" i="19"/>
  <c r="M81" i="19"/>
  <c r="N44" i="23"/>
  <c r="Y44" i="23"/>
  <c r="E44" i="23"/>
  <c r="P44" i="23"/>
  <c r="W44" i="23"/>
  <c r="G44" i="23"/>
  <c r="J44" i="23"/>
  <c r="U44" i="23"/>
  <c r="A81" i="23"/>
  <c r="H44" i="23"/>
  <c r="S44" i="23"/>
  <c r="C44" i="23"/>
  <c r="V44" i="23"/>
  <c r="F44" i="23"/>
  <c r="Q44" i="23"/>
  <c r="X44" i="23"/>
  <c r="D44" i="23"/>
  <c r="O44" i="23"/>
  <c r="R44" i="23"/>
  <c r="B44" i="23"/>
  <c r="I44" i="23"/>
  <c r="T44" i="23"/>
  <c r="A45" i="23"/>
  <c r="K44" i="23"/>
  <c r="L44" i="23"/>
  <c r="M44" i="23"/>
  <c r="J153" i="19"/>
  <c r="Q153" i="19"/>
  <c r="T153" i="19"/>
  <c r="W153" i="19"/>
  <c r="G153" i="19"/>
  <c r="B153" i="19"/>
  <c r="F153" i="19"/>
  <c r="I153" i="19"/>
  <c r="P153" i="19"/>
  <c r="S153" i="19"/>
  <c r="C153" i="19"/>
  <c r="V153" i="19"/>
  <c r="Y153" i="19"/>
  <c r="E153" i="19"/>
  <c r="H153" i="19"/>
  <c r="O153" i="19"/>
  <c r="R153" i="19"/>
  <c r="U153" i="19"/>
  <c r="X153" i="19"/>
  <c r="D153" i="19"/>
  <c r="K153" i="19"/>
  <c r="M153" i="19"/>
  <c r="L153" i="19"/>
  <c r="N153" i="19"/>
  <c r="M111" i="21"/>
  <c r="H111" i="21"/>
  <c r="V111" i="21"/>
  <c r="E111" i="21"/>
  <c r="G111" i="21"/>
  <c r="K111" i="21"/>
  <c r="X111" i="21"/>
  <c r="C111" i="21"/>
  <c r="U111" i="21"/>
  <c r="W111" i="21"/>
  <c r="N111" i="21"/>
  <c r="D111" i="21"/>
  <c r="R111" i="21"/>
  <c r="Q111" i="21"/>
  <c r="S111" i="21"/>
  <c r="J111" i="21"/>
  <c r="P111" i="21"/>
  <c r="T111" i="21"/>
  <c r="O111" i="21"/>
  <c r="F111" i="21"/>
  <c r="L111" i="21"/>
  <c r="A145" i="21"/>
  <c r="I111" i="21"/>
  <c r="V80" i="23"/>
  <c r="B80" i="23"/>
  <c r="I80" i="23"/>
  <c r="P80" i="23"/>
  <c r="S80" i="23"/>
  <c r="C80" i="23"/>
  <c r="R80" i="23"/>
  <c r="Y80" i="23"/>
  <c r="E80" i="23"/>
  <c r="H80" i="23"/>
  <c r="O80" i="23"/>
  <c r="A117" i="23"/>
  <c r="J80" i="23"/>
  <c r="U80" i="23"/>
  <c r="X80" i="23"/>
  <c r="D80" i="23"/>
  <c r="K80" i="23"/>
  <c r="F80" i="23"/>
  <c r="Q80" i="23"/>
  <c r="T80" i="23"/>
  <c r="W80" i="23"/>
  <c r="G80" i="23"/>
  <c r="L80" i="23"/>
  <c r="M80" i="23"/>
  <c r="N80" i="23"/>
  <c r="Y263" i="19"/>
  <c r="Q263" i="19"/>
  <c r="F263" i="19"/>
  <c r="V263" i="19"/>
  <c r="O263" i="19"/>
  <c r="H263" i="19"/>
  <c r="X263" i="19"/>
  <c r="E263" i="19"/>
  <c r="U263" i="19"/>
  <c r="J263" i="19"/>
  <c r="C263" i="19"/>
  <c r="S263" i="19"/>
  <c r="L263" i="19"/>
  <c r="I263" i="19"/>
  <c r="A300" i="19"/>
  <c r="N263" i="19"/>
  <c r="G263" i="19"/>
  <c r="W263" i="19"/>
  <c r="P263" i="19"/>
  <c r="M263" i="19"/>
  <c r="B263" i="19"/>
  <c r="R263" i="19"/>
  <c r="K263" i="19"/>
  <c r="D263" i="19"/>
  <c r="T263" i="19"/>
  <c r="B191" i="19"/>
  <c r="R191" i="19"/>
  <c r="K191" i="19"/>
  <c r="A228" i="19"/>
  <c r="P191" i="19"/>
  <c r="E191" i="19"/>
  <c r="U191" i="19"/>
  <c r="F191" i="19"/>
  <c r="V191" i="19"/>
  <c r="O191" i="19"/>
  <c r="D191" i="19"/>
  <c r="T191" i="19"/>
  <c r="I191" i="19"/>
  <c r="Y191" i="19"/>
  <c r="J191" i="19"/>
  <c r="C191" i="19"/>
  <c r="S191" i="19"/>
  <c r="H191" i="19"/>
  <c r="X191" i="19"/>
  <c r="M191" i="19"/>
  <c r="N191" i="19"/>
  <c r="G191" i="19"/>
  <c r="W191" i="19"/>
  <c r="L191" i="19"/>
  <c r="A192" i="19"/>
  <c r="Q191" i="19"/>
  <c r="J117" i="19"/>
  <c r="G117" i="19"/>
  <c r="W117" i="19"/>
  <c r="T117" i="19"/>
  <c r="Q117" i="19"/>
  <c r="A154" i="19"/>
  <c r="R117" i="19"/>
  <c r="K117" i="19"/>
  <c r="D117" i="19"/>
  <c r="X117" i="19"/>
  <c r="U117" i="19"/>
  <c r="B117" i="19"/>
  <c r="V117" i="19"/>
  <c r="O117" i="19"/>
  <c r="H117" i="19"/>
  <c r="E117" i="19"/>
  <c r="Y117" i="19"/>
  <c r="F117" i="19"/>
  <c r="C117" i="19"/>
  <c r="S117" i="19"/>
  <c r="P117" i="19"/>
  <c r="I117" i="19"/>
  <c r="L117" i="19"/>
  <c r="N117" i="19"/>
  <c r="M117" i="19"/>
  <c r="B376" i="19"/>
  <c r="F376" i="19"/>
  <c r="J376" i="19"/>
  <c r="N376" i="19"/>
  <c r="R376" i="19"/>
  <c r="V376" i="19"/>
  <c r="C376" i="19"/>
  <c r="G376" i="19"/>
  <c r="K376" i="19"/>
  <c r="O376" i="19"/>
  <c r="S376" i="19"/>
  <c r="W376" i="19"/>
  <c r="D376" i="19"/>
  <c r="H376" i="19"/>
  <c r="L376" i="19"/>
  <c r="P376" i="19"/>
  <c r="T376" i="19"/>
  <c r="X376" i="19"/>
  <c r="E376" i="19"/>
  <c r="I376" i="19"/>
  <c r="M376" i="19"/>
  <c r="Q376" i="19"/>
  <c r="U376" i="19"/>
  <c r="Y376" i="19"/>
  <c r="A413" i="19"/>
  <c r="C593" i="19"/>
  <c r="G593" i="19"/>
  <c r="K593" i="19"/>
  <c r="O593" i="19"/>
  <c r="S593" i="19"/>
  <c r="W593" i="19"/>
  <c r="E593" i="19"/>
  <c r="I593" i="19"/>
  <c r="M593" i="19"/>
  <c r="Q593" i="19"/>
  <c r="U593" i="19"/>
  <c r="Y593" i="19"/>
  <c r="B593" i="19"/>
  <c r="J593" i="19"/>
  <c r="R593" i="19"/>
  <c r="D593" i="19"/>
  <c r="L593" i="19"/>
  <c r="T593" i="19"/>
  <c r="F593" i="19"/>
  <c r="N593" i="19"/>
  <c r="V593" i="19"/>
  <c r="H593" i="19"/>
  <c r="P593" i="19"/>
  <c r="X593" i="19"/>
  <c r="A594" i="19"/>
  <c r="G183" i="21"/>
  <c r="W183" i="21"/>
  <c r="P183" i="21"/>
  <c r="I183" i="21"/>
  <c r="N183" i="21"/>
  <c r="K183" i="21"/>
  <c r="D183" i="21"/>
  <c r="T183" i="21"/>
  <c r="M183" i="21"/>
  <c r="R183" i="21"/>
  <c r="O183" i="21"/>
  <c r="H183" i="21"/>
  <c r="X183" i="21"/>
  <c r="Q183" i="21"/>
  <c r="F183" i="21"/>
  <c r="V183" i="21"/>
  <c r="C183" i="21"/>
  <c r="S183" i="21"/>
  <c r="L183" i="21"/>
  <c r="E183" i="21"/>
  <c r="U183" i="21"/>
  <c r="J183" i="21"/>
  <c r="A184" i="21"/>
  <c r="C557" i="19"/>
  <c r="G557" i="19"/>
  <c r="K557" i="19"/>
  <c r="O557" i="19"/>
  <c r="S557" i="19"/>
  <c r="W557" i="19"/>
  <c r="E557" i="19"/>
  <c r="I557" i="19"/>
  <c r="M557" i="19"/>
  <c r="Q557" i="19"/>
  <c r="U557" i="19"/>
  <c r="Y557" i="19"/>
  <c r="B557" i="19"/>
  <c r="J557" i="19"/>
  <c r="R557" i="19"/>
  <c r="D557" i="19"/>
  <c r="L557" i="19"/>
  <c r="T557" i="19"/>
  <c r="F557" i="19"/>
  <c r="N557" i="19"/>
  <c r="V557" i="19"/>
  <c r="A558" i="19"/>
  <c r="H557" i="19"/>
  <c r="P557" i="19"/>
  <c r="X557" i="19"/>
  <c r="B340" i="19"/>
  <c r="F340" i="19"/>
  <c r="J340" i="19"/>
  <c r="N340" i="19"/>
  <c r="R340" i="19"/>
  <c r="V340" i="19"/>
  <c r="C340" i="19"/>
  <c r="G340" i="19"/>
  <c r="K340" i="19"/>
  <c r="O340" i="19"/>
  <c r="S340" i="19"/>
  <c r="W340" i="19"/>
  <c r="A377" i="19"/>
  <c r="D340" i="19"/>
  <c r="H340" i="19"/>
  <c r="L340" i="19"/>
  <c r="P340" i="19"/>
  <c r="T340" i="19"/>
  <c r="X340" i="19"/>
  <c r="A341" i="19"/>
  <c r="E340" i="19"/>
  <c r="I340" i="19"/>
  <c r="M340" i="19"/>
  <c r="Q340" i="19"/>
  <c r="U340" i="19"/>
  <c r="Y340" i="19"/>
  <c r="C485" i="19"/>
  <c r="G485" i="19"/>
  <c r="K485" i="19"/>
  <c r="O485" i="19"/>
  <c r="S485" i="19"/>
  <c r="W485" i="19"/>
  <c r="E485" i="19"/>
  <c r="I485" i="19"/>
  <c r="M485" i="19"/>
  <c r="Q485" i="19"/>
  <c r="U485" i="19"/>
  <c r="B485" i="19"/>
  <c r="J485" i="19"/>
  <c r="R485" i="19"/>
  <c r="Y485" i="19"/>
  <c r="D485" i="19"/>
  <c r="L485" i="19"/>
  <c r="T485" i="19"/>
  <c r="A486" i="19"/>
  <c r="F485" i="19"/>
  <c r="N485" i="19"/>
  <c r="V485" i="19"/>
  <c r="H485" i="19"/>
  <c r="P485" i="19"/>
  <c r="X485" i="19"/>
  <c r="B412" i="19"/>
  <c r="F412" i="19"/>
  <c r="J412" i="19"/>
  <c r="N412" i="19"/>
  <c r="R412" i="19"/>
  <c r="V412" i="19"/>
  <c r="A449" i="19"/>
  <c r="C412" i="19"/>
  <c r="G412" i="19"/>
  <c r="K412" i="19"/>
  <c r="O412" i="19"/>
  <c r="S412" i="19"/>
  <c r="W412" i="19"/>
  <c r="D412" i="19"/>
  <c r="H412" i="19"/>
  <c r="L412" i="19"/>
  <c r="P412" i="19"/>
  <c r="T412" i="19"/>
  <c r="X412" i="19"/>
  <c r="E412" i="19"/>
  <c r="I412" i="19"/>
  <c r="M412" i="19"/>
  <c r="Q412" i="19"/>
  <c r="U412" i="19"/>
  <c r="Y412" i="19"/>
  <c r="E521" i="19"/>
  <c r="I521" i="19"/>
  <c r="M521" i="19"/>
  <c r="Q521" i="19"/>
  <c r="U521" i="19"/>
  <c r="Y521" i="19"/>
  <c r="A522" i="19"/>
  <c r="B521" i="19"/>
  <c r="F521" i="19"/>
  <c r="J521" i="19"/>
  <c r="N521" i="19"/>
  <c r="R521" i="19"/>
  <c r="V521" i="19"/>
  <c r="C521" i="19"/>
  <c r="G521" i="19"/>
  <c r="K521" i="19"/>
  <c r="O521" i="19"/>
  <c r="S521" i="19"/>
  <c r="W521" i="19"/>
  <c r="D521" i="19"/>
  <c r="H521" i="19"/>
  <c r="L521" i="19"/>
  <c r="P521" i="19"/>
  <c r="T521" i="19"/>
  <c r="X521" i="19"/>
  <c r="B448" i="19"/>
  <c r="F448" i="19"/>
  <c r="J448" i="19"/>
  <c r="N448" i="19"/>
  <c r="R448" i="19"/>
  <c r="V448" i="19"/>
  <c r="C448" i="19"/>
  <c r="G448" i="19"/>
  <c r="K448" i="19"/>
  <c r="O448" i="19"/>
  <c r="S448" i="19"/>
  <c r="W448" i="19"/>
  <c r="D448" i="19"/>
  <c r="H448" i="19"/>
  <c r="L448" i="19"/>
  <c r="P448" i="19"/>
  <c r="T448" i="19"/>
  <c r="X448" i="19"/>
  <c r="E448" i="19"/>
  <c r="I448" i="19"/>
  <c r="M448" i="19"/>
  <c r="Q448" i="19"/>
  <c r="U448" i="19"/>
  <c r="Y448" i="19"/>
  <c r="B1465" i="2" l="1"/>
  <c r="Y41" i="21"/>
  <c r="Y41" i="24"/>
  <c r="C42" i="21"/>
  <c r="B42" i="21"/>
  <c r="C42" i="24"/>
  <c r="B42" i="24"/>
  <c r="Y181" i="21"/>
  <c r="B182" i="21"/>
  <c r="C182" i="21"/>
  <c r="Y218" i="21"/>
  <c r="W220" i="21"/>
  <c r="V220" i="21"/>
  <c r="U220" i="21"/>
  <c r="J220" i="21"/>
  <c r="E220" i="21"/>
  <c r="P220" i="21"/>
  <c r="S220" i="21"/>
  <c r="G220" i="21"/>
  <c r="R220" i="21"/>
  <c r="B220" i="21"/>
  <c r="I220" i="21"/>
  <c r="N220" i="21"/>
  <c r="T220" i="21"/>
  <c r="D220" i="21"/>
  <c r="K220" i="21"/>
  <c r="A221" i="21"/>
  <c r="F220" i="21"/>
  <c r="M220" i="21"/>
  <c r="Q220" i="21"/>
  <c r="X220" i="21"/>
  <c r="H220" i="21"/>
  <c r="O220" i="21"/>
  <c r="C220" i="21"/>
  <c r="L220" i="21"/>
  <c r="P256" i="21"/>
  <c r="T256" i="21"/>
  <c r="D256" i="21"/>
  <c r="K256" i="21"/>
  <c r="L256" i="21"/>
  <c r="V256" i="21"/>
  <c r="I256" i="21"/>
  <c r="Q256" i="21"/>
  <c r="X256" i="21"/>
  <c r="H256" i="21"/>
  <c r="N256" i="21"/>
  <c r="U256" i="21"/>
  <c r="R256" i="21"/>
  <c r="A257" i="21"/>
  <c r="F256" i="21"/>
  <c r="Y256" i="21"/>
  <c r="E256" i="21"/>
  <c r="C256" i="21"/>
  <c r="W256" i="21"/>
  <c r="O256" i="21"/>
  <c r="S256" i="21"/>
  <c r="G256" i="21"/>
  <c r="J256" i="21"/>
  <c r="M256" i="21"/>
  <c r="B256" i="21"/>
  <c r="X44" i="19"/>
  <c r="W44" i="19"/>
  <c r="Y44" i="19"/>
  <c r="Q723" i="24"/>
  <c r="X723" i="24"/>
  <c r="H723" i="24"/>
  <c r="K723" i="24"/>
  <c r="N723" i="24"/>
  <c r="M723" i="24"/>
  <c r="T723" i="24"/>
  <c r="D723" i="24"/>
  <c r="G723" i="24"/>
  <c r="J723" i="24"/>
  <c r="I723" i="24"/>
  <c r="P723" i="24"/>
  <c r="S723" i="24"/>
  <c r="A724" i="24"/>
  <c r="F723" i="24"/>
  <c r="Y723" i="24"/>
  <c r="E723" i="24"/>
  <c r="L723" i="24"/>
  <c r="O723" i="24"/>
  <c r="R723" i="24"/>
  <c r="B723" i="24"/>
  <c r="C723" i="24"/>
  <c r="W723" i="24"/>
  <c r="U723" i="24"/>
  <c r="V723" i="24"/>
  <c r="S446" i="23"/>
  <c r="B446" i="23"/>
  <c r="D446" i="23"/>
  <c r="F446" i="23"/>
  <c r="C446" i="23"/>
  <c r="E446" i="23"/>
  <c r="G446" i="23"/>
  <c r="Y446" i="23"/>
  <c r="N446" i="23"/>
  <c r="K446" i="23"/>
  <c r="H446" i="23"/>
  <c r="M446" i="23"/>
  <c r="Q446" i="23"/>
  <c r="L446" i="23"/>
  <c r="P446" i="23"/>
  <c r="R446" i="23"/>
  <c r="J446" i="23"/>
  <c r="I446" i="23"/>
  <c r="O446" i="23"/>
  <c r="W446" i="23"/>
  <c r="T446" i="23"/>
  <c r="U446" i="23"/>
  <c r="X446" i="23"/>
  <c r="V446" i="23"/>
  <c r="C374" i="23"/>
  <c r="S374" i="23"/>
  <c r="P374" i="23"/>
  <c r="I374" i="23"/>
  <c r="F374" i="23"/>
  <c r="A411" i="23"/>
  <c r="G374" i="23"/>
  <c r="W374" i="23"/>
  <c r="T374" i="23"/>
  <c r="Q374" i="23"/>
  <c r="J374" i="23"/>
  <c r="K374" i="23"/>
  <c r="D374" i="23"/>
  <c r="X374" i="23"/>
  <c r="Y374" i="23"/>
  <c r="N374" i="23"/>
  <c r="O374" i="23"/>
  <c r="H374" i="23"/>
  <c r="E374" i="23"/>
  <c r="B374" i="23"/>
  <c r="R374" i="23"/>
  <c r="M374" i="23"/>
  <c r="L374" i="23"/>
  <c r="V374" i="23"/>
  <c r="U374" i="23"/>
  <c r="F795" i="24"/>
  <c r="I795" i="24"/>
  <c r="H795" i="24"/>
  <c r="G795" i="24"/>
  <c r="A796" i="24"/>
  <c r="B795" i="24"/>
  <c r="E795" i="24"/>
  <c r="D795" i="24"/>
  <c r="C795" i="24"/>
  <c r="N795" i="24"/>
  <c r="Q795" i="24"/>
  <c r="P795" i="24"/>
  <c r="O795" i="24"/>
  <c r="J795" i="24"/>
  <c r="M795" i="24"/>
  <c r="L795" i="24"/>
  <c r="K795" i="24"/>
  <c r="U795" i="24"/>
  <c r="R795" i="24"/>
  <c r="S795" i="24"/>
  <c r="V795" i="24"/>
  <c r="T795" i="24"/>
  <c r="Y795" i="24"/>
  <c r="X795" i="24"/>
  <c r="W795" i="24"/>
  <c r="G326" i="24"/>
  <c r="F326" i="24"/>
  <c r="T326" i="24"/>
  <c r="A327" i="24"/>
  <c r="I326" i="24"/>
  <c r="S326" i="24"/>
  <c r="M326" i="24"/>
  <c r="W326" i="24"/>
  <c r="V326" i="24"/>
  <c r="E326" i="24"/>
  <c r="O326" i="24"/>
  <c r="Y326" i="24"/>
  <c r="L326" i="24"/>
  <c r="B326" i="24"/>
  <c r="P326" i="24"/>
  <c r="K326" i="24"/>
  <c r="U326" i="24"/>
  <c r="H326" i="24"/>
  <c r="N326" i="24"/>
  <c r="R326" i="24"/>
  <c r="Q326" i="24"/>
  <c r="J326" i="24"/>
  <c r="C326" i="24"/>
  <c r="D326" i="24"/>
  <c r="X326" i="24"/>
  <c r="X193" i="23"/>
  <c r="H193" i="23"/>
  <c r="O193" i="23"/>
  <c r="A230" i="23"/>
  <c r="F193" i="23"/>
  <c r="Q193" i="23"/>
  <c r="T193" i="23"/>
  <c r="D193" i="23"/>
  <c r="K193" i="23"/>
  <c r="R193" i="23"/>
  <c r="B193" i="23"/>
  <c r="M193" i="23"/>
  <c r="P193" i="23"/>
  <c r="W193" i="23"/>
  <c r="G193" i="23"/>
  <c r="N193" i="23"/>
  <c r="A194" i="23"/>
  <c r="I193" i="23"/>
  <c r="L193" i="23"/>
  <c r="S193" i="23"/>
  <c r="C193" i="23"/>
  <c r="J193" i="23"/>
  <c r="Y193" i="23"/>
  <c r="E193" i="23"/>
  <c r="V193" i="23"/>
  <c r="U193" i="23"/>
  <c r="A476" i="21"/>
  <c r="G475" i="21"/>
  <c r="B475" i="21"/>
  <c r="S475" i="21"/>
  <c r="E475" i="21"/>
  <c r="F475" i="21"/>
  <c r="D475" i="21"/>
  <c r="Y475" i="21"/>
  <c r="C475" i="21"/>
  <c r="H475" i="21"/>
  <c r="L475" i="21"/>
  <c r="Q475" i="21"/>
  <c r="I475" i="21"/>
  <c r="M475" i="21"/>
  <c r="P475" i="21"/>
  <c r="J475" i="21"/>
  <c r="N475" i="21"/>
  <c r="R475" i="21"/>
  <c r="K475" i="21"/>
  <c r="O475" i="21"/>
  <c r="T475" i="21"/>
  <c r="X475" i="21"/>
  <c r="W475" i="21"/>
  <c r="U475" i="21"/>
  <c r="V475" i="21"/>
  <c r="M434" i="24"/>
  <c r="D434" i="24"/>
  <c r="V434" i="24"/>
  <c r="E434" i="24"/>
  <c r="S434" i="24"/>
  <c r="Y434" i="24"/>
  <c r="P434" i="24"/>
  <c r="B434" i="24"/>
  <c r="T434" i="24"/>
  <c r="O434" i="24"/>
  <c r="U434" i="24"/>
  <c r="L434" i="24"/>
  <c r="N434" i="24"/>
  <c r="R434" i="24"/>
  <c r="Q434" i="24"/>
  <c r="H434" i="24"/>
  <c r="J434" i="24"/>
  <c r="A435" i="24"/>
  <c r="G434" i="24"/>
  <c r="K434" i="24"/>
  <c r="F434" i="24"/>
  <c r="X434" i="24"/>
  <c r="C434" i="24"/>
  <c r="I434" i="24"/>
  <c r="W434" i="24"/>
  <c r="G362" i="24"/>
  <c r="B362" i="24"/>
  <c r="P362" i="24"/>
  <c r="O362" i="24"/>
  <c r="U362" i="24"/>
  <c r="H362" i="24"/>
  <c r="I362" i="24"/>
  <c r="W362" i="24"/>
  <c r="R362" i="24"/>
  <c r="Q362" i="24"/>
  <c r="D362" i="24"/>
  <c r="J362" i="24"/>
  <c r="X362" i="24"/>
  <c r="Y362" i="24"/>
  <c r="L362" i="24"/>
  <c r="K362" i="24"/>
  <c r="F362" i="24"/>
  <c r="T362" i="24"/>
  <c r="C362" i="24"/>
  <c r="N362" i="24"/>
  <c r="M362" i="24"/>
  <c r="A363" i="24"/>
  <c r="V362" i="24"/>
  <c r="E362" i="24"/>
  <c r="S362" i="24"/>
  <c r="A112" i="24"/>
  <c r="C78" i="24"/>
  <c r="A79" i="24"/>
  <c r="J253" i="24"/>
  <c r="L253" i="24"/>
  <c r="Q253" i="24"/>
  <c r="N253" i="24"/>
  <c r="E253" i="24"/>
  <c r="W253" i="24"/>
  <c r="P253" i="24"/>
  <c r="C253" i="24"/>
  <c r="Y253" i="24"/>
  <c r="R253" i="24"/>
  <c r="I253" i="24"/>
  <c r="B253" i="24"/>
  <c r="T253" i="24"/>
  <c r="G253" i="24"/>
  <c r="D253" i="24"/>
  <c r="A254" i="24"/>
  <c r="O253" i="24"/>
  <c r="F253" i="24"/>
  <c r="X253" i="24"/>
  <c r="K253" i="24"/>
  <c r="H253" i="24"/>
  <c r="M253" i="24"/>
  <c r="S253" i="24"/>
  <c r="U253" i="24"/>
  <c r="V253" i="24"/>
  <c r="C483" i="23"/>
  <c r="S483" i="23"/>
  <c r="H483" i="23"/>
  <c r="X483" i="23"/>
  <c r="Q483" i="23"/>
  <c r="F483" i="23"/>
  <c r="V483" i="23"/>
  <c r="G483" i="23"/>
  <c r="W483" i="23"/>
  <c r="L483" i="23"/>
  <c r="E483" i="23"/>
  <c r="U483" i="23"/>
  <c r="J483" i="23"/>
  <c r="K483" i="23"/>
  <c r="A484" i="23"/>
  <c r="P483" i="23"/>
  <c r="I483" i="23"/>
  <c r="Y483" i="23"/>
  <c r="N483" i="23"/>
  <c r="O483" i="23"/>
  <c r="D483" i="23"/>
  <c r="T483" i="23"/>
  <c r="M483" i="23"/>
  <c r="B483" i="23"/>
  <c r="R483" i="23"/>
  <c r="G366" i="21"/>
  <c r="E366" i="21"/>
  <c r="J366" i="21"/>
  <c r="D366" i="21"/>
  <c r="I366" i="21"/>
  <c r="A367" i="21"/>
  <c r="H366" i="21"/>
  <c r="B366" i="21"/>
  <c r="C366" i="21"/>
  <c r="P366" i="21"/>
  <c r="F366" i="21"/>
  <c r="L366" i="21"/>
  <c r="M366" i="21"/>
  <c r="N366" i="21"/>
  <c r="O366" i="21"/>
  <c r="K366" i="21"/>
  <c r="U366" i="21"/>
  <c r="V366" i="21"/>
  <c r="W366" i="21"/>
  <c r="T366" i="21"/>
  <c r="X366" i="21"/>
  <c r="S366" i="21"/>
  <c r="Y366" i="21"/>
  <c r="R366" i="21"/>
  <c r="Q366" i="21"/>
  <c r="P651" i="24"/>
  <c r="S651" i="24"/>
  <c r="C651" i="24"/>
  <c r="J651" i="24"/>
  <c r="Q651" i="24"/>
  <c r="L651" i="24"/>
  <c r="O651" i="24"/>
  <c r="A652" i="24"/>
  <c r="F651" i="24"/>
  <c r="M651" i="24"/>
  <c r="H651" i="24"/>
  <c r="K651" i="24"/>
  <c r="R651" i="24"/>
  <c r="B651" i="24"/>
  <c r="I651" i="24"/>
  <c r="D651" i="24"/>
  <c r="G651" i="24"/>
  <c r="N651" i="24"/>
  <c r="Y651" i="24"/>
  <c r="E651" i="24"/>
  <c r="W651" i="24"/>
  <c r="X651" i="24"/>
  <c r="U651" i="24"/>
  <c r="T651" i="24"/>
  <c r="V651" i="24"/>
  <c r="G591" i="23"/>
  <c r="W591" i="23"/>
  <c r="P591" i="23"/>
  <c r="I591" i="23"/>
  <c r="Y591" i="23"/>
  <c r="J591" i="23"/>
  <c r="K591" i="23"/>
  <c r="D591" i="23"/>
  <c r="T591" i="23"/>
  <c r="M591" i="23"/>
  <c r="A592" i="23"/>
  <c r="N591" i="23"/>
  <c r="O591" i="23"/>
  <c r="H591" i="23"/>
  <c r="X591" i="23"/>
  <c r="Q591" i="23"/>
  <c r="B591" i="23"/>
  <c r="R591" i="23"/>
  <c r="C591" i="23"/>
  <c r="S591" i="23"/>
  <c r="L591" i="23"/>
  <c r="E591" i="23"/>
  <c r="U591" i="23"/>
  <c r="F591" i="23"/>
  <c r="V591" i="23"/>
  <c r="P727" i="21"/>
  <c r="I727" i="21"/>
  <c r="B727" i="21"/>
  <c r="R727" i="21"/>
  <c r="O727" i="21"/>
  <c r="D727" i="21"/>
  <c r="T727" i="21"/>
  <c r="M727" i="21"/>
  <c r="F727" i="21"/>
  <c r="C727" i="21"/>
  <c r="S727" i="21"/>
  <c r="H727" i="21"/>
  <c r="X727" i="21"/>
  <c r="Q727" i="21"/>
  <c r="J727" i="21"/>
  <c r="G727" i="21"/>
  <c r="A728" i="21"/>
  <c r="L727" i="21"/>
  <c r="E727" i="21"/>
  <c r="Y727" i="21"/>
  <c r="N727" i="21"/>
  <c r="K727" i="21"/>
  <c r="V727" i="21"/>
  <c r="W727" i="21"/>
  <c r="U727" i="21"/>
  <c r="J687" i="24"/>
  <c r="Q687" i="24"/>
  <c r="X687" i="24"/>
  <c r="H687" i="24"/>
  <c r="O687" i="24"/>
  <c r="A688" i="24"/>
  <c r="F687" i="24"/>
  <c r="M687" i="24"/>
  <c r="T687" i="24"/>
  <c r="D687" i="24"/>
  <c r="K687" i="24"/>
  <c r="R687" i="24"/>
  <c r="B687" i="24"/>
  <c r="I687" i="24"/>
  <c r="P687" i="24"/>
  <c r="W687" i="24"/>
  <c r="G687" i="24"/>
  <c r="N687" i="24"/>
  <c r="Y687" i="24"/>
  <c r="E687" i="24"/>
  <c r="L687" i="24"/>
  <c r="S687" i="24"/>
  <c r="C687" i="24"/>
  <c r="V687" i="24"/>
  <c r="U687" i="24"/>
  <c r="J619" i="21"/>
  <c r="A620" i="21"/>
  <c r="B619" i="21"/>
  <c r="G619" i="21"/>
  <c r="F619" i="21"/>
  <c r="E619" i="21"/>
  <c r="I619" i="21"/>
  <c r="D619" i="21"/>
  <c r="H619" i="21"/>
  <c r="C619" i="21"/>
  <c r="M619" i="21"/>
  <c r="Q619" i="21"/>
  <c r="U619" i="21"/>
  <c r="S619" i="21"/>
  <c r="R619" i="21"/>
  <c r="V619" i="21"/>
  <c r="O619" i="21"/>
  <c r="L619" i="21"/>
  <c r="W619" i="21"/>
  <c r="K619" i="21"/>
  <c r="X619" i="21"/>
  <c r="Y619" i="21"/>
  <c r="P619" i="21"/>
  <c r="T619" i="21"/>
  <c r="N619" i="21"/>
  <c r="H398" i="24"/>
  <c r="M398" i="24"/>
  <c r="S398" i="24"/>
  <c r="B398" i="24"/>
  <c r="T398" i="24"/>
  <c r="K398" i="24"/>
  <c r="N398" i="24"/>
  <c r="E398" i="24"/>
  <c r="W398" i="24"/>
  <c r="F398" i="24"/>
  <c r="X398" i="24"/>
  <c r="Q398" i="24"/>
  <c r="R398" i="24"/>
  <c r="I398" i="24"/>
  <c r="A399" i="24"/>
  <c r="J398" i="24"/>
  <c r="C398" i="24"/>
  <c r="U398" i="24"/>
  <c r="D398" i="24"/>
  <c r="V398" i="24"/>
  <c r="O398" i="24"/>
  <c r="L398" i="24"/>
  <c r="P398" i="24"/>
  <c r="G398" i="24"/>
  <c r="Y398" i="24"/>
  <c r="G330" i="21"/>
  <c r="E330" i="21"/>
  <c r="J330" i="21"/>
  <c r="D330" i="21"/>
  <c r="I330" i="21"/>
  <c r="H330" i="21"/>
  <c r="A331" i="21"/>
  <c r="P330" i="21"/>
  <c r="F330" i="21"/>
  <c r="M330" i="21"/>
  <c r="N330" i="21"/>
  <c r="O330" i="21"/>
  <c r="K330" i="21"/>
  <c r="L330" i="21"/>
  <c r="B330" i="21"/>
  <c r="C330" i="21"/>
  <c r="W330" i="21"/>
  <c r="R330" i="21"/>
  <c r="U330" i="21"/>
  <c r="Y330" i="21"/>
  <c r="V330" i="21"/>
  <c r="X330" i="21"/>
  <c r="T330" i="21"/>
  <c r="Q330" i="21"/>
  <c r="S330" i="21"/>
  <c r="H763" i="21"/>
  <c r="I763" i="21"/>
  <c r="B763" i="21"/>
  <c r="R763" i="21"/>
  <c r="O763" i="21"/>
  <c r="L763" i="21"/>
  <c r="M763" i="21"/>
  <c r="F763" i="21"/>
  <c r="C763" i="21"/>
  <c r="S763" i="21"/>
  <c r="P763" i="21"/>
  <c r="Q763" i="21"/>
  <c r="J763" i="21"/>
  <c r="G763" i="21"/>
  <c r="A764" i="21"/>
  <c r="D763" i="21"/>
  <c r="E763" i="21"/>
  <c r="Y763" i="21"/>
  <c r="N763" i="21"/>
  <c r="K763" i="21"/>
  <c r="X763" i="21"/>
  <c r="W763" i="21"/>
  <c r="T763" i="21"/>
  <c r="V763" i="21"/>
  <c r="U763" i="21"/>
  <c r="I543" i="24"/>
  <c r="F543" i="24"/>
  <c r="C543" i="24"/>
  <c r="S543" i="24"/>
  <c r="H543" i="24"/>
  <c r="Q543" i="24"/>
  <c r="J543" i="24"/>
  <c r="G543" i="24"/>
  <c r="W543" i="24"/>
  <c r="P543" i="24"/>
  <c r="Y543" i="24"/>
  <c r="N543" i="24"/>
  <c r="K543" i="24"/>
  <c r="A544" i="24"/>
  <c r="T543" i="24"/>
  <c r="E543" i="24"/>
  <c r="B543" i="24"/>
  <c r="R543" i="24"/>
  <c r="O543" i="24"/>
  <c r="D543" i="24"/>
  <c r="X543" i="24"/>
  <c r="M543" i="24"/>
  <c r="L543" i="24"/>
  <c r="U543" i="24"/>
  <c r="V543" i="24"/>
  <c r="I181" i="24"/>
  <c r="D181" i="24"/>
  <c r="F181" i="24"/>
  <c r="H181" i="24"/>
  <c r="J181" i="24"/>
  <c r="P181" i="24"/>
  <c r="E181" i="24"/>
  <c r="G181" i="24"/>
  <c r="A182" i="24"/>
  <c r="M181" i="24"/>
  <c r="N181" i="24"/>
  <c r="K181" i="24"/>
  <c r="L181" i="24"/>
  <c r="O181" i="24"/>
  <c r="C181" i="24"/>
  <c r="B181" i="24"/>
  <c r="S181" i="24"/>
  <c r="T181" i="24"/>
  <c r="Y181" i="24"/>
  <c r="Q181" i="24"/>
  <c r="W181" i="24"/>
  <c r="V181" i="24"/>
  <c r="U181" i="24"/>
  <c r="R181" i="24"/>
  <c r="X181" i="24"/>
  <c r="Q579" i="24"/>
  <c r="J579" i="24"/>
  <c r="C579" i="24"/>
  <c r="S579" i="24"/>
  <c r="P579" i="24"/>
  <c r="E579" i="24"/>
  <c r="Y579" i="24"/>
  <c r="N579" i="24"/>
  <c r="G579" i="24"/>
  <c r="D579" i="24"/>
  <c r="T579" i="24"/>
  <c r="I579" i="24"/>
  <c r="B579" i="24"/>
  <c r="R579" i="24"/>
  <c r="K579" i="24"/>
  <c r="H579" i="24"/>
  <c r="X579" i="24"/>
  <c r="M579" i="24"/>
  <c r="F579" i="24"/>
  <c r="A580" i="24"/>
  <c r="O579" i="24"/>
  <c r="L579" i="24"/>
  <c r="W579" i="24"/>
  <c r="V579" i="24"/>
  <c r="U579" i="24"/>
  <c r="F471" i="24"/>
  <c r="X471" i="24"/>
  <c r="C471" i="24"/>
  <c r="I471" i="24"/>
  <c r="W471" i="24"/>
  <c r="R471" i="24"/>
  <c r="V471" i="24"/>
  <c r="E471" i="24"/>
  <c r="S471" i="24"/>
  <c r="Y471" i="24"/>
  <c r="P471" i="24"/>
  <c r="K471" i="24"/>
  <c r="O471" i="24"/>
  <c r="U471" i="24"/>
  <c r="L471" i="24"/>
  <c r="N471" i="24"/>
  <c r="M471" i="24"/>
  <c r="D471" i="24"/>
  <c r="Q471" i="24"/>
  <c r="H471" i="24"/>
  <c r="J471" i="24"/>
  <c r="A472" i="24"/>
  <c r="G471" i="24"/>
  <c r="B471" i="24"/>
  <c r="T471" i="24"/>
  <c r="H338" i="23"/>
  <c r="B338" i="23"/>
  <c r="A339" i="23"/>
  <c r="C338" i="23"/>
  <c r="P338" i="23"/>
  <c r="F338" i="23"/>
  <c r="G338" i="23"/>
  <c r="E338" i="23"/>
  <c r="J338" i="23"/>
  <c r="D338" i="23"/>
  <c r="I338" i="23"/>
  <c r="A375" i="23"/>
  <c r="N338" i="23"/>
  <c r="K338" i="23"/>
  <c r="M338" i="23"/>
  <c r="O338" i="23"/>
  <c r="L338" i="23"/>
  <c r="Q338" i="23"/>
  <c r="W338" i="23"/>
  <c r="X338" i="23"/>
  <c r="Y338" i="23"/>
  <c r="S338" i="23"/>
  <c r="T338" i="23"/>
  <c r="U338" i="23"/>
  <c r="R338" i="23"/>
  <c r="V338" i="23"/>
  <c r="I547" i="21"/>
  <c r="F547" i="21"/>
  <c r="C547" i="21"/>
  <c r="S547" i="21"/>
  <c r="P547" i="21"/>
  <c r="Q547" i="21"/>
  <c r="J547" i="21"/>
  <c r="G547" i="21"/>
  <c r="W547" i="21"/>
  <c r="T547" i="21"/>
  <c r="Y547" i="21"/>
  <c r="N547" i="21"/>
  <c r="K547" i="21"/>
  <c r="D547" i="21"/>
  <c r="X547" i="21"/>
  <c r="E547" i="21"/>
  <c r="B547" i="21"/>
  <c r="R547" i="21"/>
  <c r="O547" i="21"/>
  <c r="H547" i="21"/>
  <c r="A548" i="21"/>
  <c r="M547" i="21"/>
  <c r="L547" i="21"/>
  <c r="V547" i="21"/>
  <c r="U547" i="21"/>
  <c r="O555" i="23"/>
  <c r="H555" i="23"/>
  <c r="X555" i="23"/>
  <c r="M555" i="23"/>
  <c r="B555" i="23"/>
  <c r="R555" i="23"/>
  <c r="C555" i="23"/>
  <c r="S555" i="23"/>
  <c r="L555" i="23"/>
  <c r="A556" i="23"/>
  <c r="Q555" i="23"/>
  <c r="F555" i="23"/>
  <c r="V555" i="23"/>
  <c r="G555" i="23"/>
  <c r="W555" i="23"/>
  <c r="P555" i="23"/>
  <c r="E555" i="23"/>
  <c r="U555" i="23"/>
  <c r="J555" i="23"/>
  <c r="K555" i="23"/>
  <c r="D555" i="23"/>
  <c r="T555" i="23"/>
  <c r="I555" i="23"/>
  <c r="Y555" i="23"/>
  <c r="N555" i="23"/>
  <c r="E759" i="24"/>
  <c r="D759" i="24"/>
  <c r="A760" i="24"/>
  <c r="P759" i="24"/>
  <c r="O759" i="24"/>
  <c r="N759" i="24"/>
  <c r="M759" i="24"/>
  <c r="L759" i="24"/>
  <c r="K759" i="24"/>
  <c r="J759" i="24"/>
  <c r="I759" i="24"/>
  <c r="H759" i="24"/>
  <c r="G759" i="24"/>
  <c r="F759" i="24"/>
  <c r="B759" i="24"/>
  <c r="C759" i="24"/>
  <c r="T759" i="24"/>
  <c r="Y759" i="24"/>
  <c r="Q759" i="24"/>
  <c r="V759" i="24"/>
  <c r="W759" i="24"/>
  <c r="U759" i="24"/>
  <c r="X759" i="24"/>
  <c r="R759" i="24"/>
  <c r="S759" i="24"/>
  <c r="O265" i="23"/>
  <c r="H265" i="23"/>
  <c r="X265" i="23"/>
  <c r="Q265" i="23"/>
  <c r="J265" i="23"/>
  <c r="C265" i="23"/>
  <c r="S265" i="23"/>
  <c r="L265" i="23"/>
  <c r="E265" i="23"/>
  <c r="Y265" i="23"/>
  <c r="N265" i="23"/>
  <c r="G265" i="23"/>
  <c r="A302" i="23"/>
  <c r="P265" i="23"/>
  <c r="I265" i="23"/>
  <c r="B265" i="23"/>
  <c r="R265" i="23"/>
  <c r="K265" i="23"/>
  <c r="D265" i="23"/>
  <c r="T265" i="23"/>
  <c r="M265" i="23"/>
  <c r="F265" i="23"/>
  <c r="V265" i="23"/>
  <c r="W265" i="23"/>
  <c r="U265" i="23"/>
  <c r="D835" i="21"/>
  <c r="T835" i="21"/>
  <c r="M835" i="21"/>
  <c r="F835" i="21"/>
  <c r="A836" i="21"/>
  <c r="O835" i="21"/>
  <c r="H835" i="21"/>
  <c r="X835" i="21"/>
  <c r="Q835" i="21"/>
  <c r="J835" i="21"/>
  <c r="C835" i="21"/>
  <c r="S835" i="21"/>
  <c r="L835" i="21"/>
  <c r="E835" i="21"/>
  <c r="Y835" i="21"/>
  <c r="N835" i="21"/>
  <c r="G835" i="21"/>
  <c r="W835" i="21"/>
  <c r="P835" i="21"/>
  <c r="I835" i="21"/>
  <c r="B835" i="21"/>
  <c r="R835" i="21"/>
  <c r="K835" i="21"/>
  <c r="U835" i="21"/>
  <c r="V835" i="21"/>
  <c r="Q289" i="24"/>
  <c r="D289" i="24"/>
  <c r="J289" i="24"/>
  <c r="X289" i="24"/>
  <c r="C289" i="24"/>
  <c r="B289" i="24"/>
  <c r="P289" i="24"/>
  <c r="F289" i="24"/>
  <c r="T289" i="24"/>
  <c r="A290" i="24"/>
  <c r="I289" i="24"/>
  <c r="S289" i="24"/>
  <c r="R289" i="24"/>
  <c r="V289" i="24"/>
  <c r="E289" i="24"/>
  <c r="O289" i="24"/>
  <c r="Y289" i="24"/>
  <c r="L289" i="24"/>
  <c r="G289" i="24"/>
  <c r="K289" i="24"/>
  <c r="U289" i="24"/>
  <c r="H289" i="24"/>
  <c r="N289" i="24"/>
  <c r="M289" i="24"/>
  <c r="W289" i="24"/>
  <c r="K867" i="24"/>
  <c r="R867" i="24"/>
  <c r="B867" i="24"/>
  <c r="I867" i="24"/>
  <c r="P867" i="24"/>
  <c r="G867" i="24"/>
  <c r="N867" i="24"/>
  <c r="Y867" i="24"/>
  <c r="E867" i="24"/>
  <c r="L867" i="24"/>
  <c r="S867" i="24"/>
  <c r="C867" i="24"/>
  <c r="J867" i="24"/>
  <c r="Q867" i="24"/>
  <c r="X867" i="24"/>
  <c r="H867" i="24"/>
  <c r="O867" i="24"/>
  <c r="A868" i="24"/>
  <c r="F867" i="24"/>
  <c r="M867" i="24"/>
  <c r="T867" i="24"/>
  <c r="D867" i="24"/>
  <c r="W867" i="24"/>
  <c r="U867" i="24"/>
  <c r="V867" i="24"/>
  <c r="A656" i="21"/>
  <c r="B655" i="21"/>
  <c r="K655" i="21"/>
  <c r="I655" i="21"/>
  <c r="G655" i="21"/>
  <c r="E655" i="21"/>
  <c r="C655" i="21"/>
  <c r="H655" i="21"/>
  <c r="J655" i="21"/>
  <c r="D655" i="21"/>
  <c r="F655" i="21"/>
  <c r="W655" i="21"/>
  <c r="L655" i="21"/>
  <c r="N655" i="21"/>
  <c r="U655" i="21"/>
  <c r="S655" i="21"/>
  <c r="Y655" i="21"/>
  <c r="T655" i="21"/>
  <c r="P655" i="21"/>
  <c r="V655" i="21"/>
  <c r="R655" i="21"/>
  <c r="Q655" i="21"/>
  <c r="M655" i="21"/>
  <c r="X655" i="21"/>
  <c r="O655" i="21"/>
  <c r="I217" i="24"/>
  <c r="D217" i="24"/>
  <c r="B217" i="24"/>
  <c r="J217" i="24"/>
  <c r="C217" i="24"/>
  <c r="E217" i="24"/>
  <c r="P217" i="24"/>
  <c r="G217" i="24"/>
  <c r="H217" i="24"/>
  <c r="A218" i="24"/>
  <c r="F217" i="24"/>
  <c r="K217" i="24"/>
  <c r="L217" i="24"/>
  <c r="N217" i="24"/>
  <c r="O217" i="24"/>
  <c r="M217" i="24"/>
  <c r="U217" i="24"/>
  <c r="V217" i="24"/>
  <c r="S217" i="24"/>
  <c r="Q217" i="24"/>
  <c r="Y217" i="24"/>
  <c r="T217" i="24"/>
  <c r="W217" i="24"/>
  <c r="R217" i="24"/>
  <c r="X217" i="24"/>
  <c r="P293" i="21"/>
  <c r="I293" i="21"/>
  <c r="J293" i="21"/>
  <c r="K293" i="21"/>
  <c r="T293" i="21"/>
  <c r="Q293" i="21"/>
  <c r="R293" i="21"/>
  <c r="O293" i="21"/>
  <c r="D293" i="21"/>
  <c r="X293" i="21"/>
  <c r="Y293" i="21"/>
  <c r="A294" i="21"/>
  <c r="S293" i="21"/>
  <c r="H293" i="21"/>
  <c r="E293" i="21"/>
  <c r="F293" i="21"/>
  <c r="G293" i="21"/>
  <c r="L293" i="21"/>
  <c r="M293" i="21"/>
  <c r="N293" i="21"/>
  <c r="B293" i="21"/>
  <c r="C293" i="21"/>
  <c r="W293" i="21"/>
  <c r="V293" i="21"/>
  <c r="U293" i="21"/>
  <c r="L229" i="23"/>
  <c r="O229" i="23"/>
  <c r="R229" i="23"/>
  <c r="B229" i="23"/>
  <c r="I229" i="23"/>
  <c r="X229" i="23"/>
  <c r="H229" i="23"/>
  <c r="K229" i="23"/>
  <c r="N229" i="23"/>
  <c r="Y229" i="23"/>
  <c r="E229" i="23"/>
  <c r="T229" i="23"/>
  <c r="D229" i="23"/>
  <c r="G229" i="23"/>
  <c r="J229" i="23"/>
  <c r="Q229" i="23"/>
  <c r="A266" i="23"/>
  <c r="P229" i="23"/>
  <c r="S229" i="23"/>
  <c r="C229" i="23"/>
  <c r="F229" i="23"/>
  <c r="M229" i="23"/>
  <c r="W229" i="23"/>
  <c r="U229" i="23"/>
  <c r="V229" i="23"/>
  <c r="O615" i="24"/>
  <c r="A616" i="24"/>
  <c r="F615" i="24"/>
  <c r="M615" i="24"/>
  <c r="L615" i="24"/>
  <c r="K615" i="24"/>
  <c r="R615" i="24"/>
  <c r="B615" i="24"/>
  <c r="I615" i="24"/>
  <c r="H615" i="24"/>
  <c r="G615" i="24"/>
  <c r="N615" i="24"/>
  <c r="Y615" i="24"/>
  <c r="E615" i="24"/>
  <c r="D615" i="24"/>
  <c r="S615" i="24"/>
  <c r="C615" i="24"/>
  <c r="J615" i="24"/>
  <c r="Q615" i="24"/>
  <c r="P615" i="24"/>
  <c r="W615" i="24"/>
  <c r="T615" i="24"/>
  <c r="V615" i="24"/>
  <c r="U615" i="24"/>
  <c r="X615" i="24"/>
  <c r="K410" i="23"/>
  <c r="H410" i="23"/>
  <c r="E410" i="23"/>
  <c r="B410" i="23"/>
  <c r="A447" i="23"/>
  <c r="O410" i="23"/>
  <c r="P410" i="23"/>
  <c r="I410" i="23"/>
  <c r="F410" i="23"/>
  <c r="C410" i="23"/>
  <c r="S410" i="23"/>
  <c r="T410" i="23"/>
  <c r="Q410" i="23"/>
  <c r="J410" i="23"/>
  <c r="G410" i="23"/>
  <c r="D410" i="23"/>
  <c r="X410" i="23"/>
  <c r="Y410" i="23"/>
  <c r="R410" i="23"/>
  <c r="L410" i="23"/>
  <c r="M410" i="23"/>
  <c r="N410" i="23"/>
  <c r="V410" i="23"/>
  <c r="U410" i="23"/>
  <c r="W410" i="23"/>
  <c r="E507" i="24"/>
  <c r="J507" i="24"/>
  <c r="C507" i="24"/>
  <c r="I507" i="24"/>
  <c r="K507" i="24"/>
  <c r="B507" i="24"/>
  <c r="D507" i="24"/>
  <c r="F507" i="24"/>
  <c r="G507" i="24"/>
  <c r="A508" i="24"/>
  <c r="H507" i="24"/>
  <c r="T507" i="24"/>
  <c r="N507" i="24"/>
  <c r="Q507" i="24"/>
  <c r="U507" i="24"/>
  <c r="S507" i="24"/>
  <c r="R507" i="24"/>
  <c r="P507" i="24"/>
  <c r="W507" i="24"/>
  <c r="Y507" i="24"/>
  <c r="O507" i="24"/>
  <c r="V507" i="24"/>
  <c r="M507" i="24"/>
  <c r="L507" i="24"/>
  <c r="X507" i="24"/>
  <c r="Y511" i="21"/>
  <c r="C511" i="21"/>
  <c r="H511" i="21"/>
  <c r="B511" i="21"/>
  <c r="G511" i="21"/>
  <c r="F511" i="21"/>
  <c r="S511" i="21"/>
  <c r="E511" i="21"/>
  <c r="A512" i="21"/>
  <c r="D511" i="21"/>
  <c r="O511" i="21"/>
  <c r="Q511" i="21"/>
  <c r="N511" i="21"/>
  <c r="I511" i="21"/>
  <c r="L511" i="21"/>
  <c r="J511" i="21"/>
  <c r="R511" i="21"/>
  <c r="P511" i="21"/>
  <c r="K511" i="21"/>
  <c r="M511" i="21"/>
  <c r="V511" i="21"/>
  <c r="U511" i="21"/>
  <c r="T511" i="21"/>
  <c r="X511" i="21"/>
  <c r="W511" i="21"/>
  <c r="X831" i="24"/>
  <c r="H831" i="24"/>
  <c r="O831" i="24"/>
  <c r="A832" i="24"/>
  <c r="F831" i="24"/>
  <c r="M831" i="24"/>
  <c r="T831" i="24"/>
  <c r="D831" i="24"/>
  <c r="K831" i="24"/>
  <c r="R831" i="24"/>
  <c r="B831" i="24"/>
  <c r="I831" i="24"/>
  <c r="P831" i="24"/>
  <c r="W831" i="24"/>
  <c r="G831" i="24"/>
  <c r="N831" i="24"/>
  <c r="Y831" i="24"/>
  <c r="E831" i="24"/>
  <c r="L831" i="24"/>
  <c r="S831" i="24"/>
  <c r="C831" i="24"/>
  <c r="J831" i="24"/>
  <c r="Q831" i="24"/>
  <c r="U831" i="24"/>
  <c r="V831" i="24"/>
  <c r="H871" i="21"/>
  <c r="X871" i="21"/>
  <c r="Q871" i="21"/>
  <c r="J871" i="21"/>
  <c r="K871" i="21"/>
  <c r="L871" i="21"/>
  <c r="E871" i="21"/>
  <c r="Y871" i="21"/>
  <c r="N871" i="21"/>
  <c r="O871" i="21"/>
  <c r="P871" i="21"/>
  <c r="I871" i="21"/>
  <c r="A872" i="21"/>
  <c r="R871" i="21"/>
  <c r="S871" i="21"/>
  <c r="D871" i="21"/>
  <c r="T871" i="21"/>
  <c r="M871" i="21"/>
  <c r="F871" i="21"/>
  <c r="G871" i="21"/>
  <c r="C871" i="21"/>
  <c r="B871" i="21"/>
  <c r="U871" i="21"/>
  <c r="W871" i="21"/>
  <c r="V871" i="21"/>
  <c r="P799" i="21"/>
  <c r="M799" i="21"/>
  <c r="F799" i="21"/>
  <c r="C799" i="21"/>
  <c r="S799" i="21"/>
  <c r="D799" i="21"/>
  <c r="A800" i="21"/>
  <c r="Q799" i="21"/>
  <c r="J799" i="21"/>
  <c r="G799" i="21"/>
  <c r="H799" i="21"/>
  <c r="E799" i="21"/>
  <c r="Y799" i="21"/>
  <c r="N799" i="21"/>
  <c r="K799" i="21"/>
  <c r="L799" i="21"/>
  <c r="I799" i="21"/>
  <c r="B799" i="21"/>
  <c r="R799" i="21"/>
  <c r="O799" i="21"/>
  <c r="V799" i="21"/>
  <c r="X799" i="21"/>
  <c r="T799" i="21"/>
  <c r="U799" i="21"/>
  <c r="W799" i="21"/>
  <c r="K438" i="21"/>
  <c r="D438" i="21"/>
  <c r="X438" i="21"/>
  <c r="Y438" i="21"/>
  <c r="R438" i="21"/>
  <c r="O438" i="21"/>
  <c r="H438" i="21"/>
  <c r="E438" i="21"/>
  <c r="B438" i="21"/>
  <c r="C438" i="21"/>
  <c r="S438" i="21"/>
  <c r="P438" i="21"/>
  <c r="I438" i="21"/>
  <c r="F438" i="21"/>
  <c r="G438" i="21"/>
  <c r="A439" i="21"/>
  <c r="T438" i="21"/>
  <c r="Q438" i="21"/>
  <c r="J438" i="21"/>
  <c r="N438" i="21"/>
  <c r="M438" i="21"/>
  <c r="L438" i="21"/>
  <c r="U438" i="21"/>
  <c r="V438" i="21"/>
  <c r="W438" i="21"/>
  <c r="C111" i="24"/>
  <c r="D111" i="24"/>
  <c r="E111" i="24"/>
  <c r="X111" i="24"/>
  <c r="J111" i="24"/>
  <c r="L111" i="24"/>
  <c r="G111" i="24"/>
  <c r="H111" i="24"/>
  <c r="I111" i="24"/>
  <c r="A145" i="24"/>
  <c r="Q111" i="24"/>
  <c r="N111" i="24"/>
  <c r="K111" i="24"/>
  <c r="O111" i="24"/>
  <c r="P111" i="24"/>
  <c r="B111" i="24"/>
  <c r="R111" i="24"/>
  <c r="S111" i="24"/>
  <c r="T111" i="24"/>
  <c r="F111" i="24"/>
  <c r="M111" i="24"/>
  <c r="V111" i="24"/>
  <c r="U111" i="24"/>
  <c r="W111" i="24"/>
  <c r="R583" i="21"/>
  <c r="A584" i="21"/>
  <c r="Q583" i="21"/>
  <c r="K583" i="21"/>
  <c r="P583" i="21"/>
  <c r="Y583" i="21"/>
  <c r="O583" i="21"/>
  <c r="T583" i="21"/>
  <c r="J583" i="21"/>
  <c r="S583" i="21"/>
  <c r="X583" i="21"/>
  <c r="N583" i="21"/>
  <c r="M583" i="21"/>
  <c r="L583" i="21"/>
  <c r="D583" i="21"/>
  <c r="C583" i="21"/>
  <c r="H583" i="21"/>
  <c r="I583" i="21"/>
  <c r="G583" i="21"/>
  <c r="F583" i="21"/>
  <c r="E583" i="21"/>
  <c r="B583" i="21"/>
  <c r="U583" i="21"/>
  <c r="W583" i="21"/>
  <c r="V583" i="21"/>
  <c r="I301" i="23"/>
  <c r="T301" i="23"/>
  <c r="O301" i="23"/>
  <c r="H301" i="23"/>
  <c r="X301" i="23"/>
  <c r="Q301" i="23"/>
  <c r="F301" i="23"/>
  <c r="V301" i="23"/>
  <c r="C301" i="23"/>
  <c r="L301" i="23"/>
  <c r="U301" i="23"/>
  <c r="P301" i="23"/>
  <c r="Y301" i="23"/>
  <c r="D301" i="23"/>
  <c r="B301" i="23"/>
  <c r="S301" i="23"/>
  <c r="E301" i="23"/>
  <c r="J301" i="23"/>
  <c r="G301" i="23"/>
  <c r="W301" i="23"/>
  <c r="N301" i="23"/>
  <c r="K301" i="23"/>
  <c r="M301" i="23"/>
  <c r="R301" i="23"/>
  <c r="H691" i="21"/>
  <c r="A692" i="21"/>
  <c r="Y691" i="21"/>
  <c r="N691" i="21"/>
  <c r="K691" i="21"/>
  <c r="P691" i="21"/>
  <c r="E691" i="21"/>
  <c r="B691" i="21"/>
  <c r="R691" i="21"/>
  <c r="O691" i="21"/>
  <c r="T691" i="21"/>
  <c r="I691" i="21"/>
  <c r="F691" i="21"/>
  <c r="C691" i="21"/>
  <c r="S691" i="21"/>
  <c r="D691" i="21"/>
  <c r="X691" i="21"/>
  <c r="Q691" i="21"/>
  <c r="J691" i="21"/>
  <c r="G691" i="21"/>
  <c r="W691" i="21"/>
  <c r="M691" i="21"/>
  <c r="L691" i="21"/>
  <c r="V691" i="21"/>
  <c r="U691" i="21"/>
  <c r="K519" i="23"/>
  <c r="D519" i="23"/>
  <c r="T519" i="23"/>
  <c r="M519" i="23"/>
  <c r="B519" i="23"/>
  <c r="R519" i="23"/>
  <c r="O519" i="23"/>
  <c r="H519" i="23"/>
  <c r="X519" i="23"/>
  <c r="Q519" i="23"/>
  <c r="F519" i="23"/>
  <c r="V519" i="23"/>
  <c r="C519" i="23"/>
  <c r="S519" i="23"/>
  <c r="L519" i="23"/>
  <c r="E519" i="23"/>
  <c r="U519" i="23"/>
  <c r="J519" i="23"/>
  <c r="A520" i="23"/>
  <c r="G519" i="23"/>
  <c r="W519" i="23"/>
  <c r="P519" i="23"/>
  <c r="I519" i="23"/>
  <c r="Y519" i="23"/>
  <c r="N519" i="23"/>
  <c r="C402" i="21"/>
  <c r="S402" i="21"/>
  <c r="P402" i="21"/>
  <c r="E402" i="21"/>
  <c r="B402" i="21"/>
  <c r="R402" i="21"/>
  <c r="G402" i="21"/>
  <c r="W402" i="21"/>
  <c r="T402" i="21"/>
  <c r="I402" i="21"/>
  <c r="F402" i="21"/>
  <c r="K402" i="21"/>
  <c r="D402" i="21"/>
  <c r="X402" i="21"/>
  <c r="Q402" i="21"/>
  <c r="J402" i="21"/>
  <c r="O402" i="21"/>
  <c r="H402" i="21"/>
  <c r="A403" i="21"/>
  <c r="Y402" i="21"/>
  <c r="N402" i="21"/>
  <c r="M402" i="21"/>
  <c r="L402" i="21"/>
  <c r="U402" i="21"/>
  <c r="V402" i="21"/>
  <c r="B82" i="19"/>
  <c r="R82" i="19"/>
  <c r="K82" i="19"/>
  <c r="A119" i="19"/>
  <c r="T82" i="19"/>
  <c r="Q82" i="19"/>
  <c r="F82" i="19"/>
  <c r="V82" i="19"/>
  <c r="O82" i="19"/>
  <c r="D82" i="19"/>
  <c r="X82" i="19"/>
  <c r="U82" i="19"/>
  <c r="J82" i="19"/>
  <c r="C82" i="19"/>
  <c r="S82" i="19"/>
  <c r="H82" i="19"/>
  <c r="E82" i="19"/>
  <c r="Y82" i="19"/>
  <c r="N82" i="19"/>
  <c r="G82" i="19"/>
  <c r="W82" i="19"/>
  <c r="P82" i="19"/>
  <c r="I82" i="19"/>
  <c r="L82" i="19"/>
  <c r="M82" i="19"/>
  <c r="B300" i="19"/>
  <c r="R300" i="19"/>
  <c r="K300" i="19"/>
  <c r="D300" i="19"/>
  <c r="T300" i="19"/>
  <c r="M300" i="19"/>
  <c r="Q300" i="19"/>
  <c r="J300" i="19"/>
  <c r="C300" i="19"/>
  <c r="S300" i="19"/>
  <c r="L300" i="19"/>
  <c r="E300" i="19"/>
  <c r="U300" i="19"/>
  <c r="N300" i="19"/>
  <c r="G300" i="19"/>
  <c r="W300" i="19"/>
  <c r="P300" i="19"/>
  <c r="I300" i="19"/>
  <c r="Y300" i="19"/>
  <c r="F300" i="19"/>
  <c r="V300" i="19"/>
  <c r="O300" i="19"/>
  <c r="H300" i="19"/>
  <c r="X300" i="19"/>
  <c r="U117" i="23"/>
  <c r="X117" i="23"/>
  <c r="D117" i="23"/>
  <c r="K117" i="23"/>
  <c r="V117" i="23"/>
  <c r="B117" i="23"/>
  <c r="Q117" i="23"/>
  <c r="T117" i="23"/>
  <c r="W117" i="23"/>
  <c r="G117" i="23"/>
  <c r="R117" i="23"/>
  <c r="I117" i="23"/>
  <c r="P117" i="23"/>
  <c r="S117" i="23"/>
  <c r="C117" i="23"/>
  <c r="J117" i="23"/>
  <c r="Y117" i="23"/>
  <c r="E117" i="23"/>
  <c r="H117" i="23"/>
  <c r="O117" i="23"/>
  <c r="A154" i="23"/>
  <c r="F117" i="23"/>
  <c r="L117" i="23"/>
  <c r="N117" i="23"/>
  <c r="M117" i="23"/>
  <c r="I45" i="23"/>
  <c r="P45" i="23"/>
  <c r="S45" i="23"/>
  <c r="C45" i="23"/>
  <c r="J45" i="23"/>
  <c r="Y45" i="23"/>
  <c r="E45" i="23"/>
  <c r="H45" i="23"/>
  <c r="O45" i="23"/>
  <c r="V45" i="23"/>
  <c r="F45" i="23"/>
  <c r="U45" i="23"/>
  <c r="X45" i="23"/>
  <c r="D45" i="23"/>
  <c r="K45" i="23"/>
  <c r="R45" i="23"/>
  <c r="B45" i="23"/>
  <c r="Q45" i="23"/>
  <c r="T45" i="23"/>
  <c r="W45" i="23"/>
  <c r="G45" i="23"/>
  <c r="N45" i="23"/>
  <c r="A82" i="23"/>
  <c r="L45" i="23"/>
  <c r="M45" i="23"/>
  <c r="F118" i="19"/>
  <c r="V118" i="19"/>
  <c r="O118" i="19"/>
  <c r="H118" i="19"/>
  <c r="A155" i="19"/>
  <c r="U118" i="19"/>
  <c r="J118" i="19"/>
  <c r="C118" i="19"/>
  <c r="S118" i="19"/>
  <c r="P118" i="19"/>
  <c r="E118" i="19"/>
  <c r="Y118" i="19"/>
  <c r="N118" i="19"/>
  <c r="G118" i="19"/>
  <c r="W118" i="19"/>
  <c r="T118" i="19"/>
  <c r="I118" i="19"/>
  <c r="B118" i="19"/>
  <c r="R118" i="19"/>
  <c r="K118" i="19"/>
  <c r="D118" i="19"/>
  <c r="X118" i="19"/>
  <c r="Q118" i="19"/>
  <c r="L118" i="19"/>
  <c r="M118" i="19"/>
  <c r="I153" i="23"/>
  <c r="P153" i="23"/>
  <c r="S153" i="23"/>
  <c r="C153" i="23"/>
  <c r="F153" i="23"/>
  <c r="Y153" i="23"/>
  <c r="E153" i="23"/>
  <c r="H153" i="23"/>
  <c r="O153" i="23"/>
  <c r="V153" i="23"/>
  <c r="B153" i="23"/>
  <c r="U153" i="23"/>
  <c r="X153" i="23"/>
  <c r="D153" i="23"/>
  <c r="K153" i="23"/>
  <c r="R153" i="23"/>
  <c r="Q153" i="23"/>
  <c r="T153" i="23"/>
  <c r="W153" i="23"/>
  <c r="G153" i="23"/>
  <c r="J153" i="23"/>
  <c r="N153" i="23"/>
  <c r="M153" i="23"/>
  <c r="L153" i="23"/>
  <c r="A146" i="21"/>
  <c r="C112" i="21"/>
  <c r="F192" i="19"/>
  <c r="V192" i="19"/>
  <c r="O192" i="19"/>
  <c r="D192" i="19"/>
  <c r="T192" i="19"/>
  <c r="I192" i="19"/>
  <c r="Y192" i="19"/>
  <c r="J192" i="19"/>
  <c r="C192" i="19"/>
  <c r="S192" i="19"/>
  <c r="H192" i="19"/>
  <c r="X192" i="19"/>
  <c r="M192" i="19"/>
  <c r="N192" i="19"/>
  <c r="G192" i="19"/>
  <c r="W192" i="19"/>
  <c r="L192" i="19"/>
  <c r="A193" i="19"/>
  <c r="Q192" i="19"/>
  <c r="B192" i="19"/>
  <c r="R192" i="19"/>
  <c r="K192" i="19"/>
  <c r="A229" i="19"/>
  <c r="P192" i="19"/>
  <c r="E192" i="19"/>
  <c r="U192" i="19"/>
  <c r="X145" i="21"/>
  <c r="O145" i="21"/>
  <c r="J145" i="21"/>
  <c r="I145" i="21"/>
  <c r="W145" i="21"/>
  <c r="B145" i="21"/>
  <c r="Q145" i="21"/>
  <c r="L145" i="21"/>
  <c r="C145" i="21"/>
  <c r="D145" i="21"/>
  <c r="R145" i="21"/>
  <c r="F145" i="21"/>
  <c r="E145" i="21"/>
  <c r="S145" i="21"/>
  <c r="N145" i="21"/>
  <c r="T145" i="21"/>
  <c r="K145" i="21"/>
  <c r="H145" i="21"/>
  <c r="V145" i="21"/>
  <c r="U145" i="21"/>
  <c r="P145" i="21"/>
  <c r="G145" i="21"/>
  <c r="M145" i="21"/>
  <c r="A113" i="21"/>
  <c r="V154" i="19"/>
  <c r="O154" i="19"/>
  <c r="D154" i="19"/>
  <c r="X154" i="19"/>
  <c r="U154" i="19"/>
  <c r="F154" i="19"/>
  <c r="C154" i="19"/>
  <c r="S154" i="19"/>
  <c r="H154" i="19"/>
  <c r="E154" i="19"/>
  <c r="Y154" i="19"/>
  <c r="J154" i="19"/>
  <c r="G154" i="19"/>
  <c r="W154" i="19"/>
  <c r="P154" i="19"/>
  <c r="I154" i="19"/>
  <c r="R154" i="19"/>
  <c r="K154" i="19"/>
  <c r="B154" i="19"/>
  <c r="T154" i="19"/>
  <c r="Q154" i="19"/>
  <c r="N154" i="19"/>
  <c r="M154" i="19"/>
  <c r="L154" i="19"/>
  <c r="N228" i="19"/>
  <c r="G228" i="19"/>
  <c r="W228" i="19"/>
  <c r="P228" i="19"/>
  <c r="I228" i="19"/>
  <c r="Y228" i="19"/>
  <c r="B228" i="19"/>
  <c r="R228" i="19"/>
  <c r="K228" i="19"/>
  <c r="D228" i="19"/>
  <c r="T228" i="19"/>
  <c r="M228" i="19"/>
  <c r="A265" i="19"/>
  <c r="F228" i="19"/>
  <c r="V228" i="19"/>
  <c r="O228" i="19"/>
  <c r="H228" i="19"/>
  <c r="X228" i="19"/>
  <c r="Q228" i="19"/>
  <c r="J228" i="19"/>
  <c r="C228" i="19"/>
  <c r="S228" i="19"/>
  <c r="L228" i="19"/>
  <c r="E228" i="19"/>
  <c r="U228" i="19"/>
  <c r="I81" i="23"/>
  <c r="T81" i="23"/>
  <c r="W81" i="23"/>
  <c r="G81" i="23"/>
  <c r="N81" i="23"/>
  <c r="Y81" i="23"/>
  <c r="E81" i="23"/>
  <c r="P81" i="23"/>
  <c r="S81" i="23"/>
  <c r="C81" i="23"/>
  <c r="J81" i="23"/>
  <c r="U81" i="23"/>
  <c r="A118" i="23"/>
  <c r="H81" i="23"/>
  <c r="O81" i="23"/>
  <c r="V81" i="23"/>
  <c r="F81" i="23"/>
  <c r="Q81" i="23"/>
  <c r="X81" i="23"/>
  <c r="D81" i="23"/>
  <c r="K81" i="23"/>
  <c r="R81" i="23"/>
  <c r="B81" i="23"/>
  <c r="M81" i="23"/>
  <c r="L81" i="23"/>
  <c r="M264" i="19"/>
  <c r="B264" i="19"/>
  <c r="R264" i="19"/>
  <c r="K264" i="19"/>
  <c r="D264" i="19"/>
  <c r="T264" i="19"/>
  <c r="Y264" i="19"/>
  <c r="Q264" i="19"/>
  <c r="F264" i="19"/>
  <c r="V264" i="19"/>
  <c r="O264" i="19"/>
  <c r="H264" i="19"/>
  <c r="X264" i="19"/>
  <c r="E264" i="19"/>
  <c r="U264" i="19"/>
  <c r="J264" i="19"/>
  <c r="C264" i="19"/>
  <c r="S264" i="19"/>
  <c r="L264" i="19"/>
  <c r="I264" i="19"/>
  <c r="A301" i="19"/>
  <c r="N264" i="19"/>
  <c r="G264" i="19"/>
  <c r="W264" i="19"/>
  <c r="P264" i="19"/>
  <c r="D341" i="19"/>
  <c r="H341" i="19"/>
  <c r="L341" i="19"/>
  <c r="P341" i="19"/>
  <c r="T341" i="19"/>
  <c r="X341" i="19"/>
  <c r="A342" i="19"/>
  <c r="E341" i="19"/>
  <c r="I341" i="19"/>
  <c r="M341" i="19"/>
  <c r="Q341" i="19"/>
  <c r="U341" i="19"/>
  <c r="Y341" i="19"/>
  <c r="B341" i="19"/>
  <c r="F341" i="19"/>
  <c r="J341" i="19"/>
  <c r="N341" i="19"/>
  <c r="R341" i="19"/>
  <c r="V341" i="19"/>
  <c r="C341" i="19"/>
  <c r="G341" i="19"/>
  <c r="K341" i="19"/>
  <c r="O341" i="19"/>
  <c r="S341" i="19"/>
  <c r="W341" i="19"/>
  <c r="A378" i="19"/>
  <c r="B522" i="19"/>
  <c r="F522" i="19"/>
  <c r="J522" i="19"/>
  <c r="N522" i="19"/>
  <c r="R522" i="19"/>
  <c r="V522" i="19"/>
  <c r="A523" i="19"/>
  <c r="C522" i="19"/>
  <c r="G522" i="19"/>
  <c r="K522" i="19"/>
  <c r="O522" i="19"/>
  <c r="S522" i="19"/>
  <c r="W522" i="19"/>
  <c r="D522" i="19"/>
  <c r="H522" i="19"/>
  <c r="L522" i="19"/>
  <c r="P522" i="19"/>
  <c r="T522" i="19"/>
  <c r="X522" i="19"/>
  <c r="E522" i="19"/>
  <c r="I522" i="19"/>
  <c r="M522" i="19"/>
  <c r="Q522" i="19"/>
  <c r="U522" i="19"/>
  <c r="Y522" i="19"/>
  <c r="A185" i="21"/>
  <c r="C184" i="21"/>
  <c r="D413" i="19"/>
  <c r="H413" i="19"/>
  <c r="L413" i="19"/>
  <c r="P413" i="19"/>
  <c r="T413" i="19"/>
  <c r="X413" i="19"/>
  <c r="E413" i="19"/>
  <c r="I413" i="19"/>
  <c r="M413" i="19"/>
  <c r="Q413" i="19"/>
  <c r="U413" i="19"/>
  <c r="Y413" i="19"/>
  <c r="B413" i="19"/>
  <c r="F413" i="19"/>
  <c r="J413" i="19"/>
  <c r="N413" i="19"/>
  <c r="R413" i="19"/>
  <c r="V413" i="19"/>
  <c r="A450" i="19"/>
  <c r="C413" i="19"/>
  <c r="G413" i="19"/>
  <c r="K413" i="19"/>
  <c r="O413" i="19"/>
  <c r="S413" i="19"/>
  <c r="W413" i="19"/>
  <c r="D449" i="19"/>
  <c r="H449" i="19"/>
  <c r="L449" i="19"/>
  <c r="P449" i="19"/>
  <c r="T449" i="19"/>
  <c r="X449" i="19"/>
  <c r="E449" i="19"/>
  <c r="I449" i="19"/>
  <c r="M449" i="19"/>
  <c r="Q449" i="19"/>
  <c r="U449" i="19"/>
  <c r="Y449" i="19"/>
  <c r="B449" i="19"/>
  <c r="F449" i="19"/>
  <c r="J449" i="19"/>
  <c r="N449" i="19"/>
  <c r="R449" i="19"/>
  <c r="V449" i="19"/>
  <c r="C449" i="19"/>
  <c r="G449" i="19"/>
  <c r="K449" i="19"/>
  <c r="O449" i="19"/>
  <c r="S449" i="19"/>
  <c r="W449" i="19"/>
  <c r="B594" i="19"/>
  <c r="F594" i="19"/>
  <c r="J594" i="19"/>
  <c r="N594" i="19"/>
  <c r="R594" i="19"/>
  <c r="V594" i="19"/>
  <c r="C594" i="19"/>
  <c r="G594" i="19"/>
  <c r="K594" i="19"/>
  <c r="O594" i="19"/>
  <c r="S594" i="19"/>
  <c r="W594" i="19"/>
  <c r="A595" i="19"/>
  <c r="D594" i="19"/>
  <c r="H594" i="19"/>
  <c r="L594" i="19"/>
  <c r="P594" i="19"/>
  <c r="T594" i="19"/>
  <c r="X594" i="19"/>
  <c r="E594" i="19"/>
  <c r="I594" i="19"/>
  <c r="M594" i="19"/>
  <c r="Q594" i="19"/>
  <c r="U594" i="19"/>
  <c r="Y594" i="19"/>
  <c r="B486" i="19"/>
  <c r="F486" i="19"/>
  <c r="J486" i="19"/>
  <c r="N486" i="19"/>
  <c r="R486" i="19"/>
  <c r="V486" i="19"/>
  <c r="C486" i="19"/>
  <c r="G486" i="19"/>
  <c r="K486" i="19"/>
  <c r="O486" i="19"/>
  <c r="S486" i="19"/>
  <c r="W486" i="19"/>
  <c r="D486" i="19"/>
  <c r="H486" i="19"/>
  <c r="L486" i="19"/>
  <c r="P486" i="19"/>
  <c r="T486" i="19"/>
  <c r="X486" i="19"/>
  <c r="E486" i="19"/>
  <c r="I486" i="19"/>
  <c r="M486" i="19"/>
  <c r="Q486" i="19"/>
  <c r="U486" i="19"/>
  <c r="Y486" i="19"/>
  <c r="A487" i="19"/>
  <c r="D377" i="19"/>
  <c r="H377" i="19"/>
  <c r="L377" i="19"/>
  <c r="P377" i="19"/>
  <c r="T377" i="19"/>
  <c r="X377" i="19"/>
  <c r="E377" i="19"/>
  <c r="I377" i="19"/>
  <c r="M377" i="19"/>
  <c r="Q377" i="19"/>
  <c r="U377" i="19"/>
  <c r="Y377" i="19"/>
  <c r="A414" i="19"/>
  <c r="B377" i="19"/>
  <c r="F377" i="19"/>
  <c r="J377" i="19"/>
  <c r="N377" i="19"/>
  <c r="R377" i="19"/>
  <c r="V377" i="19"/>
  <c r="C377" i="19"/>
  <c r="G377" i="19"/>
  <c r="K377" i="19"/>
  <c r="O377" i="19"/>
  <c r="S377" i="19"/>
  <c r="W377" i="19"/>
  <c r="B558" i="19"/>
  <c r="F558" i="19"/>
  <c r="J558" i="19"/>
  <c r="N558" i="19"/>
  <c r="R558" i="19"/>
  <c r="V558" i="19"/>
  <c r="C558" i="19"/>
  <c r="G558" i="19"/>
  <c r="K558" i="19"/>
  <c r="O558" i="19"/>
  <c r="S558" i="19"/>
  <c r="W558" i="19"/>
  <c r="D558" i="19"/>
  <c r="H558" i="19"/>
  <c r="L558" i="19"/>
  <c r="P558" i="19"/>
  <c r="T558" i="19"/>
  <c r="X558" i="19"/>
  <c r="A559" i="19"/>
  <c r="E558" i="19"/>
  <c r="I558" i="19"/>
  <c r="M558" i="19"/>
  <c r="Q558" i="19"/>
  <c r="U558" i="19"/>
  <c r="Y558" i="19"/>
  <c r="B1489" i="2" l="1"/>
  <c r="Y42" i="24"/>
  <c r="B43" i="21"/>
  <c r="Y42" i="21"/>
  <c r="B77" i="21"/>
  <c r="Y182" i="21"/>
  <c r="B43" i="24"/>
  <c r="B77" i="24"/>
  <c r="B111" i="21"/>
  <c r="Y219" i="21"/>
  <c r="B183" i="21"/>
  <c r="X45" i="19"/>
  <c r="Y45" i="19"/>
  <c r="W45" i="19"/>
  <c r="K257" i="21"/>
  <c r="A258" i="21"/>
  <c r="F257" i="21"/>
  <c r="Q257" i="21"/>
  <c r="X257" i="21"/>
  <c r="U257" i="21"/>
  <c r="H257" i="21"/>
  <c r="O257" i="21"/>
  <c r="C257" i="21"/>
  <c r="J257" i="21"/>
  <c r="L257" i="21"/>
  <c r="W257" i="21"/>
  <c r="Y257" i="21"/>
  <c r="E257" i="21"/>
  <c r="P257" i="21"/>
  <c r="S257" i="21"/>
  <c r="G257" i="21"/>
  <c r="N257" i="21"/>
  <c r="V257" i="21"/>
  <c r="R257" i="21"/>
  <c r="B257" i="21"/>
  <c r="I257" i="21"/>
  <c r="T257" i="21"/>
  <c r="D257" i="21"/>
  <c r="M257" i="21"/>
  <c r="C221" i="21"/>
  <c r="A222" i="21"/>
  <c r="B221" i="21"/>
  <c r="E692" i="21"/>
  <c r="J692" i="21"/>
  <c r="A693" i="21"/>
  <c r="I692" i="21"/>
  <c r="C692" i="21"/>
  <c r="D692" i="21"/>
  <c r="B692" i="21"/>
  <c r="G692" i="21"/>
  <c r="H692" i="21"/>
  <c r="F692" i="21"/>
  <c r="K692" i="21"/>
  <c r="Q692" i="21"/>
  <c r="X692" i="21"/>
  <c r="W692" i="21"/>
  <c r="P692" i="21"/>
  <c r="V692" i="21"/>
  <c r="L692" i="21"/>
  <c r="O692" i="21"/>
  <c r="U692" i="21"/>
  <c r="Y692" i="21"/>
  <c r="M692" i="21"/>
  <c r="T692" i="21"/>
  <c r="S692" i="21"/>
  <c r="N692" i="21"/>
  <c r="R692" i="21"/>
  <c r="G832" i="24"/>
  <c r="J832" i="24"/>
  <c r="M832" i="24"/>
  <c r="L832" i="24"/>
  <c r="C832" i="24"/>
  <c r="F832" i="24"/>
  <c r="I832" i="24"/>
  <c r="H832" i="24"/>
  <c r="O832" i="24"/>
  <c r="A833" i="24"/>
  <c r="B832" i="24"/>
  <c r="E832" i="24"/>
  <c r="D832" i="24"/>
  <c r="K832" i="24"/>
  <c r="N832" i="24"/>
  <c r="Q832" i="24"/>
  <c r="P832" i="24"/>
  <c r="T832" i="24"/>
  <c r="S832" i="24"/>
  <c r="Y832" i="24"/>
  <c r="V832" i="24"/>
  <c r="W832" i="24"/>
  <c r="U832" i="24"/>
  <c r="X832" i="24"/>
  <c r="R832" i="24"/>
  <c r="G512" i="21"/>
  <c r="Y512" i="21"/>
  <c r="S512" i="21"/>
  <c r="A513" i="21"/>
  <c r="D512" i="21"/>
  <c r="B512" i="21"/>
  <c r="C512" i="21"/>
  <c r="E512" i="21"/>
  <c r="F512" i="21"/>
  <c r="N512" i="21"/>
  <c r="R512" i="21"/>
  <c r="K512" i="21"/>
  <c r="O512" i="21"/>
  <c r="H512" i="21"/>
  <c r="L512" i="21"/>
  <c r="P512" i="21"/>
  <c r="I512" i="21"/>
  <c r="M512" i="21"/>
  <c r="Q512" i="21"/>
  <c r="J512" i="21"/>
  <c r="W512" i="21"/>
  <c r="T512" i="21"/>
  <c r="X512" i="21"/>
  <c r="U512" i="21"/>
  <c r="V512" i="21"/>
  <c r="J508" i="24"/>
  <c r="A509" i="24"/>
  <c r="D508" i="24"/>
  <c r="E508" i="24"/>
  <c r="H508" i="24"/>
  <c r="F508" i="24"/>
  <c r="B508" i="24"/>
  <c r="C508" i="24"/>
  <c r="I508" i="24"/>
  <c r="G508" i="24"/>
  <c r="M508" i="24"/>
  <c r="K508" i="24"/>
  <c r="V508" i="24"/>
  <c r="W508" i="24"/>
  <c r="U508" i="24"/>
  <c r="X508" i="24"/>
  <c r="Q508" i="24"/>
  <c r="T508" i="24"/>
  <c r="P508" i="24"/>
  <c r="S508" i="24"/>
  <c r="L508" i="24"/>
  <c r="R508" i="24"/>
  <c r="N508" i="24"/>
  <c r="Y508" i="24"/>
  <c r="O508" i="24"/>
  <c r="X266" i="23"/>
  <c r="O266" i="23"/>
  <c r="E266" i="23"/>
  <c r="F266" i="23"/>
  <c r="C266" i="23"/>
  <c r="S266" i="23"/>
  <c r="P266" i="23"/>
  <c r="I266" i="23"/>
  <c r="A303" i="23"/>
  <c r="N266" i="23"/>
  <c r="H266" i="23"/>
  <c r="B266" i="23"/>
  <c r="L266" i="23"/>
  <c r="J266" i="23"/>
  <c r="G266" i="23"/>
  <c r="D266" i="23"/>
  <c r="T266" i="23"/>
  <c r="M266" i="23"/>
  <c r="K266" i="23"/>
  <c r="Q266" i="23"/>
  <c r="R266" i="23"/>
  <c r="Y266" i="23"/>
  <c r="W266" i="23"/>
  <c r="V266" i="23"/>
  <c r="U266" i="23"/>
  <c r="B294" i="21"/>
  <c r="A295" i="21"/>
  <c r="O294" i="21"/>
  <c r="P294" i="21"/>
  <c r="I294" i="21"/>
  <c r="F294" i="21"/>
  <c r="C294" i="21"/>
  <c r="S294" i="21"/>
  <c r="T294" i="21"/>
  <c r="Q294" i="21"/>
  <c r="J294" i="21"/>
  <c r="G294" i="21"/>
  <c r="D294" i="21"/>
  <c r="X294" i="21"/>
  <c r="Y294" i="21"/>
  <c r="R294" i="21"/>
  <c r="K294" i="21"/>
  <c r="H294" i="21"/>
  <c r="E294" i="21"/>
  <c r="N294" i="21"/>
  <c r="M294" i="21"/>
  <c r="L294" i="21"/>
  <c r="W294" i="21"/>
  <c r="V294" i="21"/>
  <c r="U294" i="21"/>
  <c r="Q836" i="21"/>
  <c r="F836" i="21"/>
  <c r="C836" i="21"/>
  <c r="S836" i="21"/>
  <c r="P836" i="21"/>
  <c r="E836" i="21"/>
  <c r="Y836" i="21"/>
  <c r="J836" i="21"/>
  <c r="G836" i="21"/>
  <c r="D836" i="21"/>
  <c r="I836" i="21"/>
  <c r="A837" i="21"/>
  <c r="N836" i="21"/>
  <c r="K836" i="21"/>
  <c r="H836" i="21"/>
  <c r="M836" i="21"/>
  <c r="B836" i="21"/>
  <c r="R836" i="21"/>
  <c r="O836" i="21"/>
  <c r="L836" i="21"/>
  <c r="U836" i="21"/>
  <c r="V836" i="21"/>
  <c r="W836" i="21"/>
  <c r="X836" i="21"/>
  <c r="T836" i="21"/>
  <c r="J760" i="24"/>
  <c r="M760" i="24"/>
  <c r="T760" i="24"/>
  <c r="D760" i="24"/>
  <c r="G760" i="24"/>
  <c r="A761" i="24"/>
  <c r="F760" i="24"/>
  <c r="I760" i="24"/>
  <c r="P760" i="24"/>
  <c r="S760" i="24"/>
  <c r="R760" i="24"/>
  <c r="Y760" i="24"/>
  <c r="E760" i="24"/>
  <c r="L760" i="24"/>
  <c r="O760" i="24"/>
  <c r="N760" i="24"/>
  <c r="Q760" i="24"/>
  <c r="X760" i="24"/>
  <c r="H760" i="24"/>
  <c r="K760" i="24"/>
  <c r="C760" i="24"/>
  <c r="B760" i="24"/>
  <c r="U760" i="24"/>
  <c r="W760" i="24"/>
  <c r="V760" i="24"/>
  <c r="G548" i="21"/>
  <c r="H548" i="21"/>
  <c r="F548" i="21"/>
  <c r="S548" i="21"/>
  <c r="E548" i="21"/>
  <c r="A549" i="21"/>
  <c r="Y548" i="21"/>
  <c r="C548" i="21"/>
  <c r="D548" i="21"/>
  <c r="B548" i="21"/>
  <c r="M548" i="21"/>
  <c r="N548" i="21"/>
  <c r="I548" i="21"/>
  <c r="P548" i="21"/>
  <c r="R548" i="21"/>
  <c r="Q548" i="21"/>
  <c r="L548" i="21"/>
  <c r="J548" i="21"/>
  <c r="K548" i="21"/>
  <c r="O548" i="21"/>
  <c r="X548" i="21"/>
  <c r="W548" i="21"/>
  <c r="T548" i="21"/>
  <c r="V548" i="21"/>
  <c r="U548" i="21"/>
  <c r="E339" i="23"/>
  <c r="A376" i="23"/>
  <c r="D339" i="23"/>
  <c r="I339" i="23"/>
  <c r="G339" i="23"/>
  <c r="H339" i="23"/>
  <c r="F339" i="23"/>
  <c r="A340" i="23"/>
  <c r="P339" i="23"/>
  <c r="J339" i="23"/>
  <c r="K339" i="23"/>
  <c r="L339" i="23"/>
  <c r="N339" i="23"/>
  <c r="O339" i="23"/>
  <c r="M339" i="23"/>
  <c r="B339" i="23"/>
  <c r="C339" i="23"/>
  <c r="Y339" i="23"/>
  <c r="W339" i="23"/>
  <c r="R339" i="23"/>
  <c r="V339" i="23"/>
  <c r="T339" i="23"/>
  <c r="X339" i="23"/>
  <c r="S339" i="23"/>
  <c r="Q339" i="23"/>
  <c r="U339" i="23"/>
  <c r="Y728" i="21"/>
  <c r="N728" i="21"/>
  <c r="K728" i="21"/>
  <c r="D728" i="21"/>
  <c r="X728" i="21"/>
  <c r="E728" i="21"/>
  <c r="B728" i="21"/>
  <c r="R728" i="21"/>
  <c r="O728" i="21"/>
  <c r="H728" i="21"/>
  <c r="A729" i="21"/>
  <c r="I728" i="21"/>
  <c r="F728" i="21"/>
  <c r="C728" i="21"/>
  <c r="S728" i="21"/>
  <c r="P728" i="21"/>
  <c r="Q728" i="21"/>
  <c r="J728" i="21"/>
  <c r="G728" i="21"/>
  <c r="W728" i="21"/>
  <c r="T728" i="21"/>
  <c r="M728" i="21"/>
  <c r="L728" i="21"/>
  <c r="U728" i="21"/>
  <c r="V728" i="21"/>
  <c r="C476" i="21"/>
  <c r="S476" i="21"/>
  <c r="T476" i="21"/>
  <c r="Q476" i="21"/>
  <c r="J476" i="21"/>
  <c r="G476" i="21"/>
  <c r="D476" i="21"/>
  <c r="X476" i="21"/>
  <c r="Y476" i="21"/>
  <c r="R476" i="21"/>
  <c r="K476" i="21"/>
  <c r="H476" i="21"/>
  <c r="E476" i="21"/>
  <c r="B476" i="21"/>
  <c r="A477" i="21"/>
  <c r="O476" i="21"/>
  <c r="P476" i="21"/>
  <c r="I476" i="21"/>
  <c r="F476" i="21"/>
  <c r="M476" i="21"/>
  <c r="L476" i="21"/>
  <c r="N476" i="21"/>
  <c r="V476" i="21"/>
  <c r="U476" i="21"/>
  <c r="W476" i="21"/>
  <c r="S327" i="24"/>
  <c r="N327" i="24"/>
  <c r="E327" i="24"/>
  <c r="K327" i="24"/>
  <c r="Y327" i="24"/>
  <c r="H327" i="24"/>
  <c r="L327" i="24"/>
  <c r="G327" i="24"/>
  <c r="U327" i="24"/>
  <c r="D327" i="24"/>
  <c r="F327" i="24"/>
  <c r="X327" i="24"/>
  <c r="J327" i="24"/>
  <c r="A328" i="24"/>
  <c r="W327" i="24"/>
  <c r="B327" i="24"/>
  <c r="T327" i="24"/>
  <c r="V327" i="24"/>
  <c r="M327" i="24"/>
  <c r="C327" i="24"/>
  <c r="Q327" i="24"/>
  <c r="P327" i="24"/>
  <c r="R327" i="24"/>
  <c r="I327" i="24"/>
  <c r="O327" i="24"/>
  <c r="E796" i="24"/>
  <c r="D796" i="24"/>
  <c r="A797" i="24"/>
  <c r="P796" i="24"/>
  <c r="O796" i="24"/>
  <c r="N796" i="24"/>
  <c r="M796" i="24"/>
  <c r="L796" i="24"/>
  <c r="K796" i="24"/>
  <c r="J796" i="24"/>
  <c r="I796" i="24"/>
  <c r="H796" i="24"/>
  <c r="G796" i="24"/>
  <c r="F796" i="24"/>
  <c r="B796" i="24"/>
  <c r="C796" i="24"/>
  <c r="R796" i="24"/>
  <c r="Q796" i="24"/>
  <c r="V796" i="24"/>
  <c r="X796" i="24"/>
  <c r="Y796" i="24"/>
  <c r="U796" i="24"/>
  <c r="W796" i="24"/>
  <c r="S796" i="24"/>
  <c r="T796" i="24"/>
  <c r="D403" i="21"/>
  <c r="I403" i="21"/>
  <c r="C403" i="21"/>
  <c r="H403" i="21"/>
  <c r="B403" i="21"/>
  <c r="G403" i="21"/>
  <c r="P403" i="21"/>
  <c r="F403" i="21"/>
  <c r="A404" i="21"/>
  <c r="E403" i="21"/>
  <c r="J403" i="21"/>
  <c r="L403" i="21"/>
  <c r="K403" i="21"/>
  <c r="M403" i="21"/>
  <c r="N403" i="21"/>
  <c r="O403" i="21"/>
  <c r="Y403" i="21"/>
  <c r="T403" i="21"/>
  <c r="Q403" i="21"/>
  <c r="R403" i="21"/>
  <c r="V403" i="21"/>
  <c r="W403" i="21"/>
  <c r="S403" i="21"/>
  <c r="U403" i="21"/>
  <c r="X403" i="21"/>
  <c r="C584" i="21"/>
  <c r="S584" i="21"/>
  <c r="P584" i="21"/>
  <c r="E584" i="21"/>
  <c r="B584" i="21"/>
  <c r="R584" i="21"/>
  <c r="G584" i="21"/>
  <c r="W584" i="21"/>
  <c r="T584" i="21"/>
  <c r="I584" i="21"/>
  <c r="F584" i="21"/>
  <c r="K584" i="21"/>
  <c r="D584" i="21"/>
  <c r="X584" i="21"/>
  <c r="Q584" i="21"/>
  <c r="J584" i="21"/>
  <c r="O584" i="21"/>
  <c r="H584" i="21"/>
  <c r="A585" i="21"/>
  <c r="Y584" i="21"/>
  <c r="N584" i="21"/>
  <c r="L584" i="21"/>
  <c r="M584" i="21"/>
  <c r="V584" i="21"/>
  <c r="U584" i="21"/>
  <c r="C439" i="21"/>
  <c r="S439" i="21"/>
  <c r="P439" i="21"/>
  <c r="E439" i="21"/>
  <c r="B439" i="21"/>
  <c r="R439" i="21"/>
  <c r="G439" i="21"/>
  <c r="W439" i="21"/>
  <c r="T439" i="21"/>
  <c r="I439" i="21"/>
  <c r="F439" i="21"/>
  <c r="K439" i="21"/>
  <c r="D439" i="21"/>
  <c r="X439" i="21"/>
  <c r="Q439" i="21"/>
  <c r="J439" i="21"/>
  <c r="O439" i="21"/>
  <c r="H439" i="21"/>
  <c r="A440" i="21"/>
  <c r="Y439" i="21"/>
  <c r="N439" i="21"/>
  <c r="L439" i="21"/>
  <c r="M439" i="21"/>
  <c r="U439" i="21"/>
  <c r="V439" i="21"/>
  <c r="A657" i="21"/>
  <c r="J656" i="21"/>
  <c r="B656" i="21"/>
  <c r="G656" i="21"/>
  <c r="D656" i="21"/>
  <c r="I656" i="21"/>
  <c r="H656" i="21"/>
  <c r="F656" i="21"/>
  <c r="C656" i="21"/>
  <c r="E656" i="21"/>
  <c r="V656" i="21"/>
  <c r="Y656" i="21"/>
  <c r="U656" i="21"/>
  <c r="X656" i="21"/>
  <c r="S656" i="21"/>
  <c r="L656" i="21"/>
  <c r="M656" i="21"/>
  <c r="P656" i="21"/>
  <c r="N656" i="21"/>
  <c r="R656" i="21"/>
  <c r="W656" i="21"/>
  <c r="T656" i="21"/>
  <c r="O656" i="21"/>
  <c r="K656" i="21"/>
  <c r="Q656" i="21"/>
  <c r="X868" i="24"/>
  <c r="H868" i="24"/>
  <c r="O868" i="24"/>
  <c r="A869" i="24"/>
  <c r="F868" i="24"/>
  <c r="M868" i="24"/>
  <c r="T868" i="24"/>
  <c r="D868" i="24"/>
  <c r="K868" i="24"/>
  <c r="R868" i="24"/>
  <c r="B868" i="24"/>
  <c r="I868" i="24"/>
  <c r="P868" i="24"/>
  <c r="W868" i="24"/>
  <c r="G868" i="24"/>
  <c r="N868" i="24"/>
  <c r="Y868" i="24"/>
  <c r="E868" i="24"/>
  <c r="L868" i="24"/>
  <c r="S868" i="24"/>
  <c r="C868" i="24"/>
  <c r="J868" i="24"/>
  <c r="Q868" i="24"/>
  <c r="V868" i="24"/>
  <c r="U868" i="24"/>
  <c r="J302" i="23"/>
  <c r="C302" i="23"/>
  <c r="S302" i="23"/>
  <c r="L302" i="23"/>
  <c r="E302" i="23"/>
  <c r="U302" i="23"/>
  <c r="N302" i="23"/>
  <c r="G302" i="23"/>
  <c r="W302" i="23"/>
  <c r="P302" i="23"/>
  <c r="I302" i="23"/>
  <c r="Y302" i="23"/>
  <c r="B302" i="23"/>
  <c r="R302" i="23"/>
  <c r="K302" i="23"/>
  <c r="D302" i="23"/>
  <c r="T302" i="23"/>
  <c r="M302" i="23"/>
  <c r="F302" i="23"/>
  <c r="V302" i="23"/>
  <c r="O302" i="23"/>
  <c r="H302" i="23"/>
  <c r="X302" i="23"/>
  <c r="Q302" i="23"/>
  <c r="B580" i="24"/>
  <c r="R580" i="24"/>
  <c r="O580" i="24"/>
  <c r="H580" i="24"/>
  <c r="A581" i="24"/>
  <c r="Y580" i="24"/>
  <c r="F580" i="24"/>
  <c r="C580" i="24"/>
  <c r="S580" i="24"/>
  <c r="P580" i="24"/>
  <c r="E580" i="24"/>
  <c r="J580" i="24"/>
  <c r="G580" i="24"/>
  <c r="W580" i="24"/>
  <c r="T580" i="24"/>
  <c r="I580" i="24"/>
  <c r="N580" i="24"/>
  <c r="K580" i="24"/>
  <c r="D580" i="24"/>
  <c r="X580" i="24"/>
  <c r="Q580" i="24"/>
  <c r="M580" i="24"/>
  <c r="L580" i="24"/>
  <c r="V580" i="24"/>
  <c r="U580" i="24"/>
  <c r="A183" i="24"/>
  <c r="S182" i="24"/>
  <c r="T182" i="24"/>
  <c r="Q182" i="24"/>
  <c r="F182" i="24"/>
  <c r="G182" i="24"/>
  <c r="D182" i="24"/>
  <c r="X182" i="24"/>
  <c r="Y182" i="24"/>
  <c r="J182" i="24"/>
  <c r="K182" i="24"/>
  <c r="H182" i="24"/>
  <c r="E182" i="24"/>
  <c r="R182" i="24"/>
  <c r="O182" i="24"/>
  <c r="P182" i="24"/>
  <c r="I182" i="24"/>
  <c r="M182" i="24"/>
  <c r="N182" i="24"/>
  <c r="L182" i="24"/>
  <c r="C182" i="24"/>
  <c r="B182" i="24"/>
  <c r="W182" i="24"/>
  <c r="V182" i="24"/>
  <c r="U182" i="24"/>
  <c r="F544" i="24"/>
  <c r="K544" i="24"/>
  <c r="E544" i="24"/>
  <c r="J544" i="24"/>
  <c r="A545" i="24"/>
  <c r="I544" i="24"/>
  <c r="C544" i="24"/>
  <c r="D544" i="24"/>
  <c r="B544" i="24"/>
  <c r="G544" i="24"/>
  <c r="H544" i="24"/>
  <c r="N544" i="24"/>
  <c r="Y544" i="24"/>
  <c r="M544" i="24"/>
  <c r="X544" i="24"/>
  <c r="W544" i="24"/>
  <c r="V544" i="24"/>
  <c r="Q544" i="24"/>
  <c r="L544" i="24"/>
  <c r="R544" i="24"/>
  <c r="O544" i="24"/>
  <c r="U544" i="24"/>
  <c r="P544" i="24"/>
  <c r="T544" i="24"/>
  <c r="S544" i="24"/>
  <c r="M764" i="21"/>
  <c r="F764" i="21"/>
  <c r="C764" i="21"/>
  <c r="S764" i="21"/>
  <c r="P764" i="21"/>
  <c r="Q764" i="21"/>
  <c r="J764" i="21"/>
  <c r="G764" i="21"/>
  <c r="D764" i="21"/>
  <c r="T764" i="21"/>
  <c r="E764" i="21"/>
  <c r="Y764" i="21"/>
  <c r="N764" i="21"/>
  <c r="K764" i="21"/>
  <c r="H764" i="21"/>
  <c r="X764" i="21"/>
  <c r="I764" i="21"/>
  <c r="B764" i="21"/>
  <c r="R764" i="21"/>
  <c r="O764" i="21"/>
  <c r="L764" i="21"/>
  <c r="A765" i="21"/>
  <c r="W764" i="21"/>
  <c r="V764" i="21"/>
  <c r="U764" i="21"/>
  <c r="Y620" i="21"/>
  <c r="K620" i="21"/>
  <c r="T620" i="21"/>
  <c r="J620" i="21"/>
  <c r="O620" i="21"/>
  <c r="X620" i="21"/>
  <c r="R620" i="21"/>
  <c r="S620" i="21"/>
  <c r="Q620" i="21"/>
  <c r="A621" i="21"/>
  <c r="P620" i="21"/>
  <c r="N620" i="21"/>
  <c r="L620" i="21"/>
  <c r="M620" i="21"/>
  <c r="F620" i="21"/>
  <c r="E620" i="21"/>
  <c r="I620" i="21"/>
  <c r="B620" i="21"/>
  <c r="D620" i="21"/>
  <c r="H620" i="21"/>
  <c r="C620" i="21"/>
  <c r="G620" i="21"/>
  <c r="W620" i="21"/>
  <c r="V620" i="21"/>
  <c r="U620" i="21"/>
  <c r="B112" i="24"/>
  <c r="C112" i="24"/>
  <c r="A146" i="24"/>
  <c r="A364" i="24"/>
  <c r="F363" i="24"/>
  <c r="T363" i="24"/>
  <c r="S363" i="24"/>
  <c r="N363" i="24"/>
  <c r="E363" i="24"/>
  <c r="B363" i="24"/>
  <c r="P363" i="24"/>
  <c r="V363" i="24"/>
  <c r="M363" i="24"/>
  <c r="H363" i="24"/>
  <c r="G363" i="24"/>
  <c r="U363" i="24"/>
  <c r="R363" i="24"/>
  <c r="I363" i="24"/>
  <c r="O363" i="24"/>
  <c r="J363" i="24"/>
  <c r="X363" i="24"/>
  <c r="W363" i="24"/>
  <c r="K363" i="24"/>
  <c r="Y363" i="24"/>
  <c r="D363" i="24"/>
  <c r="C363" i="24"/>
  <c r="Q363" i="24"/>
  <c r="L363" i="24"/>
  <c r="P411" i="23"/>
  <c r="I411" i="23"/>
  <c r="B411" i="23"/>
  <c r="R411" i="23"/>
  <c r="O411" i="23"/>
  <c r="T411" i="23"/>
  <c r="Q411" i="23"/>
  <c r="F411" i="23"/>
  <c r="C411" i="23"/>
  <c r="S411" i="23"/>
  <c r="D411" i="23"/>
  <c r="X411" i="23"/>
  <c r="Y411" i="23"/>
  <c r="J411" i="23"/>
  <c r="G411" i="23"/>
  <c r="W411" i="23"/>
  <c r="H411" i="23"/>
  <c r="E411" i="23"/>
  <c r="A448" i="23"/>
  <c r="N411" i="23"/>
  <c r="K411" i="23"/>
  <c r="L411" i="23"/>
  <c r="M411" i="23"/>
  <c r="V411" i="23"/>
  <c r="U411" i="23"/>
  <c r="J520" i="23"/>
  <c r="C520" i="23"/>
  <c r="S520" i="23"/>
  <c r="L520" i="23"/>
  <c r="E520" i="23"/>
  <c r="U520" i="23"/>
  <c r="N520" i="23"/>
  <c r="G520" i="23"/>
  <c r="W520" i="23"/>
  <c r="P520" i="23"/>
  <c r="I520" i="23"/>
  <c r="Y520" i="23"/>
  <c r="B520" i="23"/>
  <c r="R520" i="23"/>
  <c r="K520" i="23"/>
  <c r="D520" i="23"/>
  <c r="T520" i="23"/>
  <c r="M520" i="23"/>
  <c r="A521" i="23"/>
  <c r="F520" i="23"/>
  <c r="V520" i="23"/>
  <c r="O520" i="23"/>
  <c r="H520" i="23"/>
  <c r="X520" i="23"/>
  <c r="Q520" i="23"/>
  <c r="O145" i="24"/>
  <c r="P145" i="24"/>
  <c r="F145" i="24"/>
  <c r="C145" i="24"/>
  <c r="M145" i="24"/>
  <c r="S145" i="24"/>
  <c r="T145" i="24"/>
  <c r="J145" i="24"/>
  <c r="G145" i="24"/>
  <c r="L145" i="24"/>
  <c r="D145" i="24"/>
  <c r="E145" i="24"/>
  <c r="X145" i="24"/>
  <c r="Q145" i="24"/>
  <c r="K145" i="24"/>
  <c r="N145" i="24"/>
  <c r="H145" i="24"/>
  <c r="I145" i="24"/>
  <c r="B145" i="24"/>
  <c r="Y145" i="24"/>
  <c r="R145" i="24"/>
  <c r="W145" i="24"/>
  <c r="V145" i="24"/>
  <c r="U145" i="24"/>
  <c r="E872" i="21"/>
  <c r="Y872" i="21"/>
  <c r="N872" i="21"/>
  <c r="G872" i="21"/>
  <c r="W872" i="21"/>
  <c r="P872" i="21"/>
  <c r="I872" i="21"/>
  <c r="B872" i="21"/>
  <c r="R872" i="21"/>
  <c r="K872" i="21"/>
  <c r="D872" i="21"/>
  <c r="T872" i="21"/>
  <c r="M872" i="21"/>
  <c r="F872" i="21"/>
  <c r="A873" i="21"/>
  <c r="O872" i="21"/>
  <c r="H872" i="21"/>
  <c r="X872" i="21"/>
  <c r="Q872" i="21"/>
  <c r="J872" i="21"/>
  <c r="C872" i="21"/>
  <c r="S872" i="21"/>
  <c r="L872" i="21"/>
  <c r="V872" i="21"/>
  <c r="U872" i="21"/>
  <c r="T447" i="23"/>
  <c r="Q447" i="23"/>
  <c r="J447" i="23"/>
  <c r="K447" i="23"/>
  <c r="D447" i="23"/>
  <c r="X447" i="23"/>
  <c r="Y447" i="23"/>
  <c r="R447" i="23"/>
  <c r="O447" i="23"/>
  <c r="H447" i="23"/>
  <c r="E447" i="23"/>
  <c r="B447" i="23"/>
  <c r="C447" i="23"/>
  <c r="S447" i="23"/>
  <c r="P447" i="23"/>
  <c r="I447" i="23"/>
  <c r="F447" i="23"/>
  <c r="G447" i="23"/>
  <c r="N447" i="23"/>
  <c r="M447" i="23"/>
  <c r="L447" i="23"/>
  <c r="U447" i="23"/>
  <c r="W447" i="23"/>
  <c r="V447" i="23"/>
  <c r="L616" i="24"/>
  <c r="O616" i="24"/>
  <c r="A617" i="24"/>
  <c r="F616" i="24"/>
  <c r="M616" i="24"/>
  <c r="X616" i="24"/>
  <c r="H616" i="24"/>
  <c r="K616" i="24"/>
  <c r="R616" i="24"/>
  <c r="B616" i="24"/>
  <c r="I616" i="24"/>
  <c r="T616" i="24"/>
  <c r="D616" i="24"/>
  <c r="G616" i="24"/>
  <c r="N616" i="24"/>
  <c r="Y616" i="24"/>
  <c r="E616" i="24"/>
  <c r="P616" i="24"/>
  <c r="S616" i="24"/>
  <c r="C616" i="24"/>
  <c r="J616" i="24"/>
  <c r="Q616" i="24"/>
  <c r="U616" i="24"/>
  <c r="V616" i="24"/>
  <c r="W616" i="24"/>
  <c r="W290" i="24"/>
  <c r="B290" i="24"/>
  <c r="T290" i="24"/>
  <c r="V290" i="24"/>
  <c r="M290" i="24"/>
  <c r="L290" i="24"/>
  <c r="O290" i="24"/>
  <c r="A291" i="24"/>
  <c r="P290" i="24"/>
  <c r="R290" i="24"/>
  <c r="I290" i="24"/>
  <c r="J290" i="24"/>
  <c r="N290" i="24"/>
  <c r="E290" i="24"/>
  <c r="K290" i="24"/>
  <c r="Y290" i="24"/>
  <c r="H290" i="24"/>
  <c r="C290" i="24"/>
  <c r="Q290" i="24"/>
  <c r="G290" i="24"/>
  <c r="D290" i="24"/>
  <c r="X290" i="24"/>
  <c r="S290" i="24"/>
  <c r="U290" i="24"/>
  <c r="F290" i="24"/>
  <c r="J556" i="23"/>
  <c r="C556" i="23"/>
  <c r="S556" i="23"/>
  <c r="H556" i="23"/>
  <c r="X556" i="23"/>
  <c r="Q556" i="23"/>
  <c r="N556" i="23"/>
  <c r="G556" i="23"/>
  <c r="W556" i="23"/>
  <c r="L556" i="23"/>
  <c r="E556" i="23"/>
  <c r="U556" i="23"/>
  <c r="B556" i="23"/>
  <c r="R556" i="23"/>
  <c r="K556" i="23"/>
  <c r="A557" i="23"/>
  <c r="P556" i="23"/>
  <c r="I556" i="23"/>
  <c r="Y556" i="23"/>
  <c r="F556" i="23"/>
  <c r="V556" i="23"/>
  <c r="O556" i="23"/>
  <c r="D556" i="23"/>
  <c r="T556" i="23"/>
  <c r="M556" i="23"/>
  <c r="G472" i="24"/>
  <c r="Y472" i="24"/>
  <c r="D472" i="24"/>
  <c r="A473" i="24"/>
  <c r="Q472" i="24"/>
  <c r="L472" i="24"/>
  <c r="W472" i="24"/>
  <c r="F472" i="24"/>
  <c r="T472" i="24"/>
  <c r="O472" i="24"/>
  <c r="N472" i="24"/>
  <c r="E472" i="24"/>
  <c r="B472" i="24"/>
  <c r="P472" i="24"/>
  <c r="V472" i="24"/>
  <c r="M472" i="24"/>
  <c r="H472" i="24"/>
  <c r="C472" i="24"/>
  <c r="U472" i="24"/>
  <c r="R472" i="24"/>
  <c r="I472" i="24"/>
  <c r="K472" i="24"/>
  <c r="J472" i="24"/>
  <c r="X472" i="24"/>
  <c r="S472" i="24"/>
  <c r="K331" i="21"/>
  <c r="H331" i="21"/>
  <c r="E331" i="21"/>
  <c r="F331" i="21"/>
  <c r="O331" i="21"/>
  <c r="P331" i="21"/>
  <c r="I331" i="21"/>
  <c r="J331" i="21"/>
  <c r="S331" i="21"/>
  <c r="T331" i="21"/>
  <c r="Q331" i="21"/>
  <c r="R331" i="21"/>
  <c r="G331" i="21"/>
  <c r="D331" i="21"/>
  <c r="X331" i="21"/>
  <c r="Y331" i="21"/>
  <c r="A332" i="21"/>
  <c r="L331" i="21"/>
  <c r="M331" i="21"/>
  <c r="N331" i="21"/>
  <c r="B331" i="21"/>
  <c r="C331" i="21"/>
  <c r="U331" i="21"/>
  <c r="W331" i="21"/>
  <c r="V331" i="21"/>
  <c r="M688" i="24"/>
  <c r="L688" i="24"/>
  <c r="O688" i="24"/>
  <c r="A689" i="24"/>
  <c r="F688" i="24"/>
  <c r="I688" i="24"/>
  <c r="H688" i="24"/>
  <c r="K688" i="24"/>
  <c r="R688" i="24"/>
  <c r="B688" i="24"/>
  <c r="Y688" i="24"/>
  <c r="E688" i="24"/>
  <c r="D688" i="24"/>
  <c r="G688" i="24"/>
  <c r="N688" i="24"/>
  <c r="Q688" i="24"/>
  <c r="P688" i="24"/>
  <c r="S688" i="24"/>
  <c r="C688" i="24"/>
  <c r="J688" i="24"/>
  <c r="W688" i="24"/>
  <c r="T688" i="24"/>
  <c r="U688" i="24"/>
  <c r="V688" i="24"/>
  <c r="X688" i="24"/>
  <c r="D367" i="21"/>
  <c r="I367" i="21"/>
  <c r="H367" i="21"/>
  <c r="A368" i="21"/>
  <c r="P367" i="21"/>
  <c r="F367" i="21"/>
  <c r="G367" i="21"/>
  <c r="E367" i="21"/>
  <c r="J367" i="21"/>
  <c r="K367" i="21"/>
  <c r="L367" i="21"/>
  <c r="O367" i="21"/>
  <c r="M367" i="21"/>
  <c r="N367" i="21"/>
  <c r="C367" i="21"/>
  <c r="B367" i="21"/>
  <c r="V367" i="21"/>
  <c r="W367" i="21"/>
  <c r="R367" i="21"/>
  <c r="Y367" i="21"/>
  <c r="T367" i="21"/>
  <c r="S367" i="21"/>
  <c r="X367" i="21"/>
  <c r="U367" i="21"/>
  <c r="Q367" i="21"/>
  <c r="B484" i="23"/>
  <c r="R484" i="23"/>
  <c r="K484" i="23"/>
  <c r="D484" i="23"/>
  <c r="T484" i="23"/>
  <c r="I484" i="23"/>
  <c r="Y484" i="23"/>
  <c r="F484" i="23"/>
  <c r="V484" i="23"/>
  <c r="O484" i="23"/>
  <c r="H484" i="23"/>
  <c r="X484" i="23"/>
  <c r="M484" i="23"/>
  <c r="J484" i="23"/>
  <c r="C484" i="23"/>
  <c r="S484" i="23"/>
  <c r="L484" i="23"/>
  <c r="A485" i="23"/>
  <c r="Q484" i="23"/>
  <c r="N484" i="23"/>
  <c r="G484" i="23"/>
  <c r="W484" i="23"/>
  <c r="P484" i="23"/>
  <c r="E484" i="23"/>
  <c r="U484" i="23"/>
  <c r="E254" i="24"/>
  <c r="J254" i="24"/>
  <c r="L254" i="24"/>
  <c r="O254" i="24"/>
  <c r="D254" i="24"/>
  <c r="I254" i="24"/>
  <c r="C254" i="24"/>
  <c r="N254" i="24"/>
  <c r="H254" i="24"/>
  <c r="B254" i="24"/>
  <c r="G254" i="24"/>
  <c r="M254" i="24"/>
  <c r="A255" i="24"/>
  <c r="F254" i="24"/>
  <c r="P254" i="24"/>
  <c r="K254" i="24"/>
  <c r="V254" i="24"/>
  <c r="T254" i="24"/>
  <c r="U254" i="24"/>
  <c r="Y254" i="24"/>
  <c r="S254" i="24"/>
  <c r="X254" i="24"/>
  <c r="R254" i="24"/>
  <c r="Q254" i="24"/>
  <c r="W254" i="24"/>
  <c r="A113" i="24"/>
  <c r="B435" i="24"/>
  <c r="P435" i="24"/>
  <c r="V435" i="24"/>
  <c r="M435" i="24"/>
  <c r="H435" i="24"/>
  <c r="C435" i="24"/>
  <c r="U435" i="24"/>
  <c r="R435" i="24"/>
  <c r="I435" i="24"/>
  <c r="K435" i="24"/>
  <c r="J435" i="24"/>
  <c r="X435" i="24"/>
  <c r="S435" i="24"/>
  <c r="G435" i="24"/>
  <c r="Y435" i="24"/>
  <c r="D435" i="24"/>
  <c r="A436" i="24"/>
  <c r="Q435" i="24"/>
  <c r="L435" i="24"/>
  <c r="W435" i="24"/>
  <c r="F435" i="24"/>
  <c r="T435" i="24"/>
  <c r="O435" i="24"/>
  <c r="N435" i="24"/>
  <c r="E435" i="24"/>
  <c r="Q194" i="23"/>
  <c r="A231" i="23"/>
  <c r="L194" i="23"/>
  <c r="S194" i="23"/>
  <c r="C194" i="23"/>
  <c r="F194" i="23"/>
  <c r="M194" i="23"/>
  <c r="X194" i="23"/>
  <c r="H194" i="23"/>
  <c r="O194" i="23"/>
  <c r="R194" i="23"/>
  <c r="B194" i="23"/>
  <c r="I194" i="23"/>
  <c r="T194" i="23"/>
  <c r="D194" i="23"/>
  <c r="K194" i="23"/>
  <c r="N194" i="23"/>
  <c r="Y194" i="23"/>
  <c r="E194" i="23"/>
  <c r="P194" i="23"/>
  <c r="W194" i="23"/>
  <c r="G194" i="23"/>
  <c r="J194" i="23"/>
  <c r="V194" i="23"/>
  <c r="U194" i="23"/>
  <c r="N724" i="24"/>
  <c r="Y724" i="24"/>
  <c r="E724" i="24"/>
  <c r="L724" i="24"/>
  <c r="S724" i="24"/>
  <c r="C724" i="24"/>
  <c r="J724" i="24"/>
  <c r="Q724" i="24"/>
  <c r="X724" i="24"/>
  <c r="H724" i="24"/>
  <c r="O724" i="24"/>
  <c r="A725" i="24"/>
  <c r="F724" i="24"/>
  <c r="M724" i="24"/>
  <c r="T724" i="24"/>
  <c r="D724" i="24"/>
  <c r="K724" i="24"/>
  <c r="R724" i="24"/>
  <c r="B724" i="24"/>
  <c r="I724" i="24"/>
  <c r="P724" i="24"/>
  <c r="W724" i="24"/>
  <c r="G724" i="24"/>
  <c r="V724" i="24"/>
  <c r="U724" i="24"/>
  <c r="E800" i="21"/>
  <c r="Y800" i="21"/>
  <c r="N800" i="21"/>
  <c r="K800" i="21"/>
  <c r="D800" i="21"/>
  <c r="I800" i="21"/>
  <c r="B800" i="21"/>
  <c r="R800" i="21"/>
  <c r="O800" i="21"/>
  <c r="H800" i="21"/>
  <c r="M800" i="21"/>
  <c r="F800" i="21"/>
  <c r="C800" i="21"/>
  <c r="S800" i="21"/>
  <c r="L800" i="21"/>
  <c r="Q800" i="21"/>
  <c r="J800" i="21"/>
  <c r="G800" i="21"/>
  <c r="A801" i="21"/>
  <c r="P800" i="21"/>
  <c r="V800" i="21"/>
  <c r="T800" i="21"/>
  <c r="U800" i="21"/>
  <c r="W800" i="21"/>
  <c r="X800" i="21"/>
  <c r="H218" i="24"/>
  <c r="P218" i="24"/>
  <c r="D218" i="24"/>
  <c r="J218" i="24"/>
  <c r="I218" i="24"/>
  <c r="A219" i="24"/>
  <c r="E218" i="24"/>
  <c r="F218" i="24"/>
  <c r="G218" i="24"/>
  <c r="O218" i="24"/>
  <c r="K218" i="24"/>
  <c r="N218" i="24"/>
  <c r="M218" i="24"/>
  <c r="L218" i="24"/>
  <c r="C218" i="24"/>
  <c r="B218" i="24"/>
  <c r="Y218" i="24"/>
  <c r="W218" i="24"/>
  <c r="S218" i="24"/>
  <c r="T218" i="24"/>
  <c r="V218" i="24"/>
  <c r="U218" i="24"/>
  <c r="Q218" i="24"/>
  <c r="R218" i="24"/>
  <c r="X218" i="24"/>
  <c r="P375" i="23"/>
  <c r="B375" i="23"/>
  <c r="G375" i="23"/>
  <c r="A412" i="23"/>
  <c r="F375" i="23"/>
  <c r="D375" i="23"/>
  <c r="E375" i="23"/>
  <c r="J375" i="23"/>
  <c r="H375" i="23"/>
  <c r="I375" i="23"/>
  <c r="C375" i="23"/>
  <c r="N375" i="23"/>
  <c r="M375" i="23"/>
  <c r="K375" i="23"/>
  <c r="L375" i="23"/>
  <c r="O375" i="23"/>
  <c r="X375" i="23"/>
  <c r="U375" i="23"/>
  <c r="Y375" i="23"/>
  <c r="T375" i="23"/>
  <c r="Q375" i="23"/>
  <c r="R375" i="23"/>
  <c r="V375" i="23"/>
  <c r="S375" i="23"/>
  <c r="W375" i="23"/>
  <c r="S399" i="24"/>
  <c r="M399" i="24"/>
  <c r="X399" i="24"/>
  <c r="Q399" i="24"/>
  <c r="Y399" i="24"/>
  <c r="H399" i="24"/>
  <c r="W399" i="24"/>
  <c r="B399" i="24"/>
  <c r="A400" i="24"/>
  <c r="C399" i="24"/>
  <c r="R399" i="24"/>
  <c r="V399" i="24"/>
  <c r="J399" i="24"/>
  <c r="F399" i="24"/>
  <c r="N399" i="24"/>
  <c r="G399" i="24"/>
  <c r="P399" i="24"/>
  <c r="K399" i="24"/>
  <c r="E399" i="24"/>
  <c r="O399" i="24"/>
  <c r="T399" i="24"/>
  <c r="L399" i="24"/>
  <c r="U399" i="24"/>
  <c r="D399" i="24"/>
  <c r="I399" i="24"/>
  <c r="O592" i="23"/>
  <c r="E592" i="23"/>
  <c r="B592" i="23"/>
  <c r="R592" i="23"/>
  <c r="G592" i="23"/>
  <c r="W592" i="23"/>
  <c r="P592" i="23"/>
  <c r="I592" i="23"/>
  <c r="Y592" i="23"/>
  <c r="J592" i="23"/>
  <c r="H592" i="23"/>
  <c r="Q592" i="23"/>
  <c r="C592" i="23"/>
  <c r="S592" i="23"/>
  <c r="U592" i="23"/>
  <c r="F592" i="23"/>
  <c r="V592" i="23"/>
  <c r="K592" i="23"/>
  <c r="D592" i="23"/>
  <c r="T592" i="23"/>
  <c r="M592" i="23"/>
  <c r="A593" i="23"/>
  <c r="X592" i="23"/>
  <c r="N592" i="23"/>
  <c r="L592" i="23"/>
  <c r="K652" i="24"/>
  <c r="R652" i="24"/>
  <c r="B652" i="24"/>
  <c r="I652" i="24"/>
  <c r="H652" i="24"/>
  <c r="G652" i="24"/>
  <c r="N652" i="24"/>
  <c r="Y652" i="24"/>
  <c r="E652" i="24"/>
  <c r="D652" i="24"/>
  <c r="S652" i="24"/>
  <c r="C652" i="24"/>
  <c r="J652" i="24"/>
  <c r="Q652" i="24"/>
  <c r="P652" i="24"/>
  <c r="O652" i="24"/>
  <c r="A653" i="24"/>
  <c r="F652" i="24"/>
  <c r="M652" i="24"/>
  <c r="L652" i="24"/>
  <c r="U652" i="24"/>
  <c r="V652" i="24"/>
  <c r="T652" i="24"/>
  <c r="X652" i="24"/>
  <c r="W652" i="24"/>
  <c r="D230" i="23"/>
  <c r="I230" i="23"/>
  <c r="N230" i="23"/>
  <c r="K230" i="23"/>
  <c r="Y230" i="23"/>
  <c r="E230" i="23"/>
  <c r="L230" i="23"/>
  <c r="W230" i="23"/>
  <c r="G230" i="23"/>
  <c r="J230" i="23"/>
  <c r="T230" i="23"/>
  <c r="R230" i="23"/>
  <c r="P230" i="23"/>
  <c r="Q230" i="23"/>
  <c r="X230" i="23"/>
  <c r="H230" i="23"/>
  <c r="S230" i="23"/>
  <c r="C230" i="23"/>
  <c r="F230" i="23"/>
  <c r="M230" i="23"/>
  <c r="O230" i="23"/>
  <c r="B230" i="23"/>
  <c r="A267" i="23"/>
  <c r="V230" i="23"/>
  <c r="U230" i="23"/>
  <c r="C301" i="19"/>
  <c r="S301" i="19"/>
  <c r="M301" i="19"/>
  <c r="F301" i="19"/>
  <c r="P301" i="19"/>
  <c r="R301" i="19"/>
  <c r="G301" i="19"/>
  <c r="W301" i="19"/>
  <c r="Q301" i="19"/>
  <c r="N301" i="19"/>
  <c r="X301" i="19"/>
  <c r="D301" i="19"/>
  <c r="K301" i="19"/>
  <c r="E301" i="19"/>
  <c r="U301" i="19"/>
  <c r="V301" i="19"/>
  <c r="B301" i="19"/>
  <c r="L301" i="19"/>
  <c r="O301" i="19"/>
  <c r="I301" i="19"/>
  <c r="Y301" i="19"/>
  <c r="H301" i="19"/>
  <c r="J301" i="19"/>
  <c r="T301" i="19"/>
  <c r="C229" i="19"/>
  <c r="S229" i="19"/>
  <c r="M229" i="19"/>
  <c r="A266" i="19"/>
  <c r="H229" i="19"/>
  <c r="J229" i="19"/>
  <c r="T229" i="19"/>
  <c r="G229" i="19"/>
  <c r="W229" i="19"/>
  <c r="Q229" i="19"/>
  <c r="F229" i="19"/>
  <c r="P229" i="19"/>
  <c r="R229" i="19"/>
  <c r="K229" i="19"/>
  <c r="E229" i="19"/>
  <c r="U229" i="19"/>
  <c r="N229" i="19"/>
  <c r="X229" i="19"/>
  <c r="D229" i="19"/>
  <c r="O229" i="19"/>
  <c r="I229" i="19"/>
  <c r="Y229" i="19"/>
  <c r="V229" i="19"/>
  <c r="B229" i="19"/>
  <c r="L229" i="19"/>
  <c r="K155" i="19"/>
  <c r="B155" i="19"/>
  <c r="T155" i="19"/>
  <c r="Q155" i="19"/>
  <c r="J155" i="19"/>
  <c r="C155" i="19"/>
  <c r="O155" i="19"/>
  <c r="D155" i="19"/>
  <c r="X155" i="19"/>
  <c r="U155" i="19"/>
  <c r="N155" i="19"/>
  <c r="S155" i="19"/>
  <c r="H155" i="19"/>
  <c r="E155" i="19"/>
  <c r="Y155" i="19"/>
  <c r="R155" i="19"/>
  <c r="G155" i="19"/>
  <c r="W155" i="19"/>
  <c r="P155" i="19"/>
  <c r="I155" i="19"/>
  <c r="F155" i="19"/>
  <c r="V155" i="19"/>
  <c r="L155" i="19"/>
  <c r="M155" i="19"/>
  <c r="N119" i="19"/>
  <c r="G119" i="19"/>
  <c r="W119" i="19"/>
  <c r="T119" i="19"/>
  <c r="I119" i="19"/>
  <c r="B119" i="19"/>
  <c r="R119" i="19"/>
  <c r="K119" i="19"/>
  <c r="D119" i="19"/>
  <c r="X119" i="19"/>
  <c r="Q119" i="19"/>
  <c r="F119" i="19"/>
  <c r="V119" i="19"/>
  <c r="O119" i="19"/>
  <c r="H119" i="19"/>
  <c r="A156" i="19"/>
  <c r="U119" i="19"/>
  <c r="J119" i="19"/>
  <c r="C119" i="19"/>
  <c r="S119" i="19"/>
  <c r="P119" i="19"/>
  <c r="E119" i="19"/>
  <c r="Y119" i="19"/>
  <c r="M119" i="19"/>
  <c r="L119" i="19"/>
  <c r="V118" i="23"/>
  <c r="F118" i="23"/>
  <c r="Q118" i="23"/>
  <c r="X118" i="23"/>
  <c r="D118" i="23"/>
  <c r="K118" i="23"/>
  <c r="R118" i="23"/>
  <c r="B118" i="23"/>
  <c r="I118" i="23"/>
  <c r="T118" i="23"/>
  <c r="W118" i="23"/>
  <c r="G118" i="23"/>
  <c r="N118" i="23"/>
  <c r="Y118" i="23"/>
  <c r="E118" i="23"/>
  <c r="P118" i="23"/>
  <c r="S118" i="23"/>
  <c r="C118" i="23"/>
  <c r="J118" i="23"/>
  <c r="U118" i="23"/>
  <c r="A155" i="23"/>
  <c r="H118" i="23"/>
  <c r="O118" i="23"/>
  <c r="L118" i="23"/>
  <c r="M118" i="23"/>
  <c r="K193" i="19"/>
  <c r="A230" i="19"/>
  <c r="Q193" i="19"/>
  <c r="N193" i="19"/>
  <c r="X193" i="19"/>
  <c r="D193" i="19"/>
  <c r="O193" i="19"/>
  <c r="E193" i="19"/>
  <c r="U193" i="19"/>
  <c r="V193" i="19"/>
  <c r="B193" i="19"/>
  <c r="L193" i="19"/>
  <c r="C193" i="19"/>
  <c r="S193" i="19"/>
  <c r="I193" i="19"/>
  <c r="Y193" i="19"/>
  <c r="H193" i="19"/>
  <c r="J193" i="19"/>
  <c r="T193" i="19"/>
  <c r="G193" i="19"/>
  <c r="W193" i="19"/>
  <c r="M193" i="19"/>
  <c r="F193" i="19"/>
  <c r="P193" i="19"/>
  <c r="R193" i="19"/>
  <c r="A194" i="19"/>
  <c r="B265" i="19"/>
  <c r="R265" i="19"/>
  <c r="L265" i="19"/>
  <c r="E265" i="19"/>
  <c r="O265" i="19"/>
  <c r="Q265" i="19"/>
  <c r="S265" i="19"/>
  <c r="F265" i="19"/>
  <c r="V265" i="19"/>
  <c r="P265" i="19"/>
  <c r="M265" i="19"/>
  <c r="W265" i="19"/>
  <c r="A302" i="19"/>
  <c r="J265" i="19"/>
  <c r="D265" i="19"/>
  <c r="T265" i="19"/>
  <c r="U265" i="19"/>
  <c r="Y265" i="19"/>
  <c r="C265" i="19"/>
  <c r="N265" i="19"/>
  <c r="H265" i="19"/>
  <c r="X265" i="19"/>
  <c r="G265" i="19"/>
  <c r="I265" i="19"/>
  <c r="K265" i="19"/>
  <c r="A147" i="21"/>
  <c r="R154" i="23"/>
  <c r="Y154" i="23"/>
  <c r="E154" i="23"/>
  <c r="H154" i="23"/>
  <c r="O154" i="23"/>
  <c r="J154" i="23"/>
  <c r="U154" i="23"/>
  <c r="X154" i="23"/>
  <c r="D154" i="23"/>
  <c r="K154" i="23"/>
  <c r="F154" i="23"/>
  <c r="Q154" i="23"/>
  <c r="T154" i="23"/>
  <c r="W154" i="23"/>
  <c r="G154" i="23"/>
  <c r="V154" i="23"/>
  <c r="B154" i="23"/>
  <c r="I154" i="23"/>
  <c r="P154" i="23"/>
  <c r="S154" i="23"/>
  <c r="C154" i="23"/>
  <c r="L154" i="23"/>
  <c r="M154" i="23"/>
  <c r="N154" i="23"/>
  <c r="C146" i="21"/>
  <c r="B146" i="21"/>
  <c r="N82" i="23"/>
  <c r="Y82" i="23"/>
  <c r="E82" i="23"/>
  <c r="H82" i="23"/>
  <c r="S82" i="23"/>
  <c r="C82" i="23"/>
  <c r="J82" i="23"/>
  <c r="U82" i="23"/>
  <c r="X82" i="23"/>
  <c r="D82" i="23"/>
  <c r="O82" i="23"/>
  <c r="V82" i="23"/>
  <c r="F82" i="23"/>
  <c r="Q82" i="23"/>
  <c r="T82" i="23"/>
  <c r="A119" i="23"/>
  <c r="K82" i="23"/>
  <c r="R82" i="23"/>
  <c r="B82" i="23"/>
  <c r="I82" i="23"/>
  <c r="P82" i="23"/>
  <c r="W82" i="23"/>
  <c r="G82" i="23"/>
  <c r="L82" i="23"/>
  <c r="M82" i="23"/>
  <c r="C414" i="19"/>
  <c r="G414" i="19"/>
  <c r="K414" i="19"/>
  <c r="O414" i="19"/>
  <c r="S414" i="19"/>
  <c r="W414" i="19"/>
  <c r="D414" i="19"/>
  <c r="H414" i="19"/>
  <c r="L414" i="19"/>
  <c r="P414" i="19"/>
  <c r="T414" i="19"/>
  <c r="X414" i="19"/>
  <c r="E414" i="19"/>
  <c r="I414" i="19"/>
  <c r="M414" i="19"/>
  <c r="Q414" i="19"/>
  <c r="U414" i="19"/>
  <c r="Y414" i="19"/>
  <c r="B414" i="19"/>
  <c r="F414" i="19"/>
  <c r="J414" i="19"/>
  <c r="N414" i="19"/>
  <c r="R414" i="19"/>
  <c r="V414" i="19"/>
  <c r="A451" i="19"/>
  <c r="D595" i="19"/>
  <c r="H595" i="19"/>
  <c r="L595" i="19"/>
  <c r="P595" i="19"/>
  <c r="T595" i="19"/>
  <c r="X595" i="19"/>
  <c r="A596" i="19"/>
  <c r="E595" i="19"/>
  <c r="I595" i="19"/>
  <c r="M595" i="19"/>
  <c r="Q595" i="19"/>
  <c r="U595" i="19"/>
  <c r="Y595" i="19"/>
  <c r="B595" i="19"/>
  <c r="F595" i="19"/>
  <c r="J595" i="19"/>
  <c r="N595" i="19"/>
  <c r="R595" i="19"/>
  <c r="V595" i="19"/>
  <c r="C595" i="19"/>
  <c r="G595" i="19"/>
  <c r="K595" i="19"/>
  <c r="O595" i="19"/>
  <c r="S595" i="19"/>
  <c r="W595" i="19"/>
  <c r="C450" i="19"/>
  <c r="G450" i="19"/>
  <c r="K450" i="19"/>
  <c r="O450" i="19"/>
  <c r="S450" i="19"/>
  <c r="W450" i="19"/>
  <c r="D450" i="19"/>
  <c r="H450" i="19"/>
  <c r="L450" i="19"/>
  <c r="P450" i="19"/>
  <c r="T450" i="19"/>
  <c r="X450" i="19"/>
  <c r="E450" i="19"/>
  <c r="I450" i="19"/>
  <c r="M450" i="19"/>
  <c r="Q450" i="19"/>
  <c r="U450" i="19"/>
  <c r="Y450" i="19"/>
  <c r="B450" i="19"/>
  <c r="F450" i="19"/>
  <c r="J450" i="19"/>
  <c r="N450" i="19"/>
  <c r="R450" i="19"/>
  <c r="V450" i="19"/>
  <c r="D559" i="19"/>
  <c r="H559" i="19"/>
  <c r="L559" i="19"/>
  <c r="P559" i="19"/>
  <c r="T559" i="19"/>
  <c r="X559" i="19"/>
  <c r="E559" i="19"/>
  <c r="I559" i="19"/>
  <c r="M559" i="19"/>
  <c r="Q559" i="19"/>
  <c r="U559" i="19"/>
  <c r="Y559" i="19"/>
  <c r="B559" i="19"/>
  <c r="F559" i="19"/>
  <c r="J559" i="19"/>
  <c r="N559" i="19"/>
  <c r="R559" i="19"/>
  <c r="V559" i="19"/>
  <c r="C559" i="19"/>
  <c r="G559" i="19"/>
  <c r="K559" i="19"/>
  <c r="O559" i="19"/>
  <c r="S559" i="19"/>
  <c r="W559" i="19"/>
  <c r="A560" i="19"/>
  <c r="D487" i="19"/>
  <c r="H487" i="19"/>
  <c r="L487" i="19"/>
  <c r="P487" i="19"/>
  <c r="T487" i="19"/>
  <c r="X487" i="19"/>
  <c r="E487" i="19"/>
  <c r="I487" i="19"/>
  <c r="M487" i="19"/>
  <c r="Q487" i="19"/>
  <c r="U487" i="19"/>
  <c r="Y487" i="19"/>
  <c r="B487" i="19"/>
  <c r="F487" i="19"/>
  <c r="J487" i="19"/>
  <c r="N487" i="19"/>
  <c r="R487" i="19"/>
  <c r="V487" i="19"/>
  <c r="A488" i="19"/>
  <c r="C487" i="19"/>
  <c r="G487" i="19"/>
  <c r="K487" i="19"/>
  <c r="O487" i="19"/>
  <c r="S487" i="19"/>
  <c r="W487" i="19"/>
  <c r="C342" i="19"/>
  <c r="G342" i="19"/>
  <c r="K342" i="19"/>
  <c r="O342" i="19"/>
  <c r="S342" i="19"/>
  <c r="W342" i="19"/>
  <c r="A379" i="19"/>
  <c r="D342" i="19"/>
  <c r="H342" i="19"/>
  <c r="L342" i="19"/>
  <c r="P342" i="19"/>
  <c r="T342" i="19"/>
  <c r="X342" i="19"/>
  <c r="A343" i="19"/>
  <c r="E342" i="19"/>
  <c r="I342" i="19"/>
  <c r="M342" i="19"/>
  <c r="Q342" i="19"/>
  <c r="U342" i="19"/>
  <c r="Y342" i="19"/>
  <c r="B342" i="19"/>
  <c r="F342" i="19"/>
  <c r="J342" i="19"/>
  <c r="N342" i="19"/>
  <c r="R342" i="19"/>
  <c r="V342" i="19"/>
  <c r="C523" i="19"/>
  <c r="G523" i="19"/>
  <c r="K523" i="19"/>
  <c r="O523" i="19"/>
  <c r="S523" i="19"/>
  <c r="W523" i="19"/>
  <c r="D523" i="19"/>
  <c r="H523" i="19"/>
  <c r="L523" i="19"/>
  <c r="P523" i="19"/>
  <c r="T523" i="19"/>
  <c r="X523" i="19"/>
  <c r="A524" i="19"/>
  <c r="E523" i="19"/>
  <c r="I523" i="19"/>
  <c r="M523" i="19"/>
  <c r="Q523" i="19"/>
  <c r="U523" i="19"/>
  <c r="Y523" i="19"/>
  <c r="B523" i="19"/>
  <c r="F523" i="19"/>
  <c r="J523" i="19"/>
  <c r="N523" i="19"/>
  <c r="R523" i="19"/>
  <c r="V523" i="19"/>
  <c r="C378" i="19"/>
  <c r="G378" i="19"/>
  <c r="K378" i="19"/>
  <c r="O378" i="19"/>
  <c r="S378" i="19"/>
  <c r="W378" i="19"/>
  <c r="D378" i="19"/>
  <c r="H378" i="19"/>
  <c r="L378" i="19"/>
  <c r="P378" i="19"/>
  <c r="T378" i="19"/>
  <c r="X378" i="19"/>
  <c r="E378" i="19"/>
  <c r="I378" i="19"/>
  <c r="M378" i="19"/>
  <c r="Q378" i="19"/>
  <c r="U378" i="19"/>
  <c r="Y378" i="19"/>
  <c r="A415" i="19"/>
  <c r="B378" i="19"/>
  <c r="F378" i="19"/>
  <c r="J378" i="19"/>
  <c r="N378" i="19"/>
  <c r="R378" i="19"/>
  <c r="V378" i="19"/>
  <c r="B1513" i="2" l="1"/>
  <c r="Y43" i="24"/>
  <c r="Y77" i="21"/>
  <c r="B44" i="21"/>
  <c r="Y43" i="21"/>
  <c r="Y111" i="21"/>
  <c r="B44" i="24"/>
  <c r="Y77" i="24"/>
  <c r="Y183" i="21"/>
  <c r="B78" i="21"/>
  <c r="Y111" i="24"/>
  <c r="Y145" i="21"/>
  <c r="B78" i="24"/>
  <c r="B112" i="21"/>
  <c r="Y220" i="21"/>
  <c r="B184" i="21"/>
  <c r="I258" i="21"/>
  <c r="T258" i="21"/>
  <c r="S258" i="21"/>
  <c r="N258" i="21"/>
  <c r="E258" i="21"/>
  <c r="M258" i="21"/>
  <c r="F258" i="21"/>
  <c r="Q258" i="21"/>
  <c r="D258" i="21"/>
  <c r="G258" i="21"/>
  <c r="B258" i="21"/>
  <c r="L258" i="21"/>
  <c r="A259" i="21"/>
  <c r="J258" i="21"/>
  <c r="X258" i="21"/>
  <c r="W258" i="21"/>
  <c r="R258" i="21"/>
  <c r="U258" i="21"/>
  <c r="P258" i="21"/>
  <c r="O258" i="21"/>
  <c r="C258" i="21"/>
  <c r="Y258" i="21"/>
  <c r="H258" i="21"/>
  <c r="K258" i="21"/>
  <c r="V258" i="21"/>
  <c r="U222" i="21"/>
  <c r="V222" i="21"/>
  <c r="T222" i="21"/>
  <c r="D222" i="21"/>
  <c r="O222" i="21"/>
  <c r="R222" i="21"/>
  <c r="I222" i="21"/>
  <c r="Q222" i="21"/>
  <c r="X222" i="21"/>
  <c r="H222" i="21"/>
  <c r="C222" i="21"/>
  <c r="F222" i="21"/>
  <c r="G222" i="21"/>
  <c r="J222" i="21"/>
  <c r="Y222" i="21"/>
  <c r="E222" i="21"/>
  <c r="S222" i="21"/>
  <c r="M222" i="21"/>
  <c r="W222" i="21"/>
  <c r="K222" i="21"/>
  <c r="N222" i="21"/>
  <c r="B222" i="21"/>
  <c r="P222" i="21"/>
  <c r="L222" i="21"/>
  <c r="A304" i="23"/>
  <c r="M267" i="23"/>
  <c r="B267" i="23"/>
  <c r="W267" i="23"/>
  <c r="T267" i="23"/>
  <c r="J267" i="23"/>
  <c r="P267" i="23"/>
  <c r="L267" i="23"/>
  <c r="Q267" i="23"/>
  <c r="G267" i="23"/>
  <c r="D267" i="23"/>
  <c r="I267" i="23"/>
  <c r="O267" i="23"/>
  <c r="K267" i="23"/>
  <c r="X267" i="23"/>
  <c r="N267" i="23"/>
  <c r="S267" i="23"/>
  <c r="Y267" i="23"/>
  <c r="F267" i="23"/>
  <c r="R267" i="23"/>
  <c r="H267" i="23"/>
  <c r="E267" i="23"/>
  <c r="C267" i="23"/>
  <c r="V267" i="23"/>
  <c r="U267" i="23"/>
  <c r="E368" i="21"/>
  <c r="F368" i="21"/>
  <c r="G368" i="21"/>
  <c r="D368" i="21"/>
  <c r="X368" i="21"/>
  <c r="I368" i="21"/>
  <c r="J368" i="21"/>
  <c r="K368" i="21"/>
  <c r="H368" i="21"/>
  <c r="Q368" i="21"/>
  <c r="R368" i="21"/>
  <c r="O368" i="21"/>
  <c r="P368" i="21"/>
  <c r="Y368" i="21"/>
  <c r="A369" i="21"/>
  <c r="S368" i="21"/>
  <c r="T368" i="21"/>
  <c r="M368" i="21"/>
  <c r="L368" i="21"/>
  <c r="N368" i="21"/>
  <c r="B368" i="21"/>
  <c r="C368" i="21"/>
  <c r="W368" i="21"/>
  <c r="V368" i="21"/>
  <c r="U368" i="21"/>
  <c r="Q557" i="23"/>
  <c r="F557" i="23"/>
  <c r="V557" i="23"/>
  <c r="O557" i="23"/>
  <c r="H557" i="23"/>
  <c r="X557" i="23"/>
  <c r="E557" i="23"/>
  <c r="U557" i="23"/>
  <c r="J557" i="23"/>
  <c r="C557" i="23"/>
  <c r="S557" i="23"/>
  <c r="L557" i="23"/>
  <c r="A558" i="23"/>
  <c r="I557" i="23"/>
  <c r="Y557" i="23"/>
  <c r="N557" i="23"/>
  <c r="G557" i="23"/>
  <c r="W557" i="23"/>
  <c r="P557" i="23"/>
  <c r="M557" i="23"/>
  <c r="B557" i="23"/>
  <c r="R557" i="23"/>
  <c r="K557" i="23"/>
  <c r="D557" i="23"/>
  <c r="T557" i="23"/>
  <c r="G873" i="21"/>
  <c r="D873" i="21"/>
  <c r="E873" i="21"/>
  <c r="Y873" i="21"/>
  <c r="J873" i="21"/>
  <c r="K873" i="21"/>
  <c r="H873" i="21"/>
  <c r="I873" i="21"/>
  <c r="A874" i="21"/>
  <c r="N873" i="21"/>
  <c r="O873" i="21"/>
  <c r="L873" i="21"/>
  <c r="M873" i="21"/>
  <c r="B873" i="21"/>
  <c r="R873" i="21"/>
  <c r="C873" i="21"/>
  <c r="S873" i="21"/>
  <c r="P873" i="21"/>
  <c r="Q873" i="21"/>
  <c r="F873" i="21"/>
  <c r="W873" i="21"/>
  <c r="X873" i="21"/>
  <c r="U873" i="21"/>
  <c r="T873" i="21"/>
  <c r="V873" i="21"/>
  <c r="G146" i="24"/>
  <c r="D146" i="24"/>
  <c r="E146" i="24"/>
  <c r="W146" i="24"/>
  <c r="P146" i="24"/>
  <c r="M146" i="24"/>
  <c r="K146" i="24"/>
  <c r="H146" i="24"/>
  <c r="I146" i="24"/>
  <c r="B146" i="24"/>
  <c r="T146" i="24"/>
  <c r="Q146" i="24"/>
  <c r="N146" i="24"/>
  <c r="O146" i="24"/>
  <c r="F146" i="24"/>
  <c r="X146" i="24"/>
  <c r="C146" i="24"/>
  <c r="Y146" i="24"/>
  <c r="R146" i="24"/>
  <c r="S146" i="24"/>
  <c r="J146" i="24"/>
  <c r="L146" i="24"/>
  <c r="V146" i="24"/>
  <c r="U146" i="24"/>
  <c r="I440" i="21"/>
  <c r="C440" i="21"/>
  <c r="H440" i="21"/>
  <c r="B440" i="21"/>
  <c r="G440" i="21"/>
  <c r="P440" i="21"/>
  <c r="F440" i="21"/>
  <c r="A441" i="21"/>
  <c r="E440" i="21"/>
  <c r="J440" i="21"/>
  <c r="D440" i="21"/>
  <c r="L440" i="21"/>
  <c r="M440" i="21"/>
  <c r="K440" i="21"/>
  <c r="N440" i="21"/>
  <c r="O440" i="21"/>
  <c r="X440" i="21"/>
  <c r="Q440" i="21"/>
  <c r="V440" i="21"/>
  <c r="U440" i="21"/>
  <c r="Y440" i="21"/>
  <c r="T440" i="21"/>
  <c r="S440" i="21"/>
  <c r="W440" i="21"/>
  <c r="R440" i="21"/>
  <c r="F404" i="21"/>
  <c r="H404" i="21"/>
  <c r="J404" i="21"/>
  <c r="P404" i="21"/>
  <c r="E404" i="21"/>
  <c r="G404" i="21"/>
  <c r="A405" i="21"/>
  <c r="I404" i="21"/>
  <c r="D404" i="21"/>
  <c r="K404" i="21"/>
  <c r="L404" i="21"/>
  <c r="O404" i="21"/>
  <c r="N404" i="21"/>
  <c r="M404" i="21"/>
  <c r="C404" i="21"/>
  <c r="B404" i="21"/>
  <c r="X404" i="21"/>
  <c r="Y404" i="21"/>
  <c r="R404" i="21"/>
  <c r="Q404" i="21"/>
  <c r="U404" i="21"/>
  <c r="W404" i="21"/>
  <c r="T404" i="21"/>
  <c r="V404" i="21"/>
  <c r="S404" i="21"/>
  <c r="C400" i="24"/>
  <c r="R400" i="24"/>
  <c r="S400" i="24"/>
  <c r="T400" i="24"/>
  <c r="H400" i="24"/>
  <c r="Y400" i="24"/>
  <c r="L400" i="24"/>
  <c r="G400" i="24"/>
  <c r="O400" i="24"/>
  <c r="W400" i="24"/>
  <c r="X400" i="24"/>
  <c r="B400" i="24"/>
  <c r="M400" i="24"/>
  <c r="V400" i="24"/>
  <c r="P400" i="24"/>
  <c r="A401" i="24"/>
  <c r="I400" i="24"/>
  <c r="F400" i="24"/>
  <c r="N400" i="24"/>
  <c r="Q400" i="24"/>
  <c r="D400" i="24"/>
  <c r="E400" i="24"/>
  <c r="J400" i="24"/>
  <c r="U400" i="24"/>
  <c r="K400" i="24"/>
  <c r="N231" i="23"/>
  <c r="Y231" i="23"/>
  <c r="E231" i="23"/>
  <c r="P231" i="23"/>
  <c r="W231" i="23"/>
  <c r="G231" i="23"/>
  <c r="J231" i="23"/>
  <c r="Q231" i="23"/>
  <c r="A268" i="23"/>
  <c r="L231" i="23"/>
  <c r="S231" i="23"/>
  <c r="C231" i="23"/>
  <c r="F231" i="23"/>
  <c r="M231" i="23"/>
  <c r="X231" i="23"/>
  <c r="H231" i="23"/>
  <c r="O231" i="23"/>
  <c r="R231" i="23"/>
  <c r="B231" i="23"/>
  <c r="I231" i="23"/>
  <c r="T231" i="23"/>
  <c r="D231" i="23"/>
  <c r="K231" i="23"/>
  <c r="U231" i="23"/>
  <c r="V231" i="23"/>
  <c r="I113" i="24"/>
  <c r="B113" i="24"/>
  <c r="T113" i="24"/>
  <c r="K113" i="24"/>
  <c r="H113" i="24"/>
  <c r="M113" i="24"/>
  <c r="O113" i="24"/>
  <c r="F113" i="24"/>
  <c r="X113" i="24"/>
  <c r="Q113" i="24"/>
  <c r="N113" i="24"/>
  <c r="L113" i="24"/>
  <c r="S113" i="24"/>
  <c r="J113" i="24"/>
  <c r="C113" i="24"/>
  <c r="Y113" i="24"/>
  <c r="R113" i="24"/>
  <c r="E113" i="24"/>
  <c r="W113" i="24"/>
  <c r="P113" i="24"/>
  <c r="G113" i="24"/>
  <c r="D113" i="24"/>
  <c r="A147" i="24"/>
  <c r="V113" i="24"/>
  <c r="U113" i="24"/>
  <c r="J255" i="24"/>
  <c r="D255" i="24"/>
  <c r="I255" i="24"/>
  <c r="N255" i="24"/>
  <c r="C255" i="24"/>
  <c r="H255" i="24"/>
  <c r="O255" i="24"/>
  <c r="K255" i="24"/>
  <c r="B255" i="24"/>
  <c r="G255" i="24"/>
  <c r="A256" i="24"/>
  <c r="M255" i="24"/>
  <c r="F255" i="24"/>
  <c r="P255" i="24"/>
  <c r="E255" i="24"/>
  <c r="L255" i="24"/>
  <c r="X255" i="24"/>
  <c r="Q255" i="24"/>
  <c r="U255" i="24"/>
  <c r="Y255" i="24"/>
  <c r="R255" i="24"/>
  <c r="S255" i="24"/>
  <c r="W255" i="24"/>
  <c r="V255" i="24"/>
  <c r="T255" i="24"/>
  <c r="Q485" i="23"/>
  <c r="F485" i="23"/>
  <c r="V485" i="23"/>
  <c r="O485" i="23"/>
  <c r="D485" i="23"/>
  <c r="T485" i="23"/>
  <c r="E485" i="23"/>
  <c r="U485" i="23"/>
  <c r="J485" i="23"/>
  <c r="C485" i="23"/>
  <c r="S485" i="23"/>
  <c r="H485" i="23"/>
  <c r="X485" i="23"/>
  <c r="I485" i="23"/>
  <c r="Y485" i="23"/>
  <c r="N485" i="23"/>
  <c r="G485" i="23"/>
  <c r="W485" i="23"/>
  <c r="L485" i="23"/>
  <c r="M485" i="23"/>
  <c r="B485" i="23"/>
  <c r="R485" i="23"/>
  <c r="K485" i="23"/>
  <c r="A486" i="23"/>
  <c r="P485" i="23"/>
  <c r="I689" i="24"/>
  <c r="H689" i="24"/>
  <c r="K689" i="24"/>
  <c r="R689" i="24"/>
  <c r="B689" i="24"/>
  <c r="Y689" i="24"/>
  <c r="E689" i="24"/>
  <c r="D689" i="24"/>
  <c r="G689" i="24"/>
  <c r="N689" i="24"/>
  <c r="Q689" i="24"/>
  <c r="P689" i="24"/>
  <c r="S689" i="24"/>
  <c r="C689" i="24"/>
  <c r="J689" i="24"/>
  <c r="M689" i="24"/>
  <c r="L689" i="24"/>
  <c r="O689" i="24"/>
  <c r="A690" i="24"/>
  <c r="F689" i="24"/>
  <c r="T689" i="24"/>
  <c r="W689" i="24"/>
  <c r="X689" i="24"/>
  <c r="V689" i="24"/>
  <c r="U689" i="24"/>
  <c r="E332" i="21"/>
  <c r="A333" i="21"/>
  <c r="R332" i="21"/>
  <c r="O332" i="21"/>
  <c r="P332" i="21"/>
  <c r="I332" i="21"/>
  <c r="B332" i="21"/>
  <c r="C332" i="21"/>
  <c r="S332" i="21"/>
  <c r="T332" i="21"/>
  <c r="Q332" i="21"/>
  <c r="F332" i="21"/>
  <c r="G332" i="21"/>
  <c r="D332" i="21"/>
  <c r="X332" i="21"/>
  <c r="Y332" i="21"/>
  <c r="J332" i="21"/>
  <c r="K332" i="21"/>
  <c r="H332" i="21"/>
  <c r="L332" i="21"/>
  <c r="N332" i="21"/>
  <c r="M332" i="21"/>
  <c r="U332" i="21"/>
  <c r="V332" i="21"/>
  <c r="W332" i="21"/>
  <c r="V291" i="24"/>
  <c r="I291" i="24"/>
  <c r="S291" i="24"/>
  <c r="N291" i="24"/>
  <c r="Q291" i="24"/>
  <c r="D291" i="24"/>
  <c r="E291" i="24"/>
  <c r="O291" i="24"/>
  <c r="Y291" i="24"/>
  <c r="L291" i="24"/>
  <c r="G291" i="24"/>
  <c r="B291" i="24"/>
  <c r="T291" i="24"/>
  <c r="U291" i="24"/>
  <c r="H291" i="24"/>
  <c r="J291" i="24"/>
  <c r="M291" i="24"/>
  <c r="W291" i="24"/>
  <c r="R291" i="24"/>
  <c r="F291" i="24"/>
  <c r="X291" i="24"/>
  <c r="C291" i="24"/>
  <c r="A292" i="24"/>
  <c r="P291" i="24"/>
  <c r="K291" i="24"/>
  <c r="I521" i="23"/>
  <c r="Y521" i="23"/>
  <c r="N521" i="23"/>
  <c r="C521" i="23"/>
  <c r="S521" i="23"/>
  <c r="L521" i="23"/>
  <c r="M521" i="23"/>
  <c r="B521" i="23"/>
  <c r="R521" i="23"/>
  <c r="G521" i="23"/>
  <c r="W521" i="23"/>
  <c r="P521" i="23"/>
  <c r="Q521" i="23"/>
  <c r="F521" i="23"/>
  <c r="V521" i="23"/>
  <c r="K521" i="23"/>
  <c r="D521" i="23"/>
  <c r="T521" i="23"/>
  <c r="E521" i="23"/>
  <c r="U521" i="23"/>
  <c r="J521" i="23"/>
  <c r="A522" i="23"/>
  <c r="O521" i="23"/>
  <c r="H521" i="23"/>
  <c r="X521" i="23"/>
  <c r="C364" i="24"/>
  <c r="B364" i="24"/>
  <c r="P364" i="24"/>
  <c r="K364" i="24"/>
  <c r="U364" i="24"/>
  <c r="H364" i="24"/>
  <c r="I364" i="24"/>
  <c r="S364" i="24"/>
  <c r="R364" i="24"/>
  <c r="Q364" i="24"/>
  <c r="D364" i="24"/>
  <c r="J364" i="24"/>
  <c r="X364" i="24"/>
  <c r="Y364" i="24"/>
  <c r="L364" i="24"/>
  <c r="G364" i="24"/>
  <c r="F364" i="24"/>
  <c r="T364" i="24"/>
  <c r="A365" i="24"/>
  <c r="N364" i="24"/>
  <c r="M364" i="24"/>
  <c r="W364" i="24"/>
  <c r="V364" i="24"/>
  <c r="E364" i="24"/>
  <c r="O364" i="24"/>
  <c r="J545" i="24"/>
  <c r="A546" i="24"/>
  <c r="H545" i="24"/>
  <c r="I545" i="24"/>
  <c r="C545" i="24"/>
  <c r="B545" i="24"/>
  <c r="G545" i="24"/>
  <c r="F545" i="24"/>
  <c r="E545" i="24"/>
  <c r="D545" i="24"/>
  <c r="O545" i="24"/>
  <c r="L545" i="24"/>
  <c r="R545" i="24"/>
  <c r="T545" i="24"/>
  <c r="X545" i="24"/>
  <c r="Y545" i="24"/>
  <c r="W545" i="24"/>
  <c r="Q545" i="24"/>
  <c r="N545" i="24"/>
  <c r="P545" i="24"/>
  <c r="V545" i="24"/>
  <c r="U545" i="24"/>
  <c r="S545" i="24"/>
  <c r="M545" i="24"/>
  <c r="K545" i="24"/>
  <c r="F869" i="24"/>
  <c r="I869" i="24"/>
  <c r="H869" i="24"/>
  <c r="G869" i="24"/>
  <c r="A870" i="24"/>
  <c r="B869" i="24"/>
  <c r="E869" i="24"/>
  <c r="D869" i="24"/>
  <c r="C869" i="24"/>
  <c r="N869" i="24"/>
  <c r="Q869" i="24"/>
  <c r="P869" i="24"/>
  <c r="O869" i="24"/>
  <c r="J869" i="24"/>
  <c r="M869" i="24"/>
  <c r="L869" i="24"/>
  <c r="K869" i="24"/>
  <c r="T869" i="24"/>
  <c r="W869" i="24"/>
  <c r="V869" i="24"/>
  <c r="X869" i="24"/>
  <c r="U869" i="24"/>
  <c r="R869" i="24"/>
  <c r="Y869" i="24"/>
  <c r="S869" i="24"/>
  <c r="M657" i="21"/>
  <c r="Q657" i="21"/>
  <c r="A658" i="21"/>
  <c r="R657" i="21"/>
  <c r="S657" i="21"/>
  <c r="P657" i="21"/>
  <c r="K657" i="21"/>
  <c r="O657" i="21"/>
  <c r="L657" i="21"/>
  <c r="Y657" i="21"/>
  <c r="T657" i="21"/>
  <c r="X657" i="21"/>
  <c r="J657" i="21"/>
  <c r="N657" i="21"/>
  <c r="H657" i="21"/>
  <c r="D657" i="21"/>
  <c r="F657" i="21"/>
  <c r="E657" i="21"/>
  <c r="B657" i="21"/>
  <c r="I657" i="21"/>
  <c r="G657" i="21"/>
  <c r="C657" i="21"/>
  <c r="V657" i="21"/>
  <c r="U657" i="21"/>
  <c r="W657" i="21"/>
  <c r="C585" i="21"/>
  <c r="D585" i="21"/>
  <c r="B585" i="21"/>
  <c r="G585" i="21"/>
  <c r="H585" i="21"/>
  <c r="F585" i="21"/>
  <c r="S585" i="21"/>
  <c r="E585" i="21"/>
  <c r="A586" i="21"/>
  <c r="Y585" i="21"/>
  <c r="P585" i="21"/>
  <c r="N585" i="21"/>
  <c r="R585" i="21"/>
  <c r="Q585" i="21"/>
  <c r="L585" i="21"/>
  <c r="J585" i="21"/>
  <c r="O585" i="21"/>
  <c r="M585" i="21"/>
  <c r="K585" i="21"/>
  <c r="I585" i="21"/>
  <c r="T585" i="21"/>
  <c r="X585" i="21"/>
  <c r="V585" i="21"/>
  <c r="W585" i="21"/>
  <c r="U585" i="21"/>
  <c r="C328" i="24"/>
  <c r="A329" i="24"/>
  <c r="P328" i="24"/>
  <c r="K328" i="24"/>
  <c r="U328" i="24"/>
  <c r="H328" i="24"/>
  <c r="I328" i="24"/>
  <c r="S328" i="24"/>
  <c r="N328" i="24"/>
  <c r="Q328" i="24"/>
  <c r="D328" i="24"/>
  <c r="F328" i="24"/>
  <c r="X328" i="24"/>
  <c r="Y328" i="24"/>
  <c r="L328" i="24"/>
  <c r="G328" i="24"/>
  <c r="B328" i="24"/>
  <c r="T328" i="24"/>
  <c r="V328" i="24"/>
  <c r="J328" i="24"/>
  <c r="M328" i="24"/>
  <c r="W328" i="24"/>
  <c r="R328" i="24"/>
  <c r="E328" i="24"/>
  <c r="O328" i="24"/>
  <c r="C477" i="21"/>
  <c r="S477" i="21"/>
  <c r="P477" i="21"/>
  <c r="I477" i="21"/>
  <c r="B477" i="21"/>
  <c r="R477" i="21"/>
  <c r="G477" i="21"/>
  <c r="W477" i="21"/>
  <c r="T477" i="21"/>
  <c r="Q477" i="21"/>
  <c r="F477" i="21"/>
  <c r="K477" i="21"/>
  <c r="D477" i="21"/>
  <c r="X477" i="21"/>
  <c r="Y477" i="21"/>
  <c r="J477" i="21"/>
  <c r="O477" i="21"/>
  <c r="H477" i="21"/>
  <c r="E477" i="21"/>
  <c r="A478" i="21"/>
  <c r="N477" i="21"/>
  <c r="L477" i="21"/>
  <c r="M477" i="21"/>
  <c r="U477" i="21"/>
  <c r="V477" i="21"/>
  <c r="J376" i="23"/>
  <c r="P376" i="23"/>
  <c r="G376" i="23"/>
  <c r="A413" i="23"/>
  <c r="D376" i="23"/>
  <c r="E376" i="23"/>
  <c r="F376" i="23"/>
  <c r="H376" i="23"/>
  <c r="I376" i="23"/>
  <c r="O376" i="23"/>
  <c r="L376" i="23"/>
  <c r="K376" i="23"/>
  <c r="M376" i="23"/>
  <c r="N376" i="23"/>
  <c r="C376" i="23"/>
  <c r="B376" i="23"/>
  <c r="U376" i="23"/>
  <c r="R376" i="23"/>
  <c r="V376" i="23"/>
  <c r="X376" i="23"/>
  <c r="S376" i="23"/>
  <c r="W376" i="23"/>
  <c r="Q376" i="23"/>
  <c r="Y376" i="23"/>
  <c r="T376" i="23"/>
  <c r="Q295" i="21"/>
  <c r="J295" i="21"/>
  <c r="C295" i="21"/>
  <c r="S295" i="21"/>
  <c r="P295" i="21"/>
  <c r="Y295" i="21"/>
  <c r="N295" i="21"/>
  <c r="G295" i="21"/>
  <c r="W295" i="21"/>
  <c r="T295" i="21"/>
  <c r="E295" i="21"/>
  <c r="B295" i="21"/>
  <c r="R295" i="21"/>
  <c r="K295" i="21"/>
  <c r="D295" i="21"/>
  <c r="X295" i="21"/>
  <c r="I295" i="21"/>
  <c r="F295" i="21"/>
  <c r="A296" i="21"/>
  <c r="O295" i="21"/>
  <c r="H295" i="21"/>
  <c r="M295" i="21"/>
  <c r="L295" i="21"/>
  <c r="U295" i="21"/>
  <c r="V295" i="21"/>
  <c r="A834" i="24"/>
  <c r="M833" i="24"/>
  <c r="L833" i="24"/>
  <c r="O833" i="24"/>
  <c r="N833" i="24"/>
  <c r="I833" i="24"/>
  <c r="H833" i="24"/>
  <c r="K833" i="24"/>
  <c r="J833" i="24"/>
  <c r="E833" i="24"/>
  <c r="D833" i="24"/>
  <c r="G833" i="24"/>
  <c r="F833" i="24"/>
  <c r="P833" i="24"/>
  <c r="C833" i="24"/>
  <c r="B833" i="24"/>
  <c r="V833" i="24"/>
  <c r="T833" i="24"/>
  <c r="Q833" i="24"/>
  <c r="X833" i="24"/>
  <c r="W833" i="24"/>
  <c r="S833" i="24"/>
  <c r="R833" i="24"/>
  <c r="Y833" i="24"/>
  <c r="U833" i="24"/>
  <c r="A694" i="21"/>
  <c r="J693" i="21"/>
  <c r="B693" i="21"/>
  <c r="F693" i="21"/>
  <c r="E693" i="21"/>
  <c r="D693" i="21"/>
  <c r="I693" i="21"/>
  <c r="H693" i="21"/>
  <c r="C693" i="21"/>
  <c r="G693" i="21"/>
  <c r="T693" i="21"/>
  <c r="X693" i="21"/>
  <c r="L693" i="21"/>
  <c r="P693" i="21"/>
  <c r="Y693" i="21"/>
  <c r="M693" i="21"/>
  <c r="Q693" i="21"/>
  <c r="U693" i="21"/>
  <c r="N693" i="21"/>
  <c r="R693" i="21"/>
  <c r="V693" i="21"/>
  <c r="K693" i="21"/>
  <c r="O693" i="21"/>
  <c r="S693" i="21"/>
  <c r="W693" i="21"/>
  <c r="K219" i="24"/>
  <c r="F219" i="24"/>
  <c r="E219" i="24"/>
  <c r="I219" i="24"/>
  <c r="D219" i="24"/>
  <c r="T219" i="24"/>
  <c r="H219" i="24"/>
  <c r="S219" i="24"/>
  <c r="G219" i="24"/>
  <c r="O219" i="24"/>
  <c r="Y219" i="24"/>
  <c r="R219" i="24"/>
  <c r="Q219" i="24"/>
  <c r="X219" i="24"/>
  <c r="A220" i="24"/>
  <c r="P219" i="24"/>
  <c r="J219" i="24"/>
  <c r="N219" i="24"/>
  <c r="M219" i="24"/>
  <c r="L219" i="24"/>
  <c r="C219" i="24"/>
  <c r="B219" i="24"/>
  <c r="V219" i="24"/>
  <c r="U219" i="24"/>
  <c r="W219" i="24"/>
  <c r="O801" i="21"/>
  <c r="L801" i="21"/>
  <c r="A802" i="21"/>
  <c r="Q801" i="21"/>
  <c r="J801" i="21"/>
  <c r="C801" i="21"/>
  <c r="S801" i="21"/>
  <c r="P801" i="21"/>
  <c r="E801" i="21"/>
  <c r="Y801" i="21"/>
  <c r="N801" i="21"/>
  <c r="G801" i="21"/>
  <c r="D801" i="21"/>
  <c r="T801" i="21"/>
  <c r="I801" i="21"/>
  <c r="B801" i="21"/>
  <c r="R801" i="21"/>
  <c r="K801" i="21"/>
  <c r="H801" i="21"/>
  <c r="X801" i="21"/>
  <c r="M801" i="21"/>
  <c r="F801" i="21"/>
  <c r="U801" i="21"/>
  <c r="V801" i="21"/>
  <c r="W801" i="21"/>
  <c r="L725" i="24"/>
  <c r="O725" i="24"/>
  <c r="A726" i="24"/>
  <c r="F725" i="24"/>
  <c r="M725" i="24"/>
  <c r="H725" i="24"/>
  <c r="K725" i="24"/>
  <c r="R725" i="24"/>
  <c r="B725" i="24"/>
  <c r="I725" i="24"/>
  <c r="D725" i="24"/>
  <c r="G725" i="24"/>
  <c r="N725" i="24"/>
  <c r="Y725" i="24"/>
  <c r="E725" i="24"/>
  <c r="P725" i="24"/>
  <c r="S725" i="24"/>
  <c r="C725" i="24"/>
  <c r="J725" i="24"/>
  <c r="Q725" i="24"/>
  <c r="T725" i="24"/>
  <c r="V725" i="24"/>
  <c r="W725" i="24"/>
  <c r="X725" i="24"/>
  <c r="U725" i="24"/>
  <c r="F448" i="23"/>
  <c r="C448" i="23"/>
  <c r="S448" i="23"/>
  <c r="P448" i="23"/>
  <c r="I448" i="23"/>
  <c r="J448" i="23"/>
  <c r="G448" i="23"/>
  <c r="W448" i="23"/>
  <c r="T448" i="23"/>
  <c r="Q448" i="23"/>
  <c r="N448" i="23"/>
  <c r="K448" i="23"/>
  <c r="D448" i="23"/>
  <c r="X448" i="23"/>
  <c r="Y448" i="23"/>
  <c r="B448" i="23"/>
  <c r="R448" i="23"/>
  <c r="O448" i="23"/>
  <c r="H448" i="23"/>
  <c r="E448" i="23"/>
  <c r="L448" i="23"/>
  <c r="M448" i="23"/>
  <c r="U448" i="23"/>
  <c r="V448" i="23"/>
  <c r="T621" i="21"/>
  <c r="Q621" i="21"/>
  <c r="J621" i="21"/>
  <c r="C621" i="21"/>
  <c r="S621" i="21"/>
  <c r="D621" i="21"/>
  <c r="X621" i="21"/>
  <c r="Y621" i="21"/>
  <c r="N621" i="21"/>
  <c r="G621" i="21"/>
  <c r="W621" i="21"/>
  <c r="H621" i="21"/>
  <c r="E621" i="21"/>
  <c r="B621" i="21"/>
  <c r="R621" i="21"/>
  <c r="K621" i="21"/>
  <c r="P621" i="21"/>
  <c r="I621" i="21"/>
  <c r="F621" i="21"/>
  <c r="A622" i="21"/>
  <c r="O621" i="21"/>
  <c r="L621" i="21"/>
  <c r="M621" i="21"/>
  <c r="V621" i="21"/>
  <c r="U621" i="21"/>
  <c r="E183" i="24"/>
  <c r="B183" i="24"/>
  <c r="C183" i="24"/>
  <c r="S183" i="24"/>
  <c r="P183" i="24"/>
  <c r="I183" i="24"/>
  <c r="F183" i="24"/>
  <c r="G183" i="24"/>
  <c r="A184" i="24"/>
  <c r="T183" i="24"/>
  <c r="Q183" i="24"/>
  <c r="J183" i="24"/>
  <c r="K183" i="24"/>
  <c r="D183" i="24"/>
  <c r="X183" i="24"/>
  <c r="Y183" i="24"/>
  <c r="R183" i="24"/>
  <c r="O183" i="24"/>
  <c r="H183" i="24"/>
  <c r="N183" i="24"/>
  <c r="M183" i="24"/>
  <c r="L183" i="24"/>
  <c r="V183" i="24"/>
  <c r="U183" i="24"/>
  <c r="W183" i="24"/>
  <c r="C729" i="21"/>
  <c r="G729" i="21"/>
  <c r="J729" i="21"/>
  <c r="D729" i="21"/>
  <c r="E729" i="21"/>
  <c r="B729" i="21"/>
  <c r="A730" i="21"/>
  <c r="F729" i="21"/>
  <c r="K729" i="21"/>
  <c r="H729" i="21"/>
  <c r="I729" i="21"/>
  <c r="L729" i="21"/>
  <c r="Y729" i="21"/>
  <c r="U729" i="21"/>
  <c r="O729" i="21"/>
  <c r="M729" i="21"/>
  <c r="S729" i="21"/>
  <c r="Q729" i="21"/>
  <c r="T729" i="21"/>
  <c r="W729" i="21"/>
  <c r="R729" i="21"/>
  <c r="X729" i="21"/>
  <c r="P729" i="21"/>
  <c r="N729" i="21"/>
  <c r="V729" i="21"/>
  <c r="D549" i="21"/>
  <c r="B549" i="21"/>
  <c r="C549" i="21"/>
  <c r="A550" i="21"/>
  <c r="F549" i="21"/>
  <c r="G549" i="21"/>
  <c r="E549" i="21"/>
  <c r="S549" i="21"/>
  <c r="Y549" i="21"/>
  <c r="K549" i="21"/>
  <c r="O549" i="21"/>
  <c r="P549" i="21"/>
  <c r="H549" i="21"/>
  <c r="L549" i="21"/>
  <c r="M549" i="21"/>
  <c r="Q549" i="21"/>
  <c r="N549" i="21"/>
  <c r="I549" i="21"/>
  <c r="J549" i="21"/>
  <c r="R549" i="21"/>
  <c r="V549" i="21"/>
  <c r="W549" i="21"/>
  <c r="U549" i="21"/>
  <c r="T549" i="21"/>
  <c r="X549" i="21"/>
  <c r="G837" i="21"/>
  <c r="D837" i="21"/>
  <c r="E837" i="21"/>
  <c r="Y837" i="21"/>
  <c r="N837" i="21"/>
  <c r="K837" i="21"/>
  <c r="H837" i="21"/>
  <c r="I837" i="21"/>
  <c r="B837" i="21"/>
  <c r="R837" i="21"/>
  <c r="O837" i="21"/>
  <c r="L837" i="21"/>
  <c r="M837" i="21"/>
  <c r="F837" i="21"/>
  <c r="A838" i="21"/>
  <c r="C837" i="21"/>
  <c r="S837" i="21"/>
  <c r="P837" i="21"/>
  <c r="Q837" i="21"/>
  <c r="J837" i="21"/>
  <c r="T837" i="21"/>
  <c r="X837" i="21"/>
  <c r="W837" i="21"/>
  <c r="V837" i="21"/>
  <c r="U837" i="21"/>
  <c r="G513" i="21"/>
  <c r="D513" i="21"/>
  <c r="X513" i="21"/>
  <c r="Y513" i="21"/>
  <c r="R513" i="21"/>
  <c r="K513" i="21"/>
  <c r="H513" i="21"/>
  <c r="E513" i="21"/>
  <c r="B513" i="21"/>
  <c r="A514" i="21"/>
  <c r="O513" i="21"/>
  <c r="P513" i="21"/>
  <c r="I513" i="21"/>
  <c r="F513" i="21"/>
  <c r="C513" i="21"/>
  <c r="S513" i="21"/>
  <c r="T513" i="21"/>
  <c r="Q513" i="21"/>
  <c r="J513" i="21"/>
  <c r="L513" i="21"/>
  <c r="N513" i="21"/>
  <c r="M513" i="21"/>
  <c r="W513" i="21"/>
  <c r="V513" i="21"/>
  <c r="U513" i="21"/>
  <c r="O653" i="24"/>
  <c r="A654" i="24"/>
  <c r="F653" i="24"/>
  <c r="M653" i="24"/>
  <c r="T653" i="24"/>
  <c r="D653" i="24"/>
  <c r="K653" i="24"/>
  <c r="R653" i="24"/>
  <c r="B653" i="24"/>
  <c r="I653" i="24"/>
  <c r="P653" i="24"/>
  <c r="G653" i="24"/>
  <c r="N653" i="24"/>
  <c r="Y653" i="24"/>
  <c r="E653" i="24"/>
  <c r="L653" i="24"/>
  <c r="S653" i="24"/>
  <c r="C653" i="24"/>
  <c r="J653" i="24"/>
  <c r="Q653" i="24"/>
  <c r="X653" i="24"/>
  <c r="H653" i="24"/>
  <c r="V653" i="24"/>
  <c r="W653" i="24"/>
  <c r="U653" i="24"/>
  <c r="M593" i="23"/>
  <c r="A594" i="23"/>
  <c r="N593" i="23"/>
  <c r="G593" i="23"/>
  <c r="W593" i="23"/>
  <c r="P593" i="23"/>
  <c r="Q593" i="23"/>
  <c r="B593" i="23"/>
  <c r="R593" i="23"/>
  <c r="K593" i="23"/>
  <c r="D593" i="23"/>
  <c r="T593" i="23"/>
  <c r="E593" i="23"/>
  <c r="U593" i="23"/>
  <c r="F593" i="23"/>
  <c r="V593" i="23"/>
  <c r="O593" i="23"/>
  <c r="H593" i="23"/>
  <c r="X593" i="23"/>
  <c r="I593" i="23"/>
  <c r="Y593" i="23"/>
  <c r="J593" i="23"/>
  <c r="C593" i="23"/>
  <c r="S593" i="23"/>
  <c r="L593" i="23"/>
  <c r="F412" i="23"/>
  <c r="D412" i="23"/>
  <c r="I412" i="23"/>
  <c r="J412" i="23"/>
  <c r="H412" i="23"/>
  <c r="A449" i="23"/>
  <c r="C412" i="23"/>
  <c r="P412" i="23"/>
  <c r="B412" i="23"/>
  <c r="G412" i="23"/>
  <c r="E412" i="23"/>
  <c r="K412" i="23"/>
  <c r="M412" i="23"/>
  <c r="O412" i="23"/>
  <c r="L412" i="23"/>
  <c r="N412" i="23"/>
  <c r="Y412" i="23"/>
  <c r="S412" i="23"/>
  <c r="Q412" i="23"/>
  <c r="X412" i="23"/>
  <c r="V412" i="23"/>
  <c r="U412" i="23"/>
  <c r="W412" i="23"/>
  <c r="R412" i="23"/>
  <c r="T412" i="23"/>
  <c r="Q436" i="24"/>
  <c r="D436" i="24"/>
  <c r="J436" i="24"/>
  <c r="X436" i="24"/>
  <c r="G436" i="24"/>
  <c r="B436" i="24"/>
  <c r="P436" i="24"/>
  <c r="F436" i="24"/>
  <c r="T436" i="24"/>
  <c r="C436" i="24"/>
  <c r="I436" i="24"/>
  <c r="W436" i="24"/>
  <c r="R436" i="24"/>
  <c r="V436" i="24"/>
  <c r="E436" i="24"/>
  <c r="S436" i="24"/>
  <c r="Y436" i="24"/>
  <c r="L436" i="24"/>
  <c r="K436" i="24"/>
  <c r="O436" i="24"/>
  <c r="U436" i="24"/>
  <c r="H436" i="24"/>
  <c r="N436" i="24"/>
  <c r="M436" i="24"/>
  <c r="A437" i="24"/>
  <c r="Y473" i="24"/>
  <c r="L473" i="24"/>
  <c r="K473" i="24"/>
  <c r="F473" i="24"/>
  <c r="T473" i="24"/>
  <c r="C473" i="24"/>
  <c r="N473" i="24"/>
  <c r="M473" i="24"/>
  <c r="A474" i="24"/>
  <c r="V473" i="24"/>
  <c r="E473" i="24"/>
  <c r="S473" i="24"/>
  <c r="G473" i="24"/>
  <c r="B473" i="24"/>
  <c r="P473" i="24"/>
  <c r="O473" i="24"/>
  <c r="U473" i="24"/>
  <c r="H473" i="24"/>
  <c r="I473" i="24"/>
  <c r="W473" i="24"/>
  <c r="R473" i="24"/>
  <c r="Q473" i="24"/>
  <c r="D473" i="24"/>
  <c r="J473" i="24"/>
  <c r="X473" i="24"/>
  <c r="J617" i="24"/>
  <c r="Q617" i="24"/>
  <c r="T617" i="24"/>
  <c r="W617" i="24"/>
  <c r="G617" i="24"/>
  <c r="A618" i="24"/>
  <c r="F617" i="24"/>
  <c r="I617" i="24"/>
  <c r="P617" i="24"/>
  <c r="S617" i="24"/>
  <c r="C617" i="24"/>
  <c r="R617" i="24"/>
  <c r="B617" i="24"/>
  <c r="E617" i="24"/>
  <c r="H617" i="24"/>
  <c r="O617" i="24"/>
  <c r="N617" i="24"/>
  <c r="Y617" i="24"/>
  <c r="X617" i="24"/>
  <c r="D617" i="24"/>
  <c r="K617" i="24"/>
  <c r="L617" i="24"/>
  <c r="M617" i="24"/>
  <c r="U617" i="24"/>
  <c r="V617" i="24"/>
  <c r="G765" i="21"/>
  <c r="W765" i="21"/>
  <c r="P765" i="21"/>
  <c r="I765" i="21"/>
  <c r="F765" i="21"/>
  <c r="K765" i="21"/>
  <c r="A766" i="21"/>
  <c r="T765" i="21"/>
  <c r="Q765" i="21"/>
  <c r="J765" i="21"/>
  <c r="O765" i="21"/>
  <c r="D765" i="21"/>
  <c r="X765" i="21"/>
  <c r="Y765" i="21"/>
  <c r="N765" i="21"/>
  <c r="C765" i="21"/>
  <c r="S765" i="21"/>
  <c r="H765" i="21"/>
  <c r="E765" i="21"/>
  <c r="B765" i="21"/>
  <c r="R765" i="21"/>
  <c r="L765" i="21"/>
  <c r="M765" i="21"/>
  <c r="U765" i="21"/>
  <c r="V765" i="21"/>
  <c r="B581" i="24"/>
  <c r="G581" i="24"/>
  <c r="E581" i="24"/>
  <c r="F581" i="24"/>
  <c r="K581" i="24"/>
  <c r="I581" i="24"/>
  <c r="J581" i="24"/>
  <c r="D581" i="24"/>
  <c r="A582" i="24"/>
  <c r="C581" i="24"/>
  <c r="H581" i="24"/>
  <c r="X581" i="24"/>
  <c r="L581" i="24"/>
  <c r="N581" i="24"/>
  <c r="Q581" i="24"/>
  <c r="U581" i="24"/>
  <c r="W581" i="24"/>
  <c r="R581" i="24"/>
  <c r="V581" i="24"/>
  <c r="Y581" i="24"/>
  <c r="P581" i="24"/>
  <c r="T581" i="24"/>
  <c r="O581" i="24"/>
  <c r="S581" i="24"/>
  <c r="M581" i="24"/>
  <c r="Q797" i="24"/>
  <c r="X797" i="24"/>
  <c r="H797" i="24"/>
  <c r="K797" i="24"/>
  <c r="N797" i="24"/>
  <c r="M797" i="24"/>
  <c r="T797" i="24"/>
  <c r="D797" i="24"/>
  <c r="G797" i="24"/>
  <c r="J797" i="24"/>
  <c r="I797" i="24"/>
  <c r="P797" i="24"/>
  <c r="S797" i="24"/>
  <c r="A798" i="24"/>
  <c r="F797" i="24"/>
  <c r="Y797" i="24"/>
  <c r="E797" i="24"/>
  <c r="L797" i="24"/>
  <c r="O797" i="24"/>
  <c r="R797" i="24"/>
  <c r="B797" i="24"/>
  <c r="C797" i="24"/>
  <c r="V797" i="24"/>
  <c r="W797" i="24"/>
  <c r="U797" i="24"/>
  <c r="J340" i="23"/>
  <c r="K340" i="23"/>
  <c r="D340" i="23"/>
  <c r="X340" i="23"/>
  <c r="Y340" i="23"/>
  <c r="R340" i="23"/>
  <c r="O340" i="23"/>
  <c r="H340" i="23"/>
  <c r="E340" i="23"/>
  <c r="A377" i="23"/>
  <c r="S340" i="23"/>
  <c r="P340" i="23"/>
  <c r="I340" i="23"/>
  <c r="F340" i="23"/>
  <c r="G340" i="23"/>
  <c r="A341" i="23"/>
  <c r="T340" i="23"/>
  <c r="Q340" i="23"/>
  <c r="M340" i="23"/>
  <c r="L340" i="23"/>
  <c r="N340" i="23"/>
  <c r="C340" i="23"/>
  <c r="B340" i="23"/>
  <c r="U340" i="23"/>
  <c r="W340" i="23"/>
  <c r="V340" i="23"/>
  <c r="L761" i="24"/>
  <c r="S761" i="24"/>
  <c r="C761" i="24"/>
  <c r="J761" i="24"/>
  <c r="Q761" i="24"/>
  <c r="X761" i="24"/>
  <c r="H761" i="24"/>
  <c r="O761" i="24"/>
  <c r="A762" i="24"/>
  <c r="F761" i="24"/>
  <c r="M761" i="24"/>
  <c r="T761" i="24"/>
  <c r="D761" i="24"/>
  <c r="K761" i="24"/>
  <c r="R761" i="24"/>
  <c r="B761" i="24"/>
  <c r="I761" i="24"/>
  <c r="P761" i="24"/>
  <c r="W761" i="24"/>
  <c r="G761" i="24"/>
  <c r="N761" i="24"/>
  <c r="Y761" i="24"/>
  <c r="E761" i="24"/>
  <c r="U761" i="24"/>
  <c r="V761" i="24"/>
  <c r="I303" i="23"/>
  <c r="Y303" i="23"/>
  <c r="N303" i="23"/>
  <c r="G303" i="23"/>
  <c r="W303" i="23"/>
  <c r="P303" i="23"/>
  <c r="M303" i="23"/>
  <c r="B303" i="23"/>
  <c r="R303" i="23"/>
  <c r="K303" i="23"/>
  <c r="D303" i="23"/>
  <c r="T303" i="23"/>
  <c r="Q303" i="23"/>
  <c r="F303" i="23"/>
  <c r="V303" i="23"/>
  <c r="O303" i="23"/>
  <c r="H303" i="23"/>
  <c r="X303" i="23"/>
  <c r="E303" i="23"/>
  <c r="U303" i="23"/>
  <c r="J303" i="23"/>
  <c r="C303" i="23"/>
  <c r="S303" i="23"/>
  <c r="L303" i="23"/>
  <c r="L509" i="24"/>
  <c r="P509" i="24"/>
  <c r="T509" i="24"/>
  <c r="A510" i="24"/>
  <c r="M509" i="24"/>
  <c r="Q509" i="24"/>
  <c r="J509" i="24"/>
  <c r="Y509" i="24"/>
  <c r="R509" i="24"/>
  <c r="O509" i="24"/>
  <c r="S509" i="24"/>
  <c r="N509" i="24"/>
  <c r="K509" i="24"/>
  <c r="X509" i="24"/>
  <c r="C509" i="24"/>
  <c r="E509" i="24"/>
  <c r="D509" i="24"/>
  <c r="G509" i="24"/>
  <c r="I509" i="24"/>
  <c r="F509" i="24"/>
  <c r="B509" i="24"/>
  <c r="H509" i="24"/>
  <c r="U509" i="24"/>
  <c r="W509" i="24"/>
  <c r="V509" i="24"/>
  <c r="D266" i="19"/>
  <c r="T266" i="19"/>
  <c r="I266" i="19"/>
  <c r="A303" i="19"/>
  <c r="N266" i="19"/>
  <c r="G266" i="19"/>
  <c r="W266" i="19"/>
  <c r="H266" i="19"/>
  <c r="X266" i="19"/>
  <c r="M266" i="19"/>
  <c r="B266" i="19"/>
  <c r="R266" i="19"/>
  <c r="K266" i="19"/>
  <c r="L266" i="19"/>
  <c r="Y266" i="19"/>
  <c r="Q266" i="19"/>
  <c r="F266" i="19"/>
  <c r="V266" i="19"/>
  <c r="O266" i="19"/>
  <c r="P266" i="19"/>
  <c r="E266" i="19"/>
  <c r="U266" i="19"/>
  <c r="J266" i="19"/>
  <c r="C266" i="19"/>
  <c r="S266" i="19"/>
  <c r="T119" i="23"/>
  <c r="W119" i="23"/>
  <c r="G119" i="23"/>
  <c r="N119" i="23"/>
  <c r="Y119" i="23"/>
  <c r="E119" i="23"/>
  <c r="P119" i="23"/>
  <c r="S119" i="23"/>
  <c r="C119" i="23"/>
  <c r="J119" i="23"/>
  <c r="U119" i="23"/>
  <c r="A156" i="23"/>
  <c r="H119" i="23"/>
  <c r="O119" i="23"/>
  <c r="V119" i="23"/>
  <c r="F119" i="23"/>
  <c r="Q119" i="23"/>
  <c r="X119" i="23"/>
  <c r="D119" i="23"/>
  <c r="K119" i="23"/>
  <c r="R119" i="23"/>
  <c r="B119" i="23"/>
  <c r="I119" i="23"/>
  <c r="M119" i="23"/>
  <c r="L119" i="23"/>
  <c r="H155" i="23"/>
  <c r="O155" i="23"/>
  <c r="V155" i="23"/>
  <c r="F155" i="23"/>
  <c r="Q155" i="23"/>
  <c r="X155" i="23"/>
  <c r="D155" i="23"/>
  <c r="K155" i="23"/>
  <c r="R155" i="23"/>
  <c r="B155" i="23"/>
  <c r="I155" i="23"/>
  <c r="T155" i="23"/>
  <c r="W155" i="23"/>
  <c r="G155" i="23"/>
  <c r="N155" i="23"/>
  <c r="Y155" i="23"/>
  <c r="E155" i="23"/>
  <c r="P155" i="23"/>
  <c r="S155" i="23"/>
  <c r="C155" i="23"/>
  <c r="J155" i="23"/>
  <c r="U155" i="23"/>
  <c r="M155" i="23"/>
  <c r="L155" i="23"/>
  <c r="R147" i="21"/>
  <c r="L147" i="21"/>
  <c r="O147" i="21"/>
  <c r="C147" i="21"/>
  <c r="D147" i="21"/>
  <c r="E147" i="21"/>
  <c r="N147" i="21"/>
  <c r="B147" i="21"/>
  <c r="Q147" i="21"/>
  <c r="Y147" i="21"/>
  <c r="T147" i="21"/>
  <c r="F147" i="21"/>
  <c r="H147" i="21"/>
  <c r="J147" i="21"/>
  <c r="W147" i="21"/>
  <c r="P147" i="21"/>
  <c r="U147" i="21"/>
  <c r="M147" i="21"/>
  <c r="X147" i="21"/>
  <c r="K147" i="21"/>
  <c r="S147" i="21"/>
  <c r="G147" i="21"/>
  <c r="V147" i="21"/>
  <c r="I147" i="21"/>
  <c r="I302" i="19"/>
  <c r="Y302" i="19"/>
  <c r="N302" i="19"/>
  <c r="G302" i="19"/>
  <c r="W302" i="19"/>
  <c r="P302" i="19"/>
  <c r="M302" i="19"/>
  <c r="B302" i="19"/>
  <c r="R302" i="19"/>
  <c r="K302" i="19"/>
  <c r="D302" i="19"/>
  <c r="T302" i="19"/>
  <c r="Q302" i="19"/>
  <c r="F302" i="19"/>
  <c r="V302" i="19"/>
  <c r="O302" i="19"/>
  <c r="H302" i="19"/>
  <c r="X302" i="19"/>
  <c r="E302" i="19"/>
  <c r="U302" i="19"/>
  <c r="J302" i="19"/>
  <c r="C302" i="19"/>
  <c r="S302" i="19"/>
  <c r="L302" i="19"/>
  <c r="E194" i="19"/>
  <c r="U194" i="19"/>
  <c r="J194" i="19"/>
  <c r="C194" i="19"/>
  <c r="S194" i="19"/>
  <c r="H194" i="19"/>
  <c r="X194" i="19"/>
  <c r="I194" i="19"/>
  <c r="Y194" i="19"/>
  <c r="N194" i="19"/>
  <c r="G194" i="19"/>
  <c r="W194" i="19"/>
  <c r="L194" i="19"/>
  <c r="M194" i="19"/>
  <c r="B194" i="19"/>
  <c r="R194" i="19"/>
  <c r="K194" i="19"/>
  <c r="A231" i="19"/>
  <c r="P194" i="19"/>
  <c r="Q194" i="19"/>
  <c r="F194" i="19"/>
  <c r="V194" i="19"/>
  <c r="O194" i="19"/>
  <c r="D194" i="19"/>
  <c r="T194" i="19"/>
  <c r="I230" i="19"/>
  <c r="Y230" i="19"/>
  <c r="N230" i="19"/>
  <c r="G230" i="19"/>
  <c r="W230" i="19"/>
  <c r="P230" i="19"/>
  <c r="M230" i="19"/>
  <c r="B230" i="19"/>
  <c r="R230" i="19"/>
  <c r="K230" i="19"/>
  <c r="D230" i="19"/>
  <c r="T230" i="19"/>
  <c r="Q230" i="19"/>
  <c r="F230" i="19"/>
  <c r="V230" i="19"/>
  <c r="O230" i="19"/>
  <c r="H230" i="19"/>
  <c r="X230" i="19"/>
  <c r="E230" i="19"/>
  <c r="U230" i="19"/>
  <c r="J230" i="19"/>
  <c r="C230" i="19"/>
  <c r="S230" i="19"/>
  <c r="L230" i="19"/>
  <c r="A267" i="19"/>
  <c r="D156" i="19"/>
  <c r="X156" i="19"/>
  <c r="U156" i="19"/>
  <c r="N156" i="19"/>
  <c r="G156" i="19"/>
  <c r="W156" i="19"/>
  <c r="H156" i="19"/>
  <c r="E156" i="19"/>
  <c r="Y156" i="19"/>
  <c r="R156" i="19"/>
  <c r="K156" i="19"/>
  <c r="B156" i="19"/>
  <c r="P156" i="19"/>
  <c r="I156" i="19"/>
  <c r="F156" i="19"/>
  <c r="V156" i="19"/>
  <c r="O156" i="19"/>
  <c r="T156" i="19"/>
  <c r="Q156" i="19"/>
  <c r="J156" i="19"/>
  <c r="C156" i="19"/>
  <c r="S156" i="19"/>
  <c r="L156" i="19"/>
  <c r="M156" i="19"/>
  <c r="C415" i="19"/>
  <c r="G415" i="19"/>
  <c r="K415" i="19"/>
  <c r="O415" i="19"/>
  <c r="S415" i="19"/>
  <c r="W415" i="19"/>
  <c r="D415" i="19"/>
  <c r="H415" i="19"/>
  <c r="L415" i="19"/>
  <c r="P415" i="19"/>
  <c r="T415" i="19"/>
  <c r="X415" i="19"/>
  <c r="E415" i="19"/>
  <c r="I415" i="19"/>
  <c r="M415" i="19"/>
  <c r="Q415" i="19"/>
  <c r="U415" i="19"/>
  <c r="Y415" i="19"/>
  <c r="B415" i="19"/>
  <c r="F415" i="19"/>
  <c r="J415" i="19"/>
  <c r="N415" i="19"/>
  <c r="R415" i="19"/>
  <c r="V415" i="19"/>
  <c r="A452" i="19"/>
  <c r="C379" i="19"/>
  <c r="G379" i="19"/>
  <c r="K379" i="19"/>
  <c r="O379" i="19"/>
  <c r="S379" i="19"/>
  <c r="W379" i="19"/>
  <c r="D379" i="19"/>
  <c r="H379" i="19"/>
  <c r="L379" i="19"/>
  <c r="P379" i="19"/>
  <c r="T379" i="19"/>
  <c r="X379" i="19"/>
  <c r="A416" i="19"/>
  <c r="E379" i="19"/>
  <c r="I379" i="19"/>
  <c r="M379" i="19"/>
  <c r="Q379" i="19"/>
  <c r="U379" i="19"/>
  <c r="Y379" i="19"/>
  <c r="B379" i="19"/>
  <c r="F379" i="19"/>
  <c r="J379" i="19"/>
  <c r="N379" i="19"/>
  <c r="R379" i="19"/>
  <c r="V379" i="19"/>
  <c r="C560" i="19"/>
  <c r="G560" i="19"/>
  <c r="K560" i="19"/>
  <c r="O560" i="19"/>
  <c r="S560" i="19"/>
  <c r="W560" i="19"/>
  <c r="D560" i="19"/>
  <c r="H560" i="19"/>
  <c r="L560" i="19"/>
  <c r="P560" i="19"/>
  <c r="T560" i="19"/>
  <c r="X560" i="19"/>
  <c r="E560" i="19"/>
  <c r="I560" i="19"/>
  <c r="M560" i="19"/>
  <c r="Q560" i="19"/>
  <c r="U560" i="19"/>
  <c r="Y560" i="19"/>
  <c r="A561" i="19"/>
  <c r="B560" i="19"/>
  <c r="F560" i="19"/>
  <c r="J560" i="19"/>
  <c r="N560" i="19"/>
  <c r="R560" i="19"/>
  <c r="V560" i="19"/>
  <c r="C343" i="19"/>
  <c r="G343" i="19"/>
  <c r="K343" i="19"/>
  <c r="O343" i="19"/>
  <c r="S343" i="19"/>
  <c r="W343" i="19"/>
  <c r="A380" i="19"/>
  <c r="D343" i="19"/>
  <c r="H343" i="19"/>
  <c r="L343" i="19"/>
  <c r="P343" i="19"/>
  <c r="T343" i="19"/>
  <c r="X343" i="19"/>
  <c r="E343" i="19"/>
  <c r="I343" i="19"/>
  <c r="M343" i="19"/>
  <c r="Q343" i="19"/>
  <c r="U343" i="19"/>
  <c r="Y343" i="19"/>
  <c r="B343" i="19"/>
  <c r="F343" i="19"/>
  <c r="J343" i="19"/>
  <c r="N343" i="19"/>
  <c r="R343" i="19"/>
  <c r="V343" i="19"/>
  <c r="C488" i="19"/>
  <c r="G488" i="19"/>
  <c r="K488" i="19"/>
  <c r="O488" i="19"/>
  <c r="S488" i="19"/>
  <c r="W488" i="19"/>
  <c r="D488" i="19"/>
  <c r="H488" i="19"/>
  <c r="L488" i="19"/>
  <c r="P488" i="19"/>
  <c r="T488" i="19"/>
  <c r="X488" i="19"/>
  <c r="E488" i="19"/>
  <c r="I488" i="19"/>
  <c r="M488" i="19"/>
  <c r="Q488" i="19"/>
  <c r="U488" i="19"/>
  <c r="Y488" i="19"/>
  <c r="B488" i="19"/>
  <c r="F488" i="19"/>
  <c r="J488" i="19"/>
  <c r="N488" i="19"/>
  <c r="R488" i="19"/>
  <c r="V488" i="19"/>
  <c r="A489" i="19"/>
  <c r="C524" i="19"/>
  <c r="G524" i="19"/>
  <c r="K524" i="19"/>
  <c r="O524" i="19"/>
  <c r="S524" i="19"/>
  <c r="W524" i="19"/>
  <c r="A525" i="19"/>
  <c r="D524" i="19"/>
  <c r="H524" i="19"/>
  <c r="L524" i="19"/>
  <c r="P524" i="19"/>
  <c r="T524" i="19"/>
  <c r="X524" i="19"/>
  <c r="E524" i="19"/>
  <c r="I524" i="19"/>
  <c r="M524" i="19"/>
  <c r="Q524" i="19"/>
  <c r="U524" i="19"/>
  <c r="Y524" i="19"/>
  <c r="B524" i="19"/>
  <c r="F524" i="19"/>
  <c r="J524" i="19"/>
  <c r="N524" i="19"/>
  <c r="R524" i="19"/>
  <c r="V524" i="19"/>
  <c r="C596" i="19"/>
  <c r="G596" i="19"/>
  <c r="K596" i="19"/>
  <c r="O596" i="19"/>
  <c r="S596" i="19"/>
  <c r="W596" i="19"/>
  <c r="D596" i="19"/>
  <c r="H596" i="19"/>
  <c r="L596" i="19"/>
  <c r="P596" i="19"/>
  <c r="T596" i="19"/>
  <c r="X596" i="19"/>
  <c r="A597" i="19"/>
  <c r="E596" i="19"/>
  <c r="I596" i="19"/>
  <c r="M596" i="19"/>
  <c r="Q596" i="19"/>
  <c r="U596" i="19"/>
  <c r="Y596" i="19"/>
  <c r="B596" i="19"/>
  <c r="F596" i="19"/>
  <c r="J596" i="19"/>
  <c r="N596" i="19"/>
  <c r="R596" i="19"/>
  <c r="V596" i="19"/>
  <c r="C451" i="19"/>
  <c r="G451" i="19"/>
  <c r="K451" i="19"/>
  <c r="O451" i="19"/>
  <c r="S451" i="19"/>
  <c r="W451" i="19"/>
  <c r="D451" i="19"/>
  <c r="H451" i="19"/>
  <c r="L451" i="19"/>
  <c r="P451" i="19"/>
  <c r="T451" i="19"/>
  <c r="X451" i="19"/>
  <c r="E451" i="19"/>
  <c r="I451" i="19"/>
  <c r="M451" i="19"/>
  <c r="Q451" i="19"/>
  <c r="U451" i="19"/>
  <c r="Y451" i="19"/>
  <c r="B451" i="19"/>
  <c r="F451" i="19"/>
  <c r="J451" i="19"/>
  <c r="N451" i="19"/>
  <c r="R451" i="19"/>
  <c r="V451" i="19"/>
  <c r="U44" i="24" l="1"/>
  <c r="K44" i="21"/>
  <c r="G44" i="21"/>
  <c r="T44" i="21"/>
  <c r="L44" i="21"/>
  <c r="N44" i="21"/>
  <c r="V44" i="24"/>
  <c r="D44" i="21"/>
  <c r="U44" i="21"/>
  <c r="S44" i="21"/>
  <c r="M44" i="21"/>
  <c r="V44" i="21"/>
  <c r="R44" i="21"/>
  <c r="F44" i="21"/>
  <c r="H44" i="21"/>
  <c r="I44" i="21"/>
  <c r="E44" i="21"/>
  <c r="Q44" i="21"/>
  <c r="J44" i="21"/>
  <c r="P44" i="21"/>
  <c r="O44" i="21"/>
  <c r="O44" i="24"/>
  <c r="D44" i="24"/>
  <c r="R44" i="24"/>
  <c r="G44" i="24"/>
  <c r="H44" i="24"/>
  <c r="M44" i="24"/>
  <c r="X78" i="21"/>
  <c r="F78" i="21"/>
  <c r="S78" i="21"/>
  <c r="O78" i="21"/>
  <c r="K78" i="21"/>
  <c r="M78" i="21"/>
  <c r="S45" i="21"/>
  <c r="L45" i="21"/>
  <c r="E45" i="21"/>
  <c r="G45" i="21"/>
  <c r="P45" i="21"/>
  <c r="J44" i="24"/>
  <c r="S44" i="24"/>
  <c r="W44" i="24"/>
  <c r="I44" i="24"/>
  <c r="E44" i="24"/>
  <c r="Q78" i="21"/>
  <c r="T78" i="21"/>
  <c r="R78" i="21"/>
  <c r="Y78" i="21"/>
  <c r="U78" i="21"/>
  <c r="W78" i="21"/>
  <c r="B45" i="21"/>
  <c r="O45" i="21"/>
  <c r="Q45" i="21"/>
  <c r="C45" i="21"/>
  <c r="V45" i="24"/>
  <c r="Q44" i="24"/>
  <c r="T44" i="24"/>
  <c r="F44" i="24"/>
  <c r="D78" i="21"/>
  <c r="V78" i="21"/>
  <c r="L78" i="21"/>
  <c r="H78" i="21"/>
  <c r="J45" i="21"/>
  <c r="H45" i="21"/>
  <c r="D45" i="21"/>
  <c r="N45" i="21"/>
  <c r="R45" i="21"/>
  <c r="M45" i="21"/>
  <c r="U45" i="24"/>
  <c r="N44" i="24"/>
  <c r="L44" i="24"/>
  <c r="Y44" i="24"/>
  <c r="X44" i="24"/>
  <c r="K44" i="24"/>
  <c r="P44" i="24"/>
  <c r="J78" i="21"/>
  <c r="P78" i="21"/>
  <c r="I78" i="21"/>
  <c r="E78" i="21"/>
  <c r="G78" i="21"/>
  <c r="N78" i="21"/>
  <c r="I45" i="21"/>
  <c r="V45" i="21"/>
  <c r="K45" i="21"/>
  <c r="T45" i="21"/>
  <c r="U45" i="21"/>
  <c r="F45" i="21"/>
  <c r="X44" i="21"/>
  <c r="N78" i="24"/>
  <c r="K78" i="24"/>
  <c r="F78" i="24"/>
  <c r="Y78" i="24"/>
  <c r="P78" i="24"/>
  <c r="U78" i="24"/>
  <c r="E45" i="24"/>
  <c r="K45" i="24"/>
  <c r="C45" i="24"/>
  <c r="X45" i="24"/>
  <c r="L45" i="24"/>
  <c r="E112" i="21"/>
  <c r="Q112" i="21"/>
  <c r="Y112" i="21"/>
  <c r="L112" i="21"/>
  <c r="P112" i="21"/>
  <c r="Q79" i="21"/>
  <c r="D79" i="21"/>
  <c r="O79" i="21"/>
  <c r="H79" i="21"/>
  <c r="C79" i="21"/>
  <c r="K79" i="21"/>
  <c r="B79" i="21"/>
  <c r="R184" i="21"/>
  <c r="I184" i="21"/>
  <c r="K184" i="21"/>
  <c r="J184" i="21"/>
  <c r="X184" i="21"/>
  <c r="S184" i="21"/>
  <c r="I78" i="24"/>
  <c r="L78" i="24"/>
  <c r="X78" i="24"/>
  <c r="S78" i="24"/>
  <c r="H78" i="24"/>
  <c r="G78" i="24"/>
  <c r="P45" i="24"/>
  <c r="W45" i="24"/>
  <c r="H45" i="24"/>
  <c r="R45" i="24"/>
  <c r="Q45" i="24"/>
  <c r="J45" i="24"/>
  <c r="W112" i="21"/>
  <c r="I112" i="21"/>
  <c r="S112" i="21"/>
  <c r="T112" i="21"/>
  <c r="K112" i="21"/>
  <c r="U112" i="21"/>
  <c r="L79" i="21"/>
  <c r="R79" i="21"/>
  <c r="N79" i="21"/>
  <c r="V79" i="21"/>
  <c r="M79" i="21"/>
  <c r="J79" i="21"/>
  <c r="G184" i="21"/>
  <c r="Y184" i="21"/>
  <c r="D184" i="21"/>
  <c r="Q184" i="21"/>
  <c r="L184" i="21"/>
  <c r="Y44" i="21"/>
  <c r="R78" i="24"/>
  <c r="Q78" i="24"/>
  <c r="J78" i="24"/>
  <c r="E78" i="24"/>
  <c r="M78" i="24"/>
  <c r="G45" i="24"/>
  <c r="B45" i="24"/>
  <c r="I45" i="24"/>
  <c r="M45" i="24"/>
  <c r="N45" i="24"/>
  <c r="Y45" i="24"/>
  <c r="M112" i="21"/>
  <c r="D112" i="21"/>
  <c r="J112" i="21"/>
  <c r="O112" i="21"/>
  <c r="N112" i="21"/>
  <c r="F79" i="21"/>
  <c r="T79" i="21"/>
  <c r="U79" i="21"/>
  <c r="W79" i="21"/>
  <c r="I79" i="21"/>
  <c r="W184" i="21"/>
  <c r="F184" i="21"/>
  <c r="T184" i="21"/>
  <c r="O184" i="21"/>
  <c r="N184" i="21"/>
  <c r="E184" i="21"/>
  <c r="W44" i="21"/>
  <c r="T78" i="24"/>
  <c r="O78" i="24"/>
  <c r="D78" i="24"/>
  <c r="W78" i="24"/>
  <c r="V78" i="24"/>
  <c r="D45" i="24"/>
  <c r="T45" i="24"/>
  <c r="F45" i="24"/>
  <c r="O45" i="24"/>
  <c r="S45" i="24"/>
  <c r="H112" i="21"/>
  <c r="R112" i="21"/>
  <c r="G112" i="21"/>
  <c r="F112" i="21"/>
  <c r="V112" i="21"/>
  <c r="X112" i="21"/>
  <c r="Y79" i="21"/>
  <c r="E79" i="21"/>
  <c r="G79" i="21"/>
  <c r="P79" i="21"/>
  <c r="X79" i="21"/>
  <c r="S79" i="21"/>
  <c r="P184" i="21"/>
  <c r="V184" i="21"/>
  <c r="M184" i="21"/>
  <c r="H184" i="21"/>
  <c r="U184" i="21"/>
  <c r="Y45" i="21"/>
  <c r="T221" i="21"/>
  <c r="I221" i="21"/>
  <c r="H221" i="21"/>
  <c r="J221" i="21"/>
  <c r="H112" i="24"/>
  <c r="K112" i="24"/>
  <c r="F112" i="24"/>
  <c r="R112" i="24"/>
  <c r="Y112" i="24"/>
  <c r="P112" i="24"/>
  <c r="U112" i="24"/>
  <c r="K79" i="24"/>
  <c r="J79" i="24"/>
  <c r="O79" i="24"/>
  <c r="Y79" i="24"/>
  <c r="T79" i="24"/>
  <c r="W79" i="24"/>
  <c r="J113" i="21"/>
  <c r="L113" i="21"/>
  <c r="E113" i="21"/>
  <c r="D113" i="21"/>
  <c r="C113" i="21"/>
  <c r="W113" i="21"/>
  <c r="M146" i="21"/>
  <c r="F146" i="21"/>
  <c r="Q146" i="21"/>
  <c r="J146" i="21"/>
  <c r="H146" i="21"/>
  <c r="I185" i="21"/>
  <c r="D185" i="21"/>
  <c r="R185" i="21"/>
  <c r="Q185" i="21"/>
  <c r="S185" i="21"/>
  <c r="J185" i="21"/>
  <c r="D221" i="21"/>
  <c r="L221" i="21"/>
  <c r="Y221" i="21"/>
  <c r="W221" i="21"/>
  <c r="P221" i="21"/>
  <c r="I112" i="24"/>
  <c r="L112" i="24"/>
  <c r="X112" i="24"/>
  <c r="S112" i="24"/>
  <c r="D112" i="24"/>
  <c r="G112" i="24"/>
  <c r="H79" i="24"/>
  <c r="L79" i="24"/>
  <c r="R79" i="24"/>
  <c r="G79" i="24"/>
  <c r="V79" i="24"/>
  <c r="S113" i="21"/>
  <c r="M113" i="21"/>
  <c r="G113" i="21"/>
  <c r="N113" i="21"/>
  <c r="T113" i="21"/>
  <c r="O113" i="21"/>
  <c r="E146" i="21"/>
  <c r="O146" i="21"/>
  <c r="N146" i="21"/>
  <c r="T146" i="21"/>
  <c r="W146" i="21"/>
  <c r="Y146" i="21"/>
  <c r="G185" i="21"/>
  <c r="Y185" i="21"/>
  <c r="T185" i="21"/>
  <c r="O185" i="21"/>
  <c r="F185" i="21"/>
  <c r="L185" i="21"/>
  <c r="X45" i="21"/>
  <c r="V221" i="21"/>
  <c r="O221" i="21"/>
  <c r="Q221" i="21"/>
  <c r="F221" i="21"/>
  <c r="E221" i="21"/>
  <c r="K221" i="21"/>
  <c r="M221" i="21"/>
  <c r="N112" i="24"/>
  <c r="Q112" i="24"/>
  <c r="J112" i="24"/>
  <c r="E112" i="24"/>
  <c r="F79" i="24"/>
  <c r="I79" i="24"/>
  <c r="Q79" i="24"/>
  <c r="P79" i="24"/>
  <c r="S79" i="24"/>
  <c r="D79" i="24"/>
  <c r="U79" i="24"/>
  <c r="K113" i="21"/>
  <c r="R113" i="21"/>
  <c r="Y113" i="21"/>
  <c r="B113" i="21"/>
  <c r="X113" i="21"/>
  <c r="D146" i="21"/>
  <c r="X146" i="21"/>
  <c r="L146" i="21"/>
  <c r="G146" i="21"/>
  <c r="K146" i="21"/>
  <c r="W185" i="21"/>
  <c r="N185" i="21"/>
  <c r="M185" i="21"/>
  <c r="H185" i="21"/>
  <c r="V185" i="21"/>
  <c r="E185" i="21"/>
  <c r="W45" i="21"/>
  <c r="U221" i="21"/>
  <c r="R221" i="21"/>
  <c r="X221" i="21"/>
  <c r="G221" i="21"/>
  <c r="S221" i="21"/>
  <c r="N221" i="21"/>
  <c r="T112" i="24"/>
  <c r="O112" i="24"/>
  <c r="M112" i="24"/>
  <c r="W112" i="24"/>
  <c r="V112" i="24"/>
  <c r="X79" i="24"/>
  <c r="M79" i="24"/>
  <c r="N79" i="24"/>
  <c r="C79" i="24"/>
  <c r="B79" i="24"/>
  <c r="E79" i="24"/>
  <c r="V113" i="21"/>
  <c r="I113" i="21"/>
  <c r="F113" i="21"/>
  <c r="H113" i="21"/>
  <c r="U113" i="21"/>
  <c r="Q113" i="21"/>
  <c r="P113" i="21"/>
  <c r="R146" i="21"/>
  <c r="U146" i="21"/>
  <c r="P146" i="21"/>
  <c r="I146" i="21"/>
  <c r="V146" i="21"/>
  <c r="S146" i="21"/>
  <c r="P185" i="21"/>
  <c r="K185" i="21"/>
  <c r="B185" i="21"/>
  <c r="X185" i="21"/>
  <c r="C185" i="21"/>
  <c r="U185" i="21"/>
  <c r="T259" i="21"/>
  <c r="D259" i="21"/>
  <c r="O259" i="21"/>
  <c r="R259" i="21"/>
  <c r="I259" i="21"/>
  <c r="U259" i="21"/>
  <c r="Q259" i="21"/>
  <c r="X259" i="21"/>
  <c r="H259" i="21"/>
  <c r="C259" i="21"/>
  <c r="F259" i="21"/>
  <c r="V259" i="21"/>
  <c r="G259" i="21"/>
  <c r="J259" i="21"/>
  <c r="Y259" i="21"/>
  <c r="E259" i="21"/>
  <c r="S259" i="21"/>
  <c r="L259" i="21"/>
  <c r="W259" i="21"/>
  <c r="K259" i="21"/>
  <c r="N259" i="21"/>
  <c r="B259" i="21"/>
  <c r="P259" i="21"/>
  <c r="M259" i="21"/>
  <c r="K341" i="23"/>
  <c r="D341" i="23"/>
  <c r="X341" i="23"/>
  <c r="Y341" i="23"/>
  <c r="R341" i="23"/>
  <c r="O341" i="23"/>
  <c r="H341" i="23"/>
  <c r="E341" i="23"/>
  <c r="B341" i="23"/>
  <c r="A378" i="23"/>
  <c r="C341" i="23"/>
  <c r="S341" i="23"/>
  <c r="P341" i="23"/>
  <c r="I341" i="23"/>
  <c r="F341" i="23"/>
  <c r="G341" i="23"/>
  <c r="A342" i="23"/>
  <c r="T341" i="23"/>
  <c r="Q341" i="23"/>
  <c r="J341" i="23"/>
  <c r="L341" i="23"/>
  <c r="M341" i="23"/>
  <c r="N341" i="23"/>
  <c r="W341" i="23"/>
  <c r="V341" i="23"/>
  <c r="U341" i="23"/>
  <c r="C766" i="21"/>
  <c r="H766" i="21"/>
  <c r="B766" i="21"/>
  <c r="G766" i="21"/>
  <c r="A767" i="21"/>
  <c r="F766" i="21"/>
  <c r="K766" i="21"/>
  <c r="E766" i="21"/>
  <c r="J766" i="21"/>
  <c r="D766" i="21"/>
  <c r="I766" i="21"/>
  <c r="O766" i="21"/>
  <c r="V766" i="21"/>
  <c r="X766" i="21"/>
  <c r="S766" i="21"/>
  <c r="W766" i="21"/>
  <c r="T766" i="21"/>
  <c r="M766" i="21"/>
  <c r="L766" i="21"/>
  <c r="P766" i="21"/>
  <c r="Y766" i="21"/>
  <c r="R766" i="21"/>
  <c r="Q766" i="21"/>
  <c r="U766" i="21"/>
  <c r="N766" i="21"/>
  <c r="E474" i="24"/>
  <c r="G474" i="24"/>
  <c r="Y474" i="24"/>
  <c r="T474" i="24"/>
  <c r="O474" i="24"/>
  <c r="F474" i="24"/>
  <c r="C474" i="24"/>
  <c r="U474" i="24"/>
  <c r="W474" i="24"/>
  <c r="N474" i="24"/>
  <c r="M474" i="24"/>
  <c r="H474" i="24"/>
  <c r="V474" i="24"/>
  <c r="S474" i="24"/>
  <c r="J474" i="24"/>
  <c r="P474" i="24"/>
  <c r="K474" i="24"/>
  <c r="B474" i="24"/>
  <c r="X474" i="24"/>
  <c r="L474" i="24"/>
  <c r="A475" i="24"/>
  <c r="I474" i="24"/>
  <c r="D474" i="24"/>
  <c r="R474" i="24"/>
  <c r="Q474" i="24"/>
  <c r="I514" i="21"/>
  <c r="B514" i="21"/>
  <c r="R514" i="21"/>
  <c r="O514" i="21"/>
  <c r="H514" i="21"/>
  <c r="Q514" i="21"/>
  <c r="F514" i="21"/>
  <c r="C514" i="21"/>
  <c r="S514" i="21"/>
  <c r="P514" i="21"/>
  <c r="Y514" i="21"/>
  <c r="J514" i="21"/>
  <c r="G514" i="21"/>
  <c r="W514" i="21"/>
  <c r="T514" i="21"/>
  <c r="E514" i="21"/>
  <c r="A515" i="21"/>
  <c r="N514" i="21"/>
  <c r="K514" i="21"/>
  <c r="D514" i="21"/>
  <c r="X514" i="21"/>
  <c r="M514" i="21"/>
  <c r="L514" i="21"/>
  <c r="U514" i="21"/>
  <c r="V514" i="21"/>
  <c r="K838" i="21"/>
  <c r="H838" i="21"/>
  <c r="X838" i="21"/>
  <c r="Q838" i="21"/>
  <c r="F838" i="21"/>
  <c r="O838" i="21"/>
  <c r="L838" i="21"/>
  <c r="E838" i="21"/>
  <c r="Y838" i="21"/>
  <c r="J838" i="21"/>
  <c r="C838" i="21"/>
  <c r="S838" i="21"/>
  <c r="P838" i="21"/>
  <c r="I838" i="21"/>
  <c r="A839" i="21"/>
  <c r="N838" i="21"/>
  <c r="G838" i="21"/>
  <c r="D838" i="21"/>
  <c r="T838" i="21"/>
  <c r="M838" i="21"/>
  <c r="B838" i="21"/>
  <c r="R838" i="21"/>
  <c r="W838" i="21"/>
  <c r="U838" i="21"/>
  <c r="V838" i="21"/>
  <c r="I550" i="21"/>
  <c r="F550" i="21"/>
  <c r="G550" i="21"/>
  <c r="A551" i="21"/>
  <c r="T550" i="21"/>
  <c r="Q550" i="21"/>
  <c r="J550" i="21"/>
  <c r="K550" i="21"/>
  <c r="D550" i="21"/>
  <c r="X550" i="21"/>
  <c r="Y550" i="21"/>
  <c r="R550" i="21"/>
  <c r="O550" i="21"/>
  <c r="H550" i="21"/>
  <c r="E550" i="21"/>
  <c r="B550" i="21"/>
  <c r="C550" i="21"/>
  <c r="S550" i="21"/>
  <c r="P550" i="21"/>
  <c r="L550" i="21"/>
  <c r="N550" i="21"/>
  <c r="M550" i="21"/>
  <c r="W550" i="21"/>
  <c r="U550" i="21"/>
  <c r="V550" i="21"/>
  <c r="B586" i="21"/>
  <c r="S586" i="21"/>
  <c r="F586" i="21"/>
  <c r="D586" i="21"/>
  <c r="E586" i="21"/>
  <c r="C586" i="21"/>
  <c r="A587" i="21"/>
  <c r="Y586" i="21"/>
  <c r="G586" i="21"/>
  <c r="Q586" i="21"/>
  <c r="K586" i="21"/>
  <c r="L586" i="21"/>
  <c r="P586" i="21"/>
  <c r="J586" i="21"/>
  <c r="H586" i="21"/>
  <c r="I586" i="21"/>
  <c r="R586" i="21"/>
  <c r="N586" i="21"/>
  <c r="O586" i="21"/>
  <c r="M586" i="21"/>
  <c r="W586" i="21"/>
  <c r="V586" i="21"/>
  <c r="U586" i="21"/>
  <c r="X586" i="21"/>
  <c r="T586" i="21"/>
  <c r="M522" i="23"/>
  <c r="F522" i="23"/>
  <c r="V522" i="23"/>
  <c r="K522" i="23"/>
  <c r="B522" i="23"/>
  <c r="T522" i="23"/>
  <c r="Q522" i="23"/>
  <c r="J522" i="23"/>
  <c r="D522" i="23"/>
  <c r="O522" i="23"/>
  <c r="H522" i="23"/>
  <c r="X522" i="23"/>
  <c r="E522" i="23"/>
  <c r="U522" i="23"/>
  <c r="N522" i="23"/>
  <c r="C522" i="23"/>
  <c r="S522" i="23"/>
  <c r="L522" i="23"/>
  <c r="A523" i="23"/>
  <c r="I522" i="23"/>
  <c r="Y522" i="23"/>
  <c r="R522" i="23"/>
  <c r="G522" i="23"/>
  <c r="W522" i="23"/>
  <c r="P522" i="23"/>
  <c r="W292" i="24"/>
  <c r="J292" i="24"/>
  <c r="I292" i="24"/>
  <c r="H292" i="24"/>
  <c r="N292" i="24"/>
  <c r="A293" i="24"/>
  <c r="P292" i="24"/>
  <c r="K292" i="24"/>
  <c r="Y292" i="24"/>
  <c r="X292" i="24"/>
  <c r="C292" i="24"/>
  <c r="Q292" i="24"/>
  <c r="E292" i="24"/>
  <c r="D292" i="24"/>
  <c r="V292" i="24"/>
  <c r="M292" i="24"/>
  <c r="S292" i="24"/>
  <c r="F292" i="24"/>
  <c r="G292" i="24"/>
  <c r="U292" i="24"/>
  <c r="T292" i="24"/>
  <c r="O292" i="24"/>
  <c r="B292" i="24"/>
  <c r="L292" i="24"/>
  <c r="R292" i="24"/>
  <c r="G256" i="24"/>
  <c r="H256" i="24"/>
  <c r="E256" i="24"/>
  <c r="X256" i="24"/>
  <c r="Q256" i="24"/>
  <c r="L256" i="24"/>
  <c r="K256" i="24"/>
  <c r="O256" i="24"/>
  <c r="I256" i="24"/>
  <c r="B256" i="24"/>
  <c r="Y256" i="24"/>
  <c r="R256" i="24"/>
  <c r="S256" i="24"/>
  <c r="P256" i="24"/>
  <c r="F256" i="24"/>
  <c r="M256" i="24"/>
  <c r="C256" i="24"/>
  <c r="D256" i="24"/>
  <c r="A257" i="24"/>
  <c r="T256" i="24"/>
  <c r="J256" i="24"/>
  <c r="N256" i="24"/>
  <c r="V256" i="24"/>
  <c r="U256" i="24"/>
  <c r="W256" i="24"/>
  <c r="I268" i="23"/>
  <c r="B268" i="23"/>
  <c r="R268" i="23"/>
  <c r="O268" i="23"/>
  <c r="H268" i="23"/>
  <c r="X268" i="23"/>
  <c r="M268" i="23"/>
  <c r="F268" i="23"/>
  <c r="C268" i="23"/>
  <c r="S268" i="23"/>
  <c r="L268" i="23"/>
  <c r="A305" i="23"/>
  <c r="Q268" i="23"/>
  <c r="J268" i="23"/>
  <c r="G268" i="23"/>
  <c r="W268" i="23"/>
  <c r="P268" i="23"/>
  <c r="E268" i="23"/>
  <c r="Y268" i="23"/>
  <c r="N268" i="23"/>
  <c r="K268" i="23"/>
  <c r="D268" i="23"/>
  <c r="T268" i="23"/>
  <c r="U268" i="23"/>
  <c r="V268" i="23"/>
  <c r="J405" i="21"/>
  <c r="O405" i="21"/>
  <c r="H405" i="21"/>
  <c r="E405" i="21"/>
  <c r="R405" i="21"/>
  <c r="S405" i="21"/>
  <c r="P405" i="21"/>
  <c r="I405" i="21"/>
  <c r="G405" i="21"/>
  <c r="A406" i="21"/>
  <c r="T405" i="21"/>
  <c r="Q405" i="21"/>
  <c r="F405" i="21"/>
  <c r="K405" i="21"/>
  <c r="D405" i="21"/>
  <c r="X405" i="21"/>
  <c r="Y405" i="21"/>
  <c r="N405" i="21"/>
  <c r="M405" i="21"/>
  <c r="L405" i="21"/>
  <c r="C405" i="21"/>
  <c r="B405" i="21"/>
  <c r="W405" i="21"/>
  <c r="U405" i="21"/>
  <c r="V405" i="21"/>
  <c r="F441" i="21"/>
  <c r="H441" i="21"/>
  <c r="I441" i="21"/>
  <c r="J441" i="21"/>
  <c r="P441" i="21"/>
  <c r="G441" i="21"/>
  <c r="A442" i="21"/>
  <c r="D441" i="21"/>
  <c r="E441" i="21"/>
  <c r="M441" i="21"/>
  <c r="N441" i="21"/>
  <c r="K441" i="21"/>
  <c r="O441" i="21"/>
  <c r="L441" i="21"/>
  <c r="B441" i="21"/>
  <c r="C441" i="21"/>
  <c r="Y441" i="21"/>
  <c r="V441" i="21"/>
  <c r="S441" i="21"/>
  <c r="U441" i="21"/>
  <c r="X441" i="21"/>
  <c r="Q441" i="21"/>
  <c r="R441" i="21"/>
  <c r="T441" i="21"/>
  <c r="W441" i="21"/>
  <c r="C874" i="21"/>
  <c r="S874" i="21"/>
  <c r="P874" i="21"/>
  <c r="Q874" i="21"/>
  <c r="J874" i="21"/>
  <c r="G874" i="21"/>
  <c r="D874" i="21"/>
  <c r="E874" i="21"/>
  <c r="Y874" i="21"/>
  <c r="N874" i="21"/>
  <c r="K874" i="21"/>
  <c r="H874" i="21"/>
  <c r="I874" i="21"/>
  <c r="B874" i="21"/>
  <c r="R874" i="21"/>
  <c r="O874" i="21"/>
  <c r="L874" i="21"/>
  <c r="M874" i="21"/>
  <c r="F874" i="21"/>
  <c r="A875" i="21"/>
  <c r="T874" i="21"/>
  <c r="X874" i="21"/>
  <c r="V874" i="21"/>
  <c r="W874" i="21"/>
  <c r="U874" i="21"/>
  <c r="F369" i="21"/>
  <c r="G369" i="21"/>
  <c r="D369" i="21"/>
  <c r="X369" i="21"/>
  <c r="Y369" i="21"/>
  <c r="J369" i="21"/>
  <c r="K369" i="21"/>
  <c r="H369" i="21"/>
  <c r="E369" i="21"/>
  <c r="A370" i="21"/>
  <c r="R369" i="21"/>
  <c r="O369" i="21"/>
  <c r="P369" i="21"/>
  <c r="I369" i="21"/>
  <c r="B369" i="21"/>
  <c r="C369" i="21"/>
  <c r="S369" i="21"/>
  <c r="T369" i="21"/>
  <c r="Q369" i="21"/>
  <c r="M369" i="21"/>
  <c r="N369" i="21"/>
  <c r="L369" i="21"/>
  <c r="U369" i="21"/>
  <c r="V369" i="21"/>
  <c r="W369" i="21"/>
  <c r="E510" i="24"/>
  <c r="W510" i="24"/>
  <c r="N510" i="24"/>
  <c r="M510" i="24"/>
  <c r="H510" i="24"/>
  <c r="C510" i="24"/>
  <c r="J510" i="24"/>
  <c r="P510" i="24"/>
  <c r="K510" i="24"/>
  <c r="B510" i="24"/>
  <c r="X510" i="24"/>
  <c r="S510" i="24"/>
  <c r="A511" i="24"/>
  <c r="I510" i="24"/>
  <c r="D510" i="24"/>
  <c r="R510" i="24"/>
  <c r="Q510" i="24"/>
  <c r="L510" i="24"/>
  <c r="G510" i="24"/>
  <c r="Y510" i="24"/>
  <c r="T510" i="24"/>
  <c r="O510" i="24"/>
  <c r="F510" i="24"/>
  <c r="U510" i="24"/>
  <c r="V510" i="24"/>
  <c r="H762" i="24"/>
  <c r="K762" i="24"/>
  <c r="R762" i="24"/>
  <c r="Q762" i="24"/>
  <c r="M762" i="24"/>
  <c r="D762" i="24"/>
  <c r="G762" i="24"/>
  <c r="J762" i="24"/>
  <c r="I762" i="24"/>
  <c r="E762" i="24"/>
  <c r="P762" i="24"/>
  <c r="S762" i="24"/>
  <c r="C762" i="24"/>
  <c r="B762" i="24"/>
  <c r="N762" i="24"/>
  <c r="L762" i="24"/>
  <c r="O762" i="24"/>
  <c r="A763" i="24"/>
  <c r="Y762" i="24"/>
  <c r="F762" i="24"/>
  <c r="X762" i="24"/>
  <c r="T762" i="24"/>
  <c r="V762" i="24"/>
  <c r="W762" i="24"/>
  <c r="U762" i="24"/>
  <c r="J582" i="24"/>
  <c r="A583" i="24"/>
  <c r="D582" i="24"/>
  <c r="H582" i="24"/>
  <c r="C582" i="24"/>
  <c r="G582" i="24"/>
  <c r="I582" i="24"/>
  <c r="B582" i="24"/>
  <c r="F582" i="24"/>
  <c r="E582" i="24"/>
  <c r="Y582" i="24"/>
  <c r="R582" i="24"/>
  <c r="V582" i="24"/>
  <c r="N582" i="24"/>
  <c r="O582" i="24"/>
  <c r="S582" i="24"/>
  <c r="W582" i="24"/>
  <c r="K582" i="24"/>
  <c r="X582" i="24"/>
  <c r="L582" i="24"/>
  <c r="P582" i="24"/>
  <c r="T582" i="24"/>
  <c r="M582" i="24"/>
  <c r="Q582" i="24"/>
  <c r="U582" i="24"/>
  <c r="K437" i="24"/>
  <c r="B437" i="24"/>
  <c r="X437" i="24"/>
  <c r="C437" i="24"/>
  <c r="U437" i="24"/>
  <c r="W437" i="24"/>
  <c r="N437" i="24"/>
  <c r="D437" i="24"/>
  <c r="R437" i="24"/>
  <c r="Q437" i="24"/>
  <c r="S437" i="24"/>
  <c r="J437" i="24"/>
  <c r="P437" i="24"/>
  <c r="T437" i="24"/>
  <c r="O437" i="24"/>
  <c r="F437" i="24"/>
  <c r="L437" i="24"/>
  <c r="A438" i="24"/>
  <c r="I437" i="24"/>
  <c r="M437" i="24"/>
  <c r="H437" i="24"/>
  <c r="V437" i="24"/>
  <c r="E437" i="24"/>
  <c r="G437" i="24"/>
  <c r="Y437" i="24"/>
  <c r="G449" i="23"/>
  <c r="E449" i="23"/>
  <c r="J449" i="23"/>
  <c r="D449" i="23"/>
  <c r="I449" i="23"/>
  <c r="H449" i="23"/>
  <c r="B449" i="23"/>
  <c r="C449" i="23"/>
  <c r="P449" i="23"/>
  <c r="F449" i="23"/>
  <c r="K449" i="23"/>
  <c r="M449" i="23"/>
  <c r="O449" i="23"/>
  <c r="L449" i="23"/>
  <c r="N449" i="23"/>
  <c r="W449" i="23"/>
  <c r="T449" i="23"/>
  <c r="S449" i="23"/>
  <c r="Q449" i="23"/>
  <c r="X449" i="23"/>
  <c r="Y449" i="23"/>
  <c r="V449" i="23"/>
  <c r="U449" i="23"/>
  <c r="R449" i="23"/>
  <c r="O184" i="24"/>
  <c r="H184" i="24"/>
  <c r="E184" i="24"/>
  <c r="B184" i="24"/>
  <c r="R184" i="24"/>
  <c r="C184" i="24"/>
  <c r="S184" i="24"/>
  <c r="P184" i="24"/>
  <c r="I184" i="24"/>
  <c r="F184" i="24"/>
  <c r="A185" i="24"/>
  <c r="G184" i="24"/>
  <c r="W184" i="24"/>
  <c r="T184" i="24"/>
  <c r="Q184" i="24"/>
  <c r="J184" i="24"/>
  <c r="K184" i="24"/>
  <c r="D184" i="24"/>
  <c r="X184" i="24"/>
  <c r="Y184" i="24"/>
  <c r="N184" i="24"/>
  <c r="M184" i="24"/>
  <c r="L184" i="24"/>
  <c r="U184" i="24"/>
  <c r="V184" i="24"/>
  <c r="H726" i="24"/>
  <c r="F726" i="24"/>
  <c r="E726" i="24"/>
  <c r="I726" i="24"/>
  <c r="G726" i="24"/>
  <c r="D726" i="24"/>
  <c r="A727" i="24"/>
  <c r="Y726" i="24"/>
  <c r="C726" i="24"/>
  <c r="B726" i="24"/>
  <c r="P726" i="24"/>
  <c r="Q726" i="24"/>
  <c r="O726" i="24"/>
  <c r="S726" i="24"/>
  <c r="R726" i="24"/>
  <c r="L726" i="24"/>
  <c r="K726" i="24"/>
  <c r="J726" i="24"/>
  <c r="N726" i="24"/>
  <c r="M726" i="24"/>
  <c r="U726" i="24"/>
  <c r="W726" i="24"/>
  <c r="T726" i="24"/>
  <c r="V726" i="24"/>
  <c r="X726" i="24"/>
  <c r="P147" i="24"/>
  <c r="G147" i="24"/>
  <c r="D147" i="24"/>
  <c r="E147" i="24"/>
  <c r="W147" i="24"/>
  <c r="B147" i="24"/>
  <c r="T147" i="24"/>
  <c r="K147" i="24"/>
  <c r="H147" i="24"/>
  <c r="I147" i="24"/>
  <c r="L147" i="24"/>
  <c r="F147" i="24"/>
  <c r="X147" i="24"/>
  <c r="Q147" i="24"/>
  <c r="N147" i="24"/>
  <c r="O147" i="24"/>
  <c r="M147" i="24"/>
  <c r="J147" i="24"/>
  <c r="C147" i="24"/>
  <c r="Y147" i="24"/>
  <c r="R147" i="24"/>
  <c r="S147" i="24"/>
  <c r="U147" i="24"/>
  <c r="V147" i="24"/>
  <c r="M558" i="23"/>
  <c r="B558" i="23"/>
  <c r="R558" i="23"/>
  <c r="G558" i="23"/>
  <c r="W558" i="23"/>
  <c r="P558" i="23"/>
  <c r="Q558" i="23"/>
  <c r="F558" i="23"/>
  <c r="V558" i="23"/>
  <c r="K558" i="23"/>
  <c r="D558" i="23"/>
  <c r="T558" i="23"/>
  <c r="E558" i="23"/>
  <c r="U558" i="23"/>
  <c r="J558" i="23"/>
  <c r="A559" i="23"/>
  <c r="O558" i="23"/>
  <c r="H558" i="23"/>
  <c r="X558" i="23"/>
  <c r="I558" i="23"/>
  <c r="Y558" i="23"/>
  <c r="N558" i="23"/>
  <c r="C558" i="23"/>
  <c r="S558" i="23"/>
  <c r="L558" i="23"/>
  <c r="G377" i="23"/>
  <c r="D377" i="23"/>
  <c r="X377" i="23"/>
  <c r="Q377" i="23"/>
  <c r="R377" i="23"/>
  <c r="K377" i="23"/>
  <c r="H377" i="23"/>
  <c r="A414" i="23"/>
  <c r="Y377" i="23"/>
  <c r="O377" i="23"/>
  <c r="P377" i="23"/>
  <c r="E377" i="23"/>
  <c r="F377" i="23"/>
  <c r="S377" i="23"/>
  <c r="T377" i="23"/>
  <c r="I377" i="23"/>
  <c r="J377" i="23"/>
  <c r="N377" i="23"/>
  <c r="M377" i="23"/>
  <c r="L377" i="23"/>
  <c r="B377" i="23"/>
  <c r="C377" i="23"/>
  <c r="U377" i="23"/>
  <c r="W377" i="23"/>
  <c r="V377" i="23"/>
  <c r="J618" i="24"/>
  <c r="E618" i="24"/>
  <c r="K618" i="24"/>
  <c r="F618" i="24"/>
  <c r="H618" i="24"/>
  <c r="C618" i="24"/>
  <c r="B618" i="24"/>
  <c r="G618" i="24"/>
  <c r="A619" i="24"/>
  <c r="I618" i="24"/>
  <c r="D618" i="24"/>
  <c r="S618" i="24"/>
  <c r="T618" i="24"/>
  <c r="L618" i="24"/>
  <c r="O618" i="24"/>
  <c r="R618" i="24"/>
  <c r="V618" i="24"/>
  <c r="M618" i="24"/>
  <c r="N618" i="24"/>
  <c r="U618" i="24"/>
  <c r="Q618" i="24"/>
  <c r="P618" i="24"/>
  <c r="Y618" i="24"/>
  <c r="W618" i="24"/>
  <c r="X618" i="24"/>
  <c r="E594" i="23"/>
  <c r="U594" i="23"/>
  <c r="F594" i="23"/>
  <c r="V594" i="23"/>
  <c r="O594" i="23"/>
  <c r="H594" i="23"/>
  <c r="X594" i="23"/>
  <c r="I594" i="23"/>
  <c r="Y594" i="23"/>
  <c r="J594" i="23"/>
  <c r="C594" i="23"/>
  <c r="S594" i="23"/>
  <c r="L594" i="23"/>
  <c r="M594" i="23"/>
  <c r="A595" i="23"/>
  <c r="N594" i="23"/>
  <c r="G594" i="23"/>
  <c r="W594" i="23"/>
  <c r="P594" i="23"/>
  <c r="Q594" i="23"/>
  <c r="B594" i="23"/>
  <c r="R594" i="23"/>
  <c r="K594" i="23"/>
  <c r="D594" i="23"/>
  <c r="T594" i="23"/>
  <c r="A731" i="21"/>
  <c r="J730" i="21"/>
  <c r="D730" i="21"/>
  <c r="B730" i="21"/>
  <c r="C730" i="21"/>
  <c r="I730" i="21"/>
  <c r="F730" i="21"/>
  <c r="E730" i="21"/>
  <c r="G730" i="21"/>
  <c r="H730" i="21"/>
  <c r="M730" i="21"/>
  <c r="Q730" i="21"/>
  <c r="K730" i="21"/>
  <c r="L730" i="21"/>
  <c r="U730" i="21"/>
  <c r="W730" i="21"/>
  <c r="Y730" i="21"/>
  <c r="V730" i="21"/>
  <c r="T730" i="21"/>
  <c r="R730" i="21"/>
  <c r="S730" i="21"/>
  <c r="X730" i="21"/>
  <c r="N730" i="21"/>
  <c r="O730" i="21"/>
  <c r="P730" i="21"/>
  <c r="G802" i="21"/>
  <c r="W802" i="21"/>
  <c r="P802" i="21"/>
  <c r="I802" i="21"/>
  <c r="F802" i="21"/>
  <c r="K802" i="21"/>
  <c r="A803" i="21"/>
  <c r="T802" i="21"/>
  <c r="Q802" i="21"/>
  <c r="J802" i="21"/>
  <c r="O802" i="21"/>
  <c r="D802" i="21"/>
  <c r="X802" i="21"/>
  <c r="Y802" i="21"/>
  <c r="N802" i="21"/>
  <c r="C802" i="21"/>
  <c r="S802" i="21"/>
  <c r="H802" i="21"/>
  <c r="E802" i="21"/>
  <c r="B802" i="21"/>
  <c r="R802" i="21"/>
  <c r="M802" i="21"/>
  <c r="L802" i="21"/>
  <c r="V802" i="21"/>
  <c r="U802" i="21"/>
  <c r="A695" i="21"/>
  <c r="Q694" i="21"/>
  <c r="K694" i="21"/>
  <c r="P694" i="21"/>
  <c r="Y694" i="21"/>
  <c r="O694" i="21"/>
  <c r="T694" i="21"/>
  <c r="J694" i="21"/>
  <c r="S694" i="21"/>
  <c r="X694" i="21"/>
  <c r="R694" i="21"/>
  <c r="N694" i="21"/>
  <c r="L694" i="21"/>
  <c r="M694" i="21"/>
  <c r="G694" i="21"/>
  <c r="I694" i="21"/>
  <c r="C694" i="21"/>
  <c r="E694" i="21"/>
  <c r="D694" i="21"/>
  <c r="H694" i="21"/>
  <c r="B694" i="21"/>
  <c r="F694" i="21"/>
  <c r="U694" i="21"/>
  <c r="V694" i="21"/>
  <c r="W694" i="21"/>
  <c r="K296" i="21"/>
  <c r="D296" i="21"/>
  <c r="X296" i="21"/>
  <c r="Y296" i="21"/>
  <c r="N296" i="21"/>
  <c r="O296" i="21"/>
  <c r="H296" i="21"/>
  <c r="E296" i="21"/>
  <c r="B296" i="21"/>
  <c r="R296" i="21"/>
  <c r="C296" i="21"/>
  <c r="S296" i="21"/>
  <c r="P296" i="21"/>
  <c r="I296" i="21"/>
  <c r="F296" i="21"/>
  <c r="G296" i="21"/>
  <c r="W296" i="21"/>
  <c r="T296" i="21"/>
  <c r="Q296" i="21"/>
  <c r="J296" i="21"/>
  <c r="L296" i="21"/>
  <c r="M296" i="21"/>
  <c r="V296" i="21"/>
  <c r="U296" i="21"/>
  <c r="P413" i="23"/>
  <c r="F413" i="23"/>
  <c r="G413" i="23"/>
  <c r="E413" i="23"/>
  <c r="J413" i="23"/>
  <c r="D413" i="23"/>
  <c r="I413" i="23"/>
  <c r="H413" i="23"/>
  <c r="A450" i="23"/>
  <c r="N413" i="23"/>
  <c r="L413" i="23"/>
  <c r="K413" i="23"/>
  <c r="O413" i="23"/>
  <c r="M413" i="23"/>
  <c r="C413" i="23"/>
  <c r="B413" i="23"/>
  <c r="X413" i="23"/>
  <c r="W413" i="23"/>
  <c r="U413" i="23"/>
  <c r="S413" i="23"/>
  <c r="T413" i="23"/>
  <c r="R413" i="23"/>
  <c r="Q413" i="23"/>
  <c r="Y413" i="23"/>
  <c r="V413" i="23"/>
  <c r="A330" i="24"/>
  <c r="G329" i="24"/>
  <c r="U329" i="24"/>
  <c r="T329" i="24"/>
  <c r="O329" i="24"/>
  <c r="B329" i="24"/>
  <c r="C329" i="24"/>
  <c r="Q329" i="24"/>
  <c r="W329" i="24"/>
  <c r="J329" i="24"/>
  <c r="I329" i="24"/>
  <c r="H329" i="24"/>
  <c r="R329" i="24"/>
  <c r="S329" i="24"/>
  <c r="F329" i="24"/>
  <c r="P329" i="24"/>
  <c r="K329" i="24"/>
  <c r="Y329" i="24"/>
  <c r="X329" i="24"/>
  <c r="L329" i="24"/>
  <c r="V329" i="24"/>
  <c r="E329" i="24"/>
  <c r="D329" i="24"/>
  <c r="N329" i="24"/>
  <c r="M329" i="24"/>
  <c r="A871" i="24"/>
  <c r="M870" i="24"/>
  <c r="D870" i="24"/>
  <c r="O870" i="24"/>
  <c r="N870" i="24"/>
  <c r="I870" i="24"/>
  <c r="K870" i="24"/>
  <c r="G870" i="24"/>
  <c r="J870" i="24"/>
  <c r="E870" i="24"/>
  <c r="P870" i="24"/>
  <c r="F870" i="24"/>
  <c r="L870" i="24"/>
  <c r="H870" i="24"/>
  <c r="B870" i="24"/>
  <c r="C870" i="24"/>
  <c r="X870" i="24"/>
  <c r="U870" i="24"/>
  <c r="V870" i="24"/>
  <c r="S870" i="24"/>
  <c r="Q870" i="24"/>
  <c r="R870" i="24"/>
  <c r="T870" i="24"/>
  <c r="W870" i="24"/>
  <c r="Y870" i="24"/>
  <c r="P546" i="24"/>
  <c r="Y546" i="24"/>
  <c r="K546" i="24"/>
  <c r="T546" i="24"/>
  <c r="J546" i="24"/>
  <c r="O546" i="24"/>
  <c r="X546" i="24"/>
  <c r="R546" i="24"/>
  <c r="S546" i="24"/>
  <c r="Q546" i="24"/>
  <c r="A547" i="24"/>
  <c r="M546" i="24"/>
  <c r="N546" i="24"/>
  <c r="L546" i="24"/>
  <c r="C546" i="24"/>
  <c r="I546" i="24"/>
  <c r="B546" i="24"/>
  <c r="F546" i="24"/>
  <c r="E546" i="24"/>
  <c r="G546" i="24"/>
  <c r="D546" i="24"/>
  <c r="H546" i="24"/>
  <c r="V546" i="24"/>
  <c r="U546" i="24"/>
  <c r="W546" i="24"/>
  <c r="I365" i="24"/>
  <c r="D365" i="24"/>
  <c r="R365" i="24"/>
  <c r="Q365" i="24"/>
  <c r="S365" i="24"/>
  <c r="J365" i="24"/>
  <c r="G365" i="24"/>
  <c r="Y365" i="24"/>
  <c r="T365" i="24"/>
  <c r="O365" i="24"/>
  <c r="F365" i="24"/>
  <c r="L365" i="24"/>
  <c r="A366" i="24"/>
  <c r="W365" i="24"/>
  <c r="N365" i="24"/>
  <c r="M365" i="24"/>
  <c r="H365" i="24"/>
  <c r="V365" i="24"/>
  <c r="E365" i="24"/>
  <c r="P365" i="24"/>
  <c r="K365" i="24"/>
  <c r="B365" i="24"/>
  <c r="X365" i="24"/>
  <c r="C365" i="24"/>
  <c r="U365" i="24"/>
  <c r="B333" i="21"/>
  <c r="R333" i="21"/>
  <c r="K333" i="21"/>
  <c r="D333" i="21"/>
  <c r="X333" i="21"/>
  <c r="Y333" i="21"/>
  <c r="F333" i="21"/>
  <c r="A334" i="21"/>
  <c r="O333" i="21"/>
  <c r="H333" i="21"/>
  <c r="E333" i="21"/>
  <c r="J333" i="21"/>
  <c r="C333" i="21"/>
  <c r="S333" i="21"/>
  <c r="P333" i="21"/>
  <c r="I333" i="21"/>
  <c r="N333" i="21"/>
  <c r="G333" i="21"/>
  <c r="W333" i="21"/>
  <c r="T333" i="21"/>
  <c r="Q333" i="21"/>
  <c r="M333" i="21"/>
  <c r="L333" i="21"/>
  <c r="V333" i="21"/>
  <c r="U333" i="21"/>
  <c r="S690" i="24"/>
  <c r="C690" i="24"/>
  <c r="J690" i="24"/>
  <c r="Q690" i="24"/>
  <c r="H690" i="24"/>
  <c r="L690" i="24"/>
  <c r="O690" i="24"/>
  <c r="A691" i="24"/>
  <c r="F690" i="24"/>
  <c r="I690" i="24"/>
  <c r="M690" i="24"/>
  <c r="D690" i="24"/>
  <c r="K690" i="24"/>
  <c r="R690" i="24"/>
  <c r="B690" i="24"/>
  <c r="X690" i="24"/>
  <c r="E690" i="24"/>
  <c r="G690" i="24"/>
  <c r="N690" i="24"/>
  <c r="Y690" i="24"/>
  <c r="P690" i="24"/>
  <c r="T690" i="24"/>
  <c r="U690" i="24"/>
  <c r="W690" i="24"/>
  <c r="V690" i="24"/>
  <c r="I486" i="23"/>
  <c r="Y486" i="23"/>
  <c r="N486" i="23"/>
  <c r="G486" i="23"/>
  <c r="W486" i="23"/>
  <c r="L486" i="23"/>
  <c r="M486" i="23"/>
  <c r="B486" i="23"/>
  <c r="R486" i="23"/>
  <c r="K486" i="23"/>
  <c r="A487" i="23"/>
  <c r="P486" i="23"/>
  <c r="Q486" i="23"/>
  <c r="F486" i="23"/>
  <c r="V486" i="23"/>
  <c r="O486" i="23"/>
  <c r="D486" i="23"/>
  <c r="T486" i="23"/>
  <c r="E486" i="23"/>
  <c r="U486" i="23"/>
  <c r="J486" i="23"/>
  <c r="C486" i="23"/>
  <c r="S486" i="23"/>
  <c r="H486" i="23"/>
  <c r="X486" i="23"/>
  <c r="Q401" i="24"/>
  <c r="V401" i="24"/>
  <c r="S401" i="24"/>
  <c r="F401" i="24"/>
  <c r="Y401" i="24"/>
  <c r="G401" i="24"/>
  <c r="D401" i="24"/>
  <c r="W401" i="24"/>
  <c r="I401" i="24"/>
  <c r="N401" i="24"/>
  <c r="O401" i="24"/>
  <c r="T401" i="24"/>
  <c r="U401" i="24"/>
  <c r="E401" i="24"/>
  <c r="J401" i="24"/>
  <c r="L401" i="24"/>
  <c r="K401" i="24"/>
  <c r="H401" i="24"/>
  <c r="A402" i="24"/>
  <c r="P401" i="24"/>
  <c r="R401" i="24"/>
  <c r="M401" i="24"/>
  <c r="B401" i="24"/>
  <c r="C401" i="24"/>
  <c r="X401" i="24"/>
  <c r="O798" i="24"/>
  <c r="X798" i="24"/>
  <c r="B798" i="24"/>
  <c r="A799" i="24"/>
  <c r="Y798" i="24"/>
  <c r="D798" i="24"/>
  <c r="K798" i="24"/>
  <c r="R798" i="24"/>
  <c r="Q798" i="24"/>
  <c r="P798" i="24"/>
  <c r="T798" i="24"/>
  <c r="W798" i="24"/>
  <c r="G798" i="24"/>
  <c r="M798" i="24"/>
  <c r="L798" i="24"/>
  <c r="J798" i="24"/>
  <c r="N798" i="24"/>
  <c r="S798" i="24"/>
  <c r="C798" i="24"/>
  <c r="H798" i="24"/>
  <c r="F798" i="24"/>
  <c r="E798" i="24"/>
  <c r="I798" i="24"/>
  <c r="V798" i="24"/>
  <c r="U798" i="24"/>
  <c r="E654" i="24"/>
  <c r="J654" i="24"/>
  <c r="N654" i="24"/>
  <c r="R654" i="24"/>
  <c r="K654" i="24"/>
  <c r="Y654" i="24"/>
  <c r="A655" i="24"/>
  <c r="D654" i="24"/>
  <c r="H654" i="24"/>
  <c r="G654" i="24"/>
  <c r="F654" i="24"/>
  <c r="Q654" i="24"/>
  <c r="T654" i="24"/>
  <c r="X654" i="24"/>
  <c r="C654" i="24"/>
  <c r="B654" i="24"/>
  <c r="I654" i="24"/>
  <c r="O654" i="24"/>
  <c r="S654" i="24"/>
  <c r="W654" i="24"/>
  <c r="P654" i="24"/>
  <c r="L654" i="24"/>
  <c r="M654" i="24"/>
  <c r="U654" i="24"/>
  <c r="V654" i="24"/>
  <c r="D622" i="21"/>
  <c r="B622" i="21"/>
  <c r="C622" i="21"/>
  <c r="H622" i="21"/>
  <c r="F622" i="21"/>
  <c r="G622" i="21"/>
  <c r="E622" i="21"/>
  <c r="A623" i="21"/>
  <c r="S622" i="21"/>
  <c r="Y622" i="21"/>
  <c r="I622" i="21"/>
  <c r="R622" i="21"/>
  <c r="O622" i="21"/>
  <c r="P622" i="21"/>
  <c r="L622" i="21"/>
  <c r="Q622" i="21"/>
  <c r="K622" i="21"/>
  <c r="M622" i="21"/>
  <c r="J622" i="21"/>
  <c r="N622" i="21"/>
  <c r="V622" i="21"/>
  <c r="U622" i="21"/>
  <c r="W622" i="21"/>
  <c r="T622" i="21"/>
  <c r="X622" i="21"/>
  <c r="S220" i="24"/>
  <c r="G220" i="24"/>
  <c r="F220" i="24"/>
  <c r="O220" i="24"/>
  <c r="B220" i="24"/>
  <c r="E220" i="24"/>
  <c r="P220" i="24"/>
  <c r="K220" i="24"/>
  <c r="H220" i="24"/>
  <c r="A221" i="24"/>
  <c r="R220" i="24"/>
  <c r="I220" i="24"/>
  <c r="D220" i="24"/>
  <c r="X220" i="24"/>
  <c r="C220" i="24"/>
  <c r="J220" i="24"/>
  <c r="Y220" i="24"/>
  <c r="T220" i="24"/>
  <c r="Q220" i="24"/>
  <c r="L220" i="24"/>
  <c r="M220" i="24"/>
  <c r="N220" i="24"/>
  <c r="V220" i="24"/>
  <c r="U220" i="24"/>
  <c r="W220" i="24"/>
  <c r="Y834" i="24"/>
  <c r="E834" i="24"/>
  <c r="L834" i="24"/>
  <c r="K834" i="24"/>
  <c r="O834" i="24"/>
  <c r="Q834" i="24"/>
  <c r="X834" i="24"/>
  <c r="H834" i="24"/>
  <c r="A835" i="24"/>
  <c r="G834" i="24"/>
  <c r="M834" i="24"/>
  <c r="T834" i="24"/>
  <c r="D834" i="24"/>
  <c r="R834" i="24"/>
  <c r="N834" i="24"/>
  <c r="I834" i="24"/>
  <c r="P834" i="24"/>
  <c r="S834" i="24"/>
  <c r="J834" i="24"/>
  <c r="F834" i="24"/>
  <c r="C834" i="24"/>
  <c r="B834" i="24"/>
  <c r="U834" i="24"/>
  <c r="V834" i="24"/>
  <c r="W834" i="24"/>
  <c r="E478" i="21"/>
  <c r="J478" i="21"/>
  <c r="D478" i="21"/>
  <c r="I478" i="21"/>
  <c r="A479" i="21"/>
  <c r="H478" i="21"/>
  <c r="B478" i="21"/>
  <c r="C478" i="21"/>
  <c r="P478" i="21"/>
  <c r="F478" i="21"/>
  <c r="G478" i="21"/>
  <c r="K478" i="21"/>
  <c r="L478" i="21"/>
  <c r="O478" i="21"/>
  <c r="M478" i="21"/>
  <c r="N478" i="21"/>
  <c r="Q478" i="21"/>
  <c r="X478" i="21"/>
  <c r="Y478" i="21"/>
  <c r="V478" i="21"/>
  <c r="S478" i="21"/>
  <c r="T478" i="21"/>
  <c r="R478" i="21"/>
  <c r="U478" i="21"/>
  <c r="W478" i="21"/>
  <c r="X658" i="21"/>
  <c r="C658" i="21"/>
  <c r="F658" i="21"/>
  <c r="I658" i="21"/>
  <c r="D658" i="21"/>
  <c r="N658" i="21"/>
  <c r="Q658" i="21"/>
  <c r="S658" i="21"/>
  <c r="G658" i="21"/>
  <c r="Y658" i="21"/>
  <c r="T658" i="21"/>
  <c r="O658" i="21"/>
  <c r="B658" i="21"/>
  <c r="L658" i="21"/>
  <c r="W658" i="21"/>
  <c r="J658" i="21"/>
  <c r="M658" i="21"/>
  <c r="H658" i="21"/>
  <c r="R658" i="21"/>
  <c r="E658" i="21"/>
  <c r="P658" i="21"/>
  <c r="K658" i="21"/>
  <c r="A659" i="21"/>
  <c r="U658" i="21"/>
  <c r="V658" i="21"/>
  <c r="Q304" i="23"/>
  <c r="F304" i="23"/>
  <c r="V304" i="23"/>
  <c r="O304" i="23"/>
  <c r="H304" i="23"/>
  <c r="X304" i="23"/>
  <c r="E304" i="23"/>
  <c r="U304" i="23"/>
  <c r="J304" i="23"/>
  <c r="C304" i="23"/>
  <c r="S304" i="23"/>
  <c r="L304" i="23"/>
  <c r="I304" i="23"/>
  <c r="Y304" i="23"/>
  <c r="N304" i="23"/>
  <c r="G304" i="23"/>
  <c r="W304" i="23"/>
  <c r="P304" i="23"/>
  <c r="M304" i="23"/>
  <c r="B304" i="23"/>
  <c r="R304" i="23"/>
  <c r="K304" i="23"/>
  <c r="D304" i="23"/>
  <c r="T304" i="23"/>
  <c r="M267" i="19"/>
  <c r="B267" i="19"/>
  <c r="R267" i="19"/>
  <c r="K267" i="19"/>
  <c r="D267" i="19"/>
  <c r="T267" i="19"/>
  <c r="Y267" i="19"/>
  <c r="Q267" i="19"/>
  <c r="F267" i="19"/>
  <c r="V267" i="19"/>
  <c r="O267" i="19"/>
  <c r="H267" i="19"/>
  <c r="X267" i="19"/>
  <c r="E267" i="19"/>
  <c r="U267" i="19"/>
  <c r="J267" i="19"/>
  <c r="C267" i="19"/>
  <c r="S267" i="19"/>
  <c r="L267" i="19"/>
  <c r="I267" i="19"/>
  <c r="A304" i="19"/>
  <c r="N267" i="19"/>
  <c r="G267" i="19"/>
  <c r="W267" i="19"/>
  <c r="P267" i="19"/>
  <c r="F231" i="19"/>
  <c r="D231" i="19"/>
  <c r="J231" i="19"/>
  <c r="C231" i="19"/>
  <c r="S231" i="19"/>
  <c r="H231" i="19"/>
  <c r="X231" i="19"/>
  <c r="Q231" i="19"/>
  <c r="B231" i="19"/>
  <c r="R231" i="19"/>
  <c r="K231" i="19"/>
  <c r="A268" i="19"/>
  <c r="P231" i="19"/>
  <c r="I231" i="19"/>
  <c r="Y231" i="19"/>
  <c r="V231" i="19"/>
  <c r="O231" i="19"/>
  <c r="T231" i="19"/>
  <c r="M231" i="19"/>
  <c r="N231" i="19"/>
  <c r="G231" i="19"/>
  <c r="W231" i="19"/>
  <c r="L231" i="19"/>
  <c r="E231" i="19"/>
  <c r="U231" i="19"/>
  <c r="J303" i="19"/>
  <c r="C303" i="19"/>
  <c r="S303" i="19"/>
  <c r="L303" i="19"/>
  <c r="E303" i="19"/>
  <c r="U303" i="19"/>
  <c r="N303" i="19"/>
  <c r="G303" i="19"/>
  <c r="W303" i="19"/>
  <c r="P303" i="19"/>
  <c r="I303" i="19"/>
  <c r="Y303" i="19"/>
  <c r="B303" i="19"/>
  <c r="R303" i="19"/>
  <c r="K303" i="19"/>
  <c r="D303" i="19"/>
  <c r="T303" i="19"/>
  <c r="M303" i="19"/>
  <c r="F303" i="19"/>
  <c r="V303" i="19"/>
  <c r="O303" i="19"/>
  <c r="H303" i="19"/>
  <c r="X303" i="19"/>
  <c r="Q303" i="19"/>
  <c r="O156" i="23"/>
  <c r="V156" i="23"/>
  <c r="F156" i="23"/>
  <c r="Q156" i="23"/>
  <c r="T156" i="23"/>
  <c r="K156" i="23"/>
  <c r="R156" i="23"/>
  <c r="B156" i="23"/>
  <c r="I156" i="23"/>
  <c r="P156" i="23"/>
  <c r="W156" i="23"/>
  <c r="G156" i="23"/>
  <c r="N156" i="23"/>
  <c r="Y156" i="23"/>
  <c r="E156" i="23"/>
  <c r="H156" i="23"/>
  <c r="S156" i="23"/>
  <c r="C156" i="23"/>
  <c r="J156" i="23"/>
  <c r="U156" i="23"/>
  <c r="X156" i="23"/>
  <c r="D156" i="23"/>
  <c r="L156" i="23"/>
  <c r="M156" i="23"/>
  <c r="D380" i="19"/>
  <c r="H380" i="19"/>
  <c r="L380" i="19"/>
  <c r="P380" i="19"/>
  <c r="T380" i="19"/>
  <c r="X380" i="19"/>
  <c r="E380" i="19"/>
  <c r="I380" i="19"/>
  <c r="M380" i="19"/>
  <c r="Q380" i="19"/>
  <c r="U380" i="19"/>
  <c r="Y380" i="19"/>
  <c r="B380" i="19"/>
  <c r="F380" i="19"/>
  <c r="J380" i="19"/>
  <c r="N380" i="19"/>
  <c r="R380" i="19"/>
  <c r="V380" i="19"/>
  <c r="C380" i="19"/>
  <c r="G380" i="19"/>
  <c r="K380" i="19"/>
  <c r="O380" i="19"/>
  <c r="S380" i="19"/>
  <c r="W380" i="19"/>
  <c r="A417" i="19"/>
  <c r="D416" i="19"/>
  <c r="H416" i="19"/>
  <c r="L416" i="19"/>
  <c r="P416" i="19"/>
  <c r="T416" i="19"/>
  <c r="X416" i="19"/>
  <c r="E416" i="19"/>
  <c r="I416" i="19"/>
  <c r="M416" i="19"/>
  <c r="Q416" i="19"/>
  <c r="U416" i="19"/>
  <c r="Y416" i="19"/>
  <c r="B416" i="19"/>
  <c r="F416" i="19"/>
  <c r="J416" i="19"/>
  <c r="N416" i="19"/>
  <c r="R416" i="19"/>
  <c r="V416" i="19"/>
  <c r="A453" i="19"/>
  <c r="C416" i="19"/>
  <c r="G416" i="19"/>
  <c r="K416" i="19"/>
  <c r="O416" i="19"/>
  <c r="S416" i="19"/>
  <c r="W416" i="19"/>
  <c r="C525" i="19"/>
  <c r="G525" i="19"/>
  <c r="K525" i="19"/>
  <c r="O525" i="19"/>
  <c r="S525" i="19"/>
  <c r="W525" i="19"/>
  <c r="D525" i="19"/>
  <c r="H525" i="19"/>
  <c r="L525" i="19"/>
  <c r="P525" i="19"/>
  <c r="T525" i="19"/>
  <c r="X525" i="19"/>
  <c r="E525" i="19"/>
  <c r="I525" i="19"/>
  <c r="M525" i="19"/>
  <c r="Q525" i="19"/>
  <c r="U525" i="19"/>
  <c r="Y525" i="19"/>
  <c r="A526" i="19"/>
  <c r="B525" i="19"/>
  <c r="F525" i="19"/>
  <c r="J525" i="19"/>
  <c r="N525" i="19"/>
  <c r="R525" i="19"/>
  <c r="V525" i="19"/>
  <c r="C489" i="19"/>
  <c r="G489" i="19"/>
  <c r="K489" i="19"/>
  <c r="O489" i="19"/>
  <c r="S489" i="19"/>
  <c r="W489" i="19"/>
  <c r="D489" i="19"/>
  <c r="H489" i="19"/>
  <c r="L489" i="19"/>
  <c r="P489" i="19"/>
  <c r="T489" i="19"/>
  <c r="X489" i="19"/>
  <c r="E489" i="19"/>
  <c r="I489" i="19"/>
  <c r="M489" i="19"/>
  <c r="Q489" i="19"/>
  <c r="U489" i="19"/>
  <c r="Y489" i="19"/>
  <c r="B489" i="19"/>
  <c r="F489" i="19"/>
  <c r="J489" i="19"/>
  <c r="N489" i="19"/>
  <c r="R489" i="19"/>
  <c r="V489" i="19"/>
  <c r="A490" i="19"/>
  <c r="C561" i="19"/>
  <c r="G561" i="19"/>
  <c r="K561" i="19"/>
  <c r="O561" i="19"/>
  <c r="S561" i="19"/>
  <c r="W561" i="19"/>
  <c r="A562" i="19"/>
  <c r="D561" i="19"/>
  <c r="H561" i="19"/>
  <c r="L561" i="19"/>
  <c r="P561" i="19"/>
  <c r="T561" i="19"/>
  <c r="X561" i="19"/>
  <c r="E561" i="19"/>
  <c r="I561" i="19"/>
  <c r="M561" i="19"/>
  <c r="Q561" i="19"/>
  <c r="U561" i="19"/>
  <c r="Y561" i="19"/>
  <c r="B561" i="19"/>
  <c r="F561" i="19"/>
  <c r="J561" i="19"/>
  <c r="N561" i="19"/>
  <c r="R561" i="19"/>
  <c r="V561" i="19"/>
  <c r="D452" i="19"/>
  <c r="H452" i="19"/>
  <c r="L452" i="19"/>
  <c r="P452" i="19"/>
  <c r="T452" i="19"/>
  <c r="X452" i="19"/>
  <c r="E452" i="19"/>
  <c r="I452" i="19"/>
  <c r="M452" i="19"/>
  <c r="Q452" i="19"/>
  <c r="U452" i="19"/>
  <c r="Y452" i="19"/>
  <c r="B452" i="19"/>
  <c r="F452" i="19"/>
  <c r="J452" i="19"/>
  <c r="N452" i="19"/>
  <c r="R452" i="19"/>
  <c r="V452" i="19"/>
  <c r="C452" i="19"/>
  <c r="G452" i="19"/>
  <c r="K452" i="19"/>
  <c r="O452" i="19"/>
  <c r="S452" i="19"/>
  <c r="W452" i="19"/>
  <c r="C597" i="19"/>
  <c r="G597" i="19"/>
  <c r="K597" i="19"/>
  <c r="O597" i="19"/>
  <c r="S597" i="19"/>
  <c r="W597" i="19"/>
  <c r="D597" i="19"/>
  <c r="H597" i="19"/>
  <c r="L597" i="19"/>
  <c r="P597" i="19"/>
  <c r="T597" i="19"/>
  <c r="X597" i="19"/>
  <c r="A598" i="19"/>
  <c r="E597" i="19"/>
  <c r="I597" i="19"/>
  <c r="M597" i="19"/>
  <c r="Q597" i="19"/>
  <c r="U597" i="19"/>
  <c r="Y597" i="19"/>
  <c r="B597" i="19"/>
  <c r="F597" i="19"/>
  <c r="J597" i="19"/>
  <c r="N597" i="19"/>
  <c r="R597" i="19"/>
  <c r="V597" i="19"/>
  <c r="F479" i="21" l="1"/>
  <c r="H479" i="21"/>
  <c r="A480" i="21"/>
  <c r="J479" i="21"/>
  <c r="P479" i="21"/>
  <c r="G479" i="21"/>
  <c r="E479" i="21"/>
  <c r="D479" i="21"/>
  <c r="I479" i="21"/>
  <c r="L479" i="21"/>
  <c r="M479" i="21"/>
  <c r="N479" i="21"/>
  <c r="K479" i="21"/>
  <c r="O479" i="21"/>
  <c r="B479" i="21"/>
  <c r="C479" i="21"/>
  <c r="X479" i="21"/>
  <c r="U479" i="21"/>
  <c r="Q479" i="21"/>
  <c r="R479" i="21"/>
  <c r="W479" i="21"/>
  <c r="T479" i="21"/>
  <c r="V479" i="21"/>
  <c r="S479" i="21"/>
  <c r="Y479" i="21"/>
  <c r="C623" i="21"/>
  <c r="E623" i="21"/>
  <c r="B623" i="21"/>
  <c r="G623" i="21"/>
  <c r="Y623" i="21"/>
  <c r="F623" i="21"/>
  <c r="S623" i="21"/>
  <c r="A624" i="21"/>
  <c r="D623" i="21"/>
  <c r="I623" i="21"/>
  <c r="R623" i="21"/>
  <c r="O623" i="21"/>
  <c r="J623" i="21"/>
  <c r="K623" i="21"/>
  <c r="L623" i="21"/>
  <c r="P623" i="21"/>
  <c r="N623" i="21"/>
  <c r="H623" i="21"/>
  <c r="M623" i="21"/>
  <c r="Q623" i="21"/>
  <c r="V623" i="21"/>
  <c r="W623" i="21"/>
  <c r="T623" i="21"/>
  <c r="U623" i="21"/>
  <c r="X623" i="21"/>
  <c r="R402" i="24"/>
  <c r="O402" i="24"/>
  <c r="L402" i="24"/>
  <c r="P402" i="24"/>
  <c r="C402" i="24"/>
  <c r="U402" i="24"/>
  <c r="D402" i="24"/>
  <c r="V402" i="24"/>
  <c r="S402" i="24"/>
  <c r="B402" i="24"/>
  <c r="T402" i="24"/>
  <c r="G402" i="24"/>
  <c r="Y402" i="24"/>
  <c r="H402" i="24"/>
  <c r="E402" i="24"/>
  <c r="W402" i="24"/>
  <c r="F402" i="24"/>
  <c r="X402" i="24"/>
  <c r="K402" i="24"/>
  <c r="N402" i="24"/>
  <c r="I402" i="24"/>
  <c r="A403" i="24"/>
  <c r="J402" i="24"/>
  <c r="M402" i="24"/>
  <c r="Q402" i="24"/>
  <c r="Y871" i="24"/>
  <c r="E871" i="24"/>
  <c r="L871" i="24"/>
  <c r="O871" i="24"/>
  <c r="R871" i="24"/>
  <c r="Q871" i="24"/>
  <c r="X871" i="24"/>
  <c r="H871" i="24"/>
  <c r="K871" i="24"/>
  <c r="N871" i="24"/>
  <c r="M871" i="24"/>
  <c r="T871" i="24"/>
  <c r="D871" i="24"/>
  <c r="G871" i="24"/>
  <c r="J871" i="24"/>
  <c r="I871" i="24"/>
  <c r="P871" i="24"/>
  <c r="S871" i="24"/>
  <c r="A872" i="24"/>
  <c r="F871" i="24"/>
  <c r="C871" i="24"/>
  <c r="B871" i="24"/>
  <c r="V871" i="24"/>
  <c r="W871" i="24"/>
  <c r="U871" i="24"/>
  <c r="E595" i="23"/>
  <c r="U595" i="23"/>
  <c r="J595" i="23"/>
  <c r="A596" i="23"/>
  <c r="O595" i="23"/>
  <c r="H595" i="23"/>
  <c r="X595" i="23"/>
  <c r="I595" i="23"/>
  <c r="Y595" i="23"/>
  <c r="N595" i="23"/>
  <c r="C595" i="23"/>
  <c r="S595" i="23"/>
  <c r="L595" i="23"/>
  <c r="M595" i="23"/>
  <c r="B595" i="23"/>
  <c r="R595" i="23"/>
  <c r="G595" i="23"/>
  <c r="W595" i="23"/>
  <c r="P595" i="23"/>
  <c r="Q595" i="23"/>
  <c r="F595" i="23"/>
  <c r="V595" i="23"/>
  <c r="K595" i="23"/>
  <c r="D595" i="23"/>
  <c r="T595" i="23"/>
  <c r="G727" i="24"/>
  <c r="N727" i="24"/>
  <c r="Y727" i="24"/>
  <c r="E727" i="24"/>
  <c r="L727" i="24"/>
  <c r="S727" i="24"/>
  <c r="C727" i="24"/>
  <c r="J727" i="24"/>
  <c r="Q727" i="24"/>
  <c r="X727" i="24"/>
  <c r="H727" i="24"/>
  <c r="O727" i="24"/>
  <c r="A728" i="24"/>
  <c r="F727" i="24"/>
  <c r="M727" i="24"/>
  <c r="T727" i="24"/>
  <c r="D727" i="24"/>
  <c r="K727" i="24"/>
  <c r="R727" i="24"/>
  <c r="B727" i="24"/>
  <c r="I727" i="24"/>
  <c r="P727" i="24"/>
  <c r="W727" i="24"/>
  <c r="U727" i="24"/>
  <c r="V727" i="24"/>
  <c r="T583" i="24"/>
  <c r="J583" i="24"/>
  <c r="S583" i="24"/>
  <c r="X583" i="24"/>
  <c r="R583" i="24"/>
  <c r="A584" i="24"/>
  <c r="Q583" i="24"/>
  <c r="K583" i="24"/>
  <c r="P583" i="24"/>
  <c r="Y583" i="24"/>
  <c r="O583" i="24"/>
  <c r="L583" i="24"/>
  <c r="M583" i="24"/>
  <c r="N583" i="24"/>
  <c r="G583" i="24"/>
  <c r="B583" i="24"/>
  <c r="F583" i="24"/>
  <c r="E583" i="24"/>
  <c r="I583" i="24"/>
  <c r="D583" i="24"/>
  <c r="H583" i="24"/>
  <c r="C583" i="24"/>
  <c r="W583" i="24"/>
  <c r="U583" i="24"/>
  <c r="V583" i="24"/>
  <c r="S442" i="21"/>
  <c r="P442" i="21"/>
  <c r="I442" i="21"/>
  <c r="J442" i="21"/>
  <c r="G442" i="21"/>
  <c r="A443" i="21"/>
  <c r="T442" i="21"/>
  <c r="Q442" i="21"/>
  <c r="R442" i="21"/>
  <c r="K442" i="21"/>
  <c r="D442" i="21"/>
  <c r="X442" i="21"/>
  <c r="Y442" i="21"/>
  <c r="O442" i="21"/>
  <c r="H442" i="21"/>
  <c r="E442" i="21"/>
  <c r="F442" i="21"/>
  <c r="N442" i="21"/>
  <c r="L442" i="21"/>
  <c r="M442" i="21"/>
  <c r="C442" i="21"/>
  <c r="B442" i="21"/>
  <c r="V442" i="21"/>
  <c r="W442" i="21"/>
  <c r="U442" i="21"/>
  <c r="I839" i="21"/>
  <c r="F839" i="21"/>
  <c r="A840" i="21"/>
  <c r="O839" i="21"/>
  <c r="H839" i="21"/>
  <c r="Q839" i="21"/>
  <c r="J839" i="21"/>
  <c r="C839" i="21"/>
  <c r="S839" i="21"/>
  <c r="P839" i="21"/>
  <c r="Y839" i="21"/>
  <c r="N839" i="21"/>
  <c r="G839" i="21"/>
  <c r="W839" i="21"/>
  <c r="T839" i="21"/>
  <c r="E839" i="21"/>
  <c r="B839" i="21"/>
  <c r="R839" i="21"/>
  <c r="K839" i="21"/>
  <c r="D839" i="21"/>
  <c r="X839" i="21"/>
  <c r="L839" i="21"/>
  <c r="M839" i="21"/>
  <c r="V839" i="21"/>
  <c r="U839" i="21"/>
  <c r="U475" i="24"/>
  <c r="P475" i="24"/>
  <c r="C475" i="24"/>
  <c r="M475" i="24"/>
  <c r="W475" i="24"/>
  <c r="B475" i="24"/>
  <c r="F475" i="24"/>
  <c r="I475" i="24"/>
  <c r="S475" i="24"/>
  <c r="A476" i="24"/>
  <c r="H475" i="24"/>
  <c r="R475" i="24"/>
  <c r="L475" i="24"/>
  <c r="V475" i="24"/>
  <c r="Y475" i="24"/>
  <c r="D475" i="24"/>
  <c r="N475" i="24"/>
  <c r="X475" i="24"/>
  <c r="K475" i="24"/>
  <c r="E475" i="24"/>
  <c r="O475" i="24"/>
  <c r="J475" i="24"/>
  <c r="T475" i="24"/>
  <c r="G475" i="24"/>
  <c r="Q475" i="24"/>
  <c r="F659" i="21"/>
  <c r="J659" i="21"/>
  <c r="I659" i="21"/>
  <c r="S659" i="21"/>
  <c r="R659" i="21"/>
  <c r="K659" i="21"/>
  <c r="A660" i="21"/>
  <c r="Y659" i="21"/>
  <c r="L659" i="21"/>
  <c r="G659" i="21"/>
  <c r="D659" i="21"/>
  <c r="O659" i="21"/>
  <c r="N659" i="21"/>
  <c r="M659" i="21"/>
  <c r="P659" i="21"/>
  <c r="Q659" i="21"/>
  <c r="E659" i="21"/>
  <c r="H659" i="21"/>
  <c r="C659" i="21"/>
  <c r="B659" i="21"/>
  <c r="U659" i="21"/>
  <c r="V659" i="21"/>
  <c r="W659" i="21"/>
  <c r="X659" i="21"/>
  <c r="T659" i="21"/>
  <c r="R835" i="24"/>
  <c r="B835" i="24"/>
  <c r="I835" i="24"/>
  <c r="P835" i="24"/>
  <c r="W835" i="24"/>
  <c r="G835" i="24"/>
  <c r="N835" i="24"/>
  <c r="Y835" i="24"/>
  <c r="E835" i="24"/>
  <c r="L835" i="24"/>
  <c r="S835" i="24"/>
  <c r="C835" i="24"/>
  <c r="J835" i="24"/>
  <c r="Q835" i="24"/>
  <c r="X835" i="24"/>
  <c r="H835" i="24"/>
  <c r="O835" i="24"/>
  <c r="A836" i="24"/>
  <c r="F835" i="24"/>
  <c r="M835" i="24"/>
  <c r="T835" i="24"/>
  <c r="D835" i="24"/>
  <c r="K835" i="24"/>
  <c r="V835" i="24"/>
  <c r="U835" i="24"/>
  <c r="A222" i="24"/>
  <c r="Y221" i="24"/>
  <c r="D221" i="24"/>
  <c r="G221" i="24"/>
  <c r="Q221" i="24"/>
  <c r="O221" i="24"/>
  <c r="N221" i="24"/>
  <c r="T221" i="24"/>
  <c r="W221" i="24"/>
  <c r="F221" i="24"/>
  <c r="E221" i="24"/>
  <c r="P221" i="24"/>
  <c r="C221" i="24"/>
  <c r="B221" i="24"/>
  <c r="H221" i="24"/>
  <c r="K221" i="24"/>
  <c r="J221" i="24"/>
  <c r="I221" i="24"/>
  <c r="S221" i="24"/>
  <c r="R221" i="24"/>
  <c r="X221" i="24"/>
  <c r="M221" i="24"/>
  <c r="L221" i="24"/>
  <c r="V221" i="24"/>
  <c r="U221" i="24"/>
  <c r="M487" i="23"/>
  <c r="B487" i="23"/>
  <c r="R487" i="23"/>
  <c r="K487" i="23"/>
  <c r="D487" i="23"/>
  <c r="T487" i="23"/>
  <c r="Q487" i="23"/>
  <c r="F487" i="23"/>
  <c r="V487" i="23"/>
  <c r="O487" i="23"/>
  <c r="H487" i="23"/>
  <c r="X487" i="23"/>
  <c r="E487" i="23"/>
  <c r="U487" i="23"/>
  <c r="C487" i="23"/>
  <c r="S487" i="23"/>
  <c r="L487" i="23"/>
  <c r="J487" i="23"/>
  <c r="A488" i="23"/>
  <c r="I487" i="23"/>
  <c r="Y487" i="23"/>
  <c r="N487" i="23"/>
  <c r="G487" i="23"/>
  <c r="W487" i="23"/>
  <c r="P487" i="23"/>
  <c r="X691" i="24"/>
  <c r="D691" i="24"/>
  <c r="K691" i="24"/>
  <c r="R691" i="24"/>
  <c r="B691" i="24"/>
  <c r="E691" i="24"/>
  <c r="T691" i="24"/>
  <c r="W691" i="24"/>
  <c r="G691" i="24"/>
  <c r="N691" i="24"/>
  <c r="Y691" i="24"/>
  <c r="P691" i="24"/>
  <c r="S691" i="24"/>
  <c r="C691" i="24"/>
  <c r="J691" i="24"/>
  <c r="Q691" i="24"/>
  <c r="H691" i="24"/>
  <c r="O691" i="24"/>
  <c r="A692" i="24"/>
  <c r="F691" i="24"/>
  <c r="I691" i="24"/>
  <c r="L691" i="24"/>
  <c r="M691" i="24"/>
  <c r="U691" i="24"/>
  <c r="V691" i="24"/>
  <c r="P547" i="24"/>
  <c r="E547" i="24"/>
  <c r="B547" i="24"/>
  <c r="R547" i="24"/>
  <c r="O547" i="24"/>
  <c r="T547" i="24"/>
  <c r="I547" i="24"/>
  <c r="F547" i="24"/>
  <c r="C547" i="24"/>
  <c r="S547" i="24"/>
  <c r="D547" i="24"/>
  <c r="X547" i="24"/>
  <c r="Q547" i="24"/>
  <c r="J547" i="24"/>
  <c r="G547" i="24"/>
  <c r="W547" i="24"/>
  <c r="H547" i="24"/>
  <c r="A548" i="24"/>
  <c r="Y547" i="24"/>
  <c r="N547" i="24"/>
  <c r="K547" i="24"/>
  <c r="L547" i="24"/>
  <c r="M547" i="24"/>
  <c r="V547" i="24"/>
  <c r="U547" i="24"/>
  <c r="J330" i="24"/>
  <c r="I330" i="24"/>
  <c r="W330" i="24"/>
  <c r="B330" i="24"/>
  <c r="H330" i="24"/>
  <c r="V330" i="24"/>
  <c r="L330" i="24"/>
  <c r="C330" i="24"/>
  <c r="Y330" i="24"/>
  <c r="D330" i="24"/>
  <c r="R330" i="24"/>
  <c r="X330" i="24"/>
  <c r="O330" i="24"/>
  <c r="E330" i="24"/>
  <c r="S330" i="24"/>
  <c r="N330" i="24"/>
  <c r="T330" i="24"/>
  <c r="K330" i="24"/>
  <c r="Q330" i="24"/>
  <c r="U330" i="24"/>
  <c r="P330" i="24"/>
  <c r="G330" i="24"/>
  <c r="M330" i="24"/>
  <c r="A331" i="24"/>
  <c r="F330" i="24"/>
  <c r="M731" i="21"/>
  <c r="P731" i="21"/>
  <c r="J731" i="21"/>
  <c r="N731" i="21"/>
  <c r="R731" i="21"/>
  <c r="Q731" i="21"/>
  <c r="S731" i="21"/>
  <c r="L731" i="21"/>
  <c r="K731" i="21"/>
  <c r="O731" i="21"/>
  <c r="X731" i="21"/>
  <c r="A732" i="21"/>
  <c r="T731" i="21"/>
  <c r="Y731" i="21"/>
  <c r="H731" i="21"/>
  <c r="G731" i="21"/>
  <c r="I731" i="21"/>
  <c r="F731" i="21"/>
  <c r="B731" i="21"/>
  <c r="D731" i="21"/>
  <c r="C731" i="21"/>
  <c r="E731" i="21"/>
  <c r="U731" i="21"/>
  <c r="V731" i="21"/>
  <c r="W731" i="21"/>
  <c r="O414" i="23"/>
  <c r="P414" i="23"/>
  <c r="I414" i="23"/>
  <c r="F414" i="23"/>
  <c r="S414" i="23"/>
  <c r="T414" i="23"/>
  <c r="Q414" i="23"/>
  <c r="J414" i="23"/>
  <c r="G414" i="23"/>
  <c r="D414" i="23"/>
  <c r="X414" i="23"/>
  <c r="Y414" i="23"/>
  <c r="R414" i="23"/>
  <c r="K414" i="23"/>
  <c r="H414" i="23"/>
  <c r="E414" i="23"/>
  <c r="A451" i="23"/>
  <c r="N414" i="23"/>
  <c r="L414" i="23"/>
  <c r="M414" i="23"/>
  <c r="B414" i="23"/>
  <c r="C414" i="23"/>
  <c r="U414" i="23"/>
  <c r="W414" i="23"/>
  <c r="V414" i="23"/>
  <c r="D185" i="24"/>
  <c r="X185" i="24"/>
  <c r="Y185" i="24"/>
  <c r="N185" i="24"/>
  <c r="K185" i="24"/>
  <c r="H185" i="24"/>
  <c r="E185" i="24"/>
  <c r="B185" i="24"/>
  <c r="R185" i="24"/>
  <c r="O185" i="24"/>
  <c r="P185" i="24"/>
  <c r="I185" i="24"/>
  <c r="F185" i="24"/>
  <c r="C185" i="24"/>
  <c r="S185" i="24"/>
  <c r="T185" i="24"/>
  <c r="Q185" i="24"/>
  <c r="J185" i="24"/>
  <c r="G185" i="24"/>
  <c r="W185" i="24"/>
  <c r="M185" i="24"/>
  <c r="L185" i="24"/>
  <c r="V185" i="24"/>
  <c r="U185" i="24"/>
  <c r="S763" i="24"/>
  <c r="C763" i="24"/>
  <c r="J763" i="24"/>
  <c r="Q763" i="24"/>
  <c r="P763" i="24"/>
  <c r="O763" i="24"/>
  <c r="A764" i="24"/>
  <c r="F763" i="24"/>
  <c r="M763" i="24"/>
  <c r="L763" i="24"/>
  <c r="K763" i="24"/>
  <c r="R763" i="24"/>
  <c r="B763" i="24"/>
  <c r="I763" i="24"/>
  <c r="H763" i="24"/>
  <c r="G763" i="24"/>
  <c r="N763" i="24"/>
  <c r="Y763" i="24"/>
  <c r="E763" i="24"/>
  <c r="D763" i="24"/>
  <c r="W763" i="24"/>
  <c r="T763" i="24"/>
  <c r="V763" i="24"/>
  <c r="U763" i="24"/>
  <c r="X763" i="24"/>
  <c r="U305" i="23"/>
  <c r="E305" i="23"/>
  <c r="B305" i="23"/>
  <c r="W305" i="23"/>
  <c r="T305" i="23"/>
  <c r="G305" i="23"/>
  <c r="C305" i="23"/>
  <c r="Y305" i="23"/>
  <c r="N305" i="23"/>
  <c r="I305" i="23"/>
  <c r="K305" i="23"/>
  <c r="X305" i="23"/>
  <c r="R305" i="23"/>
  <c r="L305" i="23"/>
  <c r="P305" i="23"/>
  <c r="M305" i="23"/>
  <c r="F305" i="23"/>
  <c r="O305" i="23"/>
  <c r="J305" i="23"/>
  <c r="Q305" i="23"/>
  <c r="D305" i="23"/>
  <c r="V305" i="23"/>
  <c r="S305" i="23"/>
  <c r="H305" i="23"/>
  <c r="P293" i="24"/>
  <c r="A294" i="24"/>
  <c r="V293" i="24"/>
  <c r="Y293" i="24"/>
  <c r="D293" i="24"/>
  <c r="R293" i="24"/>
  <c r="X293" i="24"/>
  <c r="O293" i="24"/>
  <c r="J293" i="24"/>
  <c r="M293" i="24"/>
  <c r="E293" i="24"/>
  <c r="I293" i="24"/>
  <c r="B293" i="24"/>
  <c r="U293" i="24"/>
  <c r="N293" i="24"/>
  <c r="T293" i="24"/>
  <c r="K293" i="24"/>
  <c r="Q293" i="24"/>
  <c r="L293" i="24"/>
  <c r="C293" i="24"/>
  <c r="G293" i="24"/>
  <c r="F293" i="24"/>
  <c r="S293" i="24"/>
  <c r="W293" i="24"/>
  <c r="H293" i="24"/>
  <c r="M523" i="23"/>
  <c r="B523" i="23"/>
  <c r="R523" i="23"/>
  <c r="K523" i="23"/>
  <c r="A524" i="23"/>
  <c r="P523" i="23"/>
  <c r="Q523" i="23"/>
  <c r="F523" i="23"/>
  <c r="V523" i="23"/>
  <c r="O523" i="23"/>
  <c r="D523" i="23"/>
  <c r="T523" i="23"/>
  <c r="E523" i="23"/>
  <c r="U523" i="23"/>
  <c r="J523" i="23"/>
  <c r="C523" i="23"/>
  <c r="S523" i="23"/>
  <c r="H523" i="23"/>
  <c r="X523" i="23"/>
  <c r="I523" i="23"/>
  <c r="Y523" i="23"/>
  <c r="N523" i="23"/>
  <c r="G523" i="23"/>
  <c r="W523" i="23"/>
  <c r="L523" i="23"/>
  <c r="J767" i="21"/>
  <c r="A768" i="21"/>
  <c r="F767" i="21"/>
  <c r="E767" i="21"/>
  <c r="I767" i="21"/>
  <c r="D767" i="21"/>
  <c r="C767" i="21"/>
  <c r="G767" i="21"/>
  <c r="H767" i="21"/>
  <c r="B767" i="21"/>
  <c r="Q767" i="21"/>
  <c r="U767" i="21"/>
  <c r="W767" i="21"/>
  <c r="P767" i="21"/>
  <c r="V767" i="21"/>
  <c r="S767" i="21"/>
  <c r="L767" i="21"/>
  <c r="M767" i="21"/>
  <c r="O767" i="21"/>
  <c r="X767" i="21"/>
  <c r="Y767" i="21"/>
  <c r="R767" i="21"/>
  <c r="T767" i="21"/>
  <c r="N767" i="21"/>
  <c r="K767" i="21"/>
  <c r="B655" i="24"/>
  <c r="D655" i="24"/>
  <c r="A656" i="24"/>
  <c r="I655" i="24"/>
  <c r="K655" i="24"/>
  <c r="J655" i="24"/>
  <c r="E655" i="24"/>
  <c r="G655" i="24"/>
  <c r="F655" i="24"/>
  <c r="H655" i="24"/>
  <c r="C655" i="24"/>
  <c r="Y655" i="24"/>
  <c r="L655" i="24"/>
  <c r="Q655" i="24"/>
  <c r="M655" i="24"/>
  <c r="P655" i="24"/>
  <c r="S655" i="24"/>
  <c r="X655" i="24"/>
  <c r="T655" i="24"/>
  <c r="W655" i="24"/>
  <c r="O655" i="24"/>
  <c r="N655" i="24"/>
  <c r="U655" i="24"/>
  <c r="V655" i="24"/>
  <c r="R655" i="24"/>
  <c r="P799" i="24"/>
  <c r="S799" i="24"/>
  <c r="C799" i="24"/>
  <c r="J799" i="24"/>
  <c r="Q799" i="24"/>
  <c r="L799" i="24"/>
  <c r="O799" i="24"/>
  <c r="A800" i="24"/>
  <c r="F799" i="24"/>
  <c r="M799" i="24"/>
  <c r="H799" i="24"/>
  <c r="K799" i="24"/>
  <c r="R799" i="24"/>
  <c r="B799" i="24"/>
  <c r="I799" i="24"/>
  <c r="D799" i="24"/>
  <c r="G799" i="24"/>
  <c r="N799" i="24"/>
  <c r="Y799" i="24"/>
  <c r="E799" i="24"/>
  <c r="U799" i="24"/>
  <c r="W799" i="24"/>
  <c r="T799" i="24"/>
  <c r="X799" i="24"/>
  <c r="V799" i="24"/>
  <c r="C334" i="21"/>
  <c r="S334" i="21"/>
  <c r="P334" i="21"/>
  <c r="I334" i="21"/>
  <c r="F334" i="21"/>
  <c r="G334" i="21"/>
  <c r="W334" i="21"/>
  <c r="T334" i="21"/>
  <c r="Q334" i="21"/>
  <c r="J334" i="21"/>
  <c r="K334" i="21"/>
  <c r="D334" i="21"/>
  <c r="X334" i="21"/>
  <c r="Y334" i="21"/>
  <c r="N334" i="21"/>
  <c r="O334" i="21"/>
  <c r="H334" i="21"/>
  <c r="E334" i="21"/>
  <c r="B334" i="21"/>
  <c r="R334" i="21"/>
  <c r="M334" i="21"/>
  <c r="L334" i="21"/>
  <c r="U334" i="21"/>
  <c r="V334" i="21"/>
  <c r="I366" i="24"/>
  <c r="W366" i="24"/>
  <c r="B366" i="24"/>
  <c r="A367" i="24"/>
  <c r="O366" i="24"/>
  <c r="J366" i="24"/>
  <c r="Y366" i="24"/>
  <c r="H366" i="24"/>
  <c r="R366" i="24"/>
  <c r="Q366" i="24"/>
  <c r="P366" i="24"/>
  <c r="C366" i="24"/>
  <c r="D366" i="24"/>
  <c r="N366" i="24"/>
  <c r="X366" i="24"/>
  <c r="K366" i="24"/>
  <c r="F366" i="24"/>
  <c r="E366" i="24"/>
  <c r="S366" i="24"/>
  <c r="T366" i="24"/>
  <c r="G366" i="24"/>
  <c r="M366" i="24"/>
  <c r="L366" i="24"/>
  <c r="V366" i="24"/>
  <c r="U366" i="24"/>
  <c r="P450" i="23"/>
  <c r="J450" i="23"/>
  <c r="G450" i="23"/>
  <c r="E450" i="23"/>
  <c r="D450" i="23"/>
  <c r="I450" i="23"/>
  <c r="H450" i="23"/>
  <c r="F450" i="23"/>
  <c r="K450" i="23"/>
  <c r="M450" i="23"/>
  <c r="L450" i="23"/>
  <c r="N450" i="23"/>
  <c r="O450" i="23"/>
  <c r="C450" i="23"/>
  <c r="B450" i="23"/>
  <c r="Y450" i="23"/>
  <c r="V450" i="23"/>
  <c r="W450" i="23"/>
  <c r="R450" i="23"/>
  <c r="T450" i="23"/>
  <c r="X450" i="23"/>
  <c r="Q450" i="23"/>
  <c r="U450" i="23"/>
  <c r="S450" i="23"/>
  <c r="B803" i="21"/>
  <c r="G803" i="21"/>
  <c r="A804" i="21"/>
  <c r="F803" i="21"/>
  <c r="K803" i="21"/>
  <c r="E803" i="21"/>
  <c r="J803" i="21"/>
  <c r="D803" i="21"/>
  <c r="I803" i="21"/>
  <c r="C803" i="21"/>
  <c r="H803" i="21"/>
  <c r="Y803" i="21"/>
  <c r="Q803" i="21"/>
  <c r="U803" i="21"/>
  <c r="N803" i="21"/>
  <c r="M803" i="21"/>
  <c r="V803" i="21"/>
  <c r="S803" i="21"/>
  <c r="W803" i="21"/>
  <c r="R803" i="21"/>
  <c r="O803" i="21"/>
  <c r="L803" i="21"/>
  <c r="P803" i="21"/>
  <c r="T803" i="21"/>
  <c r="X803" i="21"/>
  <c r="M559" i="23"/>
  <c r="A560" i="23"/>
  <c r="N559" i="23"/>
  <c r="G559" i="23"/>
  <c r="W559" i="23"/>
  <c r="P559" i="23"/>
  <c r="Q559" i="23"/>
  <c r="B559" i="23"/>
  <c r="R559" i="23"/>
  <c r="K559" i="23"/>
  <c r="D559" i="23"/>
  <c r="T559" i="23"/>
  <c r="E559" i="23"/>
  <c r="U559" i="23"/>
  <c r="F559" i="23"/>
  <c r="V559" i="23"/>
  <c r="O559" i="23"/>
  <c r="H559" i="23"/>
  <c r="X559" i="23"/>
  <c r="I559" i="23"/>
  <c r="Y559" i="23"/>
  <c r="J559" i="23"/>
  <c r="C559" i="23"/>
  <c r="S559" i="23"/>
  <c r="L559" i="23"/>
  <c r="I875" i="21"/>
  <c r="A876" i="21"/>
  <c r="N875" i="21"/>
  <c r="K875" i="21"/>
  <c r="H875" i="21"/>
  <c r="X875" i="21"/>
  <c r="M875" i="21"/>
  <c r="B875" i="21"/>
  <c r="R875" i="21"/>
  <c r="O875" i="21"/>
  <c r="L875" i="21"/>
  <c r="Q875" i="21"/>
  <c r="F875" i="21"/>
  <c r="C875" i="21"/>
  <c r="S875" i="21"/>
  <c r="P875" i="21"/>
  <c r="E875" i="21"/>
  <c r="Y875" i="21"/>
  <c r="J875" i="21"/>
  <c r="G875" i="21"/>
  <c r="D875" i="21"/>
  <c r="T875" i="21"/>
  <c r="W875" i="21"/>
  <c r="U875" i="21"/>
  <c r="V875" i="21"/>
  <c r="G406" i="21"/>
  <c r="D406" i="21"/>
  <c r="X406" i="21"/>
  <c r="Q406" i="21"/>
  <c r="J406" i="21"/>
  <c r="K406" i="21"/>
  <c r="H406" i="21"/>
  <c r="A407" i="21"/>
  <c r="Y406" i="21"/>
  <c r="R406" i="21"/>
  <c r="O406" i="21"/>
  <c r="P406" i="21"/>
  <c r="E406" i="21"/>
  <c r="B406" i="21"/>
  <c r="C406" i="21"/>
  <c r="S406" i="21"/>
  <c r="T406" i="21"/>
  <c r="I406" i="21"/>
  <c r="F406" i="21"/>
  <c r="M406" i="21"/>
  <c r="L406" i="21"/>
  <c r="N406" i="21"/>
  <c r="W406" i="21"/>
  <c r="U406" i="21"/>
  <c r="V406" i="21"/>
  <c r="R587" i="21"/>
  <c r="O587" i="21"/>
  <c r="H587" i="21"/>
  <c r="E587" i="21"/>
  <c r="B587" i="21"/>
  <c r="C587" i="21"/>
  <c r="S587" i="21"/>
  <c r="P587" i="21"/>
  <c r="I587" i="21"/>
  <c r="F587" i="21"/>
  <c r="G587" i="21"/>
  <c r="A588" i="21"/>
  <c r="T587" i="21"/>
  <c r="Q587" i="21"/>
  <c r="J587" i="21"/>
  <c r="K587" i="21"/>
  <c r="D587" i="21"/>
  <c r="X587" i="21"/>
  <c r="Y587" i="21"/>
  <c r="M587" i="21"/>
  <c r="L587" i="21"/>
  <c r="N587" i="21"/>
  <c r="V587" i="21"/>
  <c r="W587" i="21"/>
  <c r="U587" i="21"/>
  <c r="B551" i="21"/>
  <c r="R551" i="21"/>
  <c r="O551" i="21"/>
  <c r="H551" i="21"/>
  <c r="A552" i="21"/>
  <c r="Y551" i="21"/>
  <c r="F551" i="21"/>
  <c r="C551" i="21"/>
  <c r="S551" i="21"/>
  <c r="P551" i="21"/>
  <c r="E551" i="21"/>
  <c r="J551" i="21"/>
  <c r="G551" i="21"/>
  <c r="W551" i="21"/>
  <c r="T551" i="21"/>
  <c r="I551" i="21"/>
  <c r="N551" i="21"/>
  <c r="K551" i="21"/>
  <c r="D551" i="21"/>
  <c r="X551" i="21"/>
  <c r="Q551" i="21"/>
  <c r="M551" i="21"/>
  <c r="L551" i="21"/>
  <c r="V551" i="21"/>
  <c r="U551" i="21"/>
  <c r="K378" i="23"/>
  <c r="H378" i="23"/>
  <c r="A415" i="23"/>
  <c r="Y378" i="23"/>
  <c r="R378" i="23"/>
  <c r="O378" i="23"/>
  <c r="P378" i="23"/>
  <c r="E378" i="23"/>
  <c r="B378" i="23"/>
  <c r="C378" i="23"/>
  <c r="S378" i="23"/>
  <c r="T378" i="23"/>
  <c r="I378" i="23"/>
  <c r="F378" i="23"/>
  <c r="G378" i="23"/>
  <c r="D378" i="23"/>
  <c r="X378" i="23"/>
  <c r="Q378" i="23"/>
  <c r="J378" i="23"/>
  <c r="N378" i="23"/>
  <c r="L378" i="23"/>
  <c r="M378" i="23"/>
  <c r="W378" i="23"/>
  <c r="U378" i="23"/>
  <c r="V378" i="23"/>
  <c r="Q695" i="21"/>
  <c r="J695" i="21"/>
  <c r="G695" i="21"/>
  <c r="W695" i="21"/>
  <c r="T695" i="21"/>
  <c r="Y695" i="21"/>
  <c r="N695" i="21"/>
  <c r="K695" i="21"/>
  <c r="D695" i="21"/>
  <c r="X695" i="21"/>
  <c r="E695" i="21"/>
  <c r="B695" i="21"/>
  <c r="R695" i="21"/>
  <c r="O695" i="21"/>
  <c r="H695" i="21"/>
  <c r="A696" i="21"/>
  <c r="I695" i="21"/>
  <c r="F695" i="21"/>
  <c r="C695" i="21"/>
  <c r="S695" i="21"/>
  <c r="P695" i="21"/>
  <c r="M695" i="21"/>
  <c r="L695" i="21"/>
  <c r="U695" i="21"/>
  <c r="V695" i="21"/>
  <c r="A620" i="24"/>
  <c r="J619" i="24"/>
  <c r="G619" i="24"/>
  <c r="B619" i="24"/>
  <c r="E619" i="24"/>
  <c r="D619" i="24"/>
  <c r="I619" i="24"/>
  <c r="C619" i="24"/>
  <c r="H619" i="24"/>
  <c r="F619" i="24"/>
  <c r="P619" i="24"/>
  <c r="L619" i="24"/>
  <c r="Q619" i="24"/>
  <c r="K619" i="24"/>
  <c r="W619" i="24"/>
  <c r="S619" i="24"/>
  <c r="X619" i="24"/>
  <c r="V619" i="24"/>
  <c r="R619" i="24"/>
  <c r="N619" i="24"/>
  <c r="O619" i="24"/>
  <c r="M619" i="24"/>
  <c r="Y619" i="24"/>
  <c r="U619" i="24"/>
  <c r="T619" i="24"/>
  <c r="H438" i="24"/>
  <c r="R438" i="24"/>
  <c r="U438" i="24"/>
  <c r="P438" i="24"/>
  <c r="C438" i="24"/>
  <c r="M438" i="24"/>
  <c r="W438" i="24"/>
  <c r="X438" i="24"/>
  <c r="K438" i="24"/>
  <c r="F438" i="24"/>
  <c r="I438" i="24"/>
  <c r="S438" i="24"/>
  <c r="A439" i="24"/>
  <c r="Q438" i="24"/>
  <c r="L438" i="24"/>
  <c r="V438" i="24"/>
  <c r="Y438" i="24"/>
  <c r="D438" i="24"/>
  <c r="N438" i="24"/>
  <c r="B438" i="24"/>
  <c r="E438" i="24"/>
  <c r="O438" i="24"/>
  <c r="J438" i="24"/>
  <c r="T438" i="24"/>
  <c r="G438" i="24"/>
  <c r="K511" i="24"/>
  <c r="A512" i="24"/>
  <c r="Y511" i="24"/>
  <c r="D511" i="24"/>
  <c r="G511" i="24"/>
  <c r="H511" i="24"/>
  <c r="L511" i="24"/>
  <c r="O511" i="24"/>
  <c r="N511" i="24"/>
  <c r="M511" i="24"/>
  <c r="Q511" i="24"/>
  <c r="E511" i="24"/>
  <c r="P511" i="24"/>
  <c r="C511" i="24"/>
  <c r="B511" i="24"/>
  <c r="F511" i="24"/>
  <c r="J511" i="24"/>
  <c r="I511" i="24"/>
  <c r="S511" i="24"/>
  <c r="R511" i="24"/>
  <c r="V511" i="24"/>
  <c r="X511" i="24"/>
  <c r="T511" i="24"/>
  <c r="U511" i="24"/>
  <c r="W511" i="24"/>
  <c r="G370" i="21"/>
  <c r="W370" i="21"/>
  <c r="T370" i="21"/>
  <c r="Q370" i="21"/>
  <c r="J370" i="21"/>
  <c r="K370" i="21"/>
  <c r="D370" i="21"/>
  <c r="X370" i="21"/>
  <c r="Y370" i="21"/>
  <c r="N370" i="21"/>
  <c r="O370" i="21"/>
  <c r="H370" i="21"/>
  <c r="E370" i="21"/>
  <c r="B370" i="21"/>
  <c r="R370" i="21"/>
  <c r="C370" i="21"/>
  <c r="S370" i="21"/>
  <c r="P370" i="21"/>
  <c r="I370" i="21"/>
  <c r="F370" i="21"/>
  <c r="A371" i="21"/>
  <c r="L370" i="21"/>
  <c r="M370" i="21"/>
  <c r="U370" i="21"/>
  <c r="V370" i="21"/>
  <c r="F257" i="24"/>
  <c r="C257" i="24"/>
  <c r="D257" i="24"/>
  <c r="A258" i="24"/>
  <c r="T257" i="24"/>
  <c r="M257" i="24"/>
  <c r="J257" i="24"/>
  <c r="G257" i="24"/>
  <c r="H257" i="24"/>
  <c r="E257" i="24"/>
  <c r="X257" i="24"/>
  <c r="Q257" i="24"/>
  <c r="K257" i="24"/>
  <c r="O257" i="24"/>
  <c r="I257" i="24"/>
  <c r="N257" i="24"/>
  <c r="B257" i="24"/>
  <c r="Y257" i="24"/>
  <c r="R257" i="24"/>
  <c r="S257" i="24"/>
  <c r="P257" i="24"/>
  <c r="L257" i="24"/>
  <c r="U257" i="24"/>
  <c r="W257" i="24"/>
  <c r="V257" i="24"/>
  <c r="B515" i="21"/>
  <c r="C515" i="21"/>
  <c r="P515" i="21"/>
  <c r="F515" i="21"/>
  <c r="G515" i="21"/>
  <c r="E515" i="21"/>
  <c r="J515" i="21"/>
  <c r="D515" i="21"/>
  <c r="I515" i="21"/>
  <c r="A516" i="21"/>
  <c r="H515" i="21"/>
  <c r="N515" i="21"/>
  <c r="K515" i="21"/>
  <c r="L515" i="21"/>
  <c r="O515" i="21"/>
  <c r="M515" i="21"/>
  <c r="U515" i="21"/>
  <c r="W515" i="21"/>
  <c r="Y515" i="21"/>
  <c r="V515" i="21"/>
  <c r="T515" i="21"/>
  <c r="X515" i="21"/>
  <c r="S515" i="21"/>
  <c r="R515" i="21"/>
  <c r="Q515" i="21"/>
  <c r="O342" i="23"/>
  <c r="D342" i="23"/>
  <c r="X342" i="23"/>
  <c r="Y342" i="23"/>
  <c r="N342" i="23"/>
  <c r="C342" i="23"/>
  <c r="S342" i="23"/>
  <c r="H342" i="23"/>
  <c r="E342" i="23"/>
  <c r="B342" i="23"/>
  <c r="R342" i="23"/>
  <c r="G342" i="23"/>
  <c r="W342" i="23"/>
  <c r="P342" i="23"/>
  <c r="I342" i="23"/>
  <c r="F342" i="23"/>
  <c r="A379" i="23"/>
  <c r="K342" i="23"/>
  <c r="A343" i="23"/>
  <c r="T342" i="23"/>
  <c r="Q342" i="23"/>
  <c r="J342" i="23"/>
  <c r="M342" i="23"/>
  <c r="L342" i="23"/>
  <c r="V342" i="23"/>
  <c r="U342" i="23"/>
  <c r="K268" i="19"/>
  <c r="D268" i="19"/>
  <c r="T268" i="19"/>
  <c r="I268" i="19"/>
  <c r="A305" i="19"/>
  <c r="N268" i="19"/>
  <c r="O268" i="19"/>
  <c r="H268" i="19"/>
  <c r="X268" i="19"/>
  <c r="M268" i="19"/>
  <c r="B268" i="19"/>
  <c r="R268" i="19"/>
  <c r="C268" i="19"/>
  <c r="S268" i="19"/>
  <c r="L268" i="19"/>
  <c r="Y268" i="19"/>
  <c r="Q268" i="19"/>
  <c r="F268" i="19"/>
  <c r="V268" i="19"/>
  <c r="G268" i="19"/>
  <c r="W268" i="19"/>
  <c r="P268" i="19"/>
  <c r="E268" i="19"/>
  <c r="U268" i="19"/>
  <c r="J268" i="19"/>
  <c r="H304" i="19"/>
  <c r="X304" i="19"/>
  <c r="Q304" i="19"/>
  <c r="F304" i="19"/>
  <c r="V304" i="19"/>
  <c r="O304" i="19"/>
  <c r="L304" i="19"/>
  <c r="E304" i="19"/>
  <c r="U304" i="19"/>
  <c r="J304" i="19"/>
  <c r="C304" i="19"/>
  <c r="S304" i="19"/>
  <c r="P304" i="19"/>
  <c r="I304" i="19"/>
  <c r="Y304" i="19"/>
  <c r="N304" i="19"/>
  <c r="G304" i="19"/>
  <c r="W304" i="19"/>
  <c r="D304" i="19"/>
  <c r="T304" i="19"/>
  <c r="M304" i="19"/>
  <c r="B304" i="19"/>
  <c r="R304" i="19"/>
  <c r="K304" i="19"/>
  <c r="D562" i="19"/>
  <c r="H562" i="19"/>
  <c r="L562" i="19"/>
  <c r="P562" i="19"/>
  <c r="T562" i="19"/>
  <c r="X562" i="19"/>
  <c r="E562" i="19"/>
  <c r="I562" i="19"/>
  <c r="M562" i="19"/>
  <c r="Q562" i="19"/>
  <c r="U562" i="19"/>
  <c r="Y562" i="19"/>
  <c r="A563" i="19"/>
  <c r="B562" i="19"/>
  <c r="F562" i="19"/>
  <c r="J562" i="19"/>
  <c r="N562" i="19"/>
  <c r="R562" i="19"/>
  <c r="V562" i="19"/>
  <c r="C562" i="19"/>
  <c r="G562" i="19"/>
  <c r="K562" i="19"/>
  <c r="O562" i="19"/>
  <c r="S562" i="19"/>
  <c r="W562" i="19"/>
  <c r="C453" i="19"/>
  <c r="G453" i="19"/>
  <c r="K453" i="19"/>
  <c r="O453" i="19"/>
  <c r="S453" i="19"/>
  <c r="W453" i="19"/>
  <c r="D453" i="19"/>
  <c r="H453" i="19"/>
  <c r="L453" i="19"/>
  <c r="P453" i="19"/>
  <c r="T453" i="19"/>
  <c r="X453" i="19"/>
  <c r="E453" i="19"/>
  <c r="I453" i="19"/>
  <c r="M453" i="19"/>
  <c r="Q453" i="19"/>
  <c r="U453" i="19"/>
  <c r="Y453" i="19"/>
  <c r="B453" i="19"/>
  <c r="F453" i="19"/>
  <c r="J453" i="19"/>
  <c r="N453" i="19"/>
  <c r="R453" i="19"/>
  <c r="V453" i="19"/>
  <c r="D598" i="19"/>
  <c r="H598" i="19"/>
  <c r="L598" i="19"/>
  <c r="P598" i="19"/>
  <c r="T598" i="19"/>
  <c r="X598" i="19"/>
  <c r="A599" i="19"/>
  <c r="E598" i="19"/>
  <c r="I598" i="19"/>
  <c r="M598" i="19"/>
  <c r="Q598" i="19"/>
  <c r="U598" i="19"/>
  <c r="Y598" i="19"/>
  <c r="B598" i="19"/>
  <c r="F598" i="19"/>
  <c r="J598" i="19"/>
  <c r="N598" i="19"/>
  <c r="R598" i="19"/>
  <c r="V598" i="19"/>
  <c r="C598" i="19"/>
  <c r="G598" i="19"/>
  <c r="K598" i="19"/>
  <c r="O598" i="19"/>
  <c r="S598" i="19"/>
  <c r="W598" i="19"/>
  <c r="E526" i="19"/>
  <c r="I526" i="19"/>
  <c r="M526" i="19"/>
  <c r="Q526" i="19"/>
  <c r="U526" i="19"/>
  <c r="Y526" i="19"/>
  <c r="F526" i="19"/>
  <c r="J526" i="19"/>
  <c r="N526" i="19"/>
  <c r="R526" i="19"/>
  <c r="V526" i="19"/>
  <c r="A527" i="19"/>
  <c r="C526" i="19"/>
  <c r="G526" i="19"/>
  <c r="K526" i="19"/>
  <c r="O526" i="19"/>
  <c r="S526" i="19"/>
  <c r="W526" i="19"/>
  <c r="B526" i="19"/>
  <c r="D526" i="19"/>
  <c r="H526" i="19"/>
  <c r="L526" i="19"/>
  <c r="P526" i="19"/>
  <c r="T526" i="19"/>
  <c r="X526" i="19"/>
  <c r="C490" i="19"/>
  <c r="G490" i="19"/>
  <c r="K490" i="19"/>
  <c r="O490" i="19"/>
  <c r="S490" i="19"/>
  <c r="W490" i="19"/>
  <c r="D490" i="19"/>
  <c r="H490" i="19"/>
  <c r="L490" i="19"/>
  <c r="P490" i="19"/>
  <c r="T490" i="19"/>
  <c r="X490" i="19"/>
  <c r="E490" i="19"/>
  <c r="I490" i="19"/>
  <c r="M490" i="19"/>
  <c r="Q490" i="19"/>
  <c r="U490" i="19"/>
  <c r="Y490" i="19"/>
  <c r="B490" i="19"/>
  <c r="F490" i="19"/>
  <c r="J490" i="19"/>
  <c r="N490" i="19"/>
  <c r="R490" i="19"/>
  <c r="V490" i="19"/>
  <c r="A491" i="19"/>
  <c r="C417" i="19"/>
  <c r="G417" i="19"/>
  <c r="K417" i="19"/>
  <c r="O417" i="19"/>
  <c r="S417" i="19"/>
  <c r="W417" i="19"/>
  <c r="D417" i="19"/>
  <c r="H417" i="19"/>
  <c r="L417" i="19"/>
  <c r="P417" i="19"/>
  <c r="T417" i="19"/>
  <c r="X417" i="19"/>
  <c r="E417" i="19"/>
  <c r="I417" i="19"/>
  <c r="M417" i="19"/>
  <c r="Q417" i="19"/>
  <c r="U417" i="19"/>
  <c r="Y417" i="19"/>
  <c r="B417" i="19"/>
  <c r="F417" i="19"/>
  <c r="J417" i="19"/>
  <c r="N417" i="19"/>
  <c r="R417" i="19"/>
  <c r="V417" i="19"/>
  <c r="A454" i="19"/>
  <c r="C439" i="24" l="1"/>
  <c r="U439" i="24"/>
  <c r="P439" i="24"/>
  <c r="R439" i="24"/>
  <c r="M439" i="24"/>
  <c r="O439" i="24"/>
  <c r="S439" i="24"/>
  <c r="N439" i="24"/>
  <c r="I439" i="24"/>
  <c r="K439" i="24"/>
  <c r="A440" i="24"/>
  <c r="H439" i="24"/>
  <c r="L439" i="24"/>
  <c r="G439" i="24"/>
  <c r="Y439" i="24"/>
  <c r="D439" i="24"/>
  <c r="F439" i="24"/>
  <c r="X439" i="24"/>
  <c r="J439" i="24"/>
  <c r="E439" i="24"/>
  <c r="W439" i="24"/>
  <c r="B439" i="24"/>
  <c r="T439" i="24"/>
  <c r="V439" i="24"/>
  <c r="Q439" i="24"/>
  <c r="E552" i="21"/>
  <c r="J552" i="21"/>
  <c r="G552" i="21"/>
  <c r="D552" i="21"/>
  <c r="F552" i="21"/>
  <c r="I552" i="21"/>
  <c r="H552" i="21"/>
  <c r="P552" i="21"/>
  <c r="B552" i="21"/>
  <c r="C552" i="21"/>
  <c r="A553" i="21"/>
  <c r="K552" i="21"/>
  <c r="O552" i="21"/>
  <c r="N552" i="21"/>
  <c r="M552" i="21"/>
  <c r="L552" i="21"/>
  <c r="W552" i="21"/>
  <c r="T552" i="21"/>
  <c r="Y552" i="21"/>
  <c r="U552" i="21"/>
  <c r="V552" i="21"/>
  <c r="R552" i="21"/>
  <c r="S552" i="21"/>
  <c r="Q552" i="21"/>
  <c r="X552" i="21"/>
  <c r="H800" i="24"/>
  <c r="K800" i="24"/>
  <c r="R800" i="24"/>
  <c r="B800" i="24"/>
  <c r="I800" i="24"/>
  <c r="D800" i="24"/>
  <c r="G800" i="24"/>
  <c r="N800" i="24"/>
  <c r="Y800" i="24"/>
  <c r="E800" i="24"/>
  <c r="P800" i="24"/>
  <c r="S800" i="24"/>
  <c r="C800" i="24"/>
  <c r="J800" i="24"/>
  <c r="Q800" i="24"/>
  <c r="L800" i="24"/>
  <c r="O800" i="24"/>
  <c r="A801" i="24"/>
  <c r="F800" i="24"/>
  <c r="M800" i="24"/>
  <c r="W800" i="24"/>
  <c r="T800" i="24"/>
  <c r="X800" i="24"/>
  <c r="V800" i="24"/>
  <c r="U800" i="24"/>
  <c r="O768" i="21"/>
  <c r="X768" i="21"/>
  <c r="J768" i="21"/>
  <c r="S768" i="21"/>
  <c r="A769" i="21"/>
  <c r="R768" i="21"/>
  <c r="P768" i="21"/>
  <c r="Q768" i="21"/>
  <c r="K768" i="21"/>
  <c r="T768" i="21"/>
  <c r="Y768" i="21"/>
  <c r="L768" i="21"/>
  <c r="M768" i="21"/>
  <c r="N768" i="21"/>
  <c r="G768" i="21"/>
  <c r="D768" i="21"/>
  <c r="E768" i="21"/>
  <c r="I768" i="21"/>
  <c r="C768" i="21"/>
  <c r="F768" i="21"/>
  <c r="B768" i="21"/>
  <c r="H768" i="21"/>
  <c r="U768" i="21"/>
  <c r="V768" i="21"/>
  <c r="W768" i="21"/>
  <c r="F331" i="24"/>
  <c r="T331" i="24"/>
  <c r="S331" i="24"/>
  <c r="N331" i="24"/>
  <c r="E331" i="24"/>
  <c r="K331" i="24"/>
  <c r="Y331" i="24"/>
  <c r="V331" i="24"/>
  <c r="M331" i="24"/>
  <c r="H331" i="24"/>
  <c r="G331" i="24"/>
  <c r="U331" i="24"/>
  <c r="A332" i="24"/>
  <c r="O331" i="24"/>
  <c r="J331" i="24"/>
  <c r="X331" i="24"/>
  <c r="W331" i="24"/>
  <c r="B331" i="24"/>
  <c r="P331" i="24"/>
  <c r="D331" i="24"/>
  <c r="C331" i="24"/>
  <c r="Q331" i="24"/>
  <c r="L331" i="24"/>
  <c r="R331" i="24"/>
  <c r="I331" i="24"/>
  <c r="B488" i="23"/>
  <c r="R488" i="23"/>
  <c r="K488" i="23"/>
  <c r="A489" i="23"/>
  <c r="P488" i="23"/>
  <c r="I488" i="23"/>
  <c r="Y488" i="23"/>
  <c r="F488" i="23"/>
  <c r="V488" i="23"/>
  <c r="O488" i="23"/>
  <c r="D488" i="23"/>
  <c r="T488" i="23"/>
  <c r="M488" i="23"/>
  <c r="J488" i="23"/>
  <c r="C488" i="23"/>
  <c r="S488" i="23"/>
  <c r="H488" i="23"/>
  <c r="X488" i="23"/>
  <c r="Q488" i="23"/>
  <c r="N488" i="23"/>
  <c r="G488" i="23"/>
  <c r="W488" i="23"/>
  <c r="L488" i="23"/>
  <c r="E488" i="23"/>
  <c r="U488" i="23"/>
  <c r="J584" i="24"/>
  <c r="G584" i="24"/>
  <c r="W584" i="24"/>
  <c r="P584" i="24"/>
  <c r="I584" i="24"/>
  <c r="N584" i="24"/>
  <c r="K584" i="24"/>
  <c r="A585" i="24"/>
  <c r="T584" i="24"/>
  <c r="Q584" i="24"/>
  <c r="B584" i="24"/>
  <c r="R584" i="24"/>
  <c r="O584" i="24"/>
  <c r="D584" i="24"/>
  <c r="X584" i="24"/>
  <c r="Y584" i="24"/>
  <c r="F584" i="24"/>
  <c r="C584" i="24"/>
  <c r="S584" i="24"/>
  <c r="H584" i="24"/>
  <c r="E584" i="24"/>
  <c r="L584" i="24"/>
  <c r="M584" i="24"/>
  <c r="U584" i="24"/>
  <c r="V584" i="24"/>
  <c r="F596" i="23"/>
  <c r="V596" i="23"/>
  <c r="O596" i="23"/>
  <c r="H596" i="23"/>
  <c r="X596" i="23"/>
  <c r="Q596" i="23"/>
  <c r="J596" i="23"/>
  <c r="C596" i="23"/>
  <c r="S596" i="23"/>
  <c r="L596" i="23"/>
  <c r="E596" i="23"/>
  <c r="U596" i="23"/>
  <c r="N596" i="23"/>
  <c r="G596" i="23"/>
  <c r="W596" i="23"/>
  <c r="P596" i="23"/>
  <c r="I596" i="23"/>
  <c r="Y596" i="23"/>
  <c r="B596" i="23"/>
  <c r="R596" i="23"/>
  <c r="K596" i="23"/>
  <c r="D596" i="23"/>
  <c r="T596" i="23"/>
  <c r="M596" i="23"/>
  <c r="A597" i="23"/>
  <c r="P403" i="24"/>
  <c r="H403" i="24"/>
  <c r="E403" i="24"/>
  <c r="B403" i="24"/>
  <c r="W403" i="24"/>
  <c r="N403" i="24"/>
  <c r="T403" i="24"/>
  <c r="Q403" i="24"/>
  <c r="I403" i="24"/>
  <c r="F403" i="24"/>
  <c r="A404" i="24"/>
  <c r="M403" i="24"/>
  <c r="C403" i="24"/>
  <c r="X403" i="24"/>
  <c r="U403" i="24"/>
  <c r="R403" i="24"/>
  <c r="J403" i="24"/>
  <c r="O403" i="24"/>
  <c r="K403" i="24"/>
  <c r="G403" i="24"/>
  <c r="D403" i="24"/>
  <c r="Y403" i="24"/>
  <c r="V403" i="24"/>
  <c r="S403" i="24"/>
  <c r="L403" i="24"/>
  <c r="P343" i="23"/>
  <c r="I343" i="23"/>
  <c r="F343" i="23"/>
  <c r="C343" i="23"/>
  <c r="S343" i="23"/>
  <c r="T343" i="23"/>
  <c r="Q343" i="23"/>
  <c r="J343" i="23"/>
  <c r="G343" i="23"/>
  <c r="W343" i="23"/>
  <c r="D343" i="23"/>
  <c r="X343" i="23"/>
  <c r="Y343" i="23"/>
  <c r="N343" i="23"/>
  <c r="K343" i="23"/>
  <c r="A380" i="23"/>
  <c r="H343" i="23"/>
  <c r="E343" i="23"/>
  <c r="B343" i="23"/>
  <c r="R343" i="23"/>
  <c r="O343" i="23"/>
  <c r="L343" i="23"/>
  <c r="M343" i="23"/>
  <c r="V343" i="23"/>
  <c r="U343" i="23"/>
  <c r="O620" i="24"/>
  <c r="J620" i="24"/>
  <c r="T620" i="24"/>
  <c r="K620" i="24"/>
  <c r="Y620" i="24"/>
  <c r="P620" i="24"/>
  <c r="A621" i="24"/>
  <c r="Q620" i="24"/>
  <c r="S620" i="24"/>
  <c r="R620" i="24"/>
  <c r="X620" i="24"/>
  <c r="N620" i="24"/>
  <c r="M620" i="24"/>
  <c r="L620" i="24"/>
  <c r="E620" i="24"/>
  <c r="F620" i="24"/>
  <c r="G620" i="24"/>
  <c r="C620" i="24"/>
  <c r="H620" i="24"/>
  <c r="B620" i="24"/>
  <c r="I620" i="24"/>
  <c r="D620" i="24"/>
  <c r="U620" i="24"/>
  <c r="W620" i="24"/>
  <c r="V620" i="24"/>
  <c r="H415" i="23"/>
  <c r="E415" i="23"/>
  <c r="B415" i="23"/>
  <c r="A452" i="23"/>
  <c r="O415" i="23"/>
  <c r="P415" i="23"/>
  <c r="I415" i="23"/>
  <c r="F415" i="23"/>
  <c r="C415" i="23"/>
  <c r="S415" i="23"/>
  <c r="T415" i="23"/>
  <c r="Q415" i="23"/>
  <c r="J415" i="23"/>
  <c r="G415" i="23"/>
  <c r="D415" i="23"/>
  <c r="X415" i="23"/>
  <c r="Y415" i="23"/>
  <c r="R415" i="23"/>
  <c r="K415" i="23"/>
  <c r="L415" i="23"/>
  <c r="M415" i="23"/>
  <c r="N415" i="23"/>
  <c r="W415" i="23"/>
  <c r="U415" i="23"/>
  <c r="V415" i="23"/>
  <c r="H451" i="23"/>
  <c r="E451" i="23"/>
  <c r="F451" i="23"/>
  <c r="K451" i="23"/>
  <c r="P451" i="23"/>
  <c r="I451" i="23"/>
  <c r="J451" i="23"/>
  <c r="O451" i="23"/>
  <c r="T451" i="23"/>
  <c r="Q451" i="23"/>
  <c r="R451" i="23"/>
  <c r="S451" i="23"/>
  <c r="D451" i="23"/>
  <c r="X451" i="23"/>
  <c r="Y451" i="23"/>
  <c r="G451" i="23"/>
  <c r="M451" i="23"/>
  <c r="L451" i="23"/>
  <c r="N451" i="23"/>
  <c r="B451" i="23"/>
  <c r="C451" i="23"/>
  <c r="W451" i="23"/>
  <c r="V451" i="23"/>
  <c r="U451" i="23"/>
  <c r="S476" i="24"/>
  <c r="N476" i="24"/>
  <c r="I476" i="24"/>
  <c r="K476" i="24"/>
  <c r="A477" i="24"/>
  <c r="H476" i="24"/>
  <c r="L476" i="24"/>
  <c r="G476" i="24"/>
  <c r="Y476" i="24"/>
  <c r="D476" i="24"/>
  <c r="F476" i="24"/>
  <c r="X476" i="24"/>
  <c r="J476" i="24"/>
  <c r="E476" i="24"/>
  <c r="W476" i="24"/>
  <c r="B476" i="24"/>
  <c r="T476" i="24"/>
  <c r="V476" i="24"/>
  <c r="Q476" i="24"/>
  <c r="C476" i="24"/>
  <c r="U476" i="24"/>
  <c r="P476" i="24"/>
  <c r="R476" i="24"/>
  <c r="M476" i="24"/>
  <c r="O476" i="24"/>
  <c r="F840" i="21"/>
  <c r="K840" i="21"/>
  <c r="I840" i="21"/>
  <c r="J840" i="21"/>
  <c r="D840" i="21"/>
  <c r="A841" i="21"/>
  <c r="C840" i="21"/>
  <c r="H840" i="21"/>
  <c r="B840" i="21"/>
  <c r="G840" i="21"/>
  <c r="E840" i="21"/>
  <c r="S840" i="21"/>
  <c r="Y840" i="21"/>
  <c r="R840" i="21"/>
  <c r="X840" i="21"/>
  <c r="L840" i="21"/>
  <c r="N840" i="21"/>
  <c r="T840" i="21"/>
  <c r="Q840" i="21"/>
  <c r="U840" i="21"/>
  <c r="W840" i="21"/>
  <c r="M840" i="21"/>
  <c r="V840" i="21"/>
  <c r="P840" i="21"/>
  <c r="O840" i="21"/>
  <c r="S480" i="21"/>
  <c r="T480" i="21"/>
  <c r="Q480" i="21"/>
  <c r="R480" i="21"/>
  <c r="G480" i="21"/>
  <c r="D480" i="21"/>
  <c r="X480" i="21"/>
  <c r="Y480" i="21"/>
  <c r="A481" i="21"/>
  <c r="K480" i="21"/>
  <c r="H480" i="21"/>
  <c r="E480" i="21"/>
  <c r="F480" i="21"/>
  <c r="O480" i="21"/>
  <c r="P480" i="21"/>
  <c r="I480" i="21"/>
  <c r="J480" i="21"/>
  <c r="N480" i="21"/>
  <c r="L480" i="21"/>
  <c r="M480" i="21"/>
  <c r="B480" i="21"/>
  <c r="C480" i="21"/>
  <c r="V480" i="21"/>
  <c r="U480" i="21"/>
  <c r="W480" i="21"/>
  <c r="I258" i="24"/>
  <c r="B258" i="24"/>
  <c r="T258" i="24"/>
  <c r="K258" i="24"/>
  <c r="D258" i="24"/>
  <c r="M258" i="24"/>
  <c r="O258" i="24"/>
  <c r="F258" i="24"/>
  <c r="X258" i="24"/>
  <c r="Q258" i="24"/>
  <c r="H258" i="24"/>
  <c r="L258" i="24"/>
  <c r="S258" i="24"/>
  <c r="J258" i="24"/>
  <c r="C258" i="24"/>
  <c r="Y258" i="24"/>
  <c r="N258" i="24"/>
  <c r="E258" i="24"/>
  <c r="W258" i="24"/>
  <c r="P258" i="24"/>
  <c r="G258" i="24"/>
  <c r="A259" i="24"/>
  <c r="R258" i="24"/>
  <c r="V258" i="24"/>
  <c r="U258" i="24"/>
  <c r="C371" i="21"/>
  <c r="S371" i="21"/>
  <c r="P371" i="21"/>
  <c r="I371" i="21"/>
  <c r="F371" i="21"/>
  <c r="G371" i="21"/>
  <c r="W371" i="21"/>
  <c r="T371" i="21"/>
  <c r="Q371" i="21"/>
  <c r="J371" i="21"/>
  <c r="K371" i="21"/>
  <c r="D371" i="21"/>
  <c r="X371" i="21"/>
  <c r="Y371" i="21"/>
  <c r="N371" i="21"/>
  <c r="O371" i="21"/>
  <c r="H371" i="21"/>
  <c r="E371" i="21"/>
  <c r="B371" i="21"/>
  <c r="R371" i="21"/>
  <c r="M371" i="21"/>
  <c r="L371" i="21"/>
  <c r="U371" i="21"/>
  <c r="V371" i="21"/>
  <c r="G512" i="24"/>
  <c r="R512" i="24"/>
  <c r="Y512" i="24"/>
  <c r="M512" i="24"/>
  <c r="L512" i="24"/>
  <c r="P512" i="24"/>
  <c r="K512" i="24"/>
  <c r="F512" i="24"/>
  <c r="J512" i="24"/>
  <c r="A513" i="24"/>
  <c r="E512" i="24"/>
  <c r="D512" i="24"/>
  <c r="O512" i="24"/>
  <c r="C512" i="24"/>
  <c r="Q512" i="24"/>
  <c r="N512" i="24"/>
  <c r="B512" i="24"/>
  <c r="I512" i="24"/>
  <c r="H512" i="24"/>
  <c r="S512" i="24"/>
  <c r="U512" i="24"/>
  <c r="T512" i="24"/>
  <c r="X512" i="24"/>
  <c r="V512" i="24"/>
  <c r="W512" i="24"/>
  <c r="C588" i="21"/>
  <c r="S588" i="21"/>
  <c r="P588" i="21"/>
  <c r="E588" i="21"/>
  <c r="B588" i="21"/>
  <c r="R588" i="21"/>
  <c r="G588" i="21"/>
  <c r="W588" i="21"/>
  <c r="T588" i="21"/>
  <c r="I588" i="21"/>
  <c r="F588" i="21"/>
  <c r="K588" i="21"/>
  <c r="D588" i="21"/>
  <c r="X588" i="21"/>
  <c r="Q588" i="21"/>
  <c r="J588" i="21"/>
  <c r="O588" i="21"/>
  <c r="H588" i="21"/>
  <c r="A589" i="21"/>
  <c r="Y588" i="21"/>
  <c r="N588" i="21"/>
  <c r="L588" i="21"/>
  <c r="M588" i="21"/>
  <c r="U588" i="21"/>
  <c r="V588" i="21"/>
  <c r="J876" i="21"/>
  <c r="C876" i="21"/>
  <c r="S876" i="21"/>
  <c r="P876" i="21"/>
  <c r="I876" i="21"/>
  <c r="N876" i="21"/>
  <c r="G876" i="21"/>
  <c r="W876" i="21"/>
  <c r="T876" i="21"/>
  <c r="Q876" i="21"/>
  <c r="B876" i="21"/>
  <c r="R876" i="21"/>
  <c r="K876" i="21"/>
  <c r="D876" i="21"/>
  <c r="X876" i="21"/>
  <c r="Y876" i="21"/>
  <c r="F876" i="21"/>
  <c r="A877" i="21"/>
  <c r="O876" i="21"/>
  <c r="H876" i="21"/>
  <c r="E876" i="21"/>
  <c r="M876" i="21"/>
  <c r="L876" i="21"/>
  <c r="V876" i="21"/>
  <c r="U876" i="21"/>
  <c r="A657" i="24"/>
  <c r="J656" i="24"/>
  <c r="I656" i="24"/>
  <c r="C656" i="24"/>
  <c r="F656" i="24"/>
  <c r="G656" i="24"/>
  <c r="H656" i="24"/>
  <c r="B656" i="24"/>
  <c r="D656" i="24"/>
  <c r="E656" i="24"/>
  <c r="N656" i="24"/>
  <c r="L656" i="24"/>
  <c r="O656" i="24"/>
  <c r="T656" i="24"/>
  <c r="Y656" i="24"/>
  <c r="S656" i="24"/>
  <c r="V656" i="24"/>
  <c r="K656" i="24"/>
  <c r="P656" i="24"/>
  <c r="Q656" i="24"/>
  <c r="R656" i="24"/>
  <c r="W656" i="24"/>
  <c r="U656" i="24"/>
  <c r="X656" i="24"/>
  <c r="M656" i="24"/>
  <c r="R524" i="23"/>
  <c r="M524" i="23"/>
  <c r="X524" i="23"/>
  <c r="V524" i="23"/>
  <c r="T524" i="23"/>
  <c r="Y524" i="23"/>
  <c r="K524" i="23"/>
  <c r="U524" i="23"/>
  <c r="H524" i="23"/>
  <c r="A525" i="23"/>
  <c r="D524" i="23"/>
  <c r="O524" i="23"/>
  <c r="B524" i="23"/>
  <c r="L524" i="23"/>
  <c r="W524" i="23"/>
  <c r="F524" i="23"/>
  <c r="S524" i="23"/>
  <c r="I524" i="23"/>
  <c r="P524" i="23"/>
  <c r="J524" i="23"/>
  <c r="E524" i="23"/>
  <c r="G524" i="23"/>
  <c r="N524" i="23"/>
  <c r="C524" i="23"/>
  <c r="Q524" i="23"/>
  <c r="C294" i="24"/>
  <c r="Q294" i="24"/>
  <c r="L294" i="24"/>
  <c r="R294" i="24"/>
  <c r="I294" i="24"/>
  <c r="O294" i="24"/>
  <c r="S294" i="24"/>
  <c r="N294" i="24"/>
  <c r="E294" i="24"/>
  <c r="K294" i="24"/>
  <c r="Y294" i="24"/>
  <c r="D294" i="24"/>
  <c r="H294" i="24"/>
  <c r="G294" i="24"/>
  <c r="U294" i="24"/>
  <c r="A295" i="24"/>
  <c r="F294" i="24"/>
  <c r="T294" i="24"/>
  <c r="J294" i="24"/>
  <c r="X294" i="24"/>
  <c r="W294" i="24"/>
  <c r="B294" i="24"/>
  <c r="P294" i="24"/>
  <c r="V294" i="24"/>
  <c r="M294" i="24"/>
  <c r="M764" i="24"/>
  <c r="T764" i="24"/>
  <c r="D764" i="24"/>
  <c r="G764" i="24"/>
  <c r="N764" i="24"/>
  <c r="I764" i="24"/>
  <c r="P764" i="24"/>
  <c r="S764" i="24"/>
  <c r="C764" i="24"/>
  <c r="J764" i="24"/>
  <c r="Y764" i="24"/>
  <c r="E764" i="24"/>
  <c r="L764" i="24"/>
  <c r="O764" i="24"/>
  <c r="A765" i="24"/>
  <c r="F764" i="24"/>
  <c r="Q764" i="24"/>
  <c r="X764" i="24"/>
  <c r="H764" i="24"/>
  <c r="K764" i="24"/>
  <c r="R764" i="24"/>
  <c r="B764" i="24"/>
  <c r="W764" i="24"/>
  <c r="V764" i="24"/>
  <c r="U764" i="24"/>
  <c r="I728" i="24"/>
  <c r="P728" i="24"/>
  <c r="S728" i="24"/>
  <c r="C728" i="24"/>
  <c r="J728" i="24"/>
  <c r="E728" i="24"/>
  <c r="H728" i="24"/>
  <c r="O728" i="24"/>
  <c r="A729" i="24"/>
  <c r="F728" i="24"/>
  <c r="Y728" i="24"/>
  <c r="X728" i="24"/>
  <c r="D728" i="24"/>
  <c r="K728" i="24"/>
  <c r="R728" i="24"/>
  <c r="B728" i="24"/>
  <c r="Q728" i="24"/>
  <c r="T728" i="24"/>
  <c r="W728" i="24"/>
  <c r="G728" i="24"/>
  <c r="N728" i="24"/>
  <c r="L728" i="24"/>
  <c r="M728" i="24"/>
  <c r="U728" i="24"/>
  <c r="V728" i="24"/>
  <c r="K872" i="24"/>
  <c r="R872" i="24"/>
  <c r="B872" i="24"/>
  <c r="I872" i="24"/>
  <c r="P872" i="24"/>
  <c r="W872" i="24"/>
  <c r="G872" i="24"/>
  <c r="N872" i="24"/>
  <c r="Y872" i="24"/>
  <c r="E872" i="24"/>
  <c r="L872" i="24"/>
  <c r="S872" i="24"/>
  <c r="C872" i="24"/>
  <c r="J872" i="24"/>
  <c r="Q872" i="24"/>
  <c r="X872" i="24"/>
  <c r="H872" i="24"/>
  <c r="O872" i="24"/>
  <c r="A873" i="24"/>
  <c r="F872" i="24"/>
  <c r="M872" i="24"/>
  <c r="T872" i="24"/>
  <c r="D872" i="24"/>
  <c r="V872" i="24"/>
  <c r="U872" i="24"/>
  <c r="H379" i="23"/>
  <c r="A416" i="23"/>
  <c r="Y379" i="23"/>
  <c r="N379" i="23"/>
  <c r="K379" i="23"/>
  <c r="P379" i="23"/>
  <c r="E379" i="23"/>
  <c r="B379" i="23"/>
  <c r="R379" i="23"/>
  <c r="O379" i="23"/>
  <c r="T379" i="23"/>
  <c r="I379" i="23"/>
  <c r="F379" i="23"/>
  <c r="C379" i="23"/>
  <c r="S379" i="23"/>
  <c r="D379" i="23"/>
  <c r="X379" i="23"/>
  <c r="Q379" i="23"/>
  <c r="J379" i="23"/>
  <c r="G379" i="23"/>
  <c r="W379" i="23"/>
  <c r="M379" i="23"/>
  <c r="L379" i="23"/>
  <c r="V379" i="23"/>
  <c r="U379" i="23"/>
  <c r="D516" i="21"/>
  <c r="I516" i="21"/>
  <c r="H516" i="21"/>
  <c r="A517" i="21"/>
  <c r="P516" i="21"/>
  <c r="F516" i="21"/>
  <c r="G516" i="21"/>
  <c r="E516" i="21"/>
  <c r="J516" i="21"/>
  <c r="M516" i="21"/>
  <c r="N516" i="21"/>
  <c r="K516" i="21"/>
  <c r="O516" i="21"/>
  <c r="L516" i="21"/>
  <c r="C516" i="21"/>
  <c r="B516" i="21"/>
  <c r="S516" i="21"/>
  <c r="W516" i="21"/>
  <c r="T516" i="21"/>
  <c r="U516" i="21"/>
  <c r="Y516" i="21"/>
  <c r="X516" i="21"/>
  <c r="V516" i="21"/>
  <c r="Q516" i="21"/>
  <c r="R516" i="21"/>
  <c r="F696" i="21"/>
  <c r="A697" i="21"/>
  <c r="Y696" i="21"/>
  <c r="C696" i="21"/>
  <c r="D696" i="21"/>
  <c r="G696" i="21"/>
  <c r="H696" i="21"/>
  <c r="B696" i="21"/>
  <c r="S696" i="21"/>
  <c r="E696" i="21"/>
  <c r="O696" i="21"/>
  <c r="P696" i="21"/>
  <c r="K696" i="21"/>
  <c r="I696" i="21"/>
  <c r="L696" i="21"/>
  <c r="Q696" i="21"/>
  <c r="M696" i="21"/>
  <c r="R696" i="21"/>
  <c r="J696" i="21"/>
  <c r="N696" i="21"/>
  <c r="X696" i="21"/>
  <c r="W696" i="21"/>
  <c r="U696" i="21"/>
  <c r="V696" i="21"/>
  <c r="T696" i="21"/>
  <c r="O407" i="21"/>
  <c r="H407" i="21"/>
  <c r="E407" i="21"/>
  <c r="B407" i="21"/>
  <c r="R407" i="21"/>
  <c r="C407" i="21"/>
  <c r="S407" i="21"/>
  <c r="P407" i="21"/>
  <c r="I407" i="21"/>
  <c r="F407" i="21"/>
  <c r="A408" i="21"/>
  <c r="G407" i="21"/>
  <c r="W407" i="21"/>
  <c r="T407" i="21"/>
  <c r="Q407" i="21"/>
  <c r="J407" i="21"/>
  <c r="K407" i="21"/>
  <c r="D407" i="21"/>
  <c r="X407" i="21"/>
  <c r="Y407" i="21"/>
  <c r="N407" i="21"/>
  <c r="M407" i="21"/>
  <c r="L407" i="21"/>
  <c r="U407" i="21"/>
  <c r="V407" i="21"/>
  <c r="N560" i="23"/>
  <c r="C560" i="23"/>
  <c r="S560" i="23"/>
  <c r="L560" i="23"/>
  <c r="E560" i="23"/>
  <c r="U560" i="23"/>
  <c r="B560" i="23"/>
  <c r="R560" i="23"/>
  <c r="G560" i="23"/>
  <c r="W560" i="23"/>
  <c r="P560" i="23"/>
  <c r="I560" i="23"/>
  <c r="Y560" i="23"/>
  <c r="F560" i="23"/>
  <c r="V560" i="23"/>
  <c r="K560" i="23"/>
  <c r="D560" i="23"/>
  <c r="T560" i="23"/>
  <c r="M560" i="23"/>
  <c r="J560" i="23"/>
  <c r="A561" i="23"/>
  <c r="O560" i="23"/>
  <c r="H560" i="23"/>
  <c r="X560" i="23"/>
  <c r="Q560" i="23"/>
  <c r="J804" i="21"/>
  <c r="A805" i="21"/>
  <c r="H804" i="21"/>
  <c r="B804" i="21"/>
  <c r="I804" i="21"/>
  <c r="F804" i="21"/>
  <c r="G804" i="21"/>
  <c r="D804" i="21"/>
  <c r="C804" i="21"/>
  <c r="E804" i="21"/>
  <c r="T804" i="21"/>
  <c r="Q804" i="21"/>
  <c r="N804" i="21"/>
  <c r="P804" i="21"/>
  <c r="M804" i="21"/>
  <c r="W804" i="21"/>
  <c r="Y804" i="21"/>
  <c r="V804" i="21"/>
  <c r="S804" i="21"/>
  <c r="L804" i="21"/>
  <c r="R804" i="21"/>
  <c r="O804" i="21"/>
  <c r="X804" i="21"/>
  <c r="U804" i="21"/>
  <c r="K804" i="21"/>
  <c r="B367" i="24"/>
  <c r="P367" i="24"/>
  <c r="V367" i="24"/>
  <c r="M367" i="24"/>
  <c r="H367" i="24"/>
  <c r="C367" i="24"/>
  <c r="U367" i="24"/>
  <c r="R367" i="24"/>
  <c r="I367" i="24"/>
  <c r="K367" i="24"/>
  <c r="J367" i="24"/>
  <c r="X367" i="24"/>
  <c r="S367" i="24"/>
  <c r="G367" i="24"/>
  <c r="Y367" i="24"/>
  <c r="D367" i="24"/>
  <c r="A368" i="24"/>
  <c r="Q367" i="24"/>
  <c r="L367" i="24"/>
  <c r="W367" i="24"/>
  <c r="F367" i="24"/>
  <c r="T367" i="24"/>
  <c r="O367" i="24"/>
  <c r="N367" i="24"/>
  <c r="E367" i="24"/>
  <c r="J732" i="21"/>
  <c r="A733" i="21"/>
  <c r="W732" i="21"/>
  <c r="R732" i="21"/>
  <c r="I732" i="21"/>
  <c r="H732" i="21"/>
  <c r="C732" i="21"/>
  <c r="Q732" i="21"/>
  <c r="P732" i="21"/>
  <c r="K732" i="21"/>
  <c r="Y732" i="21"/>
  <c r="X732" i="21"/>
  <c r="S732" i="21"/>
  <c r="N732" i="21"/>
  <c r="E732" i="21"/>
  <c r="D732" i="21"/>
  <c r="F732" i="21"/>
  <c r="M732" i="21"/>
  <c r="L732" i="21"/>
  <c r="G732" i="21"/>
  <c r="B732" i="21"/>
  <c r="T732" i="21"/>
  <c r="O732" i="21"/>
  <c r="V732" i="21"/>
  <c r="U732" i="21"/>
  <c r="F548" i="24"/>
  <c r="S548" i="24"/>
  <c r="Y548" i="24"/>
  <c r="A549" i="24"/>
  <c r="D548" i="24"/>
  <c r="C548" i="24"/>
  <c r="H548" i="24"/>
  <c r="B548" i="24"/>
  <c r="G548" i="24"/>
  <c r="E548" i="24"/>
  <c r="I548" i="24"/>
  <c r="L548" i="24"/>
  <c r="J548" i="24"/>
  <c r="N548" i="24"/>
  <c r="M548" i="24"/>
  <c r="P548" i="24"/>
  <c r="R548" i="24"/>
  <c r="Q548" i="24"/>
  <c r="K548" i="24"/>
  <c r="O548" i="24"/>
  <c r="T548" i="24"/>
  <c r="W548" i="24"/>
  <c r="X548" i="24"/>
  <c r="U548" i="24"/>
  <c r="V548" i="24"/>
  <c r="H692" i="24"/>
  <c r="C692" i="24"/>
  <c r="B692" i="24"/>
  <c r="D692" i="24"/>
  <c r="A693" i="24"/>
  <c r="I692" i="24"/>
  <c r="K692" i="24"/>
  <c r="J692" i="24"/>
  <c r="E692" i="24"/>
  <c r="G692" i="24"/>
  <c r="F692" i="24"/>
  <c r="P692" i="24"/>
  <c r="S692" i="24"/>
  <c r="Q692" i="24"/>
  <c r="W692" i="24"/>
  <c r="N692" i="24"/>
  <c r="X692" i="24"/>
  <c r="R692" i="24"/>
  <c r="Y692" i="24"/>
  <c r="O692" i="24"/>
  <c r="T692" i="24"/>
  <c r="M692" i="24"/>
  <c r="L692" i="24"/>
  <c r="U692" i="24"/>
  <c r="V692" i="24"/>
  <c r="P222" i="24"/>
  <c r="R222" i="24"/>
  <c r="F222" i="24"/>
  <c r="Q222" i="24"/>
  <c r="E222" i="24"/>
  <c r="N222" i="24"/>
  <c r="I222" i="24"/>
  <c r="K222" i="24"/>
  <c r="O222" i="24"/>
  <c r="J222" i="24"/>
  <c r="G222" i="24"/>
  <c r="Y222" i="24"/>
  <c r="D222" i="24"/>
  <c r="H222" i="24"/>
  <c r="C222" i="24"/>
  <c r="W222" i="24"/>
  <c r="B222" i="24"/>
  <c r="T222" i="24"/>
  <c r="X222" i="24"/>
  <c r="S222" i="24"/>
  <c r="L222" i="24"/>
  <c r="M222" i="24"/>
  <c r="U222" i="24"/>
  <c r="V222" i="24"/>
  <c r="R836" i="24"/>
  <c r="B836" i="24"/>
  <c r="I836" i="24"/>
  <c r="H836" i="24"/>
  <c r="K836" i="24"/>
  <c r="N836" i="24"/>
  <c r="Y836" i="24"/>
  <c r="E836" i="24"/>
  <c r="D836" i="24"/>
  <c r="G836" i="24"/>
  <c r="J836" i="24"/>
  <c r="Q836" i="24"/>
  <c r="P836" i="24"/>
  <c r="S836" i="24"/>
  <c r="C836" i="24"/>
  <c r="A837" i="24"/>
  <c r="F836" i="24"/>
  <c r="M836" i="24"/>
  <c r="L836" i="24"/>
  <c r="O836" i="24"/>
  <c r="V836" i="24"/>
  <c r="U836" i="24"/>
  <c r="X836" i="24"/>
  <c r="W836" i="24"/>
  <c r="T836" i="24"/>
  <c r="P660" i="21"/>
  <c r="R660" i="21"/>
  <c r="A661" i="21"/>
  <c r="Q660" i="21"/>
  <c r="L660" i="21"/>
  <c r="I660" i="21"/>
  <c r="K660" i="21"/>
  <c r="F660" i="21"/>
  <c r="J660" i="21"/>
  <c r="E660" i="21"/>
  <c r="N660" i="21"/>
  <c r="Y660" i="21"/>
  <c r="D660" i="21"/>
  <c r="O660" i="21"/>
  <c r="C660" i="21"/>
  <c r="G660" i="21"/>
  <c r="B660" i="21"/>
  <c r="M660" i="21"/>
  <c r="H660" i="21"/>
  <c r="S660" i="21"/>
  <c r="X660" i="21"/>
  <c r="U660" i="21"/>
  <c r="W660" i="21"/>
  <c r="T660" i="21"/>
  <c r="V660" i="21"/>
  <c r="K443" i="21"/>
  <c r="D443" i="21"/>
  <c r="X443" i="21"/>
  <c r="Y443" i="21"/>
  <c r="R443" i="21"/>
  <c r="O443" i="21"/>
  <c r="H443" i="21"/>
  <c r="E443" i="21"/>
  <c r="B443" i="21"/>
  <c r="C443" i="21"/>
  <c r="S443" i="21"/>
  <c r="P443" i="21"/>
  <c r="I443" i="21"/>
  <c r="F443" i="21"/>
  <c r="G443" i="21"/>
  <c r="A444" i="21"/>
  <c r="T443" i="21"/>
  <c r="Q443" i="21"/>
  <c r="J443" i="21"/>
  <c r="L443" i="21"/>
  <c r="N443" i="21"/>
  <c r="M443" i="21"/>
  <c r="V443" i="21"/>
  <c r="W443" i="21"/>
  <c r="U443" i="21"/>
  <c r="R624" i="21"/>
  <c r="K624" i="21"/>
  <c r="H624" i="21"/>
  <c r="E624" i="21"/>
  <c r="B624" i="21"/>
  <c r="A625" i="21"/>
  <c r="O624" i="21"/>
  <c r="P624" i="21"/>
  <c r="I624" i="21"/>
  <c r="F624" i="21"/>
  <c r="C624" i="21"/>
  <c r="S624" i="21"/>
  <c r="T624" i="21"/>
  <c r="Q624" i="21"/>
  <c r="J624" i="21"/>
  <c r="G624" i="21"/>
  <c r="D624" i="21"/>
  <c r="X624" i="21"/>
  <c r="Y624" i="21"/>
  <c r="N624" i="21"/>
  <c r="L624" i="21"/>
  <c r="M624" i="21"/>
  <c r="W624" i="21"/>
  <c r="U624" i="21"/>
  <c r="V624" i="21"/>
  <c r="K305" i="19"/>
  <c r="D305" i="19"/>
  <c r="T305" i="19"/>
  <c r="M305" i="19"/>
  <c r="B305" i="19"/>
  <c r="R305" i="19"/>
  <c r="O305" i="19"/>
  <c r="H305" i="19"/>
  <c r="X305" i="19"/>
  <c r="Q305" i="19"/>
  <c r="F305" i="19"/>
  <c r="V305" i="19"/>
  <c r="C305" i="19"/>
  <c r="S305" i="19"/>
  <c r="L305" i="19"/>
  <c r="E305" i="19"/>
  <c r="U305" i="19"/>
  <c r="J305" i="19"/>
  <c r="G305" i="19"/>
  <c r="W305" i="19"/>
  <c r="P305" i="19"/>
  <c r="I305" i="19"/>
  <c r="Y305" i="19"/>
  <c r="N305" i="19"/>
  <c r="C454" i="19"/>
  <c r="G454" i="19"/>
  <c r="K454" i="19"/>
  <c r="O454" i="19"/>
  <c r="S454" i="19"/>
  <c r="W454" i="19"/>
  <c r="D454" i="19"/>
  <c r="H454" i="19"/>
  <c r="L454" i="19"/>
  <c r="P454" i="19"/>
  <c r="T454" i="19"/>
  <c r="X454" i="19"/>
  <c r="E454" i="19"/>
  <c r="I454" i="19"/>
  <c r="M454" i="19"/>
  <c r="Q454" i="19"/>
  <c r="U454" i="19"/>
  <c r="Y454" i="19"/>
  <c r="B454" i="19"/>
  <c r="F454" i="19"/>
  <c r="J454" i="19"/>
  <c r="N454" i="19"/>
  <c r="R454" i="19"/>
  <c r="V454" i="19"/>
  <c r="B599" i="19"/>
  <c r="F599" i="19"/>
  <c r="J599" i="19"/>
  <c r="N599" i="19"/>
  <c r="R599" i="19"/>
  <c r="V599" i="19"/>
  <c r="C599" i="19"/>
  <c r="G599" i="19"/>
  <c r="K599" i="19"/>
  <c r="O599" i="19"/>
  <c r="S599" i="19"/>
  <c r="W599" i="19"/>
  <c r="D599" i="19"/>
  <c r="H599" i="19"/>
  <c r="L599" i="19"/>
  <c r="P599" i="19"/>
  <c r="T599" i="19"/>
  <c r="X599" i="19"/>
  <c r="E599" i="19"/>
  <c r="I599" i="19"/>
  <c r="M599" i="19"/>
  <c r="Q599" i="19"/>
  <c r="U599" i="19"/>
  <c r="Y599" i="19"/>
  <c r="A600" i="19"/>
  <c r="F527" i="19"/>
  <c r="J527" i="19"/>
  <c r="N527" i="19"/>
  <c r="R527" i="19"/>
  <c r="V527" i="19"/>
  <c r="B527" i="19"/>
  <c r="C527" i="19"/>
  <c r="G527" i="19"/>
  <c r="K527" i="19"/>
  <c r="O527" i="19"/>
  <c r="S527" i="19"/>
  <c r="W527" i="19"/>
  <c r="A528" i="19"/>
  <c r="D527" i="19"/>
  <c r="H527" i="19"/>
  <c r="L527" i="19"/>
  <c r="P527" i="19"/>
  <c r="T527" i="19"/>
  <c r="X527" i="19"/>
  <c r="E527" i="19"/>
  <c r="I527" i="19"/>
  <c r="M527" i="19"/>
  <c r="Q527" i="19"/>
  <c r="U527" i="19"/>
  <c r="Y527" i="19"/>
  <c r="D491" i="19"/>
  <c r="H491" i="19"/>
  <c r="L491" i="19"/>
  <c r="P491" i="19"/>
  <c r="T491" i="19"/>
  <c r="X491" i="19"/>
  <c r="E491" i="19"/>
  <c r="I491" i="19"/>
  <c r="M491" i="19"/>
  <c r="Q491" i="19"/>
  <c r="U491" i="19"/>
  <c r="Y491" i="19"/>
  <c r="B491" i="19"/>
  <c r="F491" i="19"/>
  <c r="J491" i="19"/>
  <c r="N491" i="19"/>
  <c r="R491" i="19"/>
  <c r="V491" i="19"/>
  <c r="A492" i="19"/>
  <c r="C491" i="19"/>
  <c r="G491" i="19"/>
  <c r="K491" i="19"/>
  <c r="O491" i="19"/>
  <c r="S491" i="19"/>
  <c r="W491" i="19"/>
  <c r="C563" i="19"/>
  <c r="G563" i="19"/>
  <c r="K563" i="19"/>
  <c r="O563" i="19"/>
  <c r="S563" i="19"/>
  <c r="W563" i="19"/>
  <c r="B563" i="19"/>
  <c r="D563" i="19"/>
  <c r="H563" i="19"/>
  <c r="L563" i="19"/>
  <c r="P563" i="19"/>
  <c r="T563" i="19"/>
  <c r="X563" i="19"/>
  <c r="E563" i="19"/>
  <c r="I563" i="19"/>
  <c r="M563" i="19"/>
  <c r="Q563" i="19"/>
  <c r="U563" i="19"/>
  <c r="Y563" i="19"/>
  <c r="F563" i="19"/>
  <c r="J563" i="19"/>
  <c r="N563" i="19"/>
  <c r="R563" i="19"/>
  <c r="V563" i="19"/>
  <c r="A564" i="19"/>
  <c r="H625" i="21" l="1"/>
  <c r="E625" i="21"/>
  <c r="B625" i="21"/>
  <c r="R625" i="21"/>
  <c r="K625" i="21"/>
  <c r="P625" i="21"/>
  <c r="I625" i="21"/>
  <c r="F625" i="21"/>
  <c r="A626" i="21"/>
  <c r="O625" i="21"/>
  <c r="T625" i="21"/>
  <c r="Q625" i="21"/>
  <c r="J625" i="21"/>
  <c r="C625" i="21"/>
  <c r="S625" i="21"/>
  <c r="D625" i="21"/>
  <c r="X625" i="21"/>
  <c r="Y625" i="21"/>
  <c r="N625" i="21"/>
  <c r="G625" i="21"/>
  <c r="W625" i="21"/>
  <c r="M625" i="21"/>
  <c r="L625" i="21"/>
  <c r="U625" i="21"/>
  <c r="V625" i="21"/>
  <c r="T368" i="24"/>
  <c r="C368" i="24"/>
  <c r="Q368" i="24"/>
  <c r="W368" i="24"/>
  <c r="J368" i="24"/>
  <c r="I368" i="24"/>
  <c r="M368" i="24"/>
  <c r="S368" i="24"/>
  <c r="F368" i="24"/>
  <c r="L368" i="24"/>
  <c r="K368" i="24"/>
  <c r="Y368" i="24"/>
  <c r="O368" i="24"/>
  <c r="B368" i="24"/>
  <c r="H368" i="24"/>
  <c r="V368" i="24"/>
  <c r="E368" i="24"/>
  <c r="A369" i="24"/>
  <c r="N368" i="24"/>
  <c r="D368" i="24"/>
  <c r="R368" i="24"/>
  <c r="X368" i="24"/>
  <c r="G368" i="24"/>
  <c r="U368" i="24"/>
  <c r="P368" i="24"/>
  <c r="P805" i="21"/>
  <c r="Q805" i="21"/>
  <c r="K805" i="21"/>
  <c r="T805" i="21"/>
  <c r="Y805" i="21"/>
  <c r="O805" i="21"/>
  <c r="X805" i="21"/>
  <c r="J805" i="21"/>
  <c r="S805" i="21"/>
  <c r="A806" i="21"/>
  <c r="R805" i="21"/>
  <c r="M805" i="21"/>
  <c r="N805" i="21"/>
  <c r="L805" i="21"/>
  <c r="D805" i="21"/>
  <c r="G805" i="21"/>
  <c r="I805" i="21"/>
  <c r="H805" i="21"/>
  <c r="C805" i="21"/>
  <c r="E805" i="21"/>
  <c r="B805" i="21"/>
  <c r="F805" i="21"/>
  <c r="V805" i="21"/>
  <c r="W805" i="21"/>
  <c r="U805" i="21"/>
  <c r="C729" i="24"/>
  <c r="B729" i="24"/>
  <c r="D729" i="24"/>
  <c r="A730" i="24"/>
  <c r="I729" i="24"/>
  <c r="K729" i="24"/>
  <c r="J729" i="24"/>
  <c r="E729" i="24"/>
  <c r="G729" i="24"/>
  <c r="F729" i="24"/>
  <c r="H729" i="24"/>
  <c r="R729" i="24"/>
  <c r="P729" i="24"/>
  <c r="O729" i="24"/>
  <c r="X729" i="24"/>
  <c r="M729" i="24"/>
  <c r="S729" i="24"/>
  <c r="U729" i="24"/>
  <c r="T729" i="24"/>
  <c r="N729" i="24"/>
  <c r="L729" i="24"/>
  <c r="V729" i="24"/>
  <c r="W729" i="24"/>
  <c r="Y729" i="24"/>
  <c r="Q729" i="24"/>
  <c r="J657" i="24"/>
  <c r="T657" i="24"/>
  <c r="K657" i="24"/>
  <c r="Y657" i="24"/>
  <c r="P657" i="24"/>
  <c r="A658" i="24"/>
  <c r="Q657" i="24"/>
  <c r="S657" i="24"/>
  <c r="R657" i="24"/>
  <c r="X657" i="24"/>
  <c r="O657" i="24"/>
  <c r="M657" i="24"/>
  <c r="L657" i="24"/>
  <c r="N657" i="24"/>
  <c r="B657" i="24"/>
  <c r="C657" i="24"/>
  <c r="D657" i="24"/>
  <c r="I657" i="24"/>
  <c r="F657" i="24"/>
  <c r="G657" i="24"/>
  <c r="E657" i="24"/>
  <c r="H657" i="24"/>
  <c r="W657" i="24"/>
  <c r="V657" i="24"/>
  <c r="U657" i="24"/>
  <c r="D877" i="21"/>
  <c r="A878" i="21"/>
  <c r="C877" i="21"/>
  <c r="H877" i="21"/>
  <c r="B877" i="21"/>
  <c r="G877" i="21"/>
  <c r="E877" i="21"/>
  <c r="F877" i="21"/>
  <c r="K877" i="21"/>
  <c r="I877" i="21"/>
  <c r="J877" i="21"/>
  <c r="X877" i="21"/>
  <c r="V877" i="21"/>
  <c r="P877" i="21"/>
  <c r="N877" i="21"/>
  <c r="Q877" i="21"/>
  <c r="S877" i="21"/>
  <c r="Y877" i="21"/>
  <c r="R877" i="21"/>
  <c r="L877" i="21"/>
  <c r="T877" i="21"/>
  <c r="O877" i="21"/>
  <c r="U877" i="21"/>
  <c r="W877" i="21"/>
  <c r="M877" i="21"/>
  <c r="D589" i="21"/>
  <c r="I589" i="21"/>
  <c r="C589" i="21"/>
  <c r="H589" i="21"/>
  <c r="B589" i="21"/>
  <c r="G589" i="21"/>
  <c r="P589" i="21"/>
  <c r="F589" i="21"/>
  <c r="A590" i="21"/>
  <c r="E589" i="21"/>
  <c r="J589" i="21"/>
  <c r="N589" i="21"/>
  <c r="O589" i="21"/>
  <c r="L589" i="21"/>
  <c r="M589" i="21"/>
  <c r="K589" i="21"/>
  <c r="X589" i="21"/>
  <c r="Q589" i="21"/>
  <c r="W589" i="21"/>
  <c r="V589" i="21"/>
  <c r="U589" i="21"/>
  <c r="T589" i="21"/>
  <c r="S589" i="21"/>
  <c r="Y589" i="21"/>
  <c r="R589" i="21"/>
  <c r="J597" i="23"/>
  <c r="U597" i="23"/>
  <c r="K597" i="23"/>
  <c r="A598" i="23"/>
  <c r="P597" i="23"/>
  <c r="I597" i="23"/>
  <c r="Y597" i="23"/>
  <c r="N597" i="23"/>
  <c r="C597" i="23"/>
  <c r="H597" i="23"/>
  <c r="Q597" i="23"/>
  <c r="V597" i="23"/>
  <c r="G597" i="23"/>
  <c r="W597" i="23"/>
  <c r="L597" i="23"/>
  <c r="E597" i="23"/>
  <c r="O597" i="23"/>
  <c r="D597" i="23"/>
  <c r="T597" i="23"/>
  <c r="M597" i="23"/>
  <c r="B597" i="23"/>
  <c r="R597" i="23"/>
  <c r="S597" i="23"/>
  <c r="X597" i="23"/>
  <c r="F597" i="23"/>
  <c r="C769" i="21"/>
  <c r="S769" i="21"/>
  <c r="H769" i="21"/>
  <c r="E769" i="21"/>
  <c r="B769" i="21"/>
  <c r="R769" i="21"/>
  <c r="G769" i="21"/>
  <c r="W769" i="21"/>
  <c r="P769" i="21"/>
  <c r="I769" i="21"/>
  <c r="F769" i="21"/>
  <c r="K769" i="21"/>
  <c r="A770" i="21"/>
  <c r="T769" i="21"/>
  <c r="Q769" i="21"/>
  <c r="J769" i="21"/>
  <c r="O769" i="21"/>
  <c r="D769" i="21"/>
  <c r="X769" i="21"/>
  <c r="Y769" i="21"/>
  <c r="N769" i="21"/>
  <c r="M769" i="21"/>
  <c r="L769" i="21"/>
  <c r="U769" i="21"/>
  <c r="V769" i="21"/>
  <c r="P801" i="24"/>
  <c r="S801" i="24"/>
  <c r="C801" i="24"/>
  <c r="J801" i="24"/>
  <c r="Q801" i="24"/>
  <c r="L801" i="24"/>
  <c r="O801" i="24"/>
  <c r="A802" i="24"/>
  <c r="F801" i="24"/>
  <c r="M801" i="24"/>
  <c r="X801" i="24"/>
  <c r="H801" i="24"/>
  <c r="K801" i="24"/>
  <c r="R801" i="24"/>
  <c r="B801" i="24"/>
  <c r="I801" i="24"/>
  <c r="T801" i="24"/>
  <c r="D801" i="24"/>
  <c r="G801" i="24"/>
  <c r="N801" i="24"/>
  <c r="Y801" i="24"/>
  <c r="E801" i="24"/>
  <c r="U801" i="24"/>
  <c r="V801" i="24"/>
  <c r="W801" i="24"/>
  <c r="G553" i="21"/>
  <c r="D553" i="21"/>
  <c r="F553" i="21"/>
  <c r="P553" i="21"/>
  <c r="I553" i="21"/>
  <c r="E553" i="21"/>
  <c r="H553" i="21"/>
  <c r="J553" i="21"/>
  <c r="A554" i="21"/>
  <c r="K553" i="21"/>
  <c r="O553" i="21"/>
  <c r="M553" i="21"/>
  <c r="N553" i="21"/>
  <c r="L553" i="21"/>
  <c r="C553" i="21"/>
  <c r="B553" i="21"/>
  <c r="W553" i="21"/>
  <c r="Y553" i="21"/>
  <c r="U553" i="21"/>
  <c r="R553" i="21"/>
  <c r="X553" i="21"/>
  <c r="T553" i="21"/>
  <c r="Q553" i="21"/>
  <c r="S553" i="21"/>
  <c r="V553" i="21"/>
  <c r="D661" i="21"/>
  <c r="R661" i="21"/>
  <c r="Q661" i="21"/>
  <c r="L661" i="21"/>
  <c r="G661" i="21"/>
  <c r="N661" i="21"/>
  <c r="T661" i="21"/>
  <c r="O661" i="21"/>
  <c r="F661" i="21"/>
  <c r="E661" i="21"/>
  <c r="P661" i="21"/>
  <c r="M661" i="21"/>
  <c r="H661" i="21"/>
  <c r="C661" i="21"/>
  <c r="J661" i="21"/>
  <c r="I661" i="21"/>
  <c r="K661" i="21"/>
  <c r="B661" i="21"/>
  <c r="X661" i="21"/>
  <c r="S661" i="21"/>
  <c r="A662" i="21"/>
  <c r="Y661" i="21"/>
  <c r="W661" i="21"/>
  <c r="V661" i="21"/>
  <c r="U661" i="21"/>
  <c r="N837" i="24"/>
  <c r="Y837" i="24"/>
  <c r="E837" i="24"/>
  <c r="D837" i="24"/>
  <c r="G837" i="24"/>
  <c r="J837" i="24"/>
  <c r="Q837" i="24"/>
  <c r="P837" i="24"/>
  <c r="S837" i="24"/>
  <c r="C837" i="24"/>
  <c r="A838" i="24"/>
  <c r="F837" i="24"/>
  <c r="M837" i="24"/>
  <c r="L837" i="24"/>
  <c r="O837" i="24"/>
  <c r="R837" i="24"/>
  <c r="B837" i="24"/>
  <c r="I837" i="24"/>
  <c r="H837" i="24"/>
  <c r="K837" i="24"/>
  <c r="V837" i="24"/>
  <c r="U837" i="24"/>
  <c r="X837" i="24"/>
  <c r="T837" i="24"/>
  <c r="W837" i="24"/>
  <c r="A694" i="24"/>
  <c r="J693" i="24"/>
  <c r="G693" i="24"/>
  <c r="H693" i="24"/>
  <c r="B693" i="24"/>
  <c r="E693" i="24"/>
  <c r="C693" i="24"/>
  <c r="D693" i="24"/>
  <c r="I693" i="24"/>
  <c r="F693" i="24"/>
  <c r="R693" i="24"/>
  <c r="L693" i="24"/>
  <c r="U693" i="24"/>
  <c r="T693" i="24"/>
  <c r="M693" i="24"/>
  <c r="S693" i="24"/>
  <c r="K693" i="24"/>
  <c r="P693" i="24"/>
  <c r="N693" i="24"/>
  <c r="X693" i="24"/>
  <c r="V693" i="24"/>
  <c r="W693" i="24"/>
  <c r="Y693" i="24"/>
  <c r="O693" i="24"/>
  <c r="Q693" i="24"/>
  <c r="B408" i="21"/>
  <c r="F408" i="21"/>
  <c r="W408" i="21"/>
  <c r="I408" i="21"/>
  <c r="N408" i="21"/>
  <c r="H408" i="21"/>
  <c r="Q408" i="21"/>
  <c r="G408" i="21"/>
  <c r="P408" i="21"/>
  <c r="Y408" i="21"/>
  <c r="O408" i="21"/>
  <c r="X408" i="21"/>
  <c r="E408" i="21"/>
  <c r="T408" i="21"/>
  <c r="S408" i="21"/>
  <c r="D408" i="21"/>
  <c r="C408" i="21"/>
  <c r="K408" i="21"/>
  <c r="J408" i="21"/>
  <c r="R408" i="21"/>
  <c r="L408" i="21"/>
  <c r="M408" i="21"/>
  <c r="V408" i="21"/>
  <c r="U408" i="21"/>
  <c r="I416" i="23"/>
  <c r="F416" i="23"/>
  <c r="C416" i="23"/>
  <c r="S416" i="23"/>
  <c r="P416" i="23"/>
  <c r="Q416" i="23"/>
  <c r="J416" i="23"/>
  <c r="G416" i="23"/>
  <c r="W416" i="23"/>
  <c r="T416" i="23"/>
  <c r="Y416" i="23"/>
  <c r="N416" i="23"/>
  <c r="K416" i="23"/>
  <c r="D416" i="23"/>
  <c r="X416" i="23"/>
  <c r="E416" i="23"/>
  <c r="B416" i="23"/>
  <c r="R416" i="23"/>
  <c r="O416" i="23"/>
  <c r="H416" i="23"/>
  <c r="A453" i="23"/>
  <c r="M416" i="23"/>
  <c r="L416" i="23"/>
  <c r="V416" i="23"/>
  <c r="U416" i="23"/>
  <c r="Y873" i="24"/>
  <c r="E873" i="24"/>
  <c r="D873" i="24"/>
  <c r="G873" i="24"/>
  <c r="N873" i="24"/>
  <c r="Q873" i="24"/>
  <c r="P873" i="24"/>
  <c r="S873" i="24"/>
  <c r="C873" i="24"/>
  <c r="J873" i="24"/>
  <c r="M873" i="24"/>
  <c r="L873" i="24"/>
  <c r="O873" i="24"/>
  <c r="A874" i="24"/>
  <c r="F873" i="24"/>
  <c r="I873" i="24"/>
  <c r="H873" i="24"/>
  <c r="K873" i="24"/>
  <c r="R873" i="24"/>
  <c r="B873" i="24"/>
  <c r="T873" i="24"/>
  <c r="U873" i="24"/>
  <c r="X873" i="24"/>
  <c r="V873" i="24"/>
  <c r="W873" i="24"/>
  <c r="C481" i="21"/>
  <c r="S481" i="21"/>
  <c r="T481" i="21"/>
  <c r="Q481" i="21"/>
  <c r="F481" i="21"/>
  <c r="G481" i="21"/>
  <c r="D481" i="21"/>
  <c r="X481" i="21"/>
  <c r="Y481" i="21"/>
  <c r="J481" i="21"/>
  <c r="K481" i="21"/>
  <c r="H481" i="21"/>
  <c r="E481" i="21"/>
  <c r="A482" i="21"/>
  <c r="R481" i="21"/>
  <c r="O481" i="21"/>
  <c r="P481" i="21"/>
  <c r="I481" i="21"/>
  <c r="B481" i="21"/>
  <c r="N481" i="21"/>
  <c r="L481" i="21"/>
  <c r="M481" i="21"/>
  <c r="V481" i="21"/>
  <c r="W481" i="21"/>
  <c r="U481" i="21"/>
  <c r="A842" i="21"/>
  <c r="J841" i="21"/>
  <c r="I841" i="21"/>
  <c r="D841" i="21"/>
  <c r="C841" i="21"/>
  <c r="B841" i="21"/>
  <c r="H841" i="21"/>
  <c r="E841" i="21"/>
  <c r="G841" i="21"/>
  <c r="F841" i="21"/>
  <c r="Y841" i="21"/>
  <c r="R841" i="21"/>
  <c r="O841" i="21"/>
  <c r="U841" i="21"/>
  <c r="N841" i="21"/>
  <c r="K841" i="21"/>
  <c r="X841" i="21"/>
  <c r="W841" i="21"/>
  <c r="T841" i="21"/>
  <c r="Q841" i="21"/>
  <c r="S841" i="21"/>
  <c r="P841" i="21"/>
  <c r="M841" i="21"/>
  <c r="V841" i="21"/>
  <c r="L841" i="21"/>
  <c r="E452" i="23"/>
  <c r="B452" i="23"/>
  <c r="C452" i="23"/>
  <c r="S452" i="23"/>
  <c r="T452" i="23"/>
  <c r="I452" i="23"/>
  <c r="F452" i="23"/>
  <c r="G452" i="23"/>
  <c r="D452" i="23"/>
  <c r="X452" i="23"/>
  <c r="Q452" i="23"/>
  <c r="J452" i="23"/>
  <c r="K452" i="23"/>
  <c r="H452" i="23"/>
  <c r="Y452" i="23"/>
  <c r="R452" i="23"/>
  <c r="O452" i="23"/>
  <c r="P452" i="23"/>
  <c r="N452" i="23"/>
  <c r="M452" i="23"/>
  <c r="L452" i="23"/>
  <c r="V452" i="23"/>
  <c r="W452" i="23"/>
  <c r="U452" i="23"/>
  <c r="I404" i="24"/>
  <c r="F404" i="24"/>
  <c r="C404" i="24"/>
  <c r="X404" i="24"/>
  <c r="Q404" i="24"/>
  <c r="M404" i="24"/>
  <c r="R404" i="24"/>
  <c r="J404" i="24"/>
  <c r="G404" i="24"/>
  <c r="A405" i="24"/>
  <c r="U404" i="24"/>
  <c r="K404" i="24"/>
  <c r="V404" i="24"/>
  <c r="S404" i="24"/>
  <c r="P404" i="24"/>
  <c r="D404" i="24"/>
  <c r="Y404" i="24"/>
  <c r="N404" i="24"/>
  <c r="E404" i="24"/>
  <c r="B404" i="24"/>
  <c r="W404" i="24"/>
  <c r="T404" i="24"/>
  <c r="H404" i="24"/>
  <c r="L404" i="24"/>
  <c r="O404" i="24"/>
  <c r="W440" i="24"/>
  <c r="J440" i="24"/>
  <c r="I440" i="24"/>
  <c r="H440" i="24"/>
  <c r="R440" i="24"/>
  <c r="A441" i="24"/>
  <c r="P440" i="24"/>
  <c r="K440" i="24"/>
  <c r="Y440" i="24"/>
  <c r="X440" i="24"/>
  <c r="C440" i="24"/>
  <c r="Q440" i="24"/>
  <c r="E440" i="24"/>
  <c r="D440" i="24"/>
  <c r="N440" i="24"/>
  <c r="M440" i="24"/>
  <c r="S440" i="24"/>
  <c r="F440" i="24"/>
  <c r="G440" i="24"/>
  <c r="U440" i="24"/>
  <c r="T440" i="24"/>
  <c r="O440" i="24"/>
  <c r="B440" i="24"/>
  <c r="L440" i="24"/>
  <c r="V440" i="24"/>
  <c r="B733" i="21"/>
  <c r="H733" i="21"/>
  <c r="L733" i="21"/>
  <c r="A734" i="21"/>
  <c r="N733" i="21"/>
  <c r="C733" i="21"/>
  <c r="F733" i="21"/>
  <c r="S733" i="21"/>
  <c r="O733" i="21"/>
  <c r="R733" i="21"/>
  <c r="Q733" i="21"/>
  <c r="E733" i="21"/>
  <c r="P733" i="21"/>
  <c r="D733" i="21"/>
  <c r="J733" i="21"/>
  <c r="G733" i="21"/>
  <c r="Y733" i="21"/>
  <c r="I733" i="21"/>
  <c r="M733" i="21"/>
  <c r="K733" i="21"/>
  <c r="X733" i="21"/>
  <c r="W733" i="21"/>
  <c r="U733" i="21"/>
  <c r="V733" i="21"/>
  <c r="T733" i="21"/>
  <c r="O561" i="23"/>
  <c r="H561" i="23"/>
  <c r="X561" i="23"/>
  <c r="Q561" i="23"/>
  <c r="F561" i="23"/>
  <c r="V561" i="23"/>
  <c r="G561" i="23"/>
  <c r="P561" i="23"/>
  <c r="Y561" i="23"/>
  <c r="K561" i="23"/>
  <c r="D561" i="23"/>
  <c r="T561" i="23"/>
  <c r="M561" i="23"/>
  <c r="B561" i="23"/>
  <c r="R561" i="23"/>
  <c r="C561" i="23"/>
  <c r="S561" i="23"/>
  <c r="L561" i="23"/>
  <c r="E561" i="23"/>
  <c r="U561" i="23"/>
  <c r="J561" i="23"/>
  <c r="A562" i="23"/>
  <c r="W561" i="23"/>
  <c r="I561" i="23"/>
  <c r="N561" i="23"/>
  <c r="G517" i="21"/>
  <c r="D517" i="21"/>
  <c r="X517" i="21"/>
  <c r="Y517" i="21"/>
  <c r="A518" i="21"/>
  <c r="K517" i="21"/>
  <c r="H517" i="21"/>
  <c r="E517" i="21"/>
  <c r="F517" i="21"/>
  <c r="O517" i="21"/>
  <c r="P517" i="21"/>
  <c r="I517" i="21"/>
  <c r="J517" i="21"/>
  <c r="S517" i="21"/>
  <c r="T517" i="21"/>
  <c r="Q517" i="21"/>
  <c r="R517" i="21"/>
  <c r="N517" i="21"/>
  <c r="M517" i="21"/>
  <c r="L517" i="21"/>
  <c r="B517" i="21"/>
  <c r="C517" i="21"/>
  <c r="U517" i="21"/>
  <c r="W517" i="21"/>
  <c r="V517" i="21"/>
  <c r="O525" i="23"/>
  <c r="H525" i="23"/>
  <c r="X525" i="23"/>
  <c r="M525" i="23"/>
  <c r="B525" i="23"/>
  <c r="R525" i="23"/>
  <c r="C525" i="23"/>
  <c r="S525" i="23"/>
  <c r="L525" i="23"/>
  <c r="A526" i="23"/>
  <c r="Q525" i="23"/>
  <c r="F525" i="23"/>
  <c r="V525" i="23"/>
  <c r="G525" i="23"/>
  <c r="W525" i="23"/>
  <c r="P525" i="23"/>
  <c r="E525" i="23"/>
  <c r="U525" i="23"/>
  <c r="J525" i="23"/>
  <c r="K525" i="23"/>
  <c r="D525" i="23"/>
  <c r="T525" i="23"/>
  <c r="I525" i="23"/>
  <c r="Y525" i="23"/>
  <c r="N525" i="23"/>
  <c r="D513" i="24"/>
  <c r="N513" i="24"/>
  <c r="Q513" i="24"/>
  <c r="S513" i="24"/>
  <c r="G513" i="24"/>
  <c r="J513" i="24"/>
  <c r="T513" i="24"/>
  <c r="O513" i="24"/>
  <c r="B513" i="24"/>
  <c r="L513" i="24"/>
  <c r="P513" i="24"/>
  <c r="M513" i="24"/>
  <c r="H513" i="24"/>
  <c r="R513" i="24"/>
  <c r="E513" i="24"/>
  <c r="I513" i="24"/>
  <c r="K513" i="24"/>
  <c r="A514" i="24"/>
  <c r="X513" i="24"/>
  <c r="C513" i="24"/>
  <c r="F513" i="24"/>
  <c r="Y513" i="24"/>
  <c r="V513" i="24"/>
  <c r="U513" i="24"/>
  <c r="W513" i="24"/>
  <c r="C585" i="24"/>
  <c r="H585" i="24"/>
  <c r="F585" i="24"/>
  <c r="G585" i="24"/>
  <c r="E585" i="24"/>
  <c r="A586" i="24"/>
  <c r="S585" i="24"/>
  <c r="Y585" i="24"/>
  <c r="D585" i="24"/>
  <c r="B585" i="24"/>
  <c r="M585" i="24"/>
  <c r="Q585" i="24"/>
  <c r="K585" i="24"/>
  <c r="J585" i="24"/>
  <c r="N585" i="24"/>
  <c r="I585" i="24"/>
  <c r="O585" i="24"/>
  <c r="R585" i="24"/>
  <c r="L585" i="24"/>
  <c r="P585" i="24"/>
  <c r="X585" i="24"/>
  <c r="V585" i="24"/>
  <c r="T585" i="24"/>
  <c r="U585" i="24"/>
  <c r="W585" i="24"/>
  <c r="F444" i="21"/>
  <c r="A445" i="21"/>
  <c r="O444" i="21"/>
  <c r="H444" i="21"/>
  <c r="E444" i="21"/>
  <c r="J444" i="21"/>
  <c r="C444" i="21"/>
  <c r="S444" i="21"/>
  <c r="P444" i="21"/>
  <c r="I444" i="21"/>
  <c r="N444" i="21"/>
  <c r="G444" i="21"/>
  <c r="W444" i="21"/>
  <c r="T444" i="21"/>
  <c r="Q444" i="21"/>
  <c r="B444" i="21"/>
  <c r="R444" i="21"/>
  <c r="K444" i="21"/>
  <c r="D444" i="21"/>
  <c r="X444" i="21"/>
  <c r="Y444" i="21"/>
  <c r="L444" i="21"/>
  <c r="M444" i="21"/>
  <c r="U444" i="21"/>
  <c r="V444" i="21"/>
  <c r="A550" i="24"/>
  <c r="B549" i="24"/>
  <c r="C549" i="24"/>
  <c r="D549" i="24"/>
  <c r="F549" i="24"/>
  <c r="G549" i="24"/>
  <c r="E549" i="24"/>
  <c r="S549" i="24"/>
  <c r="Y549" i="24"/>
  <c r="L549" i="24"/>
  <c r="Q549" i="24"/>
  <c r="N549" i="24"/>
  <c r="I549" i="24"/>
  <c r="M549" i="24"/>
  <c r="J549" i="24"/>
  <c r="R549" i="24"/>
  <c r="O549" i="24"/>
  <c r="P549" i="24"/>
  <c r="K549" i="24"/>
  <c r="H549" i="24"/>
  <c r="U549" i="24"/>
  <c r="V549" i="24"/>
  <c r="T549" i="24"/>
  <c r="W549" i="24"/>
  <c r="X549" i="24"/>
  <c r="C697" i="21"/>
  <c r="A698" i="21"/>
  <c r="F697" i="21"/>
  <c r="G697" i="21"/>
  <c r="E697" i="21"/>
  <c r="S697" i="21"/>
  <c r="Y697" i="21"/>
  <c r="D697" i="21"/>
  <c r="B697" i="21"/>
  <c r="R697" i="21"/>
  <c r="P697" i="21"/>
  <c r="Q697" i="21"/>
  <c r="K697" i="21"/>
  <c r="O697" i="21"/>
  <c r="M697" i="21"/>
  <c r="J697" i="21"/>
  <c r="H697" i="21"/>
  <c r="L697" i="21"/>
  <c r="N697" i="21"/>
  <c r="I697" i="21"/>
  <c r="V697" i="21"/>
  <c r="W697" i="21"/>
  <c r="U697" i="21"/>
  <c r="T697" i="21"/>
  <c r="X697" i="21"/>
  <c r="K765" i="24"/>
  <c r="R765" i="24"/>
  <c r="B765" i="24"/>
  <c r="E765" i="24"/>
  <c r="H765" i="24"/>
  <c r="W765" i="24"/>
  <c r="G765" i="24"/>
  <c r="N765" i="24"/>
  <c r="Y765" i="24"/>
  <c r="X765" i="24"/>
  <c r="D765" i="24"/>
  <c r="S765" i="24"/>
  <c r="C765" i="24"/>
  <c r="J765" i="24"/>
  <c r="Q765" i="24"/>
  <c r="T765" i="24"/>
  <c r="O765" i="24"/>
  <c r="A766" i="24"/>
  <c r="F765" i="24"/>
  <c r="I765" i="24"/>
  <c r="P765" i="24"/>
  <c r="L765" i="24"/>
  <c r="M765" i="24"/>
  <c r="U765" i="24"/>
  <c r="V765" i="24"/>
  <c r="I295" i="24"/>
  <c r="D295" i="24"/>
  <c r="R295" i="24"/>
  <c r="Q295" i="24"/>
  <c r="S295" i="24"/>
  <c r="J295" i="24"/>
  <c r="G295" i="24"/>
  <c r="Y295" i="24"/>
  <c r="T295" i="24"/>
  <c r="O295" i="24"/>
  <c r="F295" i="24"/>
  <c r="L295" i="24"/>
  <c r="A296" i="24"/>
  <c r="W295" i="24"/>
  <c r="N295" i="24"/>
  <c r="M295" i="24"/>
  <c r="H295" i="24"/>
  <c r="V295" i="24"/>
  <c r="E295" i="24"/>
  <c r="P295" i="24"/>
  <c r="K295" i="24"/>
  <c r="B295" i="24"/>
  <c r="X295" i="24"/>
  <c r="C295" i="24"/>
  <c r="U295" i="24"/>
  <c r="F259" i="24"/>
  <c r="X259" i="24"/>
  <c r="Q259" i="24"/>
  <c r="N259" i="24"/>
  <c r="O259" i="24"/>
  <c r="L259" i="24"/>
  <c r="J259" i="24"/>
  <c r="C259" i="24"/>
  <c r="Y259" i="24"/>
  <c r="R259" i="24"/>
  <c r="S259" i="24"/>
  <c r="P259" i="24"/>
  <c r="G259" i="24"/>
  <c r="D259" i="24"/>
  <c r="E259" i="24"/>
  <c r="W259" i="24"/>
  <c r="B259" i="24"/>
  <c r="T259" i="24"/>
  <c r="K259" i="24"/>
  <c r="H259" i="24"/>
  <c r="I259" i="24"/>
  <c r="M259" i="24"/>
  <c r="U259" i="24"/>
  <c r="V259" i="24"/>
  <c r="G477" i="24"/>
  <c r="U477" i="24"/>
  <c r="T477" i="24"/>
  <c r="O477" i="24"/>
  <c r="B477" i="24"/>
  <c r="L477" i="24"/>
  <c r="V477" i="24"/>
  <c r="W477" i="24"/>
  <c r="J477" i="24"/>
  <c r="I477" i="24"/>
  <c r="H477" i="24"/>
  <c r="R477" i="24"/>
  <c r="A478" i="24"/>
  <c r="P477" i="24"/>
  <c r="K477" i="24"/>
  <c r="Y477" i="24"/>
  <c r="X477" i="24"/>
  <c r="C477" i="24"/>
  <c r="Q477" i="24"/>
  <c r="E477" i="24"/>
  <c r="D477" i="24"/>
  <c r="N477" i="24"/>
  <c r="M477" i="24"/>
  <c r="S477" i="24"/>
  <c r="F477" i="24"/>
  <c r="E621" i="24"/>
  <c r="H621" i="24"/>
  <c r="O621" i="24"/>
  <c r="A622" i="24"/>
  <c r="F621" i="24"/>
  <c r="Y621" i="24"/>
  <c r="X621" i="24"/>
  <c r="D621" i="24"/>
  <c r="K621" i="24"/>
  <c r="R621" i="24"/>
  <c r="B621" i="24"/>
  <c r="Q621" i="24"/>
  <c r="T621" i="24"/>
  <c r="W621" i="24"/>
  <c r="G621" i="24"/>
  <c r="N621" i="24"/>
  <c r="I621" i="24"/>
  <c r="P621" i="24"/>
  <c r="S621" i="24"/>
  <c r="C621" i="24"/>
  <c r="J621" i="24"/>
  <c r="L621" i="24"/>
  <c r="M621" i="24"/>
  <c r="V621" i="24"/>
  <c r="U621" i="24"/>
  <c r="E380" i="23"/>
  <c r="A417" i="23"/>
  <c r="N380" i="23"/>
  <c r="K380" i="23"/>
  <c r="D380" i="23"/>
  <c r="X380" i="23"/>
  <c r="I380" i="23"/>
  <c r="B380" i="23"/>
  <c r="R380" i="23"/>
  <c r="O380" i="23"/>
  <c r="H380" i="23"/>
  <c r="Q380" i="23"/>
  <c r="F380" i="23"/>
  <c r="C380" i="23"/>
  <c r="S380" i="23"/>
  <c r="P380" i="23"/>
  <c r="Y380" i="23"/>
  <c r="J380" i="23"/>
  <c r="G380" i="23"/>
  <c r="W380" i="23"/>
  <c r="T380" i="23"/>
  <c r="L380" i="23"/>
  <c r="M380" i="23"/>
  <c r="U380" i="23"/>
  <c r="V380" i="23"/>
  <c r="T489" i="23"/>
  <c r="F489" i="23"/>
  <c r="U489" i="23"/>
  <c r="W489" i="23"/>
  <c r="B489" i="23"/>
  <c r="H489" i="23"/>
  <c r="C489" i="23"/>
  <c r="D489" i="23"/>
  <c r="N489" i="23"/>
  <c r="E489" i="23"/>
  <c r="A490" i="23"/>
  <c r="J489" i="23"/>
  <c r="M489" i="23"/>
  <c r="K489" i="23"/>
  <c r="Y489" i="23"/>
  <c r="V489" i="23"/>
  <c r="G489" i="23"/>
  <c r="L489" i="23"/>
  <c r="R489" i="23"/>
  <c r="S489" i="23"/>
  <c r="I489" i="23"/>
  <c r="P489" i="23"/>
  <c r="O489" i="23"/>
  <c r="Q489" i="23"/>
  <c r="X489" i="23"/>
  <c r="G332" i="24"/>
  <c r="Y332" i="24"/>
  <c r="T332" i="24"/>
  <c r="O332" i="24"/>
  <c r="F332" i="24"/>
  <c r="L332" i="24"/>
  <c r="A333" i="24"/>
  <c r="W332" i="24"/>
  <c r="N332" i="24"/>
  <c r="M332" i="24"/>
  <c r="H332" i="24"/>
  <c r="V332" i="24"/>
  <c r="E332" i="24"/>
  <c r="P332" i="24"/>
  <c r="K332" i="24"/>
  <c r="B332" i="24"/>
  <c r="X332" i="24"/>
  <c r="C332" i="24"/>
  <c r="U332" i="24"/>
  <c r="I332" i="24"/>
  <c r="D332" i="24"/>
  <c r="R332" i="24"/>
  <c r="Q332" i="24"/>
  <c r="S332" i="24"/>
  <c r="J332" i="24"/>
  <c r="E528" i="19"/>
  <c r="I528" i="19"/>
  <c r="M528" i="19"/>
  <c r="Q528" i="19"/>
  <c r="U528" i="19"/>
  <c r="Y528" i="19"/>
  <c r="F528" i="19"/>
  <c r="J528" i="19"/>
  <c r="N528" i="19"/>
  <c r="R528" i="19"/>
  <c r="V528" i="19"/>
  <c r="B528" i="19"/>
  <c r="C528" i="19"/>
  <c r="G528" i="19"/>
  <c r="K528" i="19"/>
  <c r="O528" i="19"/>
  <c r="S528" i="19"/>
  <c r="W528" i="19"/>
  <c r="A529" i="19"/>
  <c r="D528" i="19"/>
  <c r="H528" i="19"/>
  <c r="L528" i="19"/>
  <c r="P528" i="19"/>
  <c r="T528" i="19"/>
  <c r="X528" i="19"/>
  <c r="F564" i="19"/>
  <c r="J564" i="19"/>
  <c r="N564" i="19"/>
  <c r="R564" i="19"/>
  <c r="V564" i="19"/>
  <c r="B564" i="19"/>
  <c r="C564" i="19"/>
  <c r="G564" i="19"/>
  <c r="K564" i="19"/>
  <c r="O564" i="19"/>
  <c r="S564" i="19"/>
  <c r="W564" i="19"/>
  <c r="A565" i="19"/>
  <c r="D564" i="19"/>
  <c r="H564" i="19"/>
  <c r="L564" i="19"/>
  <c r="P564" i="19"/>
  <c r="T564" i="19"/>
  <c r="X564" i="19"/>
  <c r="E564" i="19"/>
  <c r="I564" i="19"/>
  <c r="M564" i="19"/>
  <c r="Q564" i="19"/>
  <c r="U564" i="19"/>
  <c r="Y564" i="19"/>
  <c r="C492" i="19"/>
  <c r="G492" i="19"/>
  <c r="K492" i="19"/>
  <c r="O492" i="19"/>
  <c r="S492" i="19"/>
  <c r="W492" i="19"/>
  <c r="D492" i="19"/>
  <c r="H492" i="19"/>
  <c r="L492" i="19"/>
  <c r="P492" i="19"/>
  <c r="T492" i="19"/>
  <c r="X492" i="19"/>
  <c r="E492" i="19"/>
  <c r="I492" i="19"/>
  <c r="M492" i="19"/>
  <c r="Q492" i="19"/>
  <c r="U492" i="19"/>
  <c r="Y492" i="19"/>
  <c r="B492" i="19"/>
  <c r="F492" i="19"/>
  <c r="J492" i="19"/>
  <c r="N492" i="19"/>
  <c r="R492" i="19"/>
  <c r="V492" i="19"/>
  <c r="A601" i="19"/>
  <c r="B600" i="19"/>
  <c r="X600" i="19"/>
  <c r="T600" i="19"/>
  <c r="P600" i="19"/>
  <c r="L600" i="19"/>
  <c r="H600" i="19"/>
  <c r="D600" i="19"/>
  <c r="W600" i="19"/>
  <c r="S600" i="19"/>
  <c r="O600" i="19"/>
  <c r="K600" i="19"/>
  <c r="G600" i="19"/>
  <c r="C600" i="19"/>
  <c r="V600" i="19"/>
  <c r="R600" i="19"/>
  <c r="N600" i="19"/>
  <c r="J600" i="19"/>
  <c r="F600" i="19"/>
  <c r="Y600" i="19"/>
  <c r="U600" i="19"/>
  <c r="Q600" i="19"/>
  <c r="M600" i="19"/>
  <c r="I600" i="19"/>
  <c r="E600" i="19"/>
  <c r="E622" i="24" l="1"/>
  <c r="G622" i="24"/>
  <c r="B622" i="24"/>
  <c r="H622" i="24"/>
  <c r="C622" i="24"/>
  <c r="D622" i="24"/>
  <c r="A623" i="24"/>
  <c r="Y622" i="24"/>
  <c r="S622" i="24"/>
  <c r="F622" i="24"/>
  <c r="P622" i="24"/>
  <c r="L622" i="24"/>
  <c r="K622" i="24"/>
  <c r="N622" i="24"/>
  <c r="J622" i="24"/>
  <c r="O622" i="24"/>
  <c r="R622" i="24"/>
  <c r="Q622" i="24"/>
  <c r="M622" i="24"/>
  <c r="I622" i="24"/>
  <c r="W622" i="24"/>
  <c r="U622" i="24"/>
  <c r="X622" i="24"/>
  <c r="T622" i="24"/>
  <c r="V622" i="24"/>
  <c r="O478" i="24"/>
  <c r="B478" i="24"/>
  <c r="L478" i="24"/>
  <c r="V478" i="24"/>
  <c r="E478" i="24"/>
  <c r="D478" i="24"/>
  <c r="N478" i="24"/>
  <c r="H478" i="24"/>
  <c r="R478" i="24"/>
  <c r="A479" i="24"/>
  <c r="G478" i="24"/>
  <c r="U478" i="24"/>
  <c r="T478" i="24"/>
  <c r="X478" i="24"/>
  <c r="C478" i="24"/>
  <c r="Q478" i="24"/>
  <c r="W478" i="24"/>
  <c r="J478" i="24"/>
  <c r="I478" i="24"/>
  <c r="M478" i="24"/>
  <c r="S478" i="24"/>
  <c r="F478" i="24"/>
  <c r="P478" i="24"/>
  <c r="K478" i="24"/>
  <c r="Y478" i="24"/>
  <c r="G550" i="24"/>
  <c r="D550" i="24"/>
  <c r="X550" i="24"/>
  <c r="Y550" i="24"/>
  <c r="J550" i="24"/>
  <c r="K550" i="24"/>
  <c r="H550" i="24"/>
  <c r="E550" i="24"/>
  <c r="A551" i="24"/>
  <c r="R550" i="24"/>
  <c r="O550" i="24"/>
  <c r="P550" i="24"/>
  <c r="I550" i="24"/>
  <c r="B550" i="24"/>
  <c r="C550" i="24"/>
  <c r="S550" i="24"/>
  <c r="T550" i="24"/>
  <c r="Q550" i="24"/>
  <c r="F550" i="24"/>
  <c r="L550" i="24"/>
  <c r="N550" i="24"/>
  <c r="M550" i="24"/>
  <c r="U550" i="24"/>
  <c r="V550" i="24"/>
  <c r="W550" i="24"/>
  <c r="I445" i="21"/>
  <c r="F445" i="21"/>
  <c r="C445" i="21"/>
  <c r="S445" i="21"/>
  <c r="P445" i="21"/>
  <c r="Q445" i="21"/>
  <c r="J445" i="21"/>
  <c r="G445" i="21"/>
  <c r="W445" i="21"/>
  <c r="T445" i="21"/>
  <c r="Y445" i="21"/>
  <c r="N445" i="21"/>
  <c r="K445" i="21"/>
  <c r="D445" i="21"/>
  <c r="X445" i="21"/>
  <c r="E445" i="21"/>
  <c r="B445" i="21"/>
  <c r="R445" i="21"/>
  <c r="O445" i="21"/>
  <c r="H445" i="21"/>
  <c r="L445" i="21"/>
  <c r="M445" i="21"/>
  <c r="U445" i="21"/>
  <c r="V445" i="21"/>
  <c r="H734" i="21"/>
  <c r="C734" i="21"/>
  <c r="Q734" i="21"/>
  <c r="E734" i="21"/>
  <c r="I734" i="21"/>
  <c r="M734" i="21"/>
  <c r="S734" i="21"/>
  <c r="F734" i="21"/>
  <c r="J734" i="21"/>
  <c r="Y734" i="21"/>
  <c r="B734" i="21"/>
  <c r="L734" i="21"/>
  <c r="G734" i="21"/>
  <c r="K734" i="21"/>
  <c r="N734" i="21"/>
  <c r="O734" i="21"/>
  <c r="R734" i="21"/>
  <c r="A735" i="21"/>
  <c r="P734" i="21"/>
  <c r="D734" i="21"/>
  <c r="X734" i="21"/>
  <c r="V734" i="21"/>
  <c r="U734" i="21"/>
  <c r="W734" i="21"/>
  <c r="T734" i="21"/>
  <c r="I405" i="24"/>
  <c r="B405" i="24"/>
  <c r="U405" i="24"/>
  <c r="K405" i="24"/>
  <c r="D405" i="24"/>
  <c r="W405" i="24"/>
  <c r="P405" i="24"/>
  <c r="F405" i="24"/>
  <c r="Y405" i="24"/>
  <c r="R405" i="24"/>
  <c r="H405" i="24"/>
  <c r="M405" i="24"/>
  <c r="T405" i="24"/>
  <c r="J405" i="24"/>
  <c r="C405" i="24"/>
  <c r="V405" i="24"/>
  <c r="O405" i="24"/>
  <c r="N405" i="24"/>
  <c r="E405" i="24"/>
  <c r="X405" i="24"/>
  <c r="Q405" i="24"/>
  <c r="G405" i="24"/>
  <c r="A406" i="24"/>
  <c r="S405" i="24"/>
  <c r="L405" i="24"/>
  <c r="H662" i="21"/>
  <c r="R662" i="21"/>
  <c r="E662" i="21"/>
  <c r="P662" i="21"/>
  <c r="K662" i="21"/>
  <c r="A663" i="21"/>
  <c r="X662" i="21"/>
  <c r="C662" i="21"/>
  <c r="F662" i="21"/>
  <c r="I662" i="21"/>
  <c r="D662" i="21"/>
  <c r="N662" i="21"/>
  <c r="Q662" i="21"/>
  <c r="S662" i="21"/>
  <c r="G662" i="21"/>
  <c r="Y662" i="21"/>
  <c r="T662" i="21"/>
  <c r="O662" i="21"/>
  <c r="B662" i="21"/>
  <c r="L662" i="21"/>
  <c r="W662" i="21"/>
  <c r="J662" i="21"/>
  <c r="M662" i="21"/>
  <c r="U662" i="21"/>
  <c r="V662" i="21"/>
  <c r="G806" i="21"/>
  <c r="W806" i="21"/>
  <c r="P806" i="21"/>
  <c r="I806" i="21"/>
  <c r="F806" i="21"/>
  <c r="K806" i="21"/>
  <c r="A807" i="21"/>
  <c r="T806" i="21"/>
  <c r="Q806" i="21"/>
  <c r="J806" i="21"/>
  <c r="O806" i="21"/>
  <c r="D806" i="21"/>
  <c r="X806" i="21"/>
  <c r="Y806" i="21"/>
  <c r="N806" i="21"/>
  <c r="C806" i="21"/>
  <c r="S806" i="21"/>
  <c r="H806" i="21"/>
  <c r="E806" i="21"/>
  <c r="B806" i="21"/>
  <c r="R806" i="21"/>
  <c r="L806" i="21"/>
  <c r="M806" i="21"/>
  <c r="V806" i="21"/>
  <c r="U806" i="21"/>
  <c r="Q417" i="23"/>
  <c r="J417" i="23"/>
  <c r="G417" i="23"/>
  <c r="W417" i="23"/>
  <c r="P417" i="23"/>
  <c r="Y417" i="23"/>
  <c r="N417" i="23"/>
  <c r="K417" i="23"/>
  <c r="A454" i="23"/>
  <c r="T417" i="23"/>
  <c r="E417" i="23"/>
  <c r="B417" i="23"/>
  <c r="R417" i="23"/>
  <c r="O417" i="23"/>
  <c r="D417" i="23"/>
  <c r="X417" i="23"/>
  <c r="I417" i="23"/>
  <c r="F417" i="23"/>
  <c r="C417" i="23"/>
  <c r="S417" i="23"/>
  <c r="H417" i="23"/>
  <c r="L417" i="23"/>
  <c r="M417" i="23"/>
  <c r="U417" i="23"/>
  <c r="V417" i="23"/>
  <c r="D296" i="24"/>
  <c r="R296" i="24"/>
  <c r="Q296" i="24"/>
  <c r="S296" i="24"/>
  <c r="J296" i="24"/>
  <c r="I296" i="24"/>
  <c r="T296" i="24"/>
  <c r="O296" i="24"/>
  <c r="F296" i="24"/>
  <c r="L296" i="24"/>
  <c r="G296" i="24"/>
  <c r="Y296" i="24"/>
  <c r="M296" i="24"/>
  <c r="H296" i="24"/>
  <c r="V296" i="24"/>
  <c r="E296" i="24"/>
  <c r="W296" i="24"/>
  <c r="N296" i="24"/>
  <c r="K296" i="24"/>
  <c r="B296" i="24"/>
  <c r="X296" i="24"/>
  <c r="C296" i="24"/>
  <c r="U296" i="24"/>
  <c r="P296" i="24"/>
  <c r="A767" i="24"/>
  <c r="I766" i="24"/>
  <c r="K766" i="24"/>
  <c r="J766" i="24"/>
  <c r="E766" i="24"/>
  <c r="G766" i="24"/>
  <c r="F766" i="24"/>
  <c r="H766" i="24"/>
  <c r="C766" i="24"/>
  <c r="B766" i="24"/>
  <c r="D766" i="24"/>
  <c r="R766" i="24"/>
  <c r="P766" i="24"/>
  <c r="U766" i="24"/>
  <c r="M766" i="24"/>
  <c r="S766" i="24"/>
  <c r="L766" i="24"/>
  <c r="V766" i="24"/>
  <c r="T766" i="24"/>
  <c r="N766" i="24"/>
  <c r="Q766" i="24"/>
  <c r="W766" i="24"/>
  <c r="Y766" i="24"/>
  <c r="O766" i="24"/>
  <c r="X766" i="24"/>
  <c r="C586" i="24"/>
  <c r="E586" i="24"/>
  <c r="A587" i="24"/>
  <c r="G586" i="24"/>
  <c r="Y586" i="24"/>
  <c r="S586" i="24"/>
  <c r="B586" i="24"/>
  <c r="D586" i="24"/>
  <c r="F586" i="24"/>
  <c r="I586" i="24"/>
  <c r="M586" i="24"/>
  <c r="R586" i="24"/>
  <c r="P586" i="24"/>
  <c r="N586" i="24"/>
  <c r="K586" i="24"/>
  <c r="O586" i="24"/>
  <c r="Q586" i="24"/>
  <c r="H586" i="24"/>
  <c r="L586" i="24"/>
  <c r="J586" i="24"/>
  <c r="V586" i="24"/>
  <c r="W586" i="24"/>
  <c r="T586" i="24"/>
  <c r="X586" i="24"/>
  <c r="U586" i="24"/>
  <c r="R518" i="21"/>
  <c r="O518" i="21"/>
  <c r="P518" i="21"/>
  <c r="I518" i="21"/>
  <c r="B518" i="21"/>
  <c r="C518" i="21"/>
  <c r="S518" i="21"/>
  <c r="T518" i="21"/>
  <c r="Q518" i="21"/>
  <c r="F518" i="21"/>
  <c r="G518" i="21"/>
  <c r="D518" i="21"/>
  <c r="X518" i="21"/>
  <c r="Y518" i="21"/>
  <c r="J518" i="21"/>
  <c r="K518" i="21"/>
  <c r="H518" i="21"/>
  <c r="E518" i="21"/>
  <c r="A519" i="21"/>
  <c r="M518" i="21"/>
  <c r="N518" i="21"/>
  <c r="L518" i="21"/>
  <c r="W518" i="21"/>
  <c r="V518" i="21"/>
  <c r="U518" i="21"/>
  <c r="H562" i="23"/>
  <c r="X562" i="23"/>
  <c r="Q562" i="23"/>
  <c r="F562" i="23"/>
  <c r="V562" i="23"/>
  <c r="K562" i="23"/>
  <c r="L562" i="23"/>
  <c r="E562" i="23"/>
  <c r="U562" i="23"/>
  <c r="J562" i="23"/>
  <c r="A563" i="23"/>
  <c r="O562" i="23"/>
  <c r="P562" i="23"/>
  <c r="I562" i="23"/>
  <c r="Y562" i="23"/>
  <c r="N562" i="23"/>
  <c r="C562" i="23"/>
  <c r="S562" i="23"/>
  <c r="D562" i="23"/>
  <c r="T562" i="23"/>
  <c r="M562" i="23"/>
  <c r="B562" i="23"/>
  <c r="R562" i="23"/>
  <c r="G562" i="23"/>
  <c r="W562" i="23"/>
  <c r="E453" i="23"/>
  <c r="B453" i="23"/>
  <c r="R453" i="23"/>
  <c r="O453" i="23"/>
  <c r="H453" i="23"/>
  <c r="I453" i="23"/>
  <c r="F453" i="23"/>
  <c r="C453" i="23"/>
  <c r="S453" i="23"/>
  <c r="P453" i="23"/>
  <c r="Q453" i="23"/>
  <c r="J453" i="23"/>
  <c r="G453" i="23"/>
  <c r="W453" i="23"/>
  <c r="T453" i="23"/>
  <c r="Y453" i="23"/>
  <c r="N453" i="23"/>
  <c r="K453" i="23"/>
  <c r="D453" i="23"/>
  <c r="X453" i="23"/>
  <c r="M453" i="23"/>
  <c r="L453" i="23"/>
  <c r="V453" i="23"/>
  <c r="U453" i="23"/>
  <c r="T838" i="24"/>
  <c r="D838" i="24"/>
  <c r="G838" i="24"/>
  <c r="N838" i="24"/>
  <c r="Y838" i="24"/>
  <c r="E838" i="24"/>
  <c r="P838" i="24"/>
  <c r="S838" i="24"/>
  <c r="C838" i="24"/>
  <c r="J838" i="24"/>
  <c r="Q838" i="24"/>
  <c r="L838" i="24"/>
  <c r="O838" i="24"/>
  <c r="A839" i="24"/>
  <c r="F838" i="24"/>
  <c r="M838" i="24"/>
  <c r="X838" i="24"/>
  <c r="H838" i="24"/>
  <c r="K838" i="24"/>
  <c r="R838" i="24"/>
  <c r="B838" i="24"/>
  <c r="I838" i="24"/>
  <c r="U838" i="24"/>
  <c r="V838" i="24"/>
  <c r="W838" i="24"/>
  <c r="X554" i="21"/>
  <c r="R554" i="21"/>
  <c r="I554" i="21"/>
  <c r="D554" i="21"/>
  <c r="J554" i="21"/>
  <c r="Q554" i="21"/>
  <c r="K554" i="21"/>
  <c r="Y554" i="21"/>
  <c r="T554" i="21"/>
  <c r="S554" i="21"/>
  <c r="G554" i="21"/>
  <c r="A555" i="21"/>
  <c r="F554" i="21"/>
  <c r="H554" i="21"/>
  <c r="E554" i="21"/>
  <c r="P554" i="21"/>
  <c r="O554" i="21"/>
  <c r="L554" i="21"/>
  <c r="N554" i="21"/>
  <c r="M554" i="21"/>
  <c r="B554" i="21"/>
  <c r="C554" i="21"/>
  <c r="U554" i="21"/>
  <c r="W554" i="21"/>
  <c r="V554" i="21"/>
  <c r="L598" i="23"/>
  <c r="E598" i="23"/>
  <c r="U598" i="23"/>
  <c r="F598" i="23"/>
  <c r="V598" i="23"/>
  <c r="O598" i="23"/>
  <c r="P598" i="23"/>
  <c r="I598" i="23"/>
  <c r="Y598" i="23"/>
  <c r="J598" i="23"/>
  <c r="C598" i="23"/>
  <c r="S598" i="23"/>
  <c r="D598" i="23"/>
  <c r="T598" i="23"/>
  <c r="M598" i="23"/>
  <c r="A599" i="23"/>
  <c r="N598" i="23"/>
  <c r="G598" i="23"/>
  <c r="W598" i="23"/>
  <c r="H598" i="23"/>
  <c r="X598" i="23"/>
  <c r="Q598" i="23"/>
  <c r="B598" i="23"/>
  <c r="R598" i="23"/>
  <c r="K598" i="23"/>
  <c r="F590" i="21"/>
  <c r="E590" i="21"/>
  <c r="G590" i="21"/>
  <c r="H590" i="21"/>
  <c r="P590" i="21"/>
  <c r="A591" i="21"/>
  <c r="I590" i="21"/>
  <c r="J590" i="21"/>
  <c r="D590" i="21"/>
  <c r="M590" i="21"/>
  <c r="N590" i="21"/>
  <c r="K590" i="21"/>
  <c r="L590" i="21"/>
  <c r="O590" i="21"/>
  <c r="B590" i="21"/>
  <c r="C590" i="21"/>
  <c r="U590" i="21"/>
  <c r="X590" i="21"/>
  <c r="Y590" i="21"/>
  <c r="R590" i="21"/>
  <c r="Q590" i="21"/>
  <c r="V590" i="21"/>
  <c r="S590" i="21"/>
  <c r="W590" i="21"/>
  <c r="T590" i="21"/>
  <c r="J878" i="21"/>
  <c r="A879" i="21"/>
  <c r="F878" i="21"/>
  <c r="C878" i="21"/>
  <c r="I878" i="21"/>
  <c r="D878" i="21"/>
  <c r="E878" i="21"/>
  <c r="B878" i="21"/>
  <c r="H878" i="21"/>
  <c r="G878" i="21"/>
  <c r="M878" i="21"/>
  <c r="Q878" i="21"/>
  <c r="S878" i="21"/>
  <c r="W878" i="21"/>
  <c r="R878" i="21"/>
  <c r="V878" i="21"/>
  <c r="L878" i="21"/>
  <c r="P878" i="21"/>
  <c r="K878" i="21"/>
  <c r="O878" i="21"/>
  <c r="U878" i="21"/>
  <c r="Y878" i="21"/>
  <c r="T878" i="21"/>
  <c r="X878" i="21"/>
  <c r="N878" i="21"/>
  <c r="A731" i="24"/>
  <c r="J730" i="24"/>
  <c r="F730" i="24"/>
  <c r="D730" i="24"/>
  <c r="C730" i="24"/>
  <c r="H730" i="24"/>
  <c r="I730" i="24"/>
  <c r="G730" i="24"/>
  <c r="E730" i="24"/>
  <c r="B730" i="24"/>
  <c r="N730" i="24"/>
  <c r="U730" i="24"/>
  <c r="V730" i="24"/>
  <c r="W730" i="24"/>
  <c r="Y730" i="24"/>
  <c r="L730" i="24"/>
  <c r="Q730" i="24"/>
  <c r="R730" i="24"/>
  <c r="P730" i="24"/>
  <c r="X730" i="24"/>
  <c r="M730" i="24"/>
  <c r="S730" i="24"/>
  <c r="O730" i="24"/>
  <c r="K730" i="24"/>
  <c r="T730" i="24"/>
  <c r="E369" i="24"/>
  <c r="G369" i="24"/>
  <c r="Y369" i="24"/>
  <c r="T369" i="24"/>
  <c r="O369" i="24"/>
  <c r="B369" i="24"/>
  <c r="C369" i="24"/>
  <c r="U369" i="24"/>
  <c r="W369" i="24"/>
  <c r="J369" i="24"/>
  <c r="M369" i="24"/>
  <c r="H369" i="24"/>
  <c r="R369" i="24"/>
  <c r="S369" i="24"/>
  <c r="F369" i="24"/>
  <c r="P369" i="24"/>
  <c r="K369" i="24"/>
  <c r="A370" i="24"/>
  <c r="X369" i="24"/>
  <c r="L369" i="24"/>
  <c r="V369" i="24"/>
  <c r="I369" i="24"/>
  <c r="D369" i="24"/>
  <c r="N369" i="24"/>
  <c r="Q369" i="24"/>
  <c r="P333" i="24"/>
  <c r="K333" i="24"/>
  <c r="B333" i="24"/>
  <c r="X333" i="24"/>
  <c r="C333" i="24"/>
  <c r="U333" i="24"/>
  <c r="I333" i="24"/>
  <c r="D333" i="24"/>
  <c r="R333" i="24"/>
  <c r="Q333" i="24"/>
  <c r="S333" i="24"/>
  <c r="J333" i="24"/>
  <c r="G333" i="24"/>
  <c r="Y333" i="24"/>
  <c r="T333" i="24"/>
  <c r="O333" i="24"/>
  <c r="F333" i="24"/>
  <c r="L333" i="24"/>
  <c r="A334" i="24"/>
  <c r="W333" i="24"/>
  <c r="N333" i="24"/>
  <c r="M333" i="24"/>
  <c r="H333" i="24"/>
  <c r="V333" i="24"/>
  <c r="E333" i="24"/>
  <c r="O698" i="21"/>
  <c r="H698" i="21"/>
  <c r="E698" i="21"/>
  <c r="B698" i="21"/>
  <c r="C698" i="21"/>
  <c r="S698" i="21"/>
  <c r="P698" i="21"/>
  <c r="I698" i="21"/>
  <c r="F698" i="21"/>
  <c r="G698" i="21"/>
  <c r="A699" i="21"/>
  <c r="T698" i="21"/>
  <c r="Q698" i="21"/>
  <c r="J698" i="21"/>
  <c r="K698" i="21"/>
  <c r="D698" i="21"/>
  <c r="X698" i="21"/>
  <c r="Y698" i="21"/>
  <c r="R698" i="21"/>
  <c r="L698" i="21"/>
  <c r="N698" i="21"/>
  <c r="M698" i="21"/>
  <c r="V698" i="21"/>
  <c r="W698" i="21"/>
  <c r="U698" i="21"/>
  <c r="O514" i="24"/>
  <c r="B514" i="24"/>
  <c r="H514" i="24"/>
  <c r="G514" i="24"/>
  <c r="J514" i="24"/>
  <c r="I514" i="24"/>
  <c r="D514" i="24"/>
  <c r="R514" i="24"/>
  <c r="X514" i="24"/>
  <c r="W514" i="24"/>
  <c r="K514" i="24"/>
  <c r="Y514" i="24"/>
  <c r="T514" i="24"/>
  <c r="C514" i="24"/>
  <c r="Q514" i="24"/>
  <c r="L514" i="24"/>
  <c r="A515" i="24"/>
  <c r="N514" i="24"/>
  <c r="M514" i="24"/>
  <c r="S514" i="24"/>
  <c r="F514" i="24"/>
  <c r="E514" i="24"/>
  <c r="P514" i="24"/>
  <c r="V514" i="24"/>
  <c r="U514" i="24"/>
  <c r="O842" i="21"/>
  <c r="X842" i="21"/>
  <c r="J842" i="21"/>
  <c r="S842" i="21"/>
  <c r="Q842" i="21"/>
  <c r="R842" i="21"/>
  <c r="P842" i="21"/>
  <c r="Y842" i="21"/>
  <c r="K842" i="21"/>
  <c r="T842" i="21"/>
  <c r="A843" i="21"/>
  <c r="L842" i="21"/>
  <c r="M842" i="21"/>
  <c r="N842" i="21"/>
  <c r="H842" i="21"/>
  <c r="E842" i="21"/>
  <c r="B842" i="21"/>
  <c r="F842" i="21"/>
  <c r="G842" i="21"/>
  <c r="C842" i="21"/>
  <c r="I842" i="21"/>
  <c r="D842" i="21"/>
  <c r="U842" i="21"/>
  <c r="V842" i="21"/>
  <c r="W842" i="21"/>
  <c r="B482" i="21"/>
  <c r="R482" i="21"/>
  <c r="K482" i="21"/>
  <c r="D482" i="21"/>
  <c r="X482" i="21"/>
  <c r="Y482" i="21"/>
  <c r="F482" i="21"/>
  <c r="A483" i="21"/>
  <c r="O482" i="21"/>
  <c r="H482" i="21"/>
  <c r="E482" i="21"/>
  <c r="J482" i="21"/>
  <c r="C482" i="21"/>
  <c r="S482" i="21"/>
  <c r="P482" i="21"/>
  <c r="I482" i="21"/>
  <c r="N482" i="21"/>
  <c r="G482" i="21"/>
  <c r="W482" i="21"/>
  <c r="T482" i="21"/>
  <c r="Q482" i="21"/>
  <c r="L482" i="21"/>
  <c r="M482" i="21"/>
  <c r="U482" i="21"/>
  <c r="V482" i="21"/>
  <c r="Y694" i="24"/>
  <c r="P694" i="24"/>
  <c r="A695" i="24"/>
  <c r="Q694" i="24"/>
  <c r="S694" i="24"/>
  <c r="R694" i="24"/>
  <c r="X694" i="24"/>
  <c r="O694" i="24"/>
  <c r="J694" i="24"/>
  <c r="T694" i="24"/>
  <c r="K694" i="24"/>
  <c r="M694" i="24"/>
  <c r="L694" i="24"/>
  <c r="N694" i="24"/>
  <c r="D694" i="24"/>
  <c r="C694" i="24"/>
  <c r="F694" i="24"/>
  <c r="H694" i="24"/>
  <c r="I694" i="24"/>
  <c r="B694" i="24"/>
  <c r="G694" i="24"/>
  <c r="E694" i="24"/>
  <c r="V694" i="24"/>
  <c r="U694" i="24"/>
  <c r="W694" i="24"/>
  <c r="T658" i="24"/>
  <c r="W658" i="24"/>
  <c r="G658" i="24"/>
  <c r="N658" i="24"/>
  <c r="Y658" i="24"/>
  <c r="P658" i="24"/>
  <c r="S658" i="24"/>
  <c r="C658" i="24"/>
  <c r="J658" i="24"/>
  <c r="Q658" i="24"/>
  <c r="H658" i="24"/>
  <c r="O658" i="24"/>
  <c r="A659" i="24"/>
  <c r="F658" i="24"/>
  <c r="I658" i="24"/>
  <c r="X658" i="24"/>
  <c r="D658" i="24"/>
  <c r="K658" i="24"/>
  <c r="R658" i="24"/>
  <c r="B658" i="24"/>
  <c r="E658" i="24"/>
  <c r="L658" i="24"/>
  <c r="M658" i="24"/>
  <c r="U658" i="24"/>
  <c r="V658" i="24"/>
  <c r="L490" i="23"/>
  <c r="E490" i="23"/>
  <c r="U490" i="23"/>
  <c r="J490" i="23"/>
  <c r="C490" i="23"/>
  <c r="S490" i="23"/>
  <c r="P490" i="23"/>
  <c r="I490" i="23"/>
  <c r="Y490" i="23"/>
  <c r="N490" i="23"/>
  <c r="G490" i="23"/>
  <c r="W490" i="23"/>
  <c r="D490" i="23"/>
  <c r="T490" i="23"/>
  <c r="M490" i="23"/>
  <c r="B490" i="23"/>
  <c r="R490" i="23"/>
  <c r="K490" i="23"/>
  <c r="A491" i="23"/>
  <c r="H490" i="23"/>
  <c r="X490" i="23"/>
  <c r="Q490" i="23"/>
  <c r="F490" i="23"/>
  <c r="V490" i="23"/>
  <c r="O490" i="23"/>
  <c r="H526" i="23"/>
  <c r="X526" i="23"/>
  <c r="M526" i="23"/>
  <c r="B526" i="23"/>
  <c r="R526" i="23"/>
  <c r="K526" i="23"/>
  <c r="L526" i="23"/>
  <c r="A527" i="23"/>
  <c r="Q526" i="23"/>
  <c r="F526" i="23"/>
  <c r="V526" i="23"/>
  <c r="O526" i="23"/>
  <c r="P526" i="23"/>
  <c r="E526" i="23"/>
  <c r="U526" i="23"/>
  <c r="J526" i="23"/>
  <c r="C526" i="23"/>
  <c r="S526" i="23"/>
  <c r="D526" i="23"/>
  <c r="T526" i="23"/>
  <c r="I526" i="23"/>
  <c r="Y526" i="23"/>
  <c r="N526" i="23"/>
  <c r="G526" i="23"/>
  <c r="W526" i="23"/>
  <c r="W441" i="24"/>
  <c r="J441" i="24"/>
  <c r="I441" i="24"/>
  <c r="H441" i="24"/>
  <c r="R441" i="24"/>
  <c r="A442" i="24"/>
  <c r="P441" i="24"/>
  <c r="K441" i="24"/>
  <c r="Y441" i="24"/>
  <c r="X441" i="24"/>
  <c r="C441" i="24"/>
  <c r="Q441" i="24"/>
  <c r="E441" i="24"/>
  <c r="D441" i="24"/>
  <c r="N441" i="24"/>
  <c r="M441" i="24"/>
  <c r="S441" i="24"/>
  <c r="F441" i="24"/>
  <c r="G441" i="24"/>
  <c r="U441" i="24"/>
  <c r="T441" i="24"/>
  <c r="O441" i="24"/>
  <c r="B441" i="24"/>
  <c r="L441" i="24"/>
  <c r="V441" i="24"/>
  <c r="I874" i="24"/>
  <c r="H874" i="24"/>
  <c r="K874" i="24"/>
  <c r="R874" i="24"/>
  <c r="B874" i="24"/>
  <c r="Y874" i="24"/>
  <c r="E874" i="24"/>
  <c r="D874" i="24"/>
  <c r="G874" i="24"/>
  <c r="N874" i="24"/>
  <c r="Q874" i="24"/>
  <c r="P874" i="24"/>
  <c r="S874" i="24"/>
  <c r="C874" i="24"/>
  <c r="J874" i="24"/>
  <c r="M874" i="24"/>
  <c r="L874" i="24"/>
  <c r="O874" i="24"/>
  <c r="A875" i="24"/>
  <c r="F874" i="24"/>
  <c r="X874" i="24"/>
  <c r="T874" i="24"/>
  <c r="U874" i="24"/>
  <c r="V874" i="24"/>
  <c r="W874" i="24"/>
  <c r="N802" i="24"/>
  <c r="Y802" i="24"/>
  <c r="X802" i="24"/>
  <c r="D802" i="24"/>
  <c r="K802" i="24"/>
  <c r="J802" i="24"/>
  <c r="Q802" i="24"/>
  <c r="T802" i="24"/>
  <c r="W802" i="24"/>
  <c r="G802" i="24"/>
  <c r="A803" i="24"/>
  <c r="F802" i="24"/>
  <c r="I802" i="24"/>
  <c r="P802" i="24"/>
  <c r="S802" i="24"/>
  <c r="C802" i="24"/>
  <c r="R802" i="24"/>
  <c r="B802" i="24"/>
  <c r="E802" i="24"/>
  <c r="H802" i="24"/>
  <c r="O802" i="24"/>
  <c r="M802" i="24"/>
  <c r="L802" i="24"/>
  <c r="U802" i="24"/>
  <c r="V802" i="24"/>
  <c r="S770" i="21"/>
  <c r="E770" i="21"/>
  <c r="D770" i="21"/>
  <c r="Y770" i="21"/>
  <c r="C770" i="21"/>
  <c r="H770" i="21"/>
  <c r="B770" i="21"/>
  <c r="G770" i="21"/>
  <c r="A771" i="21"/>
  <c r="F770" i="21"/>
  <c r="L770" i="21"/>
  <c r="I770" i="21"/>
  <c r="Q770" i="21"/>
  <c r="K770" i="21"/>
  <c r="R770" i="21"/>
  <c r="P770" i="21"/>
  <c r="J770" i="21"/>
  <c r="N770" i="21"/>
  <c r="O770" i="21"/>
  <c r="M770" i="21"/>
  <c r="T770" i="21"/>
  <c r="X770" i="21"/>
  <c r="W770" i="21"/>
  <c r="U770" i="21"/>
  <c r="V770" i="21"/>
  <c r="P626" i="21"/>
  <c r="I626" i="21"/>
  <c r="G626" i="21"/>
  <c r="F626" i="21"/>
  <c r="H626" i="21"/>
  <c r="E626" i="21"/>
  <c r="B626" i="21"/>
  <c r="C626" i="21"/>
  <c r="D626" i="21"/>
  <c r="A627" i="21"/>
  <c r="J626" i="21"/>
  <c r="N626" i="21"/>
  <c r="O626" i="21"/>
  <c r="L626" i="21"/>
  <c r="M626" i="21"/>
  <c r="K626" i="21"/>
  <c r="R626" i="21"/>
  <c r="W626" i="21"/>
  <c r="T626" i="21"/>
  <c r="Q626" i="21"/>
  <c r="Y626" i="21"/>
  <c r="X626" i="21"/>
  <c r="S626" i="21"/>
  <c r="U626" i="21"/>
  <c r="V626" i="21"/>
  <c r="Y601" i="19"/>
  <c r="U601" i="19"/>
  <c r="Q601" i="19"/>
  <c r="M601" i="19"/>
  <c r="I601" i="19"/>
  <c r="E601" i="19"/>
  <c r="A602" i="19"/>
  <c r="B601" i="19"/>
  <c r="X601" i="19"/>
  <c r="T601" i="19"/>
  <c r="P601" i="19"/>
  <c r="L601" i="19"/>
  <c r="H601" i="19"/>
  <c r="D601" i="19"/>
  <c r="W601" i="19"/>
  <c r="S601" i="19"/>
  <c r="O601" i="19"/>
  <c r="K601" i="19"/>
  <c r="G601" i="19"/>
  <c r="C601" i="19"/>
  <c r="V601" i="19"/>
  <c r="R601" i="19"/>
  <c r="N601" i="19"/>
  <c r="J601" i="19"/>
  <c r="F601" i="19"/>
  <c r="C529" i="19"/>
  <c r="G529" i="19"/>
  <c r="K529" i="19"/>
  <c r="O529" i="19"/>
  <c r="S529" i="19"/>
  <c r="W529" i="19"/>
  <c r="D529" i="19"/>
  <c r="H529" i="19"/>
  <c r="L529" i="19"/>
  <c r="P529" i="19"/>
  <c r="T529" i="19"/>
  <c r="X529" i="19"/>
  <c r="E529" i="19"/>
  <c r="I529" i="19"/>
  <c r="M529" i="19"/>
  <c r="Q529" i="19"/>
  <c r="U529" i="19"/>
  <c r="Y529" i="19"/>
  <c r="F529" i="19"/>
  <c r="J529" i="19"/>
  <c r="N529" i="19"/>
  <c r="R529" i="19"/>
  <c r="V529" i="19"/>
  <c r="B529" i="19"/>
  <c r="D565" i="19"/>
  <c r="H565" i="19"/>
  <c r="L565" i="19"/>
  <c r="P565" i="19"/>
  <c r="T565" i="19"/>
  <c r="X565" i="19"/>
  <c r="E565" i="19"/>
  <c r="I565" i="19"/>
  <c r="M565" i="19"/>
  <c r="Q565" i="19"/>
  <c r="U565" i="19"/>
  <c r="Y565" i="19"/>
  <c r="F565" i="19"/>
  <c r="J565" i="19"/>
  <c r="N565" i="19"/>
  <c r="R565" i="19"/>
  <c r="V565" i="19"/>
  <c r="B565" i="19"/>
  <c r="C565" i="19"/>
  <c r="G565" i="19"/>
  <c r="K565" i="19"/>
  <c r="O565" i="19"/>
  <c r="S565" i="19"/>
  <c r="W565" i="19"/>
  <c r="A566" i="19"/>
  <c r="E771" i="21" l="1"/>
  <c r="B771" i="21"/>
  <c r="G771" i="21"/>
  <c r="D771" i="21"/>
  <c r="S771" i="21"/>
  <c r="C771" i="21"/>
  <c r="Y771" i="21"/>
  <c r="F771" i="21"/>
  <c r="A772" i="21"/>
  <c r="L771" i="21"/>
  <c r="K771" i="21"/>
  <c r="I771" i="21"/>
  <c r="J771" i="21"/>
  <c r="R771" i="21"/>
  <c r="H771" i="21"/>
  <c r="N771" i="21"/>
  <c r="O771" i="21"/>
  <c r="P771" i="21"/>
  <c r="M771" i="21"/>
  <c r="Q771" i="21"/>
  <c r="U771" i="21"/>
  <c r="T771" i="21"/>
  <c r="X771" i="21"/>
  <c r="V771" i="21"/>
  <c r="W771" i="21"/>
  <c r="X875" i="24"/>
  <c r="H875" i="24"/>
  <c r="K875" i="24"/>
  <c r="R875" i="24"/>
  <c r="B875" i="24"/>
  <c r="I875" i="24"/>
  <c r="T875" i="24"/>
  <c r="D875" i="24"/>
  <c r="G875" i="24"/>
  <c r="N875" i="24"/>
  <c r="Y875" i="24"/>
  <c r="E875" i="24"/>
  <c r="P875" i="24"/>
  <c r="S875" i="24"/>
  <c r="C875" i="24"/>
  <c r="J875" i="24"/>
  <c r="Q875" i="24"/>
  <c r="L875" i="24"/>
  <c r="O875" i="24"/>
  <c r="A876" i="24"/>
  <c r="F875" i="24"/>
  <c r="M875" i="24"/>
  <c r="W875" i="24"/>
  <c r="V875" i="24"/>
  <c r="U875" i="24"/>
  <c r="P370" i="24"/>
  <c r="K370" i="24"/>
  <c r="B370" i="24"/>
  <c r="X370" i="24"/>
  <c r="C370" i="24"/>
  <c r="U370" i="24"/>
  <c r="I370" i="24"/>
  <c r="D370" i="24"/>
  <c r="R370" i="24"/>
  <c r="Q370" i="24"/>
  <c r="S370" i="24"/>
  <c r="J370" i="24"/>
  <c r="G370" i="24"/>
  <c r="Y370" i="24"/>
  <c r="T370" i="24"/>
  <c r="O370" i="24"/>
  <c r="F370" i="24"/>
  <c r="L370" i="24"/>
  <c r="A371" i="24"/>
  <c r="W370" i="24"/>
  <c r="N370" i="24"/>
  <c r="M370" i="24"/>
  <c r="H370" i="24"/>
  <c r="V370" i="24"/>
  <c r="E370" i="24"/>
  <c r="C587" i="24"/>
  <c r="S587" i="24"/>
  <c r="T587" i="24"/>
  <c r="Q587" i="24"/>
  <c r="F587" i="24"/>
  <c r="G587" i="24"/>
  <c r="D587" i="24"/>
  <c r="X587" i="24"/>
  <c r="Y587" i="24"/>
  <c r="J587" i="24"/>
  <c r="K587" i="24"/>
  <c r="H587" i="24"/>
  <c r="E587" i="24"/>
  <c r="A588" i="24"/>
  <c r="R587" i="24"/>
  <c r="O587" i="24"/>
  <c r="P587" i="24"/>
  <c r="I587" i="24"/>
  <c r="B587" i="24"/>
  <c r="M587" i="24"/>
  <c r="L587" i="24"/>
  <c r="N587" i="24"/>
  <c r="U587" i="24"/>
  <c r="V587" i="24"/>
  <c r="W587" i="24"/>
  <c r="C454" i="23"/>
  <c r="S454" i="23"/>
  <c r="P454" i="23"/>
  <c r="I454" i="23"/>
  <c r="F454" i="23"/>
  <c r="G454" i="23"/>
  <c r="W454" i="23"/>
  <c r="T454" i="23"/>
  <c r="Q454" i="23"/>
  <c r="J454" i="23"/>
  <c r="K454" i="23"/>
  <c r="D454" i="23"/>
  <c r="X454" i="23"/>
  <c r="Y454" i="23"/>
  <c r="N454" i="23"/>
  <c r="O454" i="23"/>
  <c r="H454" i="23"/>
  <c r="E454" i="23"/>
  <c r="B454" i="23"/>
  <c r="R454" i="23"/>
  <c r="L454" i="23"/>
  <c r="M454" i="23"/>
  <c r="U454" i="23"/>
  <c r="V454" i="23"/>
  <c r="Q527" i="23"/>
  <c r="F527" i="23"/>
  <c r="V527" i="23"/>
  <c r="K527" i="23"/>
  <c r="D527" i="23"/>
  <c r="T527" i="23"/>
  <c r="N527" i="23"/>
  <c r="S527" i="23"/>
  <c r="R527" i="23"/>
  <c r="E527" i="23"/>
  <c r="U527" i="23"/>
  <c r="J527" i="23"/>
  <c r="A528" i="23"/>
  <c r="O527" i="23"/>
  <c r="H527" i="23"/>
  <c r="X527" i="23"/>
  <c r="I527" i="23"/>
  <c r="C527" i="23"/>
  <c r="M527" i="23"/>
  <c r="W527" i="23"/>
  <c r="Y527" i="23"/>
  <c r="L527" i="23"/>
  <c r="G527" i="23"/>
  <c r="B527" i="23"/>
  <c r="P527" i="23"/>
  <c r="K695" i="24"/>
  <c r="R695" i="24"/>
  <c r="B695" i="24"/>
  <c r="E695" i="24"/>
  <c r="H695" i="24"/>
  <c r="W695" i="24"/>
  <c r="G695" i="24"/>
  <c r="N695" i="24"/>
  <c r="Y695" i="24"/>
  <c r="X695" i="24"/>
  <c r="D695" i="24"/>
  <c r="S695" i="24"/>
  <c r="C695" i="24"/>
  <c r="J695" i="24"/>
  <c r="Q695" i="24"/>
  <c r="T695" i="24"/>
  <c r="O695" i="24"/>
  <c r="A696" i="24"/>
  <c r="F695" i="24"/>
  <c r="I695" i="24"/>
  <c r="P695" i="24"/>
  <c r="L695" i="24"/>
  <c r="M695" i="24"/>
  <c r="U695" i="24"/>
  <c r="V695" i="24"/>
  <c r="T483" i="21"/>
  <c r="Q483" i="21"/>
  <c r="J483" i="21"/>
  <c r="G483" i="21"/>
  <c r="W483" i="21"/>
  <c r="D483" i="21"/>
  <c r="X483" i="21"/>
  <c r="Y483" i="21"/>
  <c r="N483" i="21"/>
  <c r="K483" i="21"/>
  <c r="H483" i="21"/>
  <c r="E483" i="21"/>
  <c r="B483" i="21"/>
  <c r="R483" i="21"/>
  <c r="O483" i="21"/>
  <c r="P483" i="21"/>
  <c r="I483" i="21"/>
  <c r="F483" i="21"/>
  <c r="C483" i="21"/>
  <c r="S483" i="21"/>
  <c r="M483" i="21"/>
  <c r="L483" i="21"/>
  <c r="U483" i="21"/>
  <c r="V483" i="21"/>
  <c r="K699" i="21"/>
  <c r="D699" i="21"/>
  <c r="X699" i="21"/>
  <c r="Q699" i="21"/>
  <c r="J699" i="21"/>
  <c r="O699" i="21"/>
  <c r="H699" i="21"/>
  <c r="A700" i="21"/>
  <c r="Y699" i="21"/>
  <c r="N699" i="21"/>
  <c r="C699" i="21"/>
  <c r="S699" i="21"/>
  <c r="P699" i="21"/>
  <c r="E699" i="21"/>
  <c r="B699" i="21"/>
  <c r="R699" i="21"/>
  <c r="G699" i="21"/>
  <c r="W699" i="21"/>
  <c r="T699" i="21"/>
  <c r="I699" i="21"/>
  <c r="F699" i="21"/>
  <c r="M699" i="21"/>
  <c r="L699" i="21"/>
  <c r="V699" i="21"/>
  <c r="U699" i="21"/>
  <c r="G663" i="21"/>
  <c r="K663" i="21"/>
  <c r="O663" i="21"/>
  <c r="L663" i="21"/>
  <c r="P663" i="21"/>
  <c r="D663" i="21"/>
  <c r="H663" i="21"/>
  <c r="E663" i="21"/>
  <c r="I663" i="21"/>
  <c r="M663" i="21"/>
  <c r="F663" i="21"/>
  <c r="J663" i="21"/>
  <c r="N663" i="21"/>
  <c r="B663" i="21"/>
  <c r="C663" i="21"/>
  <c r="A664" i="21"/>
  <c r="T663" i="21"/>
  <c r="V663" i="21"/>
  <c r="Q663" i="21"/>
  <c r="X663" i="21"/>
  <c r="S663" i="21"/>
  <c r="U663" i="21"/>
  <c r="Y663" i="21"/>
  <c r="W663" i="21"/>
  <c r="R663" i="21"/>
  <c r="Q406" i="24"/>
  <c r="G406" i="24"/>
  <c r="A407" i="24"/>
  <c r="S406" i="24"/>
  <c r="P406" i="24"/>
  <c r="M406" i="24"/>
  <c r="B406" i="24"/>
  <c r="U406" i="24"/>
  <c r="K406" i="24"/>
  <c r="D406" i="24"/>
  <c r="W406" i="24"/>
  <c r="T406" i="24"/>
  <c r="N406" i="24"/>
  <c r="F406" i="24"/>
  <c r="Y406" i="24"/>
  <c r="R406" i="24"/>
  <c r="H406" i="24"/>
  <c r="E406" i="24"/>
  <c r="X406" i="24"/>
  <c r="J406" i="24"/>
  <c r="C406" i="24"/>
  <c r="V406" i="24"/>
  <c r="O406" i="24"/>
  <c r="I406" i="24"/>
  <c r="L406" i="24"/>
  <c r="K551" i="24"/>
  <c r="D551" i="24"/>
  <c r="X551" i="24"/>
  <c r="Y551" i="24"/>
  <c r="N551" i="24"/>
  <c r="O551" i="24"/>
  <c r="H551" i="24"/>
  <c r="E551" i="24"/>
  <c r="B551" i="24"/>
  <c r="R551" i="24"/>
  <c r="C551" i="24"/>
  <c r="S551" i="24"/>
  <c r="P551" i="24"/>
  <c r="I551" i="24"/>
  <c r="F551" i="24"/>
  <c r="A552" i="24"/>
  <c r="G551" i="24"/>
  <c r="W551" i="24"/>
  <c r="T551" i="24"/>
  <c r="Q551" i="24"/>
  <c r="J551" i="24"/>
  <c r="M551" i="24"/>
  <c r="L551" i="24"/>
  <c r="U551" i="24"/>
  <c r="V551" i="24"/>
  <c r="L479" i="24"/>
  <c r="K479" i="24"/>
  <c r="Y479" i="24"/>
  <c r="T479" i="24"/>
  <c r="C479" i="24"/>
  <c r="Q479" i="24"/>
  <c r="E479" i="24"/>
  <c r="A480" i="24"/>
  <c r="N479" i="24"/>
  <c r="M479" i="24"/>
  <c r="S479" i="24"/>
  <c r="F479" i="24"/>
  <c r="G479" i="24"/>
  <c r="U479" i="24"/>
  <c r="P479" i="24"/>
  <c r="O479" i="24"/>
  <c r="B479" i="24"/>
  <c r="H479" i="24"/>
  <c r="V479" i="24"/>
  <c r="W479" i="24"/>
  <c r="J479" i="24"/>
  <c r="I479" i="24"/>
  <c r="D479" i="24"/>
  <c r="R479" i="24"/>
  <c r="X479" i="24"/>
  <c r="D623" i="24"/>
  <c r="A624" i="24"/>
  <c r="E623" i="24"/>
  <c r="S623" i="24"/>
  <c r="F623" i="24"/>
  <c r="G623" i="24"/>
  <c r="B623" i="24"/>
  <c r="C623" i="24"/>
  <c r="Y623" i="24"/>
  <c r="Q623" i="24"/>
  <c r="O623" i="24"/>
  <c r="I623" i="24"/>
  <c r="M623" i="24"/>
  <c r="H623" i="24"/>
  <c r="P623" i="24"/>
  <c r="K623" i="24"/>
  <c r="N623" i="24"/>
  <c r="J623" i="24"/>
  <c r="L623" i="24"/>
  <c r="R623" i="24"/>
  <c r="V623" i="24"/>
  <c r="X623" i="24"/>
  <c r="W623" i="24"/>
  <c r="U623" i="24"/>
  <c r="T623" i="24"/>
  <c r="H627" i="21"/>
  <c r="A628" i="21"/>
  <c r="F627" i="21"/>
  <c r="P627" i="21"/>
  <c r="D627" i="21"/>
  <c r="E627" i="21"/>
  <c r="I627" i="21"/>
  <c r="G627" i="21"/>
  <c r="J627" i="21"/>
  <c r="O627" i="21"/>
  <c r="M627" i="21"/>
  <c r="K627" i="21"/>
  <c r="N627" i="21"/>
  <c r="L627" i="21"/>
  <c r="C627" i="21"/>
  <c r="B627" i="21"/>
  <c r="X627" i="21"/>
  <c r="T627" i="21"/>
  <c r="S627" i="21"/>
  <c r="Q627" i="21"/>
  <c r="W627" i="21"/>
  <c r="V627" i="21"/>
  <c r="Y627" i="21"/>
  <c r="U627" i="21"/>
  <c r="R627" i="21"/>
  <c r="C442" i="24"/>
  <c r="Q442" i="24"/>
  <c r="W442" i="24"/>
  <c r="J442" i="24"/>
  <c r="I442" i="24"/>
  <c r="D442" i="24"/>
  <c r="R442" i="24"/>
  <c r="S442" i="24"/>
  <c r="F442" i="24"/>
  <c r="L442" i="24"/>
  <c r="K442" i="24"/>
  <c r="Y442" i="24"/>
  <c r="T442" i="24"/>
  <c r="H442" i="24"/>
  <c r="V442" i="24"/>
  <c r="E442" i="24"/>
  <c r="A443" i="24"/>
  <c r="N442" i="24"/>
  <c r="M442" i="24"/>
  <c r="X442" i="24"/>
  <c r="G442" i="24"/>
  <c r="U442" i="24"/>
  <c r="P442" i="24"/>
  <c r="O442" i="24"/>
  <c r="B442" i="24"/>
  <c r="Y659" i="24"/>
  <c r="S659" i="24"/>
  <c r="F659" i="24"/>
  <c r="E659" i="24"/>
  <c r="G659" i="24"/>
  <c r="B659" i="24"/>
  <c r="H659" i="24"/>
  <c r="C659" i="24"/>
  <c r="D659" i="24"/>
  <c r="A660" i="24"/>
  <c r="N659" i="24"/>
  <c r="M659" i="24"/>
  <c r="Q659" i="24"/>
  <c r="L659" i="24"/>
  <c r="I659" i="24"/>
  <c r="P659" i="24"/>
  <c r="O659" i="24"/>
  <c r="K659" i="24"/>
  <c r="J659" i="24"/>
  <c r="R659" i="24"/>
  <c r="X659" i="24"/>
  <c r="T659" i="24"/>
  <c r="W659" i="24"/>
  <c r="U659" i="24"/>
  <c r="V659" i="24"/>
  <c r="G515" i="24"/>
  <c r="K515" i="24"/>
  <c r="O515" i="24"/>
  <c r="C515" i="24"/>
  <c r="P515" i="24"/>
  <c r="D515" i="24"/>
  <c r="H515" i="24"/>
  <c r="L515" i="24"/>
  <c r="E515" i="24"/>
  <c r="I515" i="24"/>
  <c r="M515" i="24"/>
  <c r="A516" i="24"/>
  <c r="J515" i="24"/>
  <c r="N515" i="24"/>
  <c r="B515" i="24"/>
  <c r="F515" i="24"/>
  <c r="T515" i="24"/>
  <c r="R515" i="24"/>
  <c r="Y515" i="24"/>
  <c r="V515" i="24"/>
  <c r="X515" i="24"/>
  <c r="Q515" i="24"/>
  <c r="S515" i="24"/>
  <c r="U515" i="24"/>
  <c r="W515" i="24"/>
  <c r="W334" i="24"/>
  <c r="N334" i="24"/>
  <c r="M334" i="24"/>
  <c r="H334" i="24"/>
  <c r="V334" i="24"/>
  <c r="E334" i="24"/>
  <c r="K334" i="24"/>
  <c r="B334" i="24"/>
  <c r="C334" i="24"/>
  <c r="U334" i="24"/>
  <c r="P334" i="24"/>
  <c r="X334" i="24"/>
  <c r="I334" i="24"/>
  <c r="D334" i="24"/>
  <c r="R334" i="24"/>
  <c r="Q334" i="24"/>
  <c r="S334" i="24"/>
  <c r="J334" i="24"/>
  <c r="Y334" i="24"/>
  <c r="T334" i="24"/>
  <c r="O334" i="24"/>
  <c r="L334" i="24"/>
  <c r="G334" i="24"/>
  <c r="F334" i="24"/>
  <c r="R731" i="24"/>
  <c r="X731" i="24"/>
  <c r="O731" i="24"/>
  <c r="J731" i="24"/>
  <c r="T731" i="24"/>
  <c r="K731" i="24"/>
  <c r="Y731" i="24"/>
  <c r="P731" i="24"/>
  <c r="A732" i="24"/>
  <c r="Q731" i="24"/>
  <c r="S731" i="24"/>
  <c r="L731" i="24"/>
  <c r="N731" i="24"/>
  <c r="M731" i="24"/>
  <c r="C731" i="24"/>
  <c r="I731" i="24"/>
  <c r="F731" i="24"/>
  <c r="G731" i="24"/>
  <c r="H731" i="24"/>
  <c r="B731" i="24"/>
  <c r="E731" i="24"/>
  <c r="D731" i="24"/>
  <c r="W731" i="24"/>
  <c r="V731" i="24"/>
  <c r="U731" i="24"/>
  <c r="K879" i="21"/>
  <c r="O879" i="21"/>
  <c r="Q879" i="21"/>
  <c r="R879" i="21"/>
  <c r="Y879" i="21"/>
  <c r="J879" i="21"/>
  <c r="T879" i="21"/>
  <c r="X879" i="21"/>
  <c r="A880" i="21"/>
  <c r="S879" i="21"/>
  <c r="P879" i="21"/>
  <c r="N879" i="21"/>
  <c r="L879" i="21"/>
  <c r="M879" i="21"/>
  <c r="F879" i="21"/>
  <c r="B879" i="21"/>
  <c r="E879" i="21"/>
  <c r="H879" i="21"/>
  <c r="G879" i="21"/>
  <c r="C879" i="21"/>
  <c r="D879" i="21"/>
  <c r="I879" i="21"/>
  <c r="W879" i="21"/>
  <c r="U879" i="21"/>
  <c r="V879" i="21"/>
  <c r="Q599" i="23"/>
  <c r="B599" i="23"/>
  <c r="R599" i="23"/>
  <c r="K599" i="23"/>
  <c r="D599" i="23"/>
  <c r="T599" i="23"/>
  <c r="E599" i="23"/>
  <c r="U599" i="23"/>
  <c r="F599" i="23"/>
  <c r="V599" i="23"/>
  <c r="O599" i="23"/>
  <c r="H599" i="23"/>
  <c r="X599" i="23"/>
  <c r="I599" i="23"/>
  <c r="Y599" i="23"/>
  <c r="J599" i="23"/>
  <c r="C599" i="23"/>
  <c r="S599" i="23"/>
  <c r="L599" i="23"/>
  <c r="M599" i="23"/>
  <c r="A600" i="23"/>
  <c r="N599" i="23"/>
  <c r="G599" i="23"/>
  <c r="W599" i="23"/>
  <c r="P599" i="23"/>
  <c r="Q839" i="24"/>
  <c r="T839" i="24"/>
  <c r="W839" i="24"/>
  <c r="G839" i="24"/>
  <c r="N839" i="24"/>
  <c r="I839" i="24"/>
  <c r="P839" i="24"/>
  <c r="S839" i="24"/>
  <c r="C839" i="24"/>
  <c r="J839" i="24"/>
  <c r="E839" i="24"/>
  <c r="H839" i="24"/>
  <c r="O839" i="24"/>
  <c r="A840" i="24"/>
  <c r="F839" i="24"/>
  <c r="Y839" i="24"/>
  <c r="X839" i="24"/>
  <c r="D839" i="24"/>
  <c r="K839" i="24"/>
  <c r="R839" i="24"/>
  <c r="B839" i="24"/>
  <c r="M839" i="24"/>
  <c r="L839" i="24"/>
  <c r="V839" i="24"/>
  <c r="U839" i="24"/>
  <c r="E563" i="23"/>
  <c r="U563" i="23"/>
  <c r="J563" i="23"/>
  <c r="C563" i="23"/>
  <c r="S563" i="23"/>
  <c r="H563" i="23"/>
  <c r="X563" i="23"/>
  <c r="B563" i="23"/>
  <c r="P563" i="23"/>
  <c r="I563" i="23"/>
  <c r="Y563" i="23"/>
  <c r="N563" i="23"/>
  <c r="G563" i="23"/>
  <c r="W563" i="23"/>
  <c r="L563" i="23"/>
  <c r="K563" i="23"/>
  <c r="M563" i="23"/>
  <c r="R563" i="23"/>
  <c r="A564" i="23"/>
  <c r="Q563" i="23"/>
  <c r="F563" i="23"/>
  <c r="V563" i="23"/>
  <c r="O563" i="23"/>
  <c r="D563" i="23"/>
  <c r="T563" i="23"/>
  <c r="G803" i="24"/>
  <c r="F803" i="24"/>
  <c r="H803" i="24"/>
  <c r="C803" i="24"/>
  <c r="B803" i="24"/>
  <c r="D803" i="24"/>
  <c r="A804" i="24"/>
  <c r="I803" i="24"/>
  <c r="K803" i="24"/>
  <c r="J803" i="24"/>
  <c r="E803" i="24"/>
  <c r="S803" i="24"/>
  <c r="U803" i="24"/>
  <c r="V803" i="24"/>
  <c r="R803" i="24"/>
  <c r="N803" i="24"/>
  <c r="L803" i="24"/>
  <c r="Q803" i="24"/>
  <c r="M803" i="24"/>
  <c r="Y803" i="24"/>
  <c r="X803" i="24"/>
  <c r="T803" i="24"/>
  <c r="P803" i="24"/>
  <c r="O803" i="24"/>
  <c r="W803" i="24"/>
  <c r="Q491" i="23"/>
  <c r="D491" i="23"/>
  <c r="V491" i="23"/>
  <c r="M491" i="23"/>
  <c r="K491" i="23"/>
  <c r="N491" i="23"/>
  <c r="Y491" i="23"/>
  <c r="L491" i="23"/>
  <c r="F491" i="23"/>
  <c r="U491" i="23"/>
  <c r="H491" i="23"/>
  <c r="W491" i="23"/>
  <c r="C491" i="23"/>
  <c r="J491" i="23"/>
  <c r="T491" i="23"/>
  <c r="O491" i="23"/>
  <c r="R491" i="23"/>
  <c r="P491" i="23"/>
  <c r="G491" i="23"/>
  <c r="I491" i="23"/>
  <c r="S491" i="23"/>
  <c r="A492" i="23"/>
  <c r="E491" i="23"/>
  <c r="B491" i="23"/>
  <c r="X491" i="23"/>
  <c r="G843" i="21"/>
  <c r="W843" i="21"/>
  <c r="F843" i="21"/>
  <c r="R843" i="21"/>
  <c r="N843" i="21"/>
  <c r="K843" i="21"/>
  <c r="E843" i="21"/>
  <c r="Q843" i="21"/>
  <c r="X843" i="21"/>
  <c r="T843" i="21"/>
  <c r="O843" i="21"/>
  <c r="J843" i="21"/>
  <c r="B843" i="21"/>
  <c r="D843" i="21"/>
  <c r="Y843" i="21"/>
  <c r="C843" i="21"/>
  <c r="S843" i="21"/>
  <c r="P843" i="21"/>
  <c r="H843" i="21"/>
  <c r="I843" i="21"/>
  <c r="A844" i="21"/>
  <c r="L843" i="21"/>
  <c r="M843" i="21"/>
  <c r="U843" i="21"/>
  <c r="V843" i="21"/>
  <c r="P591" i="21"/>
  <c r="D591" i="21"/>
  <c r="A592" i="21"/>
  <c r="F591" i="21"/>
  <c r="E591" i="21"/>
  <c r="I591" i="21"/>
  <c r="T591" i="21"/>
  <c r="H591" i="21"/>
  <c r="O591" i="21"/>
  <c r="J591" i="21"/>
  <c r="Y591" i="21"/>
  <c r="R591" i="21"/>
  <c r="X591" i="21"/>
  <c r="S591" i="21"/>
  <c r="G591" i="21"/>
  <c r="K591" i="21"/>
  <c r="Q591" i="21"/>
  <c r="L591" i="21"/>
  <c r="N591" i="21"/>
  <c r="M591" i="21"/>
  <c r="B591" i="21"/>
  <c r="C591" i="21"/>
  <c r="U591" i="21"/>
  <c r="W591" i="21"/>
  <c r="V591" i="21"/>
  <c r="T555" i="21"/>
  <c r="A556" i="21"/>
  <c r="P555" i="21"/>
  <c r="K555" i="21"/>
  <c r="H555" i="21"/>
  <c r="I555" i="21"/>
  <c r="Q555" i="21"/>
  <c r="C555" i="21"/>
  <c r="E555" i="21"/>
  <c r="R555" i="21"/>
  <c r="Y555" i="21"/>
  <c r="F555" i="21"/>
  <c r="X555" i="21"/>
  <c r="J555" i="21"/>
  <c r="D555" i="21"/>
  <c r="G555" i="21"/>
  <c r="O555" i="21"/>
  <c r="B555" i="21"/>
  <c r="S555" i="21"/>
  <c r="N555" i="21"/>
  <c r="M555" i="21"/>
  <c r="L555" i="21"/>
  <c r="W555" i="21"/>
  <c r="U555" i="21"/>
  <c r="V555" i="21"/>
  <c r="T519" i="21"/>
  <c r="Q519" i="21"/>
  <c r="J519" i="21"/>
  <c r="C519" i="21"/>
  <c r="S519" i="21"/>
  <c r="D519" i="21"/>
  <c r="X519" i="21"/>
  <c r="Y519" i="21"/>
  <c r="N519" i="21"/>
  <c r="G519" i="21"/>
  <c r="W519" i="21"/>
  <c r="H519" i="21"/>
  <c r="E519" i="21"/>
  <c r="B519" i="21"/>
  <c r="R519" i="21"/>
  <c r="K519" i="21"/>
  <c r="P519" i="21"/>
  <c r="I519" i="21"/>
  <c r="F519" i="21"/>
  <c r="A520" i="21"/>
  <c r="O519" i="21"/>
  <c r="M519" i="21"/>
  <c r="L519" i="21"/>
  <c r="V519" i="21"/>
  <c r="U519" i="21"/>
  <c r="J767" i="24"/>
  <c r="A768" i="24"/>
  <c r="I767" i="24"/>
  <c r="E767" i="24"/>
  <c r="G767" i="24"/>
  <c r="F767" i="24"/>
  <c r="H767" i="24"/>
  <c r="B767" i="24"/>
  <c r="C767" i="24"/>
  <c r="D767" i="24"/>
  <c r="Y767" i="24"/>
  <c r="Q767" i="24"/>
  <c r="R767" i="24"/>
  <c r="U767" i="24"/>
  <c r="P767" i="24"/>
  <c r="X767" i="24"/>
  <c r="M767" i="24"/>
  <c r="W767" i="24"/>
  <c r="O767" i="24"/>
  <c r="T767" i="24"/>
  <c r="N767" i="24"/>
  <c r="V767" i="24"/>
  <c r="K767" i="24"/>
  <c r="L767" i="24"/>
  <c r="S767" i="24"/>
  <c r="S807" i="21"/>
  <c r="E807" i="21"/>
  <c r="C807" i="21"/>
  <c r="D807" i="21"/>
  <c r="Y807" i="21"/>
  <c r="B807" i="21"/>
  <c r="H807" i="21"/>
  <c r="F807" i="21"/>
  <c r="G807" i="21"/>
  <c r="A808" i="21"/>
  <c r="O807" i="21"/>
  <c r="M807" i="21"/>
  <c r="Q807" i="21"/>
  <c r="R807" i="21"/>
  <c r="L807" i="21"/>
  <c r="J807" i="21"/>
  <c r="N807" i="21"/>
  <c r="I807" i="21"/>
  <c r="P807" i="21"/>
  <c r="K807" i="21"/>
  <c r="X807" i="21"/>
  <c r="V807" i="21"/>
  <c r="W807" i="21"/>
  <c r="T807" i="21"/>
  <c r="U807" i="21"/>
  <c r="D735" i="21"/>
  <c r="R735" i="21"/>
  <c r="J735" i="21"/>
  <c r="S735" i="21"/>
  <c r="I735" i="21"/>
  <c r="Q735" i="21"/>
  <c r="T735" i="21"/>
  <c r="G735" i="21"/>
  <c r="K735" i="21"/>
  <c r="X735" i="21"/>
  <c r="N735" i="21"/>
  <c r="M735" i="21"/>
  <c r="L735" i="21"/>
  <c r="P735" i="21"/>
  <c r="F735" i="21"/>
  <c r="C735" i="21"/>
  <c r="O735" i="21"/>
  <c r="B735" i="21"/>
  <c r="E735" i="21"/>
  <c r="Y735" i="21"/>
  <c r="A736" i="21"/>
  <c r="H735" i="21"/>
  <c r="W735" i="21"/>
  <c r="U735" i="21"/>
  <c r="V735" i="21"/>
  <c r="C566" i="19"/>
  <c r="G566" i="19"/>
  <c r="K566" i="19"/>
  <c r="O566" i="19"/>
  <c r="S566" i="19"/>
  <c r="W566" i="19"/>
  <c r="D566" i="19"/>
  <c r="H566" i="19"/>
  <c r="L566" i="19"/>
  <c r="P566" i="19"/>
  <c r="T566" i="19"/>
  <c r="X566" i="19"/>
  <c r="E566" i="19"/>
  <c r="I566" i="19"/>
  <c r="M566" i="19"/>
  <c r="Q566" i="19"/>
  <c r="U566" i="19"/>
  <c r="Y566" i="19"/>
  <c r="F566" i="19"/>
  <c r="J566" i="19"/>
  <c r="N566" i="19"/>
  <c r="R566" i="19"/>
  <c r="V566" i="19"/>
  <c r="B566" i="19"/>
  <c r="B602" i="19"/>
  <c r="V602" i="19"/>
  <c r="R602" i="19"/>
  <c r="N602" i="19"/>
  <c r="J602" i="19"/>
  <c r="F602" i="19"/>
  <c r="Y602" i="19"/>
  <c r="U602" i="19"/>
  <c r="Q602" i="19"/>
  <c r="M602" i="19"/>
  <c r="I602" i="19"/>
  <c r="E602" i="19"/>
  <c r="A603" i="19"/>
  <c r="X602" i="19"/>
  <c r="T602" i="19"/>
  <c r="P602" i="19"/>
  <c r="L602" i="19"/>
  <c r="H602" i="19"/>
  <c r="D602" i="19"/>
  <c r="W602" i="19"/>
  <c r="S602" i="19"/>
  <c r="O602" i="19"/>
  <c r="K602" i="19"/>
  <c r="G602" i="19"/>
  <c r="C602" i="19"/>
  <c r="B844" i="21" l="1"/>
  <c r="C844" i="21"/>
  <c r="S844" i="21"/>
  <c r="Y844" i="21"/>
  <c r="D844" i="21"/>
  <c r="F844" i="21"/>
  <c r="A845" i="21"/>
  <c r="H844" i="21"/>
  <c r="G844" i="21"/>
  <c r="E844" i="21"/>
  <c r="R844" i="21"/>
  <c r="M844" i="21"/>
  <c r="I844" i="21"/>
  <c r="P844" i="21"/>
  <c r="L844" i="21"/>
  <c r="K844" i="21"/>
  <c r="J844" i="21"/>
  <c r="O844" i="21"/>
  <c r="Q844" i="21"/>
  <c r="N844" i="21"/>
  <c r="V844" i="21"/>
  <c r="U844" i="21"/>
  <c r="W844" i="21"/>
  <c r="T844" i="21"/>
  <c r="X844" i="21"/>
  <c r="N492" i="23"/>
  <c r="G492" i="23"/>
  <c r="W492" i="23"/>
  <c r="P492" i="23"/>
  <c r="I492" i="23"/>
  <c r="Y492" i="23"/>
  <c r="B492" i="23"/>
  <c r="R492" i="23"/>
  <c r="K492" i="23"/>
  <c r="D492" i="23"/>
  <c r="T492" i="23"/>
  <c r="M492" i="23"/>
  <c r="F492" i="23"/>
  <c r="V492" i="23"/>
  <c r="O492" i="23"/>
  <c r="H492" i="23"/>
  <c r="X492" i="23"/>
  <c r="Q492" i="23"/>
  <c r="J492" i="23"/>
  <c r="C492" i="23"/>
  <c r="S492" i="23"/>
  <c r="L492" i="23"/>
  <c r="E492" i="23"/>
  <c r="U492" i="23"/>
  <c r="A805" i="24"/>
  <c r="J804" i="24"/>
  <c r="C804" i="24"/>
  <c r="G804" i="24"/>
  <c r="I804" i="24"/>
  <c r="B804" i="24"/>
  <c r="H804" i="24"/>
  <c r="D804" i="24"/>
  <c r="E804" i="24"/>
  <c r="F804" i="24"/>
  <c r="S804" i="24"/>
  <c r="X804" i="24"/>
  <c r="Q804" i="24"/>
  <c r="P804" i="24"/>
  <c r="N804" i="24"/>
  <c r="O804" i="24"/>
  <c r="T804" i="24"/>
  <c r="W804" i="24"/>
  <c r="Y804" i="24"/>
  <c r="U804" i="24"/>
  <c r="K804" i="24"/>
  <c r="R804" i="24"/>
  <c r="L804" i="24"/>
  <c r="V804" i="24"/>
  <c r="M804" i="24"/>
  <c r="Y660" i="24"/>
  <c r="G660" i="24"/>
  <c r="A661" i="24"/>
  <c r="E660" i="24"/>
  <c r="C660" i="24"/>
  <c r="F660" i="24"/>
  <c r="D660" i="24"/>
  <c r="B660" i="24"/>
  <c r="S660" i="24"/>
  <c r="J660" i="24"/>
  <c r="O660" i="24"/>
  <c r="I660" i="24"/>
  <c r="Q660" i="24"/>
  <c r="H660" i="24"/>
  <c r="N660" i="24"/>
  <c r="P660" i="24"/>
  <c r="M660" i="24"/>
  <c r="K660" i="24"/>
  <c r="L660" i="24"/>
  <c r="R660" i="24"/>
  <c r="U660" i="24"/>
  <c r="V660" i="24"/>
  <c r="X660" i="24"/>
  <c r="W660" i="24"/>
  <c r="T660" i="24"/>
  <c r="C556" i="21"/>
  <c r="A557" i="21"/>
  <c r="I556" i="21"/>
  <c r="D556" i="21"/>
  <c r="O556" i="21"/>
  <c r="F556" i="21"/>
  <c r="S556" i="21"/>
  <c r="G556" i="21"/>
  <c r="Y556" i="21"/>
  <c r="T556" i="21"/>
  <c r="H556" i="21"/>
  <c r="E556" i="21"/>
  <c r="W556" i="21"/>
  <c r="N556" i="21"/>
  <c r="B556" i="21"/>
  <c r="X556" i="21"/>
  <c r="J556" i="21"/>
  <c r="P556" i="21"/>
  <c r="K556" i="21"/>
  <c r="R556" i="21"/>
  <c r="Q556" i="21"/>
  <c r="M556" i="21"/>
  <c r="L556" i="21"/>
  <c r="U556" i="21"/>
  <c r="V556" i="21"/>
  <c r="G592" i="21"/>
  <c r="D592" i="21"/>
  <c r="C592" i="21"/>
  <c r="P592" i="21"/>
  <c r="F592" i="21"/>
  <c r="E592" i="21"/>
  <c r="T592" i="21"/>
  <c r="H592" i="21"/>
  <c r="Y592" i="21"/>
  <c r="A593" i="21"/>
  <c r="J592" i="21"/>
  <c r="B592" i="21"/>
  <c r="Q592" i="21"/>
  <c r="S592" i="21"/>
  <c r="I592" i="21"/>
  <c r="O592" i="21"/>
  <c r="R592" i="21"/>
  <c r="K592" i="21"/>
  <c r="X592" i="21"/>
  <c r="M592" i="21"/>
  <c r="N592" i="21"/>
  <c r="L592" i="21"/>
  <c r="V592" i="21"/>
  <c r="W592" i="21"/>
  <c r="U592" i="21"/>
  <c r="D564" i="23"/>
  <c r="Q564" i="23"/>
  <c r="V564" i="23"/>
  <c r="L564" i="23"/>
  <c r="I564" i="23"/>
  <c r="N564" i="23"/>
  <c r="U564" i="23"/>
  <c r="J564" i="23"/>
  <c r="F564" i="23"/>
  <c r="M564" i="23"/>
  <c r="R564" i="23"/>
  <c r="E564" i="23"/>
  <c r="S564" i="23"/>
  <c r="O564" i="23"/>
  <c r="K564" i="23"/>
  <c r="B564" i="23"/>
  <c r="W564" i="23"/>
  <c r="C564" i="23"/>
  <c r="X564" i="23"/>
  <c r="T564" i="23"/>
  <c r="P564" i="23"/>
  <c r="G564" i="23"/>
  <c r="Y564" i="23"/>
  <c r="H564" i="23"/>
  <c r="A565" i="23"/>
  <c r="H600" i="23"/>
  <c r="X600" i="23"/>
  <c r="Q600" i="23"/>
  <c r="F600" i="23"/>
  <c r="V600" i="23"/>
  <c r="K600" i="23"/>
  <c r="L600" i="23"/>
  <c r="E600" i="23"/>
  <c r="U600" i="23"/>
  <c r="J600" i="23"/>
  <c r="A601" i="23"/>
  <c r="O600" i="23"/>
  <c r="P600" i="23"/>
  <c r="I600" i="23"/>
  <c r="Y600" i="23"/>
  <c r="N600" i="23"/>
  <c r="C600" i="23"/>
  <c r="S600" i="23"/>
  <c r="D600" i="23"/>
  <c r="T600" i="23"/>
  <c r="M600" i="23"/>
  <c r="B600" i="23"/>
  <c r="R600" i="23"/>
  <c r="G600" i="23"/>
  <c r="W600" i="23"/>
  <c r="D516" i="24"/>
  <c r="I516" i="24"/>
  <c r="M516" i="24"/>
  <c r="E516" i="24"/>
  <c r="N516" i="24"/>
  <c r="K516" i="24"/>
  <c r="F516" i="24"/>
  <c r="J516" i="24"/>
  <c r="G516" i="24"/>
  <c r="A517" i="24"/>
  <c r="O516" i="24"/>
  <c r="H516" i="24"/>
  <c r="L516" i="24"/>
  <c r="P516" i="24"/>
  <c r="C516" i="24"/>
  <c r="B516" i="24"/>
  <c r="R516" i="24"/>
  <c r="V516" i="24"/>
  <c r="Q516" i="24"/>
  <c r="S516" i="24"/>
  <c r="U516" i="24"/>
  <c r="X516" i="24"/>
  <c r="T516" i="24"/>
  <c r="Y516" i="24"/>
  <c r="W516" i="24"/>
  <c r="G407" i="24"/>
  <c r="Y407" i="24"/>
  <c r="R407" i="24"/>
  <c r="I407" i="24"/>
  <c r="B407" i="24"/>
  <c r="T407" i="24"/>
  <c r="K407" i="24"/>
  <c r="D407" i="24"/>
  <c r="V407" i="24"/>
  <c r="O407" i="24"/>
  <c r="F407" i="24"/>
  <c r="X407" i="24"/>
  <c r="Q407" i="24"/>
  <c r="H407" i="24"/>
  <c r="A408" i="24"/>
  <c r="S407" i="24"/>
  <c r="J407" i="24"/>
  <c r="L407" i="24"/>
  <c r="C407" i="24"/>
  <c r="U407" i="24"/>
  <c r="N407" i="24"/>
  <c r="E407" i="24"/>
  <c r="W407" i="24"/>
  <c r="P407" i="24"/>
  <c r="M407" i="24"/>
  <c r="A665" i="21"/>
  <c r="E664" i="21"/>
  <c r="N664" i="21"/>
  <c r="K664" i="21"/>
  <c r="F664" i="21"/>
  <c r="J664" i="21"/>
  <c r="G664" i="21"/>
  <c r="O664" i="21"/>
  <c r="D664" i="21"/>
  <c r="H664" i="21"/>
  <c r="L664" i="21"/>
  <c r="P664" i="21"/>
  <c r="I664" i="21"/>
  <c r="M664" i="21"/>
  <c r="C664" i="21"/>
  <c r="B664" i="21"/>
  <c r="Q664" i="21"/>
  <c r="Y664" i="21"/>
  <c r="X664" i="21"/>
  <c r="T664" i="21"/>
  <c r="W664" i="21"/>
  <c r="R664" i="21"/>
  <c r="V664" i="21"/>
  <c r="S664" i="21"/>
  <c r="U664" i="21"/>
  <c r="G696" i="24"/>
  <c r="B696" i="24"/>
  <c r="H696" i="24"/>
  <c r="C696" i="24"/>
  <c r="Y696" i="24"/>
  <c r="D696" i="24"/>
  <c r="A697" i="24"/>
  <c r="E696" i="24"/>
  <c r="S696" i="24"/>
  <c r="F696" i="24"/>
  <c r="P696" i="24"/>
  <c r="O696" i="24"/>
  <c r="K696" i="24"/>
  <c r="N696" i="24"/>
  <c r="J696" i="24"/>
  <c r="M696" i="24"/>
  <c r="R696" i="24"/>
  <c r="Q696" i="24"/>
  <c r="I696" i="24"/>
  <c r="L696" i="24"/>
  <c r="T696" i="24"/>
  <c r="X696" i="24"/>
  <c r="V696" i="24"/>
  <c r="W696" i="24"/>
  <c r="U696" i="24"/>
  <c r="O736" i="21"/>
  <c r="J736" i="21"/>
  <c r="A737" i="21"/>
  <c r="G736" i="21"/>
  <c r="B736" i="21"/>
  <c r="T736" i="21"/>
  <c r="H736" i="21"/>
  <c r="C736" i="21"/>
  <c r="I736" i="21"/>
  <c r="W736" i="21"/>
  <c r="R736" i="21"/>
  <c r="Q736" i="21"/>
  <c r="X736" i="21"/>
  <c r="S736" i="21"/>
  <c r="Y736" i="21"/>
  <c r="P736" i="21"/>
  <c r="K736" i="21"/>
  <c r="F736" i="21"/>
  <c r="E736" i="21"/>
  <c r="L736" i="21"/>
  <c r="N736" i="21"/>
  <c r="M736" i="21"/>
  <c r="D736" i="21"/>
  <c r="V736" i="21"/>
  <c r="U736" i="21"/>
  <c r="Y808" i="21"/>
  <c r="G808" i="21"/>
  <c r="B808" i="21"/>
  <c r="S808" i="21"/>
  <c r="F808" i="21"/>
  <c r="A809" i="21"/>
  <c r="E808" i="21"/>
  <c r="C808" i="21"/>
  <c r="D808" i="21"/>
  <c r="L808" i="21"/>
  <c r="P808" i="21"/>
  <c r="I808" i="21"/>
  <c r="R808" i="21"/>
  <c r="Q808" i="21"/>
  <c r="N808" i="21"/>
  <c r="O808" i="21"/>
  <c r="M808" i="21"/>
  <c r="J808" i="21"/>
  <c r="K808" i="21"/>
  <c r="H808" i="21"/>
  <c r="U808" i="21"/>
  <c r="X808" i="21"/>
  <c r="V808" i="21"/>
  <c r="T808" i="21"/>
  <c r="W808" i="21"/>
  <c r="Q520" i="21"/>
  <c r="H520" i="21"/>
  <c r="X520" i="21"/>
  <c r="F520" i="21"/>
  <c r="O520" i="21"/>
  <c r="K520" i="21"/>
  <c r="R520" i="21"/>
  <c r="J520" i="21"/>
  <c r="N520" i="21"/>
  <c r="P520" i="21"/>
  <c r="D520" i="21"/>
  <c r="C520" i="21"/>
  <c r="I520" i="21"/>
  <c r="G520" i="21"/>
  <c r="T520" i="21"/>
  <c r="S520" i="21"/>
  <c r="W520" i="21"/>
  <c r="B520" i="21"/>
  <c r="E520" i="21"/>
  <c r="Y520" i="21"/>
  <c r="M520" i="21"/>
  <c r="L520" i="21"/>
  <c r="V520" i="21"/>
  <c r="U520" i="21"/>
  <c r="D880" i="21"/>
  <c r="A881" i="21"/>
  <c r="I880" i="21"/>
  <c r="S880" i="21"/>
  <c r="W880" i="21"/>
  <c r="H880" i="21"/>
  <c r="Q880" i="21"/>
  <c r="T880" i="21"/>
  <c r="O880" i="21"/>
  <c r="Y880" i="21"/>
  <c r="B880" i="21"/>
  <c r="P880" i="21"/>
  <c r="F880" i="21"/>
  <c r="R880" i="21"/>
  <c r="E880" i="21"/>
  <c r="N880" i="21"/>
  <c r="K880" i="21"/>
  <c r="J880" i="21"/>
  <c r="X880" i="21"/>
  <c r="C880" i="21"/>
  <c r="G880" i="21"/>
  <c r="M880" i="21"/>
  <c r="L880" i="21"/>
  <c r="U880" i="21"/>
  <c r="V880" i="21"/>
  <c r="K443" i="24"/>
  <c r="F443" i="24"/>
  <c r="X443" i="24"/>
  <c r="C443" i="24"/>
  <c r="I443" i="24"/>
  <c r="W443" i="24"/>
  <c r="M443" i="24"/>
  <c r="D443" i="24"/>
  <c r="V443" i="24"/>
  <c r="E443" i="24"/>
  <c r="S443" i="24"/>
  <c r="Y443" i="24"/>
  <c r="P443" i="24"/>
  <c r="B443" i="24"/>
  <c r="T443" i="24"/>
  <c r="O443" i="24"/>
  <c r="U443" i="24"/>
  <c r="L443" i="24"/>
  <c r="N443" i="24"/>
  <c r="R443" i="24"/>
  <c r="Q443" i="24"/>
  <c r="H443" i="24"/>
  <c r="J443" i="24"/>
  <c r="A444" i="24"/>
  <c r="G443" i="24"/>
  <c r="T628" i="21"/>
  <c r="J628" i="21"/>
  <c r="S628" i="21"/>
  <c r="Y628" i="21"/>
  <c r="R628" i="21"/>
  <c r="A629" i="21"/>
  <c r="H628" i="21"/>
  <c r="X628" i="21"/>
  <c r="G628" i="21"/>
  <c r="O628" i="21"/>
  <c r="Q628" i="21"/>
  <c r="F628" i="21"/>
  <c r="D628" i="21"/>
  <c r="E628" i="21"/>
  <c r="I628" i="21"/>
  <c r="P628" i="21"/>
  <c r="K628" i="21"/>
  <c r="N628" i="21"/>
  <c r="L628" i="21"/>
  <c r="M628" i="21"/>
  <c r="B628" i="21"/>
  <c r="C628" i="21"/>
  <c r="V628" i="21"/>
  <c r="U628" i="21"/>
  <c r="W628" i="21"/>
  <c r="K480" i="24"/>
  <c r="F480" i="24"/>
  <c r="X480" i="24"/>
  <c r="C480" i="24"/>
  <c r="I480" i="24"/>
  <c r="W480" i="24"/>
  <c r="M480" i="24"/>
  <c r="D480" i="24"/>
  <c r="V480" i="24"/>
  <c r="E480" i="24"/>
  <c r="S480" i="24"/>
  <c r="Y480" i="24"/>
  <c r="P480" i="24"/>
  <c r="B480" i="24"/>
  <c r="T480" i="24"/>
  <c r="O480" i="24"/>
  <c r="U480" i="24"/>
  <c r="L480" i="24"/>
  <c r="N480" i="24"/>
  <c r="R480" i="24"/>
  <c r="Q480" i="24"/>
  <c r="H480" i="24"/>
  <c r="J480" i="24"/>
  <c r="A481" i="24"/>
  <c r="G480" i="24"/>
  <c r="E700" i="21"/>
  <c r="J700" i="21"/>
  <c r="D700" i="21"/>
  <c r="I700" i="21"/>
  <c r="C700" i="21"/>
  <c r="H700" i="21"/>
  <c r="B700" i="21"/>
  <c r="G700" i="21"/>
  <c r="P700" i="21"/>
  <c r="F700" i="21"/>
  <c r="A701" i="21"/>
  <c r="O700" i="21"/>
  <c r="L700" i="21"/>
  <c r="M700" i="21"/>
  <c r="N700" i="21"/>
  <c r="K700" i="21"/>
  <c r="S700" i="21"/>
  <c r="R700" i="21"/>
  <c r="Q700" i="21"/>
  <c r="X700" i="21"/>
  <c r="Y700" i="21"/>
  <c r="V700" i="21"/>
  <c r="W700" i="21"/>
  <c r="T700" i="21"/>
  <c r="U700" i="21"/>
  <c r="Y768" i="24"/>
  <c r="P768" i="24"/>
  <c r="A769" i="24"/>
  <c r="Q768" i="24"/>
  <c r="S768" i="24"/>
  <c r="R768" i="24"/>
  <c r="X768" i="24"/>
  <c r="O768" i="24"/>
  <c r="J768" i="24"/>
  <c r="T768" i="24"/>
  <c r="K768" i="24"/>
  <c r="N768" i="24"/>
  <c r="M768" i="24"/>
  <c r="L768" i="24"/>
  <c r="C768" i="24"/>
  <c r="G768" i="24"/>
  <c r="H768" i="24"/>
  <c r="D768" i="24"/>
  <c r="B768" i="24"/>
  <c r="F768" i="24"/>
  <c r="E768" i="24"/>
  <c r="I768" i="24"/>
  <c r="W768" i="24"/>
  <c r="U768" i="24"/>
  <c r="V768" i="24"/>
  <c r="F840" i="24"/>
  <c r="H840" i="24"/>
  <c r="C840" i="24"/>
  <c r="B840" i="24"/>
  <c r="D840" i="24"/>
  <c r="A841" i="24"/>
  <c r="I840" i="24"/>
  <c r="K840" i="24"/>
  <c r="J840" i="24"/>
  <c r="E840" i="24"/>
  <c r="G840" i="24"/>
  <c r="W840" i="24"/>
  <c r="U840" i="24"/>
  <c r="X840" i="24"/>
  <c r="N840" i="24"/>
  <c r="L840" i="24"/>
  <c r="O840" i="24"/>
  <c r="R840" i="24"/>
  <c r="Y840" i="24"/>
  <c r="S840" i="24"/>
  <c r="V840" i="24"/>
  <c r="M840" i="24"/>
  <c r="P840" i="24"/>
  <c r="Q840" i="24"/>
  <c r="T840" i="24"/>
  <c r="Q732" i="24"/>
  <c r="T732" i="24"/>
  <c r="W732" i="24"/>
  <c r="G732" i="24"/>
  <c r="N732" i="24"/>
  <c r="I732" i="24"/>
  <c r="P732" i="24"/>
  <c r="S732" i="24"/>
  <c r="C732" i="24"/>
  <c r="J732" i="24"/>
  <c r="E732" i="24"/>
  <c r="H732" i="24"/>
  <c r="O732" i="24"/>
  <c r="A733" i="24"/>
  <c r="F732" i="24"/>
  <c r="Y732" i="24"/>
  <c r="X732" i="24"/>
  <c r="D732" i="24"/>
  <c r="K732" i="24"/>
  <c r="R732" i="24"/>
  <c r="B732" i="24"/>
  <c r="M732" i="24"/>
  <c r="L732" i="24"/>
  <c r="V732" i="24"/>
  <c r="U732" i="24"/>
  <c r="O624" i="24"/>
  <c r="A625" i="24"/>
  <c r="B624" i="24"/>
  <c r="E624" i="24"/>
  <c r="H624" i="24"/>
  <c r="K624" i="24"/>
  <c r="R624" i="24"/>
  <c r="Y624" i="24"/>
  <c r="X624" i="24"/>
  <c r="D624" i="24"/>
  <c r="G624" i="24"/>
  <c r="J624" i="24"/>
  <c r="Q624" i="24"/>
  <c r="T624" i="24"/>
  <c r="S624" i="24"/>
  <c r="C624" i="24"/>
  <c r="F624" i="24"/>
  <c r="I624" i="24"/>
  <c r="P624" i="24"/>
  <c r="L624" i="24"/>
  <c r="M624" i="24"/>
  <c r="N624" i="24"/>
  <c r="W624" i="24"/>
  <c r="U624" i="24"/>
  <c r="V624" i="24"/>
  <c r="E552" i="24"/>
  <c r="F552" i="24"/>
  <c r="D552" i="24"/>
  <c r="I552" i="24"/>
  <c r="J552" i="24"/>
  <c r="H552" i="24"/>
  <c r="A553" i="24"/>
  <c r="C552" i="24"/>
  <c r="P552" i="24"/>
  <c r="B552" i="24"/>
  <c r="G552" i="24"/>
  <c r="M552" i="24"/>
  <c r="K552" i="24"/>
  <c r="N552" i="24"/>
  <c r="L552" i="24"/>
  <c r="O552" i="24"/>
  <c r="T552" i="24"/>
  <c r="U552" i="24"/>
  <c r="Y552" i="24"/>
  <c r="V552" i="24"/>
  <c r="S552" i="24"/>
  <c r="W552" i="24"/>
  <c r="Q552" i="24"/>
  <c r="X552" i="24"/>
  <c r="R552" i="24"/>
  <c r="P528" i="23"/>
  <c r="E528" i="23"/>
  <c r="U528" i="23"/>
  <c r="J528" i="23"/>
  <c r="C528" i="23"/>
  <c r="S528" i="23"/>
  <c r="D528" i="23"/>
  <c r="T528" i="23"/>
  <c r="I528" i="23"/>
  <c r="Y528" i="23"/>
  <c r="N528" i="23"/>
  <c r="G528" i="23"/>
  <c r="W528" i="23"/>
  <c r="H528" i="23"/>
  <c r="X528" i="23"/>
  <c r="M528" i="23"/>
  <c r="B528" i="23"/>
  <c r="R528" i="23"/>
  <c r="K528" i="23"/>
  <c r="L528" i="23"/>
  <c r="A529" i="23"/>
  <c r="Q528" i="23"/>
  <c r="F528" i="23"/>
  <c r="V528" i="23"/>
  <c r="O528" i="23"/>
  <c r="Q588" i="24"/>
  <c r="J588" i="24"/>
  <c r="C588" i="24"/>
  <c r="S588" i="24"/>
  <c r="P588" i="24"/>
  <c r="Y588" i="24"/>
  <c r="N588" i="24"/>
  <c r="G588" i="24"/>
  <c r="W588" i="24"/>
  <c r="T588" i="24"/>
  <c r="E588" i="24"/>
  <c r="B588" i="24"/>
  <c r="R588" i="24"/>
  <c r="K588" i="24"/>
  <c r="D588" i="24"/>
  <c r="X588" i="24"/>
  <c r="I588" i="24"/>
  <c r="F588" i="24"/>
  <c r="A589" i="24"/>
  <c r="O588" i="24"/>
  <c r="H588" i="24"/>
  <c r="L588" i="24"/>
  <c r="M588" i="24"/>
  <c r="U588" i="24"/>
  <c r="V588" i="24"/>
  <c r="O371" i="24"/>
  <c r="U371" i="24"/>
  <c r="L371" i="24"/>
  <c r="G371" i="24"/>
  <c r="B371" i="24"/>
  <c r="T371" i="24"/>
  <c r="Q371" i="24"/>
  <c r="H371" i="24"/>
  <c r="J371" i="24"/>
  <c r="I371" i="24"/>
  <c r="W371" i="24"/>
  <c r="R371" i="24"/>
  <c r="F371" i="24"/>
  <c r="X371" i="24"/>
  <c r="C371" i="24"/>
  <c r="Y371" i="24"/>
  <c r="P371" i="24"/>
  <c r="K371" i="24"/>
  <c r="V371" i="24"/>
  <c r="E371" i="24"/>
  <c r="S371" i="24"/>
  <c r="N371" i="24"/>
  <c r="M371" i="24"/>
  <c r="D371" i="24"/>
  <c r="K876" i="24"/>
  <c r="R876" i="24"/>
  <c r="B876" i="24"/>
  <c r="E876" i="24"/>
  <c r="H876" i="24"/>
  <c r="W876" i="24"/>
  <c r="G876" i="24"/>
  <c r="N876" i="24"/>
  <c r="Y876" i="24"/>
  <c r="X876" i="24"/>
  <c r="D876" i="24"/>
  <c r="S876" i="24"/>
  <c r="C876" i="24"/>
  <c r="J876" i="24"/>
  <c r="Q876" i="24"/>
  <c r="T876" i="24"/>
  <c r="O876" i="24"/>
  <c r="A877" i="24"/>
  <c r="F876" i="24"/>
  <c r="I876" i="24"/>
  <c r="P876" i="24"/>
  <c r="M876" i="24"/>
  <c r="L876" i="24"/>
  <c r="V876" i="24"/>
  <c r="U876" i="24"/>
  <c r="C772" i="21"/>
  <c r="H772" i="21"/>
  <c r="O772" i="21"/>
  <c r="T772" i="21"/>
  <c r="X772" i="21"/>
  <c r="Q772" i="21"/>
  <c r="G772" i="21"/>
  <c r="S772" i="21"/>
  <c r="A773" i="21"/>
  <c r="P772" i="21"/>
  <c r="F772" i="21"/>
  <c r="E772" i="21"/>
  <c r="Y772" i="21"/>
  <c r="I772" i="21"/>
  <c r="J772" i="21"/>
  <c r="K772" i="21"/>
  <c r="R772" i="21"/>
  <c r="B772" i="21"/>
  <c r="D772" i="21"/>
  <c r="M772" i="21"/>
  <c r="N772" i="21"/>
  <c r="L772" i="21"/>
  <c r="W772" i="21"/>
  <c r="U772" i="21"/>
  <c r="V772" i="21"/>
  <c r="W603" i="19"/>
  <c r="S603" i="19"/>
  <c r="O603" i="19"/>
  <c r="K603" i="19"/>
  <c r="G603" i="19"/>
  <c r="C603" i="19"/>
  <c r="V603" i="19"/>
  <c r="R603" i="19"/>
  <c r="N603" i="19"/>
  <c r="J603" i="19"/>
  <c r="F603" i="19"/>
  <c r="Y603" i="19"/>
  <c r="U603" i="19"/>
  <c r="Q603" i="19"/>
  <c r="M603" i="19"/>
  <c r="I603" i="19"/>
  <c r="E603" i="19"/>
  <c r="B603" i="19"/>
  <c r="X603" i="19"/>
  <c r="T603" i="19"/>
  <c r="P603" i="19"/>
  <c r="L603" i="19"/>
  <c r="H603" i="19"/>
  <c r="D603" i="19"/>
  <c r="D701" i="21" l="1"/>
  <c r="E701" i="21"/>
  <c r="H701" i="21"/>
  <c r="I701" i="21"/>
  <c r="P701" i="21"/>
  <c r="F701" i="21"/>
  <c r="G701" i="21"/>
  <c r="A702" i="21"/>
  <c r="J701" i="21"/>
  <c r="N701" i="21"/>
  <c r="M701" i="21"/>
  <c r="K701" i="21"/>
  <c r="L701" i="21"/>
  <c r="O701" i="21"/>
  <c r="B701" i="21"/>
  <c r="C701" i="21"/>
  <c r="Y701" i="21"/>
  <c r="S701" i="21"/>
  <c r="W701" i="21"/>
  <c r="X701" i="21"/>
  <c r="Q701" i="21"/>
  <c r="U701" i="21"/>
  <c r="R701" i="21"/>
  <c r="V701" i="21"/>
  <c r="T701" i="21"/>
  <c r="V481" i="24"/>
  <c r="E481" i="24"/>
  <c r="S481" i="24"/>
  <c r="Y481" i="24"/>
  <c r="L481" i="24"/>
  <c r="K481" i="24"/>
  <c r="O481" i="24"/>
  <c r="U481" i="24"/>
  <c r="H481" i="24"/>
  <c r="N481" i="24"/>
  <c r="M481" i="24"/>
  <c r="A482" i="24"/>
  <c r="Q481" i="24"/>
  <c r="D481" i="24"/>
  <c r="J481" i="24"/>
  <c r="X481" i="24"/>
  <c r="G481" i="24"/>
  <c r="B481" i="24"/>
  <c r="P481" i="24"/>
  <c r="F481" i="24"/>
  <c r="T481" i="24"/>
  <c r="C481" i="24"/>
  <c r="I481" i="24"/>
  <c r="W481" i="24"/>
  <c r="R481" i="24"/>
  <c r="F773" i="21"/>
  <c r="J773" i="21"/>
  <c r="T773" i="21"/>
  <c r="G773" i="21"/>
  <c r="B773" i="21"/>
  <c r="O773" i="21"/>
  <c r="C773" i="21"/>
  <c r="I773" i="21"/>
  <c r="W773" i="21"/>
  <c r="R773" i="21"/>
  <c r="A774" i="21"/>
  <c r="P773" i="21"/>
  <c r="S773" i="21"/>
  <c r="Y773" i="21"/>
  <c r="H773" i="21"/>
  <c r="K773" i="21"/>
  <c r="Q773" i="21"/>
  <c r="E773" i="21"/>
  <c r="D773" i="21"/>
  <c r="N773" i="21"/>
  <c r="X773" i="21"/>
  <c r="L773" i="21"/>
  <c r="M773" i="21"/>
  <c r="V773" i="21"/>
  <c r="U773" i="21"/>
  <c r="F877" i="24"/>
  <c r="H877" i="24"/>
  <c r="C877" i="24"/>
  <c r="B877" i="24"/>
  <c r="D877" i="24"/>
  <c r="A878" i="24"/>
  <c r="I877" i="24"/>
  <c r="K877" i="24"/>
  <c r="J877" i="24"/>
  <c r="E877" i="24"/>
  <c r="G877" i="24"/>
  <c r="N877" i="24"/>
  <c r="L877" i="24"/>
  <c r="X877" i="24"/>
  <c r="M877" i="24"/>
  <c r="Y877" i="24"/>
  <c r="S877" i="24"/>
  <c r="O877" i="24"/>
  <c r="T877" i="24"/>
  <c r="P877" i="24"/>
  <c r="V877" i="24"/>
  <c r="W877" i="24"/>
  <c r="U877" i="24"/>
  <c r="Q877" i="24"/>
  <c r="R877" i="24"/>
  <c r="I589" i="24"/>
  <c r="J589" i="24"/>
  <c r="H589" i="24"/>
  <c r="A590" i="24"/>
  <c r="C589" i="24"/>
  <c r="P589" i="24"/>
  <c r="B589" i="24"/>
  <c r="G589" i="24"/>
  <c r="E589" i="24"/>
  <c r="F589" i="24"/>
  <c r="D589" i="24"/>
  <c r="M589" i="24"/>
  <c r="N589" i="24"/>
  <c r="K589" i="24"/>
  <c r="O589" i="24"/>
  <c r="L589" i="24"/>
  <c r="R589" i="24"/>
  <c r="X589" i="24"/>
  <c r="S589" i="24"/>
  <c r="T589" i="24"/>
  <c r="W589" i="24"/>
  <c r="U589" i="24"/>
  <c r="Q589" i="24"/>
  <c r="V589" i="24"/>
  <c r="Y589" i="24"/>
  <c r="R625" i="24"/>
  <c r="B625" i="24"/>
  <c r="E625" i="24"/>
  <c r="H625" i="24"/>
  <c r="O625" i="24"/>
  <c r="N625" i="24"/>
  <c r="Y625" i="24"/>
  <c r="X625" i="24"/>
  <c r="D625" i="24"/>
  <c r="K625" i="24"/>
  <c r="J625" i="24"/>
  <c r="Q625" i="24"/>
  <c r="T625" i="24"/>
  <c r="W625" i="24"/>
  <c r="G625" i="24"/>
  <c r="A626" i="24"/>
  <c r="F625" i="24"/>
  <c r="I625" i="24"/>
  <c r="P625" i="24"/>
  <c r="S625" i="24"/>
  <c r="C625" i="24"/>
  <c r="M625" i="24"/>
  <c r="L625" i="24"/>
  <c r="U625" i="24"/>
  <c r="V625" i="24"/>
  <c r="Y881" i="21"/>
  <c r="B881" i="21"/>
  <c r="E881" i="21"/>
  <c r="C881" i="21"/>
  <c r="G881" i="21"/>
  <c r="A882" i="21"/>
  <c r="S881" i="21"/>
  <c r="H881" i="21"/>
  <c r="D881" i="21"/>
  <c r="F881" i="21"/>
  <c r="R881" i="21"/>
  <c r="M881" i="21"/>
  <c r="P881" i="21"/>
  <c r="J881" i="21"/>
  <c r="L881" i="21"/>
  <c r="Q881" i="21"/>
  <c r="K881" i="21"/>
  <c r="O881" i="21"/>
  <c r="I881" i="21"/>
  <c r="N881" i="21"/>
  <c r="T881" i="21"/>
  <c r="V881" i="21"/>
  <c r="W881" i="21"/>
  <c r="U881" i="21"/>
  <c r="X881" i="21"/>
  <c r="N408" i="24"/>
  <c r="I408" i="24"/>
  <c r="B408" i="24"/>
  <c r="T408" i="24"/>
  <c r="K408" i="24"/>
  <c r="M408" i="24"/>
  <c r="R408" i="24"/>
  <c r="O408" i="24"/>
  <c r="F408" i="24"/>
  <c r="X408" i="24"/>
  <c r="Q408" i="24"/>
  <c r="L408" i="24"/>
  <c r="D408" i="24"/>
  <c r="V408" i="24"/>
  <c r="S408" i="24"/>
  <c r="J408" i="24"/>
  <c r="C408" i="24"/>
  <c r="U408" i="24"/>
  <c r="H408" i="24"/>
  <c r="E408" i="24"/>
  <c r="W408" i="24"/>
  <c r="P408" i="24"/>
  <c r="G408" i="24"/>
  <c r="Y408" i="24"/>
  <c r="B845" i="21"/>
  <c r="C845" i="21"/>
  <c r="Y845" i="21"/>
  <c r="A846" i="21"/>
  <c r="S845" i="21"/>
  <c r="G845" i="21"/>
  <c r="F845" i="21"/>
  <c r="D845" i="21"/>
  <c r="E845" i="21"/>
  <c r="J845" i="21"/>
  <c r="M845" i="21"/>
  <c r="O845" i="21"/>
  <c r="N845" i="21"/>
  <c r="P845" i="21"/>
  <c r="I845" i="21"/>
  <c r="H845" i="21"/>
  <c r="R845" i="21"/>
  <c r="K845" i="21"/>
  <c r="L845" i="21"/>
  <c r="Q845" i="21"/>
  <c r="V845" i="21"/>
  <c r="U845" i="21"/>
  <c r="X845" i="21"/>
  <c r="W845" i="21"/>
  <c r="T845" i="21"/>
  <c r="R529" i="23"/>
  <c r="C529" i="23"/>
  <c r="X529" i="23"/>
  <c r="J529" i="23"/>
  <c r="F529" i="23"/>
  <c r="Q529" i="23"/>
  <c r="B529" i="23"/>
  <c r="W529" i="23"/>
  <c r="H529" i="23"/>
  <c r="Y529" i="23"/>
  <c r="O529" i="23"/>
  <c r="K529" i="23"/>
  <c r="G529" i="23"/>
  <c r="M529" i="23"/>
  <c r="N529" i="23"/>
  <c r="I529" i="23"/>
  <c r="T529" i="23"/>
  <c r="P529" i="23"/>
  <c r="L529" i="23"/>
  <c r="E529" i="23"/>
  <c r="S529" i="23"/>
  <c r="D529" i="23"/>
  <c r="U529" i="23"/>
  <c r="V529" i="23"/>
  <c r="H733" i="24"/>
  <c r="C733" i="24"/>
  <c r="Y733" i="24"/>
  <c r="D733" i="24"/>
  <c r="A734" i="24"/>
  <c r="E733" i="24"/>
  <c r="S733" i="24"/>
  <c r="F733" i="24"/>
  <c r="G733" i="24"/>
  <c r="B733" i="24"/>
  <c r="N733" i="24"/>
  <c r="M733" i="24"/>
  <c r="K733" i="24"/>
  <c r="P733" i="24"/>
  <c r="R733" i="24"/>
  <c r="J733" i="24"/>
  <c r="L733" i="24"/>
  <c r="I733" i="24"/>
  <c r="Q733" i="24"/>
  <c r="O733" i="24"/>
  <c r="W733" i="24"/>
  <c r="T733" i="24"/>
  <c r="X733" i="24"/>
  <c r="V733" i="24"/>
  <c r="U733" i="24"/>
  <c r="O444" i="24"/>
  <c r="U444" i="24"/>
  <c r="H444" i="24"/>
  <c r="N444" i="24"/>
  <c r="M444" i="24"/>
  <c r="A445" i="24"/>
  <c r="Q444" i="24"/>
  <c r="D444" i="24"/>
  <c r="J444" i="24"/>
  <c r="X444" i="24"/>
  <c r="G444" i="24"/>
  <c r="B444" i="24"/>
  <c r="P444" i="24"/>
  <c r="F444" i="24"/>
  <c r="T444" i="24"/>
  <c r="C444" i="24"/>
  <c r="I444" i="24"/>
  <c r="W444" i="24"/>
  <c r="R444" i="24"/>
  <c r="V444" i="24"/>
  <c r="E444" i="24"/>
  <c r="S444" i="24"/>
  <c r="Y444" i="24"/>
  <c r="L444" i="24"/>
  <c r="K444" i="24"/>
  <c r="D809" i="21"/>
  <c r="X809" i="21"/>
  <c r="Y809" i="21"/>
  <c r="J809" i="21"/>
  <c r="K809" i="21"/>
  <c r="H809" i="21"/>
  <c r="E809" i="21"/>
  <c r="A810" i="21"/>
  <c r="R809" i="21"/>
  <c r="O809" i="21"/>
  <c r="P809" i="21"/>
  <c r="I809" i="21"/>
  <c r="B809" i="21"/>
  <c r="C809" i="21"/>
  <c r="S809" i="21"/>
  <c r="T809" i="21"/>
  <c r="Q809" i="21"/>
  <c r="F809" i="21"/>
  <c r="G809" i="21"/>
  <c r="L809" i="21"/>
  <c r="M809" i="21"/>
  <c r="N809" i="21"/>
  <c r="U809" i="21"/>
  <c r="V809" i="21"/>
  <c r="W809" i="21"/>
  <c r="M737" i="21"/>
  <c r="A738" i="21"/>
  <c r="E737" i="21"/>
  <c r="I737" i="21"/>
  <c r="B737" i="21"/>
  <c r="F737" i="21"/>
  <c r="J737" i="21"/>
  <c r="N737" i="21"/>
  <c r="K737" i="21"/>
  <c r="O737" i="21"/>
  <c r="C737" i="21"/>
  <c r="G737" i="21"/>
  <c r="H737" i="21"/>
  <c r="L737" i="21"/>
  <c r="P737" i="21"/>
  <c r="D737" i="21"/>
  <c r="S737" i="21"/>
  <c r="V737" i="21"/>
  <c r="R737" i="21"/>
  <c r="Y737" i="21"/>
  <c r="U737" i="21"/>
  <c r="T737" i="21"/>
  <c r="Q737" i="21"/>
  <c r="W737" i="21"/>
  <c r="X737" i="21"/>
  <c r="O665" i="21"/>
  <c r="R665" i="21"/>
  <c r="Q665" i="21"/>
  <c r="E665" i="21"/>
  <c r="P665" i="21"/>
  <c r="D665" i="21"/>
  <c r="S665" i="21"/>
  <c r="F665" i="21"/>
  <c r="J665" i="21"/>
  <c r="I665" i="21"/>
  <c r="T665" i="21"/>
  <c r="H665" i="21"/>
  <c r="G665" i="21"/>
  <c r="K665" i="21"/>
  <c r="Y665" i="21"/>
  <c r="M665" i="21"/>
  <c r="X665" i="21"/>
  <c r="L665" i="21"/>
  <c r="A666" i="21"/>
  <c r="N665" i="21"/>
  <c r="B665" i="21"/>
  <c r="C665" i="21"/>
  <c r="V665" i="21"/>
  <c r="U665" i="21"/>
  <c r="W665" i="21"/>
  <c r="N565" i="23"/>
  <c r="G565" i="23"/>
  <c r="W565" i="23"/>
  <c r="P565" i="23"/>
  <c r="E565" i="23"/>
  <c r="U565" i="23"/>
  <c r="B565" i="23"/>
  <c r="R565" i="23"/>
  <c r="K565" i="23"/>
  <c r="D565" i="23"/>
  <c r="T565" i="23"/>
  <c r="I565" i="23"/>
  <c r="Y565" i="23"/>
  <c r="F565" i="23"/>
  <c r="V565" i="23"/>
  <c r="O565" i="23"/>
  <c r="H565" i="23"/>
  <c r="X565" i="23"/>
  <c r="M565" i="23"/>
  <c r="J565" i="23"/>
  <c r="C565" i="23"/>
  <c r="S565" i="23"/>
  <c r="L565" i="23"/>
  <c r="A566" i="23"/>
  <c r="Q565" i="23"/>
  <c r="J593" i="21"/>
  <c r="X593" i="21"/>
  <c r="C593" i="21"/>
  <c r="G593" i="21"/>
  <c r="F593" i="21"/>
  <c r="A594" i="21"/>
  <c r="I593" i="21"/>
  <c r="S593" i="21"/>
  <c r="W593" i="21"/>
  <c r="K593" i="21"/>
  <c r="O593" i="21"/>
  <c r="Y593" i="21"/>
  <c r="B593" i="21"/>
  <c r="P593" i="21"/>
  <c r="D593" i="21"/>
  <c r="E593" i="21"/>
  <c r="H593" i="21"/>
  <c r="N593" i="21"/>
  <c r="R593" i="21"/>
  <c r="Q593" i="21"/>
  <c r="T593" i="21"/>
  <c r="M593" i="21"/>
  <c r="L593" i="21"/>
  <c r="U593" i="21"/>
  <c r="V593" i="21"/>
  <c r="Q805" i="24"/>
  <c r="S805" i="24"/>
  <c r="R805" i="24"/>
  <c r="X805" i="24"/>
  <c r="O805" i="24"/>
  <c r="J805" i="24"/>
  <c r="T805" i="24"/>
  <c r="K805" i="24"/>
  <c r="Y805" i="24"/>
  <c r="P805" i="24"/>
  <c r="A806" i="24"/>
  <c r="M805" i="24"/>
  <c r="N805" i="24"/>
  <c r="L805" i="24"/>
  <c r="D805" i="24"/>
  <c r="I805" i="24"/>
  <c r="F805" i="24"/>
  <c r="G805" i="24"/>
  <c r="E805" i="24"/>
  <c r="B805" i="24"/>
  <c r="C805" i="24"/>
  <c r="H805" i="24"/>
  <c r="W805" i="24"/>
  <c r="U805" i="24"/>
  <c r="V805" i="24"/>
  <c r="J553" i="24"/>
  <c r="H553" i="24"/>
  <c r="E553" i="24"/>
  <c r="A554" i="24"/>
  <c r="P553" i="24"/>
  <c r="I553" i="24"/>
  <c r="G553" i="24"/>
  <c r="F553" i="24"/>
  <c r="D553" i="24"/>
  <c r="K553" i="24"/>
  <c r="O553" i="24"/>
  <c r="M553" i="24"/>
  <c r="L553" i="24"/>
  <c r="N553" i="24"/>
  <c r="B553" i="24"/>
  <c r="C553" i="24"/>
  <c r="V553" i="24"/>
  <c r="U553" i="24"/>
  <c r="R553" i="24"/>
  <c r="T553" i="24"/>
  <c r="X553" i="24"/>
  <c r="Y553" i="24"/>
  <c r="W553" i="24"/>
  <c r="S553" i="24"/>
  <c r="Q553" i="24"/>
  <c r="A842" i="24"/>
  <c r="J841" i="24"/>
  <c r="G841" i="24"/>
  <c r="C841" i="24"/>
  <c r="B841" i="24"/>
  <c r="I841" i="24"/>
  <c r="F841" i="24"/>
  <c r="D841" i="24"/>
  <c r="E841" i="24"/>
  <c r="H841" i="24"/>
  <c r="V841" i="24"/>
  <c r="R841" i="24"/>
  <c r="P841" i="24"/>
  <c r="O841" i="24"/>
  <c r="Q841" i="24"/>
  <c r="M841" i="24"/>
  <c r="S841" i="24"/>
  <c r="U841" i="24"/>
  <c r="X841" i="24"/>
  <c r="T841" i="24"/>
  <c r="N841" i="24"/>
  <c r="L841" i="24"/>
  <c r="K841" i="24"/>
  <c r="W841" i="24"/>
  <c r="Y841" i="24"/>
  <c r="X769" i="24"/>
  <c r="D769" i="24"/>
  <c r="K769" i="24"/>
  <c r="R769" i="24"/>
  <c r="B769" i="24"/>
  <c r="E769" i="24"/>
  <c r="T769" i="24"/>
  <c r="W769" i="24"/>
  <c r="G769" i="24"/>
  <c r="N769" i="24"/>
  <c r="Y769" i="24"/>
  <c r="P769" i="24"/>
  <c r="S769" i="24"/>
  <c r="C769" i="24"/>
  <c r="J769" i="24"/>
  <c r="Q769" i="24"/>
  <c r="H769" i="24"/>
  <c r="O769" i="24"/>
  <c r="A770" i="24"/>
  <c r="F769" i="24"/>
  <c r="I769" i="24"/>
  <c r="L769" i="24"/>
  <c r="M769" i="24"/>
  <c r="U769" i="24"/>
  <c r="V769" i="24"/>
  <c r="K629" i="21"/>
  <c r="O629" i="21"/>
  <c r="Y629" i="21"/>
  <c r="X629" i="21"/>
  <c r="Q629" i="21"/>
  <c r="B629" i="21"/>
  <c r="D629" i="21"/>
  <c r="R629" i="21"/>
  <c r="F629" i="21"/>
  <c r="J629" i="21"/>
  <c r="P629" i="21"/>
  <c r="T629" i="21"/>
  <c r="S629" i="21"/>
  <c r="G629" i="21"/>
  <c r="C629" i="21"/>
  <c r="E629" i="21"/>
  <c r="I629" i="21"/>
  <c r="H629" i="21"/>
  <c r="A630" i="21"/>
  <c r="L629" i="21"/>
  <c r="M629" i="21"/>
  <c r="N629" i="21"/>
  <c r="U629" i="21"/>
  <c r="V629" i="21"/>
  <c r="W629" i="21"/>
  <c r="Y697" i="24"/>
  <c r="G697" i="24"/>
  <c r="B697" i="24"/>
  <c r="E697" i="24"/>
  <c r="C697" i="24"/>
  <c r="D697" i="24"/>
  <c r="A698" i="24"/>
  <c r="S697" i="24"/>
  <c r="F697" i="24"/>
  <c r="P697" i="24"/>
  <c r="R697" i="24"/>
  <c r="J697" i="24"/>
  <c r="M697" i="24"/>
  <c r="I697" i="24"/>
  <c r="L697" i="24"/>
  <c r="H697" i="24"/>
  <c r="N697" i="24"/>
  <c r="Q697" i="24"/>
  <c r="O697" i="24"/>
  <c r="K697" i="24"/>
  <c r="T697" i="24"/>
  <c r="U697" i="24"/>
  <c r="X697" i="24"/>
  <c r="V697" i="24"/>
  <c r="W697" i="24"/>
  <c r="R517" i="24"/>
  <c r="Q517" i="24"/>
  <c r="X517" i="24"/>
  <c r="L517" i="24"/>
  <c r="N517" i="24"/>
  <c r="K517" i="24"/>
  <c r="F517" i="24"/>
  <c r="E517" i="24"/>
  <c r="A518" i="24"/>
  <c r="G517" i="24"/>
  <c r="D517" i="24"/>
  <c r="O517" i="24"/>
  <c r="J517" i="24"/>
  <c r="I517" i="24"/>
  <c r="P517" i="24"/>
  <c r="M517" i="24"/>
  <c r="T517" i="24"/>
  <c r="H517" i="24"/>
  <c r="S517" i="24"/>
  <c r="Y517" i="24"/>
  <c r="B517" i="24"/>
  <c r="C517" i="24"/>
  <c r="U517" i="24"/>
  <c r="W517" i="24"/>
  <c r="V517" i="24"/>
  <c r="A602" i="23"/>
  <c r="Q601" i="23"/>
  <c r="N601" i="23"/>
  <c r="C601" i="23"/>
  <c r="S601" i="23"/>
  <c r="L601" i="23"/>
  <c r="E601" i="23"/>
  <c r="U601" i="23"/>
  <c r="B601" i="23"/>
  <c r="R601" i="23"/>
  <c r="G601" i="23"/>
  <c r="W601" i="23"/>
  <c r="P601" i="23"/>
  <c r="I601" i="23"/>
  <c r="Y601" i="23"/>
  <c r="F601" i="23"/>
  <c r="V601" i="23"/>
  <c r="K601" i="23"/>
  <c r="D601" i="23"/>
  <c r="T601" i="23"/>
  <c r="M601" i="23"/>
  <c r="J601" i="23"/>
  <c r="O601" i="23"/>
  <c r="H601" i="23"/>
  <c r="X601" i="23"/>
  <c r="K557" i="21"/>
  <c r="F557" i="21"/>
  <c r="E557" i="21"/>
  <c r="I557" i="21"/>
  <c r="W557" i="21"/>
  <c r="D557" i="21"/>
  <c r="O557" i="21"/>
  <c r="J557" i="21"/>
  <c r="Y557" i="21"/>
  <c r="P557" i="21"/>
  <c r="B557" i="21"/>
  <c r="T557" i="21"/>
  <c r="H557" i="21"/>
  <c r="C557" i="21"/>
  <c r="N557" i="21"/>
  <c r="R557" i="21"/>
  <c r="Q557" i="21"/>
  <c r="X557" i="21"/>
  <c r="S557" i="21"/>
  <c r="G557" i="21"/>
  <c r="L557" i="21"/>
  <c r="M557" i="21"/>
  <c r="V557" i="21"/>
  <c r="U557" i="21"/>
  <c r="S661" i="24"/>
  <c r="C661" i="24"/>
  <c r="F661" i="24"/>
  <c r="I661" i="24"/>
  <c r="P661" i="24"/>
  <c r="O661" i="24"/>
  <c r="A662" i="24"/>
  <c r="B661" i="24"/>
  <c r="E661" i="24"/>
  <c r="H661" i="24"/>
  <c r="K661" i="24"/>
  <c r="R661" i="24"/>
  <c r="Y661" i="24"/>
  <c r="X661" i="24"/>
  <c r="D661" i="24"/>
  <c r="G661" i="24"/>
  <c r="J661" i="24"/>
  <c r="Q661" i="24"/>
  <c r="T661" i="24"/>
  <c r="N661" i="24"/>
  <c r="M661" i="24"/>
  <c r="L661" i="24"/>
  <c r="W661" i="24"/>
  <c r="U661" i="24"/>
  <c r="V661" i="24"/>
  <c r="O554" i="24" l="1"/>
  <c r="P554" i="24"/>
  <c r="E554" i="24"/>
  <c r="F554" i="24"/>
  <c r="S554" i="24"/>
  <c r="T554" i="24"/>
  <c r="I554" i="24"/>
  <c r="J554" i="24"/>
  <c r="G554" i="24"/>
  <c r="D554" i="24"/>
  <c r="X554" i="24"/>
  <c r="Q554" i="24"/>
  <c r="R554" i="24"/>
  <c r="K554" i="24"/>
  <c r="H554" i="24"/>
  <c r="A555" i="24"/>
  <c r="Y554" i="24"/>
  <c r="L554" i="24"/>
  <c r="N554" i="24"/>
  <c r="M554" i="24"/>
  <c r="C554" i="24"/>
  <c r="B554" i="24"/>
  <c r="V554" i="24"/>
  <c r="W554" i="24"/>
  <c r="U554" i="24"/>
  <c r="S594" i="21"/>
  <c r="N594" i="21"/>
  <c r="T594" i="21"/>
  <c r="H594" i="21"/>
  <c r="O594" i="21"/>
  <c r="E594" i="21"/>
  <c r="P594" i="21"/>
  <c r="G594" i="21"/>
  <c r="B594" i="21"/>
  <c r="X594" i="21"/>
  <c r="J594" i="21"/>
  <c r="I594" i="21"/>
  <c r="W594" i="21"/>
  <c r="R594" i="21"/>
  <c r="Q594" i="21"/>
  <c r="C594" i="21"/>
  <c r="Y594" i="21"/>
  <c r="D594" i="21"/>
  <c r="K594" i="21"/>
  <c r="F594" i="21"/>
  <c r="L594" i="21"/>
  <c r="M594" i="21"/>
  <c r="U594" i="21"/>
  <c r="V594" i="21"/>
  <c r="F882" i="21"/>
  <c r="S882" i="21"/>
  <c r="Y882" i="21"/>
  <c r="D882" i="21"/>
  <c r="E882" i="21"/>
  <c r="A883" i="21"/>
  <c r="B882" i="21"/>
  <c r="C882" i="21"/>
  <c r="G882" i="21"/>
  <c r="M882" i="21"/>
  <c r="Q882" i="21"/>
  <c r="P882" i="21"/>
  <c r="H882" i="21"/>
  <c r="L882" i="21"/>
  <c r="O882" i="21"/>
  <c r="R882" i="21"/>
  <c r="K882" i="21"/>
  <c r="I882" i="21"/>
  <c r="J882" i="21"/>
  <c r="N882" i="21"/>
  <c r="X882" i="21"/>
  <c r="V882" i="21"/>
  <c r="T882" i="21"/>
  <c r="U882" i="21"/>
  <c r="W882" i="21"/>
  <c r="P590" i="24"/>
  <c r="F590" i="24"/>
  <c r="G590" i="24"/>
  <c r="E590" i="24"/>
  <c r="J590" i="24"/>
  <c r="D590" i="24"/>
  <c r="I590" i="24"/>
  <c r="H590" i="24"/>
  <c r="A591" i="24"/>
  <c r="K590" i="24"/>
  <c r="L590" i="24"/>
  <c r="M590" i="24"/>
  <c r="O590" i="24"/>
  <c r="N590" i="24"/>
  <c r="B590" i="24"/>
  <c r="C590" i="24"/>
  <c r="V590" i="24"/>
  <c r="X590" i="24"/>
  <c r="T590" i="24"/>
  <c r="Q590" i="24"/>
  <c r="S590" i="24"/>
  <c r="W590" i="24"/>
  <c r="R590" i="24"/>
  <c r="U590" i="24"/>
  <c r="Y590" i="24"/>
  <c r="D702" i="21"/>
  <c r="X702" i="21"/>
  <c r="Y702" i="21"/>
  <c r="R702" i="21"/>
  <c r="S702" i="21"/>
  <c r="H702" i="21"/>
  <c r="E702" i="21"/>
  <c r="A703" i="21"/>
  <c r="G702" i="21"/>
  <c r="P702" i="21"/>
  <c r="I702" i="21"/>
  <c r="F702" i="21"/>
  <c r="K702" i="21"/>
  <c r="T702" i="21"/>
  <c r="Q702" i="21"/>
  <c r="J702" i="21"/>
  <c r="O702" i="21"/>
  <c r="N702" i="21"/>
  <c r="M702" i="21"/>
  <c r="L702" i="21"/>
  <c r="C702" i="21"/>
  <c r="B702" i="21"/>
  <c r="V702" i="21"/>
  <c r="W702" i="21"/>
  <c r="U702" i="21"/>
  <c r="Q602" i="23"/>
  <c r="F602" i="23"/>
  <c r="V602" i="23"/>
  <c r="O602" i="23"/>
  <c r="H602" i="23"/>
  <c r="X602" i="23"/>
  <c r="E602" i="23"/>
  <c r="U602" i="23"/>
  <c r="J602" i="23"/>
  <c r="C602" i="23"/>
  <c r="S602" i="23"/>
  <c r="L602" i="23"/>
  <c r="A603" i="23"/>
  <c r="I602" i="23"/>
  <c r="Y602" i="23"/>
  <c r="N602" i="23"/>
  <c r="G602" i="23"/>
  <c r="W602" i="23"/>
  <c r="P602" i="23"/>
  <c r="M602" i="23"/>
  <c r="B602" i="23"/>
  <c r="R602" i="23"/>
  <c r="K602" i="23"/>
  <c r="D602" i="23"/>
  <c r="T602" i="23"/>
  <c r="E698" i="24"/>
  <c r="H698" i="24"/>
  <c r="K698" i="24"/>
  <c r="R698" i="24"/>
  <c r="Y698" i="24"/>
  <c r="X698" i="24"/>
  <c r="D698" i="24"/>
  <c r="G698" i="24"/>
  <c r="J698" i="24"/>
  <c r="Q698" i="24"/>
  <c r="T698" i="24"/>
  <c r="S698" i="24"/>
  <c r="C698" i="24"/>
  <c r="F698" i="24"/>
  <c r="I698" i="24"/>
  <c r="P698" i="24"/>
  <c r="O698" i="24"/>
  <c r="A699" i="24"/>
  <c r="B698" i="24"/>
  <c r="L698" i="24"/>
  <c r="M698" i="24"/>
  <c r="N698" i="24"/>
  <c r="V698" i="24"/>
  <c r="W698" i="24"/>
  <c r="U698" i="24"/>
  <c r="F666" i="21"/>
  <c r="Q666" i="21"/>
  <c r="D666" i="21"/>
  <c r="C666" i="21"/>
  <c r="I666" i="21"/>
  <c r="L666" i="21"/>
  <c r="K666" i="21"/>
  <c r="J666" i="21"/>
  <c r="T666" i="21"/>
  <c r="S666" i="21"/>
  <c r="Y666" i="21"/>
  <c r="A667" i="21"/>
  <c r="B666" i="21"/>
  <c r="E666" i="21"/>
  <c r="H666" i="21"/>
  <c r="R666" i="21"/>
  <c r="M666" i="21"/>
  <c r="P666" i="21"/>
  <c r="O666" i="21"/>
  <c r="N666" i="21"/>
  <c r="X666" i="21"/>
  <c r="G666" i="21"/>
  <c r="U666" i="21"/>
  <c r="V666" i="21"/>
  <c r="W666" i="21"/>
  <c r="P445" i="24"/>
  <c r="K445" i="24"/>
  <c r="B445" i="24"/>
  <c r="X445" i="24"/>
  <c r="C445" i="24"/>
  <c r="U445" i="24"/>
  <c r="I445" i="24"/>
  <c r="D445" i="24"/>
  <c r="R445" i="24"/>
  <c r="Q445" i="24"/>
  <c r="S445" i="24"/>
  <c r="J445" i="24"/>
  <c r="G445" i="24"/>
  <c r="Y445" i="24"/>
  <c r="T445" i="24"/>
  <c r="O445" i="24"/>
  <c r="F445" i="24"/>
  <c r="L445" i="24"/>
  <c r="W445" i="24"/>
  <c r="N445" i="24"/>
  <c r="M445" i="24"/>
  <c r="H445" i="24"/>
  <c r="V445" i="24"/>
  <c r="E445" i="24"/>
  <c r="S846" i="21"/>
  <c r="I846" i="21"/>
  <c r="K846" i="21"/>
  <c r="F846" i="21"/>
  <c r="Q846" i="21"/>
  <c r="Y846" i="21"/>
  <c r="J846" i="21"/>
  <c r="G846" i="21"/>
  <c r="B846" i="21"/>
  <c r="T846" i="21"/>
  <c r="H846" i="21"/>
  <c r="E846" i="21"/>
  <c r="O846" i="21"/>
  <c r="C846" i="21"/>
  <c r="P846" i="21"/>
  <c r="R846" i="21"/>
  <c r="A847" i="21"/>
  <c r="X846" i="21"/>
  <c r="D846" i="21"/>
  <c r="L846" i="21"/>
  <c r="M846" i="21"/>
  <c r="N846" i="21"/>
  <c r="V846" i="21"/>
  <c r="U846" i="21"/>
  <c r="W846" i="21"/>
  <c r="W662" i="24"/>
  <c r="G662" i="24"/>
  <c r="N662" i="24"/>
  <c r="Y662" i="24"/>
  <c r="X662" i="24"/>
  <c r="D662" i="24"/>
  <c r="S662" i="24"/>
  <c r="C662" i="24"/>
  <c r="J662" i="24"/>
  <c r="Q662" i="24"/>
  <c r="T662" i="24"/>
  <c r="O662" i="24"/>
  <c r="A663" i="24"/>
  <c r="F662" i="24"/>
  <c r="I662" i="24"/>
  <c r="P662" i="24"/>
  <c r="K662" i="24"/>
  <c r="R662" i="24"/>
  <c r="B662" i="24"/>
  <c r="E662" i="24"/>
  <c r="H662" i="24"/>
  <c r="M662" i="24"/>
  <c r="L662" i="24"/>
  <c r="V662" i="24"/>
  <c r="U662" i="24"/>
  <c r="P518" i="24"/>
  <c r="K518" i="24"/>
  <c r="B518" i="24"/>
  <c r="X518" i="24"/>
  <c r="S518" i="24"/>
  <c r="A519" i="24"/>
  <c r="I518" i="24"/>
  <c r="D518" i="24"/>
  <c r="R518" i="24"/>
  <c r="Q518" i="24"/>
  <c r="L518" i="24"/>
  <c r="Y518" i="24"/>
  <c r="T518" i="24"/>
  <c r="O518" i="24"/>
  <c r="F518" i="24"/>
  <c r="E518" i="24"/>
  <c r="G518" i="24"/>
  <c r="N518" i="24"/>
  <c r="M518" i="24"/>
  <c r="H518" i="24"/>
  <c r="C518" i="24"/>
  <c r="J518" i="24"/>
  <c r="W518" i="24"/>
  <c r="U518" i="24"/>
  <c r="V518" i="24"/>
  <c r="N630" i="21"/>
  <c r="I630" i="21"/>
  <c r="B630" i="21"/>
  <c r="D630" i="21"/>
  <c r="C630" i="21"/>
  <c r="G630" i="21"/>
  <c r="Y630" i="21"/>
  <c r="P630" i="21"/>
  <c r="T630" i="21"/>
  <c r="S630" i="21"/>
  <c r="W630" i="21"/>
  <c r="R630" i="21"/>
  <c r="F630" i="21"/>
  <c r="Q630" i="21"/>
  <c r="H630" i="21"/>
  <c r="E630" i="21"/>
  <c r="A631" i="21"/>
  <c r="K630" i="21"/>
  <c r="O630" i="21"/>
  <c r="J630" i="21"/>
  <c r="X630" i="21"/>
  <c r="L630" i="21"/>
  <c r="M630" i="21"/>
  <c r="V630" i="21"/>
  <c r="U630" i="21"/>
  <c r="S842" i="24"/>
  <c r="R842" i="24"/>
  <c r="X842" i="24"/>
  <c r="O842" i="24"/>
  <c r="J842" i="24"/>
  <c r="T842" i="24"/>
  <c r="K842" i="24"/>
  <c r="Y842" i="24"/>
  <c r="P842" i="24"/>
  <c r="A843" i="24"/>
  <c r="Q842" i="24"/>
  <c r="M842" i="24"/>
  <c r="L842" i="24"/>
  <c r="N842" i="24"/>
  <c r="I842" i="24"/>
  <c r="E842" i="24"/>
  <c r="H842" i="24"/>
  <c r="D842" i="24"/>
  <c r="G842" i="24"/>
  <c r="C842" i="24"/>
  <c r="F842" i="24"/>
  <c r="B842" i="24"/>
  <c r="U842" i="24"/>
  <c r="V842" i="24"/>
  <c r="W842" i="24"/>
  <c r="Q806" i="24"/>
  <c r="T806" i="24"/>
  <c r="W806" i="24"/>
  <c r="G806" i="24"/>
  <c r="N806" i="24"/>
  <c r="I806" i="24"/>
  <c r="P806" i="24"/>
  <c r="S806" i="24"/>
  <c r="C806" i="24"/>
  <c r="J806" i="24"/>
  <c r="E806" i="24"/>
  <c r="H806" i="24"/>
  <c r="O806" i="24"/>
  <c r="A807" i="24"/>
  <c r="F806" i="24"/>
  <c r="Y806" i="24"/>
  <c r="X806" i="24"/>
  <c r="D806" i="24"/>
  <c r="K806" i="24"/>
  <c r="R806" i="24"/>
  <c r="B806" i="24"/>
  <c r="M806" i="24"/>
  <c r="L806" i="24"/>
  <c r="V806" i="24"/>
  <c r="U806" i="24"/>
  <c r="Y810" i="21"/>
  <c r="N810" i="21"/>
  <c r="G810" i="21"/>
  <c r="W810" i="21"/>
  <c r="T810" i="21"/>
  <c r="E810" i="21"/>
  <c r="B810" i="21"/>
  <c r="R810" i="21"/>
  <c r="K810" i="21"/>
  <c r="D810" i="21"/>
  <c r="X810" i="21"/>
  <c r="I810" i="21"/>
  <c r="F810" i="21"/>
  <c r="A811" i="21"/>
  <c r="O810" i="21"/>
  <c r="H810" i="21"/>
  <c r="Q810" i="21"/>
  <c r="J810" i="21"/>
  <c r="C810" i="21"/>
  <c r="S810" i="21"/>
  <c r="P810" i="21"/>
  <c r="M810" i="21"/>
  <c r="L810" i="21"/>
  <c r="V810" i="21"/>
  <c r="U810" i="21"/>
  <c r="F770" i="24"/>
  <c r="H770" i="24"/>
  <c r="C770" i="24"/>
  <c r="B770" i="24"/>
  <c r="D770" i="24"/>
  <c r="Y770" i="24"/>
  <c r="S770" i="24"/>
  <c r="A771" i="24"/>
  <c r="E770" i="24"/>
  <c r="G770" i="24"/>
  <c r="J770" i="24"/>
  <c r="O770" i="24"/>
  <c r="R770" i="24"/>
  <c r="Q770" i="24"/>
  <c r="I770" i="24"/>
  <c r="P770" i="24"/>
  <c r="M770" i="24"/>
  <c r="K770" i="24"/>
  <c r="N770" i="24"/>
  <c r="L770" i="24"/>
  <c r="T770" i="24"/>
  <c r="W770" i="24"/>
  <c r="X770" i="24"/>
  <c r="U770" i="24"/>
  <c r="V770" i="24"/>
  <c r="F566" i="23"/>
  <c r="Y566" i="23"/>
  <c r="L566" i="23"/>
  <c r="C566" i="23"/>
  <c r="X566" i="23"/>
  <c r="J566" i="23"/>
  <c r="K566" i="23"/>
  <c r="I566" i="23"/>
  <c r="R566" i="23"/>
  <c r="H566" i="23"/>
  <c r="Q566" i="23"/>
  <c r="O566" i="23"/>
  <c r="P566" i="23"/>
  <c r="B566" i="23"/>
  <c r="W566" i="23"/>
  <c r="N566" i="23"/>
  <c r="E566" i="23"/>
  <c r="T566" i="23"/>
  <c r="V566" i="23"/>
  <c r="G566" i="23"/>
  <c r="U566" i="23"/>
  <c r="S566" i="23"/>
  <c r="D566" i="23"/>
  <c r="M566" i="23"/>
  <c r="F738" i="21"/>
  <c r="J738" i="21"/>
  <c r="G738" i="21"/>
  <c r="A739" i="21"/>
  <c r="O738" i="21"/>
  <c r="P738" i="21"/>
  <c r="D738" i="21"/>
  <c r="L738" i="21"/>
  <c r="I738" i="21"/>
  <c r="M738" i="21"/>
  <c r="H738" i="21"/>
  <c r="E738" i="21"/>
  <c r="N738" i="21"/>
  <c r="K738" i="21"/>
  <c r="C738" i="21"/>
  <c r="B738" i="21"/>
  <c r="T738" i="21"/>
  <c r="Q738" i="21"/>
  <c r="Y738" i="21"/>
  <c r="V738" i="21"/>
  <c r="X738" i="21"/>
  <c r="R738" i="21"/>
  <c r="S738" i="21"/>
  <c r="U738" i="21"/>
  <c r="W738" i="21"/>
  <c r="F734" i="24"/>
  <c r="D734" i="24"/>
  <c r="B734" i="24"/>
  <c r="S734" i="24"/>
  <c r="Y734" i="24"/>
  <c r="G734" i="24"/>
  <c r="A735" i="24"/>
  <c r="E734" i="24"/>
  <c r="C734" i="24"/>
  <c r="R734" i="24"/>
  <c r="N734" i="24"/>
  <c r="J734" i="24"/>
  <c r="M734" i="24"/>
  <c r="I734" i="24"/>
  <c r="Q734" i="24"/>
  <c r="L734" i="24"/>
  <c r="H734" i="24"/>
  <c r="P734" i="24"/>
  <c r="O734" i="24"/>
  <c r="K734" i="24"/>
  <c r="U734" i="24"/>
  <c r="V734" i="24"/>
  <c r="X734" i="24"/>
  <c r="T734" i="24"/>
  <c r="W734" i="24"/>
  <c r="G626" i="24"/>
  <c r="F626" i="24"/>
  <c r="P626" i="24"/>
  <c r="C626" i="24"/>
  <c r="B626" i="24"/>
  <c r="H626" i="24"/>
  <c r="A627" i="24"/>
  <c r="I626" i="24"/>
  <c r="D626" i="24"/>
  <c r="J626" i="24"/>
  <c r="E626" i="24"/>
  <c r="K626" i="24"/>
  <c r="N626" i="24"/>
  <c r="M626" i="24"/>
  <c r="O626" i="24"/>
  <c r="L626" i="24"/>
  <c r="W626" i="24"/>
  <c r="Q626" i="24"/>
  <c r="R626" i="24"/>
  <c r="S626" i="24"/>
  <c r="Y626" i="24"/>
  <c r="X626" i="24"/>
  <c r="T626" i="24"/>
  <c r="U626" i="24"/>
  <c r="V626" i="24"/>
  <c r="A879" i="24"/>
  <c r="J878" i="24"/>
  <c r="D878" i="24"/>
  <c r="G878" i="24"/>
  <c r="C878" i="24"/>
  <c r="F878" i="24"/>
  <c r="B878" i="24"/>
  <c r="I878" i="24"/>
  <c r="H878" i="24"/>
  <c r="E878" i="24"/>
  <c r="X878" i="24"/>
  <c r="T878" i="24"/>
  <c r="W878" i="24"/>
  <c r="N878" i="24"/>
  <c r="O878" i="24"/>
  <c r="K878" i="24"/>
  <c r="R878" i="24"/>
  <c r="Y878" i="24"/>
  <c r="U878" i="24"/>
  <c r="V878" i="24"/>
  <c r="M878" i="24"/>
  <c r="L878" i="24"/>
  <c r="Q878" i="24"/>
  <c r="P878" i="24"/>
  <c r="S878" i="24"/>
  <c r="C774" i="21"/>
  <c r="P774" i="21"/>
  <c r="J774" i="21"/>
  <c r="E774" i="21"/>
  <c r="I774" i="21"/>
  <c r="A775" i="21"/>
  <c r="B774" i="21"/>
  <c r="F774" i="21"/>
  <c r="H774" i="21"/>
  <c r="G774" i="21"/>
  <c r="D774" i="21"/>
  <c r="L774" i="21"/>
  <c r="O774" i="21"/>
  <c r="N774" i="21"/>
  <c r="M774" i="21"/>
  <c r="K774" i="21"/>
  <c r="Q774" i="21"/>
  <c r="S774" i="21"/>
  <c r="R774" i="21"/>
  <c r="U774" i="21"/>
  <c r="V774" i="21"/>
  <c r="X774" i="21"/>
  <c r="W774" i="21"/>
  <c r="Y774" i="21"/>
  <c r="T774" i="21"/>
  <c r="C482" i="24"/>
  <c r="Q482" i="24"/>
  <c r="W482" i="24"/>
  <c r="J482" i="24"/>
  <c r="I482" i="24"/>
  <c r="D482" i="24"/>
  <c r="R482" i="24"/>
  <c r="S482" i="24"/>
  <c r="F482" i="24"/>
  <c r="L482" i="24"/>
  <c r="K482" i="24"/>
  <c r="Y482" i="24"/>
  <c r="T482" i="24"/>
  <c r="H482" i="24"/>
  <c r="V482" i="24"/>
  <c r="E482" i="24"/>
  <c r="A483" i="24"/>
  <c r="N482" i="24"/>
  <c r="M482" i="24"/>
  <c r="X482" i="24"/>
  <c r="G482" i="24"/>
  <c r="U482" i="24"/>
  <c r="P482" i="24"/>
  <c r="O482" i="24"/>
  <c r="B482" i="24"/>
  <c r="P627" i="24" l="1"/>
  <c r="A628" i="24"/>
  <c r="H627" i="24"/>
  <c r="J627" i="24"/>
  <c r="I627" i="24"/>
  <c r="D627" i="24"/>
  <c r="F627" i="24"/>
  <c r="E627" i="24"/>
  <c r="G627" i="24"/>
  <c r="N627" i="24"/>
  <c r="K627" i="24"/>
  <c r="M627" i="24"/>
  <c r="O627" i="24"/>
  <c r="L627" i="24"/>
  <c r="B627" i="24"/>
  <c r="C627" i="24"/>
  <c r="Q627" i="24"/>
  <c r="V627" i="24"/>
  <c r="S627" i="24"/>
  <c r="X627" i="24"/>
  <c r="Y627" i="24"/>
  <c r="W627" i="24"/>
  <c r="T627" i="24"/>
  <c r="R627" i="24"/>
  <c r="U627" i="24"/>
  <c r="P847" i="21"/>
  <c r="K847" i="21"/>
  <c r="Y847" i="21"/>
  <c r="X847" i="21"/>
  <c r="A848" i="21"/>
  <c r="N847" i="21"/>
  <c r="E847" i="21"/>
  <c r="D847" i="21"/>
  <c r="F847" i="21"/>
  <c r="J847" i="21"/>
  <c r="Q847" i="21"/>
  <c r="G847" i="21"/>
  <c r="B847" i="21"/>
  <c r="T847" i="21"/>
  <c r="O847" i="21"/>
  <c r="C847" i="21"/>
  <c r="W847" i="21"/>
  <c r="R847" i="21"/>
  <c r="I847" i="21"/>
  <c r="H847" i="21"/>
  <c r="S847" i="21"/>
  <c r="M847" i="21"/>
  <c r="L847" i="21"/>
  <c r="U847" i="21"/>
  <c r="V847" i="21"/>
  <c r="Q555" i="24"/>
  <c r="F555" i="24"/>
  <c r="G555" i="24"/>
  <c r="D555" i="24"/>
  <c r="X555" i="24"/>
  <c r="Y555" i="24"/>
  <c r="J555" i="24"/>
  <c r="K555" i="24"/>
  <c r="H555" i="24"/>
  <c r="E555" i="24"/>
  <c r="A556" i="24"/>
  <c r="R555" i="24"/>
  <c r="O555" i="24"/>
  <c r="P555" i="24"/>
  <c r="I555" i="24"/>
  <c r="B555" i="24"/>
  <c r="C555" i="24"/>
  <c r="S555" i="24"/>
  <c r="T555" i="24"/>
  <c r="N555" i="24"/>
  <c r="M555" i="24"/>
  <c r="L555" i="24"/>
  <c r="W555" i="24"/>
  <c r="U555" i="24"/>
  <c r="V555" i="24"/>
  <c r="Q879" i="24"/>
  <c r="S879" i="24"/>
  <c r="R879" i="24"/>
  <c r="X879" i="24"/>
  <c r="O879" i="24"/>
  <c r="J879" i="24"/>
  <c r="T879" i="24"/>
  <c r="K879" i="24"/>
  <c r="Y879" i="24"/>
  <c r="P879" i="24"/>
  <c r="A880" i="24"/>
  <c r="M879" i="24"/>
  <c r="L879" i="24"/>
  <c r="N879" i="24"/>
  <c r="G879" i="24"/>
  <c r="C879" i="24"/>
  <c r="B879" i="24"/>
  <c r="D879" i="24"/>
  <c r="I879" i="24"/>
  <c r="E879" i="24"/>
  <c r="H879" i="24"/>
  <c r="F879" i="24"/>
  <c r="U879" i="24"/>
  <c r="V879" i="24"/>
  <c r="W879" i="24"/>
  <c r="G735" i="24"/>
  <c r="J735" i="24"/>
  <c r="Q735" i="24"/>
  <c r="T735" i="24"/>
  <c r="S735" i="24"/>
  <c r="C735" i="24"/>
  <c r="F735" i="24"/>
  <c r="I735" i="24"/>
  <c r="P735" i="24"/>
  <c r="O735" i="24"/>
  <c r="A736" i="24"/>
  <c r="B735" i="24"/>
  <c r="E735" i="24"/>
  <c r="H735" i="24"/>
  <c r="K735" i="24"/>
  <c r="R735" i="24"/>
  <c r="Y735" i="24"/>
  <c r="X735" i="24"/>
  <c r="D735" i="24"/>
  <c r="N735" i="24"/>
  <c r="M735" i="24"/>
  <c r="L735" i="24"/>
  <c r="V735" i="24"/>
  <c r="W735" i="24"/>
  <c r="U735" i="24"/>
  <c r="L739" i="21"/>
  <c r="P739" i="21"/>
  <c r="K739" i="21"/>
  <c r="R739" i="21"/>
  <c r="X739" i="21"/>
  <c r="E739" i="21"/>
  <c r="I739" i="21"/>
  <c r="D739" i="21"/>
  <c r="A740" i="21"/>
  <c r="Q739" i="21"/>
  <c r="J739" i="21"/>
  <c r="Y739" i="21"/>
  <c r="T739" i="21"/>
  <c r="O739" i="21"/>
  <c r="F739" i="21"/>
  <c r="S739" i="21"/>
  <c r="G739" i="21"/>
  <c r="N739" i="21"/>
  <c r="M739" i="21"/>
  <c r="H739" i="21"/>
  <c r="C739" i="21"/>
  <c r="B739" i="21"/>
  <c r="W739" i="21"/>
  <c r="U739" i="21"/>
  <c r="V739" i="21"/>
  <c r="E811" i="21"/>
  <c r="D811" i="21"/>
  <c r="P811" i="21"/>
  <c r="F811" i="21"/>
  <c r="G811" i="21"/>
  <c r="J811" i="21"/>
  <c r="C811" i="21"/>
  <c r="I811" i="21"/>
  <c r="H811" i="21"/>
  <c r="B811" i="21"/>
  <c r="A812" i="21"/>
  <c r="K811" i="21"/>
  <c r="L811" i="21"/>
  <c r="N811" i="21"/>
  <c r="M811" i="21"/>
  <c r="O811" i="21"/>
  <c r="V811" i="21"/>
  <c r="W811" i="21"/>
  <c r="T811" i="21"/>
  <c r="U811" i="21"/>
  <c r="X811" i="21"/>
  <c r="S811" i="21"/>
  <c r="R811" i="21"/>
  <c r="Q811" i="21"/>
  <c r="Y811" i="21"/>
  <c r="E631" i="21"/>
  <c r="P631" i="21"/>
  <c r="G631" i="21"/>
  <c r="F631" i="21"/>
  <c r="Q631" i="21"/>
  <c r="N631" i="21"/>
  <c r="I631" i="21"/>
  <c r="W631" i="21"/>
  <c r="K631" i="21"/>
  <c r="J631" i="21"/>
  <c r="B631" i="21"/>
  <c r="Y631" i="21"/>
  <c r="D631" i="21"/>
  <c r="H631" i="21"/>
  <c r="C631" i="21"/>
  <c r="S631" i="21"/>
  <c r="R631" i="21"/>
  <c r="T631" i="21"/>
  <c r="X631" i="21"/>
  <c r="O631" i="21"/>
  <c r="M631" i="21"/>
  <c r="L631" i="21"/>
  <c r="V631" i="21"/>
  <c r="U631" i="21"/>
  <c r="B519" i="24"/>
  <c r="P519" i="24"/>
  <c r="D519" i="24"/>
  <c r="C519" i="24"/>
  <c r="I519" i="24"/>
  <c r="W519" i="24"/>
  <c r="R519" i="24"/>
  <c r="Q519" i="24"/>
  <c r="T519" i="24"/>
  <c r="S519" i="24"/>
  <c r="Y519" i="24"/>
  <c r="L519" i="24"/>
  <c r="K519" i="24"/>
  <c r="F519" i="24"/>
  <c r="E519" i="24"/>
  <c r="H519" i="24"/>
  <c r="N519" i="24"/>
  <c r="M519" i="24"/>
  <c r="A520" i="24"/>
  <c r="O519" i="24"/>
  <c r="J519" i="24"/>
  <c r="X519" i="24"/>
  <c r="G519" i="24"/>
  <c r="U519" i="24"/>
  <c r="V519" i="24"/>
  <c r="T699" i="24"/>
  <c r="W699" i="24"/>
  <c r="G699" i="24"/>
  <c r="N699" i="24"/>
  <c r="Y699" i="24"/>
  <c r="P699" i="24"/>
  <c r="S699" i="24"/>
  <c r="C699" i="24"/>
  <c r="J699" i="24"/>
  <c r="Q699" i="24"/>
  <c r="H699" i="24"/>
  <c r="O699" i="24"/>
  <c r="A700" i="24"/>
  <c r="F699" i="24"/>
  <c r="I699" i="24"/>
  <c r="X699" i="24"/>
  <c r="D699" i="24"/>
  <c r="K699" i="24"/>
  <c r="R699" i="24"/>
  <c r="B699" i="24"/>
  <c r="E699" i="24"/>
  <c r="L699" i="24"/>
  <c r="M699" i="24"/>
  <c r="U699" i="24"/>
  <c r="V699" i="24"/>
  <c r="R703" i="21"/>
  <c r="C703" i="21"/>
  <c r="H703" i="21"/>
  <c r="O703" i="21"/>
  <c r="T703" i="21"/>
  <c r="J703" i="21"/>
  <c r="S703" i="21"/>
  <c r="X703" i="21"/>
  <c r="B703" i="21"/>
  <c r="D703" i="21"/>
  <c r="Q703" i="21"/>
  <c r="I703" i="21"/>
  <c r="F703" i="21"/>
  <c r="E703" i="21"/>
  <c r="P703" i="21"/>
  <c r="G703" i="21"/>
  <c r="A704" i="21"/>
  <c r="Y703" i="21"/>
  <c r="K703" i="21"/>
  <c r="M703" i="21"/>
  <c r="N703" i="21"/>
  <c r="L703" i="21"/>
  <c r="V703" i="21"/>
  <c r="U703" i="21"/>
  <c r="W703" i="21"/>
  <c r="E591" i="24"/>
  <c r="F591" i="24"/>
  <c r="K591" i="24"/>
  <c r="H591" i="24"/>
  <c r="A592" i="24"/>
  <c r="I591" i="24"/>
  <c r="J591" i="24"/>
  <c r="O591" i="24"/>
  <c r="P591" i="24"/>
  <c r="Q591" i="24"/>
  <c r="R591" i="24"/>
  <c r="S591" i="24"/>
  <c r="T591" i="24"/>
  <c r="Y591" i="24"/>
  <c r="G591" i="24"/>
  <c r="D591" i="24"/>
  <c r="X591" i="24"/>
  <c r="N591" i="24"/>
  <c r="L591" i="24"/>
  <c r="M591" i="24"/>
  <c r="B591" i="24"/>
  <c r="C591" i="24"/>
  <c r="V591" i="24"/>
  <c r="U591" i="24"/>
  <c r="W591" i="24"/>
  <c r="I883" i="21"/>
  <c r="T883" i="21"/>
  <c r="S883" i="21"/>
  <c r="F883" i="21"/>
  <c r="K883" i="21"/>
  <c r="Y883" i="21"/>
  <c r="B883" i="21"/>
  <c r="H883" i="21"/>
  <c r="G883" i="21"/>
  <c r="A884" i="21"/>
  <c r="O883" i="21"/>
  <c r="R883" i="21"/>
  <c r="X883" i="21"/>
  <c r="E883" i="21"/>
  <c r="P883" i="21"/>
  <c r="D883" i="21"/>
  <c r="C883" i="21"/>
  <c r="Q883" i="21"/>
  <c r="J883" i="21"/>
  <c r="L883" i="21"/>
  <c r="N883" i="21"/>
  <c r="M883" i="21"/>
  <c r="W883" i="21"/>
  <c r="V883" i="21"/>
  <c r="U883" i="21"/>
  <c r="G771" i="24"/>
  <c r="B771" i="24"/>
  <c r="C771" i="24"/>
  <c r="Y771" i="24"/>
  <c r="A772" i="24"/>
  <c r="E771" i="24"/>
  <c r="S771" i="24"/>
  <c r="F771" i="24"/>
  <c r="D771" i="24"/>
  <c r="J771" i="24"/>
  <c r="L771" i="24"/>
  <c r="R771" i="24"/>
  <c r="Q771" i="24"/>
  <c r="I771" i="24"/>
  <c r="P771" i="24"/>
  <c r="O771" i="24"/>
  <c r="H771" i="24"/>
  <c r="N771" i="24"/>
  <c r="M771" i="24"/>
  <c r="K771" i="24"/>
  <c r="U771" i="24"/>
  <c r="V771" i="24"/>
  <c r="W771" i="24"/>
  <c r="X771" i="24"/>
  <c r="T771" i="24"/>
  <c r="G807" i="24"/>
  <c r="B807" i="24"/>
  <c r="H807" i="24"/>
  <c r="C807" i="24"/>
  <c r="Y807" i="24"/>
  <c r="D807" i="24"/>
  <c r="A808" i="24"/>
  <c r="E807" i="24"/>
  <c r="S807" i="24"/>
  <c r="F807" i="24"/>
  <c r="K807" i="24"/>
  <c r="Q807" i="24"/>
  <c r="L807" i="24"/>
  <c r="R807" i="24"/>
  <c r="N807" i="24"/>
  <c r="O807" i="24"/>
  <c r="I807" i="24"/>
  <c r="P807" i="24"/>
  <c r="M807" i="24"/>
  <c r="J807" i="24"/>
  <c r="U807" i="24"/>
  <c r="V807" i="24"/>
  <c r="W807" i="24"/>
  <c r="X807" i="24"/>
  <c r="T807" i="24"/>
  <c r="Q667" i="21"/>
  <c r="D667" i="21"/>
  <c r="C667" i="21"/>
  <c r="I667" i="21"/>
  <c r="W667" i="21"/>
  <c r="K667" i="21"/>
  <c r="J667" i="21"/>
  <c r="T667" i="21"/>
  <c r="S667" i="21"/>
  <c r="Y667" i="21"/>
  <c r="L667" i="21"/>
  <c r="A668" i="21"/>
  <c r="B667" i="21"/>
  <c r="E667" i="21"/>
  <c r="H667" i="21"/>
  <c r="R667" i="21"/>
  <c r="M667" i="21"/>
  <c r="P667" i="21"/>
  <c r="O667" i="21"/>
  <c r="N667" i="21"/>
  <c r="X667" i="21"/>
  <c r="G667" i="21"/>
  <c r="F667" i="21"/>
  <c r="V667" i="21"/>
  <c r="U667" i="21"/>
  <c r="Y483" i="24"/>
  <c r="P483" i="24"/>
  <c r="K483" i="24"/>
  <c r="F483" i="24"/>
  <c r="X483" i="24"/>
  <c r="C483" i="24"/>
  <c r="N483" i="24"/>
  <c r="M483" i="24"/>
  <c r="D483" i="24"/>
  <c r="V483" i="24"/>
  <c r="E483" i="24"/>
  <c r="S483" i="24"/>
  <c r="G483" i="24"/>
  <c r="B483" i="24"/>
  <c r="T483" i="24"/>
  <c r="O483" i="24"/>
  <c r="U483" i="24"/>
  <c r="L483" i="24"/>
  <c r="I483" i="24"/>
  <c r="W483" i="24"/>
  <c r="R483" i="24"/>
  <c r="Q483" i="24"/>
  <c r="H483" i="24"/>
  <c r="J483" i="24"/>
  <c r="F775" i="21"/>
  <c r="A776" i="21"/>
  <c r="D775" i="21"/>
  <c r="H775" i="21"/>
  <c r="G775" i="21"/>
  <c r="E775" i="21"/>
  <c r="I775" i="21"/>
  <c r="P775" i="21"/>
  <c r="J775" i="21"/>
  <c r="O775" i="21"/>
  <c r="M775" i="21"/>
  <c r="L775" i="21"/>
  <c r="K775" i="21"/>
  <c r="N775" i="21"/>
  <c r="B775" i="21"/>
  <c r="C775" i="21"/>
  <c r="X775" i="21"/>
  <c r="V775" i="21"/>
  <c r="T775" i="21"/>
  <c r="Y775" i="21"/>
  <c r="R775" i="21"/>
  <c r="S775" i="21"/>
  <c r="U775" i="21"/>
  <c r="Q775" i="21"/>
  <c r="W775" i="21"/>
  <c r="N843" i="24"/>
  <c r="Y843" i="24"/>
  <c r="X843" i="24"/>
  <c r="D843" i="24"/>
  <c r="K843" i="24"/>
  <c r="J843" i="24"/>
  <c r="Q843" i="24"/>
  <c r="T843" i="24"/>
  <c r="W843" i="24"/>
  <c r="G843" i="24"/>
  <c r="A844" i="24"/>
  <c r="F843" i="24"/>
  <c r="I843" i="24"/>
  <c r="P843" i="24"/>
  <c r="S843" i="24"/>
  <c r="C843" i="24"/>
  <c r="R843" i="24"/>
  <c r="B843" i="24"/>
  <c r="E843" i="24"/>
  <c r="H843" i="24"/>
  <c r="O843" i="24"/>
  <c r="M843" i="24"/>
  <c r="L843" i="24"/>
  <c r="U843" i="24"/>
  <c r="V843" i="24"/>
  <c r="J663" i="24"/>
  <c r="E663" i="24"/>
  <c r="G663" i="24"/>
  <c r="F663" i="24"/>
  <c r="P663" i="24"/>
  <c r="C663" i="24"/>
  <c r="B663" i="24"/>
  <c r="H663" i="24"/>
  <c r="A664" i="24"/>
  <c r="I663" i="24"/>
  <c r="D663" i="24"/>
  <c r="O663" i="24"/>
  <c r="M663" i="24"/>
  <c r="L663" i="24"/>
  <c r="K663" i="24"/>
  <c r="N663" i="24"/>
  <c r="Q663" i="24"/>
  <c r="R663" i="24"/>
  <c r="Y663" i="24"/>
  <c r="X663" i="24"/>
  <c r="T663" i="24"/>
  <c r="W663" i="24"/>
  <c r="U663" i="24"/>
  <c r="S663" i="24"/>
  <c r="V663" i="24"/>
  <c r="B603" i="23"/>
  <c r="E603" i="23"/>
  <c r="L603" i="23"/>
  <c r="J603" i="23"/>
  <c r="M603" i="23"/>
  <c r="G603" i="23"/>
  <c r="C603" i="23"/>
  <c r="X603" i="23"/>
  <c r="U603" i="23"/>
  <c r="O603" i="23"/>
  <c r="H603" i="23"/>
  <c r="V603" i="23"/>
  <c r="Q603" i="23"/>
  <c r="T603" i="23"/>
  <c r="N603" i="23"/>
  <c r="I603" i="23"/>
  <c r="D603" i="23"/>
  <c r="F603" i="23"/>
  <c r="R603" i="23"/>
  <c r="S603" i="23"/>
  <c r="P603" i="23"/>
  <c r="Y603" i="23"/>
  <c r="K603" i="23"/>
  <c r="W603" i="23"/>
  <c r="E808" i="24" l="1"/>
  <c r="C808" i="24"/>
  <c r="D808" i="24"/>
  <c r="A809" i="24"/>
  <c r="S808" i="24"/>
  <c r="F808" i="24"/>
  <c r="Y808" i="24"/>
  <c r="G808" i="24"/>
  <c r="B808" i="24"/>
  <c r="J808" i="24"/>
  <c r="O808" i="24"/>
  <c r="R808" i="24"/>
  <c r="I808" i="24"/>
  <c r="N808" i="24"/>
  <c r="Q808" i="24"/>
  <c r="M808" i="24"/>
  <c r="H808" i="24"/>
  <c r="P808" i="24"/>
  <c r="L808" i="24"/>
  <c r="K808" i="24"/>
  <c r="V808" i="24"/>
  <c r="X808" i="24"/>
  <c r="U808" i="24"/>
  <c r="W808" i="24"/>
  <c r="T808" i="24"/>
  <c r="A845" i="24"/>
  <c r="E844" i="24"/>
  <c r="S844" i="24"/>
  <c r="F844" i="24"/>
  <c r="H844" i="24"/>
  <c r="G844" i="24"/>
  <c r="B844" i="24"/>
  <c r="D844" i="24"/>
  <c r="C844" i="24"/>
  <c r="Y844" i="24"/>
  <c r="I844" i="24"/>
  <c r="N844" i="24"/>
  <c r="J844" i="24"/>
  <c r="O844" i="24"/>
  <c r="Q844" i="24"/>
  <c r="M844" i="24"/>
  <c r="K844" i="24"/>
  <c r="P844" i="24"/>
  <c r="L844" i="24"/>
  <c r="R844" i="24"/>
  <c r="T844" i="24"/>
  <c r="U844" i="24"/>
  <c r="V844" i="24"/>
  <c r="X844" i="24"/>
  <c r="W844" i="24"/>
  <c r="E592" i="24"/>
  <c r="B592" i="24"/>
  <c r="C592" i="24"/>
  <c r="S592" i="24"/>
  <c r="P592" i="24"/>
  <c r="I592" i="24"/>
  <c r="F592" i="24"/>
  <c r="G592" i="24"/>
  <c r="A593" i="24"/>
  <c r="T592" i="24"/>
  <c r="Q592" i="24"/>
  <c r="J592" i="24"/>
  <c r="K592" i="24"/>
  <c r="D592" i="24"/>
  <c r="X592" i="24"/>
  <c r="Y592" i="24"/>
  <c r="R592" i="24"/>
  <c r="O592" i="24"/>
  <c r="H592" i="24"/>
  <c r="M592" i="24"/>
  <c r="L592" i="24"/>
  <c r="N592" i="24"/>
  <c r="V592" i="24"/>
  <c r="U592" i="24"/>
  <c r="W592" i="24"/>
  <c r="R736" i="24"/>
  <c r="B736" i="24"/>
  <c r="E736" i="24"/>
  <c r="H736" i="24"/>
  <c r="O736" i="24"/>
  <c r="N736" i="24"/>
  <c r="Y736" i="24"/>
  <c r="X736" i="24"/>
  <c r="D736" i="24"/>
  <c r="K736" i="24"/>
  <c r="J736" i="24"/>
  <c r="Q736" i="24"/>
  <c r="T736" i="24"/>
  <c r="W736" i="24"/>
  <c r="G736" i="24"/>
  <c r="A737" i="24"/>
  <c r="F736" i="24"/>
  <c r="I736" i="24"/>
  <c r="P736" i="24"/>
  <c r="S736" i="24"/>
  <c r="C736" i="24"/>
  <c r="M736" i="24"/>
  <c r="L736" i="24"/>
  <c r="U736" i="24"/>
  <c r="V736" i="24"/>
  <c r="G664" i="24"/>
  <c r="I664" i="24"/>
  <c r="D664" i="24"/>
  <c r="A665" i="24"/>
  <c r="E664" i="24"/>
  <c r="J664" i="24"/>
  <c r="P664" i="24"/>
  <c r="F664" i="24"/>
  <c r="H664" i="24"/>
  <c r="N664" i="24"/>
  <c r="M664" i="24"/>
  <c r="L664" i="24"/>
  <c r="K664" i="24"/>
  <c r="O664" i="24"/>
  <c r="B664" i="24"/>
  <c r="C664" i="24"/>
  <c r="Y664" i="24"/>
  <c r="Q664" i="24"/>
  <c r="T664" i="24"/>
  <c r="X664" i="24"/>
  <c r="U664" i="24"/>
  <c r="W664" i="24"/>
  <c r="S664" i="24"/>
  <c r="V664" i="24"/>
  <c r="R664" i="24"/>
  <c r="E668" i="21"/>
  <c r="P668" i="21"/>
  <c r="K668" i="21"/>
  <c r="F668" i="21"/>
  <c r="Q668" i="21"/>
  <c r="C668" i="21"/>
  <c r="N668" i="21"/>
  <c r="I668" i="21"/>
  <c r="D668" i="21"/>
  <c r="O668" i="21"/>
  <c r="J668" i="21"/>
  <c r="S668" i="21"/>
  <c r="G668" i="21"/>
  <c r="Y668" i="21"/>
  <c r="T668" i="21"/>
  <c r="H668" i="21"/>
  <c r="B668" i="21"/>
  <c r="L668" i="21"/>
  <c r="W668" i="21"/>
  <c r="R668" i="21"/>
  <c r="M668" i="21"/>
  <c r="X668" i="21"/>
  <c r="U668" i="21"/>
  <c r="V668" i="21"/>
  <c r="S704" i="21"/>
  <c r="R704" i="21"/>
  <c r="B704" i="21"/>
  <c r="K704" i="21"/>
  <c r="J704" i="21"/>
  <c r="E704" i="21"/>
  <c r="P704" i="21"/>
  <c r="G704" i="21"/>
  <c r="D704" i="21"/>
  <c r="A705" i="21"/>
  <c r="O704" i="21"/>
  <c r="N704" i="21"/>
  <c r="I704" i="21"/>
  <c r="W704" i="21"/>
  <c r="T704" i="21"/>
  <c r="H704" i="21"/>
  <c r="C704" i="21"/>
  <c r="Y704" i="21"/>
  <c r="Q704" i="21"/>
  <c r="F704" i="21"/>
  <c r="X704" i="21"/>
  <c r="M704" i="21"/>
  <c r="L704" i="21"/>
  <c r="U704" i="21"/>
  <c r="V704" i="21"/>
  <c r="N520" i="24"/>
  <c r="M520" i="24"/>
  <c r="D520" i="24"/>
  <c r="O520" i="24"/>
  <c r="J520" i="24"/>
  <c r="G520" i="24"/>
  <c r="B520" i="24"/>
  <c r="T520" i="24"/>
  <c r="H520" i="24"/>
  <c r="C520" i="24"/>
  <c r="I520" i="24"/>
  <c r="W520" i="24"/>
  <c r="R520" i="24"/>
  <c r="Q520" i="24"/>
  <c r="X520" i="24"/>
  <c r="S520" i="24"/>
  <c r="Y520" i="24"/>
  <c r="P520" i="24"/>
  <c r="K520" i="24"/>
  <c r="F520" i="24"/>
  <c r="E520" i="24"/>
  <c r="L520" i="24"/>
  <c r="U520" i="24"/>
  <c r="V520" i="24"/>
  <c r="E740" i="21"/>
  <c r="P740" i="21"/>
  <c r="C740" i="21"/>
  <c r="M740" i="21"/>
  <c r="H740" i="21"/>
  <c r="K740" i="21"/>
  <c r="J740" i="21"/>
  <c r="I740" i="21"/>
  <c r="S740" i="21"/>
  <c r="B740" i="21"/>
  <c r="X740" i="21"/>
  <c r="A741" i="21"/>
  <c r="Y740" i="21"/>
  <c r="D740" i="21"/>
  <c r="R740" i="21"/>
  <c r="Q740" i="21"/>
  <c r="L740" i="21"/>
  <c r="O740" i="21"/>
  <c r="N740" i="21"/>
  <c r="T740" i="21"/>
  <c r="G740" i="21"/>
  <c r="F740" i="21"/>
  <c r="W740" i="21"/>
  <c r="V740" i="21"/>
  <c r="U740" i="21"/>
  <c r="X880" i="24"/>
  <c r="S880" i="24"/>
  <c r="F880" i="24"/>
  <c r="K880" i="24"/>
  <c r="Y880" i="24"/>
  <c r="T880" i="24"/>
  <c r="C880" i="24"/>
  <c r="Q880" i="24"/>
  <c r="D880" i="24"/>
  <c r="N880" i="24"/>
  <c r="I880" i="24"/>
  <c r="G880" i="24"/>
  <c r="J880" i="24"/>
  <c r="W880" i="24"/>
  <c r="A881" i="24"/>
  <c r="B880" i="24"/>
  <c r="P880" i="24"/>
  <c r="O880" i="24"/>
  <c r="R880" i="24"/>
  <c r="E880" i="24"/>
  <c r="H880" i="24"/>
  <c r="L880" i="24"/>
  <c r="M880" i="24"/>
  <c r="V880" i="24"/>
  <c r="U880" i="24"/>
  <c r="C848" i="21"/>
  <c r="P848" i="21"/>
  <c r="I848" i="21"/>
  <c r="A849" i="21"/>
  <c r="E848" i="21"/>
  <c r="H848" i="21"/>
  <c r="F848" i="21"/>
  <c r="J848" i="21"/>
  <c r="B848" i="21"/>
  <c r="G848" i="21"/>
  <c r="D848" i="21"/>
  <c r="N848" i="21"/>
  <c r="O848" i="21"/>
  <c r="K848" i="21"/>
  <c r="M848" i="21"/>
  <c r="L848" i="21"/>
  <c r="T848" i="21"/>
  <c r="W848" i="21"/>
  <c r="S848" i="21"/>
  <c r="R848" i="21"/>
  <c r="X848" i="21"/>
  <c r="Y848" i="21"/>
  <c r="U848" i="21"/>
  <c r="Q848" i="21"/>
  <c r="V848" i="21"/>
  <c r="P628" i="24"/>
  <c r="O628" i="24"/>
  <c r="R628" i="24"/>
  <c r="Q628" i="24"/>
  <c r="H628" i="24"/>
  <c r="K628" i="24"/>
  <c r="J628" i="24"/>
  <c r="I628" i="24"/>
  <c r="X628" i="24"/>
  <c r="D628" i="24"/>
  <c r="G628" i="24"/>
  <c r="F628" i="24"/>
  <c r="E628" i="24"/>
  <c r="T628" i="24"/>
  <c r="S628" i="24"/>
  <c r="A629" i="24"/>
  <c r="Y628" i="24"/>
  <c r="M628" i="24"/>
  <c r="N628" i="24"/>
  <c r="L628" i="24"/>
  <c r="B628" i="24"/>
  <c r="C628" i="24"/>
  <c r="U628" i="24"/>
  <c r="W628" i="24"/>
  <c r="V628" i="24"/>
  <c r="T776" i="21"/>
  <c r="H776" i="21"/>
  <c r="E776" i="21"/>
  <c r="I776" i="21"/>
  <c r="F776" i="21"/>
  <c r="J776" i="21"/>
  <c r="X776" i="21"/>
  <c r="R776" i="21"/>
  <c r="Y776" i="21"/>
  <c r="K776" i="21"/>
  <c r="A777" i="21"/>
  <c r="Q776" i="21"/>
  <c r="G776" i="21"/>
  <c r="D776" i="21"/>
  <c r="O776" i="21"/>
  <c r="S776" i="21"/>
  <c r="P776" i="21"/>
  <c r="M776" i="21"/>
  <c r="L776" i="21"/>
  <c r="N776" i="21"/>
  <c r="B776" i="21"/>
  <c r="C776" i="21"/>
  <c r="U776" i="21"/>
  <c r="W776" i="21"/>
  <c r="V776" i="21"/>
  <c r="A773" i="24"/>
  <c r="B772" i="24"/>
  <c r="E772" i="24"/>
  <c r="H772" i="24"/>
  <c r="K772" i="24"/>
  <c r="R772" i="24"/>
  <c r="Y772" i="24"/>
  <c r="X772" i="24"/>
  <c r="D772" i="24"/>
  <c r="G772" i="24"/>
  <c r="J772" i="24"/>
  <c r="Q772" i="24"/>
  <c r="T772" i="24"/>
  <c r="S772" i="24"/>
  <c r="C772" i="24"/>
  <c r="F772" i="24"/>
  <c r="I772" i="24"/>
  <c r="P772" i="24"/>
  <c r="O772" i="24"/>
  <c r="N772" i="24"/>
  <c r="M772" i="24"/>
  <c r="L772" i="24"/>
  <c r="U772" i="24"/>
  <c r="W772" i="24"/>
  <c r="V772" i="24"/>
  <c r="B884" i="21"/>
  <c r="Q884" i="21"/>
  <c r="E884" i="21"/>
  <c r="D884" i="21"/>
  <c r="N884" i="21"/>
  <c r="R884" i="21"/>
  <c r="F884" i="21"/>
  <c r="J884" i="21"/>
  <c r="T884" i="21"/>
  <c r="G884" i="21"/>
  <c r="H884" i="21"/>
  <c r="K884" i="21"/>
  <c r="O884" i="21"/>
  <c r="C884" i="21"/>
  <c r="I884" i="21"/>
  <c r="W884" i="21"/>
  <c r="X884" i="21"/>
  <c r="A885" i="21"/>
  <c r="P884" i="21"/>
  <c r="S884" i="21"/>
  <c r="Y884" i="21"/>
  <c r="M884" i="21"/>
  <c r="L884" i="21"/>
  <c r="V884" i="21"/>
  <c r="U884" i="21"/>
  <c r="E700" i="24"/>
  <c r="G700" i="24"/>
  <c r="F700" i="24"/>
  <c r="P700" i="24"/>
  <c r="C700" i="24"/>
  <c r="B700" i="24"/>
  <c r="H700" i="24"/>
  <c r="A701" i="24"/>
  <c r="I700" i="24"/>
  <c r="D700" i="24"/>
  <c r="J700" i="24"/>
  <c r="L700" i="24"/>
  <c r="O700" i="24"/>
  <c r="K700" i="24"/>
  <c r="N700" i="24"/>
  <c r="M700" i="24"/>
  <c r="Y700" i="24"/>
  <c r="U700" i="24"/>
  <c r="Q700" i="24"/>
  <c r="T700" i="24"/>
  <c r="W700" i="24"/>
  <c r="S700" i="24"/>
  <c r="X700" i="24"/>
  <c r="V700" i="24"/>
  <c r="R700" i="24"/>
  <c r="J812" i="21"/>
  <c r="P812" i="21"/>
  <c r="G812" i="21"/>
  <c r="H812" i="21"/>
  <c r="A813" i="21"/>
  <c r="I812" i="21"/>
  <c r="F812" i="21"/>
  <c r="E812" i="21"/>
  <c r="D812" i="21"/>
  <c r="N812" i="21"/>
  <c r="O812" i="21"/>
  <c r="K812" i="21"/>
  <c r="M812" i="21"/>
  <c r="L812" i="21"/>
  <c r="B812" i="21"/>
  <c r="C812" i="21"/>
  <c r="V812" i="21"/>
  <c r="X812" i="21"/>
  <c r="T812" i="21"/>
  <c r="Q812" i="21"/>
  <c r="R812" i="21"/>
  <c r="U812" i="21"/>
  <c r="Y812" i="21"/>
  <c r="W812" i="21"/>
  <c r="S812" i="21"/>
  <c r="E556" i="24"/>
  <c r="B556" i="24"/>
  <c r="R556" i="24"/>
  <c r="K556" i="24"/>
  <c r="D556" i="24"/>
  <c r="X556" i="24"/>
  <c r="I556" i="24"/>
  <c r="F556" i="24"/>
  <c r="A557" i="24"/>
  <c r="O556" i="24"/>
  <c r="H556" i="24"/>
  <c r="Q556" i="24"/>
  <c r="J556" i="24"/>
  <c r="C556" i="24"/>
  <c r="S556" i="24"/>
  <c r="P556" i="24"/>
  <c r="Y556" i="24"/>
  <c r="N556" i="24"/>
  <c r="G556" i="24"/>
  <c r="W556" i="24"/>
  <c r="T556" i="24"/>
  <c r="M556" i="24"/>
  <c r="L556" i="24"/>
  <c r="V556" i="24"/>
  <c r="U556" i="24"/>
  <c r="Y557" i="24" l="1"/>
  <c r="J557" i="24"/>
  <c r="K557" i="24"/>
  <c r="D557" i="24"/>
  <c r="X557" i="24"/>
  <c r="E557" i="24"/>
  <c r="F557" i="24"/>
  <c r="R557" i="24"/>
  <c r="O557" i="24"/>
  <c r="H557" i="24"/>
  <c r="I557" i="24"/>
  <c r="N557" i="24"/>
  <c r="C557" i="24"/>
  <c r="S557" i="24"/>
  <c r="P557" i="24"/>
  <c r="Q557" i="24"/>
  <c r="B557" i="24"/>
  <c r="G557" i="24"/>
  <c r="W557" i="24"/>
  <c r="T557" i="24"/>
  <c r="M557" i="24"/>
  <c r="L557" i="24"/>
  <c r="U557" i="24"/>
  <c r="V557" i="24"/>
  <c r="Y773" i="24"/>
  <c r="T773" i="24"/>
  <c r="H773" i="24"/>
  <c r="K773" i="24"/>
  <c r="R773" i="24"/>
  <c r="B773" i="24"/>
  <c r="Q773" i="24"/>
  <c r="D773" i="24"/>
  <c r="W773" i="24"/>
  <c r="G773" i="24"/>
  <c r="N773" i="24"/>
  <c r="I773" i="24"/>
  <c r="X773" i="24"/>
  <c r="S773" i="24"/>
  <c r="C773" i="24"/>
  <c r="J773" i="24"/>
  <c r="E773" i="24"/>
  <c r="P773" i="24"/>
  <c r="O773" i="24"/>
  <c r="A774" i="24"/>
  <c r="F773" i="24"/>
  <c r="M773" i="24"/>
  <c r="L773" i="24"/>
  <c r="V773" i="24"/>
  <c r="U773" i="24"/>
  <c r="H849" i="21"/>
  <c r="G849" i="21"/>
  <c r="D849" i="21"/>
  <c r="E849" i="21"/>
  <c r="P849" i="21"/>
  <c r="A850" i="21"/>
  <c r="J849" i="21"/>
  <c r="F849" i="21"/>
  <c r="I849" i="21"/>
  <c r="O849" i="21"/>
  <c r="L849" i="21"/>
  <c r="M849" i="21"/>
  <c r="N849" i="21"/>
  <c r="K849" i="21"/>
  <c r="C849" i="21"/>
  <c r="B849" i="21"/>
  <c r="R849" i="21"/>
  <c r="W849" i="21"/>
  <c r="V849" i="21"/>
  <c r="U849" i="21"/>
  <c r="X849" i="21"/>
  <c r="S849" i="21"/>
  <c r="Y849" i="21"/>
  <c r="Q849" i="21"/>
  <c r="T849" i="21"/>
  <c r="T665" i="24"/>
  <c r="X665" i="24"/>
  <c r="K665" i="24"/>
  <c r="E665" i="24"/>
  <c r="P665" i="24"/>
  <c r="A666" i="24"/>
  <c r="H665" i="24"/>
  <c r="R665" i="24"/>
  <c r="G665" i="24"/>
  <c r="J665" i="24"/>
  <c r="Y665" i="24"/>
  <c r="F665" i="24"/>
  <c r="O665" i="24"/>
  <c r="S665" i="24"/>
  <c r="D665" i="24"/>
  <c r="I665" i="24"/>
  <c r="Q665" i="24"/>
  <c r="M665" i="24"/>
  <c r="L665" i="24"/>
  <c r="N665" i="24"/>
  <c r="B665" i="24"/>
  <c r="C665" i="24"/>
  <c r="W665" i="24"/>
  <c r="U665" i="24"/>
  <c r="V665" i="24"/>
  <c r="A810" i="24"/>
  <c r="B809" i="24"/>
  <c r="E809" i="24"/>
  <c r="H809" i="24"/>
  <c r="K809" i="24"/>
  <c r="R809" i="24"/>
  <c r="Q809" i="24"/>
  <c r="X809" i="24"/>
  <c r="D809" i="24"/>
  <c r="G809" i="24"/>
  <c r="J809" i="24"/>
  <c r="I809" i="24"/>
  <c r="T809" i="24"/>
  <c r="S809" i="24"/>
  <c r="C809" i="24"/>
  <c r="F809" i="24"/>
  <c r="Y809" i="24"/>
  <c r="P809" i="24"/>
  <c r="O809" i="24"/>
  <c r="L809" i="24"/>
  <c r="M809" i="24"/>
  <c r="N809" i="24"/>
  <c r="V809" i="24"/>
  <c r="W809" i="24"/>
  <c r="U809" i="24"/>
  <c r="S813" i="21"/>
  <c r="G813" i="21"/>
  <c r="K813" i="21"/>
  <c r="O813" i="21"/>
  <c r="F813" i="21"/>
  <c r="E813" i="21"/>
  <c r="P813" i="21"/>
  <c r="D813" i="21"/>
  <c r="H813" i="21"/>
  <c r="J813" i="21"/>
  <c r="I813" i="21"/>
  <c r="T813" i="21"/>
  <c r="X813" i="21"/>
  <c r="A814" i="21"/>
  <c r="Y813" i="21"/>
  <c r="R813" i="21"/>
  <c r="Q813" i="21"/>
  <c r="L813" i="21"/>
  <c r="N813" i="21"/>
  <c r="M813" i="21"/>
  <c r="C813" i="21"/>
  <c r="B813" i="21"/>
  <c r="W813" i="21"/>
  <c r="V813" i="21"/>
  <c r="U813" i="21"/>
  <c r="G705" i="21"/>
  <c r="B705" i="21"/>
  <c r="D705" i="21"/>
  <c r="J705" i="21"/>
  <c r="C705" i="21"/>
  <c r="I705" i="21"/>
  <c r="W705" i="21"/>
  <c r="H705" i="21"/>
  <c r="T705" i="21"/>
  <c r="O705" i="21"/>
  <c r="Y705" i="21"/>
  <c r="P705" i="21"/>
  <c r="F705" i="21"/>
  <c r="X705" i="21"/>
  <c r="E705" i="21"/>
  <c r="R705" i="21"/>
  <c r="Q705" i="21"/>
  <c r="K705" i="21"/>
  <c r="S705" i="21"/>
  <c r="N705" i="21"/>
  <c r="L705" i="21"/>
  <c r="M705" i="21"/>
  <c r="V705" i="21"/>
  <c r="U705" i="21"/>
  <c r="D737" i="24"/>
  <c r="A738" i="24"/>
  <c r="I737" i="24"/>
  <c r="H737" i="24"/>
  <c r="J737" i="24"/>
  <c r="E737" i="24"/>
  <c r="G737" i="24"/>
  <c r="F737" i="24"/>
  <c r="P737" i="24"/>
  <c r="C737" i="24"/>
  <c r="B737" i="24"/>
  <c r="K737" i="24"/>
  <c r="N737" i="24"/>
  <c r="M737" i="24"/>
  <c r="O737" i="24"/>
  <c r="L737" i="24"/>
  <c r="Y737" i="24"/>
  <c r="T737" i="24"/>
  <c r="W737" i="24"/>
  <c r="U737" i="24"/>
  <c r="V737" i="24"/>
  <c r="R737" i="24"/>
  <c r="S737" i="24"/>
  <c r="Q737" i="24"/>
  <c r="X737" i="24"/>
  <c r="I593" i="24"/>
  <c r="F593" i="24"/>
  <c r="A594" i="24"/>
  <c r="O593" i="24"/>
  <c r="H593" i="24"/>
  <c r="Q593" i="24"/>
  <c r="J593" i="24"/>
  <c r="C593" i="24"/>
  <c r="S593" i="24"/>
  <c r="P593" i="24"/>
  <c r="Y593" i="24"/>
  <c r="N593" i="24"/>
  <c r="G593" i="24"/>
  <c r="W593" i="24"/>
  <c r="T593" i="24"/>
  <c r="E593" i="24"/>
  <c r="B593" i="24"/>
  <c r="R593" i="24"/>
  <c r="K593" i="24"/>
  <c r="D593" i="24"/>
  <c r="X593" i="24"/>
  <c r="L593" i="24"/>
  <c r="M593" i="24"/>
  <c r="U593" i="24"/>
  <c r="V593" i="24"/>
  <c r="P885" i="21"/>
  <c r="I885" i="21"/>
  <c r="G885" i="21"/>
  <c r="E885" i="21"/>
  <c r="J885" i="21"/>
  <c r="A886" i="21"/>
  <c r="F885" i="21"/>
  <c r="C885" i="21"/>
  <c r="B885" i="21"/>
  <c r="D885" i="21"/>
  <c r="H885" i="21"/>
  <c r="O885" i="21"/>
  <c r="M885" i="21"/>
  <c r="L885" i="21"/>
  <c r="N885" i="21"/>
  <c r="K885" i="21"/>
  <c r="W885" i="21"/>
  <c r="U885" i="21"/>
  <c r="Q885" i="21"/>
  <c r="R885" i="21"/>
  <c r="X885" i="21"/>
  <c r="V885" i="21"/>
  <c r="Y885" i="21"/>
  <c r="S885" i="21"/>
  <c r="T885" i="21"/>
  <c r="H881" i="24"/>
  <c r="S881" i="24"/>
  <c r="A882" i="24"/>
  <c r="G881" i="24"/>
  <c r="C881" i="24"/>
  <c r="E881" i="24"/>
  <c r="B881" i="24"/>
  <c r="Y881" i="24"/>
  <c r="F881" i="24"/>
  <c r="D881" i="24"/>
  <c r="L881" i="24"/>
  <c r="R881" i="24"/>
  <c r="M881" i="24"/>
  <c r="Q881" i="24"/>
  <c r="I881" i="24"/>
  <c r="K881" i="24"/>
  <c r="N881" i="24"/>
  <c r="O881" i="24"/>
  <c r="J881" i="24"/>
  <c r="P881" i="24"/>
  <c r="T881" i="24"/>
  <c r="W881" i="24"/>
  <c r="V881" i="24"/>
  <c r="X881" i="24"/>
  <c r="U881" i="24"/>
  <c r="I741" i="21"/>
  <c r="S741" i="21"/>
  <c r="R741" i="21"/>
  <c r="Q741" i="21"/>
  <c r="T741" i="21"/>
  <c r="O741" i="21"/>
  <c r="Y741" i="21"/>
  <c r="L741" i="21"/>
  <c r="G741" i="21"/>
  <c r="F741" i="21"/>
  <c r="E741" i="21"/>
  <c r="H741" i="21"/>
  <c r="N741" i="21"/>
  <c r="M741" i="21"/>
  <c r="W741" i="21"/>
  <c r="K741" i="21"/>
  <c r="J741" i="21"/>
  <c r="X741" i="21"/>
  <c r="C741" i="21"/>
  <c r="B741" i="21"/>
  <c r="P741" i="21"/>
  <c r="D741" i="21"/>
  <c r="A742" i="21"/>
  <c r="V741" i="21"/>
  <c r="U741" i="21"/>
  <c r="S845" i="24"/>
  <c r="B845" i="24"/>
  <c r="C845" i="24"/>
  <c r="Y845" i="24"/>
  <c r="D845" i="24"/>
  <c r="A846" i="24"/>
  <c r="E845" i="24"/>
  <c r="G845" i="24"/>
  <c r="F845" i="24"/>
  <c r="I845" i="24"/>
  <c r="K845" i="24"/>
  <c r="P845" i="24"/>
  <c r="M845" i="24"/>
  <c r="H845" i="24"/>
  <c r="N845" i="24"/>
  <c r="J845" i="24"/>
  <c r="O845" i="24"/>
  <c r="Q845" i="24"/>
  <c r="R845" i="24"/>
  <c r="L845" i="24"/>
  <c r="U845" i="24"/>
  <c r="T845" i="24"/>
  <c r="V845" i="24"/>
  <c r="W845" i="24"/>
  <c r="X845" i="24"/>
  <c r="I701" i="24"/>
  <c r="D701" i="24"/>
  <c r="A702" i="24"/>
  <c r="E701" i="24"/>
  <c r="G701" i="24"/>
  <c r="J701" i="24"/>
  <c r="P701" i="24"/>
  <c r="F701" i="24"/>
  <c r="H701" i="24"/>
  <c r="N701" i="24"/>
  <c r="O701" i="24"/>
  <c r="M701" i="24"/>
  <c r="L701" i="24"/>
  <c r="K701" i="24"/>
  <c r="B701" i="24"/>
  <c r="C701" i="24"/>
  <c r="S701" i="24"/>
  <c r="X701" i="24"/>
  <c r="U701" i="24"/>
  <c r="R701" i="24"/>
  <c r="W701" i="24"/>
  <c r="V701" i="24"/>
  <c r="Q701" i="24"/>
  <c r="Y701" i="24"/>
  <c r="T701" i="24"/>
  <c r="T777" i="21"/>
  <c r="H777" i="21"/>
  <c r="K777" i="21"/>
  <c r="O777" i="21"/>
  <c r="C777" i="21"/>
  <c r="B777" i="21"/>
  <c r="X777" i="21"/>
  <c r="E777" i="21"/>
  <c r="P777" i="21"/>
  <c r="S777" i="21"/>
  <c r="R777" i="21"/>
  <c r="Q777" i="21"/>
  <c r="J777" i="21"/>
  <c r="I777" i="21"/>
  <c r="D777" i="21"/>
  <c r="G777" i="21"/>
  <c r="F777" i="21"/>
  <c r="A778" i="21"/>
  <c r="Y777" i="21"/>
  <c r="N777" i="21"/>
  <c r="M777" i="21"/>
  <c r="L777" i="21"/>
  <c r="V777" i="21"/>
  <c r="U777" i="21"/>
  <c r="W777" i="21"/>
  <c r="G629" i="24"/>
  <c r="R629" i="24"/>
  <c r="Q629" i="24"/>
  <c r="T629" i="24"/>
  <c r="S629" i="24"/>
  <c r="C629" i="24"/>
  <c r="J629" i="24"/>
  <c r="I629" i="24"/>
  <c r="P629" i="24"/>
  <c r="O629" i="24"/>
  <c r="A630" i="24"/>
  <c r="B629" i="24"/>
  <c r="E629" i="24"/>
  <c r="H629" i="24"/>
  <c r="K629" i="24"/>
  <c r="F629" i="24"/>
  <c r="Y629" i="24"/>
  <c r="X629" i="24"/>
  <c r="D629" i="24"/>
  <c r="N629" i="24"/>
  <c r="L629" i="24"/>
  <c r="M629" i="24"/>
  <c r="V629" i="24"/>
  <c r="W629" i="24"/>
  <c r="U629" i="24"/>
  <c r="Q630" i="24" l="1"/>
  <c r="P630" i="24"/>
  <c r="A631" i="24"/>
  <c r="F630" i="24"/>
  <c r="O630" i="24"/>
  <c r="I630" i="24"/>
  <c r="H630" i="24"/>
  <c r="R630" i="24"/>
  <c r="B630" i="24"/>
  <c r="K630" i="24"/>
  <c r="E630" i="24"/>
  <c r="T630" i="24"/>
  <c r="N630" i="24"/>
  <c r="W630" i="24"/>
  <c r="G630" i="24"/>
  <c r="Y630" i="24"/>
  <c r="X630" i="24"/>
  <c r="D630" i="24"/>
  <c r="J630" i="24"/>
  <c r="S630" i="24"/>
  <c r="C630" i="24"/>
  <c r="L630" i="24"/>
  <c r="M630" i="24"/>
  <c r="U630" i="24"/>
  <c r="V630" i="24"/>
  <c r="P846" i="24"/>
  <c r="G846" i="24"/>
  <c r="A847" i="24"/>
  <c r="Q846" i="24"/>
  <c r="B846" i="24"/>
  <c r="H846" i="24"/>
  <c r="S846" i="24"/>
  <c r="R846" i="24"/>
  <c r="I846" i="24"/>
  <c r="X846" i="24"/>
  <c r="D846" i="24"/>
  <c r="K846" i="24"/>
  <c r="F846" i="24"/>
  <c r="E846" i="24"/>
  <c r="T846" i="24"/>
  <c r="O846" i="24"/>
  <c r="C846" i="24"/>
  <c r="Y846" i="24"/>
  <c r="J846" i="24"/>
  <c r="L846" i="24"/>
  <c r="N846" i="24"/>
  <c r="M846" i="24"/>
  <c r="U846" i="24"/>
  <c r="W846" i="24"/>
  <c r="V846" i="24"/>
  <c r="O742" i="21"/>
  <c r="F742" i="21"/>
  <c r="E742" i="21"/>
  <c r="P742" i="21"/>
  <c r="K742" i="21"/>
  <c r="B742" i="21"/>
  <c r="H742" i="21"/>
  <c r="C742" i="21"/>
  <c r="J742" i="21"/>
  <c r="I742" i="21"/>
  <c r="D742" i="21"/>
  <c r="R742" i="21"/>
  <c r="X742" i="21"/>
  <c r="S742" i="21"/>
  <c r="G742" i="21"/>
  <c r="Y742" i="21"/>
  <c r="T742" i="21"/>
  <c r="Q742" i="21"/>
  <c r="L742" i="21"/>
  <c r="W742" i="21"/>
  <c r="N742" i="21"/>
  <c r="M742" i="21"/>
  <c r="V742" i="21"/>
  <c r="U742" i="21"/>
  <c r="N810" i="24"/>
  <c r="Y810" i="24"/>
  <c r="T810" i="24"/>
  <c r="S810" i="24"/>
  <c r="C810" i="24"/>
  <c r="J810" i="24"/>
  <c r="Q810" i="24"/>
  <c r="X810" i="24"/>
  <c r="O810" i="24"/>
  <c r="P810" i="24"/>
  <c r="A811" i="24"/>
  <c r="F810" i="24"/>
  <c r="I810" i="24"/>
  <c r="H810" i="24"/>
  <c r="K810" i="24"/>
  <c r="D810" i="24"/>
  <c r="R810" i="24"/>
  <c r="B810" i="24"/>
  <c r="E810" i="24"/>
  <c r="W810" i="24"/>
  <c r="G810" i="24"/>
  <c r="M810" i="24"/>
  <c r="L810" i="24"/>
  <c r="U810" i="24"/>
  <c r="V810" i="24"/>
  <c r="X666" i="24"/>
  <c r="D666" i="24"/>
  <c r="R666" i="24"/>
  <c r="F666" i="24"/>
  <c r="E666" i="24"/>
  <c r="T666" i="24"/>
  <c r="S666" i="24"/>
  <c r="B666" i="24"/>
  <c r="Y666" i="24"/>
  <c r="A667" i="24"/>
  <c r="P666" i="24"/>
  <c r="K666" i="24"/>
  <c r="O666" i="24"/>
  <c r="Q666" i="24"/>
  <c r="J666" i="24"/>
  <c r="H666" i="24"/>
  <c r="C666" i="24"/>
  <c r="G666" i="24"/>
  <c r="I666" i="24"/>
  <c r="M666" i="24"/>
  <c r="L666" i="24"/>
  <c r="N666" i="24"/>
  <c r="W666" i="24"/>
  <c r="V666" i="24"/>
  <c r="U666" i="24"/>
  <c r="A775" i="24"/>
  <c r="P774" i="24"/>
  <c r="G774" i="24"/>
  <c r="J774" i="24"/>
  <c r="H774" i="24"/>
  <c r="C774" i="24"/>
  <c r="B774" i="24"/>
  <c r="D774" i="24"/>
  <c r="F774" i="24"/>
  <c r="I774" i="24"/>
  <c r="E774" i="24"/>
  <c r="N774" i="24"/>
  <c r="O774" i="24"/>
  <c r="K774" i="24"/>
  <c r="M774" i="24"/>
  <c r="L774" i="24"/>
  <c r="S774" i="24"/>
  <c r="R774" i="24"/>
  <c r="Y774" i="24"/>
  <c r="Q774" i="24"/>
  <c r="W774" i="24"/>
  <c r="T774" i="24"/>
  <c r="U774" i="24"/>
  <c r="X774" i="24"/>
  <c r="V774" i="24"/>
  <c r="A883" i="24"/>
  <c r="S882" i="24"/>
  <c r="Y882" i="24"/>
  <c r="E882" i="24"/>
  <c r="B882" i="24"/>
  <c r="F882" i="24"/>
  <c r="D882" i="24"/>
  <c r="G882" i="24"/>
  <c r="C882" i="24"/>
  <c r="P882" i="24"/>
  <c r="R882" i="24"/>
  <c r="M882" i="24"/>
  <c r="O882" i="24"/>
  <c r="K882" i="24"/>
  <c r="N882" i="24"/>
  <c r="Q882" i="24"/>
  <c r="I882" i="24"/>
  <c r="H882" i="24"/>
  <c r="L882" i="24"/>
  <c r="J882" i="24"/>
  <c r="X882" i="24"/>
  <c r="W882" i="24"/>
  <c r="U882" i="24"/>
  <c r="V882" i="24"/>
  <c r="T882" i="24"/>
  <c r="G738" i="24"/>
  <c r="J738" i="24"/>
  <c r="D738" i="24"/>
  <c r="F738" i="24"/>
  <c r="E738" i="24"/>
  <c r="I738" i="24"/>
  <c r="P738" i="24"/>
  <c r="A739" i="24"/>
  <c r="H738" i="24"/>
  <c r="K738" i="24"/>
  <c r="N738" i="24"/>
  <c r="O738" i="24"/>
  <c r="M738" i="24"/>
  <c r="L738" i="24"/>
  <c r="B738" i="24"/>
  <c r="C738" i="24"/>
  <c r="T738" i="24"/>
  <c r="V738" i="24"/>
  <c r="W738" i="24"/>
  <c r="S738" i="24"/>
  <c r="Y738" i="24"/>
  <c r="Q738" i="24"/>
  <c r="R738" i="24"/>
  <c r="X738" i="24"/>
  <c r="U738" i="24"/>
  <c r="S850" i="21"/>
  <c r="P850" i="21"/>
  <c r="D850" i="21"/>
  <c r="F850" i="21"/>
  <c r="A851" i="21"/>
  <c r="E850" i="21"/>
  <c r="T850" i="21"/>
  <c r="O850" i="21"/>
  <c r="Q850" i="21"/>
  <c r="R850" i="21"/>
  <c r="I850" i="21"/>
  <c r="H850" i="21"/>
  <c r="J850" i="21"/>
  <c r="G850" i="21"/>
  <c r="K850" i="21"/>
  <c r="Y850" i="21"/>
  <c r="X850" i="21"/>
  <c r="M850" i="21"/>
  <c r="N850" i="21"/>
  <c r="L850" i="21"/>
  <c r="B850" i="21"/>
  <c r="C850" i="21"/>
  <c r="V850" i="21"/>
  <c r="U850" i="21"/>
  <c r="W850" i="21"/>
  <c r="F778" i="21"/>
  <c r="E778" i="21"/>
  <c r="H778" i="21"/>
  <c r="N778" i="21"/>
  <c r="R778" i="21"/>
  <c r="K778" i="21"/>
  <c r="J778" i="21"/>
  <c r="X778" i="21"/>
  <c r="C778" i="21"/>
  <c r="G778" i="21"/>
  <c r="D778" i="21"/>
  <c r="A779" i="21"/>
  <c r="I778" i="21"/>
  <c r="S778" i="21"/>
  <c r="W778" i="21"/>
  <c r="Q778" i="21"/>
  <c r="T778" i="21"/>
  <c r="O778" i="21"/>
  <c r="Y778" i="21"/>
  <c r="B778" i="21"/>
  <c r="P778" i="21"/>
  <c r="L778" i="21"/>
  <c r="M778" i="21"/>
  <c r="V778" i="21"/>
  <c r="U778" i="21"/>
  <c r="A703" i="24"/>
  <c r="Y702" i="24"/>
  <c r="T702" i="24"/>
  <c r="K702" i="24"/>
  <c r="D702" i="24"/>
  <c r="R702" i="24"/>
  <c r="Q702" i="24"/>
  <c r="H702" i="24"/>
  <c r="G702" i="24"/>
  <c r="J702" i="24"/>
  <c r="E702" i="24"/>
  <c r="S702" i="24"/>
  <c r="X702" i="24"/>
  <c r="F702" i="24"/>
  <c r="I702" i="24"/>
  <c r="O702" i="24"/>
  <c r="P702" i="24"/>
  <c r="M702" i="24"/>
  <c r="N702" i="24"/>
  <c r="L702" i="24"/>
  <c r="B702" i="24"/>
  <c r="C702" i="24"/>
  <c r="W702" i="24"/>
  <c r="V702" i="24"/>
  <c r="U702" i="24"/>
  <c r="C814" i="21"/>
  <c r="G814" i="21"/>
  <c r="K814" i="21"/>
  <c r="J814" i="21"/>
  <c r="X814" i="21"/>
  <c r="S814" i="21"/>
  <c r="P814" i="21"/>
  <c r="D814" i="21"/>
  <c r="A815" i="21"/>
  <c r="I814" i="21"/>
  <c r="B814" i="21"/>
  <c r="Q814" i="21"/>
  <c r="T814" i="21"/>
  <c r="O814" i="21"/>
  <c r="Y814" i="21"/>
  <c r="R814" i="21"/>
  <c r="F814" i="21"/>
  <c r="E814" i="21"/>
  <c r="H814" i="21"/>
  <c r="N814" i="21"/>
  <c r="L814" i="21"/>
  <c r="M814" i="21"/>
  <c r="W814" i="21"/>
  <c r="V814" i="21"/>
  <c r="U814" i="21"/>
  <c r="J886" i="21"/>
  <c r="I886" i="21"/>
  <c r="P886" i="21"/>
  <c r="H886" i="21"/>
  <c r="G886" i="21"/>
  <c r="E886" i="21"/>
  <c r="F886" i="21"/>
  <c r="A887" i="21"/>
  <c r="D886" i="21"/>
  <c r="L886" i="21"/>
  <c r="M886" i="21"/>
  <c r="N886" i="21"/>
  <c r="K886" i="21"/>
  <c r="O886" i="21"/>
  <c r="B886" i="21"/>
  <c r="C886" i="21"/>
  <c r="R886" i="21"/>
  <c r="T886" i="21"/>
  <c r="W886" i="21"/>
  <c r="S886" i="21"/>
  <c r="Y886" i="21"/>
  <c r="Q886" i="21"/>
  <c r="X886" i="21"/>
  <c r="U886" i="21"/>
  <c r="V886" i="21"/>
  <c r="O594" i="24"/>
  <c r="T594" i="24"/>
  <c r="Q594" i="24"/>
  <c r="J594" i="24"/>
  <c r="I594" i="24"/>
  <c r="C594" i="24"/>
  <c r="S594" i="24"/>
  <c r="H594" i="24"/>
  <c r="Y594" i="24"/>
  <c r="N594" i="24"/>
  <c r="G594" i="24"/>
  <c r="W594" i="24"/>
  <c r="P594" i="24"/>
  <c r="B594" i="24"/>
  <c r="R594" i="24"/>
  <c r="K594" i="24"/>
  <c r="D594" i="24"/>
  <c r="X594" i="24"/>
  <c r="F594" i="24"/>
  <c r="E594" i="24"/>
  <c r="M594" i="24"/>
  <c r="L594" i="24"/>
  <c r="V594" i="24"/>
  <c r="U594" i="24"/>
  <c r="E779" i="21" l="1"/>
  <c r="I779" i="21"/>
  <c r="W779" i="21"/>
  <c r="K779" i="21"/>
  <c r="F779" i="21"/>
  <c r="J779" i="21"/>
  <c r="Y779" i="21"/>
  <c r="P779" i="21"/>
  <c r="D779" i="21"/>
  <c r="O779" i="21"/>
  <c r="C779" i="21"/>
  <c r="N779" i="21"/>
  <c r="B779" i="21"/>
  <c r="T779" i="21"/>
  <c r="H779" i="21"/>
  <c r="S779" i="21"/>
  <c r="G779" i="21"/>
  <c r="R779" i="21"/>
  <c r="Q779" i="21"/>
  <c r="X779" i="21"/>
  <c r="M779" i="21"/>
  <c r="L779" i="21"/>
  <c r="U779" i="21"/>
  <c r="V779" i="21"/>
  <c r="G851" i="21"/>
  <c r="K851" i="21"/>
  <c r="Q851" i="21"/>
  <c r="X851" i="21"/>
  <c r="S851" i="21"/>
  <c r="P851" i="21"/>
  <c r="D851" i="21"/>
  <c r="F851" i="21"/>
  <c r="E851" i="21"/>
  <c r="I851" i="21"/>
  <c r="B851" i="21"/>
  <c r="T851" i="21"/>
  <c r="O851" i="21"/>
  <c r="J851" i="21"/>
  <c r="Y851" i="21"/>
  <c r="R851" i="21"/>
  <c r="A852" i="21"/>
  <c r="H851" i="21"/>
  <c r="C851" i="21"/>
  <c r="N851" i="21"/>
  <c r="M851" i="21"/>
  <c r="L851" i="21"/>
  <c r="W851" i="21"/>
  <c r="U851" i="21"/>
  <c r="V851" i="21"/>
  <c r="Q847" i="24"/>
  <c r="P847" i="24"/>
  <c r="T847" i="24"/>
  <c r="W847" i="24"/>
  <c r="N847" i="24"/>
  <c r="I847" i="24"/>
  <c r="H847" i="24"/>
  <c r="D847" i="24"/>
  <c r="K847" i="24"/>
  <c r="J847" i="24"/>
  <c r="E847" i="24"/>
  <c r="O847" i="24"/>
  <c r="S847" i="24"/>
  <c r="A848" i="24"/>
  <c r="F847" i="24"/>
  <c r="Y847" i="24"/>
  <c r="X847" i="24"/>
  <c r="C847" i="24"/>
  <c r="G847" i="24"/>
  <c r="R847" i="24"/>
  <c r="B847" i="24"/>
  <c r="L847" i="24"/>
  <c r="M847" i="24"/>
  <c r="V847" i="24"/>
  <c r="U847" i="24"/>
  <c r="S887" i="21"/>
  <c r="G887" i="21"/>
  <c r="K887" i="21"/>
  <c r="D887" i="21"/>
  <c r="R887" i="21"/>
  <c r="H887" i="21"/>
  <c r="A888" i="21"/>
  <c r="P887" i="21"/>
  <c r="T887" i="21"/>
  <c r="X887" i="21"/>
  <c r="Q887" i="21"/>
  <c r="E887" i="21"/>
  <c r="I887" i="21"/>
  <c r="F887" i="21"/>
  <c r="J887" i="21"/>
  <c r="O887" i="21"/>
  <c r="Y887" i="21"/>
  <c r="N887" i="21"/>
  <c r="L887" i="21"/>
  <c r="M887" i="21"/>
  <c r="C887" i="21"/>
  <c r="B887" i="21"/>
  <c r="W887" i="21"/>
  <c r="V887" i="21"/>
  <c r="U887" i="21"/>
  <c r="F815" i="21"/>
  <c r="J815" i="21"/>
  <c r="X815" i="21"/>
  <c r="S815" i="21"/>
  <c r="G815" i="21"/>
  <c r="Y815" i="21"/>
  <c r="K815" i="21"/>
  <c r="A816" i="21"/>
  <c r="Q815" i="21"/>
  <c r="E815" i="21"/>
  <c r="W815" i="21"/>
  <c r="D815" i="21"/>
  <c r="O815" i="21"/>
  <c r="N815" i="21"/>
  <c r="B815" i="21"/>
  <c r="P815" i="21"/>
  <c r="T815" i="21"/>
  <c r="H815" i="21"/>
  <c r="C815" i="21"/>
  <c r="R815" i="21"/>
  <c r="I815" i="21"/>
  <c r="M815" i="21"/>
  <c r="L815" i="21"/>
  <c r="V815" i="21"/>
  <c r="U815" i="21"/>
  <c r="S631" i="24"/>
  <c r="C631" i="24"/>
  <c r="R631" i="24"/>
  <c r="E631" i="24"/>
  <c r="H631" i="24"/>
  <c r="O631" i="24"/>
  <c r="N631" i="24"/>
  <c r="J631" i="24"/>
  <c r="X631" i="24"/>
  <c r="D631" i="24"/>
  <c r="K631" i="24"/>
  <c r="F631" i="24"/>
  <c r="B631" i="24"/>
  <c r="T631" i="24"/>
  <c r="Q631" i="24"/>
  <c r="W631" i="24"/>
  <c r="G631" i="24"/>
  <c r="I631" i="24"/>
  <c r="Y631" i="24"/>
  <c r="P631" i="24"/>
  <c r="M631" i="24"/>
  <c r="L631" i="24"/>
  <c r="V631" i="24"/>
  <c r="U631" i="24"/>
  <c r="S703" i="24"/>
  <c r="C703" i="24"/>
  <c r="I703" i="24"/>
  <c r="E703" i="24"/>
  <c r="P703" i="24"/>
  <c r="O703" i="24"/>
  <c r="A704" i="24"/>
  <c r="R703" i="24"/>
  <c r="Y703" i="24"/>
  <c r="H703" i="24"/>
  <c r="K703" i="24"/>
  <c r="F703" i="24"/>
  <c r="J703" i="24"/>
  <c r="X703" i="24"/>
  <c r="D703" i="24"/>
  <c r="G703" i="24"/>
  <c r="Q703" i="24"/>
  <c r="B703" i="24"/>
  <c r="T703" i="24"/>
  <c r="N703" i="24"/>
  <c r="M703" i="24"/>
  <c r="L703" i="24"/>
  <c r="V703" i="24"/>
  <c r="U703" i="24"/>
  <c r="W703" i="24"/>
  <c r="F739" i="24"/>
  <c r="T739" i="24"/>
  <c r="H739" i="24"/>
  <c r="K739" i="24"/>
  <c r="A740" i="24"/>
  <c r="Y739" i="24"/>
  <c r="D739" i="24"/>
  <c r="P739" i="24"/>
  <c r="G739" i="24"/>
  <c r="R739" i="24"/>
  <c r="Q739" i="24"/>
  <c r="E739" i="24"/>
  <c r="S739" i="24"/>
  <c r="J739" i="24"/>
  <c r="I739" i="24"/>
  <c r="X739" i="24"/>
  <c r="O739" i="24"/>
  <c r="N739" i="24"/>
  <c r="M739" i="24"/>
  <c r="L739" i="24"/>
  <c r="C739" i="24"/>
  <c r="B739" i="24"/>
  <c r="W739" i="24"/>
  <c r="U739" i="24"/>
  <c r="V739" i="24"/>
  <c r="O883" i="24"/>
  <c r="X883" i="24"/>
  <c r="A884" i="24"/>
  <c r="C883" i="24"/>
  <c r="R883" i="24"/>
  <c r="S883" i="24"/>
  <c r="H883" i="24"/>
  <c r="Q883" i="24"/>
  <c r="J883" i="24"/>
  <c r="Y883" i="24"/>
  <c r="F883" i="24"/>
  <c r="G883" i="24"/>
  <c r="T883" i="24"/>
  <c r="P883" i="24"/>
  <c r="I883" i="24"/>
  <c r="E883" i="24"/>
  <c r="K883" i="24"/>
  <c r="D883" i="24"/>
  <c r="B883" i="24"/>
  <c r="N883" i="24"/>
  <c r="L883" i="24"/>
  <c r="M883" i="24"/>
  <c r="W883" i="24"/>
  <c r="U883" i="24"/>
  <c r="V883" i="24"/>
  <c r="F775" i="24"/>
  <c r="E775" i="24"/>
  <c r="I775" i="24"/>
  <c r="H775" i="24"/>
  <c r="A776" i="24"/>
  <c r="P775" i="24"/>
  <c r="G775" i="24"/>
  <c r="J775" i="24"/>
  <c r="D775" i="24"/>
  <c r="M775" i="24"/>
  <c r="K775" i="24"/>
  <c r="N775" i="24"/>
  <c r="O775" i="24"/>
  <c r="L775" i="24"/>
  <c r="C775" i="24"/>
  <c r="B775" i="24"/>
  <c r="V775" i="24"/>
  <c r="Q775" i="24"/>
  <c r="X775" i="24"/>
  <c r="Y775" i="24"/>
  <c r="U775" i="24"/>
  <c r="T775" i="24"/>
  <c r="S775" i="24"/>
  <c r="R775" i="24"/>
  <c r="W775" i="24"/>
  <c r="Q667" i="24"/>
  <c r="H667" i="24"/>
  <c r="D667" i="24"/>
  <c r="A668" i="24"/>
  <c r="F667" i="24"/>
  <c r="I667" i="24"/>
  <c r="K667" i="24"/>
  <c r="O667" i="24"/>
  <c r="R667" i="24"/>
  <c r="B667" i="24"/>
  <c r="E667" i="24"/>
  <c r="X667" i="24"/>
  <c r="W667" i="24"/>
  <c r="N667" i="24"/>
  <c r="S667" i="24"/>
  <c r="Y667" i="24"/>
  <c r="T667" i="24"/>
  <c r="P667" i="24"/>
  <c r="G667" i="24"/>
  <c r="J667" i="24"/>
  <c r="C667" i="24"/>
  <c r="M667" i="24"/>
  <c r="L667" i="24"/>
  <c r="U667" i="24"/>
  <c r="V667" i="24"/>
  <c r="G811" i="24"/>
  <c r="F811" i="24"/>
  <c r="P811" i="24"/>
  <c r="C811" i="24"/>
  <c r="E811" i="24"/>
  <c r="H811" i="24"/>
  <c r="A812" i="24"/>
  <c r="B811" i="24"/>
  <c r="D811" i="24"/>
  <c r="J811" i="24"/>
  <c r="I811" i="24"/>
  <c r="M811" i="24"/>
  <c r="O811" i="24"/>
  <c r="K811" i="24"/>
  <c r="N811" i="24"/>
  <c r="L811" i="24"/>
  <c r="R811" i="24"/>
  <c r="Q811" i="24"/>
  <c r="U811" i="24"/>
  <c r="S811" i="24"/>
  <c r="X811" i="24"/>
  <c r="T811" i="24"/>
  <c r="W811" i="24"/>
  <c r="Y811" i="24"/>
  <c r="V811" i="24"/>
  <c r="P812" i="24" l="1"/>
  <c r="A813" i="24"/>
  <c r="F812" i="24"/>
  <c r="H812" i="24"/>
  <c r="J812" i="24"/>
  <c r="D812" i="24"/>
  <c r="I812" i="24"/>
  <c r="G812" i="24"/>
  <c r="E812" i="24"/>
  <c r="O812" i="24"/>
  <c r="M812" i="24"/>
  <c r="L812" i="24"/>
  <c r="K812" i="24"/>
  <c r="N812" i="24"/>
  <c r="C812" i="24"/>
  <c r="B812" i="24"/>
  <c r="Y812" i="24"/>
  <c r="Q812" i="24"/>
  <c r="X812" i="24"/>
  <c r="W812" i="24"/>
  <c r="V812" i="24"/>
  <c r="S812" i="24"/>
  <c r="T812" i="24"/>
  <c r="U812" i="24"/>
  <c r="R812" i="24"/>
  <c r="I668" i="24"/>
  <c r="S668" i="24"/>
  <c r="H668" i="24"/>
  <c r="R668" i="24"/>
  <c r="B668" i="24"/>
  <c r="E668" i="24"/>
  <c r="G668" i="24"/>
  <c r="O668" i="24"/>
  <c r="N668" i="24"/>
  <c r="K668" i="24"/>
  <c r="Y668" i="24"/>
  <c r="T668" i="24"/>
  <c r="X668" i="24"/>
  <c r="W668" i="24"/>
  <c r="J668" i="24"/>
  <c r="Q668" i="24"/>
  <c r="D668" i="24"/>
  <c r="P668" i="24"/>
  <c r="C668" i="24"/>
  <c r="F668" i="24"/>
  <c r="M668" i="24"/>
  <c r="L668" i="24"/>
  <c r="U668" i="24"/>
  <c r="V668" i="24"/>
  <c r="E776" i="24"/>
  <c r="G776" i="24"/>
  <c r="S776" i="24"/>
  <c r="F776" i="24"/>
  <c r="Y776" i="24"/>
  <c r="X776" i="24"/>
  <c r="T776" i="24"/>
  <c r="A777" i="24"/>
  <c r="K776" i="24"/>
  <c r="Q776" i="24"/>
  <c r="P776" i="24"/>
  <c r="D776" i="24"/>
  <c r="R776" i="24"/>
  <c r="I776" i="24"/>
  <c r="H776" i="24"/>
  <c r="O776" i="24"/>
  <c r="J776" i="24"/>
  <c r="M776" i="24"/>
  <c r="L776" i="24"/>
  <c r="N776" i="24"/>
  <c r="C776" i="24"/>
  <c r="B776" i="24"/>
  <c r="U776" i="24"/>
  <c r="W776" i="24"/>
  <c r="V776" i="24"/>
  <c r="X704" i="24"/>
  <c r="D704" i="24"/>
  <c r="A705" i="24"/>
  <c r="C704" i="24"/>
  <c r="Q704" i="24"/>
  <c r="B704" i="24"/>
  <c r="T704" i="24"/>
  <c r="W704" i="24"/>
  <c r="J704" i="24"/>
  <c r="F704" i="24"/>
  <c r="I704" i="24"/>
  <c r="P704" i="24"/>
  <c r="O704" i="24"/>
  <c r="S704" i="24"/>
  <c r="R704" i="24"/>
  <c r="E704" i="24"/>
  <c r="H704" i="24"/>
  <c r="G704" i="24"/>
  <c r="K704" i="24"/>
  <c r="Y704" i="24"/>
  <c r="N704" i="24"/>
  <c r="M704" i="24"/>
  <c r="L704" i="24"/>
  <c r="V704" i="24"/>
  <c r="U704" i="24"/>
  <c r="H816" i="21"/>
  <c r="C816" i="21"/>
  <c r="N816" i="21"/>
  <c r="B816" i="21"/>
  <c r="T816" i="21"/>
  <c r="Q816" i="21"/>
  <c r="X816" i="21"/>
  <c r="S816" i="21"/>
  <c r="G816" i="21"/>
  <c r="R816" i="21"/>
  <c r="F816" i="21"/>
  <c r="E816" i="21"/>
  <c r="I816" i="21"/>
  <c r="W816" i="21"/>
  <c r="K816" i="21"/>
  <c r="O816" i="21"/>
  <c r="J816" i="21"/>
  <c r="Y816" i="21"/>
  <c r="P816" i="21"/>
  <c r="D816" i="21"/>
  <c r="M816" i="21"/>
  <c r="L816" i="21"/>
  <c r="U816" i="21"/>
  <c r="V816" i="21"/>
  <c r="B848" i="24"/>
  <c r="P848" i="24"/>
  <c r="A849" i="24"/>
  <c r="I848" i="24"/>
  <c r="G848" i="24"/>
  <c r="J848" i="24"/>
  <c r="D848" i="24"/>
  <c r="C848" i="24"/>
  <c r="F848" i="24"/>
  <c r="E848" i="24"/>
  <c r="H848" i="24"/>
  <c r="N848" i="24"/>
  <c r="M848" i="24"/>
  <c r="K848" i="24"/>
  <c r="L848" i="24"/>
  <c r="O848" i="24"/>
  <c r="W848" i="24"/>
  <c r="T848" i="24"/>
  <c r="Y848" i="24"/>
  <c r="Q848" i="24"/>
  <c r="S848" i="24"/>
  <c r="X848" i="24"/>
  <c r="U848" i="24"/>
  <c r="V848" i="24"/>
  <c r="R848" i="24"/>
  <c r="Y740" i="24"/>
  <c r="T740" i="24"/>
  <c r="P740" i="24"/>
  <c r="A741" i="24"/>
  <c r="B740" i="24"/>
  <c r="Q740" i="24"/>
  <c r="D740" i="24"/>
  <c r="H740" i="24"/>
  <c r="R740" i="24"/>
  <c r="O740" i="24"/>
  <c r="I740" i="24"/>
  <c r="K740" i="24"/>
  <c r="G740" i="24"/>
  <c r="J740" i="24"/>
  <c r="C740" i="24"/>
  <c r="E740" i="24"/>
  <c r="X740" i="24"/>
  <c r="S740" i="24"/>
  <c r="F740" i="24"/>
  <c r="N740" i="24"/>
  <c r="M740" i="24"/>
  <c r="L740" i="24"/>
  <c r="U740" i="24"/>
  <c r="W740" i="24"/>
  <c r="V740" i="24"/>
  <c r="K884" i="24"/>
  <c r="D884" i="24"/>
  <c r="R884" i="24"/>
  <c r="C884" i="24"/>
  <c r="O884" i="24"/>
  <c r="H884" i="24"/>
  <c r="E884" i="24"/>
  <c r="W884" i="24"/>
  <c r="Y884" i="24"/>
  <c r="F884" i="24"/>
  <c r="A885" i="24"/>
  <c r="Q884" i="24"/>
  <c r="G884" i="24"/>
  <c r="P884" i="24"/>
  <c r="J884" i="24"/>
  <c r="B884" i="24"/>
  <c r="T884" i="24"/>
  <c r="N884" i="24"/>
  <c r="S884" i="24"/>
  <c r="I884" i="24"/>
  <c r="X884" i="24"/>
  <c r="M884" i="24"/>
  <c r="L884" i="24"/>
  <c r="U884" i="24"/>
  <c r="V884" i="24"/>
  <c r="Q888" i="21"/>
  <c r="H888" i="21"/>
  <c r="A889" i="21"/>
  <c r="K888" i="21"/>
  <c r="O888" i="21"/>
  <c r="J888" i="21"/>
  <c r="X888" i="21"/>
  <c r="I888" i="21"/>
  <c r="B888" i="21"/>
  <c r="D888" i="21"/>
  <c r="C888" i="21"/>
  <c r="E888" i="21"/>
  <c r="Y888" i="21"/>
  <c r="P888" i="21"/>
  <c r="T888" i="21"/>
  <c r="S888" i="21"/>
  <c r="G888" i="21"/>
  <c r="R888" i="21"/>
  <c r="F888" i="21"/>
  <c r="L888" i="21"/>
  <c r="M888" i="21"/>
  <c r="N888" i="21"/>
  <c r="V888" i="21"/>
  <c r="W888" i="21"/>
  <c r="U888" i="21"/>
  <c r="D852" i="21"/>
  <c r="S852" i="21"/>
  <c r="T852" i="21"/>
  <c r="Q852" i="21"/>
  <c r="I852" i="21"/>
  <c r="W852" i="21"/>
  <c r="R852" i="21"/>
  <c r="F852" i="21"/>
  <c r="J852" i="21"/>
  <c r="N852" i="21"/>
  <c r="X852" i="21"/>
  <c r="A853" i="21"/>
  <c r="P852" i="21"/>
  <c r="B852" i="21"/>
  <c r="Y852" i="21"/>
  <c r="H852" i="21"/>
  <c r="K852" i="21"/>
  <c r="O852" i="21"/>
  <c r="C852" i="21"/>
  <c r="G852" i="21"/>
  <c r="E852" i="21"/>
  <c r="M852" i="21"/>
  <c r="L852" i="21"/>
  <c r="V852" i="21"/>
  <c r="U852" i="21"/>
  <c r="E885" i="24" l="1"/>
  <c r="J885" i="24"/>
  <c r="I885" i="24"/>
  <c r="A886" i="24"/>
  <c r="F885" i="24"/>
  <c r="P885" i="24"/>
  <c r="H885" i="24"/>
  <c r="D885" i="24"/>
  <c r="B885" i="24"/>
  <c r="G885" i="24"/>
  <c r="C885" i="24"/>
  <c r="K885" i="24"/>
  <c r="L885" i="24"/>
  <c r="O885" i="24"/>
  <c r="N885" i="24"/>
  <c r="M885" i="24"/>
  <c r="Y885" i="24"/>
  <c r="Q885" i="24"/>
  <c r="U885" i="24"/>
  <c r="S885" i="24"/>
  <c r="V885" i="24"/>
  <c r="W885" i="24"/>
  <c r="R885" i="24"/>
  <c r="T885" i="24"/>
  <c r="X885" i="24"/>
  <c r="R741" i="24"/>
  <c r="B741" i="24"/>
  <c r="Y741" i="24"/>
  <c r="W741" i="24"/>
  <c r="G741" i="24"/>
  <c r="N741" i="24"/>
  <c r="Q741" i="24"/>
  <c r="E741" i="24"/>
  <c r="S741" i="24"/>
  <c r="C741" i="24"/>
  <c r="J741" i="24"/>
  <c r="I741" i="24"/>
  <c r="X741" i="24"/>
  <c r="O741" i="24"/>
  <c r="T741" i="24"/>
  <c r="A742" i="24"/>
  <c r="F741" i="24"/>
  <c r="P741" i="24"/>
  <c r="H741" i="24"/>
  <c r="K741" i="24"/>
  <c r="D741" i="24"/>
  <c r="M741" i="24"/>
  <c r="L741" i="24"/>
  <c r="U741" i="24"/>
  <c r="V741" i="24"/>
  <c r="K853" i="21"/>
  <c r="R853" i="21"/>
  <c r="Q853" i="21"/>
  <c r="E853" i="21"/>
  <c r="P853" i="21"/>
  <c r="D853" i="21"/>
  <c r="O853" i="21"/>
  <c r="F853" i="21"/>
  <c r="J853" i="21"/>
  <c r="I853" i="21"/>
  <c r="T853" i="21"/>
  <c r="H853" i="21"/>
  <c r="C853" i="21"/>
  <c r="G853" i="21"/>
  <c r="Y853" i="21"/>
  <c r="B853" i="21"/>
  <c r="X853" i="21"/>
  <c r="S853" i="21"/>
  <c r="W853" i="21"/>
  <c r="N853" i="21"/>
  <c r="L853" i="21"/>
  <c r="M853" i="21"/>
  <c r="V853" i="21"/>
  <c r="U853" i="21"/>
  <c r="I849" i="24"/>
  <c r="D849" i="24"/>
  <c r="F849" i="24"/>
  <c r="E849" i="24"/>
  <c r="G849" i="24"/>
  <c r="H849" i="24"/>
  <c r="A850" i="24"/>
  <c r="P849" i="24"/>
  <c r="J849" i="24"/>
  <c r="O849" i="24"/>
  <c r="L849" i="24"/>
  <c r="K849" i="24"/>
  <c r="N849" i="24"/>
  <c r="M849" i="24"/>
  <c r="B849" i="24"/>
  <c r="C849" i="24"/>
  <c r="V849" i="24"/>
  <c r="Q849" i="24"/>
  <c r="S849" i="24"/>
  <c r="X849" i="24"/>
  <c r="U849" i="24"/>
  <c r="T849" i="24"/>
  <c r="Y849" i="24"/>
  <c r="W849" i="24"/>
  <c r="R849" i="24"/>
  <c r="S813" i="24"/>
  <c r="Q813" i="24"/>
  <c r="K813" i="24"/>
  <c r="T813" i="24"/>
  <c r="R813" i="24"/>
  <c r="D813" i="24"/>
  <c r="I813" i="24"/>
  <c r="H813" i="24"/>
  <c r="A814" i="24"/>
  <c r="J813" i="24"/>
  <c r="X813" i="24"/>
  <c r="O813" i="24"/>
  <c r="G813" i="24"/>
  <c r="F813" i="24"/>
  <c r="P813" i="24"/>
  <c r="Y813" i="24"/>
  <c r="E813" i="24"/>
  <c r="M813" i="24"/>
  <c r="L813" i="24"/>
  <c r="N813" i="24"/>
  <c r="B813" i="24"/>
  <c r="C813" i="24"/>
  <c r="W813" i="24"/>
  <c r="U813" i="24"/>
  <c r="V813" i="24"/>
  <c r="T889" i="21"/>
  <c r="S889" i="21"/>
  <c r="G889" i="21"/>
  <c r="J889" i="21"/>
  <c r="P889" i="21"/>
  <c r="I889" i="21"/>
  <c r="H889" i="21"/>
  <c r="W889" i="21"/>
  <c r="C889" i="21"/>
  <c r="E889" i="21"/>
  <c r="O889" i="21"/>
  <c r="Y889" i="21"/>
  <c r="X889" i="21"/>
  <c r="A890" i="21"/>
  <c r="K889" i="21"/>
  <c r="N889" i="21"/>
  <c r="D889" i="21"/>
  <c r="R889" i="21"/>
  <c r="F889" i="21"/>
  <c r="Q889" i="21"/>
  <c r="B889" i="21"/>
  <c r="M889" i="21"/>
  <c r="L889" i="21"/>
  <c r="V889" i="21"/>
  <c r="U889" i="21"/>
  <c r="N705" i="24"/>
  <c r="Y705" i="24"/>
  <c r="E705" i="24"/>
  <c r="S705" i="24"/>
  <c r="C705" i="24"/>
  <c r="J705" i="24"/>
  <c r="Q705" i="24"/>
  <c r="X705" i="24"/>
  <c r="O705" i="24"/>
  <c r="T705" i="24"/>
  <c r="F705" i="24"/>
  <c r="I705" i="24"/>
  <c r="H705" i="24"/>
  <c r="K705" i="24"/>
  <c r="D705" i="24"/>
  <c r="R705" i="24"/>
  <c r="B705" i="24"/>
  <c r="P705" i="24"/>
  <c r="W705" i="24"/>
  <c r="G705" i="24"/>
  <c r="M705" i="24"/>
  <c r="L705" i="24"/>
  <c r="V705" i="24"/>
  <c r="U705" i="24"/>
  <c r="J777" i="24"/>
  <c r="E777" i="24"/>
  <c r="B777" i="24"/>
  <c r="T777" i="24"/>
  <c r="A778" i="24"/>
  <c r="Q777" i="24"/>
  <c r="O777" i="24"/>
  <c r="R777" i="24"/>
  <c r="X777" i="24"/>
  <c r="G777" i="24"/>
  <c r="P777" i="24"/>
  <c r="I777" i="24"/>
  <c r="H777" i="24"/>
  <c r="F777" i="24"/>
  <c r="C777" i="24"/>
  <c r="Y777" i="24"/>
  <c r="K777" i="24"/>
  <c r="S777" i="24"/>
  <c r="D777" i="24"/>
  <c r="N777" i="24"/>
  <c r="L777" i="24"/>
  <c r="M777" i="24"/>
  <c r="W777" i="24"/>
  <c r="U777" i="24"/>
  <c r="V777" i="24"/>
  <c r="I814" i="24" l="1"/>
  <c r="T814" i="24"/>
  <c r="Y814" i="24"/>
  <c r="X814" i="24"/>
  <c r="P814" i="24"/>
  <c r="G814" i="24"/>
  <c r="E814" i="24"/>
  <c r="D814" i="24"/>
  <c r="A815" i="24"/>
  <c r="K814" i="24"/>
  <c r="R814" i="24"/>
  <c r="S814" i="24"/>
  <c r="H814" i="24"/>
  <c r="J814" i="24"/>
  <c r="F814" i="24"/>
  <c r="B814" i="24"/>
  <c r="C814" i="24"/>
  <c r="O814" i="24"/>
  <c r="Q814" i="24"/>
  <c r="M814" i="24"/>
  <c r="N814" i="24"/>
  <c r="L814" i="24"/>
  <c r="W814" i="24"/>
  <c r="U814" i="24"/>
  <c r="V814" i="24"/>
  <c r="E886" i="24"/>
  <c r="D886" i="24"/>
  <c r="F886" i="24"/>
  <c r="A887" i="24"/>
  <c r="H886" i="24"/>
  <c r="J886" i="24"/>
  <c r="I886" i="24"/>
  <c r="P886" i="24"/>
  <c r="G886" i="24"/>
  <c r="O886" i="24"/>
  <c r="K886" i="24"/>
  <c r="M886" i="24"/>
  <c r="L886" i="24"/>
  <c r="N886" i="24"/>
  <c r="B886" i="24"/>
  <c r="C886" i="24"/>
  <c r="X886" i="24"/>
  <c r="W886" i="24"/>
  <c r="S886" i="24"/>
  <c r="V886" i="24"/>
  <c r="Q886" i="24"/>
  <c r="U886" i="24"/>
  <c r="T886" i="24"/>
  <c r="R886" i="24"/>
  <c r="Y886" i="24"/>
  <c r="W778" i="24"/>
  <c r="G778" i="24"/>
  <c r="J778" i="24"/>
  <c r="N778" i="24"/>
  <c r="X778" i="24"/>
  <c r="D778" i="24"/>
  <c r="S778" i="24"/>
  <c r="C778" i="24"/>
  <c r="B778" i="24"/>
  <c r="F778" i="24"/>
  <c r="T778" i="24"/>
  <c r="O778" i="24"/>
  <c r="A779" i="24"/>
  <c r="Y778" i="24"/>
  <c r="Q778" i="24"/>
  <c r="P778" i="24"/>
  <c r="K778" i="24"/>
  <c r="R778" i="24"/>
  <c r="I778" i="24"/>
  <c r="E778" i="24"/>
  <c r="H778" i="24"/>
  <c r="M778" i="24"/>
  <c r="L778" i="24"/>
  <c r="U778" i="24"/>
  <c r="V778" i="24"/>
  <c r="P890" i="21"/>
  <c r="O890" i="21"/>
  <c r="S890" i="21"/>
  <c r="J890" i="21"/>
  <c r="E890" i="21"/>
  <c r="I890" i="21"/>
  <c r="D890" i="21"/>
  <c r="H890" i="21"/>
  <c r="C890" i="21"/>
  <c r="N890" i="21"/>
  <c r="K890" i="21"/>
  <c r="Y890" i="21"/>
  <c r="T890" i="21"/>
  <c r="X890" i="21"/>
  <c r="G890" i="21"/>
  <c r="B890" i="21"/>
  <c r="R890" i="21"/>
  <c r="F890" i="21"/>
  <c r="Q890" i="21"/>
  <c r="W890" i="21"/>
  <c r="L890" i="21"/>
  <c r="M890" i="21"/>
  <c r="V890" i="21"/>
  <c r="U890" i="21"/>
  <c r="H850" i="24"/>
  <c r="G850" i="24"/>
  <c r="J850" i="24"/>
  <c r="E850" i="24"/>
  <c r="X850" i="24"/>
  <c r="D850" i="24"/>
  <c r="R850" i="24"/>
  <c r="Y850" i="24"/>
  <c r="F850" i="24"/>
  <c r="T850" i="24"/>
  <c r="S850" i="24"/>
  <c r="K850" i="24"/>
  <c r="Q850" i="24"/>
  <c r="P850" i="24"/>
  <c r="O850" i="24"/>
  <c r="A851" i="24"/>
  <c r="I850" i="24"/>
  <c r="L850" i="24"/>
  <c r="M850" i="24"/>
  <c r="N850" i="24"/>
  <c r="B850" i="24"/>
  <c r="C850" i="24"/>
  <c r="W850" i="24"/>
  <c r="V850" i="24"/>
  <c r="U850" i="24"/>
  <c r="R742" i="24"/>
  <c r="B742" i="24"/>
  <c r="D742" i="24"/>
  <c r="H742" i="24"/>
  <c r="K742" i="24"/>
  <c r="N742" i="24"/>
  <c r="Y742" i="24"/>
  <c r="E742" i="24"/>
  <c r="W742" i="24"/>
  <c r="G742" i="24"/>
  <c r="J742" i="24"/>
  <c r="Q742" i="24"/>
  <c r="P742" i="24"/>
  <c r="S742" i="24"/>
  <c r="C742" i="24"/>
  <c r="F742" i="24"/>
  <c r="I742" i="24"/>
  <c r="X742" i="24"/>
  <c r="O742" i="24"/>
  <c r="T742" i="24"/>
  <c r="M742" i="24"/>
  <c r="L742" i="24"/>
  <c r="U742" i="24"/>
  <c r="V742" i="24"/>
  <c r="Q851" i="24" l="1"/>
  <c r="X851" i="24"/>
  <c r="H851" i="24"/>
  <c r="E851" i="24"/>
  <c r="G851" i="24"/>
  <c r="S851" i="24"/>
  <c r="F851" i="24"/>
  <c r="P851" i="24"/>
  <c r="O851" i="24"/>
  <c r="K851" i="24"/>
  <c r="D851" i="24"/>
  <c r="C851" i="24"/>
  <c r="J851" i="24"/>
  <c r="I851" i="24"/>
  <c r="B851" i="24"/>
  <c r="T851" i="24"/>
  <c r="A852" i="24"/>
  <c r="Y851" i="24"/>
  <c r="R851" i="24"/>
  <c r="M851" i="24"/>
  <c r="N851" i="24"/>
  <c r="L851" i="24"/>
  <c r="U851" i="24"/>
  <c r="V851" i="24"/>
  <c r="W851" i="24"/>
  <c r="Y779" i="24"/>
  <c r="T779" i="24"/>
  <c r="P779" i="24"/>
  <c r="G779" i="24"/>
  <c r="F779" i="24"/>
  <c r="Q779" i="24"/>
  <c r="H779" i="24"/>
  <c r="D779" i="24"/>
  <c r="R779" i="24"/>
  <c r="B779" i="24"/>
  <c r="I779" i="24"/>
  <c r="O779" i="24"/>
  <c r="W779" i="24"/>
  <c r="N779" i="24"/>
  <c r="S779" i="24"/>
  <c r="E779" i="24"/>
  <c r="X779" i="24"/>
  <c r="C779" i="24"/>
  <c r="J779" i="24"/>
  <c r="K779" i="24"/>
  <c r="M779" i="24"/>
  <c r="L779" i="24"/>
  <c r="U779" i="24"/>
  <c r="V779" i="24"/>
  <c r="G887" i="24"/>
  <c r="Y887" i="24"/>
  <c r="E887" i="24"/>
  <c r="A888" i="24"/>
  <c r="T887" i="24"/>
  <c r="J887" i="24"/>
  <c r="I887" i="24"/>
  <c r="X887" i="24"/>
  <c r="Q887" i="24"/>
  <c r="D887" i="24"/>
  <c r="P887" i="24"/>
  <c r="K887" i="24"/>
  <c r="H887" i="24"/>
  <c r="R887" i="24"/>
  <c r="S887" i="24"/>
  <c r="F887" i="24"/>
  <c r="O887" i="24"/>
  <c r="N887" i="24"/>
  <c r="M887" i="24"/>
  <c r="L887" i="24"/>
  <c r="B887" i="24"/>
  <c r="C887" i="24"/>
  <c r="W887" i="24"/>
  <c r="U887" i="24"/>
  <c r="V887" i="24"/>
  <c r="N815" i="24"/>
  <c r="C815" i="24"/>
  <c r="H815" i="24"/>
  <c r="Y815" i="24"/>
  <c r="R815" i="24"/>
  <c r="W815" i="24"/>
  <c r="O815" i="24"/>
  <c r="G815" i="24"/>
  <c r="E815" i="24"/>
  <c r="F815" i="24"/>
  <c r="A816" i="24"/>
  <c r="D815" i="24"/>
  <c r="Q815" i="24"/>
  <c r="T815" i="24"/>
  <c r="J815" i="24"/>
  <c r="S815" i="24"/>
  <c r="X815" i="24"/>
  <c r="I815" i="24"/>
  <c r="K815" i="24"/>
  <c r="B815" i="24"/>
  <c r="P815" i="24"/>
  <c r="L815" i="24"/>
  <c r="M815" i="24"/>
  <c r="U815" i="24"/>
  <c r="V815" i="24"/>
  <c r="O816" i="24" l="1"/>
  <c r="F816" i="24"/>
  <c r="H816" i="24"/>
  <c r="E816" i="24"/>
  <c r="C816" i="24"/>
  <c r="N816" i="24"/>
  <c r="K816" i="24"/>
  <c r="Q816" i="24"/>
  <c r="T816" i="24"/>
  <c r="Y816" i="24"/>
  <c r="J816" i="24"/>
  <c r="B816" i="24"/>
  <c r="W816" i="24"/>
  <c r="D816" i="24"/>
  <c r="P816" i="24"/>
  <c r="I816" i="24"/>
  <c r="X816" i="24"/>
  <c r="G816" i="24"/>
  <c r="S816" i="24"/>
  <c r="R816" i="24"/>
  <c r="M816" i="24"/>
  <c r="L816" i="24"/>
  <c r="U816" i="24"/>
  <c r="V816" i="24"/>
  <c r="T888" i="24"/>
  <c r="R888" i="24"/>
  <c r="D888" i="24"/>
  <c r="P888" i="24"/>
  <c r="O888" i="24"/>
  <c r="X888" i="24"/>
  <c r="Y888" i="24"/>
  <c r="J888" i="24"/>
  <c r="C888" i="24"/>
  <c r="Q888" i="24"/>
  <c r="K888" i="24"/>
  <c r="B888" i="24"/>
  <c r="F888" i="24"/>
  <c r="E888" i="24"/>
  <c r="G888" i="24"/>
  <c r="S888" i="24"/>
  <c r="A889" i="24"/>
  <c r="H888" i="24"/>
  <c r="I888" i="24"/>
  <c r="M888" i="24"/>
  <c r="N888" i="24"/>
  <c r="L888" i="24"/>
  <c r="U888" i="24"/>
  <c r="V888" i="24"/>
  <c r="W888" i="24"/>
  <c r="Y852" i="24"/>
  <c r="T852" i="24"/>
  <c r="K852" i="24"/>
  <c r="W852" i="24"/>
  <c r="X852" i="24"/>
  <c r="H852" i="24"/>
  <c r="A853" i="24"/>
  <c r="D852" i="24"/>
  <c r="G852" i="24"/>
  <c r="E852" i="24"/>
  <c r="P852" i="24"/>
  <c r="J852" i="24"/>
  <c r="F852" i="24"/>
  <c r="R852" i="24"/>
  <c r="S852" i="24"/>
  <c r="N852" i="24"/>
  <c r="O852" i="24"/>
  <c r="Q852" i="24"/>
  <c r="I852" i="24"/>
  <c r="B852" i="24"/>
  <c r="C852" i="24"/>
  <c r="L852" i="24"/>
  <c r="M852" i="24"/>
  <c r="U852" i="24"/>
  <c r="V852" i="24"/>
  <c r="J853" i="24" l="1"/>
  <c r="Y853" i="24"/>
  <c r="H853" i="24"/>
  <c r="D853" i="24"/>
  <c r="O853" i="24"/>
  <c r="C853" i="24"/>
  <c r="F853" i="24"/>
  <c r="S853" i="24"/>
  <c r="G853" i="24"/>
  <c r="N853" i="24"/>
  <c r="E853" i="24"/>
  <c r="B853" i="24"/>
  <c r="I853" i="24"/>
  <c r="W853" i="24"/>
  <c r="K853" i="24"/>
  <c r="X853" i="24"/>
  <c r="T853" i="24"/>
  <c r="Q853" i="24"/>
  <c r="P853" i="24"/>
  <c r="R853" i="24"/>
  <c r="L853" i="24"/>
  <c r="M853" i="24"/>
  <c r="V853" i="24"/>
  <c r="U853" i="24"/>
  <c r="J889" i="24"/>
  <c r="T889" i="24"/>
  <c r="C889" i="24"/>
  <c r="Y889" i="24"/>
  <c r="K889" i="24"/>
  <c r="Q889" i="24"/>
  <c r="D889" i="24"/>
  <c r="P889" i="24"/>
  <c r="I889" i="24"/>
  <c r="E889" i="24"/>
  <c r="X889" i="24"/>
  <c r="O889" i="24"/>
  <c r="N889" i="24"/>
  <c r="S889" i="24"/>
  <c r="A890" i="24"/>
  <c r="R889" i="24"/>
  <c r="H889" i="24"/>
  <c r="B889" i="24"/>
  <c r="F889" i="24"/>
  <c r="W889" i="24"/>
  <c r="G889" i="24"/>
  <c r="M889" i="24"/>
  <c r="L889" i="24"/>
  <c r="V889" i="24"/>
  <c r="U889" i="24"/>
  <c r="N890" i="24" l="1"/>
  <c r="W890" i="24"/>
  <c r="K890" i="24"/>
  <c r="H890" i="24"/>
  <c r="O890" i="24"/>
  <c r="T890" i="24"/>
  <c r="C890" i="24"/>
  <c r="Y890" i="24"/>
  <c r="E890" i="24"/>
  <c r="R890" i="24"/>
  <c r="D890" i="24"/>
  <c r="P890" i="24"/>
  <c r="I890" i="24"/>
  <c r="F890" i="24"/>
  <c r="J890" i="24"/>
  <c r="B890" i="24"/>
  <c r="S890" i="24"/>
  <c r="G890" i="24"/>
  <c r="X890" i="24"/>
  <c r="Q890" i="24"/>
  <c r="L890" i="24"/>
  <c r="M890" i="24"/>
  <c r="V890" i="24"/>
  <c r="U890" i="24"/>
</calcChain>
</file>

<file path=xl/sharedStrings.xml><?xml version="1.0" encoding="utf-8"?>
<sst xmlns="http://schemas.openxmlformats.org/spreadsheetml/2006/main" count="5522" uniqueCount="2350">
  <si>
    <t>ВН</t>
  </si>
  <si>
    <t>СН1</t>
  </si>
  <si>
    <t>СН2</t>
  </si>
  <si>
    <t>НН</t>
  </si>
  <si>
    <t>Единица измерения</t>
  </si>
  <si>
    <t>потребители с максимальной мощностью энергопринимающих устройств менее 150 кВт</t>
  </si>
  <si>
    <t>потребители с максимальной мощностью энергопринимающих устройств от 150 до 670 кВт</t>
  </si>
  <si>
    <t>потребители с максимальной мощностью энергопринимающих устройств не менее 10 МВт</t>
  </si>
  <si>
    <t>Коэффициент параметров деятельности</t>
  </si>
  <si>
    <t>потребители с максимальной мощностью энергопринимающих устройств от 670 кВт до 10 МВт</t>
  </si>
  <si>
    <t xml:space="preserve">Доходность продаж, % </t>
  </si>
  <si>
    <t>Показатель / подгруппа потребителя</t>
  </si>
  <si>
    <t>Наименование</t>
  </si>
  <si>
    <t>ОАО "Севкавказэнерго"</t>
  </si>
  <si>
    <t>Составляющие предельных уровней нерегулируемых цен</t>
  </si>
  <si>
    <t>за расчетный период</t>
  </si>
  <si>
    <t>для ГТП</t>
  </si>
  <si>
    <t>PSEVKAVE</t>
  </si>
  <si>
    <t>участника оптового рынка</t>
  </si>
  <si>
    <t>Дифференцированные по зонам суток расчетного периода средневзвешенные нерегулируемые цены на электрическую энергию (мощность) на оптовом рынке и средневзвешенные нерегулируемые цены на электрическую энергию на оптовом рынке, определяемые для соответствующих зон суток, руб/МВтч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</si>
  <si>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трем зонам суток:</t>
  </si>
  <si>
    <t>Ночная зона</t>
  </si>
  <si>
    <t>Полупиковая зона</t>
  </si>
  <si>
    <t>Пиковая зона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</si>
  <si>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двум зонам суток:</t>
  </si>
  <si>
    <t>Дневная зона</t>
  </si>
  <si>
    <t>Средневзвешенная нерегулируемая цена на электрическую энергию на оптовом рынке, определяемая для соответствующей зоны суток:</t>
  </si>
  <si>
    <t>Средневзвешенная нерегулируемая цена на мощность на оптовом рынке, руб/МВт</t>
  </si>
  <si>
    <t>Средневзвешенная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</si>
  <si>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Объем электрической энергии, приобретенный участником оптового рынка за расчетный период по регулируемым ценам, МВтч</t>
  </si>
  <si>
    <t>Объем электрической энергии, приобретенный участником оптового рынка за расчетный период по результатам конкурентного отбора заявок на сутки вперед, 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</si>
  <si>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</si>
  <si>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руб/МВтч</t>
  </si>
  <si>
    <t>дата</t>
  </si>
  <si>
    <t>час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</si>
  <si>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</si>
  <si>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</si>
  <si>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</si>
  <si>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</si>
  <si>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Три зоны суток (ночная зона)</t>
  </si>
  <si>
    <t>Три зоны суток (полупиковая зона)</t>
  </si>
  <si>
    <t>Три зоны суток (пиковая зона)</t>
  </si>
  <si>
    <t>Две зоны суток (ночная зона)</t>
  </si>
  <si>
    <t>Две зоны суток (дневная зона)</t>
  </si>
  <si>
    <t>Расчет сбытовых надбавок для потребителей третьей и четвертой ценовых категорий</t>
  </si>
  <si>
    <t>Расчет сбытовых надбавок для потребителей второй ценовой категории</t>
  </si>
  <si>
    <t>Расчет сбытовых надбавок для потребителей первой ценовой категории</t>
  </si>
  <si>
    <t>МВт</t>
  </si>
  <si>
    <t>Расчет сбытовых надбавок для потребителей пятой и шестой ценовых категорий</t>
  </si>
  <si>
    <t>Дата</t>
  </si>
  <si>
    <t>Средневзвешенная нерегулируемая цена на мощность на оптовом рынке</t>
  </si>
  <si>
    <t>Расчет сбытовых надбавок, учитываемых в стоимости мощности для третьей-шестой ценовых категорий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</si>
  <si>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</si>
  <si>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</si>
  <si>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</si>
  <si>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</si>
  <si>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Еденица измерения</t>
  </si>
  <si>
    <t>Количество</t>
  </si>
  <si>
    <t>Стоимость услуги по оперативно-диспетчерскому управлению в электроэнергетике, подлежащая оплате ОАО "Севкавказэнерго"  за период, предшествующий расчетному</t>
  </si>
  <si>
    <t>Стоимость услуги по организации оптовой торговли электрической энергией, мощностью и иными допущенными к обращению на оптовом рынке товарами и услугами, оказываемой гарантирующему поставщику коммерческим оператором оптового рынка, подлежащая оплате ОАО "Севкавказэнерго" за период, предшествующий расчетному</t>
  </si>
  <si>
    <t>Стоимость комплексной услуги по расчету требований и обязательств участников оптового рынка, оказываемой гарантирующему поставщику организацией коммерческой инфраструктуры оптового рынка, подлежащая оплате ОАО "Севкавказэнерго" за период, предшествующий расчетному</t>
  </si>
  <si>
    <t>Объем поставки электрической энергии потребителям (покупателям) ОАО "Севкавказэнерго"  за расчетный период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</si>
  <si>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</si>
  <si>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</si>
  <si>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Действующие тарифы утвержденные соответствующими регулирующими органами на отчетный период</t>
  </si>
  <si>
    <t>Наименование тарифа</t>
  </si>
  <si>
    <t>Государственный орган утвердивший документ, номер и дата документа</t>
  </si>
  <si>
    <t>Дата начало действия тарифа</t>
  </si>
  <si>
    <t>Дата окончания действия  тарифа</t>
  </si>
  <si>
    <t>Значение тарифа</t>
  </si>
  <si>
    <t>Значение тарифа по уровням напряжения</t>
  </si>
  <si>
    <t>Одноставочные единые (котловые) тарифы на услуги по передаче электрической энергии по региональным сетям РСО - Алания (тарифы указываются без НДС)</t>
  </si>
  <si>
    <t>руб./МВтч</t>
  </si>
  <si>
    <t>-</t>
  </si>
  <si>
    <t>Двухставочные единые (котловые) тарифы на услуги по передаче электрической энергии по региональным сетям РСО - Алания (тарифы указываются без НДС)</t>
  </si>
  <si>
    <t>Двухставочные единые (котловые) тарифы на услуги по передаче электрической энергии по региональным сетям РСО - Алания  (тарифы указываются без НДС)</t>
  </si>
  <si>
    <t>руб./МВт* месяц</t>
  </si>
  <si>
    <t>Средневзвешенная нерегулируемая цена электрической энергии (мощности), используемая для расчета предельного уровня нерегулируемой цены по первой ценовой категории, расчитывается гарантирующим поставщиком</t>
  </si>
  <si>
    <t>руб./МВтч без НДС</t>
  </si>
  <si>
    <t>Средневзвешенная нерегулируемая цена на электрическую энергию на оптовом рынке, определенная коммерческим оператором</t>
  </si>
  <si>
    <t xml:space="preserve">Средневзвешенная нерегулирунмая цена на мощность на оптовом рынке, определенной коммерческим оператором </t>
  </si>
  <si>
    <t>руб./МВт* месяц без НДС</t>
  </si>
  <si>
    <t>Коэффициент</t>
  </si>
  <si>
    <t xml:space="preserve">Коэффициент оплаты мощности потребителями, выбравшими для расчетов первую ценовую категорию, определяется гарантирующим поставщиком </t>
  </si>
  <si>
    <t>Объема фактического пикового потребления гарантирующего поставщика за соответствующий расчетный период на оптовом рынке</t>
  </si>
  <si>
    <t>МВт.</t>
  </si>
  <si>
    <t>Величина мощности, соответствующей покупке электрической энергии у производителей розничного рынка, имеющих право реализации электрической энергии на розничном рынке</t>
  </si>
  <si>
    <t>Объем мощности потребленной в соответствующем расчетном периоде потребителями, выбравшими для расчетов вторую - шестую ценовые категории</t>
  </si>
  <si>
    <t>Объем потребления мощности населением и приравненными к нему категориями потребителей</t>
  </si>
  <si>
    <t>Фактический объем покупки электрической энергии гарантирующего поставщика за соответствующий расчетный период на оптовом рынке</t>
  </si>
  <si>
    <t>МВт.ч</t>
  </si>
  <si>
    <t>Мвтч</t>
  </si>
  <si>
    <t>Фактический объем покупки электрической энергии гарантирующего поставщика за соответствующий расчетный период на розничном рынке</t>
  </si>
  <si>
    <t>Сумма объемов потребления электроэнергии в соответствующем расчетном периоде потребителями, выбравшими для расчетов вторую - шестую ценовые категории</t>
  </si>
  <si>
    <t>Фактический объем потребленной электрической энергии населением и приравненными к нему категориями потребителей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</si>
  <si>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</t>
  </si>
  <si>
    <t>1. Предельный уровень нерегулируемых цен, рублей/МВтч без НДС</t>
  </si>
  <si>
    <t>Уровень напряжения</t>
  </si>
  <si>
    <t>I. Первая ценовая категория</t>
  </si>
  <si>
    <t>(для объемов покупки электрической энергии (мощности), учет которых осуществляется в целом за расчетный период)</t>
  </si>
  <si>
    <t>с максимальной мощностью энергопринимающих устройств менее 150 кВт</t>
  </si>
  <si>
    <t>с максимальной мощностью энергопринимающих устройств от 150 до 670 кВт</t>
  </si>
  <si>
    <t>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</si>
  <si>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</si>
  <si>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1. Предельный уровень нерегулируемых цен для трех зон суток, руб./МВтч без НДС</t>
  </si>
  <si>
    <t>СН I</t>
  </si>
  <si>
    <t>СН II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</si>
  <si>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</si>
  <si>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</si>
  <si>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</si>
  <si>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</si>
  <si>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</si>
  <si>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Зоны суток/подгруппы потребителей</t>
  </si>
  <si>
    <t>III. Третья ценовая категория</t>
  </si>
  <si>
    <t>IV. Четвертая ценовая категория</t>
  </si>
  <si>
    <t>V. Пятая ценовая категория</t>
  </si>
  <si>
    <t>Подгруппы потребителей</t>
  </si>
  <si>
    <t xml:space="preserve">Сбытовые надбавки для потребителей ОАО "Севкавказэнерго" группы "прочие потребители", рассчитанные на основании Приказа Федеральной службы по тарифам от 30 октября 2012 г. N 703-э "Об утверждении методических указаний по расчету сбытовых надбавок гарантирующих поставщиков и размера доходности продаж гарантирующих поставщиков "
</t>
  </si>
  <si>
    <t>Доходность продаж гарантирующих поставщиков электрической энергии (мощности) для группы "прочие потребители"</t>
  </si>
  <si>
    <t>%</t>
  </si>
  <si>
    <t>Коэффициент параметров деятельности гарантирующего поставщика</t>
  </si>
  <si>
    <t>коэффициент</t>
  </si>
  <si>
    <t>Значение тарифа по подгруппам потребителей в зависимости от величины максимальной мощности принадлежащих им энергопринимающих устройств</t>
  </si>
  <si>
    <t>2. 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категории, и составляющие расчета средневзвешенной нерегулируемой цены *</t>
  </si>
  <si>
    <t xml:space="preserve">* расчет производится на основании п. 4 Постановления Правительства РФ от 29.12.2011 №1179 "Об определении и применении гарантирующим поставщиком нерегулируемых цен на электрическую энергию (мощность)"
</t>
  </si>
  <si>
    <t xml:space="preserve"> </t>
  </si>
  <si>
    <t>1. Ставка за электрическую энергию предельного уровня нерегулируемой цены:</t>
  </si>
  <si>
    <t>Уровень напряжения - ВН:</t>
  </si>
  <si>
    <t>Ставка для фактических почасовых объемов покупки электрической энергии, отпущенных на уровне напряжения, руб./МВтч без НДС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</si>
  <si>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</si>
  <si>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</si>
  <si>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</si>
  <si>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</si>
  <si>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</si>
  <si>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</si>
  <si>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</si>
  <si>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</si>
  <si>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</si>
  <si>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</si>
  <si>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</si>
  <si>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</si>
  <si>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</si>
  <si>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</si>
  <si>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</si>
  <si>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</si>
  <si>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</si>
  <si>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</si>
  <si>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</si>
  <si>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</si>
  <si>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</si>
  <si>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</si>
  <si>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</si>
  <si>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</si>
  <si>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Уровень напряжения - СН I:</t>
  </si>
  <si>
    <t>Уровень напряжения -СН II:</t>
  </si>
  <si>
    <t>Уровень напряжения -НН:</t>
  </si>
  <si>
    <t>Подгруппа потребителя - с максимальной мощностью энергопринимающих устройств менее 150 кВт:</t>
  </si>
  <si>
    <t>Подгруппа потребителя - с максимальной мощностью энергопринимающих устройств от 150 до 670 кВт:</t>
  </si>
  <si>
    <t>Подгруппа потребителя - с максимальной мощностью энергопринимающих устройств от 670 кВт до 10 МВт:</t>
  </si>
  <si>
    <t>Подгруппа потребителя - с максимальной мощностью энергопринимающих устройств не менее 10 МВт: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</si>
  <si>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руб./МВтч без НДС</t>
  </si>
  <si>
    <t>Ставка для превышения планового  почасового объема покупки электрической энергии над соответствующим фактическим почасовым объемом, руб./МВтч без НДС</t>
  </si>
  <si>
    <t>потребители  с максимальной мощностью энергопринимающих устройств от 150 до 670 кВт</t>
  </si>
  <si>
    <t>потребители  с максимальной мощностью энергопринимающих устройств от 670 кВт до 10 МВт</t>
  </si>
  <si>
    <t>потребители  с максимальной мощностью энергопринимающих устройств не менее 10 МВт</t>
  </si>
  <si>
    <t>2. Ставка за мощность предельного уровня нерегулируемой цены, приобретаемую потребителем, применяемая к величине мощности, оплачиваемой потребителем (покупателем) на розничном рынке, рублей/МВт в месяц без НДС:</t>
  </si>
  <si>
    <t>3. Ставка, отражающая удельную величину расходов на содержание электрических сетей, тарифа на услуги по передаче электроэнергии, применяемая к величине мощности, оплачиваемой потребителем (покупателем) в части услуг по передаче электроэнергии, рублей/МВт в месяц без НДС:</t>
  </si>
  <si>
    <t>Показатель / подгруппы потребителей</t>
  </si>
  <si>
    <t>Ставка, применяемая  к сумме плановых почасовых объемов покупки электрической энергии в целом за  за расчетный период, руб./МВтч без НДС:</t>
  </si>
  <si>
    <t>Ставка, применяемая  к сумме абсолютных значений разностей фактических и плановых почасовых объемов покупки электрической энергии в целом за  за расчетный период, руб./МВтч без НДС:</t>
  </si>
  <si>
    <t>VI. Шестая ценовая категория</t>
  </si>
  <si>
    <t>2. Ставка за мощность, приобретаемую потребителем, применяемая к величине мощности, оплачиваемой потребителем (покупателем) на розничном рынке,  предельного уровня нерегулируемых цен, рублей/МВт в месяц без НДС:</t>
  </si>
  <si>
    <t>Информация, раскрываемая в соответствии с п.22б Постановления Правительства РФ от 21 января 2004 г. N24 "Об утверждении стандартов раскрытия информации субъектами оптового и розничных рынков электрической энергии"./Форма публикации данных о предельных уровнях нерегулируемых цен на электрическую энергию (мощность) и составляющих предельных уровней нерегулируемых цен на электрическую энергию (мощность) в соответствии с Приложением к Правилам определения и применения гарантирующим поставщиком нерегулируемых цен на электрическую энергию (мощность), утвержденных постановлением Правительства РФ от 29 декабря 2012 г. № 1179</t>
  </si>
  <si>
    <t>Коэф-т</t>
  </si>
  <si>
    <t>Сбытовые надбавки</t>
  </si>
  <si>
    <t>руб. / МВт*ч без НДС</t>
  </si>
  <si>
    <t>Дифференцированная по зонам суток средневзвешенная нерегулируемая цена на электрическую энергию (мощность) на оптовом рынке</t>
  </si>
  <si>
    <t>Доходность продаж</t>
  </si>
  <si>
    <t>Средневзвешенная нерегулируемая цена на электрическую энергию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</si>
  <si>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СН,Э4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 Сбытовые надбавки = Доходность продаж/100*Коэффициент параметров деятельности * 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руб/МВт*ч без НДС</t>
    </r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</si>
  <si>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СН,Э5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 Сбытовые надбавки = Доходность продаж/100*Коэффициент параметров деятельности * 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руб/МВт*ч без НДС</t>
    </r>
  </si>
  <si>
    <t>руб. / МВт  без НДС</t>
  </si>
  <si>
    <t>Сбытовые надбавки, учитываемые в стоимости мощности</t>
  </si>
  <si>
    <t>руб. / МВт без НДС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</si>
  <si>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СН,Э3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 xml:space="preserve">m,n,h  </t>
    </r>
    <r>
      <rPr>
        <b/>
        <sz val="12"/>
        <color indexed="8"/>
        <rFont val="Calibri"/>
        <family val="2"/>
        <charset val="204"/>
      </rPr>
      <t>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руб/МВт*ч без НДС</t>
    </r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</si>
  <si>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СН,Э2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руб/МВт*ч без НДС</t>
    </r>
  </si>
  <si>
    <t>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руб/МВт*ч без НДС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</si>
  <si>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СН,Э1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руб/МВт*ч без НДС</t>
    </r>
  </si>
  <si>
    <t>Руб./МВтч без НДС</t>
  </si>
  <si>
    <t>Руб. без НДС</t>
  </si>
  <si>
    <t>МВт*ч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</si>
  <si>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</si>
  <si>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Расчет платы за иные услуги, оказание которых является неотъемлемой частью процесса поставки электрической энергии потребителям, определяемая в соответствии с пунктом 9(1) Постановления Правительства РФ от 29.12.2012  №1179</t>
  </si>
  <si>
    <t>Информация, раскрываемая в соответствии с п.22б, п.22в и п.20д Постановления Правительства РФ от 21 января 2004 г. N24 "Об утверждении стандартов раскрытия информации субъектами оптового и розничных рынков электрической энергии" / Форма публикации данных о предельных уровнях нерегулируемых цен на электрическую энергию (мощность) и составляющих предельных уровней нерегулируемых цен на электрическую энергию (мощность) в соответствии с Приложением к Правилам определения и применения гарантирующим поставщиком нерегулируемых цен на электрическую энергию (мощность), утвержденных постановлением Правительства РФ от 29 декабря 2012 г. № 1179</t>
  </si>
  <si>
    <t>Региональная служба по тарифам РСО - Алания, №64 от 24.12.2013</t>
  </si>
  <si>
    <t>Региональная служба по тарифам РСО - Алания, №4 от 30.01.2014</t>
  </si>
  <si>
    <t>Предельные уровни нерегулируемых цен на электрическую энергию (мощность), поставляемую потребителям (покупателям) ОАО"Севкавказэнерго" в августе 2014 г.</t>
  </si>
  <si>
    <t>Предельные уровни нерегулируемых цен на электрическую энергию (мощность) , поставляемую потребителям (покупателям) ОАО"Севкавказэнерго" в августе 2014 г.</t>
  </si>
  <si>
    <t>Август 2014 г.</t>
  </si>
  <si>
    <t>Отчетный период: август 2014 г.</t>
  </si>
  <si>
    <t>466,47</t>
  </si>
  <si>
    <t>0</t>
  </si>
  <si>
    <t>163,39</t>
  </si>
  <si>
    <t>503,25</t>
  </si>
  <si>
    <t>459,55</t>
  </si>
  <si>
    <t>54,21</t>
  </si>
  <si>
    <t>496,33</t>
  </si>
  <si>
    <t>480,39</t>
  </si>
  <si>
    <t>44,03</t>
  </si>
  <si>
    <t>517,17</t>
  </si>
  <si>
    <t>484,11</t>
  </si>
  <si>
    <t>3,06</t>
  </si>
  <si>
    <t>520,89</t>
  </si>
  <si>
    <t>484,15</t>
  </si>
  <si>
    <t>14</t>
  </si>
  <si>
    <t>520,93</t>
  </si>
  <si>
    <t>491,87</t>
  </si>
  <si>
    <t>16,74</t>
  </si>
  <si>
    <t>528,65</t>
  </si>
  <si>
    <t>484,26</t>
  </si>
  <si>
    <t>72,26</t>
  </si>
  <si>
    <t>521,04</t>
  </si>
  <si>
    <t>463,87</t>
  </si>
  <si>
    <t>323,28</t>
  </si>
  <si>
    <t>500,65</t>
  </si>
  <si>
    <t>558,85</t>
  </si>
  <si>
    <t>46,67</t>
  </si>
  <si>
    <t>0,01</t>
  </si>
  <si>
    <t>595,63</t>
  </si>
  <si>
    <t>496,22</t>
  </si>
  <si>
    <t>24,11</t>
  </si>
  <si>
    <t>533</t>
  </si>
  <si>
    <t>478,7</t>
  </si>
  <si>
    <t>5,65</t>
  </si>
  <si>
    <t>515,48</t>
  </si>
  <si>
    <t>472,12</t>
  </si>
  <si>
    <t>0,84</t>
  </si>
  <si>
    <t>0,26</t>
  </si>
  <si>
    <t>508,9</t>
  </si>
  <si>
    <t>8,77</t>
  </si>
  <si>
    <t>485,59</t>
  </si>
  <si>
    <t>62,92</t>
  </si>
  <si>
    <t>522,37</t>
  </si>
  <si>
    <t>482,14</t>
  </si>
  <si>
    <t>44,07</t>
  </si>
  <si>
    <t>518,92</t>
  </si>
  <si>
    <t>53,04</t>
  </si>
  <si>
    <t>486,11</t>
  </si>
  <si>
    <t>48,67</t>
  </si>
  <si>
    <t>522,89</t>
  </si>
  <si>
    <t>495,34</t>
  </si>
  <si>
    <t>49,05</t>
  </si>
  <si>
    <t>532,12</t>
  </si>
  <si>
    <t>515,04</t>
  </si>
  <si>
    <t>13,23</t>
  </si>
  <si>
    <t>551,82</t>
  </si>
  <si>
    <t>498,44</t>
  </si>
  <si>
    <t>27,73</t>
  </si>
  <si>
    <t>535,22</t>
  </si>
  <si>
    <t>483,59</t>
  </si>
  <si>
    <t>5,63</t>
  </si>
  <si>
    <t>0,17</t>
  </si>
  <si>
    <t>520,37</t>
  </si>
  <si>
    <t>477,94</t>
  </si>
  <si>
    <t>0,09</t>
  </si>
  <si>
    <t>6,99</t>
  </si>
  <si>
    <t>514,72</t>
  </si>
  <si>
    <t>478,41</t>
  </si>
  <si>
    <t>471,05</t>
  </si>
  <si>
    <t>515,19</t>
  </si>
  <si>
    <t>587,02</t>
  </si>
  <si>
    <t>435,95</t>
  </si>
  <si>
    <t>623,8</t>
  </si>
  <si>
    <t>492,37</t>
  </si>
  <si>
    <t>92,06</t>
  </si>
  <si>
    <t>529,15</t>
  </si>
  <si>
    <t>471,46</t>
  </si>
  <si>
    <t>9,74</t>
  </si>
  <si>
    <t>508,24</t>
  </si>
  <si>
    <t>465,63</t>
  </si>
  <si>
    <t>43,64</t>
  </si>
  <si>
    <t>502,41</t>
  </si>
  <si>
    <t>480,93</t>
  </si>
  <si>
    <t>34,93</t>
  </si>
  <si>
    <t>517,71</t>
  </si>
  <si>
    <t>488,79</t>
  </si>
  <si>
    <t>12,92</t>
  </si>
  <si>
    <t>525,57</t>
  </si>
  <si>
    <t>485,15</t>
  </si>
  <si>
    <t>7,7</t>
  </si>
  <si>
    <t>521,93</t>
  </si>
  <si>
    <t>497,06</t>
  </si>
  <si>
    <t>86,59</t>
  </si>
  <si>
    <t>533,84</t>
  </si>
  <si>
    <t>484,71</t>
  </si>
  <si>
    <t>136,36</t>
  </si>
  <si>
    <t>521,49</t>
  </si>
  <si>
    <t>465,99</t>
  </si>
  <si>
    <t>296,77</t>
  </si>
  <si>
    <t>502,77</t>
  </si>
  <si>
    <t>532,97</t>
  </si>
  <si>
    <t>172,71</t>
  </si>
  <si>
    <t>569,75</t>
  </si>
  <si>
    <t>493,98</t>
  </si>
  <si>
    <t>41,09</t>
  </si>
  <si>
    <t>530,76</t>
  </si>
  <si>
    <t>479,78</t>
  </si>
  <si>
    <t>0,63</t>
  </si>
  <si>
    <t>0,21</t>
  </si>
  <si>
    <t>516,56</t>
  </si>
  <si>
    <t>472,93</t>
  </si>
  <si>
    <t>10,33</t>
  </si>
  <si>
    <t>509,71</t>
  </si>
  <si>
    <t>469,59</t>
  </si>
  <si>
    <t>7,27</t>
  </si>
  <si>
    <t>506,37</t>
  </si>
  <si>
    <t>476,41</t>
  </si>
  <si>
    <t>0,05</t>
  </si>
  <si>
    <t>2,75</t>
  </si>
  <si>
    <t>513,19</t>
  </si>
  <si>
    <t>479,87</t>
  </si>
  <si>
    <t>24,85</t>
  </si>
  <si>
    <t>516,65</t>
  </si>
  <si>
    <t>486,93</t>
  </si>
  <si>
    <t>31,41</t>
  </si>
  <si>
    <t>523,71</t>
  </si>
  <si>
    <t>490,45</t>
  </si>
  <si>
    <t>28,74</t>
  </si>
  <si>
    <t>527,23</t>
  </si>
  <si>
    <t>486,81</t>
  </si>
  <si>
    <t>21,14</t>
  </si>
  <si>
    <t>523,59</t>
  </si>
  <si>
    <t>476,18</t>
  </si>
  <si>
    <t>0,06</t>
  </si>
  <si>
    <t>1,43</t>
  </si>
  <si>
    <t>512,96</t>
  </si>
  <si>
    <t>474,75</t>
  </si>
  <si>
    <t>53,45</t>
  </si>
  <si>
    <t>511,53</t>
  </si>
  <si>
    <t>480,57</t>
  </si>
  <si>
    <t>121,49</t>
  </si>
  <si>
    <t>517,35</t>
  </si>
  <si>
    <t>481,62</t>
  </si>
  <si>
    <t>47,34</t>
  </si>
  <si>
    <t>518,4</t>
  </si>
  <si>
    <t>486,01</t>
  </si>
  <si>
    <t>159,37</t>
  </si>
  <si>
    <t>522,79</t>
  </si>
  <si>
    <t>495,25</t>
  </si>
  <si>
    <t>234,44</t>
  </si>
  <si>
    <t>532,03</t>
  </si>
  <si>
    <t>470,4</t>
  </si>
  <si>
    <t>68,54</t>
  </si>
  <si>
    <t>507,18</t>
  </si>
  <si>
    <t>465,79</t>
  </si>
  <si>
    <t>31,53</t>
  </si>
  <si>
    <t>502,57</t>
  </si>
  <si>
    <t>481,03</t>
  </si>
  <si>
    <t>18,96</t>
  </si>
  <si>
    <t>517,81</t>
  </si>
  <si>
    <t>489,06</t>
  </si>
  <si>
    <t>4,93</t>
  </si>
  <si>
    <t>525,84</t>
  </si>
  <si>
    <t>485,48</t>
  </si>
  <si>
    <t>17,46</t>
  </si>
  <si>
    <t>522,26</t>
  </si>
  <si>
    <t>497,45</t>
  </si>
  <si>
    <t>73,31</t>
  </si>
  <si>
    <t>534,23</t>
  </si>
  <si>
    <t>485,29</t>
  </si>
  <si>
    <t>104,24</t>
  </si>
  <si>
    <t>522,07</t>
  </si>
  <si>
    <t>465,6</t>
  </si>
  <si>
    <t>96,68</t>
  </si>
  <si>
    <t>502,38</t>
  </si>
  <si>
    <t>541,8</t>
  </si>
  <si>
    <t>11,21</t>
  </si>
  <si>
    <t>578,58</t>
  </si>
  <si>
    <t>513,07</t>
  </si>
  <si>
    <t>20,98</t>
  </si>
  <si>
    <t>549,85</t>
  </si>
  <si>
    <t>494,31</t>
  </si>
  <si>
    <t>17,17</t>
  </si>
  <si>
    <t>531,09</t>
  </si>
  <si>
    <t>483,43</t>
  </si>
  <si>
    <t>15,32</t>
  </si>
  <si>
    <t>520,21</t>
  </si>
  <si>
    <t>479,97</t>
  </si>
  <si>
    <t>16,38</t>
  </si>
  <si>
    <t>516,75</t>
  </si>
  <si>
    <t>487,07</t>
  </si>
  <si>
    <t>1,36</t>
  </si>
  <si>
    <t>523,85</t>
  </si>
  <si>
    <t>494,23</t>
  </si>
  <si>
    <t>3,37</t>
  </si>
  <si>
    <t>531,01</t>
  </si>
  <si>
    <t>501,62</t>
  </si>
  <si>
    <t>35,48</t>
  </si>
  <si>
    <t>538,4</t>
  </si>
  <si>
    <t>509,14</t>
  </si>
  <si>
    <t>29,93</t>
  </si>
  <si>
    <t>545,92</t>
  </si>
  <si>
    <t>501,55</t>
  </si>
  <si>
    <t>29,69</t>
  </si>
  <si>
    <t>538,33</t>
  </si>
  <si>
    <t>483,55</t>
  </si>
  <si>
    <t>22,76</t>
  </si>
  <si>
    <t>520,33</t>
  </si>
  <si>
    <t>474,51</t>
  </si>
  <si>
    <t>42,46</t>
  </si>
  <si>
    <t>511,29</t>
  </si>
  <si>
    <t>480,54</t>
  </si>
  <si>
    <t>39,33</t>
  </si>
  <si>
    <t>517,32</t>
  </si>
  <si>
    <t>481,59</t>
  </si>
  <si>
    <t>37,02</t>
  </si>
  <si>
    <t>518,37</t>
  </si>
  <si>
    <t>486,76</t>
  </si>
  <si>
    <t>211</t>
  </si>
  <si>
    <t>523,54</t>
  </si>
  <si>
    <t>471,89</t>
  </si>
  <si>
    <t>104,42</t>
  </si>
  <si>
    <t>508,67</t>
  </si>
  <si>
    <t>30,55</t>
  </si>
  <si>
    <t>480,5</t>
  </si>
  <si>
    <t>517,28</t>
  </si>
  <si>
    <t>484,13</t>
  </si>
  <si>
    <t>27,75</t>
  </si>
  <si>
    <t>520,91</t>
  </si>
  <si>
    <t>0,04</t>
  </si>
  <si>
    <t>0,87</t>
  </si>
  <si>
    <t>486,34</t>
  </si>
  <si>
    <t>12,24</t>
  </si>
  <si>
    <t>523,12</t>
  </si>
  <si>
    <t>483,42</t>
  </si>
  <si>
    <t>57,24</t>
  </si>
  <si>
    <t>520,2</t>
  </si>
  <si>
    <t>465,18</t>
  </si>
  <si>
    <t>209,17</t>
  </si>
  <si>
    <t>501,96</t>
  </si>
  <si>
    <t>559,42</t>
  </si>
  <si>
    <t>78,54</t>
  </si>
  <si>
    <t>596,2</t>
  </si>
  <si>
    <t>496,52</t>
  </si>
  <si>
    <t>21,21</t>
  </si>
  <si>
    <t>533,3</t>
  </si>
  <si>
    <t>479,82</t>
  </si>
  <si>
    <t>6,15</t>
  </si>
  <si>
    <t>0,08</t>
  </si>
  <si>
    <t>516,6</t>
  </si>
  <si>
    <t>473,96</t>
  </si>
  <si>
    <t>45,65</t>
  </si>
  <si>
    <t>510,74</t>
  </si>
  <si>
    <t>476,82</t>
  </si>
  <si>
    <t>24,48</t>
  </si>
  <si>
    <t>513,6</t>
  </si>
  <si>
    <t>480,12</t>
  </si>
  <si>
    <t>28,54</t>
  </si>
  <si>
    <t>516,9</t>
  </si>
  <si>
    <t>472,92</t>
  </si>
  <si>
    <t>75</t>
  </si>
  <si>
    <t>509,7</t>
  </si>
  <si>
    <t>469,15</t>
  </si>
  <si>
    <t>68,09</t>
  </si>
  <si>
    <t>505,93</t>
  </si>
  <si>
    <t>483,67</t>
  </si>
  <si>
    <t>123,07</t>
  </si>
  <si>
    <t>520,45</t>
  </si>
  <si>
    <t>496,06</t>
  </si>
  <si>
    <t>42,1</t>
  </si>
  <si>
    <t>532,84</t>
  </si>
  <si>
    <t>507,98</t>
  </si>
  <si>
    <t>70,99</t>
  </si>
  <si>
    <t>544,76</t>
  </si>
  <si>
    <t>498,45</t>
  </si>
  <si>
    <t>21,16</t>
  </si>
  <si>
    <t>535,23</t>
  </si>
  <si>
    <t>471,9</t>
  </si>
  <si>
    <t>14,43</t>
  </si>
  <si>
    <t>508,68</t>
  </si>
  <si>
    <t>477,87</t>
  </si>
  <si>
    <t>65,23</t>
  </si>
  <si>
    <t>514,65</t>
  </si>
  <si>
    <t>479,47</t>
  </si>
  <si>
    <t>409,6</t>
  </si>
  <si>
    <t>516,25</t>
  </si>
  <si>
    <t>580,6</t>
  </si>
  <si>
    <t>333,38</t>
  </si>
  <si>
    <t>617,38</t>
  </si>
  <si>
    <t>474,93</t>
  </si>
  <si>
    <t>410,44</t>
  </si>
  <si>
    <t>511,71</t>
  </si>
  <si>
    <t>459,54</t>
  </si>
  <si>
    <t>73,26</t>
  </si>
  <si>
    <t>496,32</t>
  </si>
  <si>
    <t>480,47</t>
  </si>
  <si>
    <t>81,38</t>
  </si>
  <si>
    <t>517,25</t>
  </si>
  <si>
    <t>105,55</t>
  </si>
  <si>
    <t>484</t>
  </si>
  <si>
    <t>13,6</t>
  </si>
  <si>
    <t>520,78</t>
  </si>
  <si>
    <t>486,4</t>
  </si>
  <si>
    <t>43,58</t>
  </si>
  <si>
    <t>523,18</t>
  </si>
  <si>
    <t>109,79</t>
  </si>
  <si>
    <t>469,96</t>
  </si>
  <si>
    <t>228,44</t>
  </si>
  <si>
    <t>506,74</t>
  </si>
  <si>
    <t>543,63</t>
  </si>
  <si>
    <t>134,87</t>
  </si>
  <si>
    <t>580,41</t>
  </si>
  <si>
    <t>486,02</t>
  </si>
  <si>
    <t>37,43</t>
  </si>
  <si>
    <t>522,8</t>
  </si>
  <si>
    <t>460,33</t>
  </si>
  <si>
    <t>17,5</t>
  </si>
  <si>
    <t>497,11</t>
  </si>
  <si>
    <t>467,38</t>
  </si>
  <si>
    <t>0,12</t>
  </si>
  <si>
    <t>30,41</t>
  </si>
  <si>
    <t>504,16</t>
  </si>
  <si>
    <t>474,52</t>
  </si>
  <si>
    <t>20,33</t>
  </si>
  <si>
    <t>511,3</t>
  </si>
  <si>
    <t>462,82</t>
  </si>
  <si>
    <t>41,92</t>
  </si>
  <si>
    <t>499,6</t>
  </si>
  <si>
    <t>470,21</t>
  </si>
  <si>
    <t>39,3</t>
  </si>
  <si>
    <t>506,99</t>
  </si>
  <si>
    <t>464</t>
  </si>
  <si>
    <t>65,99</t>
  </si>
  <si>
    <t>500,78</t>
  </si>
  <si>
    <t>81</t>
  </si>
  <si>
    <t>483,28</t>
  </si>
  <si>
    <t>81,2</t>
  </si>
  <si>
    <t>520,06</t>
  </si>
  <si>
    <t>488,71</t>
  </si>
  <si>
    <t>168,07</t>
  </si>
  <si>
    <t>525,49</t>
  </si>
  <si>
    <t>495,36</t>
  </si>
  <si>
    <t>53,65</t>
  </si>
  <si>
    <t>532,14</t>
  </si>
  <si>
    <t>470,98</t>
  </si>
  <si>
    <t>507,76</t>
  </si>
  <si>
    <t>477,43</t>
  </si>
  <si>
    <t>69,97</t>
  </si>
  <si>
    <t>514,21</t>
  </si>
  <si>
    <t>478,72</t>
  </si>
  <si>
    <t>483,32</t>
  </si>
  <si>
    <t>515,5</t>
  </si>
  <si>
    <t>584,35</t>
  </si>
  <si>
    <t>390,34</t>
  </si>
  <si>
    <t>621,13</t>
  </si>
  <si>
    <t>469,31</t>
  </si>
  <si>
    <t>72,95</t>
  </si>
  <si>
    <t>506,09</t>
  </si>
  <si>
    <t>459,45</t>
  </si>
  <si>
    <t>36,41</t>
  </si>
  <si>
    <t>496,23</t>
  </si>
  <si>
    <t>480,38</t>
  </si>
  <si>
    <t>46,49</t>
  </si>
  <si>
    <t>517,16</t>
  </si>
  <si>
    <t>483,91</t>
  </si>
  <si>
    <t>47</t>
  </si>
  <si>
    <t>520,69</t>
  </si>
  <si>
    <t>483,81</t>
  </si>
  <si>
    <t>0,22</t>
  </si>
  <si>
    <t>0,89</t>
  </si>
  <si>
    <t>520,59</t>
  </si>
  <si>
    <t>485,21</t>
  </si>
  <si>
    <t>8,81</t>
  </si>
  <si>
    <t>521,99</t>
  </si>
  <si>
    <t>471,32</t>
  </si>
  <si>
    <t>79,5</t>
  </si>
  <si>
    <t>508,1</t>
  </si>
  <si>
    <t>469,04</t>
  </si>
  <si>
    <t>266,44</t>
  </si>
  <si>
    <t>505,82</t>
  </si>
  <si>
    <t>542,72</t>
  </si>
  <si>
    <t>61,98</t>
  </si>
  <si>
    <t>579,5</t>
  </si>
  <si>
    <t>484,85</t>
  </si>
  <si>
    <t>53,06</t>
  </si>
  <si>
    <t>521,63</t>
  </si>
  <si>
    <t>459,14</t>
  </si>
  <si>
    <t>27,26</t>
  </si>
  <si>
    <t>495,92</t>
  </si>
  <si>
    <t>471,57</t>
  </si>
  <si>
    <t>0,07</t>
  </si>
  <si>
    <t>6,19</t>
  </si>
  <si>
    <t>508,35</t>
  </si>
  <si>
    <t>476,99</t>
  </si>
  <si>
    <t>6,12</t>
  </si>
  <si>
    <t>513,77</t>
  </si>
  <si>
    <t>464,5</t>
  </si>
  <si>
    <t>25,28</t>
  </si>
  <si>
    <t>501,28</t>
  </si>
  <si>
    <t>470,09</t>
  </si>
  <si>
    <t>0,16</t>
  </si>
  <si>
    <t>4,14</t>
  </si>
  <si>
    <t>506,87</t>
  </si>
  <si>
    <t>463,82</t>
  </si>
  <si>
    <t>16,68</t>
  </si>
  <si>
    <t>500,6</t>
  </si>
  <si>
    <t>471,2</t>
  </si>
  <si>
    <t>0,02</t>
  </si>
  <si>
    <t>12,33</t>
  </si>
  <si>
    <t>482,8</t>
  </si>
  <si>
    <t>13,66</t>
  </si>
  <si>
    <t>519,58</t>
  </si>
  <si>
    <t>488,88</t>
  </si>
  <si>
    <t>31,62</t>
  </si>
  <si>
    <t>525,66</t>
  </si>
  <si>
    <t>495,59</t>
  </si>
  <si>
    <t>11,06</t>
  </si>
  <si>
    <t>532,37</t>
  </si>
  <si>
    <t>470,93</t>
  </si>
  <si>
    <t>75,84</t>
  </si>
  <si>
    <t>507,71</t>
  </si>
  <si>
    <t>477,36</t>
  </si>
  <si>
    <t>18,8</t>
  </si>
  <si>
    <t>514,14</t>
  </si>
  <si>
    <t>478,67</t>
  </si>
  <si>
    <t>466,87</t>
  </si>
  <si>
    <t>515,45</t>
  </si>
  <si>
    <t>582,02</t>
  </si>
  <si>
    <t>393,53</t>
  </si>
  <si>
    <t>618,8</t>
  </si>
  <si>
    <t>471,19</t>
  </si>
  <si>
    <t>195,83</t>
  </si>
  <si>
    <t>507,97</t>
  </si>
  <si>
    <t>459,69</t>
  </si>
  <si>
    <t>106,43</t>
  </si>
  <si>
    <t>496,47</t>
  </si>
  <si>
    <t>56,27</t>
  </si>
  <si>
    <t>484,17</t>
  </si>
  <si>
    <t>28</t>
  </si>
  <si>
    <t>520,95</t>
  </si>
  <si>
    <t>484,27</t>
  </si>
  <si>
    <t>3,32</t>
  </si>
  <si>
    <t>521,05</t>
  </si>
  <si>
    <t>486,25</t>
  </si>
  <si>
    <t>14,89</t>
  </si>
  <si>
    <t>523,03</t>
  </si>
  <si>
    <t>490,74</t>
  </si>
  <si>
    <t>55,83</t>
  </si>
  <si>
    <t>527,52</t>
  </si>
  <si>
    <t>464,15</t>
  </si>
  <si>
    <t>28,73</t>
  </si>
  <si>
    <t>500,93</t>
  </si>
  <si>
    <t>559,39</t>
  </si>
  <si>
    <t>17,97</t>
  </si>
  <si>
    <t>596,17</t>
  </si>
  <si>
    <t>485,8</t>
  </si>
  <si>
    <t>17,57</t>
  </si>
  <si>
    <t>522,58</t>
  </si>
  <si>
    <t>459,74</t>
  </si>
  <si>
    <t>27,23</t>
  </si>
  <si>
    <t>471,18</t>
  </si>
  <si>
    <t>40,62</t>
  </si>
  <si>
    <t>507,96</t>
  </si>
  <si>
    <t>469,35</t>
  </si>
  <si>
    <t>3,03</t>
  </si>
  <si>
    <t>0,49</t>
  </si>
  <si>
    <t>506,13</t>
  </si>
  <si>
    <t>465,33</t>
  </si>
  <si>
    <t>12,75</t>
  </si>
  <si>
    <t>502,11</t>
  </si>
  <si>
    <t>573,31</t>
  </si>
  <si>
    <t>465,73</t>
  </si>
  <si>
    <t>378,32</t>
  </si>
  <si>
    <t>502,51</t>
  </si>
  <si>
    <t>471,28</t>
  </si>
  <si>
    <t>222,6</t>
  </si>
  <si>
    <t>508,06</t>
  </si>
  <si>
    <t>483,15</t>
  </si>
  <si>
    <t>117,84</t>
  </si>
  <si>
    <t>519,93</t>
  </si>
  <si>
    <t>498,8</t>
  </si>
  <si>
    <t>228,98</t>
  </si>
  <si>
    <t>535,58</t>
  </si>
  <si>
    <t>501,77</t>
  </si>
  <si>
    <t>221,28</t>
  </si>
  <si>
    <t>538,55</t>
  </si>
  <si>
    <t>461,43</t>
  </si>
  <si>
    <t>69,1</t>
  </si>
  <si>
    <t>498,21</t>
  </si>
  <si>
    <t>477,74</t>
  </si>
  <si>
    <t>128,65</t>
  </si>
  <si>
    <t>514,52</t>
  </si>
  <si>
    <t>478,96</t>
  </si>
  <si>
    <t>262,03</t>
  </si>
  <si>
    <t>515,74</t>
  </si>
  <si>
    <t>585</t>
  </si>
  <si>
    <t>388,48</t>
  </si>
  <si>
    <t>621,78</t>
  </si>
  <si>
    <t>470,22</t>
  </si>
  <si>
    <t>131,21</t>
  </si>
  <si>
    <t>507</t>
  </si>
  <si>
    <t>463,26</t>
  </si>
  <si>
    <t>130,34</t>
  </si>
  <si>
    <t>500,04</t>
  </si>
  <si>
    <t>484,58</t>
  </si>
  <si>
    <t>41,94</t>
  </si>
  <si>
    <t>521,36</t>
  </si>
  <si>
    <t>491,97</t>
  </si>
  <si>
    <t>38,41</t>
  </si>
  <si>
    <t>528,75</t>
  </si>
  <si>
    <t>495,83</t>
  </si>
  <si>
    <t>38,58</t>
  </si>
  <si>
    <t>532,61</t>
  </si>
  <si>
    <t>491,1</t>
  </si>
  <si>
    <t>7,71</t>
  </si>
  <si>
    <t>527,88</t>
  </si>
  <si>
    <t>491,32</t>
  </si>
  <si>
    <t>65,59</t>
  </si>
  <si>
    <t>528,1</t>
  </si>
  <si>
    <t>464,22</t>
  </si>
  <si>
    <t>164,53</t>
  </si>
  <si>
    <t>501</t>
  </si>
  <si>
    <t>559,35</t>
  </si>
  <si>
    <t>92,22</t>
  </si>
  <si>
    <t>596,13</t>
  </si>
  <si>
    <t>515,29</t>
  </si>
  <si>
    <t>50,56</t>
  </si>
  <si>
    <t>552,07</t>
  </si>
  <si>
    <t>478,77</t>
  </si>
  <si>
    <t>1,56</t>
  </si>
  <si>
    <t>14,64</t>
  </si>
  <si>
    <t>515,55</t>
  </si>
  <si>
    <t>466,08</t>
  </si>
  <si>
    <t>30,42</t>
  </si>
  <si>
    <t>502,86</t>
  </si>
  <si>
    <t>482,54</t>
  </si>
  <si>
    <t>165,13</t>
  </si>
  <si>
    <t>519,32</t>
  </si>
  <si>
    <t>489,53</t>
  </si>
  <si>
    <t>89,01</t>
  </si>
  <si>
    <t>526,31</t>
  </si>
  <si>
    <t>485,94</t>
  </si>
  <si>
    <t>333,98</t>
  </si>
  <si>
    <t>522,72</t>
  </si>
  <si>
    <t>482,33</t>
  </si>
  <si>
    <t>122,89</t>
  </si>
  <si>
    <t>519,11</t>
  </si>
  <si>
    <t>1252,41</t>
  </si>
  <si>
    <t>505,59</t>
  </si>
  <si>
    <t>412,08</t>
  </si>
  <si>
    <t>542,37</t>
  </si>
  <si>
    <t>521,58</t>
  </si>
  <si>
    <t>35,6</t>
  </si>
  <si>
    <t>558,36</t>
  </si>
  <si>
    <t>47,07</t>
  </si>
  <si>
    <t>461,59</t>
  </si>
  <si>
    <t>220,38</t>
  </si>
  <si>
    <t>498,37</t>
  </si>
  <si>
    <t>477,88</t>
  </si>
  <si>
    <t>268,68</t>
  </si>
  <si>
    <t>514,66</t>
  </si>
  <si>
    <t>478,68</t>
  </si>
  <si>
    <t>111,96</t>
  </si>
  <si>
    <t>515,46</t>
  </si>
  <si>
    <t>576,6</t>
  </si>
  <si>
    <t>133,38</t>
  </si>
  <si>
    <t>613,38</t>
  </si>
  <si>
    <t>497,29</t>
  </si>
  <si>
    <t>187,79</t>
  </si>
  <si>
    <t>534,07</t>
  </si>
  <si>
    <t>468,73</t>
  </si>
  <si>
    <t>200,63</t>
  </si>
  <si>
    <t>505,51</t>
  </si>
  <si>
    <t>469,69</t>
  </si>
  <si>
    <t>67,06</t>
  </si>
  <si>
    <t>506,47</t>
  </si>
  <si>
    <t>473,28</t>
  </si>
  <si>
    <t>25,61</t>
  </si>
  <si>
    <t>510,06</t>
  </si>
  <si>
    <t>480,86</t>
  </si>
  <si>
    <t>1,29</t>
  </si>
  <si>
    <t>517,64</t>
  </si>
  <si>
    <t>475,19</t>
  </si>
  <si>
    <t>2,09</t>
  </si>
  <si>
    <t>511,97</t>
  </si>
  <si>
    <t>484,21</t>
  </si>
  <si>
    <t>89,84</t>
  </si>
  <si>
    <t>520,99</t>
  </si>
  <si>
    <t>465,67</t>
  </si>
  <si>
    <t>153</t>
  </si>
  <si>
    <t>502,45</t>
  </si>
  <si>
    <t>466,36</t>
  </si>
  <si>
    <t>240,2</t>
  </si>
  <si>
    <t>503,14</t>
  </si>
  <si>
    <t>500,99</t>
  </si>
  <si>
    <t>34,33</t>
  </si>
  <si>
    <t>537,77</t>
  </si>
  <si>
    <t>476,54</t>
  </si>
  <si>
    <t>67,88</t>
  </si>
  <si>
    <t>513,32</t>
  </si>
  <si>
    <t>460,43</t>
  </si>
  <si>
    <t>40,73</t>
  </si>
  <si>
    <t>497,21</t>
  </si>
  <si>
    <t>466,83</t>
  </si>
  <si>
    <t>108,64</t>
  </si>
  <si>
    <t>503,61</t>
  </si>
  <si>
    <t>469,79</t>
  </si>
  <si>
    <t>101,89</t>
  </si>
  <si>
    <t>506,57</t>
  </si>
  <si>
    <t>473,27</t>
  </si>
  <si>
    <t>62,69</t>
  </si>
  <si>
    <t>510,05</t>
  </si>
  <si>
    <t>469,97</t>
  </si>
  <si>
    <t>46,61</t>
  </si>
  <si>
    <t>506,75</t>
  </si>
  <si>
    <t>476,8</t>
  </si>
  <si>
    <t>72,73</t>
  </si>
  <si>
    <t>513,58</t>
  </si>
  <si>
    <t>487,42</t>
  </si>
  <si>
    <t>48,81</t>
  </si>
  <si>
    <t>524,2</t>
  </si>
  <si>
    <t>502,58</t>
  </si>
  <si>
    <t>32,37</t>
  </si>
  <si>
    <t>539,36</t>
  </si>
  <si>
    <t>24,83</t>
  </si>
  <si>
    <t>474,3</t>
  </si>
  <si>
    <t>67,76</t>
  </si>
  <si>
    <t>511,08</t>
  </si>
  <si>
    <t>18,12</t>
  </si>
  <si>
    <t>0,03</t>
  </si>
  <si>
    <t>475,62</t>
  </si>
  <si>
    <t>152,28</t>
  </si>
  <si>
    <t>512,4</t>
  </si>
  <si>
    <t>472,7</t>
  </si>
  <si>
    <t>189,76</t>
  </si>
  <si>
    <t>509,48</t>
  </si>
  <si>
    <t>496,84</t>
  </si>
  <si>
    <t>44,12</t>
  </si>
  <si>
    <t>533,62</t>
  </si>
  <si>
    <t>470,9</t>
  </si>
  <si>
    <t>348,39</t>
  </si>
  <si>
    <t>507,68</t>
  </si>
  <si>
    <t>469,9</t>
  </si>
  <si>
    <t>24,69</t>
  </si>
  <si>
    <t>506,68</t>
  </si>
  <si>
    <t>473,5</t>
  </si>
  <si>
    <t>18,24</t>
  </si>
  <si>
    <t>510,28</t>
  </si>
  <si>
    <t>481,1</t>
  </si>
  <si>
    <t>40,06</t>
  </si>
  <si>
    <t>517,88</t>
  </si>
  <si>
    <t>475,47</t>
  </si>
  <si>
    <t>66,73</t>
  </si>
  <si>
    <t>512,25</t>
  </si>
  <si>
    <t>483,88</t>
  </si>
  <si>
    <t>14,12</t>
  </si>
  <si>
    <t>520,66</t>
  </si>
  <si>
    <t>466,6</t>
  </si>
  <si>
    <t>69,17</t>
  </si>
  <si>
    <t>503,38</t>
  </si>
  <si>
    <t>463,65</t>
  </si>
  <si>
    <t>223,03</t>
  </si>
  <si>
    <t>500,43</t>
  </si>
  <si>
    <t>535,31</t>
  </si>
  <si>
    <t>108,83</t>
  </si>
  <si>
    <t>572,09</t>
  </si>
  <si>
    <t>496,21</t>
  </si>
  <si>
    <t>1,02</t>
  </si>
  <si>
    <t>21,07</t>
  </si>
  <si>
    <t>532,99</t>
  </si>
  <si>
    <t>481,84</t>
  </si>
  <si>
    <t>80,38</t>
  </si>
  <si>
    <t>518,62</t>
  </si>
  <si>
    <t>481,42</t>
  </si>
  <si>
    <t>0,61</t>
  </si>
  <si>
    <t>18,91</t>
  </si>
  <si>
    <t>518,2</t>
  </si>
  <si>
    <t>477,47</t>
  </si>
  <si>
    <t>0,91</t>
  </si>
  <si>
    <t>11,29</t>
  </si>
  <si>
    <t>514,25</t>
  </si>
  <si>
    <t>487,86</t>
  </si>
  <si>
    <t>95,68</t>
  </si>
  <si>
    <t>524,64</t>
  </si>
  <si>
    <t>491,25</t>
  </si>
  <si>
    <t>108,72</t>
  </si>
  <si>
    <t>528,03</t>
  </si>
  <si>
    <t>487,41</t>
  </si>
  <si>
    <t>97,8</t>
  </si>
  <si>
    <t>524,19</t>
  </si>
  <si>
    <t>490,92</t>
  </si>
  <si>
    <t>74,56</t>
  </si>
  <si>
    <t>527,7</t>
  </si>
  <si>
    <t>486,6</t>
  </si>
  <si>
    <t>58,19</t>
  </si>
  <si>
    <t>523,38</t>
  </si>
  <si>
    <t>71,4</t>
  </si>
  <si>
    <t>474,02</t>
  </si>
  <si>
    <t>92,76</t>
  </si>
  <si>
    <t>510,8</t>
  </si>
  <si>
    <t>480,63</t>
  </si>
  <si>
    <t>284,59</t>
  </si>
  <si>
    <t>517,41</t>
  </si>
  <si>
    <t>475,28</t>
  </si>
  <si>
    <t>49,8</t>
  </si>
  <si>
    <t>512,06</t>
  </si>
  <si>
    <t>472,87</t>
  </si>
  <si>
    <t>196,65</t>
  </si>
  <si>
    <t>509,65</t>
  </si>
  <si>
    <t>474,26</t>
  </si>
  <si>
    <t>487,26</t>
  </si>
  <si>
    <t>511,04</t>
  </si>
  <si>
    <t>463,36</t>
  </si>
  <si>
    <t>80,41</t>
  </si>
  <si>
    <t>500,14</t>
  </si>
  <si>
    <t>484,44</t>
  </si>
  <si>
    <t>7,46</t>
  </si>
  <si>
    <t>521,22</t>
  </si>
  <si>
    <t>491,82</t>
  </si>
  <si>
    <t>29,6</t>
  </si>
  <si>
    <t>528,6</t>
  </si>
  <si>
    <t>495,71</t>
  </si>
  <si>
    <t>53,29</t>
  </si>
  <si>
    <t>532,49</t>
  </si>
  <si>
    <t>490,11</t>
  </si>
  <si>
    <t>1,27</t>
  </si>
  <si>
    <t>526,89</t>
  </si>
  <si>
    <t>490,63</t>
  </si>
  <si>
    <t>128,29</t>
  </si>
  <si>
    <t>527,41</t>
  </si>
  <si>
    <t>475,74</t>
  </si>
  <si>
    <t>214,63</t>
  </si>
  <si>
    <t>512,52</t>
  </si>
  <si>
    <t>535,95</t>
  </si>
  <si>
    <t>93,98</t>
  </si>
  <si>
    <t>572,73</t>
  </si>
  <si>
    <t>492,7</t>
  </si>
  <si>
    <t>0,34</t>
  </si>
  <si>
    <t>41,66</t>
  </si>
  <si>
    <t>529,48</t>
  </si>
  <si>
    <t>82,38</t>
  </si>
  <si>
    <t>467,72</t>
  </si>
  <si>
    <t>84,45</t>
  </si>
  <si>
    <t>504,5</t>
  </si>
  <si>
    <t>473,97</t>
  </si>
  <si>
    <t>448,32</t>
  </si>
  <si>
    <t>510,75</t>
  </si>
  <si>
    <t>539,47</t>
  </si>
  <si>
    <t>466,26</t>
  </si>
  <si>
    <t>1154,23</t>
  </si>
  <si>
    <t>503,04</t>
  </si>
  <si>
    <t>459,58</t>
  </si>
  <si>
    <t>584,14</t>
  </si>
  <si>
    <t>496,36</t>
  </si>
  <si>
    <t>468,84</t>
  </si>
  <si>
    <t>107,92</t>
  </si>
  <si>
    <t>505,62</t>
  </si>
  <si>
    <t>489,57</t>
  </si>
  <si>
    <t>213,17</t>
  </si>
  <si>
    <t>526,35</t>
  </si>
  <si>
    <t>502,33</t>
  </si>
  <si>
    <t>195,42</t>
  </si>
  <si>
    <t>539,11</t>
  </si>
  <si>
    <t>502,03</t>
  </si>
  <si>
    <t>51,22</t>
  </si>
  <si>
    <t>538,81</t>
  </si>
  <si>
    <t>461,02</t>
  </si>
  <si>
    <t>57,63</t>
  </si>
  <si>
    <t>497,8</t>
  </si>
  <si>
    <t>481,48</t>
  </si>
  <si>
    <t>169,55</t>
  </si>
  <si>
    <t>518,26</t>
  </si>
  <si>
    <t>481,9</t>
  </si>
  <si>
    <t>275,52</t>
  </si>
  <si>
    <t>518,68</t>
  </si>
  <si>
    <t>597,78</t>
  </si>
  <si>
    <t>611,59</t>
  </si>
  <si>
    <t>634,56</t>
  </si>
  <si>
    <t>474,43</t>
  </si>
  <si>
    <t>329,18</t>
  </si>
  <si>
    <t>511,21</t>
  </si>
  <si>
    <t>463,1</t>
  </si>
  <si>
    <t>86,34</t>
  </si>
  <si>
    <t>499,88</t>
  </si>
  <si>
    <t>484,7</t>
  </si>
  <si>
    <t>138,95</t>
  </si>
  <si>
    <t>521,48</t>
  </si>
  <si>
    <t>491,98</t>
  </si>
  <si>
    <t>43,97</t>
  </si>
  <si>
    <t>528,76</t>
  </si>
  <si>
    <t>35,71</t>
  </si>
  <si>
    <t>12,11</t>
  </si>
  <si>
    <t>490,33</t>
  </si>
  <si>
    <t>60,75</t>
  </si>
  <si>
    <t>527,11</t>
  </si>
  <si>
    <t>477,55</t>
  </si>
  <si>
    <t>149,05</t>
  </si>
  <si>
    <t>514,33</t>
  </si>
  <si>
    <t>535,21</t>
  </si>
  <si>
    <t>24,96</t>
  </si>
  <si>
    <t>571,99</t>
  </si>
  <si>
    <t>491,86</t>
  </si>
  <si>
    <t>146,09</t>
  </si>
  <si>
    <t>528,64</t>
  </si>
  <si>
    <t>479,84</t>
  </si>
  <si>
    <t>18,19</t>
  </si>
  <si>
    <t>516,62</t>
  </si>
  <si>
    <t>466,02</t>
  </si>
  <si>
    <t>13,95</t>
  </si>
  <si>
    <t>502,8</t>
  </si>
  <si>
    <t>99,15</t>
  </si>
  <si>
    <t>469,42</t>
  </si>
  <si>
    <t>81,42</t>
  </si>
  <si>
    <t>506,2</t>
  </si>
  <si>
    <t>466,31</t>
  </si>
  <si>
    <t>103,59</t>
  </si>
  <si>
    <t>503,09</t>
  </si>
  <si>
    <t>459,78</t>
  </si>
  <si>
    <t>87,35</t>
  </si>
  <si>
    <t>496,56</t>
  </si>
  <si>
    <t>468,92</t>
  </si>
  <si>
    <t>89,8</t>
  </si>
  <si>
    <t>505,7</t>
  </si>
  <si>
    <t>489,87</t>
  </si>
  <si>
    <t>141,16</t>
  </si>
  <si>
    <t>526,65</t>
  </si>
  <si>
    <t>502,48</t>
  </si>
  <si>
    <t>191,05</t>
  </si>
  <si>
    <t>539,26</t>
  </si>
  <si>
    <t>502,06</t>
  </si>
  <si>
    <t>89,41</t>
  </si>
  <si>
    <t>538,84</t>
  </si>
  <si>
    <t>461,1</t>
  </si>
  <si>
    <t>117,72</t>
  </si>
  <si>
    <t>497,88</t>
  </si>
  <si>
    <t>479,83</t>
  </si>
  <si>
    <t>226,26</t>
  </si>
  <si>
    <t>516,61</t>
  </si>
  <si>
    <t>480,74</t>
  </si>
  <si>
    <t>519,03</t>
  </si>
  <si>
    <t>517,52</t>
  </si>
  <si>
    <t>596,51</t>
  </si>
  <si>
    <t>596,25</t>
  </si>
  <si>
    <t>633,29</t>
  </si>
  <si>
    <t>474,31</t>
  </si>
  <si>
    <t>309,99</t>
  </si>
  <si>
    <t>511,09</t>
  </si>
  <si>
    <t>466,63</t>
  </si>
  <si>
    <t>32,72</t>
  </si>
  <si>
    <t>503,41</t>
  </si>
  <si>
    <t>488,3</t>
  </si>
  <si>
    <t>525,08</t>
  </si>
  <si>
    <t>495,89</t>
  </si>
  <si>
    <t>1,79</t>
  </si>
  <si>
    <t>532,67</t>
  </si>
  <si>
    <t>68,47</t>
  </si>
  <si>
    <t>536,66</t>
  </si>
  <si>
    <t>499,46</t>
  </si>
  <si>
    <t>88,4</t>
  </si>
  <si>
    <t>536,24</t>
  </si>
  <si>
    <t>499,37</t>
  </si>
  <si>
    <t>177,5</t>
  </si>
  <si>
    <t>536,15</t>
  </si>
  <si>
    <t>459,49</t>
  </si>
  <si>
    <t>232,16</t>
  </si>
  <si>
    <t>496,27</t>
  </si>
  <si>
    <t>543,21</t>
  </si>
  <si>
    <t>88,94</t>
  </si>
  <si>
    <t>579,99</t>
  </si>
  <si>
    <t>503,34</t>
  </si>
  <si>
    <t>127,15</t>
  </si>
  <si>
    <t>540,12</t>
  </si>
  <si>
    <t>96,1</t>
  </si>
  <si>
    <t>468,85</t>
  </si>
  <si>
    <t>46,25</t>
  </si>
  <si>
    <t>505,63</t>
  </si>
  <si>
    <t>475,42</t>
  </si>
  <si>
    <t>35,06</t>
  </si>
  <si>
    <t>512,2</t>
  </si>
  <si>
    <t>471,98</t>
  </si>
  <si>
    <t>27,96</t>
  </si>
  <si>
    <t>508,76</t>
  </si>
  <si>
    <t>468,68</t>
  </si>
  <si>
    <t>72,59</t>
  </si>
  <si>
    <t>505,46</t>
  </si>
  <si>
    <t>462,27</t>
  </si>
  <si>
    <t>110,73</t>
  </si>
  <si>
    <t>499,05</t>
  </si>
  <si>
    <t>136,12</t>
  </si>
  <si>
    <t>486,1</t>
  </si>
  <si>
    <t>144,47</t>
  </si>
  <si>
    <t>522,88</t>
  </si>
  <si>
    <t>505,05</t>
  </si>
  <si>
    <t>166,03</t>
  </si>
  <si>
    <t>541,83</t>
  </si>
  <si>
    <t>508,33</t>
  </si>
  <si>
    <t>145,27</t>
  </si>
  <si>
    <t>545,11</t>
  </si>
  <si>
    <t>460,17</t>
  </si>
  <si>
    <t>39,99</t>
  </si>
  <si>
    <t>496,95</t>
  </si>
  <si>
    <t>479,61</t>
  </si>
  <si>
    <t>117,5</t>
  </si>
  <si>
    <t>516,39</t>
  </si>
  <si>
    <t>480,84</t>
  </si>
  <si>
    <t>740,34</t>
  </si>
  <si>
    <t>517,62</t>
  </si>
  <si>
    <t>595,61</t>
  </si>
  <si>
    <t>582,27</t>
  </si>
  <si>
    <t>632,39</t>
  </si>
  <si>
    <t>474,72</t>
  </si>
  <si>
    <t>334,2</t>
  </si>
  <si>
    <t>511,5</t>
  </si>
  <si>
    <t>466,53</t>
  </si>
  <si>
    <t>60,3</t>
  </si>
  <si>
    <t>503,31</t>
  </si>
  <si>
    <t>488,03</t>
  </si>
  <si>
    <t>49,43</t>
  </si>
  <si>
    <t>524,81</t>
  </si>
  <si>
    <t>495,55</t>
  </si>
  <si>
    <t>58,18</t>
  </si>
  <si>
    <t>532,33</t>
  </si>
  <si>
    <t>499,44</t>
  </si>
  <si>
    <t>22,78</t>
  </si>
  <si>
    <t>536,22</t>
  </si>
  <si>
    <t>499,25</t>
  </si>
  <si>
    <t>30,2</t>
  </si>
  <si>
    <t>536,03</t>
  </si>
  <si>
    <t>150,45</t>
  </si>
  <si>
    <t>459,41</t>
  </si>
  <si>
    <t>82,15</t>
  </si>
  <si>
    <t>496,19</t>
  </si>
  <si>
    <t>543,23</t>
  </si>
  <si>
    <t>46,26</t>
  </si>
  <si>
    <t>580,01</t>
  </si>
  <si>
    <t>503,16</t>
  </si>
  <si>
    <t>681,58</t>
  </si>
  <si>
    <t>539,94</t>
  </si>
  <si>
    <t>482,18</t>
  </si>
  <si>
    <t>483,29</t>
  </si>
  <si>
    <t>518,96</t>
  </si>
  <si>
    <t>468,74</t>
  </si>
  <si>
    <t>462,42</t>
  </si>
  <si>
    <t>505,52</t>
  </si>
  <si>
    <t>475,33</t>
  </si>
  <si>
    <t>535,92</t>
  </si>
  <si>
    <t>512,11</t>
  </si>
  <si>
    <t>472,05</t>
  </si>
  <si>
    <t>392,12</t>
  </si>
  <si>
    <t>508,83</t>
  </si>
  <si>
    <t>468,7</t>
  </si>
  <si>
    <t>393,61</t>
  </si>
  <si>
    <t>505,48</t>
  </si>
  <si>
    <t>462,37</t>
  </si>
  <si>
    <t>444,24</t>
  </si>
  <si>
    <t>499,15</t>
  </si>
  <si>
    <t>2179,2</t>
  </si>
  <si>
    <t>486,06</t>
  </si>
  <si>
    <t>2168,12</t>
  </si>
  <si>
    <t>522,84</t>
  </si>
  <si>
    <t>505</t>
  </si>
  <si>
    <t>2145,59</t>
  </si>
  <si>
    <t>541,78</t>
  </si>
  <si>
    <t>508,25</t>
  </si>
  <si>
    <t>2202,36</t>
  </si>
  <si>
    <t>545,03</t>
  </si>
  <si>
    <t>460,02</t>
  </si>
  <si>
    <t>2654,94</t>
  </si>
  <si>
    <t>496,8</t>
  </si>
  <si>
    <t>480,01</t>
  </si>
  <si>
    <t>2573,85</t>
  </si>
  <si>
    <t>516,79</t>
  </si>
  <si>
    <t>237,84</t>
  </si>
  <si>
    <t>597,8</t>
  </si>
  <si>
    <t>441,37</t>
  </si>
  <si>
    <t>634,58</t>
  </si>
  <si>
    <t>475,01</t>
  </si>
  <si>
    <t>11,87</t>
  </si>
  <si>
    <t>511,79</t>
  </si>
  <si>
    <t>466,42</t>
  </si>
  <si>
    <t>12,45</t>
  </si>
  <si>
    <t>503,2</t>
  </si>
  <si>
    <t>488,01</t>
  </si>
  <si>
    <t>29,14</t>
  </si>
  <si>
    <t>524,79</t>
  </si>
  <si>
    <t>495,49</t>
  </si>
  <si>
    <t>50,1</t>
  </si>
  <si>
    <t>532,27</t>
  </si>
  <si>
    <t>499,38</t>
  </si>
  <si>
    <t>5,24</t>
  </si>
  <si>
    <t>536,16</t>
  </si>
  <si>
    <t>499,33</t>
  </si>
  <si>
    <t>0,53</t>
  </si>
  <si>
    <t>6,76</t>
  </si>
  <si>
    <t>536,11</t>
  </si>
  <si>
    <t>499,17</t>
  </si>
  <si>
    <t>99,43</t>
  </si>
  <si>
    <t>462,09</t>
  </si>
  <si>
    <t>192,78</t>
  </si>
  <si>
    <t>498,87</t>
  </si>
  <si>
    <t>543,44</t>
  </si>
  <si>
    <t>50,52</t>
  </si>
  <si>
    <t>580,22</t>
  </si>
  <si>
    <t>471,74</t>
  </si>
  <si>
    <t>108,17</t>
  </si>
  <si>
    <t>508,52</t>
  </si>
  <si>
    <t>486,98</t>
  </si>
  <si>
    <t>473,45</t>
  </si>
  <si>
    <t>523,76</t>
  </si>
  <si>
    <t>465,59</t>
  </si>
  <si>
    <t>492,28</t>
  </si>
  <si>
    <t>502,37</t>
  </si>
  <si>
    <t>466,91</t>
  </si>
  <si>
    <t>29,97</t>
  </si>
  <si>
    <t>503,69</t>
  </si>
  <si>
    <t>466,9</t>
  </si>
  <si>
    <t>20,07</t>
  </si>
  <si>
    <t>503,68</t>
  </si>
  <si>
    <t>459,4</t>
  </si>
  <si>
    <t>24,23</t>
  </si>
  <si>
    <t>496,18</t>
  </si>
  <si>
    <t>467,08</t>
  </si>
  <si>
    <t>22,72</t>
  </si>
  <si>
    <t>503,86</t>
  </si>
  <si>
    <t>465,61</t>
  </si>
  <si>
    <t>32,23</t>
  </si>
  <si>
    <t>502,39</t>
  </si>
  <si>
    <t>462,65</t>
  </si>
  <si>
    <t>23,32</t>
  </si>
  <si>
    <t>499,43</t>
  </si>
  <si>
    <t>179,87</t>
  </si>
  <si>
    <t>489,44</t>
  </si>
  <si>
    <t>98,17</t>
  </si>
  <si>
    <t>526,22</t>
  </si>
  <si>
    <t>477,05</t>
  </si>
  <si>
    <t>1631,85</t>
  </si>
  <si>
    <t>513,83</t>
  </si>
  <si>
    <t>482,9</t>
  </si>
  <si>
    <t>1219,89</t>
  </si>
  <si>
    <t>519,68</t>
  </si>
  <si>
    <t>481,92</t>
  </si>
  <si>
    <t>49,86</t>
  </si>
  <si>
    <t>518,7</t>
  </si>
  <si>
    <t>635,04</t>
  </si>
  <si>
    <t>34,97</t>
  </si>
  <si>
    <t>671,82</t>
  </si>
  <si>
    <t>500,21</t>
  </si>
  <si>
    <t>0,19</t>
  </si>
  <si>
    <t>1,68</t>
  </si>
  <si>
    <t>536,99</t>
  </si>
  <si>
    <t>466,35</t>
  </si>
  <si>
    <t>18,23</t>
  </si>
  <si>
    <t>503,13</t>
  </si>
  <si>
    <t>459,2</t>
  </si>
  <si>
    <t>10,29</t>
  </si>
  <si>
    <t>495,98</t>
  </si>
  <si>
    <t>480,97</t>
  </si>
  <si>
    <t>25,16</t>
  </si>
  <si>
    <t>517,75</t>
  </si>
  <si>
    <t>484,84</t>
  </si>
  <si>
    <t>56,09</t>
  </si>
  <si>
    <t>521,62</t>
  </si>
  <si>
    <t>473,1</t>
  </si>
  <si>
    <t>41,42</t>
  </si>
  <si>
    <t>509,88</t>
  </si>
  <si>
    <t>484,89</t>
  </si>
  <si>
    <t>108,15</t>
  </si>
  <si>
    <t>521,67</t>
  </si>
  <si>
    <t>459,39</t>
  </si>
  <si>
    <t>195</t>
  </si>
  <si>
    <t>496,17</t>
  </si>
  <si>
    <t>471,43</t>
  </si>
  <si>
    <t>185,63</t>
  </si>
  <si>
    <t>508,21</t>
  </si>
  <si>
    <t>494,69</t>
  </si>
  <si>
    <t>49,16</t>
  </si>
  <si>
    <t>531,47</t>
  </si>
  <si>
    <t>467,24</t>
  </si>
  <si>
    <t>1,41</t>
  </si>
  <si>
    <t>28,41</t>
  </si>
  <si>
    <t>504,02</t>
  </si>
  <si>
    <t>482,03</t>
  </si>
  <si>
    <t>2,85</t>
  </si>
  <si>
    <t>17,34</t>
  </si>
  <si>
    <t>518,81</t>
  </si>
  <si>
    <t>474,57</t>
  </si>
  <si>
    <t>77,25</t>
  </si>
  <si>
    <t>511,35</t>
  </si>
  <si>
    <t>45,31</t>
  </si>
  <si>
    <t>468,4</t>
  </si>
  <si>
    <t>167,82</t>
  </si>
  <si>
    <t>505,18</t>
  </si>
  <si>
    <t>468,57</t>
  </si>
  <si>
    <t>173,56</t>
  </si>
  <si>
    <t>505,35</t>
  </si>
  <si>
    <t>462,98</t>
  </si>
  <si>
    <t>331,12</t>
  </si>
  <si>
    <t>499,76</t>
  </si>
  <si>
    <t>228,77</t>
  </si>
  <si>
    <t>466,17</t>
  </si>
  <si>
    <t>16,73</t>
  </si>
  <si>
    <t>502,95</t>
  </si>
  <si>
    <t>467,05</t>
  </si>
  <si>
    <t>5,32</t>
  </si>
  <si>
    <t>2,64</t>
  </si>
  <si>
    <t>503,83</t>
  </si>
  <si>
    <t>473,31</t>
  </si>
  <si>
    <t>477,78</t>
  </si>
  <si>
    <t>510,09</t>
  </si>
  <si>
    <t>468,05</t>
  </si>
  <si>
    <t>419,97</t>
  </si>
  <si>
    <t>504,83</t>
  </si>
  <si>
    <t>13,17</t>
  </si>
  <si>
    <t>17,8</t>
  </si>
  <si>
    <t>509,94</t>
  </si>
  <si>
    <t>22,26</t>
  </si>
  <si>
    <t>546,72</t>
  </si>
  <si>
    <t>471,26</t>
  </si>
  <si>
    <t>3,63</t>
  </si>
  <si>
    <t>508,04</t>
  </si>
  <si>
    <t>13,81</t>
  </si>
  <si>
    <t>462,61</t>
  </si>
  <si>
    <t>6,51</t>
  </si>
  <si>
    <t>499,39</t>
  </si>
  <si>
    <t>465,85</t>
  </si>
  <si>
    <t>27,12</t>
  </si>
  <si>
    <t>502,63</t>
  </si>
  <si>
    <t>19,75</t>
  </si>
  <si>
    <t>115,04</t>
  </si>
  <si>
    <t>459,09</t>
  </si>
  <si>
    <t>117,17</t>
  </si>
  <si>
    <t>495,87</t>
  </si>
  <si>
    <t>470,1</t>
  </si>
  <si>
    <t>361,95</t>
  </si>
  <si>
    <t>506,88</t>
  </si>
  <si>
    <t>513,53</t>
  </si>
  <si>
    <t>52,42</t>
  </si>
  <si>
    <t>550,31</t>
  </si>
  <si>
    <t>8,41</t>
  </si>
  <si>
    <t>4,15</t>
  </si>
  <si>
    <t>479,96</t>
  </si>
  <si>
    <t>2,1</t>
  </si>
  <si>
    <t>0,14</t>
  </si>
  <si>
    <t>516,74</t>
  </si>
  <si>
    <t>474,1</t>
  </si>
  <si>
    <t>1,84</t>
  </si>
  <si>
    <t>510,88</t>
  </si>
  <si>
    <t>460</t>
  </si>
  <si>
    <t>28,07</t>
  </si>
  <si>
    <t>496,78</t>
  </si>
  <si>
    <t>462,91</t>
  </si>
  <si>
    <t>7,83</t>
  </si>
  <si>
    <t>499,69</t>
  </si>
  <si>
    <t>459,93</t>
  </si>
  <si>
    <t>37,72</t>
  </si>
  <si>
    <t>496,71</t>
  </si>
  <si>
    <t>466,67</t>
  </si>
  <si>
    <t>36,81</t>
  </si>
  <si>
    <t>503,45</t>
  </si>
  <si>
    <t>479,56</t>
  </si>
  <si>
    <t>21,31</t>
  </si>
  <si>
    <t>516,34</t>
  </si>
  <si>
    <t>470,37</t>
  </si>
  <si>
    <t>13,44</t>
  </si>
  <si>
    <t>507,15</t>
  </si>
  <si>
    <t>473,66</t>
  </si>
  <si>
    <t>7,2</t>
  </si>
  <si>
    <t>510,44</t>
  </si>
  <si>
    <t>480,03</t>
  </si>
  <si>
    <t>38,89</t>
  </si>
  <si>
    <t>516,81</t>
  </si>
  <si>
    <t>480,11</t>
  </si>
  <si>
    <t>48,04</t>
  </si>
  <si>
    <t>516,89</t>
  </si>
  <si>
    <t>466,37</t>
  </si>
  <si>
    <t>310,82</t>
  </si>
  <si>
    <t>503,15</t>
  </si>
  <si>
    <t>5,72</t>
  </si>
  <si>
    <t>465,55</t>
  </si>
  <si>
    <t>15,47</t>
  </si>
  <si>
    <t>466,25</t>
  </si>
  <si>
    <t>16,96</t>
  </si>
  <si>
    <t>503,03</t>
  </si>
  <si>
    <t>473,17</t>
  </si>
  <si>
    <t>5,18</t>
  </si>
  <si>
    <t>509,95</t>
  </si>
  <si>
    <t>54,54</t>
  </si>
  <si>
    <t>469,52</t>
  </si>
  <si>
    <t>99,28</t>
  </si>
  <si>
    <t>506,3</t>
  </si>
  <si>
    <t>106,26</t>
  </si>
  <si>
    <t>465,81</t>
  </si>
  <si>
    <t>158,21</t>
  </si>
  <si>
    <t>502,59</t>
  </si>
  <si>
    <t>543,35</t>
  </si>
  <si>
    <t>68,48</t>
  </si>
  <si>
    <t>580,13</t>
  </si>
  <si>
    <t>481,78</t>
  </si>
  <si>
    <t>72,4</t>
  </si>
  <si>
    <t>518,56</t>
  </si>
  <si>
    <t>24,03</t>
  </si>
  <si>
    <t>479,46</t>
  </si>
  <si>
    <t>516,24</t>
  </si>
  <si>
    <t>478,87</t>
  </si>
  <si>
    <t>694,89</t>
  </si>
  <si>
    <t>515,65</t>
  </si>
  <si>
    <t>485,26</t>
  </si>
  <si>
    <t>690,78</t>
  </si>
  <si>
    <t>522,04</t>
  </si>
  <si>
    <t>485,13</t>
  </si>
  <si>
    <t>18,98</t>
  </si>
  <si>
    <t>521,91</t>
  </si>
  <si>
    <t>485,01</t>
  </si>
  <si>
    <t>65,43</t>
  </si>
  <si>
    <t>521,79</t>
  </si>
  <si>
    <t>480,48</t>
  </si>
  <si>
    <t>119,7</t>
  </si>
  <si>
    <t>517,26</t>
  </si>
  <si>
    <t>481,23</t>
  </si>
  <si>
    <t>75,26</t>
  </si>
  <si>
    <t>518,01</t>
  </si>
  <si>
    <t>498,32</t>
  </si>
  <si>
    <t>535,1</t>
  </si>
  <si>
    <t>575,23</t>
  </si>
  <si>
    <t>105,89</t>
  </si>
  <si>
    <t>612,01</t>
  </si>
  <si>
    <t>509,06</t>
  </si>
  <si>
    <t>769,75</t>
  </si>
  <si>
    <t>545,84</t>
  </si>
  <si>
    <t>471,37</t>
  </si>
  <si>
    <t>615,58</t>
  </si>
  <si>
    <t>508,15</t>
  </si>
  <si>
    <t>514,95</t>
  </si>
  <si>
    <t>191,59</t>
  </si>
  <si>
    <t>551,73</t>
  </si>
  <si>
    <t>468,96</t>
  </si>
  <si>
    <t>75,06</t>
  </si>
  <si>
    <t>505,74</t>
  </si>
  <si>
    <t>499,53</t>
  </si>
  <si>
    <t>209,19</t>
  </si>
  <si>
    <t>536,31</t>
  </si>
  <si>
    <t>541,15</t>
  </si>
  <si>
    <t>180,03</t>
  </si>
  <si>
    <t>577,93</t>
  </si>
  <si>
    <t>584,8</t>
  </si>
  <si>
    <t>23,93</t>
  </si>
  <si>
    <t>621,58</t>
  </si>
  <si>
    <t>595,23</t>
  </si>
  <si>
    <t>42,02</t>
  </si>
  <si>
    <t>632,01</t>
  </si>
  <si>
    <t>600,57</t>
  </si>
  <si>
    <t>279,36</t>
  </si>
  <si>
    <t>637,35</t>
  </si>
  <si>
    <t>647,16</t>
  </si>
  <si>
    <t>88,61</t>
  </si>
  <si>
    <t>683,94</t>
  </si>
  <si>
    <t>595,01</t>
  </si>
  <si>
    <t>105,98</t>
  </si>
  <si>
    <t>631,79</t>
  </si>
  <si>
    <t>554,79</t>
  </si>
  <si>
    <t>169,94</t>
  </si>
  <si>
    <t>591,57</t>
  </si>
  <si>
    <t>681,12</t>
  </si>
  <si>
    <t>55,89</t>
  </si>
  <si>
    <t>717,9</t>
  </si>
  <si>
    <t>624,66</t>
  </si>
  <si>
    <t>1,28</t>
  </si>
  <si>
    <t>10,99</t>
  </si>
  <si>
    <t>661,44</t>
  </si>
  <si>
    <t>555,55</t>
  </si>
  <si>
    <t>7</t>
  </si>
  <si>
    <t>0,83</t>
  </si>
  <si>
    <t>592,33</t>
  </si>
  <si>
    <t>538,87</t>
  </si>
  <si>
    <t>31,06</t>
  </si>
  <si>
    <t>575,65</t>
  </si>
  <si>
    <t>530,78</t>
  </si>
  <si>
    <t>40,71</t>
  </si>
  <si>
    <t>567,56</t>
  </si>
  <si>
    <t>507,2</t>
  </si>
  <si>
    <t>55,06</t>
  </si>
  <si>
    <t>543,98</t>
  </si>
  <si>
    <t>503,43</t>
  </si>
  <si>
    <t>319,97</t>
  </si>
  <si>
    <t>540,21</t>
  </si>
  <si>
    <t>358,67</t>
  </si>
  <si>
    <t>540,23</t>
  </si>
  <si>
    <t>501,72</t>
  </si>
  <si>
    <t>406,28</t>
  </si>
  <si>
    <t>538,5</t>
  </si>
  <si>
    <t>438,22</t>
  </si>
  <si>
    <t>558,41</t>
  </si>
  <si>
    <t>543,22</t>
  </si>
  <si>
    <t>445,89</t>
  </si>
  <si>
    <t>580</t>
  </si>
  <si>
    <t>550,88</t>
  </si>
  <si>
    <t>380,29</t>
  </si>
  <si>
    <t>587,66</t>
  </si>
  <si>
    <t>522,16</t>
  </si>
  <si>
    <t>362,79</t>
  </si>
  <si>
    <t>558,94</t>
  </si>
  <si>
    <t>480,08</t>
  </si>
  <si>
    <t>387,54</t>
  </si>
  <si>
    <t>516,86</t>
  </si>
  <si>
    <t>514,93</t>
  </si>
  <si>
    <t>399,55</t>
  </si>
  <si>
    <t>551,71</t>
  </si>
  <si>
    <t>469,03</t>
  </si>
  <si>
    <t>441,53</t>
  </si>
  <si>
    <t>505,81</t>
  </si>
  <si>
    <t>499,35</t>
  </si>
  <si>
    <t>105,57</t>
  </si>
  <si>
    <t>536,13</t>
  </si>
  <si>
    <t>554,9</t>
  </si>
  <si>
    <t>250,74</t>
  </si>
  <si>
    <t>591,68</t>
  </si>
  <si>
    <t>600,45</t>
  </si>
  <si>
    <t>111,22</t>
  </si>
  <si>
    <t>637,23</t>
  </si>
  <si>
    <t>611,62</t>
  </si>
  <si>
    <t>3,12</t>
  </si>
  <si>
    <t>648,4</t>
  </si>
  <si>
    <t>616,99</t>
  </si>
  <si>
    <t>105</t>
  </si>
  <si>
    <t>653,77</t>
  </si>
  <si>
    <t>611,52</t>
  </si>
  <si>
    <t>28,91</t>
  </si>
  <si>
    <t>648,3</t>
  </si>
  <si>
    <t>617,11</t>
  </si>
  <si>
    <t>484,77</t>
  </si>
  <si>
    <t>653,89</t>
  </si>
  <si>
    <t>554,64</t>
  </si>
  <si>
    <t>48,39</t>
  </si>
  <si>
    <t>591,42</t>
  </si>
  <si>
    <t>680,64</t>
  </si>
  <si>
    <t>37,65</t>
  </si>
  <si>
    <t>717,42</t>
  </si>
  <si>
    <t>624,73</t>
  </si>
  <si>
    <t>661,51</t>
  </si>
  <si>
    <t>555,67</t>
  </si>
  <si>
    <t>145,52</t>
  </si>
  <si>
    <t>592,45</t>
  </si>
  <si>
    <t>538,82</t>
  </si>
  <si>
    <t>194,29</t>
  </si>
  <si>
    <t>575,6</t>
  </si>
  <si>
    <t>530,4</t>
  </si>
  <si>
    <t>121,23</t>
  </si>
  <si>
    <t>567,18</t>
  </si>
  <si>
    <t>514,61</t>
  </si>
  <si>
    <t>108,73</t>
  </si>
  <si>
    <t>551,39</t>
  </si>
  <si>
    <t>503,24</t>
  </si>
  <si>
    <t>128,83</t>
  </si>
  <si>
    <t>540,02</t>
  </si>
  <si>
    <t>507,01</t>
  </si>
  <si>
    <t>143,02</t>
  </si>
  <si>
    <t>543,79</t>
  </si>
  <si>
    <t>501,49</t>
  </si>
  <si>
    <t>208,98</t>
  </si>
  <si>
    <t>538,27</t>
  </si>
  <si>
    <t>532,31</t>
  </si>
  <si>
    <t>217,04</t>
  </si>
  <si>
    <t>569,09</t>
  </si>
  <si>
    <t>550,79</t>
  </si>
  <si>
    <t>51,96</t>
  </si>
  <si>
    <t>587,57</t>
  </si>
  <si>
    <t>521,17</t>
  </si>
  <si>
    <t>17,81</t>
  </si>
  <si>
    <t>557,95</t>
  </si>
  <si>
    <t>124,91</t>
  </si>
  <si>
    <t>514,84</t>
  </si>
  <si>
    <t>366,33</t>
  </si>
  <si>
    <t>551,62</t>
  </si>
  <si>
    <t>425,06</t>
  </si>
  <si>
    <t>487,83</t>
  </si>
  <si>
    <t>76,41</t>
  </si>
  <si>
    <t>524,61</t>
  </si>
  <si>
    <t>541,05</t>
  </si>
  <si>
    <t>146,43</t>
  </si>
  <si>
    <t>577,83</t>
  </si>
  <si>
    <t>574,37</t>
  </si>
  <si>
    <t>77,31</t>
  </si>
  <si>
    <t>611,15</t>
  </si>
  <si>
    <t>584,65</t>
  </si>
  <si>
    <t>18,44</t>
  </si>
  <si>
    <t>621,43</t>
  </si>
  <si>
    <t>605,93</t>
  </si>
  <si>
    <t>52,52</t>
  </si>
  <si>
    <t>642,71</t>
  </si>
  <si>
    <t>600,59</t>
  </si>
  <si>
    <t>13,7</t>
  </si>
  <si>
    <t>637,37</t>
  </si>
  <si>
    <t>605,99</t>
  </si>
  <si>
    <t>289,46</t>
  </si>
  <si>
    <t>642,77</t>
  </si>
  <si>
    <t>536,59</t>
  </si>
  <si>
    <t>99,14</t>
  </si>
  <si>
    <t>573,37</t>
  </si>
  <si>
    <t>680,49</t>
  </si>
  <si>
    <t>48,94</t>
  </si>
  <si>
    <t>717,27</t>
  </si>
  <si>
    <t>573,84</t>
  </si>
  <si>
    <t>5,05</t>
  </si>
  <si>
    <t>610,62</t>
  </si>
  <si>
    <t>514,35</t>
  </si>
  <si>
    <t>0,44</t>
  </si>
  <si>
    <t>12,63</t>
  </si>
  <si>
    <t>551,13</t>
  </si>
  <si>
    <t>499,5</t>
  </si>
  <si>
    <t>0,23</t>
  </si>
  <si>
    <t>21,68</t>
  </si>
  <si>
    <t>536,28</t>
  </si>
  <si>
    <t>492,27</t>
  </si>
  <si>
    <t>0,39</t>
  </si>
  <si>
    <t>10,98</t>
  </si>
  <si>
    <t>529,05</t>
  </si>
  <si>
    <t>475,16</t>
  </si>
  <si>
    <t>0,46</t>
  </si>
  <si>
    <t>8,85</t>
  </si>
  <si>
    <t>511,94</t>
  </si>
  <si>
    <t>465,36</t>
  </si>
  <si>
    <t>18,86</t>
  </si>
  <si>
    <t>502,14</t>
  </si>
  <si>
    <t>478,6</t>
  </si>
  <si>
    <t>19,59</t>
  </si>
  <si>
    <t>515,38</t>
  </si>
  <si>
    <t>488,99</t>
  </si>
  <si>
    <t>16,29</t>
  </si>
  <si>
    <t>525,77</t>
  </si>
  <si>
    <t>501,52</t>
  </si>
  <si>
    <t>0,82</t>
  </si>
  <si>
    <t>4,72</t>
  </si>
  <si>
    <t>538,3</t>
  </si>
  <si>
    <t>498,09</t>
  </si>
  <si>
    <t>18,03</t>
  </si>
  <si>
    <t>534,87</t>
  </si>
  <si>
    <t>9,87</t>
  </si>
  <si>
    <t>558,57</t>
  </si>
  <si>
    <t>508,3</t>
  </si>
  <si>
    <t>17,71</t>
  </si>
  <si>
    <t>545,08</t>
  </si>
  <si>
    <t>468,2</t>
  </si>
  <si>
    <t>31,38</t>
  </si>
  <si>
    <t>504,98</t>
  </si>
  <si>
    <t>473,48</t>
  </si>
  <si>
    <t>124,52</t>
  </si>
  <si>
    <t>510,26</t>
  </si>
  <si>
    <t>468,59</t>
  </si>
  <si>
    <t>387,89</t>
  </si>
  <si>
    <t>505,37</t>
  </si>
  <si>
    <t>462,62</t>
  </si>
  <si>
    <t>44,2</t>
  </si>
  <si>
    <t>499,4</t>
  </si>
  <si>
    <t>510,97</t>
  </si>
  <si>
    <t>68,41</t>
  </si>
  <si>
    <t>547,75</t>
  </si>
  <si>
    <t>554,97</t>
  </si>
  <si>
    <t>29,41</t>
  </si>
  <si>
    <t>591,75</t>
  </si>
  <si>
    <t>559,46</t>
  </si>
  <si>
    <t>28,76</t>
  </si>
  <si>
    <t>596,24</t>
  </si>
  <si>
    <t>569,39</t>
  </si>
  <si>
    <t>20,84</t>
  </si>
  <si>
    <t>606,17</t>
  </si>
  <si>
    <t>564,58</t>
  </si>
  <si>
    <t>29,54</t>
  </si>
  <si>
    <t>601,36</t>
  </si>
  <si>
    <t>584,48</t>
  </si>
  <si>
    <t>104,97</t>
  </si>
  <si>
    <t>621,26</t>
  </si>
  <si>
    <t>536,46</t>
  </si>
  <si>
    <t>244,29</t>
  </si>
  <si>
    <t>573,24</t>
  </si>
  <si>
    <t>663,75</t>
  </si>
  <si>
    <t>64,76</t>
  </si>
  <si>
    <t>700,53</t>
  </si>
  <si>
    <t>573,71</t>
  </si>
  <si>
    <t>164,27</t>
  </si>
  <si>
    <t>610,49</t>
  </si>
  <si>
    <t>514,42</t>
  </si>
  <si>
    <t>18,45</t>
  </si>
  <si>
    <t>551,2</t>
  </si>
  <si>
    <t>499,23</t>
  </si>
  <si>
    <t>38,97</t>
  </si>
  <si>
    <t>536,01</t>
  </si>
  <si>
    <t>514,29</t>
  </si>
  <si>
    <t>24,82</t>
  </si>
  <si>
    <t>551,07</t>
  </si>
  <si>
    <t>30,67</t>
  </si>
  <si>
    <t>536,21</t>
  </si>
  <si>
    <t>506,89</t>
  </si>
  <si>
    <t>77,07</t>
  </si>
  <si>
    <t>543,67</t>
  </si>
  <si>
    <t>510,68</t>
  </si>
  <si>
    <t>59,3</t>
  </si>
  <si>
    <t>547,46</t>
  </si>
  <si>
    <t>508,03</t>
  </si>
  <si>
    <t>117,65</t>
  </si>
  <si>
    <t>544,81</t>
  </si>
  <si>
    <t>110,48</t>
  </si>
  <si>
    <t>528,48</t>
  </si>
  <si>
    <t>73,7</t>
  </si>
  <si>
    <t>565,26</t>
  </si>
  <si>
    <t>532,24</t>
  </si>
  <si>
    <t>39,79</t>
  </si>
  <si>
    <t>569,02</t>
  </si>
  <si>
    <t>507,83</t>
  </si>
  <si>
    <t>119,1</t>
  </si>
  <si>
    <t>544,61</t>
  </si>
  <si>
    <t>558,77</t>
  </si>
  <si>
    <t>85,83</t>
  </si>
  <si>
    <t>595,55</t>
  </si>
  <si>
    <t>614,36</t>
  </si>
  <si>
    <t>63,75</t>
  </si>
  <si>
    <t>651,14</t>
  </si>
  <si>
    <t>499,83</t>
  </si>
  <si>
    <t>31,18</t>
  </si>
  <si>
    <t>536,61</t>
  </si>
  <si>
    <t>470,11</t>
  </si>
  <si>
    <t>164,38</t>
  </si>
  <si>
    <t>504,43</t>
  </si>
  <si>
    <t>45,27</t>
  </si>
  <si>
    <t>541,21</t>
  </si>
  <si>
    <t>540,76</t>
  </si>
  <si>
    <t>28,85</t>
  </si>
  <si>
    <t>577,54</t>
  </si>
  <si>
    <t>545,51</t>
  </si>
  <si>
    <t>18,46</t>
  </si>
  <si>
    <t>582,29</t>
  </si>
  <si>
    <t>555,49</t>
  </si>
  <si>
    <t>38,35</t>
  </si>
  <si>
    <t>592,27</t>
  </si>
  <si>
    <t>555,74</t>
  </si>
  <si>
    <t>66,27</t>
  </si>
  <si>
    <t>592,52</t>
  </si>
  <si>
    <t>571,15</t>
  </si>
  <si>
    <t>363,96</t>
  </si>
  <si>
    <t>607,93</t>
  </si>
  <si>
    <t>522,47</t>
  </si>
  <si>
    <t>153,29</t>
  </si>
  <si>
    <t>559,25</t>
  </si>
  <si>
    <t>466,85</t>
  </si>
  <si>
    <t>189,26</t>
  </si>
  <si>
    <t>503,63</t>
  </si>
  <si>
    <t>553,76</t>
  </si>
  <si>
    <t>220,9</t>
  </si>
  <si>
    <t>590,54</t>
  </si>
  <si>
    <t>512,17</t>
  </si>
  <si>
    <t>120,37</t>
  </si>
  <si>
    <t>548,95</t>
  </si>
  <si>
    <t>500,68</t>
  </si>
  <si>
    <t>53,67</t>
  </si>
  <si>
    <t>537,46</t>
  </si>
  <si>
    <t>508,28</t>
  </si>
  <si>
    <t>61,88</t>
  </si>
  <si>
    <t>545,06</t>
  </si>
  <si>
    <t>504,44</t>
  </si>
  <si>
    <t>981,65</t>
  </si>
  <si>
    <t>541,22</t>
  </si>
  <si>
    <t>933,19</t>
  </si>
  <si>
    <t>516,06</t>
  </si>
  <si>
    <t>937,89</t>
  </si>
  <si>
    <t>552,84</t>
  </si>
  <si>
    <t>512,07</t>
  </si>
  <si>
    <t>970,36</t>
  </si>
  <si>
    <t>548,85</t>
  </si>
  <si>
    <t>528,13</t>
  </si>
  <si>
    <t>925,03</t>
  </si>
  <si>
    <t>564,91</t>
  </si>
  <si>
    <t>540,8</t>
  </si>
  <si>
    <t>33,04</t>
  </si>
  <si>
    <t>577,58</t>
  </si>
  <si>
    <t>66,33</t>
  </si>
  <si>
    <t>577,99</t>
  </si>
  <si>
    <t>486,57</t>
  </si>
  <si>
    <t>1024,94</t>
  </si>
  <si>
    <t>523,35</t>
  </si>
  <si>
    <t>541,59</t>
  </si>
  <si>
    <t>5,1</t>
  </si>
  <si>
    <t>1,47</t>
  </si>
  <si>
    <t>578,37</t>
  </si>
  <si>
    <t>603,14</t>
  </si>
  <si>
    <t>297,31</t>
  </si>
  <si>
    <t>639,92</t>
  </si>
  <si>
    <t>727,03</t>
  </si>
  <si>
    <t>126,77</t>
  </si>
  <si>
    <t>763,81</t>
  </si>
  <si>
    <t>484,55</t>
  </si>
  <si>
    <t>330,33</t>
  </si>
  <si>
    <t>521,33</t>
  </si>
  <si>
    <t>551,05</t>
  </si>
  <si>
    <t>106,25</t>
  </si>
  <si>
    <t>587,83</t>
  </si>
  <si>
    <t>582,77</t>
  </si>
  <si>
    <t>137,49</t>
  </si>
  <si>
    <t>619,55</t>
  </si>
  <si>
    <t>593,9</t>
  </si>
  <si>
    <t>73,21</t>
  </si>
  <si>
    <t>630,68</t>
  </si>
  <si>
    <t>599,57</t>
  </si>
  <si>
    <t>41,86</t>
  </si>
  <si>
    <t>636,35</t>
  </si>
  <si>
    <t>611,3</t>
  </si>
  <si>
    <t>62,04</t>
  </si>
  <si>
    <t>648,08</t>
  </si>
  <si>
    <t>629,89</t>
  </si>
  <si>
    <t>168,86</t>
  </si>
  <si>
    <t>666,67</t>
  </si>
  <si>
    <t>605,42</t>
  </si>
  <si>
    <t>239,62</t>
  </si>
  <si>
    <t>642,2</t>
  </si>
  <si>
    <t>514,22</t>
  </si>
  <si>
    <t>113,65</t>
  </si>
  <si>
    <t>551</t>
  </si>
  <si>
    <t>659,74</t>
  </si>
  <si>
    <t>33,79</t>
  </si>
  <si>
    <t>696,52</t>
  </si>
  <si>
    <t>587,58</t>
  </si>
  <si>
    <t>78,46</t>
  </si>
  <si>
    <t>624,36</t>
  </si>
  <si>
    <t>554,04</t>
  </si>
  <si>
    <t>35,02</t>
  </si>
  <si>
    <t>590,82</t>
  </si>
  <si>
    <t>549,49</t>
  </si>
  <si>
    <t>958,17</t>
  </si>
  <si>
    <t>586,27</t>
  </si>
  <si>
    <t>545,3</t>
  </si>
  <si>
    <t>14,59</t>
  </si>
  <si>
    <t>582,08</t>
  </si>
  <si>
    <t>540,92</t>
  </si>
  <si>
    <t>1032,92</t>
  </si>
  <si>
    <t>577,7</t>
  </si>
  <si>
    <t>1027,66</t>
  </si>
  <si>
    <t>567,71</t>
  </si>
  <si>
    <t>1149,32</t>
  </si>
  <si>
    <t>604,49</t>
  </si>
  <si>
    <t>567,58</t>
  </si>
  <si>
    <t>1130,68</t>
  </si>
  <si>
    <t>604,36</t>
  </si>
  <si>
    <t>558,29</t>
  </si>
  <si>
    <t>165,12</t>
  </si>
  <si>
    <t>595,07</t>
  </si>
  <si>
    <t>549,89</t>
  </si>
  <si>
    <t>149,82</t>
  </si>
  <si>
    <t>586,67</t>
  </si>
  <si>
    <t>472,48</t>
  </si>
  <si>
    <t>22,5</t>
  </si>
  <si>
    <t>509,26</t>
  </si>
  <si>
    <t>482,36</t>
  </si>
  <si>
    <t>991,65</t>
  </si>
  <si>
    <t>519,14</t>
  </si>
  <si>
    <t>471,63</t>
  </si>
  <si>
    <t>1553,51</t>
  </si>
  <si>
    <t>508,41</t>
  </si>
  <si>
    <t>548,78</t>
  </si>
  <si>
    <t>645,19</t>
  </si>
  <si>
    <t>585,56</t>
  </si>
  <si>
    <t>495,38</t>
  </si>
  <si>
    <t>161,85</t>
  </si>
  <si>
    <t>532,16</t>
  </si>
  <si>
    <t>564,4</t>
  </si>
  <si>
    <t>25,21</t>
  </si>
  <si>
    <t>601,18</t>
  </si>
  <si>
    <t>606,41</t>
  </si>
  <si>
    <t>38,65</t>
  </si>
  <si>
    <t>643,19</t>
  </si>
  <si>
    <t>617,52</t>
  </si>
  <si>
    <t>6,43</t>
  </si>
  <si>
    <t>654,3</t>
  </si>
  <si>
    <t>611,76</t>
  </si>
  <si>
    <t>35,26</t>
  </si>
  <si>
    <t>648,54</t>
  </si>
  <si>
    <t>622,49</t>
  </si>
  <si>
    <t>47,15</t>
  </si>
  <si>
    <t>659,27</t>
  </si>
  <si>
    <t>628,81</t>
  </si>
  <si>
    <t>147,51</t>
  </si>
  <si>
    <t>665,59</t>
  </si>
  <si>
    <t>574,52</t>
  </si>
  <si>
    <t>134,84</t>
  </si>
  <si>
    <t>697,91</t>
  </si>
  <si>
    <t>6,31</t>
  </si>
  <si>
    <t>734,69</t>
  </si>
  <si>
    <t>613,66</t>
  </si>
  <si>
    <t>43,1</t>
  </si>
  <si>
    <t>650,44</t>
  </si>
  <si>
    <t>574,11</t>
  </si>
  <si>
    <t>15,34</t>
  </si>
  <si>
    <t>610,89</t>
  </si>
  <si>
    <t>565,22</t>
  </si>
  <si>
    <t>14,15</t>
  </si>
  <si>
    <t>602</t>
  </si>
  <si>
    <t>574,83</t>
  </si>
  <si>
    <t>29,31</t>
  </si>
  <si>
    <t>611,61</t>
  </si>
  <si>
    <t>569,77</t>
  </si>
  <si>
    <t>45,25</t>
  </si>
  <si>
    <t>606,55</t>
  </si>
  <si>
    <t>551,41</t>
  </si>
  <si>
    <t>49,66</t>
  </si>
  <si>
    <t>588,19</t>
  </si>
  <si>
    <t>560,5</t>
  </si>
  <si>
    <t>6,35</t>
  </si>
  <si>
    <t>597,28</t>
  </si>
  <si>
    <t>558,55</t>
  </si>
  <si>
    <t>27,11</t>
  </si>
  <si>
    <t>595,33</t>
  </si>
  <si>
    <t>574,7</t>
  </si>
  <si>
    <t>6,27</t>
  </si>
  <si>
    <t>611,48</t>
  </si>
  <si>
    <t>609,7</t>
  </si>
  <si>
    <t>28,81</t>
  </si>
  <si>
    <t>646,48</t>
  </si>
  <si>
    <t>601,28</t>
  </si>
  <si>
    <t>13,72</t>
  </si>
  <si>
    <t>638,06</t>
  </si>
  <si>
    <t>504,8</t>
  </si>
  <si>
    <t>15,4</t>
  </si>
  <si>
    <t>541,58</t>
  </si>
  <si>
    <t>495,02</t>
  </si>
  <si>
    <t>133,4</t>
  </si>
  <si>
    <t>531,8</t>
  </si>
  <si>
    <t>527,71</t>
  </si>
  <si>
    <t>92,87</t>
  </si>
  <si>
    <t>564,49</t>
  </si>
  <si>
    <t>470,65</t>
  </si>
  <si>
    <t>357,31</t>
  </si>
  <si>
    <t>507,43</t>
  </si>
  <si>
    <t>494,71</t>
  </si>
  <si>
    <t>126,72</t>
  </si>
  <si>
    <t>531,49</t>
  </si>
  <si>
    <t>563,66</t>
  </si>
  <si>
    <t>117</t>
  </si>
  <si>
    <t>600,44</t>
  </si>
  <si>
    <t>605,61</t>
  </si>
  <si>
    <t>41,08</t>
  </si>
  <si>
    <t>642,39</t>
  </si>
  <si>
    <t>24,98</t>
  </si>
  <si>
    <t>611,17</t>
  </si>
  <si>
    <t>49,85</t>
  </si>
  <si>
    <t>647,95</t>
  </si>
  <si>
    <t>622,64</t>
  </si>
  <si>
    <t>55,71</t>
  </si>
  <si>
    <t>659,42</t>
  </si>
  <si>
    <t>628,58</t>
  </si>
  <si>
    <t>100,89</t>
  </si>
  <si>
    <t>665,36</t>
  </si>
  <si>
    <t>574,29</t>
  </si>
  <si>
    <t>304,05</t>
  </si>
  <si>
    <t>611,07</t>
  </si>
  <si>
    <t>697,15</t>
  </si>
  <si>
    <t>35,49</t>
  </si>
  <si>
    <t>733,93</t>
  </si>
  <si>
    <t>613,5</t>
  </si>
  <si>
    <t>53,71</t>
  </si>
  <si>
    <t>650,28</t>
  </si>
  <si>
    <t>574,2</t>
  </si>
  <si>
    <t>15,46</t>
  </si>
  <si>
    <t>0,71</t>
  </si>
  <si>
    <t>610,98</t>
  </si>
  <si>
    <t>565,19</t>
  </si>
  <si>
    <t>4,76</t>
  </si>
  <si>
    <t>1,69</t>
  </si>
  <si>
    <t>601,97</t>
  </si>
  <si>
    <t>574,46</t>
  </si>
  <si>
    <t>61,44</t>
  </si>
  <si>
    <t>611,24</t>
  </si>
  <si>
    <t>569,65</t>
  </si>
  <si>
    <t>92,52</t>
  </si>
  <si>
    <t>606,43</t>
  </si>
  <si>
    <t>551,58</t>
  </si>
  <si>
    <t>10,21</t>
  </si>
  <si>
    <t>588,36</t>
  </si>
  <si>
    <t>560,31</t>
  </si>
  <si>
    <t>11,12</t>
  </si>
  <si>
    <t>597,09</t>
  </si>
  <si>
    <t>558,51</t>
  </si>
  <si>
    <t>13,48</t>
  </si>
  <si>
    <t>595,29</t>
  </si>
  <si>
    <t>574,77</t>
  </si>
  <si>
    <t>16,16</t>
  </si>
  <si>
    <t>611,55</t>
  </si>
  <si>
    <t>609,82</t>
  </si>
  <si>
    <t>5,97</t>
  </si>
  <si>
    <t>646,6</t>
  </si>
  <si>
    <t>601,89</t>
  </si>
  <si>
    <t>47,62</t>
  </si>
  <si>
    <t>638,67</t>
  </si>
  <si>
    <t>504,82</t>
  </si>
  <si>
    <t>6,52</t>
  </si>
  <si>
    <t>541,6</t>
  </si>
  <si>
    <t>494,81</t>
  </si>
  <si>
    <t>63,6</t>
  </si>
  <si>
    <t>531,59</t>
  </si>
  <si>
    <t>448,76</t>
  </si>
  <si>
    <t>564,66</t>
  </si>
  <si>
    <t>470,29</t>
  </si>
  <si>
    <t>373,49</t>
  </si>
  <si>
    <t>507,07</t>
  </si>
  <si>
    <t>559,63</t>
  </si>
  <si>
    <t>127,78</t>
  </si>
  <si>
    <t>596,41</t>
  </si>
  <si>
    <t>628,94</t>
  </si>
  <si>
    <t>51,82</t>
  </si>
  <si>
    <t>665,72</t>
  </si>
  <si>
    <t>666,81</t>
  </si>
  <si>
    <t>41,54</t>
  </si>
  <si>
    <t>703,59</t>
  </si>
  <si>
    <t>687,32</t>
  </si>
  <si>
    <t>42,16</t>
  </si>
  <si>
    <t>724,1</t>
  </si>
  <si>
    <t>694,38</t>
  </si>
  <si>
    <t>119,61</t>
  </si>
  <si>
    <t>731,16</t>
  </si>
  <si>
    <t>687,44</t>
  </si>
  <si>
    <t>80,34</t>
  </si>
  <si>
    <t>724,22</t>
  </si>
  <si>
    <t>694,2</t>
  </si>
  <si>
    <t>132,5</t>
  </si>
  <si>
    <t>730,98</t>
  </si>
  <si>
    <t>612,15</t>
  </si>
  <si>
    <t>228,43</t>
  </si>
  <si>
    <t>648,93</t>
  </si>
  <si>
    <t>742,79</t>
  </si>
  <si>
    <t>28,94</t>
  </si>
  <si>
    <t>779,57</t>
  </si>
  <si>
    <t>642,08</t>
  </si>
  <si>
    <t>50,37</t>
  </si>
  <si>
    <t>678,86</t>
  </si>
  <si>
    <t>588,64</t>
  </si>
  <si>
    <t>15,65</t>
  </si>
  <si>
    <t>625,42</t>
  </si>
  <si>
    <t>565,07</t>
  </si>
  <si>
    <t>8,9</t>
  </si>
  <si>
    <t>601,85</t>
  </si>
  <si>
    <t>574,44</t>
  </si>
  <si>
    <t>51,32</t>
  </si>
  <si>
    <t>611,22</t>
  </si>
  <si>
    <t>61,64</t>
  </si>
  <si>
    <t>4,56</t>
  </si>
  <si>
    <t>565,35</t>
  </si>
  <si>
    <t>0,58</t>
  </si>
  <si>
    <t>602,13</t>
  </si>
  <si>
    <t>547,37</t>
  </si>
  <si>
    <t>89,35</t>
  </si>
  <si>
    <t>584,15</t>
  </si>
  <si>
    <t>566,94</t>
  </si>
  <si>
    <t>81,98</t>
  </si>
  <si>
    <t>603,72</t>
  </si>
  <si>
    <t>583,42</t>
  </si>
  <si>
    <t>80,69</t>
  </si>
  <si>
    <t>620,2</t>
  </si>
  <si>
    <t>560,36</t>
  </si>
  <si>
    <t>11,39</t>
  </si>
  <si>
    <t>597,14</t>
  </si>
  <si>
    <t>509,11</t>
  </si>
  <si>
    <t>3,18</t>
  </si>
  <si>
    <t>2,8</t>
  </si>
  <si>
    <t>545,89</t>
  </si>
  <si>
    <t>501,85</t>
  </si>
  <si>
    <t>188,47</t>
  </si>
  <si>
    <t>538,63</t>
  </si>
  <si>
    <t>535,46</t>
  </si>
  <si>
    <t>86,32</t>
  </si>
  <si>
    <t>572,24</t>
  </si>
  <si>
    <t>469</t>
  </si>
  <si>
    <t>405,55</t>
  </si>
  <si>
    <t>505,78</t>
  </si>
  <si>
    <t>559,61</t>
  </si>
  <si>
    <t>38,17</t>
  </si>
  <si>
    <t>596,39</t>
  </si>
  <si>
    <t>629,04</t>
  </si>
  <si>
    <t>35,88</t>
  </si>
  <si>
    <t>665,82</t>
  </si>
  <si>
    <t>666,98</t>
  </si>
  <si>
    <t>24,53</t>
  </si>
  <si>
    <t>703,76</t>
  </si>
  <si>
    <t>687,34</t>
  </si>
  <si>
    <t>53,64</t>
  </si>
  <si>
    <t>724,12</t>
  </si>
  <si>
    <t>694,37</t>
  </si>
  <si>
    <t>6,39</t>
  </si>
  <si>
    <t>731,15</t>
  </si>
  <si>
    <t>687,16</t>
  </si>
  <si>
    <t>32,2</t>
  </si>
  <si>
    <t>723,94</t>
  </si>
  <si>
    <t>694,18</t>
  </si>
  <si>
    <t>45,43</t>
  </si>
  <si>
    <t>730,96</t>
  </si>
  <si>
    <t>629,97</t>
  </si>
  <si>
    <t>159,66</t>
  </si>
  <si>
    <t>666,75</t>
  </si>
  <si>
    <t>756,47</t>
  </si>
  <si>
    <t>2,32</t>
  </si>
  <si>
    <t>1,67</t>
  </si>
  <si>
    <t>793,25</t>
  </si>
  <si>
    <t>666,37</t>
  </si>
  <si>
    <t>1,81</t>
  </si>
  <si>
    <t>5,42</t>
  </si>
  <si>
    <t>703,15</t>
  </si>
  <si>
    <t>594,27</t>
  </si>
  <si>
    <t>60,01</t>
  </si>
  <si>
    <t>631,05</t>
  </si>
  <si>
    <t>575,18</t>
  </si>
  <si>
    <t>76,09</t>
  </si>
  <si>
    <t>611,96</t>
  </si>
  <si>
    <t>575,17</t>
  </si>
  <si>
    <t>82,07</t>
  </si>
  <si>
    <t>611,95</t>
  </si>
  <si>
    <t>570,01</t>
  </si>
  <si>
    <t>606,79</t>
  </si>
  <si>
    <t>565,57</t>
  </si>
  <si>
    <t>96,76</t>
  </si>
  <si>
    <t>602,35</t>
  </si>
  <si>
    <t>565,5</t>
  </si>
  <si>
    <t>104,38</t>
  </si>
  <si>
    <t>602,28</t>
  </si>
  <si>
    <t>547,34</t>
  </si>
  <si>
    <t>118,81</t>
  </si>
  <si>
    <t>584,12</t>
  </si>
  <si>
    <t>567,03</t>
  </si>
  <si>
    <t>114,61</t>
  </si>
  <si>
    <t>603,81</t>
  </si>
  <si>
    <t>583,25</t>
  </si>
  <si>
    <t>102,23</t>
  </si>
  <si>
    <t>620,03</t>
  </si>
  <si>
    <t>560,88</t>
  </si>
  <si>
    <t>2,35</t>
  </si>
  <si>
    <t>4,1</t>
  </si>
  <si>
    <t>597,66</t>
  </si>
  <si>
    <t>508,75</t>
  </si>
  <si>
    <t>1,58</t>
  </si>
  <si>
    <t>16,64</t>
  </si>
  <si>
    <t>545,53</t>
  </si>
  <si>
    <t>501,3</t>
  </si>
  <si>
    <t>135,27</t>
  </si>
  <si>
    <t>538,08</t>
  </si>
  <si>
    <t>535,01</t>
  </si>
  <si>
    <t>315,8</t>
  </si>
  <si>
    <t>571,79</t>
  </si>
  <si>
    <t>481,46</t>
  </si>
  <si>
    <t>506,9</t>
  </si>
  <si>
    <t>79,75</t>
  </si>
  <si>
    <t>543,68</t>
  </si>
  <si>
    <t>569</t>
  </si>
  <si>
    <t>81,81</t>
  </si>
  <si>
    <t>605,78</t>
  </si>
  <si>
    <t>605,87</t>
  </si>
  <si>
    <t>0,5</t>
  </si>
  <si>
    <t>1,37</t>
  </si>
  <si>
    <t>642,65</t>
  </si>
  <si>
    <t>617,04</t>
  </si>
  <si>
    <t>38,63</t>
  </si>
  <si>
    <t>653,82</t>
  </si>
  <si>
    <t>628,76</t>
  </si>
  <si>
    <t>13,62</t>
  </si>
  <si>
    <t>665,54</t>
  </si>
  <si>
    <t>616,85</t>
  </si>
  <si>
    <t>50,15</t>
  </si>
  <si>
    <t>653,63</t>
  </si>
  <si>
    <t>157,77</t>
  </si>
  <si>
    <t>647,76</t>
  </si>
  <si>
    <t>559,37</t>
  </si>
  <si>
    <t>119,96</t>
  </si>
  <si>
    <t>596,15</t>
  </si>
  <si>
    <t>691,56</t>
  </si>
  <si>
    <t>32,21</t>
  </si>
  <si>
    <t>728,34</t>
  </si>
  <si>
    <t>619,02</t>
  </si>
  <si>
    <t>34,73</t>
  </si>
  <si>
    <t>655,8</t>
  </si>
  <si>
    <t>574,26</t>
  </si>
  <si>
    <t>611,04</t>
  </si>
  <si>
    <t>564,92</t>
  </si>
  <si>
    <t>3,45</t>
  </si>
  <si>
    <t>0,55</t>
  </si>
  <si>
    <t>601,7</t>
  </si>
  <si>
    <t>560,56</t>
  </si>
  <si>
    <t>26,88</t>
  </si>
  <si>
    <t>597,34</t>
  </si>
  <si>
    <t>546,91</t>
  </si>
  <si>
    <t>13,77</t>
  </si>
  <si>
    <t>583,69</t>
  </si>
  <si>
    <t>529,94</t>
  </si>
  <si>
    <t>48,32</t>
  </si>
  <si>
    <t>566,72</t>
  </si>
  <si>
    <t>533,93</t>
  </si>
  <si>
    <t>51,52</t>
  </si>
  <si>
    <t>570,71</t>
  </si>
  <si>
    <t>535,25</t>
  </si>
  <si>
    <t>129,54</t>
  </si>
  <si>
    <t>572,03</t>
  </si>
  <si>
    <t>542,23</t>
  </si>
  <si>
    <t>121,53</t>
  </si>
  <si>
    <t>579,01</t>
  </si>
  <si>
    <t>569,6</t>
  </si>
  <si>
    <t>53,02</t>
  </si>
  <si>
    <t>606,38</t>
  </si>
  <si>
    <t>558,84</t>
  </si>
  <si>
    <t>49,99</t>
  </si>
  <si>
    <t>595,62</t>
  </si>
  <si>
    <t>470,76</t>
  </si>
  <si>
    <t>32,54</t>
  </si>
  <si>
    <t>507,54</t>
  </si>
  <si>
    <t>469,66</t>
  </si>
  <si>
    <t>234,86</t>
  </si>
  <si>
    <t>506,44</t>
  </si>
  <si>
    <t>251,33</t>
  </si>
  <si>
    <t>544,49</t>
  </si>
  <si>
    <t>469,08</t>
  </si>
  <si>
    <t>358,86</t>
  </si>
  <si>
    <t>505,86</t>
  </si>
  <si>
    <t>500,75</t>
  </si>
  <si>
    <t>109,78</t>
  </si>
  <si>
    <t>537,53</t>
  </si>
  <si>
    <t>556,28</t>
  </si>
  <si>
    <t>593,06</t>
  </si>
  <si>
    <t>593,99</t>
  </si>
  <si>
    <t>19,17</t>
  </si>
  <si>
    <t>630,77</t>
  </si>
  <si>
    <t>617,26</t>
  </si>
  <si>
    <t>5,34</t>
  </si>
  <si>
    <t>654,04</t>
  </si>
  <si>
    <t>610,93</t>
  </si>
  <si>
    <t>14,94</t>
  </si>
  <si>
    <t>647,71</t>
  </si>
  <si>
    <t>610,74</t>
  </si>
  <si>
    <t>23,05</t>
  </si>
  <si>
    <t>647,52</t>
  </si>
  <si>
    <t>611,18</t>
  </si>
  <si>
    <t>2,94</t>
  </si>
  <si>
    <t>0,54</t>
  </si>
  <si>
    <t>647,96</t>
  </si>
  <si>
    <t>566,45</t>
  </si>
  <si>
    <t>51,93</t>
  </si>
  <si>
    <t>603,23</t>
  </si>
  <si>
    <t>485,1</t>
  </si>
  <si>
    <t>225,1</t>
  </si>
  <si>
    <t>521,88</t>
  </si>
  <si>
    <t>602,96</t>
  </si>
  <si>
    <t>10</t>
  </si>
  <si>
    <t>0,1</t>
  </si>
  <si>
    <t>639,74</t>
  </si>
  <si>
    <t>554,71</t>
  </si>
  <si>
    <t>41,79</t>
  </si>
  <si>
    <t>591,49</t>
  </si>
  <si>
    <t>46,79</t>
  </si>
  <si>
    <t>554,3</t>
  </si>
  <si>
    <t>42,21</t>
  </si>
  <si>
    <t>591,08</t>
  </si>
  <si>
    <t>554,42</t>
  </si>
  <si>
    <t>36,74</t>
  </si>
  <si>
    <t>591,2</t>
  </si>
  <si>
    <t>554,39</t>
  </si>
  <si>
    <t>49,35</t>
  </si>
  <si>
    <t>591,17</t>
  </si>
  <si>
    <t>554,6</t>
  </si>
  <si>
    <t>48,58</t>
  </si>
  <si>
    <t>591,38</t>
  </si>
  <si>
    <t>593,23</t>
  </si>
  <si>
    <t>162,63</t>
  </si>
  <si>
    <t>630,01</t>
  </si>
  <si>
    <t>603,48</t>
  </si>
  <si>
    <t>165,83</t>
  </si>
  <si>
    <t>640,26</t>
  </si>
  <si>
    <t>613,98</t>
  </si>
  <si>
    <t>112,33</t>
  </si>
  <si>
    <t>650,76</t>
  </si>
  <si>
    <t>599,15</t>
  </si>
  <si>
    <t>101,69</t>
  </si>
  <si>
    <t>635,93</t>
  </si>
  <si>
    <t>501,71</t>
  </si>
  <si>
    <t>20,27</t>
  </si>
  <si>
    <t>538,49</t>
  </si>
  <si>
    <t>479,77</t>
  </si>
  <si>
    <t>136,08</t>
  </si>
  <si>
    <t>516,55</t>
  </si>
  <si>
    <t>541,42</t>
  </si>
  <si>
    <t>131,77</t>
  </si>
  <si>
    <t>578,2</t>
  </si>
  <si>
    <t>641,55</t>
  </si>
  <si>
    <t>355,26</t>
  </si>
  <si>
    <t>678,33</t>
  </si>
  <si>
    <t>480,51</t>
  </si>
  <si>
    <t>139,34</t>
  </si>
  <si>
    <t>517,29</t>
  </si>
  <si>
    <t>58,96</t>
  </si>
  <si>
    <t>571,73</t>
  </si>
  <si>
    <t>94,19</t>
  </si>
  <si>
    <t>608,51</t>
  </si>
  <si>
    <t>588,05</t>
  </si>
  <si>
    <t>24,05</t>
  </si>
  <si>
    <t>624,83</t>
  </si>
  <si>
    <t>582,4</t>
  </si>
  <si>
    <t>21,87</t>
  </si>
  <si>
    <t>619,18</t>
  </si>
  <si>
    <t>571,57</t>
  </si>
  <si>
    <t>105,6</t>
  </si>
  <si>
    <t>608,35</t>
  </si>
  <si>
    <t>593,72</t>
  </si>
  <si>
    <t>310,55</t>
  </si>
  <si>
    <t>630,5</t>
  </si>
  <si>
    <t>546,4</t>
  </si>
  <si>
    <t>377,87</t>
  </si>
  <si>
    <t>583,18</t>
  </si>
  <si>
    <t>56,21</t>
  </si>
  <si>
    <t>603,03</t>
  </si>
  <si>
    <t>139,98</t>
  </si>
  <si>
    <t>639,81</t>
  </si>
  <si>
    <t>554,65</t>
  </si>
  <si>
    <t>4,95</t>
  </si>
  <si>
    <t>591,43</t>
  </si>
  <si>
    <t>554,54</t>
  </si>
  <si>
    <t>89,37</t>
  </si>
  <si>
    <t>591,32</t>
  </si>
  <si>
    <t>554,47</t>
  </si>
  <si>
    <t>78,68</t>
  </si>
  <si>
    <t>591,25</t>
  </si>
  <si>
    <t>524,5</t>
  </si>
  <si>
    <t>67,5</t>
  </si>
  <si>
    <t>561,28</t>
  </si>
  <si>
    <t>516,41</t>
  </si>
  <si>
    <t>105,93</t>
  </si>
  <si>
    <t>553,19</t>
  </si>
  <si>
    <t>508,61</t>
  </si>
  <si>
    <t>98,41</t>
  </si>
  <si>
    <t>545,39</t>
  </si>
  <si>
    <t>532,66</t>
  </si>
  <si>
    <t>220,59</t>
  </si>
  <si>
    <t>569,44</t>
  </si>
  <si>
    <t>541,17</t>
  </si>
  <si>
    <t>200,47</t>
  </si>
  <si>
    <t>577,95</t>
  </si>
  <si>
    <t>582,63</t>
  </si>
  <si>
    <t>221,35</t>
  </si>
  <si>
    <t>619,41</t>
  </si>
  <si>
    <t>598,39</t>
  </si>
  <si>
    <t>84,46</t>
  </si>
  <si>
    <t>635,17</t>
  </si>
  <si>
    <t>501,09</t>
  </si>
  <si>
    <t>24,62</t>
  </si>
  <si>
    <t>537,87</t>
  </si>
  <si>
    <t>479,27</t>
  </si>
  <si>
    <t>45,24</t>
  </si>
  <si>
    <t>516,05</t>
  </si>
  <si>
    <t>540,99</t>
  </si>
  <si>
    <t>152,29</t>
  </si>
  <si>
    <t>577,77</t>
  </si>
  <si>
    <t>202,98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</si>
</sst>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3" formatCode="_-* #,##0.00_р_._-;\-* #,##0.00_р_._-;_-* &quot;-&quot;??_р_._-;_-@_-"/>
    <numFmt numFmtId="164" formatCode="0.0000"/>
    <numFmt numFmtId="165" formatCode="_-* #,##0.000_р_._-;\-* #,##0.000_р_._-;_-* &quot;-&quot;??_р_._-;_-@_-"/>
    <numFmt numFmtId="166" formatCode="[$-419]mmmm\ yyyy;@"/>
    <numFmt numFmtId="167" formatCode="#,##0.00_ ;\-#,##0.00\ "/>
    <numFmt numFmtId="168" formatCode="#,##0_ ;\-#,##0\ "/>
    <numFmt numFmtId="169" formatCode="_(* #,##0.00_);_(* \(#,##0.00\);_(* &quot;-&quot;??_);_(@_)"/>
    <numFmt numFmtId="170" formatCode="#,##0.000000_ ;\-#,##0.000000\ "/>
    <numFmt numFmtId="171" formatCode="#,##0.00000000000_ ;\-#,##0.00000000000\ "/>
    <numFmt numFmtId="172" formatCode="dd/mm/yy\ h:mm;@"/>
    <numFmt numFmtId="173" formatCode="#,##0.000_ ;\-#,##0.000\ "/>
  </numFmts>
  <fonts count="46" x14ac:knownFonts="1">
    <font>
      <sz val="12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2"/>
      <name val="Calibri"/>
      <family val="2"/>
      <charset val="204"/>
    </font>
    <font>
      <sz val="10"/>
      <name val="Arial Cyr"/>
      <charset val="204"/>
    </font>
    <font>
      <b/>
      <sz val="12"/>
      <name val="Arial Cyr"/>
      <charset val="204"/>
    </font>
    <font>
      <b/>
      <sz val="13"/>
      <color indexed="56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8"/>
      <name val="Arial Cyr"/>
      <charset val="204"/>
    </font>
    <font>
      <b/>
      <sz val="12"/>
      <color indexed="30"/>
      <name val="Arial Cyr"/>
      <charset val="204"/>
    </font>
    <font>
      <sz val="10"/>
      <color indexed="8"/>
      <name val="Arial Cyr"/>
      <charset val="204"/>
    </font>
    <font>
      <sz val="12"/>
      <name val="Arial Cyr"/>
      <charset val="204"/>
    </font>
    <font>
      <sz val="10"/>
      <name val="Tahoma"/>
      <family val="2"/>
      <charset val="204"/>
    </font>
    <font>
      <sz val="10"/>
      <name val="Arial"/>
      <family val="2"/>
      <charset val="204"/>
    </font>
    <font>
      <sz val="10"/>
      <color indexed="9"/>
      <name val="Arial Cyr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name val="Calibri"/>
      <family val="2"/>
      <charset val="204"/>
    </font>
    <font>
      <b/>
      <vertAlign val="superscript"/>
      <sz val="12"/>
      <color indexed="8"/>
      <name val="Calibri"/>
      <family val="2"/>
      <charset val="204"/>
    </font>
    <font>
      <b/>
      <vertAlign val="subscript"/>
      <sz val="12"/>
      <color indexed="8"/>
      <name val="Calibri"/>
      <family val="2"/>
      <charset val="204"/>
    </font>
    <font>
      <sz val="14"/>
      <name val="Arial"/>
      <family val="2"/>
      <charset val="204"/>
    </font>
    <font>
      <sz val="10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i/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i/>
      <sz val="1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3"/>
      <name val="Calibri"/>
      <family val="2"/>
      <charset val="204"/>
      <scheme val="minor"/>
    </font>
    <font>
      <sz val="12"/>
      <color indexed="8"/>
      <name val="Calibri"/>
      <family val="2"/>
      <charset val="204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52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6" tint="0.79998168889431442"/>
        <bgColor indexed="64"/>
      </patternFill>
    </fill>
  </fills>
  <borders count="2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53">
    <xf numFmtId="0" fontId="0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32" fillId="0" borderId="0"/>
    <xf numFmtId="0" fontId="21" fillId="0" borderId="0"/>
    <xf numFmtId="0" fontId="20" fillId="0" borderId="0"/>
    <xf numFmtId="0" fontId="21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1" fillId="0" borderId="0"/>
    <xf numFmtId="0" fontId="21" fillId="0" borderId="0"/>
    <xf numFmtId="0" fontId="6" fillId="0" borderId="6" applyNumberFormat="0" applyFill="0" applyAlignment="0" applyProtection="0"/>
    <xf numFmtId="0" fontId="11" fillId="5" borderId="2" applyNumberFormat="0" applyAlignment="0" applyProtection="0"/>
    <xf numFmtId="0" fontId="23" fillId="5" borderId="1" applyNumberFormat="0" applyAlignment="0" applyProtection="0"/>
    <xf numFmtId="0" fontId="4" fillId="7" borderId="8" applyNumberFormat="0" applyFont="0" applyAlignment="0" applyProtection="0"/>
    <xf numFmtId="0" fontId="3" fillId="7" borderId="8" applyNumberFormat="0" applyFont="0" applyAlignment="0" applyProtection="0"/>
    <xf numFmtId="0" fontId="4" fillId="0" borderId="0"/>
    <xf numFmtId="0" fontId="24" fillId="0" borderId="3" applyNumberFormat="0" applyFill="0" applyAlignment="0" applyProtection="0"/>
    <xf numFmtId="0" fontId="25" fillId="0" borderId="5" applyNumberFormat="0" applyFill="0" applyAlignment="0" applyProtection="0"/>
    <xf numFmtId="0" fontId="8" fillId="0" borderId="0"/>
    <xf numFmtId="0" fontId="3" fillId="0" borderId="0"/>
    <xf numFmtId="0" fontId="15" fillId="4" borderId="0" applyNumberFormat="0" applyBorder="0" applyAlignment="0" applyProtection="0"/>
    <xf numFmtId="0" fontId="22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4" fillId="7" borderId="8" applyNumberFormat="0" applyFont="0" applyAlignment="0" applyProtection="0"/>
    <xf numFmtId="0" fontId="3" fillId="7" borderId="8" applyNumberFormat="0" applyFont="0" applyAlignment="0" applyProtection="0"/>
    <xf numFmtId="0" fontId="10" fillId="0" borderId="4" applyNumberFormat="0" applyFill="0" applyAlignment="0" applyProtection="0"/>
    <xf numFmtId="9" fontId="8" fillId="0" borderId="0" applyFont="0" applyFill="0" applyBorder="0" applyAlignment="0" applyProtection="0"/>
    <xf numFmtId="0" fontId="4" fillId="2" borderId="0" applyNumberFormat="0" applyBorder="0" applyAlignment="0" applyProtection="0"/>
    <xf numFmtId="0" fontId="3" fillId="2" borderId="0" applyNumberFormat="0" applyBorder="0" applyAlignment="0" applyProtection="0"/>
    <xf numFmtId="43" fontId="8" fillId="0" borderId="0" applyFont="0" applyFill="0" applyBorder="0" applyAlignment="0" applyProtection="0"/>
    <xf numFmtId="0" fontId="12" fillId="0" borderId="9" applyNumberFormat="0" applyFill="0" applyAlignment="0" applyProtection="0"/>
    <xf numFmtId="0" fontId="13" fillId="6" borderId="7" applyNumberFormat="0" applyAlignment="0" applyProtection="0"/>
    <xf numFmtId="0" fontId="5" fillId="0" borderId="0" applyNumberFormat="0" applyFill="0" applyBorder="0" applyAlignment="0" applyProtection="0"/>
    <xf numFmtId="0" fontId="4" fillId="0" borderId="0"/>
    <xf numFmtId="0" fontId="3" fillId="0" borderId="0"/>
  </cellStyleXfs>
  <cellXfs count="258">
    <xf numFmtId="0" fontId="0" fillId="0" borderId="0" xfId="0"/>
    <xf numFmtId="0" fontId="0" fillId="0" borderId="0" xfId="0" applyAlignment="1">
      <alignment wrapText="1"/>
    </xf>
    <xf numFmtId="0" fontId="33" fillId="0" borderId="0" xfId="0" applyFont="1"/>
    <xf numFmtId="0" fontId="0" fillId="0" borderId="0" xfId="0" applyAlignment="1">
      <alignment vertical="center"/>
    </xf>
    <xf numFmtId="0" fontId="9" fillId="0" borderId="0" xfId="5" applyFont="1" applyBorder="1" applyAlignment="1">
      <alignment horizontal="right" vertical="top"/>
    </xf>
    <xf numFmtId="0" fontId="16" fillId="0" borderId="0" xfId="5" applyFont="1"/>
    <xf numFmtId="2" fontId="18" fillId="0" borderId="10" xfId="33" applyNumberFormat="1" applyFont="1" applyFill="1" applyBorder="1" applyAlignment="1">
      <alignment horizontal="right" vertical="center" wrapText="1"/>
    </xf>
    <xf numFmtId="0" fontId="18" fillId="0" borderId="10" xfId="33" applyNumberFormat="1" applyFont="1" applyFill="1" applyBorder="1" applyAlignment="1">
      <alignment horizontal="center" vertical="center" wrapText="1"/>
    </xf>
    <xf numFmtId="49" fontId="11" fillId="8" borderId="10" xfId="29" applyNumberForma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43" fontId="31" fillId="0" borderId="10" xfId="15" applyFont="1" applyBorder="1"/>
    <xf numFmtId="0" fontId="0" fillId="0" borderId="10" xfId="0" applyBorder="1" applyAlignment="1">
      <alignment vertical="center"/>
    </xf>
    <xf numFmtId="43" fontId="31" fillId="0" borderId="10" xfId="15" applyNumberFormat="1" applyFont="1" applyBorder="1" applyAlignment="1">
      <alignment vertical="center"/>
    </xf>
    <xf numFmtId="165" fontId="31" fillId="0" borderId="10" xfId="15" applyNumberFormat="1" applyFont="1" applyBorder="1" applyAlignment="1">
      <alignment vertical="center"/>
    </xf>
    <xf numFmtId="43" fontId="31" fillId="0" borderId="10" xfId="15" applyFont="1" applyBorder="1" applyAlignment="1">
      <alignment vertical="center"/>
    </xf>
    <xf numFmtId="43" fontId="34" fillId="0" borderId="10" xfId="15" applyFont="1" applyBorder="1" applyAlignment="1">
      <alignment vertical="center"/>
    </xf>
    <xf numFmtId="0" fontId="34" fillId="0" borderId="0" xfId="0" applyFont="1" applyAlignment="1">
      <alignment vertical="center"/>
    </xf>
    <xf numFmtId="164" fontId="26" fillId="0" borderId="10" xfId="4" applyNumberFormat="1" applyFont="1" applyFill="1" applyBorder="1" applyAlignment="1">
      <alignment horizontal="center" vertical="center"/>
    </xf>
    <xf numFmtId="0" fontId="35" fillId="0" borderId="10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right" vertical="top"/>
    </xf>
    <xf numFmtId="0" fontId="16" fillId="0" borderId="0" xfId="0" applyFont="1"/>
    <xf numFmtId="166" fontId="17" fillId="0" borderId="0" xfId="0" applyNumberFormat="1" applyFont="1" applyBorder="1" applyAlignment="1">
      <alignment horizontal="left" vertical="top"/>
    </xf>
    <xf numFmtId="0" fontId="17" fillId="0" borderId="0" xfId="0" applyFont="1" applyBorder="1" applyAlignment="1">
      <alignment vertical="top"/>
    </xf>
    <xf numFmtId="0" fontId="9" fillId="0" borderId="0" xfId="0" applyFont="1" applyBorder="1" applyAlignment="1">
      <alignment vertical="top"/>
    </xf>
    <xf numFmtId="0" fontId="18" fillId="8" borderId="10" xfId="0" applyFont="1" applyFill="1" applyBorder="1" applyAlignment="1">
      <alignment horizontal="left" vertical="center" wrapText="1"/>
    </xf>
    <xf numFmtId="0" fontId="18" fillId="8" borderId="10" xfId="0" applyFont="1" applyFill="1" applyBorder="1" applyAlignment="1">
      <alignment horizontal="center" vertical="center" wrapText="1"/>
    </xf>
    <xf numFmtId="0" fontId="18" fillId="0" borderId="10" xfId="0" applyFont="1" applyBorder="1" applyAlignment="1">
      <alignment horizontal="right" vertical="top" wrapText="1"/>
    </xf>
    <xf numFmtId="0" fontId="18" fillId="0" borderId="10" xfId="0" applyFont="1" applyFill="1" applyBorder="1" applyAlignment="1">
      <alignment horizontal="right" vertical="top" wrapText="1"/>
    </xf>
    <xf numFmtId="0" fontId="18" fillId="8" borderId="10" xfId="0" applyFont="1" applyFill="1" applyBorder="1" applyAlignment="1">
      <alignment vertical="center" wrapText="1"/>
    </xf>
    <xf numFmtId="0" fontId="0" fillId="0" borderId="12" xfId="0" applyBorder="1" applyAlignment="1">
      <alignment vertical="top" wrapText="1"/>
    </xf>
    <xf numFmtId="0" fontId="0" fillId="0" borderId="12" xfId="0" applyBorder="1" applyAlignment="1">
      <alignment horizontal="center"/>
    </xf>
    <xf numFmtId="0" fontId="0" fillId="0" borderId="0" xfId="0" applyBorder="1" applyAlignment="1">
      <alignment vertical="top" wrapText="1"/>
    </xf>
    <xf numFmtId="0" fontId="0" fillId="0" borderId="0" xfId="0" applyBorder="1" applyAlignment="1">
      <alignment horizontal="center"/>
    </xf>
    <xf numFmtId="0" fontId="0" fillId="0" borderId="0" xfId="0" applyBorder="1"/>
    <xf numFmtId="0" fontId="0" fillId="0" borderId="12" xfId="0" applyBorder="1" applyAlignment="1">
      <alignment horizontal="right"/>
    </xf>
    <xf numFmtId="0" fontId="0" fillId="0" borderId="0" xfId="0" applyBorder="1" applyAlignment="1">
      <alignment horizontal="right"/>
    </xf>
    <xf numFmtId="0" fontId="19" fillId="0" borderId="0" xfId="0" applyFont="1" applyAlignment="1">
      <alignment horizontal="left"/>
    </xf>
    <xf numFmtId="0" fontId="18" fillId="0" borderId="10" xfId="0" applyFont="1" applyBorder="1" applyAlignment="1">
      <alignment horizontal="center" wrapText="1"/>
    </xf>
    <xf numFmtId="43" fontId="31" fillId="0" borderId="10" xfId="15" applyFont="1" applyBorder="1"/>
    <xf numFmtId="0" fontId="32" fillId="0" borderId="0" xfId="0" applyFont="1" applyAlignment="1">
      <alignment horizontal="justify" vertical="center"/>
    </xf>
    <xf numFmtId="0" fontId="32" fillId="0" borderId="0" xfId="0" applyFont="1" applyAlignment="1">
      <alignment horizontal="center" vertical="center"/>
    </xf>
    <xf numFmtId="43" fontId="31" fillId="0" borderId="0" xfId="15" applyNumberFormat="1" applyFont="1"/>
    <xf numFmtId="43" fontId="0" fillId="0" borderId="0" xfId="0" applyNumberFormat="1"/>
    <xf numFmtId="0" fontId="18" fillId="8" borderId="10" xfId="0" applyNumberFormat="1" applyFont="1" applyFill="1" applyBorder="1" applyAlignment="1">
      <alignment horizontal="center" vertical="center" wrapText="1"/>
    </xf>
    <xf numFmtId="0" fontId="18" fillId="0" borderId="10" xfId="0" applyNumberFormat="1" applyFont="1" applyBorder="1" applyAlignment="1">
      <alignment horizontal="center" wrapText="1"/>
    </xf>
    <xf numFmtId="0" fontId="7" fillId="0" borderId="0" xfId="4" applyFont="1" applyAlignment="1">
      <alignment horizontal="center" vertical="center" wrapText="1"/>
    </xf>
    <xf numFmtId="0" fontId="21" fillId="0" borderId="0" xfId="8"/>
    <xf numFmtId="0" fontId="29" fillId="0" borderId="0" xfId="8" applyFont="1"/>
    <xf numFmtId="169" fontId="36" fillId="0" borderId="10" xfId="22" applyNumberFormat="1" applyFont="1" applyBorder="1" applyAlignment="1">
      <alignment horizontal="center" vertical="center"/>
    </xf>
    <xf numFmtId="169" fontId="36" fillId="0" borderId="10" xfId="22" applyNumberFormat="1" applyFont="1" applyBorder="1" applyAlignment="1">
      <alignment horizontal="center" vertical="center" wrapText="1"/>
    </xf>
    <xf numFmtId="169" fontId="37" fillId="0" borderId="10" xfId="22" applyNumberFormat="1" applyFont="1" applyBorder="1" applyAlignment="1">
      <alignment horizontal="left" vertical="center" wrapText="1"/>
    </xf>
    <xf numFmtId="169" fontId="37" fillId="0" borderId="10" xfId="22" applyNumberFormat="1" applyFont="1" applyBorder="1" applyAlignment="1">
      <alignment horizontal="center" vertical="center"/>
    </xf>
    <xf numFmtId="2" fontId="37" fillId="0" borderId="10" xfId="22" applyNumberFormat="1" applyFont="1" applyBorder="1" applyAlignment="1">
      <alignment horizontal="left" vertical="center" wrapText="1"/>
    </xf>
    <xf numFmtId="0" fontId="21" fillId="0" borderId="0" xfId="6"/>
    <xf numFmtId="43" fontId="38" fillId="0" borderId="10" xfId="25" applyFont="1" applyBorder="1" applyAlignment="1">
      <alignment horizontal="center" vertical="center" wrapText="1"/>
    </xf>
    <xf numFmtId="167" fontId="38" fillId="9" borderId="10" xfId="25" applyNumberFormat="1" applyFont="1" applyFill="1" applyBorder="1" applyAlignment="1">
      <alignment horizontal="left" vertical="center" wrapText="1"/>
    </xf>
    <xf numFmtId="43" fontId="38" fillId="0" borderId="10" xfId="25" applyFont="1" applyBorder="1" applyAlignment="1">
      <alignment horizontal="center" vertical="center"/>
    </xf>
    <xf numFmtId="43" fontId="38" fillId="0" borderId="0" xfId="25" applyFont="1"/>
    <xf numFmtId="0" fontId="0" fillId="0" borderId="0" xfId="0" applyFill="1"/>
    <xf numFmtId="0" fontId="0" fillId="0" borderId="10" xfId="0" applyBorder="1" applyAlignment="1">
      <alignment horizontal="center" vertical="center"/>
    </xf>
    <xf numFmtId="43" fontId="26" fillId="0" borderId="10" xfId="21" applyNumberFormat="1" applyFont="1" applyFill="1" applyBorder="1"/>
    <xf numFmtId="167" fontId="31" fillId="0" borderId="10" xfId="25" applyNumberFormat="1" applyFont="1" applyFill="1" applyBorder="1" applyAlignment="1">
      <alignment horizontal="center" vertical="center"/>
    </xf>
    <xf numFmtId="167" fontId="31" fillId="0" borderId="10" xfId="25" applyNumberFormat="1" applyFont="1" applyFill="1" applyBorder="1" applyAlignment="1">
      <alignment horizontal="center" vertical="center" wrapText="1"/>
    </xf>
    <xf numFmtId="170" fontId="31" fillId="0" borderId="10" xfId="25" applyNumberFormat="1" applyFont="1" applyFill="1" applyBorder="1" applyAlignment="1">
      <alignment horizontal="center" vertical="center" wrapText="1"/>
    </xf>
    <xf numFmtId="167" fontId="32" fillId="0" borderId="10" xfId="25" applyNumberFormat="1" applyFont="1" applyFill="1" applyBorder="1" applyAlignment="1">
      <alignment horizontal="center" vertical="center" wrapText="1"/>
    </xf>
    <xf numFmtId="168" fontId="31" fillId="0" borderId="10" xfId="25" applyNumberFormat="1" applyFont="1" applyFill="1" applyBorder="1" applyAlignment="1">
      <alignment horizontal="center" vertical="center" wrapText="1"/>
    </xf>
    <xf numFmtId="167" fontId="31" fillId="10" borderId="10" xfId="25" applyNumberFormat="1" applyFont="1" applyFill="1" applyBorder="1" applyAlignment="1">
      <alignment horizontal="center" vertical="center"/>
    </xf>
    <xf numFmtId="167" fontId="31" fillId="0" borderId="10" xfId="25" applyNumberFormat="1" applyFont="1" applyFill="1" applyBorder="1" applyAlignment="1">
      <alignment horizontal="center" vertical="center"/>
    </xf>
    <xf numFmtId="168" fontId="31" fillId="0" borderId="10" xfId="25" applyNumberFormat="1" applyFont="1" applyFill="1" applyBorder="1" applyAlignment="1">
      <alignment horizontal="center" vertical="center"/>
    </xf>
    <xf numFmtId="171" fontId="31" fillId="0" borderId="10" xfId="25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0" fillId="0" borderId="10" xfId="0" applyFill="1" applyBorder="1" applyAlignment="1">
      <alignment horizontal="center"/>
    </xf>
    <xf numFmtId="43" fontId="31" fillId="0" borderId="10" xfId="25" applyFont="1" applyFill="1" applyBorder="1" applyAlignment="1">
      <alignment horizontal="center"/>
    </xf>
    <xf numFmtId="0" fontId="26" fillId="0" borderId="13" xfId="4" applyFont="1" applyFill="1" applyBorder="1" applyAlignment="1"/>
    <xf numFmtId="43" fontId="26" fillId="0" borderId="10" xfId="4" applyNumberFormat="1" applyFont="1" applyFill="1" applyBorder="1" applyAlignment="1"/>
    <xf numFmtId="0" fontId="34" fillId="0" borderId="13" xfId="0" applyFont="1" applyFill="1" applyBorder="1" applyAlignment="1">
      <alignment horizontal="left" indent="1"/>
    </xf>
    <xf numFmtId="0" fontId="7" fillId="0" borderId="0" xfId="4" applyFont="1" applyAlignment="1">
      <alignment vertical="center" wrapText="1"/>
    </xf>
    <xf numFmtId="0" fontId="26" fillId="0" borderId="0" xfId="4" applyFont="1" applyAlignment="1">
      <alignment vertical="top" wrapText="1"/>
    </xf>
    <xf numFmtId="0" fontId="0" fillId="0" borderId="0" xfId="0" applyAlignment="1">
      <alignment vertical="top"/>
    </xf>
    <xf numFmtId="43" fontId="26" fillId="0" borderId="10" xfId="15" applyFont="1" applyFill="1" applyBorder="1" applyAlignment="1"/>
    <xf numFmtId="43" fontId="31" fillId="0" borderId="10" xfId="15" applyFont="1" applyFill="1" applyBorder="1" applyAlignment="1">
      <alignment horizontal="center"/>
    </xf>
    <xf numFmtId="14" fontId="38" fillId="9" borderId="10" xfId="25" applyNumberFormat="1" applyFont="1" applyFill="1" applyBorder="1" applyAlignment="1">
      <alignment horizontal="center" vertical="center"/>
    </xf>
    <xf numFmtId="165" fontId="38" fillId="0" borderId="10" xfId="25" applyNumberFormat="1" applyFont="1" applyBorder="1" applyAlignment="1">
      <alignment horizontal="center" vertical="center"/>
    </xf>
    <xf numFmtId="0" fontId="34" fillId="0" borderId="10" xfId="0" applyFont="1" applyBorder="1" applyAlignment="1">
      <alignment horizontal="center" vertical="center" wrapText="1"/>
    </xf>
    <xf numFmtId="0" fontId="31" fillId="0" borderId="10" xfId="25" applyNumberFormat="1" applyFont="1" applyFill="1" applyBorder="1" applyAlignment="1">
      <alignment horizontal="center" vertical="center" wrapText="1"/>
    </xf>
    <xf numFmtId="0" fontId="38" fillId="0" borderId="0" xfId="8" applyFont="1"/>
    <xf numFmtId="43" fontId="38" fillId="0" borderId="0" xfId="8" applyNumberFormat="1" applyFont="1"/>
    <xf numFmtId="14" fontId="38" fillId="0" borderId="14" xfId="8" applyNumberFormat="1" applyFont="1" applyBorder="1" applyAlignment="1">
      <alignment horizontal="center" vertical="center"/>
    </xf>
    <xf numFmtId="172" fontId="21" fillId="0" borderId="0" xfId="8" applyNumberFormat="1"/>
    <xf numFmtId="0" fontId="38" fillId="0" borderId="12" xfId="8" applyFont="1" applyBorder="1" applyAlignment="1">
      <alignment horizontal="center" vertical="center"/>
    </xf>
    <xf numFmtId="0" fontId="38" fillId="0" borderId="15" xfId="8" applyFont="1" applyBorder="1" applyAlignment="1">
      <alignment horizontal="center" vertical="center"/>
    </xf>
    <xf numFmtId="43" fontId="38" fillId="0" borderId="14" xfId="25" applyFont="1" applyBorder="1" applyAlignment="1">
      <alignment horizontal="right" vertical="center" wrapText="1"/>
    </xf>
    <xf numFmtId="22" fontId="18" fillId="0" borderId="10" xfId="0" applyNumberFormat="1" applyFont="1" applyBorder="1" applyAlignment="1">
      <alignment horizontal="center" wrapText="1"/>
    </xf>
    <xf numFmtId="14" fontId="38" fillId="0" borderId="0" xfId="8" applyNumberFormat="1" applyFont="1" applyBorder="1" applyAlignment="1">
      <alignment horizontal="center" vertical="center"/>
    </xf>
    <xf numFmtId="43" fontId="38" fillId="0" borderId="0" xfId="25" applyFont="1" applyBorder="1" applyAlignment="1">
      <alignment horizontal="right" vertical="center" wrapText="1"/>
    </xf>
    <xf numFmtId="0" fontId="39" fillId="0" borderId="0" xfId="8" applyFont="1"/>
    <xf numFmtId="0" fontId="38" fillId="0" borderId="0" xfId="8" applyFont="1" applyAlignment="1">
      <alignment vertical="top"/>
    </xf>
    <xf numFmtId="43" fontId="38" fillId="0" borderId="0" xfId="8" applyNumberFormat="1" applyFont="1" applyAlignment="1">
      <alignment vertical="top"/>
    </xf>
    <xf numFmtId="0" fontId="21" fillId="0" borderId="0" xfId="8" applyAlignment="1">
      <alignment vertical="top"/>
    </xf>
    <xf numFmtId="14" fontId="38" fillId="0" borderId="16" xfId="8" applyNumberFormat="1" applyFont="1" applyBorder="1" applyAlignment="1">
      <alignment horizontal="center" vertical="center"/>
    </xf>
    <xf numFmtId="43" fontId="38" fillId="0" borderId="17" xfId="25" applyFont="1" applyBorder="1" applyAlignment="1">
      <alignment horizontal="right" vertical="center" wrapText="1"/>
    </xf>
    <xf numFmtId="0" fontId="38" fillId="0" borderId="18" xfId="8" applyFont="1" applyBorder="1" applyAlignment="1">
      <alignment vertical="center"/>
    </xf>
    <xf numFmtId="0" fontId="38" fillId="0" borderId="16" xfId="8" applyFont="1" applyBorder="1" applyAlignment="1">
      <alignment vertical="center"/>
    </xf>
    <xf numFmtId="0" fontId="34" fillId="0" borderId="0" xfId="0" applyFont="1" applyFill="1" applyAlignment="1">
      <alignment wrapText="1"/>
    </xf>
    <xf numFmtId="0" fontId="0" fillId="0" borderId="0" xfId="0" applyFill="1" applyAlignment="1">
      <alignment horizontal="left" vertical="top"/>
    </xf>
    <xf numFmtId="22" fontId="21" fillId="0" borderId="10" xfId="0" applyNumberFormat="1" applyFont="1" applyBorder="1" applyAlignment="1">
      <alignment horizontal="center" wrapText="1"/>
    </xf>
    <xf numFmtId="43" fontId="38" fillId="0" borderId="14" xfId="25" applyFont="1" applyBorder="1" applyAlignment="1">
      <alignment horizontal="right" vertical="center" wrapText="1"/>
    </xf>
    <xf numFmtId="0" fontId="38" fillId="0" borderId="14" xfId="25" applyNumberFormat="1" applyFont="1" applyBorder="1" applyAlignment="1">
      <alignment horizontal="center" vertical="center" wrapText="1"/>
    </xf>
    <xf numFmtId="0" fontId="38" fillId="0" borderId="0" xfId="25" applyNumberFormat="1" applyFont="1" applyBorder="1" applyAlignment="1">
      <alignment horizontal="center" vertical="center" wrapText="1"/>
    </xf>
    <xf numFmtId="0" fontId="21" fillId="0" borderId="0" xfId="8" applyAlignment="1">
      <alignment vertical="center"/>
    </xf>
    <xf numFmtId="0" fontId="38" fillId="0" borderId="0" xfId="8" applyFont="1" applyAlignment="1">
      <alignment vertical="center"/>
    </xf>
    <xf numFmtId="0" fontId="0" fillId="0" borderId="10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38" fillId="0" borderId="12" xfId="8" applyFont="1" applyBorder="1" applyAlignment="1">
      <alignment horizontal="center" vertical="center"/>
    </xf>
    <xf numFmtId="0" fontId="38" fillId="0" borderId="15" xfId="8" applyFont="1" applyBorder="1" applyAlignment="1">
      <alignment horizontal="center" vertical="center"/>
    </xf>
    <xf numFmtId="43" fontId="38" fillId="0" borderId="14" xfId="25" applyFont="1" applyBorder="1" applyAlignment="1">
      <alignment horizontal="right" vertical="center" wrapText="1"/>
    </xf>
    <xf numFmtId="0" fontId="34" fillId="0" borderId="0" xfId="0" applyFont="1" applyBorder="1" applyAlignment="1">
      <alignment horizontal="center" vertical="top" wrapText="1"/>
    </xf>
    <xf numFmtId="43" fontId="31" fillId="0" borderId="0" xfId="15" applyFont="1" applyBorder="1"/>
    <xf numFmtId="0" fontId="38" fillId="0" borderId="0" xfId="8" applyFont="1" applyAlignment="1">
      <alignment horizontal="left" vertical="center"/>
    </xf>
    <xf numFmtId="0" fontId="21" fillId="0" borderId="0" xfId="8" applyAlignment="1">
      <alignment horizontal="left" vertical="center"/>
    </xf>
    <xf numFmtId="0" fontId="21" fillId="0" borderId="0" xfId="8" applyAlignment="1">
      <alignment horizontal="center"/>
    </xf>
    <xf numFmtId="0" fontId="21" fillId="0" borderId="0" xfId="8" applyAlignment="1">
      <alignment horizontal="right"/>
    </xf>
    <xf numFmtId="169" fontId="36" fillId="0" borderId="10" xfId="22" applyNumberFormat="1" applyFont="1" applyBorder="1" applyAlignment="1">
      <alignment horizontal="left" vertical="center" wrapText="1"/>
    </xf>
    <xf numFmtId="43" fontId="38" fillId="0" borderId="10" xfId="25" applyFont="1" applyFill="1" applyBorder="1" applyAlignment="1">
      <alignment horizontal="center" vertical="center" wrapText="1"/>
    </xf>
    <xf numFmtId="43" fontId="0" fillId="0" borderId="0" xfId="15" applyFont="1"/>
    <xf numFmtId="43" fontId="33" fillId="0" borderId="0" xfId="15" applyFont="1"/>
    <xf numFmtId="173" fontId="31" fillId="0" borderId="10" xfId="25" applyNumberFormat="1" applyFont="1" applyFill="1" applyBorder="1" applyAlignment="1">
      <alignment horizontal="center" vertical="center" wrapText="1"/>
    </xf>
    <xf numFmtId="4" fontId="18" fillId="0" borderId="10" xfId="33" applyNumberFormat="1" applyFont="1" applyFill="1" applyBorder="1" applyAlignment="1">
      <alignment horizontal="center" vertical="center" wrapText="1"/>
    </xf>
    <xf numFmtId="2" fontId="1" fillId="0" borderId="10" xfId="33" applyNumberFormat="1" applyFont="1" applyFill="1" applyBorder="1" applyAlignment="1">
      <alignment horizontal="right" vertical="center" wrapText="1"/>
    </xf>
    <xf numFmtId="4" fontId="11" fillId="0" borderId="11" xfId="29" applyNumberFormat="1" applyFill="1" applyBorder="1" applyAlignment="1">
      <alignment horizontal="center" vertical="center"/>
    </xf>
    <xf numFmtId="43" fontId="36" fillId="0" borderId="10" xfId="15" applyFont="1" applyBorder="1" applyAlignment="1">
      <alignment horizontal="center" vertical="center"/>
    </xf>
    <xf numFmtId="43" fontId="37" fillId="0" borderId="10" xfId="15" applyFont="1" applyBorder="1" applyAlignment="1">
      <alignment horizontal="center" vertical="center"/>
    </xf>
    <xf numFmtId="43" fontId="37" fillId="0" borderId="10" xfId="15" applyFont="1" applyBorder="1" applyAlignment="1">
      <alignment vertical="center"/>
    </xf>
    <xf numFmtId="43" fontId="34" fillId="0" borderId="10" xfId="0" applyNumberFormat="1" applyFont="1" applyBorder="1" applyAlignment="1">
      <alignment vertical="center"/>
    </xf>
    <xf numFmtId="0" fontId="0" fillId="0" borderId="10" xfId="0" applyBorder="1" applyAlignment="1">
      <alignment horizontal="left" vertical="center" wrapText="1" indent="1"/>
    </xf>
    <xf numFmtId="0" fontId="0" fillId="0" borderId="0" xfId="0" applyAlignment="1">
      <alignment horizontal="left" vertical="top" wrapText="1"/>
    </xf>
    <xf numFmtId="0" fontId="34" fillId="0" borderId="0" xfId="0" applyFont="1" applyFill="1" applyAlignment="1">
      <alignment horizontal="center" wrapText="1"/>
    </xf>
    <xf numFmtId="0" fontId="26" fillId="0" borderId="10" xfId="4" applyFont="1" applyFill="1" applyBorder="1" applyAlignment="1">
      <alignment horizontal="center" vertical="center" wrapText="1"/>
    </xf>
    <xf numFmtId="164" fontId="26" fillId="0" borderId="13" xfId="4" applyNumberFormat="1" applyFont="1" applyFill="1" applyBorder="1" applyAlignment="1">
      <alignment horizontal="center" vertical="center"/>
    </xf>
    <xf numFmtId="164" fontId="26" fillId="0" borderId="20" xfId="4" applyNumberFormat="1" applyFont="1" applyFill="1" applyBorder="1" applyAlignment="1">
      <alignment horizontal="center" vertical="center"/>
    </xf>
    <xf numFmtId="164" fontId="26" fillId="0" borderId="11" xfId="4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left" wrapText="1"/>
    </xf>
    <xf numFmtId="0" fontId="0" fillId="0" borderId="10" xfId="0" applyBorder="1" applyAlignment="1">
      <alignment horizontal="center" vertical="center" wrapText="1"/>
    </xf>
    <xf numFmtId="0" fontId="40" fillId="0" borderId="0" xfId="0" applyFont="1" applyAlignment="1">
      <alignment horizontal="center" vertical="top" wrapText="1"/>
    </xf>
    <xf numFmtId="0" fontId="41" fillId="0" borderId="0" xfId="0" applyFont="1" applyAlignment="1">
      <alignment horizontal="center" vertical="center" wrapText="1"/>
    </xf>
    <xf numFmtId="0" fontId="34" fillId="0" borderId="0" xfId="0" applyFont="1" applyFill="1" applyAlignment="1">
      <alignment horizontal="center"/>
    </xf>
    <xf numFmtId="0" fontId="0" fillId="0" borderId="19" xfId="0" applyFill="1" applyBorder="1" applyAlignment="1">
      <alignment horizontal="left" wrapText="1"/>
    </xf>
    <xf numFmtId="0" fontId="26" fillId="0" borderId="13" xfId="4" applyFont="1" applyFill="1" applyBorder="1" applyAlignment="1">
      <alignment horizontal="left" indent="1"/>
    </xf>
    <xf numFmtId="0" fontId="26" fillId="0" borderId="11" xfId="4" applyFont="1" applyFill="1" applyBorder="1" applyAlignment="1">
      <alignment horizontal="left" indent="1"/>
    </xf>
    <xf numFmtId="0" fontId="7" fillId="0" borderId="0" xfId="4" applyFont="1" applyAlignment="1">
      <alignment horizontal="center" vertical="center" wrapText="1"/>
    </xf>
    <xf numFmtId="0" fontId="30" fillId="0" borderId="0" xfId="4" applyFont="1" applyAlignment="1">
      <alignment horizontal="center" vertical="top" wrapText="1"/>
    </xf>
    <xf numFmtId="0" fontId="0" fillId="0" borderId="10" xfId="0" applyFill="1" applyBorder="1" applyAlignment="1">
      <alignment horizontal="center"/>
    </xf>
    <xf numFmtId="0" fontId="0" fillId="0" borderId="0" xfId="0" applyFill="1" applyAlignment="1">
      <alignment horizontal="left" vertical="top" wrapText="1"/>
    </xf>
    <xf numFmtId="0" fontId="0" fillId="0" borderId="18" xfId="0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38" fillId="0" borderId="18" xfId="8" applyFont="1" applyBorder="1" applyAlignment="1">
      <alignment horizontal="right" vertical="center" wrapText="1"/>
    </xf>
    <xf numFmtId="0" fontId="38" fillId="0" borderId="14" xfId="8" applyFont="1" applyBorder="1" applyAlignment="1">
      <alignment horizontal="right" vertical="center" wrapText="1"/>
    </xf>
    <xf numFmtId="43" fontId="38" fillId="0" borderId="10" xfId="8" applyNumberFormat="1" applyFont="1" applyBorder="1" applyAlignment="1">
      <alignment horizontal="center"/>
    </xf>
    <xf numFmtId="0" fontId="38" fillId="0" borderId="10" xfId="8" applyFont="1" applyBorder="1" applyAlignment="1">
      <alignment horizontal="center"/>
    </xf>
    <xf numFmtId="0" fontId="38" fillId="0" borderId="10" xfId="8" applyFont="1" applyBorder="1" applyAlignment="1">
      <alignment horizontal="center" vertical="center" wrapText="1"/>
    </xf>
    <xf numFmtId="0" fontId="32" fillId="0" borderId="10" xfId="0" applyFont="1" applyFill="1" applyBorder="1" applyAlignment="1">
      <alignment horizontal="center" vertical="center" wrapText="1"/>
    </xf>
    <xf numFmtId="0" fontId="38" fillId="0" borderId="18" xfId="8" applyFont="1" applyBorder="1" applyAlignment="1">
      <alignment horizontal="center" vertical="center"/>
    </xf>
    <xf numFmtId="0" fontId="38" fillId="0" borderId="16" xfId="8" applyFont="1" applyBorder="1" applyAlignment="1">
      <alignment horizontal="center" vertical="center"/>
    </xf>
    <xf numFmtId="0" fontId="38" fillId="0" borderId="14" xfId="8" applyFont="1" applyBorder="1" applyAlignment="1">
      <alignment horizontal="center" vertical="center"/>
    </xf>
    <xf numFmtId="43" fontId="38" fillId="0" borderId="18" xfId="25" applyFont="1" applyBorder="1" applyAlignment="1">
      <alignment horizontal="right" vertical="center" wrapText="1"/>
    </xf>
    <xf numFmtId="43" fontId="38" fillId="0" borderId="14" xfId="25" applyFont="1" applyBorder="1" applyAlignment="1">
      <alignment horizontal="right" vertical="center" wrapText="1"/>
    </xf>
    <xf numFmtId="20" fontId="38" fillId="0" borderId="18" xfId="8" applyNumberFormat="1" applyFont="1" applyBorder="1" applyAlignment="1">
      <alignment horizontal="right" vertical="center" wrapText="1"/>
    </xf>
    <xf numFmtId="20" fontId="38" fillId="0" borderId="14" xfId="8" applyNumberFormat="1" applyFont="1" applyBorder="1" applyAlignment="1">
      <alignment horizontal="right" vertical="center" wrapText="1"/>
    </xf>
    <xf numFmtId="0" fontId="38" fillId="0" borderId="0" xfId="8" applyFont="1" applyAlignment="1">
      <alignment horizontal="center" vertical="top" wrapText="1"/>
    </xf>
    <xf numFmtId="0" fontId="42" fillId="0" borderId="0" xfId="5" applyFont="1" applyFill="1" applyAlignment="1">
      <alignment horizontal="center" vertical="center" wrapText="1"/>
    </xf>
    <xf numFmtId="0" fontId="36" fillId="0" borderId="0" xfId="8" applyFont="1" applyAlignment="1">
      <alignment horizontal="center" vertical="center" wrapText="1"/>
    </xf>
    <xf numFmtId="0" fontId="43" fillId="0" borderId="0" xfId="8" applyFont="1" applyAlignment="1">
      <alignment horizontal="center" vertical="center" wrapText="1"/>
    </xf>
    <xf numFmtId="0" fontId="38" fillId="0" borderId="21" xfId="8" applyFont="1" applyBorder="1" applyAlignment="1">
      <alignment horizontal="center" vertical="center"/>
    </xf>
    <xf numFmtId="0" fontId="38" fillId="0" borderId="12" xfId="8" applyFont="1" applyBorder="1" applyAlignment="1">
      <alignment horizontal="center" vertical="center"/>
    </xf>
    <xf numFmtId="0" fontId="38" fillId="0" borderId="15" xfId="8" applyFont="1" applyBorder="1" applyAlignment="1">
      <alignment horizontal="center" vertical="center"/>
    </xf>
    <xf numFmtId="0" fontId="38" fillId="0" borderId="22" xfId="8" applyFont="1" applyBorder="1" applyAlignment="1">
      <alignment horizontal="center" vertical="center"/>
    </xf>
    <xf numFmtId="0" fontId="38" fillId="0" borderId="19" xfId="8" applyFont="1" applyBorder="1" applyAlignment="1">
      <alignment horizontal="center" vertical="center"/>
    </xf>
    <xf numFmtId="0" fontId="38" fillId="0" borderId="23" xfId="8" applyFont="1" applyBorder="1" applyAlignment="1">
      <alignment horizontal="center" vertical="center"/>
    </xf>
    <xf numFmtId="43" fontId="32" fillId="0" borderId="0" xfId="15" applyFont="1" applyFill="1" applyBorder="1" applyAlignment="1">
      <alignment horizontal="center"/>
    </xf>
    <xf numFmtId="43" fontId="32" fillId="0" borderId="0" xfId="0" applyNumberFormat="1" applyFont="1" applyFill="1" applyBorder="1" applyAlignment="1">
      <alignment horizontal="center"/>
    </xf>
    <xf numFmtId="0" fontId="32" fillId="0" borderId="0" xfId="0" applyFont="1" applyBorder="1" applyAlignment="1">
      <alignment horizontal="center"/>
    </xf>
    <xf numFmtId="43" fontId="26" fillId="0" borderId="0" xfId="15" applyFont="1" applyBorder="1" applyAlignment="1">
      <alignment horizontal="left" vertical="center" wrapText="1" indent="1"/>
    </xf>
    <xf numFmtId="0" fontId="32" fillId="0" borderId="10" xfId="0" applyFont="1" applyFill="1" applyBorder="1" applyAlignment="1">
      <alignment horizontal="center" vertical="center"/>
    </xf>
    <xf numFmtId="43" fontId="32" fillId="0" borderId="10" xfId="15" applyFont="1" applyFill="1" applyBorder="1" applyAlignment="1">
      <alignment horizontal="center"/>
    </xf>
    <xf numFmtId="0" fontId="38" fillId="0" borderId="21" xfId="8" applyFont="1" applyBorder="1" applyAlignment="1">
      <alignment horizontal="center" vertical="center" wrapText="1"/>
    </xf>
    <xf numFmtId="0" fontId="38" fillId="0" borderId="12" xfId="8" applyFont="1" applyBorder="1" applyAlignment="1">
      <alignment horizontal="center" vertical="center" wrapText="1"/>
    </xf>
    <xf numFmtId="0" fontId="38" fillId="0" borderId="15" xfId="8" applyFont="1" applyBorder="1" applyAlignment="1">
      <alignment horizontal="center" vertical="center" wrapText="1"/>
    </xf>
    <xf numFmtId="0" fontId="38" fillId="0" borderId="24" xfId="8" applyFont="1" applyBorder="1" applyAlignment="1">
      <alignment horizontal="center" vertical="center" wrapText="1"/>
    </xf>
    <xf numFmtId="0" fontId="38" fillId="0" borderId="0" xfId="8" applyFont="1" applyBorder="1" applyAlignment="1">
      <alignment horizontal="center" vertical="center" wrapText="1"/>
    </xf>
    <xf numFmtId="0" fontId="38" fillId="0" borderId="17" xfId="8" applyFont="1" applyBorder="1" applyAlignment="1">
      <alignment horizontal="center" vertical="center" wrapText="1"/>
    </xf>
    <xf numFmtId="0" fontId="38" fillId="0" borderId="22" xfId="8" applyFont="1" applyBorder="1" applyAlignment="1">
      <alignment horizontal="center" vertical="center" wrapText="1"/>
    </xf>
    <xf numFmtId="0" fontId="38" fillId="0" borderId="19" xfId="8" applyFont="1" applyBorder="1" applyAlignment="1">
      <alignment horizontal="center" vertical="center" wrapText="1"/>
    </xf>
    <xf numFmtId="0" fontId="38" fillId="0" borderId="23" xfId="8" applyFont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/>
    </xf>
    <xf numFmtId="43" fontId="38" fillId="0" borderId="10" xfId="8" applyNumberFormat="1" applyFont="1" applyBorder="1" applyAlignment="1">
      <alignment horizontal="center" vertical="center"/>
    </xf>
    <xf numFmtId="0" fontId="38" fillId="0" borderId="10" xfId="8" applyFont="1" applyBorder="1" applyAlignment="1">
      <alignment horizontal="center" vertical="center"/>
    </xf>
    <xf numFmtId="0" fontId="38" fillId="0" borderId="18" xfId="8" applyFont="1" applyBorder="1" applyAlignment="1">
      <alignment horizontal="center" vertical="center" wrapText="1"/>
    </xf>
    <xf numFmtId="0" fontId="38" fillId="0" borderId="14" xfId="8" applyFont="1" applyBorder="1" applyAlignment="1">
      <alignment horizontal="center" vertical="center" wrapText="1"/>
    </xf>
    <xf numFmtId="43" fontId="38" fillId="0" borderId="0" xfId="8" applyNumberFormat="1" applyFont="1" applyBorder="1" applyAlignment="1">
      <alignment horizontal="center" vertical="center"/>
    </xf>
    <xf numFmtId="0" fontId="38" fillId="0" borderId="0" xfId="8" applyFont="1" applyBorder="1" applyAlignment="1">
      <alignment horizontal="center" vertical="center"/>
    </xf>
    <xf numFmtId="4" fontId="38" fillId="0" borderId="10" xfId="15" applyNumberFormat="1" applyFont="1" applyBorder="1" applyAlignment="1">
      <alignment horizontal="center" vertical="center" wrapText="1"/>
    </xf>
    <xf numFmtId="0" fontId="32" fillId="0" borderId="0" xfId="0" applyFont="1" applyFill="1" applyBorder="1" applyAlignment="1">
      <alignment horizontal="center" vertical="center" wrapText="1"/>
    </xf>
    <xf numFmtId="4" fontId="38" fillId="0" borderId="13" xfId="25" applyNumberFormat="1" applyFont="1" applyBorder="1" applyAlignment="1">
      <alignment horizontal="center" vertical="center" wrapText="1"/>
    </xf>
    <xf numFmtId="4" fontId="38" fillId="0" borderId="11" xfId="25" applyNumberFormat="1" applyFont="1" applyBorder="1" applyAlignment="1">
      <alignment horizontal="center" vertical="center" wrapText="1"/>
    </xf>
    <xf numFmtId="167" fontId="38" fillId="0" borderId="10" xfId="25" applyNumberFormat="1" applyFont="1" applyBorder="1" applyAlignment="1">
      <alignment horizontal="left" vertical="center" wrapText="1"/>
    </xf>
    <xf numFmtId="167" fontId="37" fillId="0" borderId="10" xfId="25" applyNumberFormat="1" applyFont="1" applyBorder="1" applyAlignment="1">
      <alignment horizontal="center" vertical="center" wrapText="1"/>
    </xf>
    <xf numFmtId="20" fontId="38" fillId="0" borderId="18" xfId="8" applyNumberFormat="1" applyFont="1" applyBorder="1" applyAlignment="1">
      <alignment horizontal="center" vertical="center" wrapText="1"/>
    </xf>
    <xf numFmtId="20" fontId="38" fillId="0" borderId="14" xfId="8" applyNumberFormat="1" applyFont="1" applyBorder="1" applyAlignment="1">
      <alignment horizontal="center" vertical="center" wrapText="1"/>
    </xf>
    <xf numFmtId="43" fontId="38" fillId="0" borderId="18" xfId="25" applyFont="1" applyBorder="1" applyAlignment="1">
      <alignment horizontal="center" vertical="center" wrapText="1"/>
    </xf>
    <xf numFmtId="43" fontId="38" fillId="0" borderId="14" xfId="25" applyFont="1" applyBorder="1" applyAlignment="1">
      <alignment horizontal="center" vertical="center" wrapText="1"/>
    </xf>
    <xf numFmtId="0" fontId="32" fillId="0" borderId="13" xfId="0" applyFont="1" applyFill="1" applyBorder="1" applyAlignment="1">
      <alignment horizontal="center" vertical="center"/>
    </xf>
    <xf numFmtId="0" fontId="32" fillId="0" borderId="11" xfId="0" applyFont="1" applyFill="1" applyBorder="1" applyAlignment="1">
      <alignment horizontal="center" vertical="center"/>
    </xf>
    <xf numFmtId="43" fontId="38" fillId="0" borderId="13" xfId="15" applyFont="1" applyBorder="1" applyAlignment="1">
      <alignment horizontal="center" vertical="center"/>
    </xf>
    <xf numFmtId="43" fontId="38" fillId="0" borderId="11" xfId="15" applyFont="1" applyBorder="1" applyAlignment="1">
      <alignment horizontal="center" vertical="center"/>
    </xf>
    <xf numFmtId="43" fontId="32" fillId="0" borderId="13" xfId="15" applyFont="1" applyFill="1" applyBorder="1" applyAlignment="1">
      <alignment horizontal="center"/>
    </xf>
    <xf numFmtId="43" fontId="32" fillId="0" borderId="11" xfId="15" applyFont="1" applyFill="1" applyBorder="1" applyAlignment="1">
      <alignment horizontal="center"/>
    </xf>
    <xf numFmtId="43" fontId="38" fillId="0" borderId="10" xfId="15" applyFont="1" applyBorder="1" applyAlignment="1">
      <alignment horizontal="center"/>
    </xf>
    <xf numFmtId="2" fontId="0" fillId="0" borderId="13" xfId="0" applyNumberFormat="1" applyBorder="1" applyAlignment="1">
      <alignment horizontal="left" vertical="center" wrapText="1" indent="1"/>
    </xf>
    <xf numFmtId="2" fontId="0" fillId="0" borderId="11" xfId="0" applyNumberFormat="1" applyBorder="1" applyAlignment="1">
      <alignment horizontal="left" vertical="center" wrapText="1" indent="1"/>
    </xf>
    <xf numFmtId="2" fontId="34" fillId="0" borderId="13" xfId="0" applyNumberFormat="1" applyFont="1" applyBorder="1" applyAlignment="1">
      <alignment horizontal="left" wrapText="1" indent="1"/>
    </xf>
    <xf numFmtId="2" fontId="34" fillId="0" borderId="11" xfId="0" applyNumberFormat="1" applyFont="1" applyBorder="1" applyAlignment="1">
      <alignment horizontal="left" wrapText="1" indent="1"/>
    </xf>
    <xf numFmtId="0" fontId="41" fillId="0" borderId="1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3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34" fillId="0" borderId="13" xfId="0" applyFont="1" applyBorder="1" applyAlignment="1">
      <alignment horizontal="center" vertical="center" wrapText="1"/>
    </xf>
    <xf numFmtId="0" fontId="34" fillId="0" borderId="20" xfId="0" applyFont="1" applyBorder="1" applyAlignment="1">
      <alignment horizontal="center" vertical="center" wrapText="1"/>
    </xf>
    <xf numFmtId="0" fontId="34" fillId="0" borderId="11" xfId="0" applyFont="1" applyBorder="1" applyAlignment="1">
      <alignment horizontal="center" vertical="center" wrapText="1"/>
    </xf>
    <xf numFmtId="0" fontId="35" fillId="0" borderId="13" xfId="0" applyFont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 wrapText="1"/>
    </xf>
    <xf numFmtId="2" fontId="0" fillId="0" borderId="13" xfId="0" applyNumberFormat="1" applyBorder="1" applyAlignment="1">
      <alignment horizontal="left" vertical="center" indent="1"/>
    </xf>
    <xf numFmtId="2" fontId="0" fillId="0" borderId="11" xfId="0" applyNumberFormat="1" applyBorder="1" applyAlignment="1">
      <alignment horizontal="left" vertical="center" indent="1"/>
    </xf>
    <xf numFmtId="0" fontId="0" fillId="0" borderId="13" xfId="0" applyBorder="1" applyAlignment="1">
      <alignment horizontal="left" vertical="center" indent="1"/>
    </xf>
    <xf numFmtId="0" fontId="0" fillId="0" borderId="11" xfId="0" applyBorder="1" applyAlignment="1">
      <alignment horizontal="left" vertical="center" indent="1"/>
    </xf>
    <xf numFmtId="0" fontId="0" fillId="0" borderId="13" xfId="0" applyBorder="1" applyAlignment="1">
      <alignment horizontal="left" vertical="center" wrapText="1" indent="1"/>
    </xf>
    <xf numFmtId="0" fontId="0" fillId="0" borderId="11" xfId="0" applyBorder="1" applyAlignment="1">
      <alignment horizontal="left" vertical="center" wrapText="1" indent="1"/>
    </xf>
    <xf numFmtId="0" fontId="34" fillId="0" borderId="13" xfId="0" applyFont="1" applyBorder="1" applyAlignment="1">
      <alignment horizontal="left" vertical="center" indent="1"/>
    </xf>
    <xf numFmtId="0" fontId="34" fillId="0" borderId="11" xfId="0" applyFont="1" applyBorder="1" applyAlignment="1">
      <alignment horizontal="left" vertical="center" indent="1"/>
    </xf>
    <xf numFmtId="0" fontId="34" fillId="11" borderId="10" xfId="0" applyFont="1" applyFill="1" applyBorder="1" applyAlignment="1">
      <alignment horizontal="center"/>
    </xf>
    <xf numFmtId="0" fontId="35" fillId="0" borderId="20" xfId="0" applyFont="1" applyBorder="1" applyAlignment="1">
      <alignment horizontal="center" vertical="center" wrapText="1"/>
    </xf>
    <xf numFmtId="0" fontId="34" fillId="0" borderId="10" xfId="0" applyFont="1" applyBorder="1" applyAlignment="1">
      <alignment horizontal="center" vertical="top" wrapText="1"/>
    </xf>
    <xf numFmtId="0" fontId="41" fillId="0" borderId="0" xfId="0" applyFont="1" applyAlignment="1">
      <alignment horizontal="center" vertical="top" wrapText="1"/>
    </xf>
    <xf numFmtId="43" fontId="36" fillId="0" borderId="0" xfId="25" applyFont="1" applyAlignment="1">
      <alignment horizontal="center"/>
    </xf>
    <xf numFmtId="43" fontId="38" fillId="0" borderId="10" xfId="25" applyFont="1" applyBorder="1" applyAlignment="1">
      <alignment horizontal="center" vertical="center"/>
    </xf>
    <xf numFmtId="43" fontId="38" fillId="0" borderId="10" xfId="25" applyFont="1" applyBorder="1" applyAlignment="1">
      <alignment horizontal="center" vertical="center" wrapText="1"/>
    </xf>
    <xf numFmtId="0" fontId="44" fillId="0" borderId="0" xfId="8" applyFont="1" applyAlignment="1">
      <alignment horizontal="center" vertical="center" wrapText="1"/>
    </xf>
    <xf numFmtId="0" fontId="36" fillId="0" borderId="19" xfId="8" applyFont="1" applyBorder="1" applyAlignment="1">
      <alignment horizontal="center" vertical="center"/>
    </xf>
    <xf numFmtId="14" fontId="37" fillId="0" borderId="10" xfId="0" applyNumberFormat="1" applyFont="1" applyBorder="1" applyAlignment="1">
      <alignment horizontal="center" wrapText="1"/>
    </xf>
    <xf numFmtId="1" fontId="37" fillId="0" borderId="10" xfId="0" applyNumberFormat="1" applyFont="1" applyBorder="1" applyAlignment="1">
      <alignment horizontal="center" wrapText="1"/>
    </xf>
    <xf numFmtId="14" fontId="45" fillId="0" borderId="10" xfId="0" applyNumberFormat="1" applyFont="1" applyBorder="1" applyAlignment="1">
      <alignment horizontal="center" wrapText="1"/>
    </xf>
    <xf numFmtId="1" fontId="45" fillId="0" borderId="10" xfId="0" applyNumberFormat="1" applyFont="1" applyBorder="1" applyAlignment="1">
      <alignment horizontal="center" wrapText="1"/>
    </xf>
    <xf numFmtId="14" fontId="45" fillId="0" borderId="0" xfId="0" applyNumberFormat="1" applyFont="1" applyBorder="1" applyAlignment="1">
      <alignment horizontal="center" wrapText="1"/>
    </xf>
    <xf numFmtId="1" fontId="45" fillId="0" borderId="0" xfId="0" applyNumberFormat="1" applyFont="1" applyBorder="1" applyAlignment="1">
      <alignment horizontal="center" wrapText="1"/>
    </xf>
    <xf numFmtId="0" fontId="0" fillId="0" borderId="0" xfId="0" applyFont="1"/>
  </cellXfs>
  <cellStyles count="53">
    <cellStyle name="?" xfId="1"/>
    <cellStyle name="? 2" xfId="2"/>
    <cellStyle name="? 3" xfId="3"/>
    <cellStyle name="Обычный" xfId="0" builtinId="0"/>
    <cellStyle name="Обычный 2" xfId="4"/>
    <cellStyle name="Обычный 3" xfId="5"/>
    <cellStyle name="Обычный 3 2" xfId="6"/>
    <cellStyle name="Обычный 4" xfId="7"/>
    <cellStyle name="Обычный 4 2" xfId="8"/>
    <cellStyle name="Процентный 2" xfId="9"/>
    <cellStyle name="Процентный 2 2" xfId="10"/>
    <cellStyle name="Процентный 2 3" xfId="11"/>
    <cellStyle name="Процентный 2 4" xfId="12"/>
    <cellStyle name="Процентный 2 5" xfId="13"/>
    <cellStyle name="Процентный 3" xfId="14"/>
    <cellStyle name="Финансовый" xfId="15" builtinId="3"/>
    <cellStyle name="Финансовый 2" xfId="16"/>
    <cellStyle name="Финансовый 2 2" xfId="17"/>
    <cellStyle name="Финансовый 2 3" xfId="18"/>
    <cellStyle name="Финансовый 2 4" xfId="19"/>
    <cellStyle name="Финансовый 2 5" xfId="20"/>
    <cellStyle name="Финансовый 3" xfId="21"/>
    <cellStyle name="Финансовый 3 2" xfId="22"/>
    <cellStyle name="Финансовый 4" xfId="23"/>
    <cellStyle name="Финансовый 5" xfId="24"/>
    <cellStyle name="Финансовый 6" xfId="25"/>
    <cellStyle name="㼿" xfId="26"/>
    <cellStyle name="㼿?" xfId="27"/>
    <cellStyle name="㼿㼿" xfId="28"/>
    <cellStyle name="㼿㼿?" xfId="29"/>
    <cellStyle name="㼿㼿? 2" xfId="30"/>
    <cellStyle name="㼿㼿? 3" xfId="31"/>
    <cellStyle name="㼿㼿? 3 2" xfId="32"/>
    <cellStyle name="㼿㼿㼿" xfId="33"/>
    <cellStyle name="㼿㼿㼿 2" xfId="34"/>
    <cellStyle name="㼿㼿㼿 3" xfId="35"/>
    <cellStyle name="㼿㼿㼿 4" xfId="36"/>
    <cellStyle name="㼿㼿㼿 5" xfId="37"/>
    <cellStyle name="㼿㼿㼿?" xfId="38"/>
    <cellStyle name="㼿㼿㼿㼿" xfId="39"/>
    <cellStyle name="㼿㼿㼿㼿?" xfId="40"/>
    <cellStyle name="㼿㼿㼿㼿㼿" xfId="41"/>
    <cellStyle name="㼿㼿㼿㼿㼿 2" xfId="42"/>
    <cellStyle name="㼿㼿㼿㼿㼿?" xfId="43"/>
    <cellStyle name="㼿㼿㼿㼿㼿㼿" xfId="44"/>
    <cellStyle name="㼿㼿㼿㼿㼿㼿?" xfId="45"/>
    <cellStyle name="㼿㼿㼿㼿㼿㼿? 2" xfId="46"/>
    <cellStyle name="㼿㼿㼿㼿㼿㼿㼿" xfId="47"/>
    <cellStyle name="㼿㼿㼿㼿㼿㼿㼿㼿" xfId="48"/>
    <cellStyle name="㼿㼿㼿㼿㼿㼿㼿㼿㼿" xfId="49"/>
    <cellStyle name="㼿㼿㼿㼿㼿㼿㼿㼿㼿㼿" xfId="50"/>
    <cellStyle name="㼿㼿㼿㼿㼿㼿㼿㼿㼿㼿㼿㼿㼿㼿㼿㼿㼿㼿㼿㼿㼿㼿㼿㼿㼿㼿㼿㼿㼿" xfId="51"/>
    <cellStyle name="㼿㼿㼿㼿㼿㼿㼿㼿㼿㼿㼿㼿㼿㼿㼿㼿㼿㼿㼿㼿㼿㼿㼿㼿㼿㼿㼿㼿㼿 2" xfId="5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"/>
  <sheetViews>
    <sheetView tabSelected="1" view="pageBreakPreview" zoomScaleNormal="100" zoomScaleSheetLayoutView="100" workbookViewId="0">
      <selection activeCell="G12" sqref="G12"/>
    </sheetView>
  </sheetViews>
  <sheetFormatPr defaultRowHeight="15.75" x14ac:dyDescent="0.25"/>
  <cols>
    <col min="1" max="1" width="5.625" customWidth="1"/>
    <col min="2" max="2" width="61" style="1" customWidth="1"/>
    <col min="3" max="6" width="13.625" customWidth="1"/>
  </cols>
  <sheetData>
    <row r="1" spans="1:8" s="3" customFormat="1" ht="83.25" customHeight="1" x14ac:dyDescent="0.25">
      <c r="A1" s="144" t="s">
        <v>193</v>
      </c>
      <c r="B1" s="144"/>
      <c r="C1" s="144"/>
      <c r="D1" s="144"/>
      <c r="E1" s="144"/>
      <c r="F1" s="144"/>
    </row>
    <row r="2" spans="1:8" s="3" customFormat="1" ht="43.5" customHeight="1" x14ac:dyDescent="0.25">
      <c r="A2" s="145" t="s">
        <v>196</v>
      </c>
      <c r="B2" s="145"/>
      <c r="C2" s="145"/>
      <c r="D2" s="145"/>
      <c r="E2" s="145"/>
      <c r="F2" s="145"/>
    </row>
    <row r="3" spans="1:8" s="3" customFormat="1" ht="21.75" customHeight="1" x14ac:dyDescent="0.25">
      <c r="A3" s="146" t="s">
        <v>98</v>
      </c>
      <c r="B3" s="146"/>
      <c r="C3" s="146"/>
      <c r="D3" s="146"/>
      <c r="E3" s="146"/>
      <c r="F3" s="146"/>
      <c r="G3" s="3" t="s">
        <v>125</v>
      </c>
    </row>
    <row r="4" spans="1:8" ht="18" customHeight="1" x14ac:dyDescent="0.25">
      <c r="A4" s="137" t="s">
        <v>99</v>
      </c>
      <c r="B4" s="137"/>
      <c r="C4" s="137"/>
      <c r="D4" s="137"/>
      <c r="E4" s="137"/>
      <c r="F4" s="137"/>
    </row>
    <row r="5" spans="1:8" ht="34.5" customHeight="1" x14ac:dyDescent="0.25">
      <c r="A5" s="147" t="s">
        <v>96</v>
      </c>
      <c r="B5" s="147"/>
      <c r="C5" s="147"/>
      <c r="D5" s="147"/>
      <c r="E5" s="147"/>
      <c r="F5" s="147"/>
    </row>
    <row r="6" spans="1:8" x14ac:dyDescent="0.25">
      <c r="A6" s="138" t="s">
        <v>116</v>
      </c>
      <c r="B6" s="138"/>
      <c r="C6" s="139" t="s">
        <v>97</v>
      </c>
      <c r="D6" s="140"/>
      <c r="E6" s="140"/>
      <c r="F6" s="141"/>
    </row>
    <row r="7" spans="1:8" x14ac:dyDescent="0.25">
      <c r="A7" s="138"/>
      <c r="B7" s="138"/>
      <c r="C7" s="18" t="s">
        <v>0</v>
      </c>
      <c r="D7" s="18" t="s">
        <v>1</v>
      </c>
      <c r="E7" s="18" t="s">
        <v>2</v>
      </c>
      <c r="F7" s="18" t="s">
        <v>3</v>
      </c>
    </row>
    <row r="8" spans="1:8" s="2" customFormat="1" x14ac:dyDescent="0.25">
      <c r="A8" s="148" t="s">
        <v>100</v>
      </c>
      <c r="B8" s="149"/>
      <c r="C8" s="61">
        <f>'Расчет сбытовых надбавок'!$D8+'РСТ РСО-А'!K6+'Иные услуги '!$C$5+'I ЦК'!$F$16</f>
        <v>2764.86</v>
      </c>
      <c r="D8" s="61">
        <f>'Расчет сбытовых надбавок'!$D8+'РСТ РСО-А'!L6+'Иные услуги '!$C$5+'I ЦК'!$F$16</f>
        <v>3287.56</v>
      </c>
      <c r="E8" s="61">
        <f>'Расчет сбытовых надбавок'!$D8+'РСТ РСО-А'!M6+'Иные услуги '!$C$5+'I ЦК'!$F$16</f>
        <v>3585.8</v>
      </c>
      <c r="F8" s="61">
        <f>'Расчет сбытовых надбавок'!$D8+'РСТ РСО-А'!N6+'Иные услуги '!$C$5+'I ЦК'!$F$16</f>
        <v>4310.24</v>
      </c>
      <c r="G8" s="126"/>
    </row>
    <row r="9" spans="1:8" s="2" customFormat="1" ht="14.25" customHeight="1" x14ac:dyDescent="0.25">
      <c r="A9" s="148" t="s">
        <v>101</v>
      </c>
      <c r="B9" s="149"/>
      <c r="C9" s="61">
        <f>'Расчет сбытовых надбавок'!E$8+'РСТ РСО-А'!K$6+'Иные услуги '!$C$5+'I ЦК'!$F$16</f>
        <v>2746.16</v>
      </c>
      <c r="D9" s="61">
        <f>'Расчет сбытовых надбавок'!$E8+'РСТ РСО-А'!L6+'Иные услуги '!$C$5+'I ЦК'!$F$16</f>
        <v>3268.8599999999997</v>
      </c>
      <c r="E9" s="61">
        <f>'Расчет сбытовых надбавок'!$E8+'РСТ РСО-А'!M6+'Иные услуги '!$C$5+'I ЦК'!$F$16</f>
        <v>3567.1</v>
      </c>
      <c r="F9" s="61">
        <f>'Расчет сбытовых надбавок'!$E8+'РСТ РСО-А'!N6+'Иные услуги '!$C$5+'I ЦК'!$F$16</f>
        <v>4291.54</v>
      </c>
    </row>
    <row r="10" spans="1:8" s="2" customFormat="1" x14ac:dyDescent="0.25">
      <c r="A10" s="148" t="s">
        <v>102</v>
      </c>
      <c r="B10" s="149"/>
      <c r="C10" s="61">
        <f>'Расчет сбытовых надбавок'!$F$8+'РСТ РСО-А'!K$6+'Иные услуги '!$C$5+'I ЦК'!$F$16</f>
        <v>2678.71</v>
      </c>
      <c r="D10" s="61">
        <f>'Расчет сбытовых надбавок'!$F$8+'РСТ РСО-А'!L$6+'Иные услуги '!$C$5+'I ЦК'!$F$16</f>
        <v>3201.41</v>
      </c>
      <c r="E10" s="61">
        <f>'Расчет сбытовых надбавок'!$F$8+'РСТ РСО-А'!M$6+'Иные услуги '!$C$5+'I ЦК'!$F$16</f>
        <v>3499.65</v>
      </c>
      <c r="F10" s="61">
        <f>'Расчет сбытовых надбавок'!$F$8+'РСТ РСО-А'!N$6+'Иные услуги '!$C$5+'I ЦК'!$F$16</f>
        <v>4224.09</v>
      </c>
    </row>
    <row r="11" spans="1:8" s="2" customFormat="1" x14ac:dyDescent="0.25">
      <c r="A11" s="148" t="s">
        <v>103</v>
      </c>
      <c r="B11" s="149"/>
      <c r="C11" s="61">
        <f>'Расчет сбытовых надбавок'!$G$8+'РСТ РСО-А'!K$6+'Иные услуги '!$C$5+'I ЦК'!$F$16</f>
        <v>2618.9899999999998</v>
      </c>
      <c r="D11" s="61">
        <f>'Расчет сбытовых надбавок'!$G$8+'РСТ РСО-А'!L$6+'Иные услуги '!$C$5+'I ЦК'!$F$16</f>
        <v>3141.69</v>
      </c>
      <c r="E11" s="61">
        <f>'Расчет сбытовых надбавок'!$G$8+'РСТ РСО-А'!M$6+'Иные услуги '!$C$5+'I ЦК'!$F$16</f>
        <v>3439.9300000000003</v>
      </c>
      <c r="F11" s="61">
        <f>'Расчет сбытовых надбавок'!$G$8+'РСТ РСО-А'!N$6+'Иные услуги '!$C$5+'I ЦК'!$F$16</f>
        <v>4164.3700000000008</v>
      </c>
    </row>
    <row r="12" spans="1:8" x14ac:dyDescent="0.25">
      <c r="F12" s="125"/>
    </row>
    <row r="13" spans="1:8" ht="45.75" customHeight="1" x14ac:dyDescent="0.25">
      <c r="A13" s="142" t="s">
        <v>123</v>
      </c>
      <c r="B13" s="142"/>
      <c r="C13" s="142"/>
      <c r="D13" s="142"/>
      <c r="E13" s="142"/>
      <c r="F13" s="142"/>
    </row>
    <row r="14" spans="1:8" x14ac:dyDescent="0.25">
      <c r="B14" s="59"/>
      <c r="C14" s="59"/>
      <c r="D14" s="59"/>
      <c r="E14" s="59"/>
      <c r="F14" s="59"/>
    </row>
    <row r="15" spans="1:8" ht="31.5" x14ac:dyDescent="0.25">
      <c r="A15" s="12"/>
      <c r="B15" s="143" t="s">
        <v>12</v>
      </c>
      <c r="C15" s="143"/>
      <c r="D15" s="143"/>
      <c r="E15" s="10" t="s">
        <v>4</v>
      </c>
      <c r="F15" s="62" t="s">
        <v>57</v>
      </c>
      <c r="G15" t="s">
        <v>125</v>
      </c>
    </row>
    <row r="16" spans="1:8" ht="31.5" x14ac:dyDescent="0.25">
      <c r="A16" s="60">
        <v>1</v>
      </c>
      <c r="B16" s="135" t="s">
        <v>77</v>
      </c>
      <c r="C16" s="135"/>
      <c r="D16" s="135"/>
      <c r="E16" s="63" t="s">
        <v>78</v>
      </c>
      <c r="F16" s="67">
        <f>ROUND(F17+F18*F19,2)+F28</f>
        <v>1012.46</v>
      </c>
      <c r="H16" t="s">
        <v>125</v>
      </c>
    </row>
    <row r="17" spans="1:6" ht="31.5" x14ac:dyDescent="0.25">
      <c r="A17" s="60">
        <v>2</v>
      </c>
      <c r="B17" s="135" t="s">
        <v>79</v>
      </c>
      <c r="C17" s="135"/>
      <c r="D17" s="135"/>
      <c r="E17" s="63" t="s">
        <v>78</v>
      </c>
      <c r="F17" s="68">
        <f>АТС!B25</f>
        <v>548.45000000000005</v>
      </c>
    </row>
    <row r="18" spans="1:6" ht="36" customHeight="1" x14ac:dyDescent="0.25">
      <c r="A18" s="60">
        <v>3</v>
      </c>
      <c r="B18" s="135" t="s">
        <v>80</v>
      </c>
      <c r="C18" s="135"/>
      <c r="D18" s="135"/>
      <c r="E18" s="63" t="s">
        <v>81</v>
      </c>
      <c r="F18" s="68">
        <f>АТС!B24</f>
        <v>351348.41</v>
      </c>
    </row>
    <row r="19" spans="1:6" ht="30.75" customHeight="1" x14ac:dyDescent="0.25">
      <c r="A19" s="60">
        <v>4</v>
      </c>
      <c r="B19" s="135" t="s">
        <v>83</v>
      </c>
      <c r="C19" s="135" t="s">
        <v>82</v>
      </c>
      <c r="D19" s="135" t="s">
        <v>82</v>
      </c>
      <c r="E19" s="64" t="s">
        <v>82</v>
      </c>
      <c r="F19" s="70">
        <f>IF((F24+F25)-(F26+F27)&lt;=0,0,MAX(0,(F20+F21)-(F22+F23))/((F24+F25)-(F26+F27)))</f>
        <v>1.3206519390203853E-3</v>
      </c>
    </row>
    <row r="20" spans="1:6" ht="36" customHeight="1" x14ac:dyDescent="0.25">
      <c r="A20" s="60">
        <v>5</v>
      </c>
      <c r="B20" s="135" t="s">
        <v>84</v>
      </c>
      <c r="C20" s="135" t="s">
        <v>85</v>
      </c>
      <c r="D20" s="135" t="s">
        <v>47</v>
      </c>
      <c r="E20" s="65" t="s">
        <v>47</v>
      </c>
      <c r="F20" s="85">
        <v>207.43</v>
      </c>
    </row>
    <row r="21" spans="1:6" ht="33.75" customHeight="1" x14ac:dyDescent="0.25">
      <c r="A21" s="60">
        <v>6</v>
      </c>
      <c r="B21" s="135" t="s">
        <v>86</v>
      </c>
      <c r="C21" s="135" t="s">
        <v>85</v>
      </c>
      <c r="D21" s="135" t="s">
        <v>47</v>
      </c>
      <c r="E21" s="65" t="s">
        <v>47</v>
      </c>
      <c r="F21" s="85">
        <v>5.0220000000000002</v>
      </c>
    </row>
    <row r="22" spans="1:6" ht="33" customHeight="1" x14ac:dyDescent="0.25">
      <c r="A22" s="60">
        <v>7</v>
      </c>
      <c r="B22" s="135" t="s">
        <v>87</v>
      </c>
      <c r="C22" s="135" t="s">
        <v>85</v>
      </c>
      <c r="D22" s="135" t="s">
        <v>47</v>
      </c>
      <c r="E22" s="65" t="s">
        <v>47</v>
      </c>
      <c r="F22" s="85">
        <v>48.96</v>
      </c>
    </row>
    <row r="23" spans="1:6" ht="23.25" customHeight="1" x14ac:dyDescent="0.25">
      <c r="A23" s="60">
        <v>8</v>
      </c>
      <c r="B23" s="135" t="s">
        <v>88</v>
      </c>
      <c r="C23" s="135" t="s">
        <v>85</v>
      </c>
      <c r="D23" s="135" t="s">
        <v>47</v>
      </c>
      <c r="E23" s="65" t="s">
        <v>47</v>
      </c>
      <c r="F23" s="85">
        <v>70.722999999999999</v>
      </c>
    </row>
    <row r="24" spans="1:6" ht="30" customHeight="1" x14ac:dyDescent="0.25">
      <c r="A24" s="60">
        <v>9</v>
      </c>
      <c r="B24" s="135" t="s">
        <v>89</v>
      </c>
      <c r="C24" s="135" t="s">
        <v>90</v>
      </c>
      <c r="D24" s="135" t="s">
        <v>91</v>
      </c>
      <c r="E24" s="65" t="s">
        <v>91</v>
      </c>
      <c r="F24" s="127">
        <v>132342.818</v>
      </c>
    </row>
    <row r="25" spans="1:6" ht="35.25" customHeight="1" x14ac:dyDescent="0.25">
      <c r="A25" s="60">
        <v>10</v>
      </c>
      <c r="B25" s="135" t="s">
        <v>92</v>
      </c>
      <c r="C25" s="135" t="s">
        <v>90</v>
      </c>
      <c r="D25" s="135" t="s">
        <v>91</v>
      </c>
      <c r="E25" s="65" t="s">
        <v>91</v>
      </c>
      <c r="F25" s="127">
        <v>3479.393</v>
      </c>
    </row>
    <row r="26" spans="1:6" ht="34.5" customHeight="1" x14ac:dyDescent="0.25">
      <c r="A26" s="60">
        <v>11</v>
      </c>
      <c r="B26" s="135" t="s">
        <v>93</v>
      </c>
      <c r="C26" s="135" t="s">
        <v>90</v>
      </c>
      <c r="D26" s="135" t="s">
        <v>91</v>
      </c>
      <c r="E26" s="65" t="s">
        <v>91</v>
      </c>
      <c r="F26" s="127">
        <v>35566.027000000002</v>
      </c>
    </row>
    <row r="27" spans="1:6" ht="34.5" customHeight="1" x14ac:dyDescent="0.25">
      <c r="A27" s="60">
        <v>12</v>
      </c>
      <c r="B27" s="135" t="s">
        <v>94</v>
      </c>
      <c r="C27" s="135" t="s">
        <v>90</v>
      </c>
      <c r="D27" s="135" t="s">
        <v>91</v>
      </c>
      <c r="E27" s="65" t="s">
        <v>91</v>
      </c>
      <c r="F27" s="127">
        <v>30011.331999999999</v>
      </c>
    </row>
    <row r="28" spans="1:6" ht="42" customHeight="1" x14ac:dyDescent="0.25">
      <c r="A28" s="60">
        <v>13</v>
      </c>
      <c r="B28" s="135" t="s">
        <v>95</v>
      </c>
      <c r="C28" s="135"/>
      <c r="D28" s="135" t="s">
        <v>78</v>
      </c>
      <c r="E28" s="66" t="s">
        <v>78</v>
      </c>
      <c r="F28" s="69">
        <v>0</v>
      </c>
    </row>
    <row r="30" spans="1:6" ht="31.5" customHeight="1" x14ac:dyDescent="0.25">
      <c r="A30" s="136" t="s">
        <v>124</v>
      </c>
      <c r="B30" s="136"/>
      <c r="C30" s="136"/>
      <c r="D30" s="136"/>
      <c r="E30" s="136"/>
      <c r="F30" s="136"/>
    </row>
  </sheetData>
  <mergeCells count="27">
    <mergeCell ref="A1:F1"/>
    <mergeCell ref="A2:F2"/>
    <mergeCell ref="A3:F3"/>
    <mergeCell ref="B23:D23"/>
    <mergeCell ref="B24:D24"/>
    <mergeCell ref="B19:D19"/>
    <mergeCell ref="B20:D20"/>
    <mergeCell ref="B21:D21"/>
    <mergeCell ref="B22:D22"/>
    <mergeCell ref="B18:D18"/>
    <mergeCell ref="A5:F5"/>
    <mergeCell ref="A8:B8"/>
    <mergeCell ref="A9:B9"/>
    <mergeCell ref="A10:B10"/>
    <mergeCell ref="A11:B11"/>
    <mergeCell ref="B16:D16"/>
    <mergeCell ref="B17:D17"/>
    <mergeCell ref="A30:F30"/>
    <mergeCell ref="B28:D28"/>
    <mergeCell ref="A4:F4"/>
    <mergeCell ref="B27:D27"/>
    <mergeCell ref="B25:D25"/>
    <mergeCell ref="B26:D26"/>
    <mergeCell ref="A6:B7"/>
    <mergeCell ref="C6:F6"/>
    <mergeCell ref="A13:F13"/>
    <mergeCell ref="B15:D15"/>
  </mergeCells>
  <pageMargins left="0.25" right="0.17" top="0.27" bottom="0.24" header="0.19" footer="0.17"/>
  <pageSetup paperSize="9" scale="76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"/>
  <sheetViews>
    <sheetView view="pageBreakPreview" zoomScaleSheetLayoutView="100" workbookViewId="0">
      <selection activeCell="C9" sqref="C9"/>
    </sheetView>
  </sheetViews>
  <sheetFormatPr defaultRowHeight="12.75" x14ac:dyDescent="0.2"/>
  <cols>
    <col min="1" max="1" width="86.75" style="47" customWidth="1"/>
    <col min="2" max="3" width="14" style="47" customWidth="1"/>
    <col min="4" max="4" width="13.625" style="47" customWidth="1"/>
    <col min="5" max="16384" width="9" style="47"/>
  </cols>
  <sheetData>
    <row r="1" spans="1:3" ht="47.25" customHeight="1" x14ac:dyDescent="0.2">
      <c r="A1" s="249" t="s">
        <v>192</v>
      </c>
      <c r="B1" s="249"/>
      <c r="C1" s="249"/>
    </row>
    <row r="2" spans="1:3" ht="18" x14ac:dyDescent="0.25">
      <c r="A2" s="48"/>
      <c r="B2" s="48"/>
      <c r="C2" s="48"/>
    </row>
    <row r="3" spans="1:3" ht="22.5" customHeight="1" x14ac:dyDescent="0.2">
      <c r="A3" s="250" t="s">
        <v>198</v>
      </c>
      <c r="B3" s="250"/>
      <c r="C3" s="250"/>
    </row>
    <row r="4" spans="1:3" ht="36" customHeight="1" x14ac:dyDescent="0.2">
      <c r="A4" s="49" t="s">
        <v>12</v>
      </c>
      <c r="B4" s="50" t="s">
        <v>4</v>
      </c>
      <c r="C4" s="49" t="s">
        <v>57</v>
      </c>
    </row>
    <row r="5" spans="1:3" ht="44.25" customHeight="1" x14ac:dyDescent="0.2">
      <c r="A5" s="123" t="s">
        <v>191</v>
      </c>
      <c r="B5" s="50" t="s">
        <v>188</v>
      </c>
      <c r="C5" s="131">
        <f>ROUND((C7+C6+C8)/C9,2)</f>
        <v>2.81</v>
      </c>
    </row>
    <row r="6" spans="1:3" ht="68.25" customHeight="1" x14ac:dyDescent="0.2">
      <c r="A6" s="53" t="s">
        <v>59</v>
      </c>
      <c r="B6" s="52" t="s">
        <v>189</v>
      </c>
      <c r="C6" s="132">
        <v>142330.32999999999</v>
      </c>
    </row>
    <row r="7" spans="1:3" ht="48.75" customHeight="1" x14ac:dyDescent="0.2">
      <c r="A7" s="51" t="s">
        <v>58</v>
      </c>
      <c r="B7" s="52" t="s">
        <v>189</v>
      </c>
      <c r="C7" s="132">
        <v>199178.84</v>
      </c>
    </row>
    <row r="8" spans="1:3" ht="68.25" customHeight="1" x14ac:dyDescent="0.2">
      <c r="A8" s="53" t="s">
        <v>60</v>
      </c>
      <c r="B8" s="52" t="s">
        <v>189</v>
      </c>
      <c r="C8" s="132">
        <v>40705.64</v>
      </c>
    </row>
    <row r="9" spans="1:3" ht="38.25" customHeight="1" x14ac:dyDescent="0.2">
      <c r="A9" s="51" t="s">
        <v>61</v>
      </c>
      <c r="B9" s="52" t="s">
        <v>190</v>
      </c>
      <c r="C9" s="133">
        <v>135822.21100000001</v>
      </c>
    </row>
  </sheetData>
  <mergeCells count="2">
    <mergeCell ref="A1:C1"/>
    <mergeCell ref="A3:C3"/>
  </mergeCells>
  <pageMargins left="0.7" right="0.7" top="0.75" bottom="0.75" header="0.3" footer="0.3"/>
  <pageSetup paperSize="9" scale="66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8"/>
  <sheetViews>
    <sheetView view="pageBreakPreview" zoomScaleNormal="100" zoomScaleSheetLayoutView="100" workbookViewId="0">
      <selection activeCell="B11" sqref="B11"/>
    </sheetView>
  </sheetViews>
  <sheetFormatPr defaultRowHeight="15.75" x14ac:dyDescent="0.25"/>
  <cols>
    <col min="1" max="1" width="65.125" customWidth="1"/>
    <col min="2" max="2" width="10.625" style="1" customWidth="1"/>
    <col min="3" max="5" width="10.625" customWidth="1"/>
    <col min="6" max="6" width="12.125" customWidth="1"/>
  </cols>
  <sheetData>
    <row r="1" spans="1:6" s="3" customFormat="1" ht="72" customHeight="1" x14ac:dyDescent="0.25">
      <c r="A1" s="151" t="s">
        <v>172</v>
      </c>
      <c r="B1" s="151"/>
      <c r="C1" s="151"/>
      <c r="D1" s="151"/>
      <c r="E1" s="151"/>
      <c r="F1" s="78"/>
    </row>
    <row r="2" spans="1:6" ht="39.75" customHeight="1" x14ac:dyDescent="0.25">
      <c r="A2" s="150" t="str">
        <f>'I ЦК'!A2:F2</f>
        <v>Предельные уровни нерегулируемых цен на электрическую энергию (мощность), поставляемую потребителям (покупателям) ОАО"Севкавказэнерго" в августе 2014 г.</v>
      </c>
      <c r="B2" s="150"/>
      <c r="C2" s="150"/>
      <c r="D2" s="150"/>
      <c r="E2" s="150"/>
      <c r="F2" s="77"/>
    </row>
    <row r="3" spans="1:6" x14ac:dyDescent="0.25">
      <c r="A3" s="46"/>
      <c r="B3" s="46"/>
      <c r="C3" s="46"/>
      <c r="D3" s="46"/>
      <c r="E3" s="46"/>
      <c r="F3" s="46"/>
    </row>
    <row r="4" spans="1:6" x14ac:dyDescent="0.25">
      <c r="A4" s="146" t="s">
        <v>62</v>
      </c>
      <c r="B4" s="146"/>
      <c r="C4" s="146"/>
      <c r="D4" s="146"/>
      <c r="E4" s="146"/>
      <c r="F4" s="146"/>
    </row>
    <row r="5" spans="1:6" ht="33" customHeight="1" x14ac:dyDescent="0.25">
      <c r="A5" s="137" t="s">
        <v>63</v>
      </c>
      <c r="B5" s="137"/>
      <c r="C5" s="137"/>
      <c r="D5" s="137"/>
      <c r="E5" s="137"/>
      <c r="F5" s="104"/>
    </row>
    <row r="6" spans="1:6" x14ac:dyDescent="0.25">
      <c r="A6" s="46"/>
      <c r="B6" s="46"/>
      <c r="C6" s="46"/>
      <c r="D6" s="46"/>
      <c r="E6" s="46"/>
      <c r="F6" s="46"/>
    </row>
    <row r="7" spans="1:6" x14ac:dyDescent="0.25">
      <c r="A7" s="71" t="s">
        <v>104</v>
      </c>
      <c r="B7" s="59"/>
      <c r="C7" s="59"/>
      <c r="D7" s="59"/>
      <c r="E7" s="59"/>
    </row>
    <row r="8" spans="1:6" x14ac:dyDescent="0.25">
      <c r="A8" s="154" t="s">
        <v>112</v>
      </c>
      <c r="B8" s="152" t="s">
        <v>97</v>
      </c>
      <c r="C8" s="152"/>
      <c r="D8" s="152"/>
      <c r="E8" s="152"/>
      <c r="F8" s="79"/>
    </row>
    <row r="9" spans="1:6" x14ac:dyDescent="0.25">
      <c r="A9" s="155"/>
      <c r="B9" s="72" t="s">
        <v>0</v>
      </c>
      <c r="C9" s="72" t="s">
        <v>105</v>
      </c>
      <c r="D9" s="72" t="s">
        <v>106</v>
      </c>
      <c r="E9" s="72" t="s">
        <v>3</v>
      </c>
    </row>
    <row r="10" spans="1:6" x14ac:dyDescent="0.25">
      <c r="A10" s="76" t="s">
        <v>107</v>
      </c>
      <c r="B10" s="73"/>
      <c r="C10" s="73"/>
      <c r="D10" s="73"/>
      <c r="E10" s="73"/>
    </row>
    <row r="11" spans="1:6" x14ac:dyDescent="0.25">
      <c r="A11" s="74" t="s">
        <v>100</v>
      </c>
      <c r="B11" s="75">
        <f>АТС!$B$11+'РСТ РСО-А'!K$6+'Иные услуги '!$C$5+'Расчет сбытовых надбавок'!$D16</f>
        <v>2207.75</v>
      </c>
      <c r="C11" s="75">
        <f>АТС!$B$11+'РСТ РСО-А'!L$6+'Иные услуги '!$C$5+'Расчет сбытовых надбавок'!$D16</f>
        <v>2730.45</v>
      </c>
      <c r="D11" s="75">
        <f>АТС!$B$11+'РСТ РСО-А'!M$6+'Иные услуги '!$C$5+'Расчет сбытовых надбавок'!$D16</f>
        <v>3028.69</v>
      </c>
      <c r="E11" s="75">
        <f>АТС!$B$11+'РСТ РСО-А'!N$6+'Иные услуги '!$C$5+'Расчет сбытовых надбавок'!$D16</f>
        <v>3753.13</v>
      </c>
    </row>
    <row r="12" spans="1:6" x14ac:dyDescent="0.25">
      <c r="A12" s="74" t="s">
        <v>101</v>
      </c>
      <c r="B12" s="75">
        <f>АТС!$B$11+'РСТ РСО-А'!K$6+'Иные услуги '!$C$5+'Расчет сбытовых надбавок'!$E16</f>
        <v>2197.4299999999998</v>
      </c>
      <c r="C12" s="75">
        <f>АТС!$B$11+'РСТ РСО-А'!L$6+'Иные услуги '!$C$5+'Расчет сбытовых надбавок'!$E16</f>
        <v>2720.1299999999997</v>
      </c>
      <c r="D12" s="75">
        <f>АТС!$B$11+'РСТ РСО-А'!M$6+'Иные услуги '!$C$5+'Расчет сбытовых надбавок'!$E16</f>
        <v>3018.37</v>
      </c>
      <c r="E12" s="75">
        <f>АТС!$B$11+'РСТ РСО-А'!N$6+'Иные услуги '!$C$5+'Расчет сбытовых надбавок'!$E16</f>
        <v>3742.81</v>
      </c>
    </row>
    <row r="13" spans="1:6" x14ac:dyDescent="0.25">
      <c r="A13" s="74" t="s">
        <v>102</v>
      </c>
      <c r="B13" s="75">
        <f>АТС!$B$11+'РСТ РСО-А'!K$6+'Иные услуги '!$C$5+'Расчет сбытовых надбавок'!$F16</f>
        <v>2160.2199999999998</v>
      </c>
      <c r="C13" s="75">
        <f>АТС!$B$11+'РСТ РСО-А'!L$6+'Иные услуги '!$C$5+'Расчет сбытовых надбавок'!$F16</f>
        <v>2682.9199999999996</v>
      </c>
      <c r="D13" s="75">
        <f>АТС!$B$11+'РСТ РСО-А'!M$6+'Иные услуги '!$C$5+'Расчет сбытовых надбавок'!$F16</f>
        <v>2981.16</v>
      </c>
      <c r="E13" s="75">
        <f>АТС!$B$11+'РСТ РСО-А'!N$6+'Иные услуги '!$C$5+'Расчет сбытовых надбавок'!$F16</f>
        <v>3705.6</v>
      </c>
    </row>
    <row r="14" spans="1:6" x14ac:dyDescent="0.25">
      <c r="A14" s="74" t="s">
        <v>103</v>
      </c>
      <c r="B14" s="75">
        <f>АТС!$B$11+'РСТ РСО-А'!K$6+'Иные услуги '!$C$5+'Расчет сбытовых надбавок'!$G16</f>
        <v>2127.27</v>
      </c>
      <c r="C14" s="75">
        <f>АТС!$B$11+'РСТ РСО-А'!L$6+'Иные услуги '!$C$5+'Расчет сбытовых надбавок'!$G16</f>
        <v>2649.97</v>
      </c>
      <c r="D14" s="75">
        <f>АТС!$B$11+'РСТ РСО-А'!M$6+'Иные услуги '!$C$5+'Расчет сбытовых надбавок'!$G16</f>
        <v>2948.21</v>
      </c>
      <c r="E14" s="75">
        <f>АТС!$B$11+'РСТ РСО-А'!N$6+'Иные услуги '!$C$5+'Расчет сбытовых надбавок'!$G16</f>
        <v>3672.65</v>
      </c>
    </row>
    <row r="15" spans="1:6" x14ac:dyDescent="0.25">
      <c r="A15" s="76" t="s">
        <v>108</v>
      </c>
      <c r="B15" s="73"/>
      <c r="C15" s="73"/>
      <c r="D15" s="73"/>
      <c r="E15" s="73"/>
    </row>
    <row r="16" spans="1:6" x14ac:dyDescent="0.25">
      <c r="A16" s="74" t="s">
        <v>100</v>
      </c>
      <c r="B16" s="75">
        <f>АТС!$B$12+'РСТ РСО-А'!K$6+'Иные услуги '!$C$5+'Расчет сбытовых надбавок'!$D21</f>
        <v>2775.77</v>
      </c>
      <c r="C16" s="75">
        <f>АТС!$B$12+'РСТ РСО-А'!L$6+'Иные услуги '!$C$5+'Расчет сбытовых надбавок'!$D21</f>
        <v>3298.47</v>
      </c>
      <c r="D16" s="75">
        <f>АТС!$B$12+'РСТ РСО-А'!M$6+'Иные услуги '!$C$5+'Расчет сбытовых надбавок'!$D21</f>
        <v>3596.71</v>
      </c>
      <c r="E16" s="75">
        <f>АТС!$B$12+'РСТ РСО-А'!N$6+'Иные услуги '!$C$5+'Расчет сбытовых надбавок'!$D21</f>
        <v>4321.1499999999996</v>
      </c>
    </row>
    <row r="17" spans="1:5" x14ac:dyDescent="0.25">
      <c r="A17" s="74" t="s">
        <v>101</v>
      </c>
      <c r="B17" s="75">
        <f>АТС!$B$12+'РСТ РСО-А'!K$6+'Иные услуги '!$C$5+'Расчет сбытовых надбавок'!$E21</f>
        <v>2756.91</v>
      </c>
      <c r="C17" s="75">
        <f>АТС!$B$12+'РСТ РСО-А'!L$6+'Иные услуги '!$C$5+'Расчет сбытовых надбавок'!$E21</f>
        <v>3279.6099999999997</v>
      </c>
      <c r="D17" s="75">
        <f>АТС!$B$12+'РСТ РСО-А'!M$6+'Иные услуги '!$C$5+'Расчет сбытовых надбавок'!$E21</f>
        <v>3577.85</v>
      </c>
      <c r="E17" s="75">
        <f>АТС!$B$12+'РСТ РСО-А'!N$6+'Иные услуги '!$C$5+'Расчет сбытовых надбавок'!$E21</f>
        <v>4302.29</v>
      </c>
    </row>
    <row r="18" spans="1:5" x14ac:dyDescent="0.25">
      <c r="A18" s="74" t="s">
        <v>102</v>
      </c>
      <c r="B18" s="75">
        <f>АТС!$B$12+'РСТ РСО-А'!K$6+'Иные услуги '!$C$5+'Расчет сбытовых надбавок'!$F21</f>
        <v>2688.86</v>
      </c>
      <c r="C18" s="75">
        <f>АТС!$B$12+'РСТ РСО-А'!L$6+'Иные услуги '!$C$5+'Расчет сбытовых надбавок'!$F21</f>
        <v>3211.56</v>
      </c>
      <c r="D18" s="75">
        <f>АТС!$B$12+'РСТ РСО-А'!M$6+'Иные услуги '!$C$5+'Расчет сбытовых надбавок'!$F21</f>
        <v>3509.8</v>
      </c>
      <c r="E18" s="75">
        <f>АТС!$B$12+'РСТ РСО-А'!N$6+'Иные услуги '!$C$5+'Расчет сбытовых надбавок'!$F21</f>
        <v>4234.24</v>
      </c>
    </row>
    <row r="19" spans="1:5" x14ac:dyDescent="0.25">
      <c r="A19" s="74" t="s">
        <v>103</v>
      </c>
      <c r="B19" s="75">
        <f>АТС!$B$12+'РСТ РСО-А'!K$6+'Иные услуги '!$C$5+'Расчет сбытовых надбавок'!$G21</f>
        <v>2628.62</v>
      </c>
      <c r="C19" s="75">
        <f>АТС!$B$12+'РСТ РСО-А'!L$6+'Иные услуги '!$C$5+'Расчет сбытовых надбавок'!$G21</f>
        <v>3151.3199999999997</v>
      </c>
      <c r="D19" s="75">
        <f>АТС!$B$12+'РСТ РСО-А'!M$6+'Иные услуги '!$C$5+'Расчет сбытовых надбавок'!$G21</f>
        <v>3449.56</v>
      </c>
      <c r="E19" s="75">
        <f>АТС!$B$12+'РСТ РСО-А'!N$6+'Иные услуги '!$C$5+'Расчет сбытовых надбавок'!$G21</f>
        <v>4174</v>
      </c>
    </row>
    <row r="20" spans="1:5" x14ac:dyDescent="0.25">
      <c r="A20" s="76" t="s">
        <v>109</v>
      </c>
      <c r="B20" s="73"/>
      <c r="C20" s="73"/>
      <c r="D20" s="73"/>
      <c r="E20" s="73"/>
    </row>
    <row r="21" spans="1:5" x14ac:dyDescent="0.25">
      <c r="A21" s="74" t="s">
        <v>100</v>
      </c>
      <c r="B21" s="75">
        <f>АТС!$B$13+'РСТ РСО-А'!K$6+'Иные услуги '!$C$5+'Расчет сбытовых надбавок'!$D26</f>
        <v>6108.6100000000006</v>
      </c>
      <c r="C21" s="75">
        <f>АТС!$B$13+'РСТ РСО-А'!L$6+'Иные услуги '!$C$5+'Расчет сбытовых надбавок'!$D26</f>
        <v>6631.3099999999995</v>
      </c>
      <c r="D21" s="75">
        <f>АТС!$B$13+'РСТ РСО-А'!M$6+'Иные услуги '!$C$5+'Расчет сбытовых надбавок'!$D26</f>
        <v>6929.55</v>
      </c>
      <c r="E21" s="75">
        <f>АТС!$B$13+'РСТ РСО-А'!N$6+'Иные услуги '!$C$5+'Расчет сбытовых надбавок'!$D26</f>
        <v>7653.99</v>
      </c>
    </row>
    <row r="22" spans="1:5" x14ac:dyDescent="0.25">
      <c r="A22" s="74" t="s">
        <v>101</v>
      </c>
      <c r="B22" s="75">
        <f>АТС!$B$13+'РСТ РСО-А'!K$6+'Иные услуги '!$C$5+'Расчет сбытовых надбавок'!$E26</f>
        <v>6039.6</v>
      </c>
      <c r="C22" s="75">
        <f>АТС!$B$13+'РСТ РСО-А'!L$6+'Иные услуги '!$C$5+'Расчет сбытовых надбавок'!$E26</f>
        <v>6562.2999999999993</v>
      </c>
      <c r="D22" s="75">
        <f>АТС!$B$13+'РСТ РСО-А'!M$6+'Иные услуги '!$C$5+'Расчет сбытовых надбавок'!$E26</f>
        <v>6860.5400000000009</v>
      </c>
      <c r="E22" s="75">
        <f>АТС!$B$13+'РСТ РСО-А'!N$6+'Иные услуги '!$C$5+'Расчет сбытовых надбавок'!$E26</f>
        <v>7584.98</v>
      </c>
    </row>
    <row r="23" spans="1:5" x14ac:dyDescent="0.25">
      <c r="A23" s="74" t="s">
        <v>102</v>
      </c>
      <c r="B23" s="75">
        <f>АТС!$B$13+'РСТ РСО-А'!K$6+'Иные услуги '!$C$5+'Расчет сбытовых надбавок'!$F26</f>
        <v>5790.630000000001</v>
      </c>
      <c r="C23" s="75">
        <f>АТС!$B$13+'РСТ РСО-А'!L$6+'Иные услуги '!$C$5+'Расчет сбытовых надбавок'!$F26</f>
        <v>6313.33</v>
      </c>
      <c r="D23" s="75">
        <f>АТС!$B$13+'РСТ РСО-А'!M$6+'Иные услуги '!$C$5+'Расчет сбытовых надбавок'!$F26</f>
        <v>6611.5700000000006</v>
      </c>
      <c r="E23" s="75">
        <f>АТС!$B$13+'РСТ РСО-А'!N$6+'Иные услуги '!$C$5+'Расчет сбытовых надбавок'!$F26</f>
        <v>7336.01</v>
      </c>
    </row>
    <row r="24" spans="1:5" x14ac:dyDescent="0.25">
      <c r="A24" s="74" t="s">
        <v>103</v>
      </c>
      <c r="B24" s="75">
        <f>АТС!$B$13+'РСТ РСО-А'!K$6+'Иные услуги '!$C$5+'Расчет сбытовых надбавок'!$G26</f>
        <v>5570.2200000000012</v>
      </c>
      <c r="C24" s="75">
        <f>АТС!$B$13+'РСТ РСО-А'!L$6+'Иные услуги '!$C$5+'Расчет сбытовых надбавок'!$G26</f>
        <v>6092.92</v>
      </c>
      <c r="D24" s="75">
        <f>АТС!$B$13+'РСТ РСО-А'!M$6+'Иные услуги '!$C$5+'Расчет сбытовых надбавок'!$G26</f>
        <v>6391.1600000000008</v>
      </c>
      <c r="E24" s="75">
        <f>АТС!$B$13+'РСТ РСО-А'!N$6+'Иные услуги '!$C$5+'Расчет сбытовых надбавок'!$G26</f>
        <v>7115.6</v>
      </c>
    </row>
    <row r="25" spans="1:5" x14ac:dyDescent="0.25">
      <c r="A25" s="153"/>
      <c r="B25" s="153"/>
      <c r="C25" s="153"/>
      <c r="D25" s="153"/>
      <c r="E25" s="153"/>
    </row>
    <row r="26" spans="1:5" x14ac:dyDescent="0.25">
      <c r="A26" s="105" t="s">
        <v>110</v>
      </c>
      <c r="B26" s="59"/>
      <c r="C26" s="59"/>
      <c r="D26" s="59"/>
      <c r="E26" s="59"/>
    </row>
    <row r="27" spans="1:5" x14ac:dyDescent="0.25">
      <c r="A27" s="154" t="s">
        <v>112</v>
      </c>
      <c r="B27" s="152" t="s">
        <v>97</v>
      </c>
      <c r="C27" s="152"/>
      <c r="D27" s="152"/>
      <c r="E27" s="152"/>
    </row>
    <row r="28" spans="1:5" x14ac:dyDescent="0.25">
      <c r="A28" s="155"/>
      <c r="B28" s="72" t="s">
        <v>0</v>
      </c>
      <c r="C28" s="72" t="s">
        <v>105</v>
      </c>
      <c r="D28" s="72" t="s">
        <v>106</v>
      </c>
      <c r="E28" s="72" t="s">
        <v>3</v>
      </c>
    </row>
    <row r="29" spans="1:5" x14ac:dyDescent="0.25">
      <c r="A29" s="76" t="s">
        <v>107</v>
      </c>
      <c r="B29" s="73"/>
      <c r="C29" s="73"/>
      <c r="D29" s="73"/>
      <c r="E29" s="73"/>
    </row>
    <row r="30" spans="1:5" x14ac:dyDescent="0.25">
      <c r="A30" s="74" t="s">
        <v>100</v>
      </c>
      <c r="B30" s="80">
        <f>АТС!$B$15+'РСТ РСО-А'!K$6+'Иные услуги '!$C$5+'Расчет сбытовых надбавок'!$D31</f>
        <v>2207.75</v>
      </c>
      <c r="C30" s="80">
        <f>АТС!$B$15+'РСТ РСО-А'!L$6+'Иные услуги '!$C$5+'Расчет сбытовых надбавок'!$D31</f>
        <v>2730.45</v>
      </c>
      <c r="D30" s="80">
        <f>АТС!$B$15+'РСТ РСО-А'!M$6+'Иные услуги '!$C$5+'Расчет сбытовых надбавок'!$D31</f>
        <v>3028.69</v>
      </c>
      <c r="E30" s="80">
        <f>АТС!$B$15+'РСТ РСО-А'!N$6+'Иные услуги '!$C$5+'Расчет сбытовых надбавок'!$D31</f>
        <v>3753.13</v>
      </c>
    </row>
    <row r="31" spans="1:5" x14ac:dyDescent="0.25">
      <c r="A31" s="74" t="s">
        <v>101</v>
      </c>
      <c r="B31" s="80">
        <f>АТС!$B$15+'РСТ РСО-А'!K$6+'Иные услуги '!$C$5+'Расчет сбытовых надбавок'!$E$31</f>
        <v>2197.4299999999998</v>
      </c>
      <c r="C31" s="80">
        <f>АТС!$B$15+'РСТ РСО-А'!L$6+'Иные услуги '!$C$5+'Расчет сбытовых надбавок'!$E$31</f>
        <v>2720.1299999999997</v>
      </c>
      <c r="D31" s="80">
        <f>АТС!$B$15+'РСТ РСО-А'!M$6+'Иные услуги '!$C$5+'Расчет сбытовых надбавок'!$E$31</f>
        <v>3018.37</v>
      </c>
      <c r="E31" s="80">
        <f>АТС!$B$15+'РСТ РСО-А'!N$6+'Иные услуги '!$C$5+'Расчет сбытовых надбавок'!$E$31</f>
        <v>3742.81</v>
      </c>
    </row>
    <row r="32" spans="1:5" x14ac:dyDescent="0.25">
      <c r="A32" s="74" t="s">
        <v>102</v>
      </c>
      <c r="B32" s="80">
        <f>АТС!$B$15+'РСТ РСО-А'!K$6+'Иные услуги '!$C$5+'Расчет сбытовых надбавок'!$F$31</f>
        <v>2160.2199999999998</v>
      </c>
      <c r="C32" s="80">
        <f>АТС!$B$15+'РСТ РСО-А'!L$6+'Иные услуги '!$C$5+'Расчет сбытовых надбавок'!$F$31</f>
        <v>2682.9199999999996</v>
      </c>
      <c r="D32" s="80">
        <f>АТС!$B$15+'РСТ РСО-А'!M$6+'Иные услуги '!$C$5+'Расчет сбытовых надбавок'!$F$31</f>
        <v>2981.16</v>
      </c>
      <c r="E32" s="80">
        <f>АТС!$B$15+'РСТ РСО-А'!N$6+'Иные услуги '!$C$5+'Расчет сбытовых надбавок'!$F$31</f>
        <v>3705.6</v>
      </c>
    </row>
    <row r="33" spans="1:5" x14ac:dyDescent="0.25">
      <c r="A33" s="74" t="s">
        <v>103</v>
      </c>
      <c r="B33" s="80">
        <f>АТС!$B$15+'РСТ РСО-А'!K$6+'Иные услуги '!$C$5+'Расчет сбытовых надбавок'!$G$31</f>
        <v>2127.27</v>
      </c>
      <c r="C33" s="80">
        <f>АТС!$B$15+'РСТ РСО-А'!L$6+'Иные услуги '!$C$5+'Расчет сбытовых надбавок'!$G$31</f>
        <v>2649.97</v>
      </c>
      <c r="D33" s="80">
        <f>АТС!$B$15+'РСТ РСО-А'!M$6+'Иные услуги '!$C$5+'Расчет сбытовых надбавок'!$G$31</f>
        <v>2948.21</v>
      </c>
      <c r="E33" s="80">
        <f>АТС!$B$15+'РСТ РСО-А'!N$6+'Иные услуги '!$C$5+'Расчет сбытовых надбавок'!$G$31</f>
        <v>3672.65</v>
      </c>
    </row>
    <row r="34" spans="1:5" x14ac:dyDescent="0.25">
      <c r="A34" s="76" t="s">
        <v>111</v>
      </c>
      <c r="B34" s="81"/>
      <c r="C34" s="81"/>
      <c r="D34" s="81"/>
      <c r="E34" s="81"/>
    </row>
    <row r="35" spans="1:5" x14ac:dyDescent="0.25">
      <c r="A35" s="74" t="s">
        <v>100</v>
      </c>
      <c r="B35" s="80">
        <f>АТС!$B$16+'РСТ РСО-А'!K$6+'Иные услуги '!$C$5+'Расчет сбытовых надбавок'!$D$36</f>
        <v>3859.57</v>
      </c>
      <c r="C35" s="80">
        <f>АТС!$B$16+'РСТ РСО-А'!L$6+'Иные услуги '!$C$5+'Расчет сбытовых надбавок'!$D$36</f>
        <v>4382.2699999999995</v>
      </c>
      <c r="D35" s="80">
        <f>АТС!$B$16+'РСТ РСО-А'!M$6+'Иные услуги '!$C$5+'Расчет сбытовых надбавок'!$D$36</f>
        <v>4680.51</v>
      </c>
      <c r="E35" s="80">
        <f>АТС!$B$16+'РСТ РСО-А'!N$6+'Иные услуги '!$C$5+'Расчет сбытовых надбавок'!$D$36</f>
        <v>5404.9500000000007</v>
      </c>
    </row>
    <row r="36" spans="1:5" x14ac:dyDescent="0.25">
      <c r="A36" s="74" t="s">
        <v>101</v>
      </c>
      <c r="B36" s="80">
        <f>АТС!$B$16+'РСТ РСО-А'!K$6+'Иные услуги '!$C$5+'Расчет сбытовых надбавок'!$E$36</f>
        <v>3824.4</v>
      </c>
      <c r="C36" s="80">
        <f>АТС!$B$16+'РСТ РСО-А'!L$6+'Иные услуги '!$C$5+'Расчет сбытовых надбавок'!$E$36</f>
        <v>4347.1000000000004</v>
      </c>
      <c r="D36" s="80">
        <f>АТС!$B$16+'РСТ РСО-А'!M$6+'Иные услуги '!$C$5+'Расчет сбытовых надбавок'!$E$36</f>
        <v>4645.34</v>
      </c>
      <c r="E36" s="80">
        <f>АТС!$B$16+'РСТ РСО-А'!N$6+'Иные услуги '!$C$5+'Расчет сбытовых надбавок'!$E$36</f>
        <v>5369.7800000000007</v>
      </c>
    </row>
    <row r="37" spans="1:5" x14ac:dyDescent="0.25">
      <c r="A37" s="74" t="s">
        <v>102</v>
      </c>
      <c r="B37" s="80">
        <f>АТС!$B$16+'РСТ РСО-А'!K$6+'Иные услуги '!$C$5+'Расчет сбытовых надбавок'!$F$36</f>
        <v>3697.52</v>
      </c>
      <c r="C37" s="80">
        <f>АТС!$B$16+'РСТ РСО-А'!L$6+'Иные услуги '!$C$5+'Расчет сбытовых надбавок'!$F$36</f>
        <v>4220.22</v>
      </c>
      <c r="D37" s="80">
        <f>АТС!$B$16+'РСТ РСО-А'!M$6+'Иные услуги '!$C$5+'Расчет сбытовых надбавок'!$F$36</f>
        <v>4518.4600000000009</v>
      </c>
      <c r="E37" s="80">
        <f>АТС!$B$16+'РСТ РСО-А'!N$6+'Иные услуги '!$C$5+'Расчет сбытовых надбавок'!$F$36</f>
        <v>5242.9000000000015</v>
      </c>
    </row>
    <row r="38" spans="1:5" x14ac:dyDescent="0.25">
      <c r="A38" s="74" t="s">
        <v>103</v>
      </c>
      <c r="B38" s="80">
        <f>АТС!$B$16+'РСТ РСО-А'!K$6+'Иные услуги '!$C$5+'Расчет сбытовых надбавок'!$G$36</f>
        <v>3585.19</v>
      </c>
      <c r="C38" s="80">
        <f>АТС!$B$16+'РСТ РСО-А'!L$6+'Иные услуги '!$C$5+'Расчет сбытовых надбавок'!$G$36</f>
        <v>4107.8900000000003</v>
      </c>
      <c r="D38" s="80">
        <f>АТС!$B$16+'РСТ РСО-А'!M$6+'Иные услуги '!$C$5+'Расчет сбытовых надбавок'!$G$36</f>
        <v>4406.130000000001</v>
      </c>
      <c r="E38" s="80">
        <f>АТС!$B$16+'РСТ РСО-А'!N$6+'Иные услуги '!$C$5+'Расчет сбытовых надбавок'!$G$36</f>
        <v>5130.5700000000015</v>
      </c>
    </row>
  </sheetData>
  <mergeCells count="9">
    <mergeCell ref="A2:E2"/>
    <mergeCell ref="A1:E1"/>
    <mergeCell ref="B8:E8"/>
    <mergeCell ref="A25:E25"/>
    <mergeCell ref="A27:A28"/>
    <mergeCell ref="B27:E27"/>
    <mergeCell ref="A8:A9"/>
    <mergeCell ref="A5:E5"/>
    <mergeCell ref="A4:F4"/>
  </mergeCells>
  <pageMargins left="0.25" right="0.17" top="0.27" bottom="0.24" header="0.19" footer="0.17"/>
  <pageSetup paperSize="9" scale="78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609"/>
  <sheetViews>
    <sheetView view="pageBreakPreview" zoomScaleSheetLayoutView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A3" sqref="A3:Y3"/>
    </sheetView>
  </sheetViews>
  <sheetFormatPr defaultRowHeight="15" x14ac:dyDescent="0.25"/>
  <cols>
    <col min="1" max="1" width="14.25" style="86" customWidth="1"/>
    <col min="2" max="9" width="12" style="86" customWidth="1"/>
    <col min="10" max="10" width="12.375" style="86" customWidth="1"/>
    <col min="11" max="11" width="12.625" style="86" customWidth="1"/>
    <col min="12" max="12" width="11.75" style="86" customWidth="1"/>
    <col min="13" max="25" width="12" style="86" customWidth="1"/>
    <col min="26" max="26" width="9" style="47"/>
    <col min="27" max="27" width="11.25" style="47" customWidth="1"/>
    <col min="28" max="16384" width="9" style="47"/>
  </cols>
  <sheetData>
    <row r="1" spans="1:27" s="99" customFormat="1" ht="44.25" customHeight="1" x14ac:dyDescent="0.25">
      <c r="A1" s="169" t="s">
        <v>172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  <c r="R1" s="169"/>
      <c r="S1" s="169"/>
      <c r="T1" s="169"/>
      <c r="U1" s="169"/>
      <c r="V1" s="169"/>
      <c r="W1" s="169"/>
      <c r="X1" s="169"/>
      <c r="Y1" s="169"/>
    </row>
    <row r="2" spans="1:27" ht="18.75" customHeight="1" x14ac:dyDescent="0.2">
      <c r="A2" s="170" t="s">
        <v>197</v>
      </c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</row>
    <row r="3" spans="1:27" ht="39.75" customHeight="1" x14ac:dyDescent="0.2">
      <c r="A3" s="171" t="s">
        <v>113</v>
      </c>
      <c r="B3" s="171"/>
      <c r="C3" s="171"/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1"/>
    </row>
    <row r="4" spans="1:27" ht="25.5" customHeight="1" x14ac:dyDescent="0.2">
      <c r="A4" s="172" t="s">
        <v>52</v>
      </c>
      <c r="B4" s="172"/>
      <c r="C4" s="172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</row>
    <row r="7" spans="1:27" x14ac:dyDescent="0.25">
      <c r="A7" s="86" t="s">
        <v>126</v>
      </c>
    </row>
    <row r="9" spans="1:27" s="99" customFormat="1" x14ac:dyDescent="0.25">
      <c r="A9" s="97" t="s">
        <v>127</v>
      </c>
      <c r="B9" s="97"/>
      <c r="C9" s="97"/>
      <c r="D9" s="98"/>
      <c r="E9" s="98"/>
      <c r="F9" s="97"/>
      <c r="G9" s="97"/>
      <c r="H9" s="97"/>
      <c r="I9" s="9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97"/>
      <c r="W9" s="97"/>
      <c r="X9" s="97"/>
      <c r="Y9" s="97"/>
    </row>
    <row r="10" spans="1:27" x14ac:dyDescent="0.25">
      <c r="A10" s="96" t="s">
        <v>156</v>
      </c>
      <c r="B10" s="87"/>
      <c r="C10" s="87"/>
      <c r="D10" s="87"/>
    </row>
    <row r="11" spans="1:27" ht="12.75" x14ac:dyDescent="0.2">
      <c r="A11" s="162" t="s">
        <v>49</v>
      </c>
      <c r="B11" s="173" t="s">
        <v>128</v>
      </c>
      <c r="C11" s="174"/>
      <c r="D11" s="174"/>
      <c r="E11" s="174"/>
      <c r="F11" s="174"/>
      <c r="G11" s="174"/>
      <c r="H11" s="174"/>
      <c r="I11" s="174"/>
      <c r="J11" s="174"/>
      <c r="K11" s="174"/>
      <c r="L11" s="174"/>
      <c r="M11" s="174"/>
      <c r="N11" s="174"/>
      <c r="O11" s="174"/>
      <c r="P11" s="174"/>
      <c r="Q11" s="174"/>
      <c r="R11" s="174"/>
      <c r="S11" s="174"/>
      <c r="T11" s="174"/>
      <c r="U11" s="174"/>
      <c r="V11" s="174"/>
      <c r="W11" s="174"/>
      <c r="X11" s="174"/>
      <c r="Y11" s="175"/>
    </row>
    <row r="12" spans="1:27" ht="12.75" x14ac:dyDescent="0.2">
      <c r="A12" s="163"/>
      <c r="B12" s="176"/>
      <c r="C12" s="177"/>
      <c r="D12" s="177"/>
      <c r="E12" s="177"/>
      <c r="F12" s="177"/>
      <c r="G12" s="177"/>
      <c r="H12" s="177"/>
      <c r="I12" s="177"/>
      <c r="J12" s="177"/>
      <c r="K12" s="177"/>
      <c r="L12" s="177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8"/>
    </row>
    <row r="13" spans="1:27" ht="12.75" customHeight="1" x14ac:dyDescent="0.2">
      <c r="A13" s="163"/>
      <c r="B13" s="165" t="s">
        <v>129</v>
      </c>
      <c r="C13" s="156" t="s">
        <v>130</v>
      </c>
      <c r="D13" s="156" t="s">
        <v>131</v>
      </c>
      <c r="E13" s="156" t="s">
        <v>132</v>
      </c>
      <c r="F13" s="156" t="s">
        <v>133</v>
      </c>
      <c r="G13" s="156" t="s">
        <v>134</v>
      </c>
      <c r="H13" s="156" t="s">
        <v>135</v>
      </c>
      <c r="I13" s="156" t="s">
        <v>136</v>
      </c>
      <c r="J13" s="156" t="s">
        <v>137</v>
      </c>
      <c r="K13" s="156" t="s">
        <v>138</v>
      </c>
      <c r="L13" s="156" t="s">
        <v>139</v>
      </c>
      <c r="M13" s="156" t="s">
        <v>140</v>
      </c>
      <c r="N13" s="167" t="s">
        <v>141</v>
      </c>
      <c r="O13" s="156" t="s">
        <v>142</v>
      </c>
      <c r="P13" s="156" t="s">
        <v>143</v>
      </c>
      <c r="Q13" s="156" t="s">
        <v>144</v>
      </c>
      <c r="R13" s="156" t="s">
        <v>145</v>
      </c>
      <c r="S13" s="156" t="s">
        <v>146</v>
      </c>
      <c r="T13" s="156" t="s">
        <v>147</v>
      </c>
      <c r="U13" s="156" t="s">
        <v>148</v>
      </c>
      <c r="V13" s="156" t="s">
        <v>149</v>
      </c>
      <c r="W13" s="156" t="s">
        <v>150</v>
      </c>
      <c r="X13" s="156" t="s">
        <v>151</v>
      </c>
      <c r="Y13" s="156" t="s">
        <v>152</v>
      </c>
    </row>
    <row r="14" spans="1:27" ht="11.25" customHeight="1" x14ac:dyDescent="0.2">
      <c r="A14" s="164"/>
      <c r="B14" s="166"/>
      <c r="C14" s="157"/>
      <c r="D14" s="157"/>
      <c r="E14" s="157"/>
      <c r="F14" s="157"/>
      <c r="G14" s="157"/>
      <c r="H14" s="157"/>
      <c r="I14" s="157"/>
      <c r="J14" s="157"/>
      <c r="K14" s="157"/>
      <c r="L14" s="157"/>
      <c r="M14" s="157"/>
      <c r="N14" s="168"/>
      <c r="O14" s="157"/>
      <c r="P14" s="157"/>
      <c r="Q14" s="157"/>
      <c r="R14" s="157"/>
      <c r="S14" s="157"/>
      <c r="T14" s="157"/>
      <c r="U14" s="157"/>
      <c r="V14" s="157"/>
      <c r="W14" s="157"/>
      <c r="X14" s="157"/>
      <c r="Y14" s="157"/>
    </row>
    <row r="15" spans="1:27" ht="18.75" customHeight="1" x14ac:dyDescent="0.2">
      <c r="A15" s="88">
        <f>АТС!A41</f>
        <v>41852</v>
      </c>
      <c r="B15" s="92">
        <f>VLOOKUP($A15+ROUND((COLUMN()-2)/24,5),АТС!$A$41:$F$784,6)+VLOOKUP($A15+ROUND((COLUMN()-2)/24,5),'Расчет сбытовых надбавок'!$B$43:'Расчет сбытовых надбавок'!$G$786,3)+'Иные услуги '!$C$5+'РСТ РСО-А'!$K$6</f>
        <v>2139.89</v>
      </c>
      <c r="C15" s="10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2131.39</v>
      </c>
      <c r="D15" s="10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2156.9700000000003</v>
      </c>
      <c r="E15" s="10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2161.54</v>
      </c>
      <c r="F15" s="10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2161.59</v>
      </c>
      <c r="G15" s="10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2171.06</v>
      </c>
      <c r="H15" s="10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2161.7200000000003</v>
      </c>
      <c r="I15" s="10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2136.6999999999998</v>
      </c>
      <c r="J15" s="10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2253.27</v>
      </c>
      <c r="K15" s="10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2176.4</v>
      </c>
      <c r="L15" s="10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2154.9</v>
      </c>
      <c r="M15" s="10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2146.8199999999997</v>
      </c>
      <c r="N15" s="10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2154.9</v>
      </c>
      <c r="O15" s="10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2163.35</v>
      </c>
      <c r="P15" s="10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2159.12</v>
      </c>
      <c r="Q15" s="10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2163.35</v>
      </c>
      <c r="R15" s="10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2163.9899999999998</v>
      </c>
      <c r="S15" s="10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2175.3200000000002</v>
      </c>
      <c r="T15" s="10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2199.5</v>
      </c>
      <c r="U15" s="10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2179.13</v>
      </c>
      <c r="V15" s="10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2160.9</v>
      </c>
      <c r="W15" s="10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2153.9700000000003</v>
      </c>
      <c r="X15" s="10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2154.54</v>
      </c>
      <c r="Y15" s="10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2287.84</v>
      </c>
      <c r="AA15" s="89"/>
    </row>
    <row r="16" spans="1:27" x14ac:dyDescent="0.2">
      <c r="A16" s="88">
        <f>A15+1</f>
        <v>41853</v>
      </c>
      <c r="B16" s="10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2171.6799999999998</v>
      </c>
      <c r="C16" s="10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2146.0100000000002</v>
      </c>
      <c r="D16" s="10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2138.86</v>
      </c>
      <c r="E16" s="10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2157.63</v>
      </c>
      <c r="F16" s="10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2167.2800000000002</v>
      </c>
      <c r="G16" s="10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2162.81</v>
      </c>
      <c r="H16" s="10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2177.4300000000003</v>
      </c>
      <c r="I16" s="10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2162.27</v>
      </c>
      <c r="J16" s="10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2139.3000000000002</v>
      </c>
      <c r="K16" s="10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2221.5100000000002</v>
      </c>
      <c r="L16" s="10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2173.65</v>
      </c>
      <c r="M16" s="10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2156.2200000000003</v>
      </c>
      <c r="N16" s="10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2147.8199999999997</v>
      </c>
      <c r="O16" s="10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2143.7200000000003</v>
      </c>
      <c r="P16" s="10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2152.09</v>
      </c>
      <c r="Q16" s="10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2156.33</v>
      </c>
      <c r="R16" s="10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2165</v>
      </c>
      <c r="S16" s="10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2169.3200000000002</v>
      </c>
      <c r="T16" s="10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2164.85</v>
      </c>
      <c r="U16" s="10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2151.81</v>
      </c>
      <c r="V16" s="10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2150.0500000000002</v>
      </c>
      <c r="W16" s="10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2157.19</v>
      </c>
      <c r="X16" s="10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2158.48</v>
      </c>
      <c r="Y16" s="10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2163.87</v>
      </c>
    </row>
    <row r="17" spans="1:25" x14ac:dyDescent="0.2">
      <c r="A17" s="88">
        <f t="shared" ref="A17:A45" si="0">A16+1</f>
        <v>41854</v>
      </c>
      <c r="B17" s="10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2175.21</v>
      </c>
      <c r="C17" s="10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2144.71</v>
      </c>
      <c r="D17" s="10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2139.0500000000002</v>
      </c>
      <c r="E17" s="10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2157.7600000000002</v>
      </c>
      <c r="F17" s="10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2167.61</v>
      </c>
      <c r="G17" s="10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2163.2200000000003</v>
      </c>
      <c r="H17" s="10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2177.91</v>
      </c>
      <c r="I17" s="10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2162.9899999999998</v>
      </c>
      <c r="J17" s="10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2138.8200000000002</v>
      </c>
      <c r="K17" s="10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2232.34</v>
      </c>
      <c r="L17" s="10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2197.08</v>
      </c>
      <c r="M17" s="10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2174.06</v>
      </c>
      <c r="N17" s="10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2160.6999999999998</v>
      </c>
      <c r="O17" s="10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2156.46</v>
      </c>
      <c r="P17" s="10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2165.17</v>
      </c>
      <c r="Q17" s="10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2173.96</v>
      </c>
      <c r="R17" s="10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2183.0299999999997</v>
      </c>
      <c r="S17" s="10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2192.2600000000002</v>
      </c>
      <c r="T17" s="10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2182.94</v>
      </c>
      <c r="U17" s="10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2160.85</v>
      </c>
      <c r="V17" s="10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2149.7600000000002</v>
      </c>
      <c r="W17" s="10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2157.16</v>
      </c>
      <c r="X17" s="10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2158.44</v>
      </c>
      <c r="Y17" s="10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2164.79</v>
      </c>
    </row>
    <row r="18" spans="1:25" x14ac:dyDescent="0.2">
      <c r="A18" s="88">
        <f t="shared" si="0"/>
        <v>41855</v>
      </c>
      <c r="B18" s="10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2146.54</v>
      </c>
      <c r="C18" s="10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2131.39</v>
      </c>
      <c r="D18" s="10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2157.11</v>
      </c>
      <c r="E18" s="10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2161.56</v>
      </c>
      <c r="F18" s="10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2161.56</v>
      </c>
      <c r="G18" s="10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2164.27</v>
      </c>
      <c r="H18" s="10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2160.69</v>
      </c>
      <c r="I18" s="10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2138.3000000000002</v>
      </c>
      <c r="J18" s="10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2253.9700000000003</v>
      </c>
      <c r="K18" s="10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2176.77</v>
      </c>
      <c r="L18" s="10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2156.27</v>
      </c>
      <c r="M18" s="10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2149.08</v>
      </c>
      <c r="N18" s="10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2152.59</v>
      </c>
      <c r="O18" s="10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2156.64</v>
      </c>
      <c r="P18" s="10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2147.8000000000002</v>
      </c>
      <c r="Q18" s="10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2143.1800000000003</v>
      </c>
      <c r="R18" s="10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2161</v>
      </c>
      <c r="S18" s="10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2176.1999999999998</v>
      </c>
      <c r="T18" s="10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2190.83</v>
      </c>
      <c r="U18" s="10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2179.1400000000003</v>
      </c>
      <c r="V18" s="10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2146.5500000000002</v>
      </c>
      <c r="W18" s="10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2153.88</v>
      </c>
      <c r="X18" s="10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2155.84</v>
      </c>
      <c r="Y18" s="10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2279.96</v>
      </c>
    </row>
    <row r="19" spans="1:25" x14ac:dyDescent="0.2">
      <c r="A19" s="88">
        <f t="shared" si="0"/>
        <v>41856</v>
      </c>
      <c r="B19" s="10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2150.27</v>
      </c>
      <c r="C19" s="10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2131.38</v>
      </c>
      <c r="D19" s="10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2157.0700000000002</v>
      </c>
      <c r="E19" s="10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2161.56</v>
      </c>
      <c r="F19" s="10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2161.4</v>
      </c>
      <c r="G19" s="10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2164.35</v>
      </c>
      <c r="H19" s="10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2146.8199999999997</v>
      </c>
      <c r="I19" s="10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2144.17</v>
      </c>
      <c r="J19" s="10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2234.59</v>
      </c>
      <c r="K19" s="10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2163.88</v>
      </c>
      <c r="L19" s="10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2132.35</v>
      </c>
      <c r="M19" s="10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2141</v>
      </c>
      <c r="N19" s="10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2149.77</v>
      </c>
      <c r="O19" s="10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2135.41</v>
      </c>
      <c r="P19" s="10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2144.48</v>
      </c>
      <c r="Q19" s="10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2136.86</v>
      </c>
      <c r="R19" s="10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2146.0100000000002</v>
      </c>
      <c r="S19" s="10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2160.52</v>
      </c>
      <c r="T19" s="10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2167.1800000000003</v>
      </c>
      <c r="U19" s="10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2175.35</v>
      </c>
      <c r="V19" s="10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2145.42</v>
      </c>
      <c r="W19" s="10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2153.34</v>
      </c>
      <c r="X19" s="10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2154.92</v>
      </c>
      <c r="Y19" s="10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2284.5700000000002</v>
      </c>
    </row>
    <row r="20" spans="1:25" x14ac:dyDescent="0.2">
      <c r="A20" s="88">
        <f t="shared" si="0"/>
        <v>41857</v>
      </c>
      <c r="B20" s="10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2143.37</v>
      </c>
      <c r="C20" s="10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2131.27</v>
      </c>
      <c r="D20" s="10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2156.96</v>
      </c>
      <c r="E20" s="10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2161.29</v>
      </c>
      <c r="F20" s="10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2161.17</v>
      </c>
      <c r="G20" s="10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2162.89</v>
      </c>
      <c r="H20" s="10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2145.84</v>
      </c>
      <c r="I20" s="10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2143.04</v>
      </c>
      <c r="J20" s="10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2233.4700000000003</v>
      </c>
      <c r="K20" s="10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2162.4499999999998</v>
      </c>
      <c r="L20" s="10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2130.89</v>
      </c>
      <c r="M20" s="10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2146.15</v>
      </c>
      <c r="N20" s="10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2152.8000000000002</v>
      </c>
      <c r="O20" s="10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2137.4700000000003</v>
      </c>
      <c r="P20" s="10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2144.33</v>
      </c>
      <c r="Q20" s="10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2136.6400000000003</v>
      </c>
      <c r="R20" s="10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2145.69</v>
      </c>
      <c r="S20" s="10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2159.9300000000003</v>
      </c>
      <c r="T20" s="10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2167.39</v>
      </c>
      <c r="U20" s="10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2175.63</v>
      </c>
      <c r="V20" s="10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2145.36</v>
      </c>
      <c r="W20" s="10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2153.25</v>
      </c>
      <c r="X20" s="10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2154.86</v>
      </c>
      <c r="Y20" s="10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2281.71</v>
      </c>
    </row>
    <row r="21" spans="1:25" x14ac:dyDescent="0.2">
      <c r="A21" s="88">
        <f t="shared" si="0"/>
        <v>41858</v>
      </c>
      <c r="B21" s="10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2145.6800000000003</v>
      </c>
      <c r="C21" s="10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2131.5700000000002</v>
      </c>
      <c r="D21" s="10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2157.16</v>
      </c>
      <c r="E21" s="10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2161.61</v>
      </c>
      <c r="F21" s="10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2161.73</v>
      </c>
      <c r="G21" s="10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2164.16</v>
      </c>
      <c r="H21" s="10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2169.6800000000003</v>
      </c>
      <c r="I21" s="10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2137.04</v>
      </c>
      <c r="J21" s="10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2253.9299999999998</v>
      </c>
      <c r="K21" s="10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2163.61</v>
      </c>
      <c r="L21" s="10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2131.63</v>
      </c>
      <c r="M21" s="10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2145.67</v>
      </c>
      <c r="N21" s="10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2143.42</v>
      </c>
      <c r="O21" s="10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2138.4899999999998</v>
      </c>
      <c r="P21" s="10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2153.34</v>
      </c>
      <c r="Q21" s="10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2138.98</v>
      </c>
      <c r="R21" s="10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2145.79</v>
      </c>
      <c r="S21" s="10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2160.36</v>
      </c>
      <c r="T21" s="10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2179.5700000000002</v>
      </c>
      <c r="U21" s="10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2183.21</v>
      </c>
      <c r="V21" s="10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2133.6999999999998</v>
      </c>
      <c r="W21" s="10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2153.7200000000003</v>
      </c>
      <c r="X21" s="10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2155.2200000000003</v>
      </c>
      <c r="Y21" s="10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2285.36</v>
      </c>
    </row>
    <row r="22" spans="1:25" x14ac:dyDescent="0.2">
      <c r="A22" s="88">
        <f t="shared" si="0"/>
        <v>41859</v>
      </c>
      <c r="B22" s="10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2144.4899999999998</v>
      </c>
      <c r="C22" s="10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2135.9499999999998</v>
      </c>
      <c r="D22" s="10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2162.11</v>
      </c>
      <c r="E22" s="10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2171.1800000000003</v>
      </c>
      <c r="F22" s="10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2175.92</v>
      </c>
      <c r="G22" s="10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2170.12</v>
      </c>
      <c r="H22" s="10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2170.3900000000003</v>
      </c>
      <c r="I22" s="10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2137.13</v>
      </c>
      <c r="J22" s="10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2253.88</v>
      </c>
      <c r="K22" s="10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2199.81</v>
      </c>
      <c r="L22" s="10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2154.98</v>
      </c>
      <c r="M22" s="10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2139.41</v>
      </c>
      <c r="N22" s="10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2159.61</v>
      </c>
      <c r="O22" s="10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2168.19</v>
      </c>
      <c r="P22" s="10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2163.7800000000002</v>
      </c>
      <c r="Q22" s="10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2159.35</v>
      </c>
      <c r="R22" s="10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2160.6999999999998</v>
      </c>
      <c r="S22" s="10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2187.9</v>
      </c>
      <c r="T22" s="10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2207.5299999999997</v>
      </c>
      <c r="U22" s="10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2183.21</v>
      </c>
      <c r="V22" s="10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2133.9</v>
      </c>
      <c r="W22" s="10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2153.89</v>
      </c>
      <c r="X22" s="10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2154.87</v>
      </c>
      <c r="Y22" s="10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2275.0500000000002</v>
      </c>
    </row>
    <row r="23" spans="1:25" x14ac:dyDescent="0.2">
      <c r="A23" s="88">
        <f t="shared" si="0"/>
        <v>41860</v>
      </c>
      <c r="B23" s="10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2177.71</v>
      </c>
      <c r="C23" s="10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2142.66</v>
      </c>
      <c r="D23" s="10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2143.84</v>
      </c>
      <c r="E23" s="10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2148.25</v>
      </c>
      <c r="F23" s="10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2157.5500000000002</v>
      </c>
      <c r="G23" s="10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2150.59</v>
      </c>
      <c r="H23" s="10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2161.66</v>
      </c>
      <c r="I23" s="10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2138.91</v>
      </c>
      <c r="J23" s="10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2139.75</v>
      </c>
      <c r="K23" s="10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2182.2600000000002</v>
      </c>
      <c r="L23" s="10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2152.25</v>
      </c>
      <c r="M23" s="10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2132.4700000000003</v>
      </c>
      <c r="N23" s="10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2140.33</v>
      </c>
      <c r="O23" s="10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2143.96</v>
      </c>
      <c r="P23" s="10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2148.23</v>
      </c>
      <c r="Q23" s="10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2144.1800000000003</v>
      </c>
      <c r="R23" s="10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2152.5700000000002</v>
      </c>
      <c r="S23" s="10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2165.6</v>
      </c>
      <c r="T23" s="10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2184.21</v>
      </c>
      <c r="U23" s="10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2173.96</v>
      </c>
      <c r="V23" s="10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2149.5</v>
      </c>
      <c r="W23" s="10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2158.44</v>
      </c>
      <c r="X23" s="10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2151.12</v>
      </c>
      <c r="Y23" s="10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2147.5299999999997</v>
      </c>
    </row>
    <row r="24" spans="1:25" x14ac:dyDescent="0.2">
      <c r="A24" s="88">
        <f t="shared" si="0"/>
        <v>41861</v>
      </c>
      <c r="B24" s="10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2177.16</v>
      </c>
      <c r="C24" s="10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2145.3200000000002</v>
      </c>
      <c r="D24" s="10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2144.1</v>
      </c>
      <c r="E24" s="10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2148.52</v>
      </c>
      <c r="F24" s="10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2157.84</v>
      </c>
      <c r="G24" s="10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2150.9300000000003</v>
      </c>
      <c r="H24" s="10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2161.2600000000002</v>
      </c>
      <c r="I24" s="10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2140.0500000000002</v>
      </c>
      <c r="J24" s="10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2136.4300000000003</v>
      </c>
      <c r="K24" s="10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2224.38</v>
      </c>
      <c r="L24" s="10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2176.39</v>
      </c>
      <c r="M24" s="10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2158.75</v>
      </c>
      <c r="N24" s="10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2158.2399999999998</v>
      </c>
      <c r="O24" s="10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2153.39</v>
      </c>
      <c r="P24" s="10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2166.14</v>
      </c>
      <c r="Q24" s="10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2170.3000000000002</v>
      </c>
      <c r="R24" s="10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2165.59</v>
      </c>
      <c r="S24" s="10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2169.9</v>
      </c>
      <c r="T24" s="10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2164.59</v>
      </c>
      <c r="U24" s="10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2156.33</v>
      </c>
      <c r="V24" s="10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2149.15</v>
      </c>
      <c r="W24" s="10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2157.27</v>
      </c>
      <c r="X24" s="10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2150.6999999999998</v>
      </c>
      <c r="Y24" s="10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2147.7399999999998</v>
      </c>
    </row>
    <row r="25" spans="1:25" x14ac:dyDescent="0.2">
      <c r="A25" s="88">
        <f t="shared" si="0"/>
        <v>41862</v>
      </c>
      <c r="B25" s="10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2149.4499999999998</v>
      </c>
      <c r="C25" s="10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2136.0700000000002</v>
      </c>
      <c r="D25" s="10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2161.94</v>
      </c>
      <c r="E25" s="10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2171</v>
      </c>
      <c r="F25" s="10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2175.77</v>
      </c>
      <c r="G25" s="10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2168.9</v>
      </c>
      <c r="H25" s="10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2169.54</v>
      </c>
      <c r="I25" s="10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2151.27</v>
      </c>
      <c r="J25" s="10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2225.16</v>
      </c>
      <c r="K25" s="10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2172.08</v>
      </c>
      <c r="L25" s="10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2157.5500000000002</v>
      </c>
      <c r="M25" s="10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2141.42</v>
      </c>
      <c r="N25" s="10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2149.09</v>
      </c>
      <c r="O25" s="10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2144.1800000000003</v>
      </c>
      <c r="P25" s="10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2139.63</v>
      </c>
      <c r="Q25" s="10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2131.4300000000003</v>
      </c>
      <c r="R25" s="10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2142.8000000000002</v>
      </c>
      <c r="S25" s="10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2168.2399999999998</v>
      </c>
      <c r="T25" s="10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2183.9</v>
      </c>
      <c r="U25" s="10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2183.5299999999997</v>
      </c>
      <c r="V25" s="10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2133.1999999999998</v>
      </c>
      <c r="W25" s="10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2158.31</v>
      </c>
      <c r="X25" s="10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2158.83</v>
      </c>
      <c r="Y25" s="10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2301.0500000000002</v>
      </c>
    </row>
    <row r="26" spans="1:25" x14ac:dyDescent="0.2">
      <c r="A26" s="88">
        <f t="shared" si="0"/>
        <v>41863</v>
      </c>
      <c r="B26" s="10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2149.66</v>
      </c>
      <c r="C26" s="10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2135.75</v>
      </c>
      <c r="D26" s="10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2162.2600000000002</v>
      </c>
      <c r="E26" s="10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2171.1999999999998</v>
      </c>
      <c r="F26" s="10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2175.77</v>
      </c>
      <c r="G26" s="10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2169.6800000000003</v>
      </c>
      <c r="H26" s="10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2169.17</v>
      </c>
      <c r="I26" s="10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2153.4899999999998</v>
      </c>
      <c r="J26" s="10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2224.25</v>
      </c>
      <c r="K26" s="10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2171.0500000000002</v>
      </c>
      <c r="L26" s="10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2156.3000000000002</v>
      </c>
      <c r="M26" s="10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2139.34</v>
      </c>
      <c r="N26" s="10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2147.8000000000002</v>
      </c>
      <c r="O26" s="10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2143.5100000000002</v>
      </c>
      <c r="P26" s="10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2139.69</v>
      </c>
      <c r="Q26" s="10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2131.6800000000003</v>
      </c>
      <c r="R26" s="10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2142.89</v>
      </c>
      <c r="S26" s="10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2168.61</v>
      </c>
      <c r="T26" s="10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2184.08</v>
      </c>
      <c r="U26" s="10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2183.5700000000002</v>
      </c>
      <c r="V26" s="10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2133.3000000000002</v>
      </c>
      <c r="W26" s="10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2156.2799999999997</v>
      </c>
      <c r="X26" s="10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2157.4</v>
      </c>
      <c r="Y26" s="10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2299.4899999999998</v>
      </c>
    </row>
    <row r="27" spans="1:25" x14ac:dyDescent="0.2">
      <c r="A27" s="88">
        <f t="shared" si="0"/>
        <v>41864</v>
      </c>
      <c r="B27" s="10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2149.5100000000002</v>
      </c>
      <c r="C27" s="10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2140.08</v>
      </c>
      <c r="D27" s="10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2166.6800000000003</v>
      </c>
      <c r="E27" s="10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2176</v>
      </c>
      <c r="F27" s="10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2180.89</v>
      </c>
      <c r="G27" s="10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2180.38</v>
      </c>
      <c r="H27" s="10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2180.27</v>
      </c>
      <c r="I27" s="10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2131.3199999999997</v>
      </c>
      <c r="J27" s="10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2234.0700000000002</v>
      </c>
      <c r="K27" s="10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2185.14</v>
      </c>
      <c r="L27" s="10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2159.35</v>
      </c>
      <c r="M27" s="10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2142.81</v>
      </c>
      <c r="N27" s="10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2150.87</v>
      </c>
      <c r="O27" s="10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2146.65</v>
      </c>
      <c r="P27" s="10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2142.6</v>
      </c>
      <c r="Q27" s="10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2134.73</v>
      </c>
      <c r="R27" s="10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2145.6800000000003</v>
      </c>
      <c r="S27" s="10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2163.98</v>
      </c>
      <c r="T27" s="10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2187.2399999999998</v>
      </c>
      <c r="U27" s="10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2191.2600000000002</v>
      </c>
      <c r="V27" s="10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2132.16</v>
      </c>
      <c r="W27" s="10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2156.0100000000002</v>
      </c>
      <c r="X27" s="10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2157.52</v>
      </c>
      <c r="Y27" s="10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2298.39</v>
      </c>
    </row>
    <row r="28" spans="1:25" x14ac:dyDescent="0.2">
      <c r="A28" s="88">
        <f t="shared" si="0"/>
        <v>41865</v>
      </c>
      <c r="B28" s="10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2150.0100000000002</v>
      </c>
      <c r="C28" s="10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2139.96</v>
      </c>
      <c r="D28" s="10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2166.35</v>
      </c>
      <c r="E28" s="10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2175.58</v>
      </c>
      <c r="F28" s="10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2180.35</v>
      </c>
      <c r="G28" s="10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2180.12</v>
      </c>
      <c r="H28" s="10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2180.12</v>
      </c>
      <c r="I28" s="10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2131.2200000000003</v>
      </c>
      <c r="J28" s="10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2234.1</v>
      </c>
      <c r="K28" s="10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2184.92</v>
      </c>
      <c r="L28" s="10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2159.17</v>
      </c>
      <c r="M28" s="10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2142.67</v>
      </c>
      <c r="N28" s="10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2150.7600000000002</v>
      </c>
      <c r="O28" s="10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2146.7399999999998</v>
      </c>
      <c r="P28" s="10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2142.62</v>
      </c>
      <c r="Q28" s="10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2134.86</v>
      </c>
      <c r="R28" s="10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2145.69</v>
      </c>
      <c r="S28" s="10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2163.9300000000003</v>
      </c>
      <c r="T28" s="10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2187.1799999999998</v>
      </c>
      <c r="U28" s="10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2191.17</v>
      </c>
      <c r="V28" s="10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2131.9700000000003</v>
      </c>
      <c r="W28" s="10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2156.5100000000002</v>
      </c>
      <c r="X28" s="10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2157.0700000000002</v>
      </c>
      <c r="Y28" s="10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2301.0700000000002</v>
      </c>
    </row>
    <row r="29" spans="1:25" x14ac:dyDescent="0.2">
      <c r="A29" s="88">
        <f t="shared" si="0"/>
        <v>41866</v>
      </c>
      <c r="B29" s="10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2150.37</v>
      </c>
      <c r="C29" s="10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2139.83</v>
      </c>
      <c r="D29" s="10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2166.3199999999997</v>
      </c>
      <c r="E29" s="10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2175.5</v>
      </c>
      <c r="F29" s="10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2180.2799999999997</v>
      </c>
      <c r="G29" s="10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2180.2200000000003</v>
      </c>
      <c r="H29" s="10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2180.02</v>
      </c>
      <c r="I29" s="10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2134.5100000000002</v>
      </c>
      <c r="J29" s="10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2234.36</v>
      </c>
      <c r="K29" s="10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2146.36</v>
      </c>
      <c r="L29" s="10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2165.06</v>
      </c>
      <c r="M29" s="10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2138.81</v>
      </c>
      <c r="N29" s="10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2140.4300000000003</v>
      </c>
      <c r="O29" s="10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2140.42</v>
      </c>
      <c r="P29" s="10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2131.21</v>
      </c>
      <c r="Q29" s="10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2140.64</v>
      </c>
      <c r="R29" s="10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2138.83</v>
      </c>
      <c r="S29" s="10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2135.1999999999998</v>
      </c>
      <c r="T29" s="10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2149.15</v>
      </c>
      <c r="U29" s="10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2168.08</v>
      </c>
      <c r="V29" s="10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2152.87</v>
      </c>
      <c r="W29" s="10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2160.0500000000002</v>
      </c>
      <c r="X29" s="10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2158.85</v>
      </c>
      <c r="Y29" s="10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2346.7800000000002</v>
      </c>
    </row>
    <row r="30" spans="1:25" x14ac:dyDescent="0.2">
      <c r="A30" s="88">
        <f t="shared" si="0"/>
        <v>41867</v>
      </c>
      <c r="B30" s="10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2181.3000000000002</v>
      </c>
      <c r="C30" s="10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2139.7399999999998</v>
      </c>
      <c r="D30" s="10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2130.96</v>
      </c>
      <c r="E30" s="10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2157.6800000000003</v>
      </c>
      <c r="F30" s="10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2162.4300000000003</v>
      </c>
      <c r="G30" s="10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2148.02</v>
      </c>
      <c r="H30" s="10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2162.5</v>
      </c>
      <c r="I30" s="10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2131.1999999999998</v>
      </c>
      <c r="J30" s="10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2145.98</v>
      </c>
      <c r="K30" s="10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2174.52</v>
      </c>
      <c r="L30" s="10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2140.83</v>
      </c>
      <c r="M30" s="10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2158.9899999999998</v>
      </c>
      <c r="N30" s="10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2149.83</v>
      </c>
      <c r="O30" s="10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2149.7600000000002</v>
      </c>
      <c r="P30" s="10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2142.2600000000002</v>
      </c>
      <c r="Q30" s="10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2142.4700000000003</v>
      </c>
      <c r="R30" s="10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2135.6</v>
      </c>
      <c r="S30" s="10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2148.02</v>
      </c>
      <c r="T30" s="10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2139.52</v>
      </c>
      <c r="U30" s="10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2140.6</v>
      </c>
      <c r="V30" s="10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2148.2799999999997</v>
      </c>
      <c r="W30" s="10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2141.83</v>
      </c>
      <c r="X30" s="10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2143.04</v>
      </c>
      <c r="Y30" s="10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2131.2200000000003</v>
      </c>
    </row>
    <row r="31" spans="1:25" x14ac:dyDescent="0.2">
      <c r="A31" s="88">
        <f t="shared" si="0"/>
        <v>41868</v>
      </c>
      <c r="B31" s="10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2193.2399999999998</v>
      </c>
      <c r="C31" s="10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2145.77</v>
      </c>
      <c r="D31" s="10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2140.0500000000002</v>
      </c>
      <c r="E31" s="10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2135.15</v>
      </c>
      <c r="F31" s="10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2139.13</v>
      </c>
      <c r="G31" s="10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2143.7200000000003</v>
      </c>
      <c r="H31" s="10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2152.87</v>
      </c>
      <c r="I31" s="10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2130.83</v>
      </c>
      <c r="J31" s="10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2144.34</v>
      </c>
      <c r="K31" s="10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2197.65</v>
      </c>
      <c r="L31" s="10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2136.4300000000003</v>
      </c>
      <c r="M31" s="10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2149.66</v>
      </c>
      <c r="N31" s="10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2156.44</v>
      </c>
      <c r="O31" s="10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2149.25</v>
      </c>
      <c r="P31" s="10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2131.9499999999998</v>
      </c>
      <c r="Q31" s="10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2135.52</v>
      </c>
      <c r="R31" s="10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2131.86</v>
      </c>
      <c r="S31" s="10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2140.13</v>
      </c>
      <c r="T31" s="10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2155.9499999999998</v>
      </c>
      <c r="U31" s="10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2144.67</v>
      </c>
      <c r="V31" s="10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2148.71</v>
      </c>
      <c r="W31" s="10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2156.5299999999997</v>
      </c>
      <c r="X31" s="10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2156.63</v>
      </c>
      <c r="Y31" s="10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2139.7600000000002</v>
      </c>
    </row>
    <row r="32" spans="1:25" x14ac:dyDescent="0.2">
      <c r="A32" s="88">
        <f t="shared" si="0"/>
        <v>41869</v>
      </c>
      <c r="B32" s="10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2142.8000000000002</v>
      </c>
      <c r="C32" s="10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2138.7600000000002</v>
      </c>
      <c r="D32" s="10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2139.62</v>
      </c>
      <c r="E32" s="10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2148.11</v>
      </c>
      <c r="F32" s="10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2152.5700000000002</v>
      </c>
      <c r="G32" s="10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2143.63</v>
      </c>
      <c r="H32" s="10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2148.02</v>
      </c>
      <c r="I32" s="10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2139.08</v>
      </c>
      <c r="J32" s="10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2234.25</v>
      </c>
      <c r="K32" s="10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2158.6799999999998</v>
      </c>
      <c r="L32" s="10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2156.46</v>
      </c>
      <c r="M32" s="10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2155.83</v>
      </c>
      <c r="N32" s="10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2155.11</v>
      </c>
      <c r="O32" s="10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2162.9499999999998</v>
      </c>
      <c r="P32" s="10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2162.79</v>
      </c>
      <c r="Q32" s="10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2162.64</v>
      </c>
      <c r="R32" s="10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2157.08</v>
      </c>
      <c r="S32" s="10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2158</v>
      </c>
      <c r="T32" s="10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2178.98</v>
      </c>
      <c r="U32" s="10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2273.37</v>
      </c>
      <c r="V32" s="10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2192.16</v>
      </c>
      <c r="W32" s="10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2145.9</v>
      </c>
      <c r="X32" s="10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2199.3900000000003</v>
      </c>
      <c r="Y32" s="10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2142.94</v>
      </c>
    </row>
    <row r="33" spans="1:25" x14ac:dyDescent="0.2">
      <c r="A33" s="88">
        <f t="shared" si="0"/>
        <v>41870</v>
      </c>
      <c r="B33" s="10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2180.46</v>
      </c>
      <c r="C33" s="10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2231.5500000000002</v>
      </c>
      <c r="D33" s="10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2285.12</v>
      </c>
      <c r="E33" s="10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2297.92</v>
      </c>
      <c r="F33" s="10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2304.4700000000003</v>
      </c>
      <c r="G33" s="10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2361.66</v>
      </c>
      <c r="H33" s="10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2297.65</v>
      </c>
      <c r="I33" s="10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2248.29</v>
      </c>
      <c r="J33" s="10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2403.34</v>
      </c>
      <c r="K33" s="10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2334.04</v>
      </c>
      <c r="L33" s="10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2249.2200000000003</v>
      </c>
      <c r="M33" s="10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2228.75</v>
      </c>
      <c r="N33" s="10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2218.8199999999997</v>
      </c>
      <c r="O33" s="10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2189.88</v>
      </c>
      <c r="P33" s="10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2185.25</v>
      </c>
      <c r="Q33" s="10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2185.27</v>
      </c>
      <c r="R33" s="10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2183.15</v>
      </c>
      <c r="S33" s="10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2207.59</v>
      </c>
      <c r="T33" s="10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2234.09</v>
      </c>
      <c r="U33" s="10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2243.4899999999998</v>
      </c>
      <c r="V33" s="10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2208.2399999999998</v>
      </c>
      <c r="W33" s="10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2156.59</v>
      </c>
      <c r="X33" s="10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2199.36</v>
      </c>
      <c r="Y33" s="10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2143.0299999999997</v>
      </c>
    </row>
    <row r="34" spans="1:25" x14ac:dyDescent="0.2">
      <c r="A34" s="88">
        <f t="shared" si="0"/>
        <v>41871</v>
      </c>
      <c r="B34" s="10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2180.2399999999998</v>
      </c>
      <c r="C34" s="10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2248.42</v>
      </c>
      <c r="D34" s="10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2304.33</v>
      </c>
      <c r="E34" s="10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2318.04</v>
      </c>
      <c r="F34" s="10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2324.63</v>
      </c>
      <c r="G34" s="10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2317.91</v>
      </c>
      <c r="H34" s="10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2324.77</v>
      </c>
      <c r="I34" s="10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2248.1</v>
      </c>
      <c r="J34" s="10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2402.75</v>
      </c>
      <c r="K34" s="10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2334.13</v>
      </c>
      <c r="L34" s="10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2249.37</v>
      </c>
      <c r="M34" s="10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2228.69</v>
      </c>
      <c r="N34" s="10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2218.35</v>
      </c>
      <c r="O34" s="10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2198.9700000000003</v>
      </c>
      <c r="P34" s="10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2185.02</v>
      </c>
      <c r="Q34" s="10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2189.64</v>
      </c>
      <c r="R34" s="10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2182.87</v>
      </c>
      <c r="S34" s="10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2220.6999999999998</v>
      </c>
      <c r="T34" s="10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2243.38</v>
      </c>
      <c r="U34" s="10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2243.38</v>
      </c>
      <c r="V34" s="10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2207.02</v>
      </c>
      <c r="W34" s="10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2156.46</v>
      </c>
      <c r="X34" s="10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2199.25</v>
      </c>
      <c r="Y34" s="10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2142.2600000000002</v>
      </c>
    </row>
    <row r="35" spans="1:25" x14ac:dyDescent="0.2">
      <c r="A35" s="88">
        <f t="shared" si="0"/>
        <v>41872</v>
      </c>
      <c r="B35" s="10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2166.1</v>
      </c>
      <c r="C35" s="10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2231.42</v>
      </c>
      <c r="D35" s="10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2272.3199999999997</v>
      </c>
      <c r="E35" s="10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2284.9299999999998</v>
      </c>
      <c r="F35" s="10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2311.0500000000002</v>
      </c>
      <c r="G35" s="10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2304.5</v>
      </c>
      <c r="H35" s="10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2311.13</v>
      </c>
      <c r="I35" s="10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2225.9499999999998</v>
      </c>
      <c r="J35" s="10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2402.56</v>
      </c>
      <c r="K35" s="10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2271.67</v>
      </c>
      <c r="L35" s="10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2198.65</v>
      </c>
      <c r="M35" s="10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2180.4299999999998</v>
      </c>
      <c r="N35" s="10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2171.5500000000002</v>
      </c>
      <c r="O35" s="10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2150.5500000000002</v>
      </c>
      <c r="P35" s="10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2138.5299999999997</v>
      </c>
      <c r="Q35" s="10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2154.7799999999997</v>
      </c>
      <c r="R35" s="10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2167.5299999999997</v>
      </c>
      <c r="S35" s="10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2182.91</v>
      </c>
      <c r="T35" s="10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2178.6999999999998</v>
      </c>
      <c r="U35" s="10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2207.7800000000002</v>
      </c>
      <c r="V35" s="10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2191.23</v>
      </c>
      <c r="W35" s="10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2142.0100000000002</v>
      </c>
      <c r="X35" s="10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2148.4899999999998</v>
      </c>
      <c r="Y35" s="10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2142.4899999999998</v>
      </c>
    </row>
    <row r="36" spans="1:25" x14ac:dyDescent="0.2">
      <c r="A36" s="88">
        <f t="shared" si="0"/>
        <v>41873</v>
      </c>
      <c r="B36" s="10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2135.16</v>
      </c>
      <c r="C36" s="10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2194.5</v>
      </c>
      <c r="D36" s="10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2248.5100000000002</v>
      </c>
      <c r="E36" s="10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2254.02</v>
      </c>
      <c r="F36" s="10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2266.21</v>
      </c>
      <c r="G36" s="10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2260.3000000000002</v>
      </c>
      <c r="H36" s="10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2284.73</v>
      </c>
      <c r="I36" s="10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2225.79</v>
      </c>
      <c r="J36" s="10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2382.02</v>
      </c>
      <c r="K36" s="10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2271.5100000000002</v>
      </c>
      <c r="L36" s="10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2198.7399999999998</v>
      </c>
      <c r="M36" s="10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2180.1</v>
      </c>
      <c r="N36" s="10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2198.58</v>
      </c>
      <c r="O36" s="10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2180.34</v>
      </c>
      <c r="P36" s="10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2189.5</v>
      </c>
      <c r="Q36" s="10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2194.15</v>
      </c>
      <c r="R36" s="10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2190.9</v>
      </c>
      <c r="S36" s="10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2207.5299999999997</v>
      </c>
      <c r="T36" s="10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2215.9899999999998</v>
      </c>
      <c r="U36" s="10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2220.61</v>
      </c>
      <c r="V36" s="10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2190.65</v>
      </c>
      <c r="W36" s="10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2253.17</v>
      </c>
      <c r="X36" s="10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2321.4</v>
      </c>
      <c r="Y36" s="10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2180.83</v>
      </c>
    </row>
    <row r="37" spans="1:25" x14ac:dyDescent="0.2">
      <c r="A37" s="88">
        <f t="shared" si="0"/>
        <v>41874</v>
      </c>
      <c r="B37" s="10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2144.36</v>
      </c>
      <c r="C37" s="10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2186.48</v>
      </c>
      <c r="D37" s="10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2231.0699999999997</v>
      </c>
      <c r="E37" s="10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2236.9</v>
      </c>
      <c r="F37" s="10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2249.15</v>
      </c>
      <c r="G37" s="10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2249.4499999999998</v>
      </c>
      <c r="H37" s="10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2268.37</v>
      </c>
      <c r="I37" s="10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2208.62</v>
      </c>
      <c r="J37" s="10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2140.35</v>
      </c>
      <c r="K37" s="10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2247.02</v>
      </c>
      <c r="L37" s="10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2195.98</v>
      </c>
      <c r="M37" s="10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2181.87</v>
      </c>
      <c r="N37" s="10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2191.1999999999998</v>
      </c>
      <c r="O37" s="10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2186.4899999999998</v>
      </c>
      <c r="P37" s="10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2191.17</v>
      </c>
      <c r="Q37" s="10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2200.75</v>
      </c>
      <c r="R37" s="10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2195.85</v>
      </c>
      <c r="S37" s="10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2215.5699999999997</v>
      </c>
      <c r="T37" s="10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2231.12</v>
      </c>
      <c r="U37" s="10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2231.62</v>
      </c>
      <c r="V37" s="10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2164.56</v>
      </c>
      <c r="W37" s="10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2232.09</v>
      </c>
      <c r="X37" s="10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2307.63</v>
      </c>
      <c r="Y37" s="10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2459.6799999999998</v>
      </c>
    </row>
    <row r="38" spans="1:25" x14ac:dyDescent="0.2">
      <c r="A38" s="88">
        <f t="shared" si="0"/>
        <v>41875</v>
      </c>
      <c r="B38" s="10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2162.08</v>
      </c>
      <c r="C38" s="10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2243.6999999999998</v>
      </c>
      <c r="D38" s="10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2282.63</v>
      </c>
      <c r="E38" s="10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2296.29</v>
      </c>
      <c r="F38" s="10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2303.25</v>
      </c>
      <c r="G38" s="10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2317.6400000000003</v>
      </c>
      <c r="H38" s="10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2340.46</v>
      </c>
      <c r="I38" s="10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2310.4300000000003</v>
      </c>
      <c r="J38" s="10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2198.4899999999998</v>
      </c>
      <c r="K38" s="10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2377.1</v>
      </c>
      <c r="L38" s="10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2288.5299999999997</v>
      </c>
      <c r="M38" s="10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2247.37</v>
      </c>
      <c r="N38" s="10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2241.7799999999997</v>
      </c>
      <c r="O38" s="10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2236.6400000000003</v>
      </c>
      <c r="P38" s="10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2231.2600000000002</v>
      </c>
      <c r="Q38" s="10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2247.37</v>
      </c>
      <c r="R38" s="10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2264.14</v>
      </c>
      <c r="S38" s="10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2263.98</v>
      </c>
      <c r="T38" s="10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2252.58</v>
      </c>
      <c r="U38" s="10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2242.27</v>
      </c>
      <c r="V38" s="10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2147.2600000000002</v>
      </c>
      <c r="W38" s="10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2159.39</v>
      </c>
      <c r="X38" s="10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2146.2200000000003</v>
      </c>
      <c r="Y38" s="10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2240.91</v>
      </c>
    </row>
    <row r="39" spans="1:25" x14ac:dyDescent="0.2">
      <c r="A39" s="88">
        <f t="shared" si="0"/>
        <v>41876</v>
      </c>
      <c r="B39" s="10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2175.37</v>
      </c>
      <c r="C39" s="10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2260.08</v>
      </c>
      <c r="D39" s="10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2311.6400000000003</v>
      </c>
      <c r="E39" s="10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2325.2799999999997</v>
      </c>
      <c r="F39" s="10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2318.21</v>
      </c>
      <c r="G39" s="10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2331.38</v>
      </c>
      <c r="H39" s="10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2339.13</v>
      </c>
      <c r="I39" s="10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2272.5</v>
      </c>
      <c r="J39" s="10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2423.94</v>
      </c>
      <c r="K39" s="10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2320.54</v>
      </c>
      <c r="L39" s="10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2272</v>
      </c>
      <c r="M39" s="10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2261.09</v>
      </c>
      <c r="N39" s="10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2272.88</v>
      </c>
      <c r="O39" s="10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2266.67</v>
      </c>
      <c r="P39" s="10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2244.1400000000003</v>
      </c>
      <c r="Q39" s="10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2255.29</v>
      </c>
      <c r="R39" s="10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2252.9</v>
      </c>
      <c r="S39" s="10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2272.7200000000003</v>
      </c>
      <c r="T39" s="10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2315.6800000000003</v>
      </c>
      <c r="U39" s="10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2305.35</v>
      </c>
      <c r="V39" s="10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2186.9300000000003</v>
      </c>
      <c r="W39" s="10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2174.9299999999998</v>
      </c>
      <c r="X39" s="10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2215.0500000000002</v>
      </c>
      <c r="Y39" s="10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2145.02</v>
      </c>
    </row>
    <row r="40" spans="1:25" x14ac:dyDescent="0.2">
      <c r="A40" s="88">
        <f t="shared" si="0"/>
        <v>41877</v>
      </c>
      <c r="B40" s="10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2174.5500000000002</v>
      </c>
      <c r="C40" s="10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2259.17</v>
      </c>
      <c r="D40" s="10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2310.66</v>
      </c>
      <c r="E40" s="10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2324.63</v>
      </c>
      <c r="F40" s="10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2317.48</v>
      </c>
      <c r="G40" s="10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2331.56</v>
      </c>
      <c r="H40" s="10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2338.85</v>
      </c>
      <c r="I40" s="10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2272.2200000000003</v>
      </c>
      <c r="J40" s="10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2423.0100000000002</v>
      </c>
      <c r="K40" s="10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2320.34</v>
      </c>
      <c r="L40" s="10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2272.11</v>
      </c>
      <c r="M40" s="10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2261.0500000000002</v>
      </c>
      <c r="N40" s="10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2272.4300000000003</v>
      </c>
      <c r="O40" s="10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2266.52</v>
      </c>
      <c r="P40" s="10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2244.35</v>
      </c>
      <c r="Q40" s="10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2255.06</v>
      </c>
      <c r="R40" s="10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2252.85</v>
      </c>
      <c r="S40" s="10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2272.81</v>
      </c>
      <c r="T40" s="10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2315.83</v>
      </c>
      <c r="U40" s="10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2306.09</v>
      </c>
      <c r="V40" s="10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2186.96</v>
      </c>
      <c r="W40" s="10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2174.67</v>
      </c>
      <c r="X40" s="10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2215.2600000000002</v>
      </c>
      <c r="Y40" s="10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2144.58</v>
      </c>
    </row>
    <row r="41" spans="1:25" x14ac:dyDescent="0.2">
      <c r="A41" s="88">
        <f t="shared" si="0"/>
        <v>41878</v>
      </c>
      <c r="B41" s="10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2254.23</v>
      </c>
      <c r="C41" s="10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2339.29</v>
      </c>
      <c r="D41" s="10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2385.77</v>
      </c>
      <c r="E41" s="10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2410.9499999999998</v>
      </c>
      <c r="F41" s="10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2419.61</v>
      </c>
      <c r="G41" s="10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2411.09</v>
      </c>
      <c r="H41" s="10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2419.3900000000003</v>
      </c>
      <c r="I41" s="10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2318.69</v>
      </c>
      <c r="J41" s="10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2479.0300000000002</v>
      </c>
      <c r="K41" s="10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2355.42</v>
      </c>
      <c r="L41" s="10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2289.83</v>
      </c>
      <c r="M41" s="10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2260.9</v>
      </c>
      <c r="N41" s="10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2272.4</v>
      </c>
      <c r="O41" s="10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2266.67</v>
      </c>
      <c r="P41" s="10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2261.09</v>
      </c>
      <c r="Q41" s="10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2261.25</v>
      </c>
      <c r="R41" s="10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2239.1800000000003</v>
      </c>
      <c r="S41" s="10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2263.1999999999998</v>
      </c>
      <c r="T41" s="10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2283.42</v>
      </c>
      <c r="U41" s="10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2255.12</v>
      </c>
      <c r="V41" s="10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2192.2200000000003</v>
      </c>
      <c r="W41" s="10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2183.31</v>
      </c>
      <c r="X41" s="10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2224.56</v>
      </c>
      <c r="Y41" s="10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2142.9899999999998</v>
      </c>
    </row>
    <row r="42" spans="1:25" x14ac:dyDescent="0.2">
      <c r="A42" s="88">
        <f t="shared" si="0"/>
        <v>41879</v>
      </c>
      <c r="B42" s="10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2254.1999999999998</v>
      </c>
      <c r="C42" s="10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2339.42</v>
      </c>
      <c r="D42" s="10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2385.98</v>
      </c>
      <c r="E42" s="10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2410.9700000000003</v>
      </c>
      <c r="F42" s="10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2419.6</v>
      </c>
      <c r="G42" s="10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2410.75</v>
      </c>
      <c r="H42" s="10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2419.36</v>
      </c>
      <c r="I42" s="10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2340.56</v>
      </c>
      <c r="J42" s="10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2495.8200000000002</v>
      </c>
      <c r="K42" s="10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2385.23</v>
      </c>
      <c r="L42" s="10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2296.7399999999998</v>
      </c>
      <c r="M42" s="10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2273.31</v>
      </c>
      <c r="N42" s="10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2273.3000000000002</v>
      </c>
      <c r="O42" s="10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2266.9700000000003</v>
      </c>
      <c r="P42" s="10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2261.52</v>
      </c>
      <c r="Q42" s="10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2261.4299999999998</v>
      </c>
      <c r="R42" s="10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2239.14</v>
      </c>
      <c r="S42" s="10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2263.31</v>
      </c>
      <c r="T42" s="10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2283.2200000000003</v>
      </c>
      <c r="U42" s="10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2255.7600000000002</v>
      </c>
      <c r="V42" s="10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2191.7799999999997</v>
      </c>
      <c r="W42" s="10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2182.6400000000003</v>
      </c>
      <c r="X42" s="10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2224.0100000000002</v>
      </c>
      <c r="Y42" s="10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2143.84</v>
      </c>
    </row>
    <row r="43" spans="1:25" x14ac:dyDescent="0.2">
      <c r="A43" s="88">
        <f t="shared" si="0"/>
        <v>41880</v>
      </c>
      <c r="B43" s="10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2189.5100000000002</v>
      </c>
      <c r="C43" s="10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2265.73</v>
      </c>
      <c r="D43" s="10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2310.98</v>
      </c>
      <c r="E43" s="10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2324.69</v>
      </c>
      <c r="F43" s="10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2339.0699999999997</v>
      </c>
      <c r="G43" s="10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2324.4499999999998</v>
      </c>
      <c r="H43" s="10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2317.25</v>
      </c>
      <c r="I43" s="10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2253.91</v>
      </c>
      <c r="J43" s="10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2416.15</v>
      </c>
      <c r="K43" s="10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2327.12</v>
      </c>
      <c r="L43" s="10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2272.1799999999998</v>
      </c>
      <c r="M43" s="10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2260.7200000000003</v>
      </c>
      <c r="N43" s="10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2255.37</v>
      </c>
      <c r="O43" s="10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2238.61</v>
      </c>
      <c r="P43" s="10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2217.79</v>
      </c>
      <c r="Q43" s="10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2222.6800000000003</v>
      </c>
      <c r="R43" s="10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2224.3000000000002</v>
      </c>
      <c r="S43" s="10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2232.87</v>
      </c>
      <c r="T43" s="10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2266.46</v>
      </c>
      <c r="U43" s="10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2253.2600000000002</v>
      </c>
      <c r="V43" s="10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2145.15</v>
      </c>
      <c r="W43" s="10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2143.8000000000002</v>
      </c>
      <c r="X43" s="10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2190.5</v>
      </c>
      <c r="Y43" s="10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2143.09</v>
      </c>
    </row>
    <row r="44" spans="1:25" x14ac:dyDescent="0.2">
      <c r="A44" s="88">
        <f t="shared" si="0"/>
        <v>41881</v>
      </c>
      <c r="B44" s="10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2181.96</v>
      </c>
      <c r="C44" s="10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2250.1099999999997</v>
      </c>
      <c r="D44" s="10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2296.4</v>
      </c>
      <c r="E44" s="10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2324.96</v>
      </c>
      <c r="F44" s="10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2317.19</v>
      </c>
      <c r="G44" s="10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2316.96</v>
      </c>
      <c r="H44" s="10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2317.5</v>
      </c>
      <c r="I44" s="10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2262.6</v>
      </c>
      <c r="J44" s="10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2162.75</v>
      </c>
      <c r="K44" s="10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2307.41</v>
      </c>
      <c r="L44" s="10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2248.19</v>
      </c>
      <c r="M44" s="10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2248.1</v>
      </c>
      <c r="N44" s="10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2247.6800000000003</v>
      </c>
      <c r="O44" s="10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2247.83</v>
      </c>
      <c r="P44" s="10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2247.8000000000002</v>
      </c>
      <c r="Q44" s="10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2248.0500000000002</v>
      </c>
      <c r="R44" s="10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2295.46</v>
      </c>
      <c r="S44" s="10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2308.0500000000002</v>
      </c>
      <c r="T44" s="10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2320.9300000000003</v>
      </c>
      <c r="U44" s="10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2302.73</v>
      </c>
      <c r="V44" s="10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2183.14</v>
      </c>
      <c r="W44" s="10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2156.21</v>
      </c>
      <c r="X44" s="10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2231.88</v>
      </c>
      <c r="Y44" s="10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2354.77</v>
      </c>
    </row>
    <row r="45" spans="1:25" x14ac:dyDescent="0.2">
      <c r="A45" s="88">
        <f t="shared" si="0"/>
        <v>41882</v>
      </c>
      <c r="B45" s="10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2157.12</v>
      </c>
      <c r="C45" s="10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2231.62</v>
      </c>
      <c r="D45" s="10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2269.08</v>
      </c>
      <c r="E45" s="10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2289.11</v>
      </c>
      <c r="F45" s="10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2282.17</v>
      </c>
      <c r="G45" s="10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2268.88</v>
      </c>
      <c r="H45" s="10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2296.0700000000002</v>
      </c>
      <c r="I45" s="10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2237.9899999999998</v>
      </c>
      <c r="J45" s="10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2130.83</v>
      </c>
      <c r="K45" s="10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2307.4899999999998</v>
      </c>
      <c r="L45" s="10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2248.1099999999997</v>
      </c>
      <c r="M45" s="10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2247.98</v>
      </c>
      <c r="N45" s="10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2247.89</v>
      </c>
      <c r="O45" s="10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2211.11</v>
      </c>
      <c r="P45" s="10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2201.1800000000003</v>
      </c>
      <c r="Q45" s="10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2191.61</v>
      </c>
      <c r="R45" s="10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2221.13</v>
      </c>
      <c r="S45" s="10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2231.5700000000002</v>
      </c>
      <c r="T45" s="10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2282.46</v>
      </c>
      <c r="U45" s="10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2301.8000000000002</v>
      </c>
      <c r="V45" s="10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2182.38</v>
      </c>
      <c r="W45" s="10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2155.6</v>
      </c>
      <c r="X45" s="10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2231.35</v>
      </c>
      <c r="Y45" s="10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2354.77</v>
      </c>
    </row>
    <row r="47" spans="1:25" x14ac:dyDescent="0.25">
      <c r="A47" s="96" t="s">
        <v>157</v>
      </c>
    </row>
    <row r="48" spans="1:25" ht="12.75" x14ac:dyDescent="0.2">
      <c r="A48" s="162" t="s">
        <v>49</v>
      </c>
      <c r="B48" s="173" t="s">
        <v>128</v>
      </c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5"/>
    </row>
    <row r="49" spans="1:27" ht="12.75" x14ac:dyDescent="0.2">
      <c r="A49" s="163"/>
      <c r="B49" s="176"/>
      <c r="C49" s="177"/>
      <c r="D49" s="177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8"/>
    </row>
    <row r="50" spans="1:27" ht="12.75" customHeight="1" x14ac:dyDescent="0.2">
      <c r="A50" s="163"/>
      <c r="B50" s="165" t="s">
        <v>129</v>
      </c>
      <c r="C50" s="156" t="s">
        <v>130</v>
      </c>
      <c r="D50" s="156" t="s">
        <v>131</v>
      </c>
      <c r="E50" s="156" t="s">
        <v>132</v>
      </c>
      <c r="F50" s="156" t="s">
        <v>133</v>
      </c>
      <c r="G50" s="156" t="s">
        <v>134</v>
      </c>
      <c r="H50" s="156" t="s">
        <v>135</v>
      </c>
      <c r="I50" s="156" t="s">
        <v>136</v>
      </c>
      <c r="J50" s="156" t="s">
        <v>137</v>
      </c>
      <c r="K50" s="156" t="s">
        <v>138</v>
      </c>
      <c r="L50" s="156" t="s">
        <v>139</v>
      </c>
      <c r="M50" s="156" t="s">
        <v>140</v>
      </c>
      <c r="N50" s="167" t="s">
        <v>141</v>
      </c>
      <c r="O50" s="156" t="s">
        <v>142</v>
      </c>
      <c r="P50" s="156" t="s">
        <v>143</v>
      </c>
      <c r="Q50" s="156" t="s">
        <v>144</v>
      </c>
      <c r="R50" s="156" t="s">
        <v>145</v>
      </c>
      <c r="S50" s="156" t="s">
        <v>146</v>
      </c>
      <c r="T50" s="156" t="s">
        <v>147</v>
      </c>
      <c r="U50" s="156" t="s">
        <v>148</v>
      </c>
      <c r="V50" s="156" t="s">
        <v>149</v>
      </c>
      <c r="W50" s="156" t="s">
        <v>150</v>
      </c>
      <c r="X50" s="156" t="s">
        <v>151</v>
      </c>
      <c r="Y50" s="156" t="s">
        <v>152</v>
      </c>
    </row>
    <row r="51" spans="1:27" ht="11.25" customHeight="1" x14ac:dyDescent="0.2">
      <c r="A51" s="164"/>
      <c r="B51" s="166"/>
      <c r="C51" s="157"/>
      <c r="D51" s="157"/>
      <c r="E51" s="157"/>
      <c r="F51" s="157"/>
      <c r="G51" s="157"/>
      <c r="H51" s="157"/>
      <c r="I51" s="157"/>
      <c r="J51" s="157"/>
      <c r="K51" s="157"/>
      <c r="L51" s="157"/>
      <c r="M51" s="157"/>
      <c r="N51" s="168"/>
      <c r="O51" s="157"/>
      <c r="P51" s="157"/>
      <c r="Q51" s="157"/>
      <c r="R51" s="157"/>
      <c r="S51" s="157"/>
      <c r="T51" s="157"/>
      <c r="U51" s="157"/>
      <c r="V51" s="157"/>
      <c r="W51" s="157"/>
      <c r="X51" s="157"/>
      <c r="Y51" s="157"/>
    </row>
    <row r="52" spans="1:27" ht="18.75" customHeight="1" x14ac:dyDescent="0.2">
      <c r="A52" s="88">
        <f>A15</f>
        <v>41852</v>
      </c>
      <c r="B52" s="10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2130.59</v>
      </c>
      <c r="C52" s="10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2122.23</v>
      </c>
      <c r="D52" s="10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2147.42</v>
      </c>
      <c r="E52" s="10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2151.92</v>
      </c>
      <c r="F52" s="10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2151.9700000000003</v>
      </c>
      <c r="G52" s="10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2161.3000000000002</v>
      </c>
      <c r="H52" s="10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2152.1</v>
      </c>
      <c r="I52" s="10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2127.4499999999998</v>
      </c>
      <c r="J52" s="10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2242.27</v>
      </c>
      <c r="K52" s="10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2166.56</v>
      </c>
      <c r="L52" s="10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2145.38</v>
      </c>
      <c r="M52" s="10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2137.42</v>
      </c>
      <c r="N52" s="10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2145.38</v>
      </c>
      <c r="O52" s="10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2153.71</v>
      </c>
      <c r="P52" s="10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2149.54</v>
      </c>
      <c r="Q52" s="10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2153.71</v>
      </c>
      <c r="R52" s="10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2154.34</v>
      </c>
      <c r="S52" s="10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2165.4899999999998</v>
      </c>
      <c r="T52" s="10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2189.31</v>
      </c>
      <c r="U52" s="10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2169.2399999999998</v>
      </c>
      <c r="V52" s="10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2151.29</v>
      </c>
      <c r="W52" s="10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2144.46</v>
      </c>
      <c r="X52" s="10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2145.0300000000002</v>
      </c>
      <c r="Y52" s="10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2276.3199999999997</v>
      </c>
      <c r="AA52" s="89"/>
    </row>
    <row r="53" spans="1:27" x14ac:dyDescent="0.2">
      <c r="A53" s="88">
        <f t="shared" ref="A53:A82" si="1">A16</f>
        <v>41853</v>
      </c>
      <c r="B53" s="10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2161.9</v>
      </c>
      <c r="C53" s="10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2136.63</v>
      </c>
      <c r="D53" s="10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2129.58</v>
      </c>
      <c r="E53" s="10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2148.0700000000002</v>
      </c>
      <c r="F53" s="10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2157.58</v>
      </c>
      <c r="G53" s="10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2153.1799999999998</v>
      </c>
      <c r="H53" s="10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2167.5700000000002</v>
      </c>
      <c r="I53" s="10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2152.64</v>
      </c>
      <c r="J53" s="10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2130.0100000000002</v>
      </c>
      <c r="K53" s="10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2210.98</v>
      </c>
      <c r="L53" s="10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2163.85</v>
      </c>
      <c r="M53" s="10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2146.6799999999998</v>
      </c>
      <c r="N53" s="10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2138.4</v>
      </c>
      <c r="O53" s="10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2134.37</v>
      </c>
      <c r="P53" s="10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2142.61</v>
      </c>
      <c r="Q53" s="10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2146.79</v>
      </c>
      <c r="R53" s="10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2155.33</v>
      </c>
      <c r="S53" s="10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2159.58</v>
      </c>
      <c r="T53" s="10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2155.1800000000003</v>
      </c>
      <c r="U53" s="10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2142.33</v>
      </c>
      <c r="V53" s="10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2140.6</v>
      </c>
      <c r="W53" s="10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2147.6400000000003</v>
      </c>
      <c r="X53" s="10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2148.91</v>
      </c>
      <c r="Y53" s="10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2154.2200000000003</v>
      </c>
    </row>
    <row r="54" spans="1:27" x14ac:dyDescent="0.2">
      <c r="A54" s="88">
        <f t="shared" si="1"/>
        <v>41854</v>
      </c>
      <c r="B54" s="10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2165.39</v>
      </c>
      <c r="C54" s="10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2135.34</v>
      </c>
      <c r="D54" s="10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2129.77</v>
      </c>
      <c r="E54" s="10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2148.1999999999998</v>
      </c>
      <c r="F54" s="10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2157.9</v>
      </c>
      <c r="G54" s="10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2153.5700000000002</v>
      </c>
      <c r="H54" s="10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2168.04</v>
      </c>
      <c r="I54" s="10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2153.34</v>
      </c>
      <c r="J54" s="10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2129.54</v>
      </c>
      <c r="K54" s="10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2221.66</v>
      </c>
      <c r="L54" s="10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2186.9300000000003</v>
      </c>
      <c r="M54" s="10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2164.25</v>
      </c>
      <c r="N54" s="10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2151.1</v>
      </c>
      <c r="O54" s="10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2146.91</v>
      </c>
      <c r="P54" s="10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2155.5</v>
      </c>
      <c r="Q54" s="10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2164.15</v>
      </c>
      <c r="R54" s="10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2173.09</v>
      </c>
      <c r="S54" s="10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2182.1799999999998</v>
      </c>
      <c r="T54" s="10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2173</v>
      </c>
      <c r="U54" s="10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2151.2399999999998</v>
      </c>
      <c r="V54" s="10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2140.31</v>
      </c>
      <c r="W54" s="10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2147.6</v>
      </c>
      <c r="X54" s="10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2148.87</v>
      </c>
      <c r="Y54" s="10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2155.12</v>
      </c>
    </row>
    <row r="55" spans="1:27" x14ac:dyDescent="0.2">
      <c r="A55" s="88">
        <f t="shared" si="1"/>
        <v>41855</v>
      </c>
      <c r="B55" s="10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2137.15</v>
      </c>
      <c r="C55" s="10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2122.23</v>
      </c>
      <c r="D55" s="10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2147.5500000000002</v>
      </c>
      <c r="E55" s="10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2151.94</v>
      </c>
      <c r="F55" s="10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2151.94</v>
      </c>
      <c r="G55" s="10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2154.61</v>
      </c>
      <c r="H55" s="10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2151.08</v>
      </c>
      <c r="I55" s="10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2129.0299999999997</v>
      </c>
      <c r="J55" s="10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2242.96</v>
      </c>
      <c r="K55" s="10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2166.92</v>
      </c>
      <c r="L55" s="10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2146.73</v>
      </c>
      <c r="M55" s="10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2139.65</v>
      </c>
      <c r="N55" s="10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2143.11</v>
      </c>
      <c r="O55" s="10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2147.1</v>
      </c>
      <c r="P55" s="10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2138.39</v>
      </c>
      <c r="Q55" s="10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2133.83</v>
      </c>
      <c r="R55" s="10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2151.3900000000003</v>
      </c>
      <c r="S55" s="10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2166.36</v>
      </c>
      <c r="T55" s="10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2180.77</v>
      </c>
      <c r="U55" s="10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2169.25</v>
      </c>
      <c r="V55" s="10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2137.16</v>
      </c>
      <c r="W55" s="10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2144.38</v>
      </c>
      <c r="X55" s="10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2146.31</v>
      </c>
      <c r="Y55" s="10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2268.56</v>
      </c>
    </row>
    <row r="56" spans="1:27" x14ac:dyDescent="0.2">
      <c r="A56" s="88">
        <f t="shared" si="1"/>
        <v>41856</v>
      </c>
      <c r="B56" s="10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2140.8199999999997</v>
      </c>
      <c r="C56" s="10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2122.2200000000003</v>
      </c>
      <c r="D56" s="10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2147.52</v>
      </c>
      <c r="E56" s="10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2151.94</v>
      </c>
      <c r="F56" s="10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2151.79</v>
      </c>
      <c r="G56" s="10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2154.69</v>
      </c>
      <c r="H56" s="10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2137.42</v>
      </c>
      <c r="I56" s="10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2134.81</v>
      </c>
      <c r="J56" s="10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2223.87</v>
      </c>
      <c r="K56" s="10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2154.23</v>
      </c>
      <c r="L56" s="10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2123.17</v>
      </c>
      <c r="M56" s="10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2131.69</v>
      </c>
      <c r="N56" s="10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2140.33</v>
      </c>
      <c r="O56" s="10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2126.1800000000003</v>
      </c>
      <c r="P56" s="10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2135.12</v>
      </c>
      <c r="Q56" s="10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2127.61</v>
      </c>
      <c r="R56" s="10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2136.63</v>
      </c>
      <c r="S56" s="10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2150.92</v>
      </c>
      <c r="T56" s="10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2157.48</v>
      </c>
      <c r="U56" s="10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2165.52</v>
      </c>
      <c r="V56" s="10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2136.0500000000002</v>
      </c>
      <c r="W56" s="10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2143.84</v>
      </c>
      <c r="X56" s="10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2145.4</v>
      </c>
      <c r="Y56" s="10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2273.1</v>
      </c>
    </row>
    <row r="57" spans="1:27" x14ac:dyDescent="0.2">
      <c r="A57" s="88">
        <f t="shared" si="1"/>
        <v>41857</v>
      </c>
      <c r="B57" s="10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2134.0299999999997</v>
      </c>
      <c r="C57" s="10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2122.11</v>
      </c>
      <c r="D57" s="10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2147.41</v>
      </c>
      <c r="E57" s="10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2151.6800000000003</v>
      </c>
      <c r="F57" s="10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2151.56</v>
      </c>
      <c r="G57" s="10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2153.25</v>
      </c>
      <c r="H57" s="10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2136.46</v>
      </c>
      <c r="I57" s="10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2133.6999999999998</v>
      </c>
      <c r="J57" s="10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2222.77</v>
      </c>
      <c r="K57" s="10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2152.81</v>
      </c>
      <c r="L57" s="10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2121.73</v>
      </c>
      <c r="M57" s="10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2136.7600000000002</v>
      </c>
      <c r="N57" s="10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2143.31</v>
      </c>
      <c r="O57" s="10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2128.21</v>
      </c>
      <c r="P57" s="10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2134.9700000000003</v>
      </c>
      <c r="Q57" s="10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2127.3900000000003</v>
      </c>
      <c r="R57" s="10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2136.31</v>
      </c>
      <c r="S57" s="10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2150.33</v>
      </c>
      <c r="T57" s="10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2157.6799999999998</v>
      </c>
      <c r="U57" s="10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2165.8000000000002</v>
      </c>
      <c r="V57" s="10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2135.9899999999998</v>
      </c>
      <c r="W57" s="10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2143.7600000000002</v>
      </c>
      <c r="X57" s="10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2145.34</v>
      </c>
      <c r="Y57" s="10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2270.2799999999997</v>
      </c>
    </row>
    <row r="58" spans="1:27" x14ac:dyDescent="0.2">
      <c r="A58" s="88">
        <f t="shared" si="1"/>
        <v>41858</v>
      </c>
      <c r="B58" s="10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2136.3000000000002</v>
      </c>
      <c r="C58" s="10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2122.4</v>
      </c>
      <c r="D58" s="10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2147.6</v>
      </c>
      <c r="E58" s="10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2151.9899999999998</v>
      </c>
      <c r="F58" s="10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2152.11</v>
      </c>
      <c r="G58" s="10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2154.5100000000002</v>
      </c>
      <c r="H58" s="10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2159.9300000000003</v>
      </c>
      <c r="I58" s="10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2127.79</v>
      </c>
      <c r="J58" s="10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2242.92</v>
      </c>
      <c r="K58" s="10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2153.96</v>
      </c>
      <c r="L58" s="10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2122.46</v>
      </c>
      <c r="M58" s="10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2136.29</v>
      </c>
      <c r="N58" s="10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2134.08</v>
      </c>
      <c r="O58" s="10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2129.2200000000003</v>
      </c>
      <c r="P58" s="10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2143.84</v>
      </c>
      <c r="Q58" s="10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2129.6999999999998</v>
      </c>
      <c r="R58" s="10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2136.41</v>
      </c>
      <c r="S58" s="10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2150.7600000000002</v>
      </c>
      <c r="T58" s="10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2169.6800000000003</v>
      </c>
      <c r="U58" s="10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2173.27</v>
      </c>
      <c r="V58" s="10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2124.5</v>
      </c>
      <c r="W58" s="10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2144.2200000000003</v>
      </c>
      <c r="X58" s="10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2145.69</v>
      </c>
      <c r="Y58" s="10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2273.88</v>
      </c>
    </row>
    <row r="59" spans="1:27" x14ac:dyDescent="0.2">
      <c r="A59" s="88">
        <f t="shared" si="1"/>
        <v>41859</v>
      </c>
      <c r="B59" s="10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2135.13</v>
      </c>
      <c r="C59" s="10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2126.71</v>
      </c>
      <c r="D59" s="10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2152.4899999999998</v>
      </c>
      <c r="E59" s="10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2161.42</v>
      </c>
      <c r="F59" s="10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2166.09</v>
      </c>
      <c r="G59" s="10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2160.37</v>
      </c>
      <c r="H59" s="10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2160.63</v>
      </c>
      <c r="I59" s="10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2127.87</v>
      </c>
      <c r="J59" s="10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2242.87</v>
      </c>
      <c r="K59" s="10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2189.61</v>
      </c>
      <c r="L59" s="10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2145.46</v>
      </c>
      <c r="M59" s="10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2130.12</v>
      </c>
      <c r="N59" s="10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2150.02</v>
      </c>
      <c r="O59" s="10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2158.4700000000003</v>
      </c>
      <c r="P59" s="10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2154.13</v>
      </c>
      <c r="Q59" s="10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2149.77</v>
      </c>
      <c r="R59" s="10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2151.1</v>
      </c>
      <c r="S59" s="10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2177.89</v>
      </c>
      <c r="T59" s="10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2197.21</v>
      </c>
      <c r="U59" s="10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2173.27</v>
      </c>
      <c r="V59" s="10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2124.69</v>
      </c>
      <c r="W59" s="10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2144.39</v>
      </c>
      <c r="X59" s="10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2145.35</v>
      </c>
      <c r="Y59" s="10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2263.73</v>
      </c>
    </row>
    <row r="60" spans="1:27" x14ac:dyDescent="0.2">
      <c r="A60" s="88">
        <f t="shared" si="1"/>
        <v>41860</v>
      </c>
      <c r="B60" s="10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2167.85</v>
      </c>
      <c r="C60" s="10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2133.33</v>
      </c>
      <c r="D60" s="10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2134.4899999999998</v>
      </c>
      <c r="E60" s="10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2138.83</v>
      </c>
      <c r="F60" s="10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2147.9899999999998</v>
      </c>
      <c r="G60" s="10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2141.1400000000003</v>
      </c>
      <c r="H60" s="10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2152.04</v>
      </c>
      <c r="I60" s="10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2129.63</v>
      </c>
      <c r="J60" s="10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2130.46</v>
      </c>
      <c r="K60" s="10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2172.3199999999997</v>
      </c>
      <c r="L60" s="10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2142.77</v>
      </c>
      <c r="M60" s="10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2123.29</v>
      </c>
      <c r="N60" s="10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2131.0299999999997</v>
      </c>
      <c r="O60" s="10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2134.61</v>
      </c>
      <c r="P60" s="10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2138.81</v>
      </c>
      <c r="Q60" s="10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2134.83</v>
      </c>
      <c r="R60" s="10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2143.08</v>
      </c>
      <c r="S60" s="10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2155.92</v>
      </c>
      <c r="T60" s="10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2174.25</v>
      </c>
      <c r="U60" s="10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2164.15</v>
      </c>
      <c r="V60" s="10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2140.06</v>
      </c>
      <c r="W60" s="10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2148.87</v>
      </c>
      <c r="X60" s="10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2141.66</v>
      </c>
      <c r="Y60" s="10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2138.13</v>
      </c>
    </row>
    <row r="61" spans="1:27" x14ac:dyDescent="0.2">
      <c r="A61" s="88">
        <f t="shared" si="1"/>
        <v>41861</v>
      </c>
      <c r="B61" s="10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2167.31</v>
      </c>
      <c r="C61" s="10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2135.9499999999998</v>
      </c>
      <c r="D61" s="10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2134.7399999999998</v>
      </c>
      <c r="E61" s="10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2139.09</v>
      </c>
      <c r="F61" s="10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2148.2799999999997</v>
      </c>
      <c r="G61" s="10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2141.4700000000003</v>
      </c>
      <c r="H61" s="10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2151.64</v>
      </c>
      <c r="I61" s="10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2130.75</v>
      </c>
      <c r="J61" s="10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2127.19</v>
      </c>
      <c r="K61" s="10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2213.81</v>
      </c>
      <c r="L61" s="10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2166.5500000000002</v>
      </c>
      <c r="M61" s="10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2149.17</v>
      </c>
      <c r="N61" s="10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2148.67</v>
      </c>
      <c r="O61" s="10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2143.89</v>
      </c>
      <c r="P61" s="10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2156.4499999999998</v>
      </c>
      <c r="Q61" s="10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2160.5500000000002</v>
      </c>
      <c r="R61" s="10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2155.91</v>
      </c>
      <c r="S61" s="10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2160.15</v>
      </c>
      <c r="T61" s="10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2154.9300000000003</v>
      </c>
      <c r="U61" s="10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2146.79</v>
      </c>
      <c r="V61" s="10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2139.7200000000003</v>
      </c>
      <c r="W61" s="10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2147.71</v>
      </c>
      <c r="X61" s="10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2141.2399999999998</v>
      </c>
      <c r="Y61" s="10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2138.33</v>
      </c>
    </row>
    <row r="62" spans="1:27" x14ac:dyDescent="0.2">
      <c r="A62" s="88">
        <f t="shared" si="1"/>
        <v>41862</v>
      </c>
      <c r="B62" s="10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2140.0100000000002</v>
      </c>
      <c r="C62" s="10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2126.83</v>
      </c>
      <c r="D62" s="10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2152.3200000000002</v>
      </c>
      <c r="E62" s="10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2161.2399999999998</v>
      </c>
      <c r="F62" s="10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2165.94</v>
      </c>
      <c r="G62" s="10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2159.17</v>
      </c>
      <c r="H62" s="10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2159.8000000000002</v>
      </c>
      <c r="I62" s="10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2141.8000000000002</v>
      </c>
      <c r="J62" s="10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2214.59</v>
      </c>
      <c r="K62" s="10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2162.3000000000002</v>
      </c>
      <c r="L62" s="10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2147.9899999999998</v>
      </c>
      <c r="M62" s="10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2132.11</v>
      </c>
      <c r="N62" s="10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2139.66</v>
      </c>
      <c r="O62" s="10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2134.83</v>
      </c>
      <c r="P62" s="10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2130.34</v>
      </c>
      <c r="Q62" s="10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2122.2600000000002</v>
      </c>
      <c r="R62" s="10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2133.46</v>
      </c>
      <c r="S62" s="10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2158.52</v>
      </c>
      <c r="T62" s="10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2173.94</v>
      </c>
      <c r="U62" s="10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2173.58</v>
      </c>
      <c r="V62" s="10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2124.0100000000002</v>
      </c>
      <c r="W62" s="10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2148.7399999999998</v>
      </c>
      <c r="X62" s="10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2149.25</v>
      </c>
      <c r="Y62" s="10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2289.33</v>
      </c>
    </row>
    <row r="63" spans="1:27" x14ac:dyDescent="0.2">
      <c r="A63" s="88">
        <f t="shared" si="1"/>
        <v>41863</v>
      </c>
      <c r="B63" s="10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2140.2200000000003</v>
      </c>
      <c r="C63" s="10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2126.52</v>
      </c>
      <c r="D63" s="10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2152.63</v>
      </c>
      <c r="E63" s="10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2161.4300000000003</v>
      </c>
      <c r="F63" s="10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2165.94</v>
      </c>
      <c r="G63" s="10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2159.9300000000003</v>
      </c>
      <c r="H63" s="10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2159.44</v>
      </c>
      <c r="I63" s="10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2143.9899999999998</v>
      </c>
      <c r="J63" s="10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2213.69</v>
      </c>
      <c r="K63" s="10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2161.29</v>
      </c>
      <c r="L63" s="10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2146.7600000000002</v>
      </c>
      <c r="M63" s="10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2130.0500000000002</v>
      </c>
      <c r="N63" s="10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2138.39</v>
      </c>
      <c r="O63" s="10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2134.16</v>
      </c>
      <c r="P63" s="10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2130.4</v>
      </c>
      <c r="Q63" s="10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2122.5100000000002</v>
      </c>
      <c r="R63" s="10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2133.56</v>
      </c>
      <c r="S63" s="10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2158.88</v>
      </c>
      <c r="T63" s="10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2174.13</v>
      </c>
      <c r="U63" s="10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2173.62</v>
      </c>
      <c r="V63" s="10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2124.1</v>
      </c>
      <c r="W63" s="10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2146.7399999999998</v>
      </c>
      <c r="X63" s="10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2147.84</v>
      </c>
      <c r="Y63" s="10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2287.8000000000002</v>
      </c>
    </row>
    <row r="64" spans="1:27" x14ac:dyDescent="0.2">
      <c r="A64" s="88">
        <f t="shared" si="1"/>
        <v>41864</v>
      </c>
      <c r="B64" s="10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2140.0699999999997</v>
      </c>
      <c r="C64" s="10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2130.79</v>
      </c>
      <c r="D64" s="10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2156.98</v>
      </c>
      <c r="E64" s="10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2166.16</v>
      </c>
      <c r="F64" s="10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2170.98</v>
      </c>
      <c r="G64" s="10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2170.4700000000003</v>
      </c>
      <c r="H64" s="10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2170.37</v>
      </c>
      <c r="I64" s="10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2122.16</v>
      </c>
      <c r="J64" s="10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2223.36</v>
      </c>
      <c r="K64" s="10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2175.17</v>
      </c>
      <c r="L64" s="10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2149.77</v>
      </c>
      <c r="M64" s="10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2133.4700000000003</v>
      </c>
      <c r="N64" s="10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2141.41</v>
      </c>
      <c r="O64" s="10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2137.25</v>
      </c>
      <c r="P64" s="10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2133.27</v>
      </c>
      <c r="Q64" s="10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2125.52</v>
      </c>
      <c r="R64" s="10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2136.3000000000002</v>
      </c>
      <c r="S64" s="10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2154.3200000000002</v>
      </c>
      <c r="T64" s="10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2177.23</v>
      </c>
      <c r="U64" s="10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2181.1999999999998</v>
      </c>
      <c r="V64" s="10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2122.98</v>
      </c>
      <c r="W64" s="10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2146.48</v>
      </c>
      <c r="X64" s="10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2147.9700000000003</v>
      </c>
      <c r="Y64" s="10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2286.71</v>
      </c>
    </row>
    <row r="65" spans="1:25" x14ac:dyDescent="0.2">
      <c r="A65" s="88">
        <f t="shared" si="1"/>
        <v>41865</v>
      </c>
      <c r="B65" s="10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2140.5700000000002</v>
      </c>
      <c r="C65" s="10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2130.67</v>
      </c>
      <c r="D65" s="10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2156.66</v>
      </c>
      <c r="E65" s="10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2165.75</v>
      </c>
      <c r="F65" s="10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2170.4499999999998</v>
      </c>
      <c r="G65" s="10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2170.2200000000003</v>
      </c>
      <c r="H65" s="10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2170.2200000000003</v>
      </c>
      <c r="I65" s="10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2122.06</v>
      </c>
      <c r="J65" s="10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2223.39</v>
      </c>
      <c r="K65" s="10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2174.9499999999998</v>
      </c>
      <c r="L65" s="10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2149.59</v>
      </c>
      <c r="M65" s="10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2133.34</v>
      </c>
      <c r="N65" s="10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2141.3000000000002</v>
      </c>
      <c r="O65" s="10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2137.34</v>
      </c>
      <c r="P65" s="10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2133.29</v>
      </c>
      <c r="Q65" s="10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2125.64</v>
      </c>
      <c r="R65" s="10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2136.31</v>
      </c>
      <c r="S65" s="10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2154.2800000000002</v>
      </c>
      <c r="T65" s="10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2177.17</v>
      </c>
      <c r="U65" s="10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2181.1</v>
      </c>
      <c r="V65" s="10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2122.8000000000002</v>
      </c>
      <c r="W65" s="10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2146.96</v>
      </c>
      <c r="X65" s="10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2147.52</v>
      </c>
      <c r="Y65" s="10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2289.35</v>
      </c>
    </row>
    <row r="66" spans="1:25" x14ac:dyDescent="0.2">
      <c r="A66" s="88">
        <f t="shared" si="1"/>
        <v>41866</v>
      </c>
      <c r="B66" s="10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2140.92</v>
      </c>
      <c r="C66" s="10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2130.5299999999997</v>
      </c>
      <c r="D66" s="10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2156.63</v>
      </c>
      <c r="E66" s="10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2165.6800000000003</v>
      </c>
      <c r="F66" s="10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2170.38</v>
      </c>
      <c r="G66" s="10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2170.3200000000002</v>
      </c>
      <c r="H66" s="10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2170.12</v>
      </c>
      <c r="I66" s="10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2125.3000000000002</v>
      </c>
      <c r="J66" s="10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2223.6400000000003</v>
      </c>
      <c r="K66" s="10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2136.96</v>
      </c>
      <c r="L66" s="10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2155.39</v>
      </c>
      <c r="M66" s="10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2129.5299999999997</v>
      </c>
      <c r="N66" s="10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2131.13</v>
      </c>
      <c r="O66" s="10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2131.11</v>
      </c>
      <c r="P66" s="10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2122.0500000000002</v>
      </c>
      <c r="Q66" s="10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2131.33</v>
      </c>
      <c r="R66" s="10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2129.5500000000002</v>
      </c>
      <c r="S66" s="10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2125.98</v>
      </c>
      <c r="T66" s="10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2139.7200000000003</v>
      </c>
      <c r="U66" s="10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2158.36</v>
      </c>
      <c r="V66" s="10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2143.38</v>
      </c>
      <c r="W66" s="10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2150.46</v>
      </c>
      <c r="X66" s="10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2149.27</v>
      </c>
      <c r="Y66" s="10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2334.37</v>
      </c>
    </row>
    <row r="67" spans="1:25" x14ac:dyDescent="0.2">
      <c r="A67" s="88">
        <f t="shared" si="1"/>
        <v>41867</v>
      </c>
      <c r="B67" s="10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2171.38</v>
      </c>
      <c r="C67" s="10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2130.4499999999998</v>
      </c>
      <c r="D67" s="10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2121.81</v>
      </c>
      <c r="E67" s="10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2148.12</v>
      </c>
      <c r="F67" s="10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2152.8000000000002</v>
      </c>
      <c r="G67" s="10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2138.61</v>
      </c>
      <c r="H67" s="10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2152.86</v>
      </c>
      <c r="I67" s="10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2122.04</v>
      </c>
      <c r="J67" s="10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2136.59</v>
      </c>
      <c r="K67" s="10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2164.71</v>
      </c>
      <c r="L67" s="10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2131.52</v>
      </c>
      <c r="M67" s="10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2149.4</v>
      </c>
      <c r="N67" s="10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2140.3900000000003</v>
      </c>
      <c r="O67" s="10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2140.31</v>
      </c>
      <c r="P67" s="10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2132.9300000000003</v>
      </c>
      <c r="Q67" s="10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2133.13</v>
      </c>
      <c r="R67" s="10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2126.38</v>
      </c>
      <c r="S67" s="10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2138.61</v>
      </c>
      <c r="T67" s="10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2130.23</v>
      </c>
      <c r="U67" s="10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2131.3000000000002</v>
      </c>
      <c r="V67" s="10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2138.86</v>
      </c>
      <c r="W67" s="10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2132.5</v>
      </c>
      <c r="X67" s="10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2133.6999999999998</v>
      </c>
      <c r="Y67" s="10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2122.06</v>
      </c>
    </row>
    <row r="68" spans="1:25" x14ac:dyDescent="0.2">
      <c r="A68" s="88">
        <f t="shared" si="1"/>
        <v>41868</v>
      </c>
      <c r="B68" s="10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2183.1400000000003</v>
      </c>
      <c r="C68" s="10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2136.38</v>
      </c>
      <c r="D68" s="10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2130.75</v>
      </c>
      <c r="E68" s="10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2125.9300000000003</v>
      </c>
      <c r="F68" s="10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2129.84</v>
      </c>
      <c r="G68" s="10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2134.37</v>
      </c>
      <c r="H68" s="10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2143.38</v>
      </c>
      <c r="I68" s="10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2121.67</v>
      </c>
      <c r="J68" s="10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2134.98</v>
      </c>
      <c r="K68" s="10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2187.48</v>
      </c>
      <c r="L68" s="10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2127.19</v>
      </c>
      <c r="M68" s="10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2140.2200000000003</v>
      </c>
      <c r="N68" s="10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2146.9</v>
      </c>
      <c r="O68" s="10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2139.8200000000002</v>
      </c>
      <c r="P68" s="10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2122.77</v>
      </c>
      <c r="Q68" s="10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2126.29</v>
      </c>
      <c r="R68" s="10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2122.69</v>
      </c>
      <c r="S68" s="10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2130.84</v>
      </c>
      <c r="T68" s="10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2146.42</v>
      </c>
      <c r="U68" s="10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2135.31</v>
      </c>
      <c r="V68" s="10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2139.29</v>
      </c>
      <c r="W68" s="10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2146.9899999999998</v>
      </c>
      <c r="X68" s="10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2147.08</v>
      </c>
      <c r="Y68" s="10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2130.4700000000003</v>
      </c>
    </row>
    <row r="69" spans="1:25" x14ac:dyDescent="0.2">
      <c r="A69" s="88">
        <f t="shared" si="1"/>
        <v>41869</v>
      </c>
      <c r="B69" s="10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2133.46</v>
      </c>
      <c r="C69" s="10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2129.48</v>
      </c>
      <c r="D69" s="10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2130.33</v>
      </c>
      <c r="E69" s="10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2138.69</v>
      </c>
      <c r="F69" s="10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2143.08</v>
      </c>
      <c r="G69" s="10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2134.2799999999997</v>
      </c>
      <c r="H69" s="10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2138.61</v>
      </c>
      <c r="I69" s="10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2129.8000000000002</v>
      </c>
      <c r="J69" s="10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2223.5299999999997</v>
      </c>
      <c r="K69" s="10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2149.1</v>
      </c>
      <c r="L69" s="10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2146.91</v>
      </c>
      <c r="M69" s="10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2146.3000000000002</v>
      </c>
      <c r="N69" s="10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2145.58</v>
      </c>
      <c r="O69" s="10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2153.31</v>
      </c>
      <c r="P69" s="10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2153.15</v>
      </c>
      <c r="Q69" s="10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2153.0100000000002</v>
      </c>
      <c r="R69" s="10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2147.5299999999997</v>
      </c>
      <c r="S69" s="10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2148.44</v>
      </c>
      <c r="T69" s="10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2169.1</v>
      </c>
      <c r="U69" s="10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2262.0700000000002</v>
      </c>
      <c r="V69" s="10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2182.08</v>
      </c>
      <c r="W69" s="10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2136.52</v>
      </c>
      <c r="X69" s="10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2189.1999999999998</v>
      </c>
      <c r="Y69" s="10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2133.6</v>
      </c>
    </row>
    <row r="70" spans="1:25" x14ac:dyDescent="0.2">
      <c r="A70" s="88">
        <f t="shared" si="1"/>
        <v>41870</v>
      </c>
      <c r="B70" s="10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2170.56</v>
      </c>
      <c r="C70" s="10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2220.87</v>
      </c>
      <c r="D70" s="10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2273.6400000000003</v>
      </c>
      <c r="E70" s="10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2286.25</v>
      </c>
      <c r="F70" s="10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2292.6999999999998</v>
      </c>
      <c r="G70" s="10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2349.02</v>
      </c>
      <c r="H70" s="10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2285.98</v>
      </c>
      <c r="I70" s="10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2237.36</v>
      </c>
      <c r="J70" s="10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2390.08</v>
      </c>
      <c r="K70" s="10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2321.83</v>
      </c>
      <c r="L70" s="10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2238.2800000000002</v>
      </c>
      <c r="M70" s="10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2218.12</v>
      </c>
      <c r="N70" s="10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2208.34</v>
      </c>
      <c r="O70" s="10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2179.83</v>
      </c>
      <c r="P70" s="10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2175.27</v>
      </c>
      <c r="Q70" s="10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2175.3000000000002</v>
      </c>
      <c r="R70" s="10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2173.21</v>
      </c>
      <c r="S70" s="10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2197.2799999999997</v>
      </c>
      <c r="T70" s="10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2223.37</v>
      </c>
      <c r="U70" s="10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2232.63</v>
      </c>
      <c r="V70" s="10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2197.92</v>
      </c>
      <c r="W70" s="10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2147.0500000000002</v>
      </c>
      <c r="X70" s="10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2189.1800000000003</v>
      </c>
      <c r="Y70" s="10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2133.69</v>
      </c>
    </row>
    <row r="71" spans="1:25" x14ac:dyDescent="0.2">
      <c r="A71" s="88">
        <f t="shared" si="1"/>
        <v>41871</v>
      </c>
      <c r="B71" s="10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2170.34</v>
      </c>
      <c r="C71" s="10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2237.4899999999998</v>
      </c>
      <c r="D71" s="10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2292.56</v>
      </c>
      <c r="E71" s="10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2306.06</v>
      </c>
      <c r="F71" s="10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2312.5500000000002</v>
      </c>
      <c r="G71" s="10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2305.94</v>
      </c>
      <c r="H71" s="10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2312.6999999999998</v>
      </c>
      <c r="I71" s="10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2237.1799999999998</v>
      </c>
      <c r="J71" s="10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2389.5</v>
      </c>
      <c r="K71" s="10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2321.91</v>
      </c>
      <c r="L71" s="10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2238.4300000000003</v>
      </c>
      <c r="M71" s="10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2218.06</v>
      </c>
      <c r="N71" s="10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2207.88</v>
      </c>
      <c r="O71" s="10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2188.79</v>
      </c>
      <c r="P71" s="10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2175.04</v>
      </c>
      <c r="Q71" s="10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2179.6</v>
      </c>
      <c r="R71" s="10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2172.9300000000003</v>
      </c>
      <c r="S71" s="10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2210.19</v>
      </c>
      <c r="T71" s="10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2232.5300000000002</v>
      </c>
      <c r="U71" s="10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2232.5300000000002</v>
      </c>
      <c r="V71" s="10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2196.7200000000003</v>
      </c>
      <c r="W71" s="10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2146.91</v>
      </c>
      <c r="X71" s="10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2189.0700000000002</v>
      </c>
      <c r="Y71" s="10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2132.9300000000003</v>
      </c>
    </row>
    <row r="72" spans="1:25" x14ac:dyDescent="0.2">
      <c r="A72" s="88">
        <f t="shared" si="1"/>
        <v>41872</v>
      </c>
      <c r="B72" s="10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2156.42</v>
      </c>
      <c r="C72" s="10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2220.75</v>
      </c>
      <c r="D72" s="10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2261.0299999999997</v>
      </c>
      <c r="E72" s="10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2273.46</v>
      </c>
      <c r="F72" s="10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2299.1800000000003</v>
      </c>
      <c r="G72" s="10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2292.73</v>
      </c>
      <c r="H72" s="10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2299.2600000000002</v>
      </c>
      <c r="I72" s="10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2215.36</v>
      </c>
      <c r="J72" s="10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2389.3199999999997</v>
      </c>
      <c r="K72" s="10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2260.39</v>
      </c>
      <c r="L72" s="10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2188.4700000000003</v>
      </c>
      <c r="M72" s="10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2170.52</v>
      </c>
      <c r="N72" s="10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2161.7799999999997</v>
      </c>
      <c r="O72" s="10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2141.1</v>
      </c>
      <c r="P72" s="10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2129.25</v>
      </c>
      <c r="Q72" s="10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2145.2600000000002</v>
      </c>
      <c r="R72" s="10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2157.8199999999997</v>
      </c>
      <c r="S72" s="10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2172.96</v>
      </c>
      <c r="T72" s="10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2168.8200000000002</v>
      </c>
      <c r="U72" s="10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2197.4700000000003</v>
      </c>
      <c r="V72" s="10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2181.16</v>
      </c>
      <c r="W72" s="10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2132.69</v>
      </c>
      <c r="X72" s="10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2139.0700000000002</v>
      </c>
      <c r="Y72" s="10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2133.16</v>
      </c>
    </row>
    <row r="73" spans="1:25" x14ac:dyDescent="0.2">
      <c r="A73" s="88">
        <f t="shared" si="1"/>
        <v>41873</v>
      </c>
      <c r="B73" s="10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2125.94</v>
      </c>
      <c r="C73" s="10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2184.39</v>
      </c>
      <c r="D73" s="10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2237.58</v>
      </c>
      <c r="E73" s="10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2243.0100000000002</v>
      </c>
      <c r="F73" s="10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2255.0100000000002</v>
      </c>
      <c r="G73" s="10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2249.1999999999998</v>
      </c>
      <c r="H73" s="10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2273.25</v>
      </c>
      <c r="I73" s="10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2215.1999999999998</v>
      </c>
      <c r="J73" s="10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2369.08</v>
      </c>
      <c r="K73" s="10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2260.23</v>
      </c>
      <c r="L73" s="10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2188.56</v>
      </c>
      <c r="M73" s="10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2170.1999999999998</v>
      </c>
      <c r="N73" s="10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2188.4</v>
      </c>
      <c r="O73" s="10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2170.44</v>
      </c>
      <c r="P73" s="10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2179.46</v>
      </c>
      <c r="Q73" s="10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2184.04</v>
      </c>
      <c r="R73" s="10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2180.83</v>
      </c>
      <c r="S73" s="10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2197.21</v>
      </c>
      <c r="T73" s="10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2205.56</v>
      </c>
      <c r="U73" s="10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2210.1</v>
      </c>
      <c r="V73" s="10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2180.59</v>
      </c>
      <c r="W73" s="10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2242.17</v>
      </c>
      <c r="X73" s="10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2309.37</v>
      </c>
      <c r="Y73" s="10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2170.92</v>
      </c>
    </row>
    <row r="74" spans="1:25" x14ac:dyDescent="0.2">
      <c r="A74" s="88">
        <f t="shared" si="1"/>
        <v>41874</v>
      </c>
      <c r="B74" s="10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2134.9899999999998</v>
      </c>
      <c r="C74" s="10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2176.48</v>
      </c>
      <c r="D74" s="10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2220.4</v>
      </c>
      <c r="E74" s="10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2226.14</v>
      </c>
      <c r="F74" s="10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2238.21</v>
      </c>
      <c r="G74" s="10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2238.5100000000002</v>
      </c>
      <c r="H74" s="10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2257.14</v>
      </c>
      <c r="I74" s="10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2198.29</v>
      </c>
      <c r="J74" s="10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2131.0500000000002</v>
      </c>
      <c r="K74" s="10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2236.12</v>
      </c>
      <c r="L74" s="10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2185.84</v>
      </c>
      <c r="M74" s="10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2171.9499999999998</v>
      </c>
      <c r="N74" s="10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2181.14</v>
      </c>
      <c r="O74" s="10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2176.4899999999998</v>
      </c>
      <c r="P74" s="10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2181.1</v>
      </c>
      <c r="Q74" s="10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2190.54</v>
      </c>
      <c r="R74" s="10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2185.7200000000003</v>
      </c>
      <c r="S74" s="10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2205.13</v>
      </c>
      <c r="T74" s="10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2220.4499999999998</v>
      </c>
      <c r="U74" s="10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2220.9499999999998</v>
      </c>
      <c r="V74" s="10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2154.8900000000003</v>
      </c>
      <c r="W74" s="10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2221.4</v>
      </c>
      <c r="X74" s="10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2295.81</v>
      </c>
      <c r="Y74" s="10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2445.58</v>
      </c>
    </row>
    <row r="75" spans="1:25" x14ac:dyDescent="0.2">
      <c r="A75" s="88">
        <f t="shared" si="1"/>
        <v>41875</v>
      </c>
      <c r="B75" s="10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2152.4499999999998</v>
      </c>
      <c r="C75" s="10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2232.84</v>
      </c>
      <c r="D75" s="10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2271.19</v>
      </c>
      <c r="E75" s="10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2284.64</v>
      </c>
      <c r="F75" s="10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2291.4899999999998</v>
      </c>
      <c r="G75" s="10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2305.67</v>
      </c>
      <c r="H75" s="10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2328.15</v>
      </c>
      <c r="I75" s="10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2298.5700000000002</v>
      </c>
      <c r="J75" s="10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2188.3200000000002</v>
      </c>
      <c r="K75" s="10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2364.23</v>
      </c>
      <c r="L75" s="10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2277</v>
      </c>
      <c r="M75" s="10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2236.4499999999998</v>
      </c>
      <c r="N75" s="10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2230.9499999999998</v>
      </c>
      <c r="O75" s="10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2225.8900000000003</v>
      </c>
      <c r="P75" s="10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2220.59</v>
      </c>
      <c r="Q75" s="10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2236.4499999999998</v>
      </c>
      <c r="R75" s="10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2252.98</v>
      </c>
      <c r="S75" s="10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2252.8200000000002</v>
      </c>
      <c r="T75" s="10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2241.59</v>
      </c>
      <c r="U75" s="10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2231.44</v>
      </c>
      <c r="V75" s="10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2137.86</v>
      </c>
      <c r="W75" s="10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2149.8000000000002</v>
      </c>
      <c r="X75" s="10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2136.83</v>
      </c>
      <c r="Y75" s="10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2230.1</v>
      </c>
    </row>
    <row r="76" spans="1:25" x14ac:dyDescent="0.2">
      <c r="A76" s="88">
        <f t="shared" si="1"/>
        <v>41876</v>
      </c>
      <c r="B76" s="10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2165.54</v>
      </c>
      <c r="C76" s="10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2248.98</v>
      </c>
      <c r="D76" s="10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2299.7600000000002</v>
      </c>
      <c r="E76" s="10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2313.19</v>
      </c>
      <c r="F76" s="10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2306.23</v>
      </c>
      <c r="G76" s="10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2319.1999999999998</v>
      </c>
      <c r="H76" s="10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2326.84</v>
      </c>
      <c r="I76" s="10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2261.21</v>
      </c>
      <c r="J76" s="10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2410.37</v>
      </c>
      <c r="K76" s="10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2308.5300000000002</v>
      </c>
      <c r="L76" s="10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2260.7200000000003</v>
      </c>
      <c r="M76" s="10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2249.9700000000003</v>
      </c>
      <c r="N76" s="10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2261.59</v>
      </c>
      <c r="O76" s="10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2255.4700000000003</v>
      </c>
      <c r="P76" s="10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2233.2800000000002</v>
      </c>
      <c r="Q76" s="10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2244.2600000000002</v>
      </c>
      <c r="R76" s="10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2241.91</v>
      </c>
      <c r="S76" s="10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2261.4300000000003</v>
      </c>
      <c r="T76" s="10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2303.7399999999998</v>
      </c>
      <c r="U76" s="10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2293.56</v>
      </c>
      <c r="V76" s="10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2176.9300000000003</v>
      </c>
      <c r="W76" s="10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2165.11</v>
      </c>
      <c r="X76" s="10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2204.63</v>
      </c>
      <c r="Y76" s="10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2135.65</v>
      </c>
    </row>
    <row r="77" spans="1:25" x14ac:dyDescent="0.2">
      <c r="A77" s="88">
        <f t="shared" si="1"/>
        <v>41877</v>
      </c>
      <c r="B77" s="10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2164.73</v>
      </c>
      <c r="C77" s="10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2248.08</v>
      </c>
      <c r="D77" s="10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2298.8000000000002</v>
      </c>
      <c r="E77" s="10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2312.5500000000002</v>
      </c>
      <c r="F77" s="10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2305.52</v>
      </c>
      <c r="G77" s="10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2319.38</v>
      </c>
      <c r="H77" s="10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2326.56</v>
      </c>
      <c r="I77" s="10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2260.9300000000003</v>
      </c>
      <c r="J77" s="10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2409.46</v>
      </c>
      <c r="K77" s="10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2308.33</v>
      </c>
      <c r="L77" s="10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2260.83</v>
      </c>
      <c r="M77" s="10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2249.9300000000003</v>
      </c>
      <c r="N77" s="10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2261.14</v>
      </c>
      <c r="O77" s="10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2255.33</v>
      </c>
      <c r="P77" s="10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2233.48</v>
      </c>
      <c r="Q77" s="10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2244.0300000000002</v>
      </c>
      <c r="R77" s="10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2241.86</v>
      </c>
      <c r="S77" s="10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2261.5100000000002</v>
      </c>
      <c r="T77" s="10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2303.8900000000003</v>
      </c>
      <c r="U77" s="10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2294.3000000000002</v>
      </c>
      <c r="V77" s="10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2176.9499999999998</v>
      </c>
      <c r="W77" s="10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2164.85</v>
      </c>
      <c r="X77" s="10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2204.83</v>
      </c>
      <c r="Y77" s="10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2135.21</v>
      </c>
    </row>
    <row r="78" spans="1:25" x14ac:dyDescent="0.2">
      <c r="A78" s="88">
        <f t="shared" si="1"/>
        <v>41878</v>
      </c>
      <c r="B78" s="10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2243.21</v>
      </c>
      <c r="C78" s="10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2327</v>
      </c>
      <c r="D78" s="10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2372.7800000000002</v>
      </c>
      <c r="E78" s="10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2397.5700000000002</v>
      </c>
      <c r="F78" s="10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2406.11</v>
      </c>
      <c r="G78" s="10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2397.7200000000003</v>
      </c>
      <c r="H78" s="10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2405.8900000000003</v>
      </c>
      <c r="I78" s="10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2306.6999999999998</v>
      </c>
      <c r="J78" s="10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2464.63</v>
      </c>
      <c r="K78" s="10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2342.88</v>
      </c>
      <c r="L78" s="10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2278.2799999999997</v>
      </c>
      <c r="M78" s="10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2249.79</v>
      </c>
      <c r="N78" s="10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2261.12</v>
      </c>
      <c r="O78" s="10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2255.4700000000003</v>
      </c>
      <c r="P78" s="10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2249.9700000000003</v>
      </c>
      <c r="Q78" s="10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2250.13</v>
      </c>
      <c r="R78" s="10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2228.39</v>
      </c>
      <c r="S78" s="10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2252.0500000000002</v>
      </c>
      <c r="T78" s="10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2271.9700000000003</v>
      </c>
      <c r="U78" s="10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2244.09</v>
      </c>
      <c r="V78" s="10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2182.14</v>
      </c>
      <c r="W78" s="10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2173.36</v>
      </c>
      <c r="X78" s="10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2213.9899999999998</v>
      </c>
      <c r="Y78" s="10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2133.65</v>
      </c>
    </row>
    <row r="79" spans="1:25" x14ac:dyDescent="0.2">
      <c r="A79" s="88">
        <f t="shared" si="1"/>
        <v>41879</v>
      </c>
      <c r="B79" s="10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2243.19</v>
      </c>
      <c r="C79" s="10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2327.12</v>
      </c>
      <c r="D79" s="10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2372.98</v>
      </c>
      <c r="E79" s="10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2397.6</v>
      </c>
      <c r="F79" s="10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2406.1</v>
      </c>
      <c r="G79" s="10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2397.38</v>
      </c>
      <c r="H79" s="10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2405.87</v>
      </c>
      <c r="I79" s="10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2328.2399999999998</v>
      </c>
      <c r="J79" s="10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2481.17</v>
      </c>
      <c r="K79" s="10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2372.25</v>
      </c>
      <c r="L79" s="10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2285.09</v>
      </c>
      <c r="M79" s="10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2262.0100000000002</v>
      </c>
      <c r="N79" s="10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2262</v>
      </c>
      <c r="O79" s="10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2255.7600000000002</v>
      </c>
      <c r="P79" s="10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2250.3900000000003</v>
      </c>
      <c r="Q79" s="10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2250.31</v>
      </c>
      <c r="R79" s="10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2228.36</v>
      </c>
      <c r="S79" s="10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2252.16</v>
      </c>
      <c r="T79" s="10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2271.77</v>
      </c>
      <c r="U79" s="10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2244.7200000000003</v>
      </c>
      <c r="V79" s="10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2181.71</v>
      </c>
      <c r="W79" s="10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2172.6999999999998</v>
      </c>
      <c r="X79" s="10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2213.4499999999998</v>
      </c>
      <c r="Y79" s="10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2134.4899999999998</v>
      </c>
    </row>
    <row r="80" spans="1:25" x14ac:dyDescent="0.2">
      <c r="A80" s="88">
        <f t="shared" si="1"/>
        <v>41880</v>
      </c>
      <c r="B80" s="10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2179.4700000000003</v>
      </c>
      <c r="C80" s="10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2254.54</v>
      </c>
      <c r="D80" s="10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2299.11</v>
      </c>
      <c r="E80" s="10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2312.61</v>
      </c>
      <c r="F80" s="10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2326.7799999999997</v>
      </c>
      <c r="G80" s="10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2312.38</v>
      </c>
      <c r="H80" s="10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2305.29</v>
      </c>
      <c r="I80" s="10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2242.9</v>
      </c>
      <c r="J80" s="10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2402.6999999999998</v>
      </c>
      <c r="K80" s="10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2315.0100000000002</v>
      </c>
      <c r="L80" s="10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2260.9</v>
      </c>
      <c r="M80" s="10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2249.61</v>
      </c>
      <c r="N80" s="10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2244.34</v>
      </c>
      <c r="O80" s="10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2227.84</v>
      </c>
      <c r="P80" s="10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2207.3200000000002</v>
      </c>
      <c r="Q80" s="10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2212.1400000000003</v>
      </c>
      <c r="R80" s="10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2213.7399999999998</v>
      </c>
      <c r="S80" s="10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2222.1800000000003</v>
      </c>
      <c r="T80" s="10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2255.2600000000002</v>
      </c>
      <c r="U80" s="10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2242.2600000000002</v>
      </c>
      <c r="V80" s="10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2135.7800000000002</v>
      </c>
      <c r="W80" s="10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2134.4499999999998</v>
      </c>
      <c r="X80" s="10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2180.4499999999998</v>
      </c>
      <c r="Y80" s="10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2133.75</v>
      </c>
    </row>
    <row r="81" spans="1:27" x14ac:dyDescent="0.2">
      <c r="A81" s="88">
        <f t="shared" si="1"/>
        <v>41881</v>
      </c>
      <c r="B81" s="10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2172.0299999999997</v>
      </c>
      <c r="C81" s="10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2239.16</v>
      </c>
      <c r="D81" s="10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2284.75</v>
      </c>
      <c r="E81" s="10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2312.88</v>
      </c>
      <c r="F81" s="10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2305.23</v>
      </c>
      <c r="G81" s="10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2305</v>
      </c>
      <c r="H81" s="10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2305.5300000000002</v>
      </c>
      <c r="I81" s="10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2251.46</v>
      </c>
      <c r="J81" s="10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2153.12</v>
      </c>
      <c r="K81" s="10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2295.59</v>
      </c>
      <c r="L81" s="10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2237.2600000000002</v>
      </c>
      <c r="M81" s="10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2237.1799999999998</v>
      </c>
      <c r="N81" s="10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2236.77</v>
      </c>
      <c r="O81" s="10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2236.91</v>
      </c>
      <c r="P81" s="10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2236.88</v>
      </c>
      <c r="Q81" s="10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2237.13</v>
      </c>
      <c r="R81" s="10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2283.83</v>
      </c>
      <c r="S81" s="10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2296.2200000000003</v>
      </c>
      <c r="T81" s="10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2308.91</v>
      </c>
      <c r="U81" s="10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2290.9899999999998</v>
      </c>
      <c r="V81" s="10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2173.19</v>
      </c>
      <c r="W81" s="10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2146.67</v>
      </c>
      <c r="X81" s="10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2221.1999999999998</v>
      </c>
      <c r="Y81" s="10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2342.2399999999998</v>
      </c>
    </row>
    <row r="82" spans="1:27" x14ac:dyDescent="0.2">
      <c r="A82" s="88">
        <f t="shared" si="1"/>
        <v>41882</v>
      </c>
      <c r="B82" s="10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2147.5699999999997</v>
      </c>
      <c r="C82" s="10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2220.9499999999998</v>
      </c>
      <c r="D82" s="10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2257.84</v>
      </c>
      <c r="E82" s="10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2277.5700000000002</v>
      </c>
      <c r="F82" s="10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2270.7399999999998</v>
      </c>
      <c r="G82" s="10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2257.65</v>
      </c>
      <c r="H82" s="10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2284.42</v>
      </c>
      <c r="I82" s="10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2227.2200000000003</v>
      </c>
      <c r="J82" s="10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2121.67</v>
      </c>
      <c r="K82" s="10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2295.6799999999998</v>
      </c>
      <c r="L82" s="10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2237.19</v>
      </c>
      <c r="M82" s="10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2237.06</v>
      </c>
      <c r="N82" s="10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2236.9700000000003</v>
      </c>
      <c r="O82" s="10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2200.7399999999998</v>
      </c>
      <c r="P82" s="10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2190.9700000000003</v>
      </c>
      <c r="Q82" s="10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2181.54</v>
      </c>
      <c r="R82" s="10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2210.61</v>
      </c>
      <c r="S82" s="10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2220.9</v>
      </c>
      <c r="T82" s="10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2271.02</v>
      </c>
      <c r="U82" s="10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2290.0699999999997</v>
      </c>
      <c r="V82" s="10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2172.4499999999998</v>
      </c>
      <c r="W82" s="10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2146.0699999999997</v>
      </c>
      <c r="X82" s="10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2220.6800000000003</v>
      </c>
      <c r="Y82" s="10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2342.2399999999998</v>
      </c>
    </row>
    <row r="83" spans="1:27" x14ac:dyDescent="0.2">
      <c r="A83" s="94"/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</row>
    <row r="84" spans="1:27" x14ac:dyDescent="0.25">
      <c r="A84" s="96" t="s">
        <v>158</v>
      </c>
    </row>
    <row r="85" spans="1:27" ht="12.75" x14ac:dyDescent="0.2">
      <c r="A85" s="162" t="s">
        <v>49</v>
      </c>
      <c r="B85" s="173" t="s">
        <v>128</v>
      </c>
      <c r="C85" s="174"/>
      <c r="D85" s="174"/>
      <c r="E85" s="174"/>
      <c r="F85" s="174"/>
      <c r="G85" s="174"/>
      <c r="H85" s="174"/>
      <c r="I85" s="174"/>
      <c r="J85" s="174"/>
      <c r="K85" s="174"/>
      <c r="L85" s="174"/>
      <c r="M85" s="174"/>
      <c r="N85" s="174"/>
      <c r="O85" s="174"/>
      <c r="P85" s="174"/>
      <c r="Q85" s="174"/>
      <c r="R85" s="174"/>
      <c r="S85" s="174"/>
      <c r="T85" s="174"/>
      <c r="U85" s="174"/>
      <c r="V85" s="174"/>
      <c r="W85" s="174"/>
      <c r="X85" s="174"/>
      <c r="Y85" s="175"/>
    </row>
    <row r="86" spans="1:27" ht="12.75" x14ac:dyDescent="0.2">
      <c r="A86" s="163"/>
      <c r="B86" s="176"/>
      <c r="C86" s="177"/>
      <c r="D86" s="177"/>
      <c r="E86" s="177"/>
      <c r="F86" s="177"/>
      <c r="G86" s="177"/>
      <c r="H86" s="177"/>
      <c r="I86" s="177"/>
      <c r="J86" s="177"/>
      <c r="K86" s="177"/>
      <c r="L86" s="177"/>
      <c r="M86" s="177"/>
      <c r="N86" s="177"/>
      <c r="O86" s="177"/>
      <c r="P86" s="177"/>
      <c r="Q86" s="177"/>
      <c r="R86" s="177"/>
      <c r="S86" s="177"/>
      <c r="T86" s="177"/>
      <c r="U86" s="177"/>
      <c r="V86" s="177"/>
      <c r="W86" s="177"/>
      <c r="X86" s="177"/>
      <c r="Y86" s="178"/>
    </row>
    <row r="87" spans="1:27" ht="12.75" customHeight="1" x14ac:dyDescent="0.2">
      <c r="A87" s="163"/>
      <c r="B87" s="165" t="s">
        <v>129</v>
      </c>
      <c r="C87" s="156" t="s">
        <v>130</v>
      </c>
      <c r="D87" s="156" t="s">
        <v>131</v>
      </c>
      <c r="E87" s="156" t="s">
        <v>132</v>
      </c>
      <c r="F87" s="156" t="s">
        <v>133</v>
      </c>
      <c r="G87" s="156" t="s">
        <v>134</v>
      </c>
      <c r="H87" s="156" t="s">
        <v>135</v>
      </c>
      <c r="I87" s="156" t="s">
        <v>136</v>
      </c>
      <c r="J87" s="156" t="s">
        <v>137</v>
      </c>
      <c r="K87" s="156" t="s">
        <v>138</v>
      </c>
      <c r="L87" s="156" t="s">
        <v>139</v>
      </c>
      <c r="M87" s="156" t="s">
        <v>140</v>
      </c>
      <c r="N87" s="167" t="s">
        <v>141</v>
      </c>
      <c r="O87" s="156" t="s">
        <v>142</v>
      </c>
      <c r="P87" s="156" t="s">
        <v>143</v>
      </c>
      <c r="Q87" s="156" t="s">
        <v>144</v>
      </c>
      <c r="R87" s="156" t="s">
        <v>145</v>
      </c>
      <c r="S87" s="156" t="s">
        <v>146</v>
      </c>
      <c r="T87" s="156" t="s">
        <v>147</v>
      </c>
      <c r="U87" s="156" t="s">
        <v>148</v>
      </c>
      <c r="V87" s="156" t="s">
        <v>149</v>
      </c>
      <c r="W87" s="156" t="s">
        <v>150</v>
      </c>
      <c r="X87" s="156" t="s">
        <v>151</v>
      </c>
      <c r="Y87" s="156" t="s">
        <v>152</v>
      </c>
    </row>
    <row r="88" spans="1:27" ht="11.25" customHeight="1" x14ac:dyDescent="0.2">
      <c r="A88" s="164"/>
      <c r="B88" s="166"/>
      <c r="C88" s="157"/>
      <c r="D88" s="157"/>
      <c r="E88" s="157"/>
      <c r="F88" s="157"/>
      <c r="G88" s="157"/>
      <c r="H88" s="157"/>
      <c r="I88" s="157"/>
      <c r="J88" s="157"/>
      <c r="K88" s="157"/>
      <c r="L88" s="157"/>
      <c r="M88" s="157"/>
      <c r="N88" s="168"/>
      <c r="O88" s="157"/>
      <c r="P88" s="157"/>
      <c r="Q88" s="157"/>
      <c r="R88" s="157"/>
      <c r="S88" s="157"/>
      <c r="T88" s="157"/>
      <c r="U88" s="157"/>
      <c r="V88" s="157"/>
      <c r="W88" s="157"/>
      <c r="X88" s="157"/>
      <c r="Y88" s="157"/>
    </row>
    <row r="89" spans="1:27" ht="18.75" customHeight="1" x14ac:dyDescent="0.2">
      <c r="A89" s="88">
        <f>A52</f>
        <v>41852</v>
      </c>
      <c r="B89" s="10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2097.06</v>
      </c>
      <c r="C89" s="10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2089.16</v>
      </c>
      <c r="D89" s="10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2112.96</v>
      </c>
      <c r="E89" s="10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2117.21</v>
      </c>
      <c r="F89" s="10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2117.2600000000002</v>
      </c>
      <c r="G89" s="10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2126.08</v>
      </c>
      <c r="H89" s="10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2117.39</v>
      </c>
      <c r="I89" s="10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2094.1</v>
      </c>
      <c r="J89" s="10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2202.59</v>
      </c>
      <c r="K89" s="10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2131.0500000000002</v>
      </c>
      <c r="L89" s="10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2111.0299999999997</v>
      </c>
      <c r="M89" s="10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2103.52</v>
      </c>
      <c r="N89" s="10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2111.0299999999997</v>
      </c>
      <c r="O89" s="10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2118.9</v>
      </c>
      <c r="P89" s="10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2114.96</v>
      </c>
      <c r="Q89" s="10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2118.9</v>
      </c>
      <c r="R89" s="10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2119.5</v>
      </c>
      <c r="S89" s="10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2130.04</v>
      </c>
      <c r="T89" s="10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2152.54</v>
      </c>
      <c r="U89" s="10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2133.58</v>
      </c>
      <c r="V89" s="10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2116.62</v>
      </c>
      <c r="W89" s="10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2110.17</v>
      </c>
      <c r="X89" s="10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2110.6999999999998</v>
      </c>
      <c r="Y89" s="10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2234.7600000000002</v>
      </c>
      <c r="AA89" s="89"/>
    </row>
    <row r="90" spans="1:27" x14ac:dyDescent="0.2">
      <c r="A90" s="88">
        <f t="shared" ref="A90:A119" si="2">A53</f>
        <v>41853</v>
      </c>
      <c r="B90" s="10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2126.65</v>
      </c>
      <c r="C90" s="10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2102.7600000000002</v>
      </c>
      <c r="D90" s="10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2096.11</v>
      </c>
      <c r="E90" s="10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2113.58</v>
      </c>
      <c r="F90" s="10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2122.56</v>
      </c>
      <c r="G90" s="10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2118.4</v>
      </c>
      <c r="H90" s="10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2132.0100000000002</v>
      </c>
      <c r="I90" s="10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2117.9</v>
      </c>
      <c r="J90" s="10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2096.52</v>
      </c>
      <c r="K90" s="10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2173.02</v>
      </c>
      <c r="L90" s="10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2128.4899999999998</v>
      </c>
      <c r="M90" s="10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2112.27</v>
      </c>
      <c r="N90" s="10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2104.44</v>
      </c>
      <c r="O90" s="10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2100.63</v>
      </c>
      <c r="P90" s="10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2108.42</v>
      </c>
      <c r="Q90" s="10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2112.37</v>
      </c>
      <c r="R90" s="10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2120.44</v>
      </c>
      <c r="S90" s="10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2124.46</v>
      </c>
      <c r="T90" s="10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2120.3000000000002</v>
      </c>
      <c r="U90" s="10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2108.16</v>
      </c>
      <c r="V90" s="10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2106.52</v>
      </c>
      <c r="W90" s="10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2113.17</v>
      </c>
      <c r="X90" s="10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2114.37</v>
      </c>
      <c r="Y90" s="10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2119.38</v>
      </c>
    </row>
    <row r="91" spans="1:27" x14ac:dyDescent="0.2">
      <c r="A91" s="88">
        <f t="shared" si="2"/>
        <v>41854</v>
      </c>
      <c r="B91" s="10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2129.94</v>
      </c>
      <c r="C91" s="10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2101.5500000000002</v>
      </c>
      <c r="D91" s="10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2096.29</v>
      </c>
      <c r="E91" s="10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2113.6999999999998</v>
      </c>
      <c r="F91" s="10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2122.87</v>
      </c>
      <c r="G91" s="10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2118.7799999999997</v>
      </c>
      <c r="H91" s="10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2132.4499999999998</v>
      </c>
      <c r="I91" s="10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2118.56</v>
      </c>
      <c r="J91" s="10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2096.0700000000002</v>
      </c>
      <c r="K91" s="10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2183.11</v>
      </c>
      <c r="L91" s="10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2150.29</v>
      </c>
      <c r="M91" s="10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2128.87</v>
      </c>
      <c r="N91" s="10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2116.44</v>
      </c>
      <c r="O91" s="10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2112.4899999999998</v>
      </c>
      <c r="P91" s="10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2120.6</v>
      </c>
      <c r="Q91" s="10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2128.77</v>
      </c>
      <c r="R91" s="10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2137.21</v>
      </c>
      <c r="S91" s="10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2145.8000000000002</v>
      </c>
      <c r="T91" s="10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2137.13</v>
      </c>
      <c r="U91" s="10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2116.5700000000002</v>
      </c>
      <c r="V91" s="10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2106.25</v>
      </c>
      <c r="W91" s="10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2113.1400000000003</v>
      </c>
      <c r="X91" s="10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2114.34</v>
      </c>
      <c r="Y91" s="10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2120.2399999999998</v>
      </c>
    </row>
    <row r="92" spans="1:27" x14ac:dyDescent="0.2">
      <c r="A92" s="88">
        <f t="shared" si="2"/>
        <v>41855</v>
      </c>
      <c r="B92" s="10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2103.2600000000002</v>
      </c>
      <c r="C92" s="10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2089.16</v>
      </c>
      <c r="D92" s="10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2113.09</v>
      </c>
      <c r="E92" s="10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2117.2399999999998</v>
      </c>
      <c r="F92" s="10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2117.2399999999998</v>
      </c>
      <c r="G92" s="10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2119.7600000000002</v>
      </c>
      <c r="H92" s="10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2116.4300000000003</v>
      </c>
      <c r="I92" s="10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2095.59</v>
      </c>
      <c r="J92" s="10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2203.2399999999998</v>
      </c>
      <c r="K92" s="10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2131.39</v>
      </c>
      <c r="L92" s="10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2112.31</v>
      </c>
      <c r="M92" s="10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2105.62</v>
      </c>
      <c r="N92" s="10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2108.8900000000003</v>
      </c>
      <c r="O92" s="10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2112.66</v>
      </c>
      <c r="P92" s="10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2104.4300000000003</v>
      </c>
      <c r="Q92" s="10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2100.13</v>
      </c>
      <c r="R92" s="10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2116.71</v>
      </c>
      <c r="S92" s="10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2130.86</v>
      </c>
      <c r="T92" s="10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2144.48</v>
      </c>
      <c r="U92" s="10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2133.59</v>
      </c>
      <c r="V92" s="10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2103.27</v>
      </c>
      <c r="W92" s="10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2110.09</v>
      </c>
      <c r="X92" s="10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2111.91</v>
      </c>
      <c r="Y92" s="10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2227.4300000000003</v>
      </c>
    </row>
    <row r="93" spans="1:27" x14ac:dyDescent="0.2">
      <c r="A93" s="88">
        <f t="shared" si="2"/>
        <v>41856</v>
      </c>
      <c r="B93" s="10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2106.73</v>
      </c>
      <c r="C93" s="10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2089.15</v>
      </c>
      <c r="D93" s="10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2113.06</v>
      </c>
      <c r="E93" s="10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2117.2399999999998</v>
      </c>
      <c r="F93" s="10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2117.09</v>
      </c>
      <c r="G93" s="10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2119.83</v>
      </c>
      <c r="H93" s="10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2103.52</v>
      </c>
      <c r="I93" s="10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2101.0500000000002</v>
      </c>
      <c r="J93" s="10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2185.1999999999998</v>
      </c>
      <c r="K93" s="10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2119.4</v>
      </c>
      <c r="L93" s="10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2090.0500000000002</v>
      </c>
      <c r="M93" s="10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2098.1</v>
      </c>
      <c r="N93" s="10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2106.2600000000002</v>
      </c>
      <c r="O93" s="10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2092.9</v>
      </c>
      <c r="P93" s="10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2101.34</v>
      </c>
      <c r="Q93" s="10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2094.2399999999998</v>
      </c>
      <c r="R93" s="10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2102.7600000000002</v>
      </c>
      <c r="S93" s="10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2116.27</v>
      </c>
      <c r="T93" s="10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2122.4700000000003</v>
      </c>
      <c r="U93" s="10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2130.06</v>
      </c>
      <c r="V93" s="10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2102.2200000000003</v>
      </c>
      <c r="W93" s="10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2109.58</v>
      </c>
      <c r="X93" s="10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2111.06</v>
      </c>
      <c r="Y93" s="10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2231.71</v>
      </c>
    </row>
    <row r="94" spans="1:27" x14ac:dyDescent="0.2">
      <c r="A94" s="88">
        <f t="shared" si="2"/>
        <v>41857</v>
      </c>
      <c r="B94" s="10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2100.31</v>
      </c>
      <c r="C94" s="10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2089.0500000000002</v>
      </c>
      <c r="D94" s="10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2112.9499999999998</v>
      </c>
      <c r="E94" s="10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2116.9899999999998</v>
      </c>
      <c r="F94" s="10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2116.87</v>
      </c>
      <c r="G94" s="10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2118.4700000000003</v>
      </c>
      <c r="H94" s="10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2102.6</v>
      </c>
      <c r="I94" s="10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2100</v>
      </c>
      <c r="J94" s="10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2184.16</v>
      </c>
      <c r="K94" s="10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2118.06</v>
      </c>
      <c r="L94" s="10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2088.69</v>
      </c>
      <c r="M94" s="10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2102.8900000000003</v>
      </c>
      <c r="N94" s="10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2109.08</v>
      </c>
      <c r="O94" s="10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2094.81</v>
      </c>
      <c r="P94" s="10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2101.1999999999998</v>
      </c>
      <c r="Q94" s="10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2094.04</v>
      </c>
      <c r="R94" s="10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2102.4700000000003</v>
      </c>
      <c r="S94" s="10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2115.7200000000003</v>
      </c>
      <c r="T94" s="10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2122.66</v>
      </c>
      <c r="U94" s="10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2130.33</v>
      </c>
      <c r="V94" s="10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2102.16</v>
      </c>
      <c r="W94" s="10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2109.5</v>
      </c>
      <c r="X94" s="10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2111</v>
      </c>
      <c r="Y94" s="10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2229.0500000000002</v>
      </c>
    </row>
    <row r="95" spans="1:27" x14ac:dyDescent="0.2">
      <c r="A95" s="88">
        <f t="shared" si="2"/>
        <v>41858</v>
      </c>
      <c r="B95" s="10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2102.46</v>
      </c>
      <c r="C95" s="10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2089.3200000000002</v>
      </c>
      <c r="D95" s="10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2113.1400000000003</v>
      </c>
      <c r="E95" s="10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2117.2800000000002</v>
      </c>
      <c r="F95" s="10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2117.4</v>
      </c>
      <c r="G95" s="10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2119.66</v>
      </c>
      <c r="H95" s="10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2124.79</v>
      </c>
      <c r="I95" s="10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2094.41</v>
      </c>
      <c r="J95" s="10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2203.1999999999998</v>
      </c>
      <c r="K95" s="10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2119.1400000000003</v>
      </c>
      <c r="L95" s="10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2089.38</v>
      </c>
      <c r="M95" s="10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2102.44</v>
      </c>
      <c r="N95" s="10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2100.35</v>
      </c>
      <c r="O95" s="10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2095.7600000000002</v>
      </c>
      <c r="P95" s="10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2109.58</v>
      </c>
      <c r="Q95" s="10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2096.2200000000003</v>
      </c>
      <c r="R95" s="10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2102.56</v>
      </c>
      <c r="S95" s="10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2116.12</v>
      </c>
      <c r="T95" s="10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2133.9899999999998</v>
      </c>
      <c r="U95" s="10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2137.39</v>
      </c>
      <c r="V95" s="10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2091.31</v>
      </c>
      <c r="W95" s="10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2109.94</v>
      </c>
      <c r="X95" s="10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2111.33</v>
      </c>
      <c r="Y95" s="10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2232.46</v>
      </c>
    </row>
    <row r="96" spans="1:27" x14ac:dyDescent="0.2">
      <c r="A96" s="88">
        <f t="shared" si="2"/>
        <v>41859</v>
      </c>
      <c r="B96" s="10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2101.35</v>
      </c>
      <c r="C96" s="10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2093.4</v>
      </c>
      <c r="D96" s="10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2117.75</v>
      </c>
      <c r="E96" s="10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2126.19</v>
      </c>
      <c r="F96" s="10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2130.6</v>
      </c>
      <c r="G96" s="10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2125.1999999999998</v>
      </c>
      <c r="H96" s="10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2125.4499999999998</v>
      </c>
      <c r="I96" s="10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2094.4899999999998</v>
      </c>
      <c r="J96" s="10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2203.16</v>
      </c>
      <c r="K96" s="10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2152.83</v>
      </c>
      <c r="L96" s="10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2111.11</v>
      </c>
      <c r="M96" s="10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2096.62</v>
      </c>
      <c r="N96" s="10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2115.42</v>
      </c>
      <c r="O96" s="10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2123.41</v>
      </c>
      <c r="P96" s="10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2119.3000000000002</v>
      </c>
      <c r="Q96" s="10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2115.1800000000003</v>
      </c>
      <c r="R96" s="10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2116.44</v>
      </c>
      <c r="S96" s="10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2141.75</v>
      </c>
      <c r="T96" s="10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2160.0100000000002</v>
      </c>
      <c r="U96" s="10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2137.39</v>
      </c>
      <c r="V96" s="10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2091.4899999999998</v>
      </c>
      <c r="W96" s="10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2110.1</v>
      </c>
      <c r="X96" s="10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2111.0100000000002</v>
      </c>
      <c r="Y96" s="10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2222.86</v>
      </c>
    </row>
    <row r="97" spans="1:25" x14ac:dyDescent="0.2">
      <c r="A97" s="88">
        <f t="shared" si="2"/>
        <v>41860</v>
      </c>
      <c r="B97" s="10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2132.27</v>
      </c>
      <c r="C97" s="10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2099.65</v>
      </c>
      <c r="D97" s="10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2100.7399999999998</v>
      </c>
      <c r="E97" s="10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2104.84</v>
      </c>
      <c r="F97" s="10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2113.5</v>
      </c>
      <c r="G97" s="10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2107.0300000000002</v>
      </c>
      <c r="H97" s="10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2117.33</v>
      </c>
      <c r="I97" s="10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2096.15</v>
      </c>
      <c r="J97" s="10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2096.94</v>
      </c>
      <c r="K97" s="10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2136.5</v>
      </c>
      <c r="L97" s="10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2108.5700000000002</v>
      </c>
      <c r="M97" s="10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2090.17</v>
      </c>
      <c r="N97" s="10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2097.48</v>
      </c>
      <c r="O97" s="10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2100.86</v>
      </c>
      <c r="P97" s="10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2104.83</v>
      </c>
      <c r="Q97" s="10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2101.06</v>
      </c>
      <c r="R97" s="10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2108.86</v>
      </c>
      <c r="S97" s="10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2120.9899999999998</v>
      </c>
      <c r="T97" s="10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2138.31</v>
      </c>
      <c r="U97" s="10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2128.77</v>
      </c>
      <c r="V97" s="10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2106.0100000000002</v>
      </c>
      <c r="W97" s="10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2114.34</v>
      </c>
      <c r="X97" s="10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2107.52</v>
      </c>
      <c r="Y97" s="10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2104.1800000000003</v>
      </c>
    </row>
    <row r="98" spans="1:25" x14ac:dyDescent="0.2">
      <c r="A98" s="88">
        <f t="shared" si="2"/>
        <v>41861</v>
      </c>
      <c r="B98" s="10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2131.75</v>
      </c>
      <c r="C98" s="10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2102.13</v>
      </c>
      <c r="D98" s="10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2100.98</v>
      </c>
      <c r="E98" s="10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2105.09</v>
      </c>
      <c r="F98" s="10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2113.7799999999997</v>
      </c>
      <c r="G98" s="10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2107.35</v>
      </c>
      <c r="H98" s="10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2116.9499999999998</v>
      </c>
      <c r="I98" s="10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2097.21</v>
      </c>
      <c r="J98" s="10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2093.84</v>
      </c>
      <c r="K98" s="10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2175.6999999999998</v>
      </c>
      <c r="L98" s="10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2131.04</v>
      </c>
      <c r="M98" s="10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2114.62</v>
      </c>
      <c r="N98" s="10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2114.1400000000003</v>
      </c>
      <c r="O98" s="10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2109.63</v>
      </c>
      <c r="P98" s="10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2121.5</v>
      </c>
      <c r="Q98" s="10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2125.37</v>
      </c>
      <c r="R98" s="10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2120.98</v>
      </c>
      <c r="S98" s="10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2124.9899999999998</v>
      </c>
      <c r="T98" s="10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2120.06</v>
      </c>
      <c r="U98" s="10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2112.37</v>
      </c>
      <c r="V98" s="10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2105.69</v>
      </c>
      <c r="W98" s="10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2113.2399999999998</v>
      </c>
      <c r="X98" s="10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2107.13</v>
      </c>
      <c r="Y98" s="10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2104.38</v>
      </c>
    </row>
    <row r="99" spans="1:25" x14ac:dyDescent="0.2">
      <c r="A99" s="88">
        <f t="shared" si="2"/>
        <v>41862</v>
      </c>
      <c r="B99" s="10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2105.96</v>
      </c>
      <c r="C99" s="10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2093.5100000000002</v>
      </c>
      <c r="D99" s="10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2117.59</v>
      </c>
      <c r="E99" s="10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2126.02</v>
      </c>
      <c r="F99" s="10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2130.46</v>
      </c>
      <c r="G99" s="10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2124.0700000000002</v>
      </c>
      <c r="H99" s="10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2124.66</v>
      </c>
      <c r="I99" s="10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2107.65</v>
      </c>
      <c r="J99" s="10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2176.4300000000003</v>
      </c>
      <c r="K99" s="10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2127.0299999999997</v>
      </c>
      <c r="L99" s="10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2113.5</v>
      </c>
      <c r="M99" s="10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2098.4899999999998</v>
      </c>
      <c r="N99" s="10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2105.63</v>
      </c>
      <c r="O99" s="10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2101.06</v>
      </c>
      <c r="P99" s="10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2096.83</v>
      </c>
      <c r="Q99" s="10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2089.19</v>
      </c>
      <c r="R99" s="10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2099.77</v>
      </c>
      <c r="S99" s="10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2123.4499999999998</v>
      </c>
      <c r="T99" s="10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2138.0299999999997</v>
      </c>
      <c r="U99" s="10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2137.6799999999998</v>
      </c>
      <c r="V99" s="10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2090.84</v>
      </c>
      <c r="W99" s="10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2114.21</v>
      </c>
      <c r="X99" s="10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2114.69</v>
      </c>
      <c r="Y99" s="10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2247.0500000000002</v>
      </c>
    </row>
    <row r="100" spans="1:25" x14ac:dyDescent="0.2">
      <c r="A100" s="88">
        <f t="shared" si="2"/>
        <v>41863</v>
      </c>
      <c r="B100" s="10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2106.16</v>
      </c>
      <c r="C100" s="10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2093.2200000000003</v>
      </c>
      <c r="D100" s="10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2117.8900000000003</v>
      </c>
      <c r="E100" s="10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2126.1999999999998</v>
      </c>
      <c r="F100" s="10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2130.46</v>
      </c>
      <c r="G100" s="10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2124.79</v>
      </c>
      <c r="H100" s="10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2124.3200000000002</v>
      </c>
      <c r="I100" s="10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2109.7200000000003</v>
      </c>
      <c r="J100" s="10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2175.58</v>
      </c>
      <c r="K100" s="10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2126.0700000000002</v>
      </c>
      <c r="L100" s="10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2112.34</v>
      </c>
      <c r="M100" s="10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2096.5500000000002</v>
      </c>
      <c r="N100" s="10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2104.4300000000003</v>
      </c>
      <c r="O100" s="10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2100.4300000000003</v>
      </c>
      <c r="P100" s="10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2096.88</v>
      </c>
      <c r="Q100" s="10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2089.42</v>
      </c>
      <c r="R100" s="10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2099.86</v>
      </c>
      <c r="S100" s="10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2123.79</v>
      </c>
      <c r="T100" s="10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2138.1999999999998</v>
      </c>
      <c r="U100" s="10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2137.7200000000003</v>
      </c>
      <c r="V100" s="10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2090.9300000000003</v>
      </c>
      <c r="W100" s="10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2112.33</v>
      </c>
      <c r="X100" s="10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2113.36</v>
      </c>
      <c r="Y100" s="10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2245.6</v>
      </c>
    </row>
    <row r="101" spans="1:25" x14ac:dyDescent="0.2">
      <c r="A101" s="88">
        <f t="shared" si="2"/>
        <v>41864</v>
      </c>
      <c r="B101" s="10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2106.02</v>
      </c>
      <c r="C101" s="10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2097.25</v>
      </c>
      <c r="D101" s="10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2122</v>
      </c>
      <c r="E101" s="10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2130.67</v>
      </c>
      <c r="F101" s="10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2135.23</v>
      </c>
      <c r="G101" s="10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2134.75</v>
      </c>
      <c r="H101" s="10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2134.64</v>
      </c>
      <c r="I101" s="10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2089.09</v>
      </c>
      <c r="J101" s="10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2184.7200000000003</v>
      </c>
      <c r="K101" s="10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2139.1800000000003</v>
      </c>
      <c r="L101" s="10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2115.1800000000003</v>
      </c>
      <c r="M101" s="10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2099.7799999999997</v>
      </c>
      <c r="N101" s="10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2107.29</v>
      </c>
      <c r="O101" s="10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2103.36</v>
      </c>
      <c r="P101" s="10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2099.59</v>
      </c>
      <c r="Q101" s="10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2092.27</v>
      </c>
      <c r="R101" s="10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2102.46</v>
      </c>
      <c r="S101" s="10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2119.4899999999998</v>
      </c>
      <c r="T101" s="10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2141.13</v>
      </c>
      <c r="U101" s="10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2144.88</v>
      </c>
      <c r="V101" s="10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2089.87</v>
      </c>
      <c r="W101" s="10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2112.0700000000002</v>
      </c>
      <c r="X101" s="10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2113.48</v>
      </c>
      <c r="Y101" s="10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2244.5700000000002</v>
      </c>
    </row>
    <row r="102" spans="1:25" x14ac:dyDescent="0.2">
      <c r="A102" s="88">
        <f t="shared" si="2"/>
        <v>41865</v>
      </c>
      <c r="B102" s="10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2106.4899999999998</v>
      </c>
      <c r="C102" s="10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2097.13</v>
      </c>
      <c r="D102" s="10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2121.69</v>
      </c>
      <c r="E102" s="10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2130.2800000000002</v>
      </c>
      <c r="F102" s="10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2134.7200000000003</v>
      </c>
      <c r="G102" s="10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2134.5100000000002</v>
      </c>
      <c r="H102" s="10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2134.5100000000002</v>
      </c>
      <c r="I102" s="10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2089</v>
      </c>
      <c r="J102" s="10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2184.7399999999998</v>
      </c>
      <c r="K102" s="10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2138.9700000000003</v>
      </c>
      <c r="L102" s="10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2115.0100000000002</v>
      </c>
      <c r="M102" s="10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2099.66</v>
      </c>
      <c r="N102" s="10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2107.19</v>
      </c>
      <c r="O102" s="10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2103.44</v>
      </c>
      <c r="P102" s="10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2099.61</v>
      </c>
      <c r="Q102" s="10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2092.38</v>
      </c>
      <c r="R102" s="10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2102.4700000000003</v>
      </c>
      <c r="S102" s="10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2119.44</v>
      </c>
      <c r="T102" s="10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2141.08</v>
      </c>
      <c r="U102" s="10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2144.79</v>
      </c>
      <c r="V102" s="10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2089.6999999999998</v>
      </c>
      <c r="W102" s="10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2112.5299999999997</v>
      </c>
      <c r="X102" s="10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2113.06</v>
      </c>
      <c r="Y102" s="10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2247.08</v>
      </c>
    </row>
    <row r="103" spans="1:25" x14ac:dyDescent="0.2">
      <c r="A103" s="88">
        <f t="shared" si="2"/>
        <v>41866</v>
      </c>
      <c r="B103" s="10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2106.8200000000002</v>
      </c>
      <c r="C103" s="10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2097.0100000000002</v>
      </c>
      <c r="D103" s="10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2121.67</v>
      </c>
      <c r="E103" s="10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2130.21</v>
      </c>
      <c r="F103" s="10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2134.66</v>
      </c>
      <c r="G103" s="10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2134.6</v>
      </c>
      <c r="H103" s="10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2134.42</v>
      </c>
      <c r="I103" s="10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2092.06</v>
      </c>
      <c r="J103" s="10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2184.98</v>
      </c>
      <c r="K103" s="10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2103.08</v>
      </c>
      <c r="L103" s="10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2120.4899999999998</v>
      </c>
      <c r="M103" s="10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2096.06</v>
      </c>
      <c r="N103" s="10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2097.5700000000002</v>
      </c>
      <c r="O103" s="10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2097.56</v>
      </c>
      <c r="P103" s="10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2088.9899999999998</v>
      </c>
      <c r="Q103" s="10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2097.7600000000002</v>
      </c>
      <c r="R103" s="10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2096.08</v>
      </c>
      <c r="S103" s="10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2092.6999999999998</v>
      </c>
      <c r="T103" s="10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2105.69</v>
      </c>
      <c r="U103" s="10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2123.3000000000002</v>
      </c>
      <c r="V103" s="10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2109.15</v>
      </c>
      <c r="W103" s="10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2115.83</v>
      </c>
      <c r="X103" s="10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2114.71</v>
      </c>
      <c r="Y103" s="10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2289.61</v>
      </c>
    </row>
    <row r="104" spans="1:25" x14ac:dyDescent="0.2">
      <c r="A104" s="88">
        <f t="shared" si="2"/>
        <v>41867</v>
      </c>
      <c r="B104" s="10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2135.6</v>
      </c>
      <c r="C104" s="10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2096.9300000000003</v>
      </c>
      <c r="D104" s="10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2088.7600000000002</v>
      </c>
      <c r="E104" s="10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2113.63</v>
      </c>
      <c r="F104" s="10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2118.0500000000002</v>
      </c>
      <c r="G104" s="10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2104.64</v>
      </c>
      <c r="H104" s="10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2118.11</v>
      </c>
      <c r="I104" s="10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2088.98</v>
      </c>
      <c r="J104" s="10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2102.73</v>
      </c>
      <c r="K104" s="10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2129.3000000000002</v>
      </c>
      <c r="L104" s="10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2097.94</v>
      </c>
      <c r="M104" s="10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2114.84</v>
      </c>
      <c r="N104" s="10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2106.3200000000002</v>
      </c>
      <c r="O104" s="10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2106.25</v>
      </c>
      <c r="P104" s="10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2099.27</v>
      </c>
      <c r="Q104" s="10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2099.46</v>
      </c>
      <c r="R104" s="10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2093.08</v>
      </c>
      <c r="S104" s="10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2104.64</v>
      </c>
      <c r="T104" s="10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2096.7200000000003</v>
      </c>
      <c r="U104" s="10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2097.73</v>
      </c>
      <c r="V104" s="10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2104.88</v>
      </c>
      <c r="W104" s="10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2098.87</v>
      </c>
      <c r="X104" s="10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2100</v>
      </c>
      <c r="Y104" s="10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2089</v>
      </c>
    </row>
    <row r="105" spans="1:25" x14ac:dyDescent="0.2">
      <c r="A105" s="88">
        <f t="shared" si="2"/>
        <v>41868</v>
      </c>
      <c r="B105" s="10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2146.7200000000003</v>
      </c>
      <c r="C105" s="10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2102.54</v>
      </c>
      <c r="D105" s="10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2097.21</v>
      </c>
      <c r="E105" s="10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2092.66</v>
      </c>
      <c r="F105" s="10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2096.36</v>
      </c>
      <c r="G105" s="10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2100.63</v>
      </c>
      <c r="H105" s="10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2109.15</v>
      </c>
      <c r="I105" s="10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2088.64</v>
      </c>
      <c r="J105" s="10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2101.21</v>
      </c>
      <c r="K105" s="10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2150.8199999999997</v>
      </c>
      <c r="L105" s="10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2093.84</v>
      </c>
      <c r="M105" s="10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2106.16</v>
      </c>
      <c r="N105" s="10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2112.4700000000003</v>
      </c>
      <c r="O105" s="10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2105.7799999999997</v>
      </c>
      <c r="P105" s="10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2089.67</v>
      </c>
      <c r="Q105" s="10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2093</v>
      </c>
      <c r="R105" s="10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2089.59</v>
      </c>
      <c r="S105" s="10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2097.29</v>
      </c>
      <c r="T105" s="10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2112.02</v>
      </c>
      <c r="U105" s="10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2101.52</v>
      </c>
      <c r="V105" s="10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2105.2799999999997</v>
      </c>
      <c r="W105" s="10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2112.5500000000002</v>
      </c>
      <c r="X105" s="10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2112.65</v>
      </c>
      <c r="Y105" s="10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2096.9499999999998</v>
      </c>
    </row>
    <row r="106" spans="1:25" x14ac:dyDescent="0.2">
      <c r="A106" s="88">
        <f t="shared" si="2"/>
        <v>41869</v>
      </c>
      <c r="B106" s="10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2099.77</v>
      </c>
      <c r="C106" s="10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2096.0100000000002</v>
      </c>
      <c r="D106" s="10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2096.81</v>
      </c>
      <c r="E106" s="10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2104.7200000000003</v>
      </c>
      <c r="F106" s="10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2108.86</v>
      </c>
      <c r="G106" s="10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2100.5500000000002</v>
      </c>
      <c r="H106" s="10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2104.64</v>
      </c>
      <c r="I106" s="10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2096.31</v>
      </c>
      <c r="J106" s="10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2184.88</v>
      </c>
      <c r="K106" s="10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2114.5500000000002</v>
      </c>
      <c r="L106" s="10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2112.4899999999998</v>
      </c>
      <c r="M106" s="10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2111.9</v>
      </c>
      <c r="N106" s="10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2111.23</v>
      </c>
      <c r="O106" s="10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2118.5299999999997</v>
      </c>
      <c r="P106" s="10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2118.38</v>
      </c>
      <c r="Q106" s="10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2118.2399999999998</v>
      </c>
      <c r="R106" s="10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2113.0700000000002</v>
      </c>
      <c r="S106" s="10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2113.92</v>
      </c>
      <c r="T106" s="10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2133.4499999999998</v>
      </c>
      <c r="U106" s="10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2221.3000000000002</v>
      </c>
      <c r="V106" s="10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2145.71</v>
      </c>
      <c r="W106" s="10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2102.66</v>
      </c>
      <c r="X106" s="10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2152.44</v>
      </c>
      <c r="Y106" s="10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2099.91</v>
      </c>
    </row>
    <row r="107" spans="1:25" x14ac:dyDescent="0.2">
      <c r="A107" s="88">
        <f t="shared" si="2"/>
        <v>41870</v>
      </c>
      <c r="B107" s="10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2134.83</v>
      </c>
      <c r="C107" s="10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2182.37</v>
      </c>
      <c r="D107" s="10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2232.23</v>
      </c>
      <c r="E107" s="10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2244.14</v>
      </c>
      <c r="F107" s="10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2250.2399999999998</v>
      </c>
      <c r="G107" s="10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2303.46</v>
      </c>
      <c r="H107" s="10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2243.89</v>
      </c>
      <c r="I107" s="10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2197.9499999999998</v>
      </c>
      <c r="J107" s="10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2342.25</v>
      </c>
      <c r="K107" s="10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2277.7600000000002</v>
      </c>
      <c r="L107" s="10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2198.8200000000002</v>
      </c>
      <c r="M107" s="10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2179.7600000000002</v>
      </c>
      <c r="N107" s="10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2170.52</v>
      </c>
      <c r="O107" s="10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2143.59</v>
      </c>
      <c r="P107" s="10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2139.2800000000002</v>
      </c>
      <c r="Q107" s="10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2139.31</v>
      </c>
      <c r="R107" s="10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2137.33</v>
      </c>
      <c r="S107" s="10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2160.0699999999997</v>
      </c>
      <c r="T107" s="10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2184.73</v>
      </c>
      <c r="U107" s="10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2193.48</v>
      </c>
      <c r="V107" s="10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2160.6800000000003</v>
      </c>
      <c r="W107" s="10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2112.61</v>
      </c>
      <c r="X107" s="10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2152.42</v>
      </c>
      <c r="Y107" s="10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2099.9899999999998</v>
      </c>
    </row>
    <row r="108" spans="1:25" x14ac:dyDescent="0.2">
      <c r="A108" s="88">
        <f t="shared" si="2"/>
        <v>41871</v>
      </c>
      <c r="B108" s="10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2134.62</v>
      </c>
      <c r="C108" s="10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2198.0699999999997</v>
      </c>
      <c r="D108" s="10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2250.1</v>
      </c>
      <c r="E108" s="10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2262.86</v>
      </c>
      <c r="F108" s="10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2269</v>
      </c>
      <c r="G108" s="10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2262.75</v>
      </c>
      <c r="H108" s="10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2269.13</v>
      </c>
      <c r="I108" s="10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2197.7799999999997</v>
      </c>
      <c r="J108" s="10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2341.6999999999998</v>
      </c>
      <c r="K108" s="10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2277.84</v>
      </c>
      <c r="L108" s="10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2198.9499999999998</v>
      </c>
      <c r="M108" s="10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2179.71</v>
      </c>
      <c r="N108" s="10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2170.09</v>
      </c>
      <c r="O108" s="10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2152.0500000000002</v>
      </c>
      <c r="P108" s="10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2139.0699999999997</v>
      </c>
      <c r="Q108" s="10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2143.37</v>
      </c>
      <c r="R108" s="10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2137.0699999999997</v>
      </c>
      <c r="S108" s="10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2172.27</v>
      </c>
      <c r="T108" s="10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2193.38</v>
      </c>
      <c r="U108" s="10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2193.38</v>
      </c>
      <c r="V108" s="10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2159.5500000000002</v>
      </c>
      <c r="W108" s="10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2112.4899999999998</v>
      </c>
      <c r="X108" s="10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2152.3200000000002</v>
      </c>
      <c r="Y108" s="10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2099.27</v>
      </c>
    </row>
    <row r="109" spans="1:25" x14ac:dyDescent="0.2">
      <c r="A109" s="88">
        <f t="shared" si="2"/>
        <v>41872</v>
      </c>
      <c r="B109" s="10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2121.46</v>
      </c>
      <c r="C109" s="10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2182.25</v>
      </c>
      <c r="D109" s="10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2220.31</v>
      </c>
      <c r="E109" s="10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2232.06</v>
      </c>
      <c r="F109" s="10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2256.36</v>
      </c>
      <c r="G109" s="10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2250.2600000000002</v>
      </c>
      <c r="H109" s="10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2256.4300000000003</v>
      </c>
      <c r="I109" s="10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2177.16</v>
      </c>
      <c r="J109" s="10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2341.5299999999997</v>
      </c>
      <c r="K109" s="10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2219.71</v>
      </c>
      <c r="L109" s="10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2151.7600000000002</v>
      </c>
      <c r="M109" s="10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2134.79</v>
      </c>
      <c r="N109" s="10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2126.5299999999997</v>
      </c>
      <c r="O109" s="10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2106.9899999999998</v>
      </c>
      <c r="P109" s="10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2095.8000000000002</v>
      </c>
      <c r="Q109" s="10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2110.92</v>
      </c>
      <c r="R109" s="10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2122.79</v>
      </c>
      <c r="S109" s="10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2137.1</v>
      </c>
      <c r="T109" s="10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2133.1800000000003</v>
      </c>
      <c r="U109" s="10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2160.25</v>
      </c>
      <c r="V109" s="10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2144.85</v>
      </c>
      <c r="W109" s="10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2099.04</v>
      </c>
      <c r="X109" s="10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2105.0700000000002</v>
      </c>
      <c r="Y109" s="10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2099.4899999999998</v>
      </c>
    </row>
    <row r="110" spans="1:25" x14ac:dyDescent="0.2">
      <c r="A110" s="88">
        <f t="shared" si="2"/>
        <v>41873</v>
      </c>
      <c r="B110" s="10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2092.67</v>
      </c>
      <c r="C110" s="10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2147.89</v>
      </c>
      <c r="D110" s="10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2198.15</v>
      </c>
      <c r="E110" s="10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2203.2799999999997</v>
      </c>
      <c r="F110" s="10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2214.62</v>
      </c>
      <c r="G110" s="10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2209.13</v>
      </c>
      <c r="H110" s="10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2231.86</v>
      </c>
      <c r="I110" s="10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2177.0100000000002</v>
      </c>
      <c r="J110" s="10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2322.41</v>
      </c>
      <c r="K110" s="10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2219.56</v>
      </c>
      <c r="L110" s="10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2151.84</v>
      </c>
      <c r="M110" s="10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2134.48</v>
      </c>
      <c r="N110" s="10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2151.69</v>
      </c>
      <c r="O110" s="10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2134.71</v>
      </c>
      <c r="P110" s="10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2143.23</v>
      </c>
      <c r="Q110" s="10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2147.56</v>
      </c>
      <c r="R110" s="10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2144.54</v>
      </c>
      <c r="S110" s="10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2160.0100000000002</v>
      </c>
      <c r="T110" s="10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2167.9</v>
      </c>
      <c r="U110" s="10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2172.19</v>
      </c>
      <c r="V110" s="10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2144.31</v>
      </c>
      <c r="W110" s="10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2202.4899999999998</v>
      </c>
      <c r="X110" s="10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2265.9899999999998</v>
      </c>
      <c r="Y110" s="10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2135.17</v>
      </c>
    </row>
    <row r="111" spans="1:25" x14ac:dyDescent="0.2">
      <c r="A111" s="88">
        <f t="shared" si="2"/>
        <v>41874</v>
      </c>
      <c r="B111" s="10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2101.2200000000003</v>
      </c>
      <c r="C111" s="10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2140.42</v>
      </c>
      <c r="D111" s="10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2181.92</v>
      </c>
      <c r="E111" s="10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2187.35</v>
      </c>
      <c r="F111" s="10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2198.75</v>
      </c>
      <c r="G111" s="10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2199.0299999999997</v>
      </c>
      <c r="H111" s="10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2216.64</v>
      </c>
      <c r="I111" s="10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2161.0299999999997</v>
      </c>
      <c r="J111" s="10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2097.5</v>
      </c>
      <c r="K111" s="10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2196.77</v>
      </c>
      <c r="L111" s="10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2149.27</v>
      </c>
      <c r="M111" s="10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2136.1400000000003</v>
      </c>
      <c r="N111" s="10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2144.8199999999997</v>
      </c>
      <c r="O111" s="10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2140.44</v>
      </c>
      <c r="P111" s="10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2144.79</v>
      </c>
      <c r="Q111" s="10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2153.71</v>
      </c>
      <c r="R111" s="10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2149.15</v>
      </c>
      <c r="S111" s="10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2167.5</v>
      </c>
      <c r="T111" s="10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2181.9700000000003</v>
      </c>
      <c r="U111" s="10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2182.44</v>
      </c>
      <c r="V111" s="10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2120.02</v>
      </c>
      <c r="W111" s="10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2182.87</v>
      </c>
      <c r="X111" s="10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2253.1799999999998</v>
      </c>
      <c r="Y111" s="10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2394.69</v>
      </c>
    </row>
    <row r="112" spans="1:25" x14ac:dyDescent="0.2">
      <c r="A112" s="88">
        <f t="shared" si="2"/>
        <v>41875</v>
      </c>
      <c r="B112" s="10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2117.7200000000003</v>
      </c>
      <c r="C112" s="10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2193.6800000000003</v>
      </c>
      <c r="D112" s="10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2229.91</v>
      </c>
      <c r="E112" s="10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2242.62</v>
      </c>
      <c r="F112" s="10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2249.1</v>
      </c>
      <c r="G112" s="10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2262.5</v>
      </c>
      <c r="H112" s="10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2283.73</v>
      </c>
      <c r="I112" s="10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2255.7800000000002</v>
      </c>
      <c r="J112" s="10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2151.61</v>
      </c>
      <c r="K112" s="10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2317.83</v>
      </c>
      <c r="L112" s="10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2235.4</v>
      </c>
      <c r="M112" s="10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2197.09</v>
      </c>
      <c r="N112" s="10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2191.89</v>
      </c>
      <c r="O112" s="10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2187.11</v>
      </c>
      <c r="P112" s="10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2182.11</v>
      </c>
      <c r="Q112" s="10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2197.09</v>
      </c>
      <c r="R112" s="10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2212.71</v>
      </c>
      <c r="S112" s="10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2212.56</v>
      </c>
      <c r="T112" s="10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2201.9499999999998</v>
      </c>
      <c r="U112" s="10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2192.35</v>
      </c>
      <c r="V112" s="10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2103.9300000000003</v>
      </c>
      <c r="W112" s="10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2115.2200000000003</v>
      </c>
      <c r="X112" s="10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2102.96</v>
      </c>
      <c r="Y112" s="10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2191.08</v>
      </c>
    </row>
    <row r="113" spans="1:27" x14ac:dyDescent="0.2">
      <c r="A113" s="88">
        <f t="shared" si="2"/>
        <v>41876</v>
      </c>
      <c r="B113" s="10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2130.09</v>
      </c>
      <c r="C113" s="10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2208.92</v>
      </c>
      <c r="D113" s="10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2256.91</v>
      </c>
      <c r="E113" s="10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2269.6</v>
      </c>
      <c r="F113" s="10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2263.02</v>
      </c>
      <c r="G113" s="10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2275.2799999999997</v>
      </c>
      <c r="H113" s="10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2282.5</v>
      </c>
      <c r="I113" s="10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2220.48</v>
      </c>
      <c r="J113" s="10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2361.4300000000003</v>
      </c>
      <c r="K113" s="10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2265.19</v>
      </c>
      <c r="L113" s="10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2220.02</v>
      </c>
      <c r="M113" s="10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2209.86</v>
      </c>
      <c r="N113" s="10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2220.84</v>
      </c>
      <c r="O113" s="10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2215.06</v>
      </c>
      <c r="P113" s="10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2194.09</v>
      </c>
      <c r="Q113" s="10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2204.4700000000003</v>
      </c>
      <c r="R113" s="10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2202.2399999999998</v>
      </c>
      <c r="S113" s="10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2220.69</v>
      </c>
      <c r="T113" s="10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2260.67</v>
      </c>
      <c r="U113" s="10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2251.0500000000002</v>
      </c>
      <c r="V113" s="10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2140.85</v>
      </c>
      <c r="W113" s="10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2129.6799999999998</v>
      </c>
      <c r="X113" s="10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2167.02</v>
      </c>
      <c r="Y113" s="10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2101.84</v>
      </c>
    </row>
    <row r="114" spans="1:27" x14ac:dyDescent="0.2">
      <c r="A114" s="88">
        <f t="shared" si="2"/>
        <v>41877</v>
      </c>
      <c r="B114" s="10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2129.3200000000002</v>
      </c>
      <c r="C114" s="10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2208.08</v>
      </c>
      <c r="D114" s="10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2256</v>
      </c>
      <c r="E114" s="10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2269</v>
      </c>
      <c r="F114" s="10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2262.35</v>
      </c>
      <c r="G114" s="10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2275.4499999999998</v>
      </c>
      <c r="H114" s="10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2282.23</v>
      </c>
      <c r="I114" s="10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2220.2200000000003</v>
      </c>
      <c r="J114" s="10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2360.56</v>
      </c>
      <c r="K114" s="10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2265.0100000000002</v>
      </c>
      <c r="L114" s="10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2220.12</v>
      </c>
      <c r="M114" s="10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2209.83</v>
      </c>
      <c r="N114" s="10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2220.42</v>
      </c>
      <c r="O114" s="10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2214.92</v>
      </c>
      <c r="P114" s="10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2194.2799999999997</v>
      </c>
      <c r="Q114" s="10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2204.25</v>
      </c>
      <c r="R114" s="10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2202.1999999999998</v>
      </c>
      <c r="S114" s="10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2220.77</v>
      </c>
      <c r="T114" s="10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2260.81</v>
      </c>
      <c r="U114" s="10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2251.75</v>
      </c>
      <c r="V114" s="10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2140.87</v>
      </c>
      <c r="W114" s="10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2129.44</v>
      </c>
      <c r="X114" s="10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2167.21</v>
      </c>
      <c r="Y114" s="10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2101.4300000000003</v>
      </c>
    </row>
    <row r="115" spans="1:27" x14ac:dyDescent="0.2">
      <c r="A115" s="88">
        <f t="shared" si="2"/>
        <v>41878</v>
      </c>
      <c r="B115" s="10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2203.48</v>
      </c>
      <c r="C115" s="10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2282.65</v>
      </c>
      <c r="D115" s="10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2325.9</v>
      </c>
      <c r="E115" s="10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2349.33</v>
      </c>
      <c r="F115" s="10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2357.39</v>
      </c>
      <c r="G115" s="10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2349.4700000000003</v>
      </c>
      <c r="H115" s="10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2357.19</v>
      </c>
      <c r="I115" s="10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2263.4700000000003</v>
      </c>
      <c r="J115" s="10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2412.69</v>
      </c>
      <c r="K115" s="10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2297.65</v>
      </c>
      <c r="L115" s="10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2236.61</v>
      </c>
      <c r="M115" s="10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2209.69</v>
      </c>
      <c r="N115" s="10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2220.3900000000003</v>
      </c>
      <c r="O115" s="10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2215.06</v>
      </c>
      <c r="P115" s="10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2209.86</v>
      </c>
      <c r="Q115" s="10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2210.0100000000002</v>
      </c>
      <c r="R115" s="10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2189.4700000000003</v>
      </c>
      <c r="S115" s="10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2211.83</v>
      </c>
      <c r="T115" s="10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2230.65</v>
      </c>
      <c r="U115" s="10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2204.31</v>
      </c>
      <c r="V115" s="10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2145.77</v>
      </c>
      <c r="W115" s="10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2137.48</v>
      </c>
      <c r="X115" s="10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2175.87</v>
      </c>
      <c r="Y115" s="10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2099.9499999999998</v>
      </c>
    </row>
    <row r="116" spans="1:27" x14ac:dyDescent="0.2">
      <c r="A116" s="88">
        <f t="shared" si="2"/>
        <v>41879</v>
      </c>
      <c r="B116" s="10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2203.4499999999998</v>
      </c>
      <c r="C116" s="10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2282.7600000000002</v>
      </c>
      <c r="D116" s="10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2326.1</v>
      </c>
      <c r="E116" s="10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2349.35</v>
      </c>
      <c r="F116" s="10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2357.38</v>
      </c>
      <c r="G116" s="10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2349.15</v>
      </c>
      <c r="H116" s="10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2357.17</v>
      </c>
      <c r="I116" s="10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2283.8200000000002</v>
      </c>
      <c r="J116" s="10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2428.3200000000002</v>
      </c>
      <c r="K116" s="10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2325.4</v>
      </c>
      <c r="L116" s="10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2243.04</v>
      </c>
      <c r="M116" s="10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2221.2399999999998</v>
      </c>
      <c r="N116" s="10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2221.23</v>
      </c>
      <c r="O116" s="10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2215.33</v>
      </c>
      <c r="P116" s="10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2210.2600000000002</v>
      </c>
      <c r="Q116" s="10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2210.1799999999998</v>
      </c>
      <c r="R116" s="10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2189.44</v>
      </c>
      <c r="S116" s="10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2211.9299999999998</v>
      </c>
      <c r="T116" s="10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2230.46</v>
      </c>
      <c r="U116" s="10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2204.9</v>
      </c>
      <c r="V116" s="10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2145.36</v>
      </c>
      <c r="W116" s="10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2136.85</v>
      </c>
      <c r="X116" s="10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2175.35</v>
      </c>
      <c r="Y116" s="10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2100.7399999999998</v>
      </c>
    </row>
    <row r="117" spans="1:27" x14ac:dyDescent="0.2">
      <c r="A117" s="88">
        <f t="shared" si="2"/>
        <v>41880</v>
      </c>
      <c r="B117" s="10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2143.25</v>
      </c>
      <c r="C117" s="10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2214.1799999999998</v>
      </c>
      <c r="D117" s="10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2256.29</v>
      </c>
      <c r="E117" s="10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2269.0500000000002</v>
      </c>
      <c r="F117" s="10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2282.44</v>
      </c>
      <c r="G117" s="10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2268.84</v>
      </c>
      <c r="H117" s="10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2262.13</v>
      </c>
      <c r="I117" s="10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2203.1799999999998</v>
      </c>
      <c r="J117" s="10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2354.17</v>
      </c>
      <c r="K117" s="10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2271.31</v>
      </c>
      <c r="L117" s="10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2220.19</v>
      </c>
      <c r="M117" s="10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2209.52</v>
      </c>
      <c r="N117" s="10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2204.54</v>
      </c>
      <c r="O117" s="10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2188.9499999999998</v>
      </c>
      <c r="P117" s="10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2169.56</v>
      </c>
      <c r="Q117" s="10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2174.12</v>
      </c>
      <c r="R117" s="10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2175.63</v>
      </c>
      <c r="S117" s="10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2183.6</v>
      </c>
      <c r="T117" s="10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2214.86</v>
      </c>
      <c r="U117" s="10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2202.5700000000002</v>
      </c>
      <c r="V117" s="10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2101.9700000000003</v>
      </c>
      <c r="W117" s="10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2100.71</v>
      </c>
      <c r="X117" s="10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2144.17</v>
      </c>
      <c r="Y117" s="10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2100.0500000000002</v>
      </c>
    </row>
    <row r="118" spans="1:27" x14ac:dyDescent="0.2">
      <c r="A118" s="88">
        <f t="shared" si="2"/>
        <v>41881</v>
      </c>
      <c r="B118" s="10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2136.2200000000003</v>
      </c>
      <c r="C118" s="10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2199.65</v>
      </c>
      <c r="D118" s="10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2242.7200000000003</v>
      </c>
      <c r="E118" s="10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2269.3000000000002</v>
      </c>
      <c r="F118" s="10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2262.0700000000002</v>
      </c>
      <c r="G118" s="10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2261.86</v>
      </c>
      <c r="H118" s="10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2262.36</v>
      </c>
      <c r="I118" s="10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2211.27</v>
      </c>
      <c r="J118" s="10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2118.34</v>
      </c>
      <c r="K118" s="10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2252.9700000000003</v>
      </c>
      <c r="L118" s="10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2197.86</v>
      </c>
      <c r="M118" s="10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2197.7799999999997</v>
      </c>
      <c r="N118" s="10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2197.3900000000003</v>
      </c>
      <c r="O118" s="10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2197.5300000000002</v>
      </c>
      <c r="P118" s="10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2197.4899999999998</v>
      </c>
      <c r="Q118" s="10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2197.73</v>
      </c>
      <c r="R118" s="10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2241.86</v>
      </c>
      <c r="S118" s="10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2253.56</v>
      </c>
      <c r="T118" s="10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2265.56</v>
      </c>
      <c r="U118" s="10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2248.62</v>
      </c>
      <c r="V118" s="10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2137.3200000000002</v>
      </c>
      <c r="W118" s="10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2112.2600000000002</v>
      </c>
      <c r="X118" s="10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2182.6800000000003</v>
      </c>
      <c r="Y118" s="10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2297.0500000000002</v>
      </c>
    </row>
    <row r="119" spans="1:27" x14ac:dyDescent="0.2">
      <c r="A119" s="88">
        <f t="shared" si="2"/>
        <v>41882</v>
      </c>
      <c r="B119" s="10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2113.1</v>
      </c>
      <c r="C119" s="10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2182.44</v>
      </c>
      <c r="D119" s="10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2217.3000000000002</v>
      </c>
      <c r="E119" s="10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2235.94</v>
      </c>
      <c r="F119" s="10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2229.4899999999998</v>
      </c>
      <c r="G119" s="10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2217.11</v>
      </c>
      <c r="H119" s="10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2242.42</v>
      </c>
      <c r="I119" s="10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2188.36</v>
      </c>
      <c r="J119" s="10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2088.64</v>
      </c>
      <c r="K119" s="10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2253.0500000000002</v>
      </c>
      <c r="L119" s="10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2197.79</v>
      </c>
      <c r="M119" s="10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2197.66</v>
      </c>
      <c r="N119" s="10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2197.58</v>
      </c>
      <c r="O119" s="10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2163.35</v>
      </c>
      <c r="P119" s="10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2154.11</v>
      </c>
      <c r="Q119" s="10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2145.1999999999998</v>
      </c>
      <c r="R119" s="10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2172.67</v>
      </c>
      <c r="S119" s="10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2182.3900000000003</v>
      </c>
      <c r="T119" s="10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2229.75</v>
      </c>
      <c r="U119" s="10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2247.75</v>
      </c>
      <c r="V119" s="10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2136.61</v>
      </c>
      <c r="W119" s="10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2111.69</v>
      </c>
      <c r="X119" s="10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2182.19</v>
      </c>
      <c r="Y119" s="10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2297.0500000000002</v>
      </c>
    </row>
    <row r="120" spans="1:27" x14ac:dyDescent="0.2">
      <c r="A120" s="94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</row>
    <row r="121" spans="1:27" x14ac:dyDescent="0.25">
      <c r="A121" s="96" t="s">
        <v>159</v>
      </c>
    </row>
    <row r="122" spans="1:27" ht="12.75" x14ac:dyDescent="0.2">
      <c r="A122" s="162" t="s">
        <v>49</v>
      </c>
      <c r="B122" s="173" t="s">
        <v>128</v>
      </c>
      <c r="C122" s="174"/>
      <c r="D122" s="174"/>
      <c r="E122" s="174"/>
      <c r="F122" s="174"/>
      <c r="G122" s="174"/>
      <c r="H122" s="174"/>
      <c r="I122" s="174"/>
      <c r="J122" s="174"/>
      <c r="K122" s="174"/>
      <c r="L122" s="174"/>
      <c r="M122" s="174"/>
      <c r="N122" s="174"/>
      <c r="O122" s="174"/>
      <c r="P122" s="174"/>
      <c r="Q122" s="174"/>
      <c r="R122" s="174"/>
      <c r="S122" s="174"/>
      <c r="T122" s="174"/>
      <c r="U122" s="174"/>
      <c r="V122" s="174"/>
      <c r="W122" s="174"/>
      <c r="X122" s="174"/>
      <c r="Y122" s="175"/>
    </row>
    <row r="123" spans="1:27" ht="12.75" x14ac:dyDescent="0.2">
      <c r="A123" s="163"/>
      <c r="B123" s="176"/>
      <c r="C123" s="177"/>
      <c r="D123" s="177"/>
      <c r="E123" s="177"/>
      <c r="F123" s="177"/>
      <c r="G123" s="177"/>
      <c r="H123" s="177"/>
      <c r="I123" s="177"/>
      <c r="J123" s="177"/>
      <c r="K123" s="177"/>
      <c r="L123" s="177"/>
      <c r="M123" s="177"/>
      <c r="N123" s="177"/>
      <c r="O123" s="177"/>
      <c r="P123" s="177"/>
      <c r="Q123" s="177"/>
      <c r="R123" s="177"/>
      <c r="S123" s="177"/>
      <c r="T123" s="177"/>
      <c r="U123" s="177"/>
      <c r="V123" s="177"/>
      <c r="W123" s="177"/>
      <c r="X123" s="177"/>
      <c r="Y123" s="178"/>
    </row>
    <row r="124" spans="1:27" ht="12.75" customHeight="1" x14ac:dyDescent="0.2">
      <c r="A124" s="163"/>
      <c r="B124" s="165" t="s">
        <v>129</v>
      </c>
      <c r="C124" s="156" t="s">
        <v>130</v>
      </c>
      <c r="D124" s="156" t="s">
        <v>131</v>
      </c>
      <c r="E124" s="156" t="s">
        <v>132</v>
      </c>
      <c r="F124" s="156" t="s">
        <v>133</v>
      </c>
      <c r="G124" s="156" t="s">
        <v>134</v>
      </c>
      <c r="H124" s="156" t="s">
        <v>135</v>
      </c>
      <c r="I124" s="156" t="s">
        <v>136</v>
      </c>
      <c r="J124" s="156" t="s">
        <v>137</v>
      </c>
      <c r="K124" s="156" t="s">
        <v>138</v>
      </c>
      <c r="L124" s="156" t="s">
        <v>139</v>
      </c>
      <c r="M124" s="156" t="s">
        <v>140</v>
      </c>
      <c r="N124" s="167" t="s">
        <v>141</v>
      </c>
      <c r="O124" s="156" t="s">
        <v>142</v>
      </c>
      <c r="P124" s="156" t="s">
        <v>143</v>
      </c>
      <c r="Q124" s="156" t="s">
        <v>144</v>
      </c>
      <c r="R124" s="156" t="s">
        <v>145</v>
      </c>
      <c r="S124" s="156" t="s">
        <v>146</v>
      </c>
      <c r="T124" s="156" t="s">
        <v>147</v>
      </c>
      <c r="U124" s="156" t="s">
        <v>148</v>
      </c>
      <c r="V124" s="156" t="s">
        <v>149</v>
      </c>
      <c r="W124" s="156" t="s">
        <v>150</v>
      </c>
      <c r="X124" s="156" t="s">
        <v>151</v>
      </c>
      <c r="Y124" s="156" t="s">
        <v>152</v>
      </c>
    </row>
    <row r="125" spans="1:27" ht="11.25" customHeight="1" x14ac:dyDescent="0.2">
      <c r="A125" s="164"/>
      <c r="B125" s="166"/>
      <c r="C125" s="157"/>
      <c r="D125" s="157"/>
      <c r="E125" s="157"/>
      <c r="F125" s="157"/>
      <c r="G125" s="157"/>
      <c r="H125" s="157"/>
      <c r="I125" s="157"/>
      <c r="J125" s="157"/>
      <c r="K125" s="157"/>
      <c r="L125" s="157"/>
      <c r="M125" s="157"/>
      <c r="N125" s="168"/>
      <c r="O125" s="157"/>
      <c r="P125" s="157"/>
      <c r="Q125" s="157"/>
      <c r="R125" s="157"/>
      <c r="S125" s="157"/>
      <c r="T125" s="157"/>
      <c r="U125" s="157"/>
      <c r="V125" s="157"/>
      <c r="W125" s="157"/>
      <c r="X125" s="157"/>
      <c r="Y125" s="157"/>
    </row>
    <row r="126" spans="1:27" ht="18.75" customHeight="1" x14ac:dyDescent="0.2">
      <c r="A126" s="88">
        <f>A89</f>
        <v>41852</v>
      </c>
      <c r="B126" s="10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2067.38</v>
      </c>
      <c r="C126" s="10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2059.89</v>
      </c>
      <c r="D126" s="10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2082.46</v>
      </c>
      <c r="E126" s="10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2086.4899999999998</v>
      </c>
      <c r="F126" s="10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2086.5299999999997</v>
      </c>
      <c r="G126" s="10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2094.9</v>
      </c>
      <c r="H126" s="10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2086.65</v>
      </c>
      <c r="I126" s="10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2064.56</v>
      </c>
      <c r="J126" s="10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2167.4499999999998</v>
      </c>
      <c r="K126" s="10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2099.61</v>
      </c>
      <c r="L126" s="10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2080.63</v>
      </c>
      <c r="M126" s="10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2073.5</v>
      </c>
      <c r="N126" s="10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2080.63</v>
      </c>
      <c r="O126" s="10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2088.09</v>
      </c>
      <c r="P126" s="10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2084.36</v>
      </c>
      <c r="Q126" s="10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2088.09</v>
      </c>
      <c r="R126" s="10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2088.66</v>
      </c>
      <c r="S126" s="10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2098.66</v>
      </c>
      <c r="T126" s="10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2120</v>
      </c>
      <c r="U126" s="10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2102.0100000000002</v>
      </c>
      <c r="V126" s="10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2085.9300000000003</v>
      </c>
      <c r="W126" s="10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2079.81</v>
      </c>
      <c r="X126" s="10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2080.3200000000002</v>
      </c>
      <c r="Y126" s="10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2197.9700000000003</v>
      </c>
      <c r="AA126" s="89"/>
    </row>
    <row r="127" spans="1:27" x14ac:dyDescent="0.2">
      <c r="A127" s="88">
        <f t="shared" ref="A127:A156" si="3">A90</f>
        <v>41853</v>
      </c>
      <c r="B127" s="10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2095.44</v>
      </c>
      <c r="C127" s="10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2072.79</v>
      </c>
      <c r="D127" s="10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2066.4700000000003</v>
      </c>
      <c r="E127" s="10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2083.0500000000002</v>
      </c>
      <c r="F127" s="10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2091.56</v>
      </c>
      <c r="G127" s="10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2087.62</v>
      </c>
      <c r="H127" s="10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2100.52</v>
      </c>
      <c r="I127" s="10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2087.14</v>
      </c>
      <c r="J127" s="10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2066.86</v>
      </c>
      <c r="K127" s="10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2139.42</v>
      </c>
      <c r="L127" s="10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2097.1800000000003</v>
      </c>
      <c r="M127" s="10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2081.8000000000002</v>
      </c>
      <c r="N127" s="10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2074.38</v>
      </c>
      <c r="O127" s="10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2070.7600000000002</v>
      </c>
      <c r="P127" s="10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2078.15</v>
      </c>
      <c r="Q127" s="10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2081.9</v>
      </c>
      <c r="R127" s="10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2089.54</v>
      </c>
      <c r="S127" s="10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2093.36</v>
      </c>
      <c r="T127" s="10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2089.41</v>
      </c>
      <c r="U127" s="10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2077.9</v>
      </c>
      <c r="V127" s="10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2076.35</v>
      </c>
      <c r="W127" s="10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2082.66</v>
      </c>
      <c r="X127" s="10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2083.79</v>
      </c>
      <c r="Y127" s="10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2088.5500000000002</v>
      </c>
    </row>
    <row r="128" spans="1:27" x14ac:dyDescent="0.2">
      <c r="A128" s="88">
        <f t="shared" si="3"/>
        <v>41854</v>
      </c>
      <c r="B128" s="10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2098.56</v>
      </c>
      <c r="C128" s="10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2071.64</v>
      </c>
      <c r="D128" s="10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2066.64</v>
      </c>
      <c r="E128" s="10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2083.15</v>
      </c>
      <c r="F128" s="10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2091.85</v>
      </c>
      <c r="G128" s="10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2087.9700000000003</v>
      </c>
      <c r="H128" s="10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2100.94</v>
      </c>
      <c r="I128" s="10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2087.77</v>
      </c>
      <c r="J128" s="10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2066.44</v>
      </c>
      <c r="K128" s="10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2148.98</v>
      </c>
      <c r="L128" s="10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2117.86</v>
      </c>
      <c r="M128" s="10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2097.54</v>
      </c>
      <c r="N128" s="10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2085.75</v>
      </c>
      <c r="O128" s="10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2082.0100000000002</v>
      </c>
      <c r="P128" s="10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2089.6999999999998</v>
      </c>
      <c r="Q128" s="10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2097.4499999999998</v>
      </c>
      <c r="R128" s="10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2105.46</v>
      </c>
      <c r="S128" s="10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2113.6</v>
      </c>
      <c r="T128" s="10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2105.38</v>
      </c>
      <c r="U128" s="10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2085.88</v>
      </c>
      <c r="V128" s="10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2076.09</v>
      </c>
      <c r="W128" s="10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2082.62</v>
      </c>
      <c r="X128" s="10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2083.7600000000002</v>
      </c>
      <c r="Y128" s="10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2089.36</v>
      </c>
    </row>
    <row r="129" spans="1:25" x14ac:dyDescent="0.2">
      <c r="A129" s="88">
        <f t="shared" si="3"/>
        <v>41855</v>
      </c>
      <c r="B129" s="10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2073.25</v>
      </c>
      <c r="C129" s="10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2059.89</v>
      </c>
      <c r="D129" s="10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2082.58</v>
      </c>
      <c r="E129" s="10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2086.5100000000002</v>
      </c>
      <c r="F129" s="10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2086.5100000000002</v>
      </c>
      <c r="G129" s="10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2088.91</v>
      </c>
      <c r="H129" s="10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2085.7399999999998</v>
      </c>
      <c r="I129" s="10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2065.98</v>
      </c>
      <c r="J129" s="10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2168.0700000000002</v>
      </c>
      <c r="K129" s="10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2099.9299999999998</v>
      </c>
      <c r="L129" s="10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2081.84</v>
      </c>
      <c r="M129" s="10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2075.5</v>
      </c>
      <c r="N129" s="10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2078.59</v>
      </c>
      <c r="O129" s="10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2082.17</v>
      </c>
      <c r="P129" s="10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2074.37</v>
      </c>
      <c r="Q129" s="10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2070.2799999999997</v>
      </c>
      <c r="R129" s="10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2086.0100000000002</v>
      </c>
      <c r="S129" s="10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2099.44</v>
      </c>
      <c r="T129" s="10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2112.35</v>
      </c>
      <c r="U129" s="10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2102.02</v>
      </c>
      <c r="V129" s="10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2073.2600000000002</v>
      </c>
      <c r="W129" s="10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2079.73</v>
      </c>
      <c r="X129" s="10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2081.46</v>
      </c>
      <c r="Y129" s="10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2191.0100000000002</v>
      </c>
    </row>
    <row r="130" spans="1:25" x14ac:dyDescent="0.2">
      <c r="A130" s="88">
        <f t="shared" si="3"/>
        <v>41856</v>
      </c>
      <c r="B130" s="10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2076.5500000000002</v>
      </c>
      <c r="C130" s="10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2059.87</v>
      </c>
      <c r="D130" s="10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2082.5500000000002</v>
      </c>
      <c r="E130" s="10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2086.5100000000002</v>
      </c>
      <c r="F130" s="10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2086.37</v>
      </c>
      <c r="G130" s="10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2088.9700000000003</v>
      </c>
      <c r="H130" s="10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2073.5</v>
      </c>
      <c r="I130" s="10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2071.16</v>
      </c>
      <c r="J130" s="10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2150.9700000000003</v>
      </c>
      <c r="K130" s="10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2088.56</v>
      </c>
      <c r="L130" s="10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2060.73</v>
      </c>
      <c r="M130" s="10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2068.37</v>
      </c>
      <c r="N130" s="10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2076.1</v>
      </c>
      <c r="O130" s="10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2063.4300000000003</v>
      </c>
      <c r="P130" s="10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2071.4300000000003</v>
      </c>
      <c r="Q130" s="10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2064.71</v>
      </c>
      <c r="R130" s="10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2072.79</v>
      </c>
      <c r="S130" s="10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2085.59</v>
      </c>
      <c r="T130" s="10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2091.4700000000003</v>
      </c>
      <c r="U130" s="10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2098.6800000000003</v>
      </c>
      <c r="V130" s="10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2072.27</v>
      </c>
      <c r="W130" s="10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2079.25</v>
      </c>
      <c r="X130" s="10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2080.65</v>
      </c>
      <c r="Y130" s="10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2195.08</v>
      </c>
    </row>
    <row r="131" spans="1:25" x14ac:dyDescent="0.2">
      <c r="A131" s="88">
        <f t="shared" si="3"/>
        <v>41857</v>
      </c>
      <c r="B131" s="10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2070.46</v>
      </c>
      <c r="C131" s="10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2059.7800000000002</v>
      </c>
      <c r="D131" s="10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2082.4499999999998</v>
      </c>
      <c r="E131" s="10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2086.27</v>
      </c>
      <c r="F131" s="10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2086.17</v>
      </c>
      <c r="G131" s="10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2087.6800000000003</v>
      </c>
      <c r="H131" s="10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2072.6400000000003</v>
      </c>
      <c r="I131" s="10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2070.17</v>
      </c>
      <c r="J131" s="10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2149.98</v>
      </c>
      <c r="K131" s="10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2087.29</v>
      </c>
      <c r="L131" s="10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2059.44</v>
      </c>
      <c r="M131" s="10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2072.91</v>
      </c>
      <c r="N131" s="10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2078.7799999999997</v>
      </c>
      <c r="O131" s="10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2065.25</v>
      </c>
      <c r="P131" s="10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2071.3000000000002</v>
      </c>
      <c r="Q131" s="10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2064.5100000000002</v>
      </c>
      <c r="R131" s="10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2072.5100000000002</v>
      </c>
      <c r="S131" s="10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2085.0700000000002</v>
      </c>
      <c r="T131" s="10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2091.66</v>
      </c>
      <c r="U131" s="10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2098.9300000000003</v>
      </c>
      <c r="V131" s="10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2072.21</v>
      </c>
      <c r="W131" s="10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2079.1800000000003</v>
      </c>
      <c r="X131" s="10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2080.6</v>
      </c>
      <c r="Y131" s="10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2192.5500000000002</v>
      </c>
    </row>
    <row r="132" spans="1:25" x14ac:dyDescent="0.2">
      <c r="A132" s="88">
        <f t="shared" si="3"/>
        <v>41858</v>
      </c>
      <c r="B132" s="10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2072.4899999999998</v>
      </c>
      <c r="C132" s="10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2060.04</v>
      </c>
      <c r="D132" s="10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2082.62</v>
      </c>
      <c r="E132" s="10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2086.56</v>
      </c>
      <c r="F132" s="10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2086.66</v>
      </c>
      <c r="G132" s="10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2088.81</v>
      </c>
      <c r="H132" s="10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2093.67</v>
      </c>
      <c r="I132" s="10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2064.87</v>
      </c>
      <c r="J132" s="10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2168.04</v>
      </c>
      <c r="K132" s="10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2088.3200000000002</v>
      </c>
      <c r="L132" s="10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2060.09</v>
      </c>
      <c r="M132" s="10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2072.48</v>
      </c>
      <c r="N132" s="10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2070.5</v>
      </c>
      <c r="O132" s="10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2066.15</v>
      </c>
      <c r="P132" s="10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2079.25</v>
      </c>
      <c r="Q132" s="10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2066.58</v>
      </c>
      <c r="R132" s="10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2072.59</v>
      </c>
      <c r="S132" s="10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2085.4499999999998</v>
      </c>
      <c r="T132" s="10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2102.4</v>
      </c>
      <c r="U132" s="10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2105.62</v>
      </c>
      <c r="V132" s="10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2061.92</v>
      </c>
      <c r="W132" s="10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2079.59</v>
      </c>
      <c r="X132" s="10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2080.91</v>
      </c>
      <c r="Y132" s="10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2195.7799999999997</v>
      </c>
    </row>
    <row r="133" spans="1:25" x14ac:dyDescent="0.2">
      <c r="A133" s="88">
        <f t="shared" si="3"/>
        <v>41859</v>
      </c>
      <c r="B133" s="10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2071.44</v>
      </c>
      <c r="C133" s="10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2063.9</v>
      </c>
      <c r="D133" s="10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2087</v>
      </c>
      <c r="E133" s="10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2095</v>
      </c>
      <c r="F133" s="10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2099.19</v>
      </c>
      <c r="G133" s="10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2094.06</v>
      </c>
      <c r="H133" s="10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2094.3000000000002</v>
      </c>
      <c r="I133" s="10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2064.94</v>
      </c>
      <c r="J133" s="10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2167.9899999999998</v>
      </c>
      <c r="K133" s="10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2120.27</v>
      </c>
      <c r="L133" s="10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2080.71</v>
      </c>
      <c r="M133" s="10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2066.96</v>
      </c>
      <c r="N133" s="10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2084.79</v>
      </c>
      <c r="O133" s="10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2092.36</v>
      </c>
      <c r="P133" s="10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2088.4700000000003</v>
      </c>
      <c r="Q133" s="10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2084.56</v>
      </c>
      <c r="R133" s="10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2085.75</v>
      </c>
      <c r="S133" s="10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2109.7600000000002</v>
      </c>
      <c r="T133" s="10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2127.08</v>
      </c>
      <c r="U133" s="10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2105.62</v>
      </c>
      <c r="V133" s="10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2062.1</v>
      </c>
      <c r="W133" s="10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2079.7399999999998</v>
      </c>
      <c r="X133" s="10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2080.61</v>
      </c>
      <c r="Y133" s="10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2186.6800000000003</v>
      </c>
    </row>
    <row r="134" spans="1:25" x14ac:dyDescent="0.2">
      <c r="A134" s="88">
        <f t="shared" si="3"/>
        <v>41860</v>
      </c>
      <c r="B134" s="10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2100.77</v>
      </c>
      <c r="C134" s="10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2069.83</v>
      </c>
      <c r="D134" s="10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2070.87</v>
      </c>
      <c r="E134" s="10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2074.7600000000002</v>
      </c>
      <c r="F134" s="10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2082.9700000000003</v>
      </c>
      <c r="G134" s="10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2076.83</v>
      </c>
      <c r="H134" s="10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2086.6</v>
      </c>
      <c r="I134" s="10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2066.5100000000002</v>
      </c>
      <c r="J134" s="10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2067.2600000000002</v>
      </c>
      <c r="K134" s="10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2104.7799999999997</v>
      </c>
      <c r="L134" s="10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2078.29</v>
      </c>
      <c r="M134" s="10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2060.84</v>
      </c>
      <c r="N134" s="10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2067.77</v>
      </c>
      <c r="O134" s="10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2070.98</v>
      </c>
      <c r="P134" s="10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2074.75</v>
      </c>
      <c r="Q134" s="10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2071.17</v>
      </c>
      <c r="R134" s="10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2078.5700000000002</v>
      </c>
      <c r="S134" s="10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2090.08</v>
      </c>
      <c r="T134" s="10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2106.5</v>
      </c>
      <c r="U134" s="10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2097.4499999999998</v>
      </c>
      <c r="V134" s="10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2075.86</v>
      </c>
      <c r="W134" s="10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2083.7600000000002</v>
      </c>
      <c r="X134" s="10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2077.29</v>
      </c>
      <c r="Y134" s="10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2074.13</v>
      </c>
    </row>
    <row r="135" spans="1:25" x14ac:dyDescent="0.2">
      <c r="A135" s="88">
        <f t="shared" si="3"/>
        <v>41861</v>
      </c>
      <c r="B135" s="10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2100.2799999999997</v>
      </c>
      <c r="C135" s="10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2072.1800000000003</v>
      </c>
      <c r="D135" s="10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2071.1</v>
      </c>
      <c r="E135" s="10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2075</v>
      </c>
      <c r="F135" s="10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2083.23</v>
      </c>
      <c r="G135" s="10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2077.13</v>
      </c>
      <c r="H135" s="10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2086.2399999999998</v>
      </c>
      <c r="I135" s="10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2067.52</v>
      </c>
      <c r="J135" s="10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2064.33</v>
      </c>
      <c r="K135" s="10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2141.9499999999998</v>
      </c>
      <c r="L135" s="10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2099.6</v>
      </c>
      <c r="M135" s="10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2084.0299999999997</v>
      </c>
      <c r="N135" s="10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2083.58</v>
      </c>
      <c r="O135" s="10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2079.3000000000002</v>
      </c>
      <c r="P135" s="10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2090.5500000000002</v>
      </c>
      <c r="Q135" s="10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2094.2200000000003</v>
      </c>
      <c r="R135" s="10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2090.06</v>
      </c>
      <c r="S135" s="10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2093.87</v>
      </c>
      <c r="T135" s="10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2089.19</v>
      </c>
      <c r="U135" s="10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2081.9</v>
      </c>
      <c r="V135" s="10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2075.56</v>
      </c>
      <c r="W135" s="10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2082.7200000000003</v>
      </c>
      <c r="X135" s="10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2076.92</v>
      </c>
      <c r="Y135" s="10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2074.31</v>
      </c>
    </row>
    <row r="136" spans="1:25" x14ac:dyDescent="0.2">
      <c r="A136" s="88">
        <f t="shared" si="3"/>
        <v>41862</v>
      </c>
      <c r="B136" s="10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2075.8200000000002</v>
      </c>
      <c r="C136" s="10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2064.0100000000002</v>
      </c>
      <c r="D136" s="10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2086.85</v>
      </c>
      <c r="E136" s="10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2094.84</v>
      </c>
      <c r="F136" s="10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2099.06</v>
      </c>
      <c r="G136" s="10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2092.9899999999998</v>
      </c>
      <c r="H136" s="10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2093.5500000000002</v>
      </c>
      <c r="I136" s="10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2077.42</v>
      </c>
      <c r="J136" s="10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2142.65</v>
      </c>
      <c r="K136" s="10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2095.8000000000002</v>
      </c>
      <c r="L136" s="10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2082.9700000000003</v>
      </c>
      <c r="M136" s="10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2068.7399999999998</v>
      </c>
      <c r="N136" s="10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2075.5100000000002</v>
      </c>
      <c r="O136" s="10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2071.17</v>
      </c>
      <c r="P136" s="10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2067.15</v>
      </c>
      <c r="Q136" s="10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2059.92</v>
      </c>
      <c r="R136" s="10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2069.9499999999998</v>
      </c>
      <c r="S136" s="10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2092.4</v>
      </c>
      <c r="T136" s="10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2106.23</v>
      </c>
      <c r="U136" s="10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2105.9</v>
      </c>
      <c r="V136" s="10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2061.48</v>
      </c>
      <c r="W136" s="10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2083.64</v>
      </c>
      <c r="X136" s="10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2084.1</v>
      </c>
      <c r="Y136" s="10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2209.62</v>
      </c>
    </row>
    <row r="137" spans="1:25" x14ac:dyDescent="0.2">
      <c r="A137" s="88">
        <f t="shared" si="3"/>
        <v>41863</v>
      </c>
      <c r="B137" s="10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2076</v>
      </c>
      <c r="C137" s="10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2063.73</v>
      </c>
      <c r="D137" s="10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2087.13</v>
      </c>
      <c r="E137" s="10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2095.02</v>
      </c>
      <c r="F137" s="10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2099.06</v>
      </c>
      <c r="G137" s="10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2093.67</v>
      </c>
      <c r="H137" s="10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2093.23</v>
      </c>
      <c r="I137" s="10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2079.38</v>
      </c>
      <c r="J137" s="10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2141.84</v>
      </c>
      <c r="K137" s="10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2094.89</v>
      </c>
      <c r="L137" s="10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2081.86</v>
      </c>
      <c r="M137" s="10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2066.89</v>
      </c>
      <c r="N137" s="10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2074.37</v>
      </c>
      <c r="O137" s="10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2070.58</v>
      </c>
      <c r="P137" s="10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2067.21</v>
      </c>
      <c r="Q137" s="10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2060.13</v>
      </c>
      <c r="R137" s="10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2070.04</v>
      </c>
      <c r="S137" s="10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2092.73</v>
      </c>
      <c r="T137" s="10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2106.39</v>
      </c>
      <c r="U137" s="10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2105.9300000000003</v>
      </c>
      <c r="V137" s="10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2061.56</v>
      </c>
      <c r="W137" s="10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2081.85</v>
      </c>
      <c r="X137" s="10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2082.84</v>
      </c>
      <c r="Y137" s="10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2208.25</v>
      </c>
    </row>
    <row r="138" spans="1:25" x14ac:dyDescent="0.2">
      <c r="A138" s="88">
        <f t="shared" si="3"/>
        <v>41864</v>
      </c>
      <c r="B138" s="10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2075.87</v>
      </c>
      <c r="C138" s="10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2067.5500000000002</v>
      </c>
      <c r="D138" s="10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2091.0300000000002</v>
      </c>
      <c r="E138" s="10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2099.25</v>
      </c>
      <c r="F138" s="10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2103.5699999999997</v>
      </c>
      <c r="G138" s="10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2103.12</v>
      </c>
      <c r="H138" s="10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2103.02</v>
      </c>
      <c r="I138" s="10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2059.8200000000002</v>
      </c>
      <c r="J138" s="10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2150.5100000000002</v>
      </c>
      <c r="K138" s="10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2107.3200000000002</v>
      </c>
      <c r="L138" s="10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2084.56</v>
      </c>
      <c r="M138" s="10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2069.96</v>
      </c>
      <c r="N138" s="10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2077.08</v>
      </c>
      <c r="O138" s="10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2073.35</v>
      </c>
      <c r="P138" s="10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2069.7799999999997</v>
      </c>
      <c r="Q138" s="10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2062.83</v>
      </c>
      <c r="R138" s="10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2072.4899999999998</v>
      </c>
      <c r="S138" s="10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2088.65</v>
      </c>
      <c r="T138" s="10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2109.17</v>
      </c>
      <c r="U138" s="10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2112.73</v>
      </c>
      <c r="V138" s="10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2060.56</v>
      </c>
      <c r="W138" s="10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2081.62</v>
      </c>
      <c r="X138" s="10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2082.9499999999998</v>
      </c>
      <c r="Y138" s="10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2207.27</v>
      </c>
    </row>
    <row r="139" spans="1:25" x14ac:dyDescent="0.2">
      <c r="A139" s="88">
        <f t="shared" si="3"/>
        <v>41865</v>
      </c>
      <c r="B139" s="10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2076.3200000000002</v>
      </c>
      <c r="C139" s="10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2067.4499999999998</v>
      </c>
      <c r="D139" s="10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2090.7399999999998</v>
      </c>
      <c r="E139" s="10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2098.88</v>
      </c>
      <c r="F139" s="10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2103.1</v>
      </c>
      <c r="G139" s="10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2102.89</v>
      </c>
      <c r="H139" s="10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2102.89</v>
      </c>
      <c r="I139" s="10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2059.73</v>
      </c>
      <c r="J139" s="10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2150.5299999999997</v>
      </c>
      <c r="K139" s="10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2107.13</v>
      </c>
      <c r="L139" s="10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2084.4</v>
      </c>
      <c r="M139" s="10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2069.84</v>
      </c>
      <c r="N139" s="10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2076.98</v>
      </c>
      <c r="O139" s="10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2073.4299999999998</v>
      </c>
      <c r="P139" s="10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2069.8000000000002</v>
      </c>
      <c r="Q139" s="10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2062.94</v>
      </c>
      <c r="R139" s="10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2072.5100000000002</v>
      </c>
      <c r="S139" s="10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2088.6</v>
      </c>
      <c r="T139" s="10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2109.12</v>
      </c>
      <c r="U139" s="10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2112.64</v>
      </c>
      <c r="V139" s="10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2060.39</v>
      </c>
      <c r="W139" s="10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2082.0500000000002</v>
      </c>
      <c r="X139" s="10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2082.5500000000002</v>
      </c>
      <c r="Y139" s="10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2209.65</v>
      </c>
    </row>
    <row r="140" spans="1:25" x14ac:dyDescent="0.2">
      <c r="A140" s="88">
        <f t="shared" si="3"/>
        <v>41866</v>
      </c>
      <c r="B140" s="10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2076.63</v>
      </c>
      <c r="C140" s="10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2067.33</v>
      </c>
      <c r="D140" s="10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2090.71</v>
      </c>
      <c r="E140" s="10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2098.8200000000002</v>
      </c>
      <c r="F140" s="10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2103.0299999999997</v>
      </c>
      <c r="G140" s="10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2102.98</v>
      </c>
      <c r="H140" s="10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2102.8000000000002</v>
      </c>
      <c r="I140" s="10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2062.64</v>
      </c>
      <c r="J140" s="10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2150.7600000000002</v>
      </c>
      <c r="K140" s="10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2073.09</v>
      </c>
      <c r="L140" s="10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2089.6</v>
      </c>
      <c r="M140" s="10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2066.4300000000003</v>
      </c>
      <c r="N140" s="10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2067.86</v>
      </c>
      <c r="O140" s="10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2067.85</v>
      </c>
      <c r="P140" s="10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2059.7200000000003</v>
      </c>
      <c r="Q140" s="10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2068.04</v>
      </c>
      <c r="R140" s="10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2066.4499999999998</v>
      </c>
      <c r="S140" s="10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2063.2399999999998</v>
      </c>
      <c r="T140" s="10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2075.56</v>
      </c>
      <c r="U140" s="10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2092.2600000000002</v>
      </c>
      <c r="V140" s="10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2078.84</v>
      </c>
      <c r="W140" s="10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2085.1799999999998</v>
      </c>
      <c r="X140" s="10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2084.12</v>
      </c>
      <c r="Y140" s="10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2249.9899999999998</v>
      </c>
    </row>
    <row r="141" spans="1:25" x14ac:dyDescent="0.2">
      <c r="A141" s="88">
        <f t="shared" si="3"/>
        <v>41867</v>
      </c>
      <c r="B141" s="10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2103.9300000000003</v>
      </c>
      <c r="C141" s="10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2067.25</v>
      </c>
      <c r="D141" s="10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2059.5100000000002</v>
      </c>
      <c r="E141" s="10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2083.09</v>
      </c>
      <c r="F141" s="10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2087.2799999999997</v>
      </c>
      <c r="G141" s="10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2074.56</v>
      </c>
      <c r="H141" s="10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2087.34</v>
      </c>
      <c r="I141" s="10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2059.71</v>
      </c>
      <c r="J141" s="10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2072.75</v>
      </c>
      <c r="K141" s="10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2097.9499999999998</v>
      </c>
      <c r="L141" s="10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2068.2200000000003</v>
      </c>
      <c r="M141" s="10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2084.2399999999998</v>
      </c>
      <c r="N141" s="10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2076.16</v>
      </c>
      <c r="O141" s="10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2076.09</v>
      </c>
      <c r="P141" s="10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2069.4700000000003</v>
      </c>
      <c r="Q141" s="10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2069.66</v>
      </c>
      <c r="R141" s="10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2063.6</v>
      </c>
      <c r="S141" s="10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2074.56</v>
      </c>
      <c r="T141" s="10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2067.06</v>
      </c>
      <c r="U141" s="10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2068.0100000000002</v>
      </c>
      <c r="V141" s="10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2074.79</v>
      </c>
      <c r="W141" s="10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2069.09</v>
      </c>
      <c r="X141" s="10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2070.17</v>
      </c>
      <c r="Y141" s="10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2059.73</v>
      </c>
    </row>
    <row r="142" spans="1:25" x14ac:dyDescent="0.2">
      <c r="A142" s="88">
        <f t="shared" si="3"/>
        <v>41868</v>
      </c>
      <c r="B142" s="10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2114.4700000000003</v>
      </c>
      <c r="C142" s="10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2072.5700000000002</v>
      </c>
      <c r="D142" s="10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2067.52</v>
      </c>
      <c r="E142" s="10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2063.1999999999998</v>
      </c>
      <c r="F142" s="10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2066.71</v>
      </c>
      <c r="G142" s="10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2070.7600000000002</v>
      </c>
      <c r="H142" s="10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2078.84</v>
      </c>
      <c r="I142" s="10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2059.39</v>
      </c>
      <c r="J142" s="10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2071.31</v>
      </c>
      <c r="K142" s="10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2118.36</v>
      </c>
      <c r="L142" s="10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2064.33</v>
      </c>
      <c r="M142" s="10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2076</v>
      </c>
      <c r="N142" s="10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2081.9899999999998</v>
      </c>
      <c r="O142" s="10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2075.65</v>
      </c>
      <c r="P142" s="10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2060.37</v>
      </c>
      <c r="Q142" s="10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2063.52</v>
      </c>
      <c r="R142" s="10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2060.3000000000002</v>
      </c>
      <c r="S142" s="10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2067.6</v>
      </c>
      <c r="T142" s="10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2081.56</v>
      </c>
      <c r="U142" s="10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2071.61</v>
      </c>
      <c r="V142" s="10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2075.17</v>
      </c>
      <c r="W142" s="10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2082.0699999999997</v>
      </c>
      <c r="X142" s="10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2082.16</v>
      </c>
      <c r="Y142" s="10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2067.27</v>
      </c>
    </row>
    <row r="143" spans="1:25" x14ac:dyDescent="0.2">
      <c r="A143" s="88">
        <f t="shared" si="3"/>
        <v>41869</v>
      </c>
      <c r="B143" s="10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2069.9499999999998</v>
      </c>
      <c r="C143" s="10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2066.38</v>
      </c>
      <c r="D143" s="10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2067.14</v>
      </c>
      <c r="E143" s="10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2074.64</v>
      </c>
      <c r="F143" s="10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2078.5700000000002</v>
      </c>
      <c r="G143" s="10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2070.69</v>
      </c>
      <c r="H143" s="10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2074.56</v>
      </c>
      <c r="I143" s="10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2066.67</v>
      </c>
      <c r="J143" s="10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2150.66</v>
      </c>
      <c r="K143" s="10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2083.9699999999998</v>
      </c>
      <c r="L143" s="10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2082.0100000000002</v>
      </c>
      <c r="M143" s="10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2081.4499999999998</v>
      </c>
      <c r="N143" s="10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2080.81</v>
      </c>
      <c r="O143" s="10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2087.7399999999998</v>
      </c>
      <c r="P143" s="10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2087.6</v>
      </c>
      <c r="Q143" s="10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2087.4700000000003</v>
      </c>
      <c r="R143" s="10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2082.56</v>
      </c>
      <c r="S143" s="10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2083.37</v>
      </c>
      <c r="T143" s="10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2101.88</v>
      </c>
      <c r="U143" s="10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2185.1999999999998</v>
      </c>
      <c r="V143" s="10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2113.52</v>
      </c>
      <c r="W143" s="10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2072.69</v>
      </c>
      <c r="X143" s="10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2119.9</v>
      </c>
      <c r="Y143" s="10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2070.08</v>
      </c>
    </row>
    <row r="144" spans="1:25" x14ac:dyDescent="0.2">
      <c r="A144" s="88">
        <f t="shared" si="3"/>
        <v>41870</v>
      </c>
      <c r="B144" s="10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2103.19</v>
      </c>
      <c r="C144" s="10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2148.2799999999997</v>
      </c>
      <c r="D144" s="10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2195.56</v>
      </c>
      <c r="E144" s="10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2206.86</v>
      </c>
      <c r="F144" s="10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2212.65</v>
      </c>
      <c r="G144" s="10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2263.12</v>
      </c>
      <c r="H144" s="10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2206.62</v>
      </c>
      <c r="I144" s="10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2163.06</v>
      </c>
      <c r="J144" s="10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2299.9</v>
      </c>
      <c r="K144" s="10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2238.7400000000002</v>
      </c>
      <c r="L144" s="10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2163.88</v>
      </c>
      <c r="M144" s="10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2145.81</v>
      </c>
      <c r="N144" s="10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2137.0500000000002</v>
      </c>
      <c r="O144" s="10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2111.5</v>
      </c>
      <c r="P144" s="10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2107.42</v>
      </c>
      <c r="Q144" s="10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2107.44</v>
      </c>
      <c r="R144" s="10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2105.5700000000002</v>
      </c>
      <c r="S144" s="10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2127.13</v>
      </c>
      <c r="T144" s="10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2150.52</v>
      </c>
      <c r="U144" s="10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2158.8199999999997</v>
      </c>
      <c r="V144" s="10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2127.71</v>
      </c>
      <c r="W144" s="10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2082.12</v>
      </c>
      <c r="X144" s="10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2119.88</v>
      </c>
      <c r="Y144" s="10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2070.15</v>
      </c>
    </row>
    <row r="145" spans="1:27" x14ac:dyDescent="0.2">
      <c r="A145" s="88">
        <f t="shared" si="3"/>
        <v>41871</v>
      </c>
      <c r="B145" s="10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2103</v>
      </c>
      <c r="C145" s="10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2163.17</v>
      </c>
      <c r="D145" s="10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2212.52</v>
      </c>
      <c r="E145" s="10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2224.62</v>
      </c>
      <c r="F145" s="10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2230.4299999999998</v>
      </c>
      <c r="G145" s="10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2224.5100000000002</v>
      </c>
      <c r="H145" s="10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2230.56</v>
      </c>
      <c r="I145" s="10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2162.89</v>
      </c>
      <c r="J145" s="10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2299.38</v>
      </c>
      <c r="K145" s="10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2238.8200000000002</v>
      </c>
      <c r="L145" s="10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2164.0100000000002</v>
      </c>
      <c r="M145" s="10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2145.7600000000002</v>
      </c>
      <c r="N145" s="10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2136.63</v>
      </c>
      <c r="O145" s="10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2119.5299999999997</v>
      </c>
      <c r="P145" s="10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2107.21</v>
      </c>
      <c r="Q145" s="10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2111.3000000000002</v>
      </c>
      <c r="R145" s="10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2105.3200000000002</v>
      </c>
      <c r="S145" s="10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2138.6999999999998</v>
      </c>
      <c r="T145" s="10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2158.7200000000003</v>
      </c>
      <c r="U145" s="10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2158.7200000000003</v>
      </c>
      <c r="V145" s="10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2126.6400000000003</v>
      </c>
      <c r="W145" s="10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2082.0100000000002</v>
      </c>
      <c r="X145" s="10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2119.7799999999997</v>
      </c>
      <c r="Y145" s="10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2069.4700000000003</v>
      </c>
    </row>
    <row r="146" spans="1:27" x14ac:dyDescent="0.2">
      <c r="A146" s="88">
        <f t="shared" si="3"/>
        <v>41872</v>
      </c>
      <c r="B146" s="10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2090.52</v>
      </c>
      <c r="C146" s="10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2148.17</v>
      </c>
      <c r="D146" s="10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2184.27</v>
      </c>
      <c r="E146" s="10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2195.4</v>
      </c>
      <c r="F146" s="10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2218.4499999999998</v>
      </c>
      <c r="G146" s="10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2212.67</v>
      </c>
      <c r="H146" s="10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2218.52</v>
      </c>
      <c r="I146" s="10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2143.34</v>
      </c>
      <c r="J146" s="10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2299.2200000000003</v>
      </c>
      <c r="K146" s="10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2183.69</v>
      </c>
      <c r="L146" s="10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2119.25</v>
      </c>
      <c r="M146" s="10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2103.16</v>
      </c>
      <c r="N146" s="10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2095.33</v>
      </c>
      <c r="O146" s="10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2076.79</v>
      </c>
      <c r="P146" s="10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2066.1800000000003</v>
      </c>
      <c r="Q146" s="10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2080.52</v>
      </c>
      <c r="R146" s="10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2091.7799999999997</v>
      </c>
      <c r="S146" s="10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2105.35</v>
      </c>
      <c r="T146" s="10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2101.63</v>
      </c>
      <c r="U146" s="10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2127.31</v>
      </c>
      <c r="V146" s="10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2112.69</v>
      </c>
      <c r="W146" s="10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2069.2600000000002</v>
      </c>
      <c r="X146" s="10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2074.98</v>
      </c>
      <c r="Y146" s="10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2069.6800000000003</v>
      </c>
    </row>
    <row r="147" spans="1:27" x14ac:dyDescent="0.2">
      <c r="A147" s="88">
        <f t="shared" si="3"/>
        <v>41873</v>
      </c>
      <c r="B147" s="10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2063.21</v>
      </c>
      <c r="C147" s="10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2115.59</v>
      </c>
      <c r="D147" s="10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2163.25</v>
      </c>
      <c r="E147" s="10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2168.11</v>
      </c>
      <c r="F147" s="10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2178.87</v>
      </c>
      <c r="G147" s="10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2173.66</v>
      </c>
      <c r="H147" s="10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2195.2200000000003</v>
      </c>
      <c r="I147" s="10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2143.1999999999998</v>
      </c>
      <c r="J147" s="10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2281.09</v>
      </c>
      <c r="K147" s="10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2183.5500000000002</v>
      </c>
      <c r="L147" s="10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2119.3200000000002</v>
      </c>
      <c r="M147" s="10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2102.87</v>
      </c>
      <c r="N147" s="10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2119.1800000000003</v>
      </c>
      <c r="O147" s="10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2103.09</v>
      </c>
      <c r="P147" s="10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2111.17</v>
      </c>
      <c r="Q147" s="10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2115.27</v>
      </c>
      <c r="R147" s="10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2112.4</v>
      </c>
      <c r="S147" s="10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2127.08</v>
      </c>
      <c r="T147" s="10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2134.5500000000002</v>
      </c>
      <c r="U147" s="10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2138.63</v>
      </c>
      <c r="V147" s="10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2112.19</v>
      </c>
      <c r="W147" s="10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2167.37</v>
      </c>
      <c r="X147" s="10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2227.58</v>
      </c>
      <c r="Y147" s="10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2103.52</v>
      </c>
    </row>
    <row r="148" spans="1:27" x14ac:dyDescent="0.2">
      <c r="A148" s="88">
        <f t="shared" si="3"/>
        <v>41874</v>
      </c>
      <c r="B148" s="10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2071.3200000000002</v>
      </c>
      <c r="C148" s="10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2108.5</v>
      </c>
      <c r="D148" s="10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2147.86</v>
      </c>
      <c r="E148" s="10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2153</v>
      </c>
      <c r="F148" s="10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2163.81</v>
      </c>
      <c r="G148" s="10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2164.08</v>
      </c>
      <c r="H148" s="10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2180.7799999999997</v>
      </c>
      <c r="I148" s="10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2128.04</v>
      </c>
      <c r="J148" s="10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2067.79</v>
      </c>
      <c r="K148" s="10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2161.94</v>
      </c>
      <c r="L148" s="10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2116.8900000000003</v>
      </c>
      <c r="M148" s="10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2104.44</v>
      </c>
      <c r="N148" s="10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2112.67</v>
      </c>
      <c r="O148" s="10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2108.5100000000002</v>
      </c>
      <c r="P148" s="10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2112.64</v>
      </c>
      <c r="Q148" s="10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2121.1</v>
      </c>
      <c r="R148" s="10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2116.7800000000002</v>
      </c>
      <c r="S148" s="10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2134.1799999999998</v>
      </c>
      <c r="T148" s="10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2147.9</v>
      </c>
      <c r="U148" s="10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2148.34</v>
      </c>
      <c r="V148" s="10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2089.15</v>
      </c>
      <c r="W148" s="10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2148.7600000000002</v>
      </c>
      <c r="X148" s="10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2215.4299999999998</v>
      </c>
      <c r="Y148" s="10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2349.64</v>
      </c>
    </row>
    <row r="149" spans="1:27" x14ac:dyDescent="0.2">
      <c r="A149" s="88">
        <f t="shared" si="3"/>
        <v>41875</v>
      </c>
      <c r="B149" s="10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2086.9700000000003</v>
      </c>
      <c r="C149" s="10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2159</v>
      </c>
      <c r="D149" s="10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2193.36</v>
      </c>
      <c r="E149" s="10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2205.42</v>
      </c>
      <c r="F149" s="10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2211.56</v>
      </c>
      <c r="G149" s="10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2224.27</v>
      </c>
      <c r="H149" s="10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2244.41</v>
      </c>
      <c r="I149" s="10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2217.9</v>
      </c>
      <c r="J149" s="10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2119.11</v>
      </c>
      <c r="K149" s="10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2276.7399999999998</v>
      </c>
      <c r="L149" s="10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2198.58</v>
      </c>
      <c r="M149" s="10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2162.2399999999998</v>
      </c>
      <c r="N149" s="10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2157.31</v>
      </c>
      <c r="O149" s="10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2152.77</v>
      </c>
      <c r="P149" s="10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2148.0300000000002</v>
      </c>
      <c r="Q149" s="10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2162.2399999999998</v>
      </c>
      <c r="R149" s="10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2177.0500000000002</v>
      </c>
      <c r="S149" s="10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2176.91</v>
      </c>
      <c r="T149" s="10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2166.85</v>
      </c>
      <c r="U149" s="10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2157.75</v>
      </c>
      <c r="V149" s="10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2073.89</v>
      </c>
      <c r="W149" s="10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2084.59</v>
      </c>
      <c r="X149" s="10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2072.9700000000003</v>
      </c>
      <c r="Y149" s="10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2156.54</v>
      </c>
    </row>
    <row r="150" spans="1:27" x14ac:dyDescent="0.2">
      <c r="A150" s="88">
        <f t="shared" si="3"/>
        <v>41876</v>
      </c>
      <c r="B150" s="10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2098.6999999999998</v>
      </c>
      <c r="C150" s="10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2173.4700000000003</v>
      </c>
      <c r="D150" s="10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2218.9700000000003</v>
      </c>
      <c r="E150" s="10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2231.0100000000002</v>
      </c>
      <c r="F150" s="10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2224.77</v>
      </c>
      <c r="G150" s="10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2236.39</v>
      </c>
      <c r="H150" s="10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2243.2399999999998</v>
      </c>
      <c r="I150" s="10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2184.4299999999998</v>
      </c>
      <c r="J150" s="10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2318.09</v>
      </c>
      <c r="K150" s="10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2226.83</v>
      </c>
      <c r="L150" s="10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2183.98</v>
      </c>
      <c r="M150" s="10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2174.35</v>
      </c>
      <c r="N150" s="10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2184.7600000000002</v>
      </c>
      <c r="O150" s="10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2179.2799999999997</v>
      </c>
      <c r="P150" s="10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2159.3900000000003</v>
      </c>
      <c r="Q150" s="10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2169.2399999999998</v>
      </c>
      <c r="R150" s="10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2167.13</v>
      </c>
      <c r="S150" s="10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2184.62</v>
      </c>
      <c r="T150" s="10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2222.54</v>
      </c>
      <c r="U150" s="10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2213.42</v>
      </c>
      <c r="V150" s="10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2108.9</v>
      </c>
      <c r="W150" s="10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2098.31</v>
      </c>
      <c r="X150" s="10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2133.7200000000003</v>
      </c>
      <c r="Y150" s="10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2071.91</v>
      </c>
    </row>
    <row r="151" spans="1:27" x14ac:dyDescent="0.2">
      <c r="A151" s="88">
        <f t="shared" si="3"/>
        <v>41877</v>
      </c>
      <c r="B151" s="10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2097.9700000000003</v>
      </c>
      <c r="C151" s="10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2172.66</v>
      </c>
      <c r="D151" s="10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2218.11</v>
      </c>
      <c r="E151" s="10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2230.4299999999998</v>
      </c>
      <c r="F151" s="10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2224.13</v>
      </c>
      <c r="G151" s="10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2236.5500000000002</v>
      </c>
      <c r="H151" s="10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2242.9899999999998</v>
      </c>
      <c r="I151" s="10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2184.1800000000003</v>
      </c>
      <c r="J151" s="10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2317.27</v>
      </c>
      <c r="K151" s="10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2226.65</v>
      </c>
      <c r="L151" s="10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2184.08</v>
      </c>
      <c r="M151" s="10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2174.3200000000002</v>
      </c>
      <c r="N151" s="10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2184.36</v>
      </c>
      <c r="O151" s="10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2179.15</v>
      </c>
      <c r="P151" s="10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2159.58</v>
      </c>
      <c r="Q151" s="10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2169.0300000000002</v>
      </c>
      <c r="R151" s="10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2167.08</v>
      </c>
      <c r="S151" s="10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2184.6999999999998</v>
      </c>
      <c r="T151" s="10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2222.67</v>
      </c>
      <c r="U151" s="10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2214.08</v>
      </c>
      <c r="V151" s="10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2108.92</v>
      </c>
      <c r="W151" s="10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2098.08</v>
      </c>
      <c r="X151" s="10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2133.9</v>
      </c>
      <c r="Y151" s="10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2071.52</v>
      </c>
    </row>
    <row r="152" spans="1:27" x14ac:dyDescent="0.2">
      <c r="A152" s="88">
        <f t="shared" si="3"/>
        <v>41878</v>
      </c>
      <c r="B152" s="10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2168.3000000000002</v>
      </c>
      <c r="C152" s="10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2243.38</v>
      </c>
      <c r="D152" s="10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2284.4</v>
      </c>
      <c r="E152" s="10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2306.62</v>
      </c>
      <c r="F152" s="10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2314.27</v>
      </c>
      <c r="G152" s="10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2306.75</v>
      </c>
      <c r="H152" s="10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2314.0700000000002</v>
      </c>
      <c r="I152" s="10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2225.19</v>
      </c>
      <c r="J152" s="10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2366.71</v>
      </c>
      <c r="K152" s="10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2257.61</v>
      </c>
      <c r="L152" s="10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2199.7200000000003</v>
      </c>
      <c r="M152" s="10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2174.19</v>
      </c>
      <c r="N152" s="10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2184.34</v>
      </c>
      <c r="O152" s="10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2179.2799999999997</v>
      </c>
      <c r="P152" s="10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2174.35</v>
      </c>
      <c r="Q152" s="10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2174.4899999999998</v>
      </c>
      <c r="R152" s="10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2155.02</v>
      </c>
      <c r="S152" s="10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2176.2200000000003</v>
      </c>
      <c r="T152" s="10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2194.0700000000002</v>
      </c>
      <c r="U152" s="10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2169.09</v>
      </c>
      <c r="V152" s="10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2113.5700000000002</v>
      </c>
      <c r="W152" s="10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2105.71</v>
      </c>
      <c r="X152" s="10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2142.12</v>
      </c>
      <c r="Y152" s="10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2070.12</v>
      </c>
    </row>
    <row r="153" spans="1:27" x14ac:dyDescent="0.2">
      <c r="A153" s="88">
        <f t="shared" si="3"/>
        <v>41879</v>
      </c>
      <c r="B153" s="10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2168.2799999999997</v>
      </c>
      <c r="C153" s="10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2243.4899999999998</v>
      </c>
      <c r="D153" s="10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2284.59</v>
      </c>
      <c r="E153" s="10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2306.64</v>
      </c>
      <c r="F153" s="10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2314.2600000000002</v>
      </c>
      <c r="G153" s="10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2306.4499999999998</v>
      </c>
      <c r="H153" s="10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2314.0500000000002</v>
      </c>
      <c r="I153" s="10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2244.4899999999998</v>
      </c>
      <c r="J153" s="10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2381.5299999999997</v>
      </c>
      <c r="K153" s="10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2283.9299999999998</v>
      </c>
      <c r="L153" s="10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2205.8199999999997</v>
      </c>
      <c r="M153" s="10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2185.1400000000003</v>
      </c>
      <c r="N153" s="10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2185.13</v>
      </c>
      <c r="O153" s="10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2179.54</v>
      </c>
      <c r="P153" s="10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2174.73</v>
      </c>
      <c r="Q153" s="10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2174.66</v>
      </c>
      <c r="R153" s="10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2154.98</v>
      </c>
      <c r="S153" s="10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2176.31</v>
      </c>
      <c r="T153" s="10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2193.88</v>
      </c>
      <c r="U153" s="10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2169.65</v>
      </c>
      <c r="V153" s="10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2113.1799999999998</v>
      </c>
      <c r="W153" s="10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2105.11</v>
      </c>
      <c r="X153" s="10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2141.63</v>
      </c>
      <c r="Y153" s="10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2070.87</v>
      </c>
    </row>
    <row r="154" spans="1:27" x14ac:dyDescent="0.2">
      <c r="A154" s="88">
        <f t="shared" si="3"/>
        <v>41880</v>
      </c>
      <c r="B154" s="10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2111.1799999999998</v>
      </c>
      <c r="C154" s="10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2178.4499999999998</v>
      </c>
      <c r="D154" s="10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2218.39</v>
      </c>
      <c r="E154" s="10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2230.4899999999998</v>
      </c>
      <c r="F154" s="10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2243.1799999999998</v>
      </c>
      <c r="G154" s="10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2230.2799999999997</v>
      </c>
      <c r="H154" s="10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2223.92</v>
      </c>
      <c r="I154" s="10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2168.02</v>
      </c>
      <c r="J154" s="10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2311.21</v>
      </c>
      <c r="K154" s="10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2232.63</v>
      </c>
      <c r="L154" s="10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2184.15</v>
      </c>
      <c r="M154" s="10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2174.0300000000002</v>
      </c>
      <c r="N154" s="10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2169.31</v>
      </c>
      <c r="O154" s="10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2154.52</v>
      </c>
      <c r="P154" s="10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2136.1400000000003</v>
      </c>
      <c r="Q154" s="10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2140.46</v>
      </c>
      <c r="R154" s="10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2141.89</v>
      </c>
      <c r="S154" s="10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2149.4499999999998</v>
      </c>
      <c r="T154" s="10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2179.1</v>
      </c>
      <c r="U154" s="10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2167.44</v>
      </c>
      <c r="V154" s="10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2072.0300000000002</v>
      </c>
      <c r="W154" s="10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2070.84</v>
      </c>
      <c r="X154" s="10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2112.06</v>
      </c>
      <c r="Y154" s="10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2070.21</v>
      </c>
    </row>
    <row r="155" spans="1:27" x14ac:dyDescent="0.2">
      <c r="A155" s="88">
        <f t="shared" si="3"/>
        <v>41881</v>
      </c>
      <c r="B155" s="10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2104.52</v>
      </c>
      <c r="C155" s="10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2164.67</v>
      </c>
      <c r="D155" s="10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2205.52</v>
      </c>
      <c r="E155" s="10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2230.73</v>
      </c>
      <c r="F155" s="10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2223.87</v>
      </c>
      <c r="G155" s="10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2223.66</v>
      </c>
      <c r="H155" s="10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2224.1400000000003</v>
      </c>
      <c r="I155" s="10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2175.69</v>
      </c>
      <c r="J155" s="10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2087.56</v>
      </c>
      <c r="K155" s="10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2215.2399999999998</v>
      </c>
      <c r="L155" s="10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2162.9700000000003</v>
      </c>
      <c r="M155" s="10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2162.89</v>
      </c>
      <c r="N155" s="10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2162.52</v>
      </c>
      <c r="O155" s="10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2162.65</v>
      </c>
      <c r="P155" s="10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2162.62</v>
      </c>
      <c r="Q155" s="10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2162.85</v>
      </c>
      <c r="R155" s="10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2204.6999999999998</v>
      </c>
      <c r="S155" s="10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2215.8000000000002</v>
      </c>
      <c r="T155" s="10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2227.17</v>
      </c>
      <c r="U155" s="10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2211.11</v>
      </c>
      <c r="V155" s="10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2105.56</v>
      </c>
      <c r="W155" s="10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2081.79</v>
      </c>
      <c r="X155" s="10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2148.5700000000002</v>
      </c>
      <c r="Y155" s="10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2257.04</v>
      </c>
    </row>
    <row r="156" spans="1:27" x14ac:dyDescent="0.2">
      <c r="A156" s="88">
        <f t="shared" si="3"/>
        <v>41882</v>
      </c>
      <c r="B156" s="10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2082.59</v>
      </c>
      <c r="C156" s="10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2148.34</v>
      </c>
      <c r="D156" s="10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2181.41</v>
      </c>
      <c r="E156" s="10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2199.08</v>
      </c>
      <c r="F156" s="10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2192.96</v>
      </c>
      <c r="G156" s="10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2181.23</v>
      </c>
      <c r="H156" s="10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2205.23</v>
      </c>
      <c r="I156" s="10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2153.9700000000003</v>
      </c>
      <c r="J156" s="10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2059.39</v>
      </c>
      <c r="K156" s="10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2215.31</v>
      </c>
      <c r="L156" s="10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2162.9</v>
      </c>
      <c r="M156" s="10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2162.7800000000002</v>
      </c>
      <c r="N156" s="10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2162.71</v>
      </c>
      <c r="O156" s="10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2130.2399999999998</v>
      </c>
      <c r="P156" s="10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2121.48</v>
      </c>
      <c r="Q156" s="10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2113.0299999999997</v>
      </c>
      <c r="R156" s="10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2139.08</v>
      </c>
      <c r="S156" s="10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2148.3000000000002</v>
      </c>
      <c r="T156" s="10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2193.21</v>
      </c>
      <c r="U156" s="10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2210.29</v>
      </c>
      <c r="V156" s="10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2104.88</v>
      </c>
      <c r="W156" s="10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2081.25</v>
      </c>
      <c r="X156" s="10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2148.11</v>
      </c>
      <c r="Y156" s="10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2257.04</v>
      </c>
    </row>
    <row r="157" spans="1:27" x14ac:dyDescent="0.2">
      <c r="A157" s="94"/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</row>
    <row r="158" spans="1:27" s="120" customFormat="1" ht="19.5" customHeight="1" x14ac:dyDescent="0.25">
      <c r="A158" s="119" t="s">
        <v>153</v>
      </c>
      <c r="B158" s="119"/>
      <c r="C158" s="119"/>
      <c r="D158" s="119"/>
      <c r="E158" s="119"/>
      <c r="F158" s="119"/>
      <c r="G158" s="119"/>
      <c r="H158" s="119"/>
      <c r="I158" s="119"/>
      <c r="J158" s="119"/>
      <c r="K158" s="119"/>
      <c r="L158" s="119"/>
      <c r="M158" s="119"/>
      <c r="N158" s="119"/>
      <c r="O158" s="119"/>
      <c r="P158" s="119"/>
      <c r="Q158" s="119"/>
      <c r="R158" s="119"/>
      <c r="S158" s="119"/>
      <c r="T158" s="119"/>
      <c r="U158" s="119"/>
      <c r="V158" s="119"/>
      <c r="W158" s="119"/>
      <c r="X158" s="119"/>
      <c r="Y158" s="119"/>
    </row>
    <row r="159" spans="1:27" ht="15.75" customHeight="1" x14ac:dyDescent="0.25">
      <c r="A159" s="96" t="s">
        <v>156</v>
      </c>
      <c r="B159" s="87"/>
      <c r="C159" s="87"/>
      <c r="D159" s="87"/>
      <c r="AA159" s="89"/>
    </row>
    <row r="160" spans="1:27" ht="12.75" x14ac:dyDescent="0.2">
      <c r="A160" s="162" t="s">
        <v>49</v>
      </c>
      <c r="B160" s="173" t="s">
        <v>128</v>
      </c>
      <c r="C160" s="174"/>
      <c r="D160" s="174"/>
      <c r="E160" s="174"/>
      <c r="F160" s="174"/>
      <c r="G160" s="174"/>
      <c r="H160" s="174"/>
      <c r="I160" s="174"/>
      <c r="J160" s="174"/>
      <c r="K160" s="174"/>
      <c r="L160" s="174"/>
      <c r="M160" s="174"/>
      <c r="N160" s="174"/>
      <c r="O160" s="174"/>
      <c r="P160" s="174"/>
      <c r="Q160" s="174"/>
      <c r="R160" s="174"/>
      <c r="S160" s="174"/>
      <c r="T160" s="174"/>
      <c r="U160" s="174"/>
      <c r="V160" s="174"/>
      <c r="W160" s="174"/>
      <c r="X160" s="174"/>
      <c r="Y160" s="175"/>
    </row>
    <row r="161" spans="1:25" ht="12.75" x14ac:dyDescent="0.2">
      <c r="A161" s="163"/>
      <c r="B161" s="176"/>
      <c r="C161" s="177"/>
      <c r="D161" s="177"/>
      <c r="E161" s="177"/>
      <c r="F161" s="177"/>
      <c r="G161" s="177"/>
      <c r="H161" s="177"/>
      <c r="I161" s="177"/>
      <c r="J161" s="177"/>
      <c r="K161" s="177"/>
      <c r="L161" s="177"/>
      <c r="M161" s="177"/>
      <c r="N161" s="177"/>
      <c r="O161" s="177"/>
      <c r="P161" s="177"/>
      <c r="Q161" s="177"/>
      <c r="R161" s="177"/>
      <c r="S161" s="177"/>
      <c r="T161" s="177"/>
      <c r="U161" s="177"/>
      <c r="V161" s="177"/>
      <c r="W161" s="177"/>
      <c r="X161" s="177"/>
      <c r="Y161" s="178"/>
    </row>
    <row r="162" spans="1:25" ht="12.75" x14ac:dyDescent="0.2">
      <c r="A162" s="163"/>
      <c r="B162" s="165" t="s">
        <v>129</v>
      </c>
      <c r="C162" s="156" t="s">
        <v>130</v>
      </c>
      <c r="D162" s="156" t="s">
        <v>131</v>
      </c>
      <c r="E162" s="156" t="s">
        <v>132</v>
      </c>
      <c r="F162" s="156" t="s">
        <v>133</v>
      </c>
      <c r="G162" s="156" t="s">
        <v>134</v>
      </c>
      <c r="H162" s="156" t="s">
        <v>135</v>
      </c>
      <c r="I162" s="156" t="s">
        <v>136</v>
      </c>
      <c r="J162" s="156" t="s">
        <v>137</v>
      </c>
      <c r="K162" s="156" t="s">
        <v>138</v>
      </c>
      <c r="L162" s="156" t="s">
        <v>139</v>
      </c>
      <c r="M162" s="156" t="s">
        <v>140</v>
      </c>
      <c r="N162" s="167" t="s">
        <v>141</v>
      </c>
      <c r="O162" s="156" t="s">
        <v>142</v>
      </c>
      <c r="P162" s="156" t="s">
        <v>143</v>
      </c>
      <c r="Q162" s="156" t="s">
        <v>144</v>
      </c>
      <c r="R162" s="156" t="s">
        <v>145</v>
      </c>
      <c r="S162" s="156" t="s">
        <v>146</v>
      </c>
      <c r="T162" s="156" t="s">
        <v>147</v>
      </c>
      <c r="U162" s="156" t="s">
        <v>148</v>
      </c>
      <c r="V162" s="156" t="s">
        <v>149</v>
      </c>
      <c r="W162" s="156" t="s">
        <v>150</v>
      </c>
      <c r="X162" s="156" t="s">
        <v>151</v>
      </c>
      <c r="Y162" s="156" t="s">
        <v>152</v>
      </c>
    </row>
    <row r="163" spans="1:25" ht="12.75" x14ac:dyDescent="0.2">
      <c r="A163" s="164"/>
      <c r="B163" s="166"/>
      <c r="C163" s="157"/>
      <c r="D163" s="157"/>
      <c r="E163" s="157"/>
      <c r="F163" s="157"/>
      <c r="G163" s="157"/>
      <c r="H163" s="157"/>
      <c r="I163" s="157"/>
      <c r="J163" s="157"/>
      <c r="K163" s="157"/>
      <c r="L163" s="157"/>
      <c r="M163" s="157"/>
      <c r="N163" s="168"/>
      <c r="O163" s="157"/>
      <c r="P163" s="157"/>
      <c r="Q163" s="157"/>
      <c r="R163" s="157"/>
      <c r="S163" s="157"/>
      <c r="T163" s="157"/>
      <c r="U163" s="157"/>
      <c r="V163" s="157"/>
      <c r="W163" s="157"/>
      <c r="X163" s="157"/>
      <c r="Y163" s="157"/>
    </row>
    <row r="164" spans="1:25" x14ac:dyDescent="0.2">
      <c r="A164" s="88">
        <f>A126</f>
        <v>41852</v>
      </c>
      <c r="B164" s="10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2662.5899999999997</v>
      </c>
      <c r="C164" s="10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2654.0899999999997</v>
      </c>
      <c r="D164" s="10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2679.67</v>
      </c>
      <c r="E164" s="10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2684.24</v>
      </c>
      <c r="F164" s="10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2684.29</v>
      </c>
      <c r="G164" s="10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2693.7599999999998</v>
      </c>
      <c r="H164" s="10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2684.42</v>
      </c>
      <c r="I164" s="10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2659.3999999999996</v>
      </c>
      <c r="J164" s="10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2775.97</v>
      </c>
      <c r="K164" s="10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2699.1</v>
      </c>
      <c r="L164" s="10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2677.6</v>
      </c>
      <c r="M164" s="10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2669.5199999999995</v>
      </c>
      <c r="N164" s="10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2677.6</v>
      </c>
      <c r="O164" s="10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2686.0499999999997</v>
      </c>
      <c r="P164" s="10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2681.8199999999997</v>
      </c>
      <c r="Q164" s="10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2686.0499999999997</v>
      </c>
      <c r="R164" s="10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2686.6899999999996</v>
      </c>
      <c r="S164" s="10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2698.02</v>
      </c>
      <c r="T164" s="10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2722.2</v>
      </c>
      <c r="U164" s="10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2701.83</v>
      </c>
      <c r="V164" s="10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2683.6</v>
      </c>
      <c r="W164" s="10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2676.67</v>
      </c>
      <c r="X164" s="10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2677.24</v>
      </c>
      <c r="Y164" s="10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2810.54</v>
      </c>
    </row>
    <row r="165" spans="1:25" x14ac:dyDescent="0.2">
      <c r="A165" s="88">
        <f>A164+1</f>
        <v>41853</v>
      </c>
      <c r="B165" s="10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2694.3799999999997</v>
      </c>
      <c r="C165" s="10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2668.71</v>
      </c>
      <c r="D165" s="10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2661.56</v>
      </c>
      <c r="E165" s="10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2680.33</v>
      </c>
      <c r="F165" s="10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2689.98</v>
      </c>
      <c r="G165" s="10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2685.5099999999998</v>
      </c>
      <c r="H165" s="10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2700.13</v>
      </c>
      <c r="I165" s="10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2684.97</v>
      </c>
      <c r="J165" s="10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2662</v>
      </c>
      <c r="K165" s="10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2744.21</v>
      </c>
      <c r="L165" s="10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2696.35</v>
      </c>
      <c r="M165" s="10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2678.92</v>
      </c>
      <c r="N165" s="10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2670.5199999999995</v>
      </c>
      <c r="O165" s="10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2666.42</v>
      </c>
      <c r="P165" s="10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2674.79</v>
      </c>
      <c r="Q165" s="10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2679.0299999999997</v>
      </c>
      <c r="R165" s="10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2687.7</v>
      </c>
      <c r="S165" s="10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2692.02</v>
      </c>
      <c r="T165" s="10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2687.5499999999997</v>
      </c>
      <c r="U165" s="10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2674.5099999999998</v>
      </c>
      <c r="V165" s="10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2672.75</v>
      </c>
      <c r="W165" s="10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2679.89</v>
      </c>
      <c r="X165" s="10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2681.18</v>
      </c>
      <c r="Y165" s="10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2686.5699999999997</v>
      </c>
    </row>
    <row r="166" spans="1:25" x14ac:dyDescent="0.2">
      <c r="A166" s="88">
        <f t="shared" ref="A166:A194" si="4">A165+1</f>
        <v>41854</v>
      </c>
      <c r="B166" s="10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2697.91</v>
      </c>
      <c r="C166" s="10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2667.41</v>
      </c>
      <c r="D166" s="10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2661.75</v>
      </c>
      <c r="E166" s="10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2680.46</v>
      </c>
      <c r="F166" s="10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2690.31</v>
      </c>
      <c r="G166" s="10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2685.92</v>
      </c>
      <c r="H166" s="10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2700.6099999999997</v>
      </c>
      <c r="I166" s="10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2685.6899999999996</v>
      </c>
      <c r="J166" s="10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2661.52</v>
      </c>
      <c r="K166" s="10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2755.04</v>
      </c>
      <c r="L166" s="10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2719.7799999999997</v>
      </c>
      <c r="M166" s="10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2696.7599999999998</v>
      </c>
      <c r="N166" s="10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2683.3999999999996</v>
      </c>
      <c r="O166" s="10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2679.16</v>
      </c>
      <c r="P166" s="10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2687.87</v>
      </c>
      <c r="Q166" s="10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2696.66</v>
      </c>
      <c r="R166" s="10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2705.7299999999996</v>
      </c>
      <c r="S166" s="10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2714.96</v>
      </c>
      <c r="T166" s="10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2705.64</v>
      </c>
      <c r="U166" s="10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2683.5499999999997</v>
      </c>
      <c r="V166" s="10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2672.46</v>
      </c>
      <c r="W166" s="10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2679.8599999999997</v>
      </c>
      <c r="X166" s="10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2681.14</v>
      </c>
      <c r="Y166" s="10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2687.49</v>
      </c>
    </row>
    <row r="167" spans="1:25" x14ac:dyDescent="0.2">
      <c r="A167" s="88">
        <f t="shared" si="4"/>
        <v>41855</v>
      </c>
      <c r="B167" s="10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2669.24</v>
      </c>
      <c r="C167" s="10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2654.0899999999997</v>
      </c>
      <c r="D167" s="10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2679.81</v>
      </c>
      <c r="E167" s="10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2684.2599999999998</v>
      </c>
      <c r="F167" s="10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2684.2599999999998</v>
      </c>
      <c r="G167" s="10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2686.97</v>
      </c>
      <c r="H167" s="10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2683.39</v>
      </c>
      <c r="I167" s="10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2661</v>
      </c>
      <c r="J167" s="10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2776.67</v>
      </c>
      <c r="K167" s="10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2699.47</v>
      </c>
      <c r="L167" s="10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2678.97</v>
      </c>
      <c r="M167" s="10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2671.7799999999997</v>
      </c>
      <c r="N167" s="10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2675.29</v>
      </c>
      <c r="O167" s="10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2679.3399999999997</v>
      </c>
      <c r="P167" s="10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2670.5</v>
      </c>
      <c r="Q167" s="10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2665.88</v>
      </c>
      <c r="R167" s="10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2683.7</v>
      </c>
      <c r="S167" s="10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2698.8999999999996</v>
      </c>
      <c r="T167" s="10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2713.5299999999997</v>
      </c>
      <c r="U167" s="10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2701.84</v>
      </c>
      <c r="V167" s="10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2669.25</v>
      </c>
      <c r="W167" s="10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2676.58</v>
      </c>
      <c r="X167" s="10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2678.54</v>
      </c>
      <c r="Y167" s="10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2802.66</v>
      </c>
    </row>
    <row r="168" spans="1:25" x14ac:dyDescent="0.2">
      <c r="A168" s="88">
        <f t="shared" si="4"/>
        <v>41856</v>
      </c>
      <c r="B168" s="10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2672.97</v>
      </c>
      <c r="C168" s="10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2654.08</v>
      </c>
      <c r="D168" s="10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2679.77</v>
      </c>
      <c r="E168" s="10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2684.2599999999998</v>
      </c>
      <c r="F168" s="10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2684.1</v>
      </c>
      <c r="G168" s="10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2687.0499999999997</v>
      </c>
      <c r="H168" s="10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2669.5199999999995</v>
      </c>
      <c r="I168" s="10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2666.87</v>
      </c>
      <c r="J168" s="10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2757.29</v>
      </c>
      <c r="K168" s="10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2686.58</v>
      </c>
      <c r="L168" s="10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2655.0499999999997</v>
      </c>
      <c r="M168" s="10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2663.7</v>
      </c>
      <c r="N168" s="10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2672.47</v>
      </c>
      <c r="O168" s="10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2658.1099999999997</v>
      </c>
      <c r="P168" s="10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2667.18</v>
      </c>
      <c r="Q168" s="10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2659.56</v>
      </c>
      <c r="R168" s="10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2668.71</v>
      </c>
      <c r="S168" s="10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2683.22</v>
      </c>
      <c r="T168" s="10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2689.88</v>
      </c>
      <c r="U168" s="10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2698.0499999999997</v>
      </c>
      <c r="V168" s="10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2668.12</v>
      </c>
      <c r="W168" s="10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2676.04</v>
      </c>
      <c r="X168" s="10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2677.62</v>
      </c>
      <c r="Y168" s="10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2807.27</v>
      </c>
    </row>
    <row r="169" spans="1:25" x14ac:dyDescent="0.2">
      <c r="A169" s="88">
        <f t="shared" si="4"/>
        <v>41857</v>
      </c>
      <c r="B169" s="10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2666.0699999999997</v>
      </c>
      <c r="C169" s="10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2653.97</v>
      </c>
      <c r="D169" s="10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2679.66</v>
      </c>
      <c r="E169" s="10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2683.99</v>
      </c>
      <c r="F169" s="10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2683.87</v>
      </c>
      <c r="G169" s="10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2685.5899999999997</v>
      </c>
      <c r="H169" s="10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2668.54</v>
      </c>
      <c r="I169" s="10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2665.74</v>
      </c>
      <c r="J169" s="10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2756.17</v>
      </c>
      <c r="K169" s="10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2685.1499999999996</v>
      </c>
      <c r="L169" s="10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2653.5899999999997</v>
      </c>
      <c r="M169" s="10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2668.85</v>
      </c>
      <c r="N169" s="10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2675.5</v>
      </c>
      <c r="O169" s="10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2660.17</v>
      </c>
      <c r="P169" s="10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2667.0299999999997</v>
      </c>
      <c r="Q169" s="10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2659.34</v>
      </c>
      <c r="R169" s="10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2668.39</v>
      </c>
      <c r="S169" s="10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2682.63</v>
      </c>
      <c r="T169" s="10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2690.0899999999997</v>
      </c>
      <c r="U169" s="10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2698.33</v>
      </c>
      <c r="V169" s="10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2668.06</v>
      </c>
      <c r="W169" s="10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2675.95</v>
      </c>
      <c r="X169" s="10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2677.56</v>
      </c>
      <c r="Y169" s="10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2804.41</v>
      </c>
    </row>
    <row r="170" spans="1:25" x14ac:dyDescent="0.2">
      <c r="A170" s="88">
        <f t="shared" si="4"/>
        <v>41858</v>
      </c>
      <c r="B170" s="10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2668.38</v>
      </c>
      <c r="C170" s="10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2654.27</v>
      </c>
      <c r="D170" s="10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2679.8599999999997</v>
      </c>
      <c r="E170" s="10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2684.31</v>
      </c>
      <c r="F170" s="10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2684.43</v>
      </c>
      <c r="G170" s="10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2686.8599999999997</v>
      </c>
      <c r="H170" s="10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2692.38</v>
      </c>
      <c r="I170" s="10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2659.74</v>
      </c>
      <c r="J170" s="10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2776.6299999999997</v>
      </c>
      <c r="K170" s="10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2686.31</v>
      </c>
      <c r="L170" s="10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2654.33</v>
      </c>
      <c r="M170" s="10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2668.37</v>
      </c>
      <c r="N170" s="10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2666.12</v>
      </c>
      <c r="O170" s="10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2661.1899999999996</v>
      </c>
      <c r="P170" s="10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2676.04</v>
      </c>
      <c r="Q170" s="10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2661.68</v>
      </c>
      <c r="R170" s="10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2668.49</v>
      </c>
      <c r="S170" s="10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2683.06</v>
      </c>
      <c r="T170" s="10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2702.27</v>
      </c>
      <c r="U170" s="10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2705.91</v>
      </c>
      <c r="V170" s="10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2656.3999999999996</v>
      </c>
      <c r="W170" s="10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2676.42</v>
      </c>
      <c r="X170" s="10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2677.92</v>
      </c>
      <c r="Y170" s="10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2808.06</v>
      </c>
    </row>
    <row r="171" spans="1:25" x14ac:dyDescent="0.2">
      <c r="A171" s="88">
        <f t="shared" si="4"/>
        <v>41859</v>
      </c>
      <c r="B171" s="10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2667.1899999999996</v>
      </c>
      <c r="C171" s="10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2658.6499999999996</v>
      </c>
      <c r="D171" s="10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2684.81</v>
      </c>
      <c r="E171" s="10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2693.88</v>
      </c>
      <c r="F171" s="10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2698.62</v>
      </c>
      <c r="G171" s="10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2692.8199999999997</v>
      </c>
      <c r="H171" s="10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2693.09</v>
      </c>
      <c r="I171" s="10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2659.83</v>
      </c>
      <c r="J171" s="10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2776.58</v>
      </c>
      <c r="K171" s="10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2722.5099999999998</v>
      </c>
      <c r="L171" s="10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2677.68</v>
      </c>
      <c r="M171" s="10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2662.1099999999997</v>
      </c>
      <c r="N171" s="10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2682.31</v>
      </c>
      <c r="O171" s="10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2690.89</v>
      </c>
      <c r="P171" s="10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2686.48</v>
      </c>
      <c r="Q171" s="10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2682.0499999999997</v>
      </c>
      <c r="R171" s="10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2683.3999999999996</v>
      </c>
      <c r="S171" s="10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2710.6</v>
      </c>
      <c r="T171" s="10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2730.2299999999996</v>
      </c>
      <c r="U171" s="10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2705.91</v>
      </c>
      <c r="V171" s="10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2656.6</v>
      </c>
      <c r="W171" s="10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2676.5899999999997</v>
      </c>
      <c r="X171" s="10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2677.5699999999997</v>
      </c>
      <c r="Y171" s="10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2797.75</v>
      </c>
    </row>
    <row r="172" spans="1:25" x14ac:dyDescent="0.2">
      <c r="A172" s="88">
        <f t="shared" si="4"/>
        <v>41860</v>
      </c>
      <c r="B172" s="10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2700.41</v>
      </c>
      <c r="C172" s="10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2665.3599999999997</v>
      </c>
      <c r="D172" s="10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2666.54</v>
      </c>
      <c r="E172" s="10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2670.95</v>
      </c>
      <c r="F172" s="10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2680.25</v>
      </c>
      <c r="G172" s="10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2673.29</v>
      </c>
      <c r="H172" s="10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2684.3599999999997</v>
      </c>
      <c r="I172" s="10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2661.6099999999997</v>
      </c>
      <c r="J172" s="10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2662.45</v>
      </c>
      <c r="K172" s="10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2704.96</v>
      </c>
      <c r="L172" s="10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2674.95</v>
      </c>
      <c r="M172" s="10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2655.17</v>
      </c>
      <c r="N172" s="10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2663.0299999999997</v>
      </c>
      <c r="O172" s="10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2666.66</v>
      </c>
      <c r="P172" s="10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2670.93</v>
      </c>
      <c r="Q172" s="10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2666.88</v>
      </c>
      <c r="R172" s="10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2675.27</v>
      </c>
      <c r="S172" s="10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2688.2999999999997</v>
      </c>
      <c r="T172" s="10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2706.91</v>
      </c>
      <c r="U172" s="10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2696.66</v>
      </c>
      <c r="V172" s="10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2672.2</v>
      </c>
      <c r="W172" s="10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2681.14</v>
      </c>
      <c r="X172" s="10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2673.8199999999997</v>
      </c>
      <c r="Y172" s="10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2670.2299999999996</v>
      </c>
    </row>
    <row r="173" spans="1:25" x14ac:dyDescent="0.2">
      <c r="A173" s="88">
        <f t="shared" si="4"/>
        <v>41861</v>
      </c>
      <c r="B173" s="10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2699.8599999999997</v>
      </c>
      <c r="C173" s="10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2668.02</v>
      </c>
      <c r="D173" s="10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2666.7999999999997</v>
      </c>
      <c r="E173" s="10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2671.22</v>
      </c>
      <c r="F173" s="10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2680.54</v>
      </c>
      <c r="G173" s="10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2673.63</v>
      </c>
      <c r="H173" s="10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2683.96</v>
      </c>
      <c r="I173" s="10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2662.75</v>
      </c>
      <c r="J173" s="10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2659.13</v>
      </c>
      <c r="K173" s="10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2747.08</v>
      </c>
      <c r="L173" s="10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2699.0899999999997</v>
      </c>
      <c r="M173" s="10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2681.45</v>
      </c>
      <c r="N173" s="10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2680.9399999999996</v>
      </c>
      <c r="O173" s="10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2676.0899999999997</v>
      </c>
      <c r="P173" s="10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2688.8399999999997</v>
      </c>
      <c r="Q173" s="10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2693</v>
      </c>
      <c r="R173" s="10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2688.29</v>
      </c>
      <c r="S173" s="10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2692.6</v>
      </c>
      <c r="T173" s="10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2687.29</v>
      </c>
      <c r="U173" s="10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2679.0299999999997</v>
      </c>
      <c r="V173" s="10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2671.85</v>
      </c>
      <c r="W173" s="10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2679.97</v>
      </c>
      <c r="X173" s="10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2673.3999999999996</v>
      </c>
      <c r="Y173" s="10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2670.4399999999996</v>
      </c>
    </row>
    <row r="174" spans="1:25" x14ac:dyDescent="0.2">
      <c r="A174" s="88">
        <f t="shared" si="4"/>
        <v>41862</v>
      </c>
      <c r="B174" s="10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2672.1499999999996</v>
      </c>
      <c r="C174" s="10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2658.77</v>
      </c>
      <c r="D174" s="10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2684.64</v>
      </c>
      <c r="E174" s="10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2693.7</v>
      </c>
      <c r="F174" s="10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2698.47</v>
      </c>
      <c r="G174" s="10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2691.6</v>
      </c>
      <c r="H174" s="10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2692.24</v>
      </c>
      <c r="I174" s="10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2673.97</v>
      </c>
      <c r="J174" s="10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2747.8599999999997</v>
      </c>
      <c r="K174" s="10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2694.7799999999997</v>
      </c>
      <c r="L174" s="10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2680.25</v>
      </c>
      <c r="M174" s="10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2664.12</v>
      </c>
      <c r="N174" s="10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2671.79</v>
      </c>
      <c r="O174" s="10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2666.88</v>
      </c>
      <c r="P174" s="10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2662.33</v>
      </c>
      <c r="Q174" s="10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2654.13</v>
      </c>
      <c r="R174" s="10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2665.5</v>
      </c>
      <c r="S174" s="10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2690.9399999999996</v>
      </c>
      <c r="T174" s="10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2706.6</v>
      </c>
      <c r="U174" s="10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2706.2299999999996</v>
      </c>
      <c r="V174" s="10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2655.8999999999996</v>
      </c>
      <c r="W174" s="10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2681.0099999999998</v>
      </c>
      <c r="X174" s="10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2681.5299999999997</v>
      </c>
      <c r="Y174" s="10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2823.75</v>
      </c>
    </row>
    <row r="175" spans="1:25" x14ac:dyDescent="0.2">
      <c r="A175" s="88">
        <f t="shared" si="4"/>
        <v>41863</v>
      </c>
      <c r="B175" s="10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2672.3599999999997</v>
      </c>
      <c r="C175" s="10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2658.45</v>
      </c>
      <c r="D175" s="10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2684.96</v>
      </c>
      <c r="E175" s="10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2693.8999999999996</v>
      </c>
      <c r="F175" s="10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2698.47</v>
      </c>
      <c r="G175" s="10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2692.38</v>
      </c>
      <c r="H175" s="10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2691.87</v>
      </c>
      <c r="I175" s="10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2676.1899999999996</v>
      </c>
      <c r="J175" s="10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2746.95</v>
      </c>
      <c r="K175" s="10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2693.75</v>
      </c>
      <c r="L175" s="10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2679</v>
      </c>
      <c r="M175" s="10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2662.04</v>
      </c>
      <c r="N175" s="10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2670.5</v>
      </c>
      <c r="O175" s="10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2666.21</v>
      </c>
      <c r="P175" s="10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2662.39</v>
      </c>
      <c r="Q175" s="10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2654.38</v>
      </c>
      <c r="R175" s="10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2665.5899999999997</v>
      </c>
      <c r="S175" s="10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2691.31</v>
      </c>
      <c r="T175" s="10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2706.7799999999997</v>
      </c>
      <c r="U175" s="10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2706.27</v>
      </c>
      <c r="V175" s="10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2656</v>
      </c>
      <c r="W175" s="10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2678.9799999999996</v>
      </c>
      <c r="X175" s="10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2680.1</v>
      </c>
      <c r="Y175" s="10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2822.1899999999996</v>
      </c>
    </row>
    <row r="176" spans="1:25" x14ac:dyDescent="0.2">
      <c r="A176" s="88">
        <f t="shared" si="4"/>
        <v>41864</v>
      </c>
      <c r="B176" s="10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2672.21</v>
      </c>
      <c r="C176" s="10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2662.7799999999997</v>
      </c>
      <c r="D176" s="10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2689.38</v>
      </c>
      <c r="E176" s="10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2698.7</v>
      </c>
      <c r="F176" s="10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2703.5899999999997</v>
      </c>
      <c r="G176" s="10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2703.08</v>
      </c>
      <c r="H176" s="10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2702.97</v>
      </c>
      <c r="I176" s="10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2654.0199999999995</v>
      </c>
      <c r="J176" s="10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2756.77</v>
      </c>
      <c r="K176" s="10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2707.8399999999997</v>
      </c>
      <c r="L176" s="10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2682.0499999999997</v>
      </c>
      <c r="M176" s="10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2665.5099999999998</v>
      </c>
      <c r="N176" s="10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2673.5699999999997</v>
      </c>
      <c r="O176" s="10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2669.35</v>
      </c>
      <c r="P176" s="10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2665.2999999999997</v>
      </c>
      <c r="Q176" s="10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2657.43</v>
      </c>
      <c r="R176" s="10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2668.38</v>
      </c>
      <c r="S176" s="10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2686.68</v>
      </c>
      <c r="T176" s="10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2709.9399999999996</v>
      </c>
      <c r="U176" s="10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2713.96</v>
      </c>
      <c r="V176" s="10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2654.8599999999997</v>
      </c>
      <c r="W176" s="10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2678.71</v>
      </c>
      <c r="X176" s="10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2680.22</v>
      </c>
      <c r="Y176" s="10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2821.0899999999997</v>
      </c>
    </row>
    <row r="177" spans="1:25" x14ac:dyDescent="0.2">
      <c r="A177" s="88">
        <f t="shared" si="4"/>
        <v>41865</v>
      </c>
      <c r="B177" s="10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2672.71</v>
      </c>
      <c r="C177" s="10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2662.66</v>
      </c>
      <c r="D177" s="10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2689.0499999999997</v>
      </c>
      <c r="E177" s="10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2698.2799999999997</v>
      </c>
      <c r="F177" s="10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2703.0499999999997</v>
      </c>
      <c r="G177" s="10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2702.8199999999997</v>
      </c>
      <c r="H177" s="10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2702.8199999999997</v>
      </c>
      <c r="I177" s="10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2653.92</v>
      </c>
      <c r="J177" s="10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2756.7999999999997</v>
      </c>
      <c r="K177" s="10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2707.62</v>
      </c>
      <c r="L177" s="10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2681.87</v>
      </c>
      <c r="M177" s="10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2665.37</v>
      </c>
      <c r="N177" s="10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2673.46</v>
      </c>
      <c r="O177" s="10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2669.4399999999996</v>
      </c>
      <c r="P177" s="10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2665.3199999999997</v>
      </c>
      <c r="Q177" s="10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2657.56</v>
      </c>
      <c r="R177" s="10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2668.39</v>
      </c>
      <c r="S177" s="10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2686.63</v>
      </c>
      <c r="T177" s="10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2709.8799999999997</v>
      </c>
      <c r="U177" s="10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2713.87</v>
      </c>
      <c r="V177" s="10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2654.67</v>
      </c>
      <c r="W177" s="10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2679.21</v>
      </c>
      <c r="X177" s="10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2679.77</v>
      </c>
      <c r="Y177" s="10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2823.77</v>
      </c>
    </row>
    <row r="178" spans="1:25" x14ac:dyDescent="0.2">
      <c r="A178" s="88">
        <f t="shared" si="4"/>
        <v>41866</v>
      </c>
      <c r="B178" s="10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2673.0699999999997</v>
      </c>
      <c r="C178" s="10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2662.5299999999997</v>
      </c>
      <c r="D178" s="10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2689.0199999999995</v>
      </c>
      <c r="E178" s="10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2698.2</v>
      </c>
      <c r="F178" s="10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2702.9799999999996</v>
      </c>
      <c r="G178" s="10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2702.92</v>
      </c>
      <c r="H178" s="10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2702.72</v>
      </c>
      <c r="I178" s="10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2657.21</v>
      </c>
      <c r="J178" s="10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2757.06</v>
      </c>
      <c r="K178" s="10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2669.06</v>
      </c>
      <c r="L178" s="10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2687.7599999999998</v>
      </c>
      <c r="M178" s="10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2661.5099999999998</v>
      </c>
      <c r="N178" s="10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2663.13</v>
      </c>
      <c r="O178" s="10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2663.12</v>
      </c>
      <c r="P178" s="10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2653.91</v>
      </c>
      <c r="Q178" s="10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2663.3399999999997</v>
      </c>
      <c r="R178" s="10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2661.5299999999997</v>
      </c>
      <c r="S178" s="10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2657.8999999999996</v>
      </c>
      <c r="T178" s="10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2671.85</v>
      </c>
      <c r="U178" s="10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2690.7799999999997</v>
      </c>
      <c r="V178" s="10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2675.5699999999997</v>
      </c>
      <c r="W178" s="10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2682.75</v>
      </c>
      <c r="X178" s="10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2681.5499999999997</v>
      </c>
      <c r="Y178" s="10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2869.48</v>
      </c>
    </row>
    <row r="179" spans="1:25" x14ac:dyDescent="0.2">
      <c r="A179" s="88">
        <f t="shared" si="4"/>
        <v>41867</v>
      </c>
      <c r="B179" s="10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2704</v>
      </c>
      <c r="C179" s="10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2662.4399999999996</v>
      </c>
      <c r="D179" s="10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2653.66</v>
      </c>
      <c r="E179" s="10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2680.38</v>
      </c>
      <c r="F179" s="10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2685.13</v>
      </c>
      <c r="G179" s="10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2670.72</v>
      </c>
      <c r="H179" s="10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2685.2</v>
      </c>
      <c r="I179" s="10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2653.8999999999996</v>
      </c>
      <c r="J179" s="10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2668.68</v>
      </c>
      <c r="K179" s="10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2697.22</v>
      </c>
      <c r="L179" s="10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2663.5299999999997</v>
      </c>
      <c r="M179" s="10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2681.6899999999996</v>
      </c>
      <c r="N179" s="10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2672.5299999999997</v>
      </c>
      <c r="O179" s="10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2672.46</v>
      </c>
      <c r="P179" s="10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2664.96</v>
      </c>
      <c r="Q179" s="10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2665.17</v>
      </c>
      <c r="R179" s="10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2658.2999999999997</v>
      </c>
      <c r="S179" s="10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2670.72</v>
      </c>
      <c r="T179" s="10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2662.22</v>
      </c>
      <c r="U179" s="10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2663.2999999999997</v>
      </c>
      <c r="V179" s="10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2670.9799999999996</v>
      </c>
      <c r="W179" s="10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2664.5299999999997</v>
      </c>
      <c r="X179" s="10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2665.74</v>
      </c>
      <c r="Y179" s="10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2653.92</v>
      </c>
    </row>
    <row r="180" spans="1:25" x14ac:dyDescent="0.2">
      <c r="A180" s="88">
        <f t="shared" si="4"/>
        <v>41868</v>
      </c>
      <c r="B180" s="10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2715.9399999999996</v>
      </c>
      <c r="C180" s="10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2668.47</v>
      </c>
      <c r="D180" s="10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2662.75</v>
      </c>
      <c r="E180" s="10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2657.85</v>
      </c>
      <c r="F180" s="10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2661.83</v>
      </c>
      <c r="G180" s="10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2666.42</v>
      </c>
      <c r="H180" s="10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2675.5699999999997</v>
      </c>
      <c r="I180" s="10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2653.5299999999997</v>
      </c>
      <c r="J180" s="10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2667.04</v>
      </c>
      <c r="K180" s="10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2720.35</v>
      </c>
      <c r="L180" s="10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2659.13</v>
      </c>
      <c r="M180" s="10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2672.3599999999997</v>
      </c>
      <c r="N180" s="10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2679.14</v>
      </c>
      <c r="O180" s="10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2671.95</v>
      </c>
      <c r="P180" s="10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2654.6499999999996</v>
      </c>
      <c r="Q180" s="10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2658.22</v>
      </c>
      <c r="R180" s="10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2654.56</v>
      </c>
      <c r="S180" s="10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2662.83</v>
      </c>
      <c r="T180" s="10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2678.6499999999996</v>
      </c>
      <c r="U180" s="10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2667.37</v>
      </c>
      <c r="V180" s="10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2671.41</v>
      </c>
      <c r="W180" s="10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2679.2299999999996</v>
      </c>
      <c r="X180" s="10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2679.33</v>
      </c>
      <c r="Y180" s="10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2662.46</v>
      </c>
    </row>
    <row r="181" spans="1:25" x14ac:dyDescent="0.2">
      <c r="A181" s="88">
        <f t="shared" si="4"/>
        <v>41869</v>
      </c>
      <c r="B181" s="10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2665.5</v>
      </c>
      <c r="C181" s="10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2661.46</v>
      </c>
      <c r="D181" s="10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2662.3199999999997</v>
      </c>
      <c r="E181" s="10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2670.81</v>
      </c>
      <c r="F181" s="10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2675.27</v>
      </c>
      <c r="G181" s="10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2666.33</v>
      </c>
      <c r="H181" s="10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2670.72</v>
      </c>
      <c r="I181" s="10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2661.7799999999997</v>
      </c>
      <c r="J181" s="10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2756.95</v>
      </c>
      <c r="K181" s="10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2681.3799999999997</v>
      </c>
      <c r="L181" s="10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2679.16</v>
      </c>
      <c r="M181" s="10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2678.5299999999997</v>
      </c>
      <c r="N181" s="10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2677.81</v>
      </c>
      <c r="O181" s="10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2685.6499999999996</v>
      </c>
      <c r="P181" s="10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2685.49</v>
      </c>
      <c r="Q181" s="10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2685.3399999999997</v>
      </c>
      <c r="R181" s="10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2679.7799999999997</v>
      </c>
      <c r="S181" s="10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2680.7</v>
      </c>
      <c r="T181" s="10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2701.68</v>
      </c>
      <c r="U181" s="10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2796.0699999999997</v>
      </c>
      <c r="V181" s="10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2714.8599999999997</v>
      </c>
      <c r="W181" s="10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2668.6</v>
      </c>
      <c r="X181" s="10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2722.09</v>
      </c>
      <c r="Y181" s="10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2665.64</v>
      </c>
    </row>
    <row r="182" spans="1:25" x14ac:dyDescent="0.2">
      <c r="A182" s="88">
        <f t="shared" si="4"/>
        <v>41870</v>
      </c>
      <c r="B182" s="10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2703.16</v>
      </c>
      <c r="C182" s="10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2754.25</v>
      </c>
      <c r="D182" s="10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2807.8199999999997</v>
      </c>
      <c r="E182" s="10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2820.62</v>
      </c>
      <c r="F182" s="10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2827.17</v>
      </c>
      <c r="G182" s="10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2884.3599999999997</v>
      </c>
      <c r="H182" s="10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2820.35</v>
      </c>
      <c r="I182" s="10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2770.99</v>
      </c>
      <c r="J182" s="10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2926.04</v>
      </c>
      <c r="K182" s="10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2856.74</v>
      </c>
      <c r="L182" s="10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2771.92</v>
      </c>
      <c r="M182" s="10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2751.45</v>
      </c>
      <c r="N182" s="10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2741.5199999999995</v>
      </c>
      <c r="O182" s="10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2712.58</v>
      </c>
      <c r="P182" s="10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2707.95</v>
      </c>
      <c r="Q182" s="10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2707.97</v>
      </c>
      <c r="R182" s="10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2705.85</v>
      </c>
      <c r="S182" s="10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2730.29</v>
      </c>
      <c r="T182" s="10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2756.79</v>
      </c>
      <c r="U182" s="10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2766.1899999999996</v>
      </c>
      <c r="V182" s="10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2730.9399999999996</v>
      </c>
      <c r="W182" s="10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2679.29</v>
      </c>
      <c r="X182" s="10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2722.06</v>
      </c>
      <c r="Y182" s="10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2665.7299999999996</v>
      </c>
    </row>
    <row r="183" spans="1:25" x14ac:dyDescent="0.2">
      <c r="A183" s="88">
        <f t="shared" si="4"/>
        <v>41871</v>
      </c>
      <c r="B183" s="10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2702.9399999999996</v>
      </c>
      <c r="C183" s="10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2771.12</v>
      </c>
      <c r="D183" s="10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2827.0299999999997</v>
      </c>
      <c r="E183" s="10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2840.74</v>
      </c>
      <c r="F183" s="10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2847.33</v>
      </c>
      <c r="G183" s="10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2840.6099999999997</v>
      </c>
      <c r="H183" s="10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2847.47</v>
      </c>
      <c r="I183" s="10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2770.7999999999997</v>
      </c>
      <c r="J183" s="10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2925.45</v>
      </c>
      <c r="K183" s="10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2856.83</v>
      </c>
      <c r="L183" s="10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2772.0699999999997</v>
      </c>
      <c r="M183" s="10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2751.39</v>
      </c>
      <c r="N183" s="10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2741.0499999999997</v>
      </c>
      <c r="O183" s="10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2721.67</v>
      </c>
      <c r="P183" s="10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2707.72</v>
      </c>
      <c r="Q183" s="10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2712.3399999999997</v>
      </c>
      <c r="R183" s="10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2705.5699999999997</v>
      </c>
      <c r="S183" s="10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2743.3999999999996</v>
      </c>
      <c r="T183" s="10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2766.08</v>
      </c>
      <c r="U183" s="10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2766.08</v>
      </c>
      <c r="V183" s="10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2729.72</v>
      </c>
      <c r="W183" s="10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2679.16</v>
      </c>
      <c r="X183" s="10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2721.95</v>
      </c>
      <c r="Y183" s="10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2664.96</v>
      </c>
    </row>
    <row r="184" spans="1:25" x14ac:dyDescent="0.2">
      <c r="A184" s="88">
        <f t="shared" si="4"/>
        <v>41872</v>
      </c>
      <c r="B184" s="10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2688.7999999999997</v>
      </c>
      <c r="C184" s="10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2754.12</v>
      </c>
      <c r="D184" s="10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2795.0199999999995</v>
      </c>
      <c r="E184" s="10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2807.6299999999997</v>
      </c>
      <c r="F184" s="10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2833.75</v>
      </c>
      <c r="G184" s="10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2827.2</v>
      </c>
      <c r="H184" s="10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2833.83</v>
      </c>
      <c r="I184" s="10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2748.6499999999996</v>
      </c>
      <c r="J184" s="10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2925.2599999999998</v>
      </c>
      <c r="K184" s="10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2794.37</v>
      </c>
      <c r="L184" s="10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2721.35</v>
      </c>
      <c r="M184" s="10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2703.1299999999997</v>
      </c>
      <c r="N184" s="10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2694.25</v>
      </c>
      <c r="O184" s="10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2673.25</v>
      </c>
      <c r="P184" s="10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2661.2299999999996</v>
      </c>
      <c r="Q184" s="10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2677.4799999999996</v>
      </c>
      <c r="R184" s="10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2690.2299999999996</v>
      </c>
      <c r="S184" s="10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2705.6099999999997</v>
      </c>
      <c r="T184" s="10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2701.3999999999996</v>
      </c>
      <c r="U184" s="10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2730.48</v>
      </c>
      <c r="V184" s="10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2713.93</v>
      </c>
      <c r="W184" s="10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2664.71</v>
      </c>
      <c r="X184" s="10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2671.1899999999996</v>
      </c>
      <c r="Y184" s="10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2665.1899999999996</v>
      </c>
    </row>
    <row r="185" spans="1:25" x14ac:dyDescent="0.2">
      <c r="A185" s="88">
        <f t="shared" si="4"/>
        <v>41873</v>
      </c>
      <c r="B185" s="10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2657.8599999999997</v>
      </c>
      <c r="C185" s="10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2717.2</v>
      </c>
      <c r="D185" s="10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2771.21</v>
      </c>
      <c r="E185" s="10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2776.72</v>
      </c>
      <c r="F185" s="10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2788.91</v>
      </c>
      <c r="G185" s="10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2783</v>
      </c>
      <c r="H185" s="10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2807.43</v>
      </c>
      <c r="I185" s="10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2748.49</v>
      </c>
      <c r="J185" s="10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2904.72</v>
      </c>
      <c r="K185" s="10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2794.21</v>
      </c>
      <c r="L185" s="10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2721.4399999999996</v>
      </c>
      <c r="M185" s="10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2702.7999999999997</v>
      </c>
      <c r="N185" s="10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2721.2799999999997</v>
      </c>
      <c r="O185" s="10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2703.04</v>
      </c>
      <c r="P185" s="10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2712.2</v>
      </c>
      <c r="Q185" s="10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2716.85</v>
      </c>
      <c r="R185" s="10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2713.6</v>
      </c>
      <c r="S185" s="10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2730.2299999999996</v>
      </c>
      <c r="T185" s="10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2738.6899999999996</v>
      </c>
      <c r="U185" s="10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2743.31</v>
      </c>
      <c r="V185" s="10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2713.35</v>
      </c>
      <c r="W185" s="10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2775.87</v>
      </c>
      <c r="X185" s="10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2844.1</v>
      </c>
      <c r="Y185" s="10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2703.5299999999997</v>
      </c>
    </row>
    <row r="186" spans="1:25" x14ac:dyDescent="0.2">
      <c r="A186" s="88">
        <f t="shared" si="4"/>
        <v>41874</v>
      </c>
      <c r="B186" s="10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2667.06</v>
      </c>
      <c r="C186" s="10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2709.18</v>
      </c>
      <c r="D186" s="10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2753.7699999999995</v>
      </c>
      <c r="E186" s="10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2759.6</v>
      </c>
      <c r="F186" s="10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2771.85</v>
      </c>
      <c r="G186" s="10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2772.1499999999996</v>
      </c>
      <c r="H186" s="10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2791.0699999999997</v>
      </c>
      <c r="I186" s="10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2731.3199999999997</v>
      </c>
      <c r="J186" s="10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2663.0499999999997</v>
      </c>
      <c r="K186" s="10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2769.72</v>
      </c>
      <c r="L186" s="10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2718.68</v>
      </c>
      <c r="M186" s="10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2704.5699999999997</v>
      </c>
      <c r="N186" s="10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2713.8999999999996</v>
      </c>
      <c r="O186" s="10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2709.1899999999996</v>
      </c>
      <c r="P186" s="10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2713.87</v>
      </c>
      <c r="Q186" s="10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2723.45</v>
      </c>
      <c r="R186" s="10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2718.5499999999997</v>
      </c>
      <c r="S186" s="10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2738.2699999999995</v>
      </c>
      <c r="T186" s="10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2753.8199999999997</v>
      </c>
      <c r="U186" s="10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2754.3199999999997</v>
      </c>
      <c r="V186" s="10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2687.2599999999998</v>
      </c>
      <c r="W186" s="10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2754.79</v>
      </c>
      <c r="X186" s="10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2830.33</v>
      </c>
      <c r="Y186" s="10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2982.3799999999997</v>
      </c>
    </row>
    <row r="187" spans="1:25" x14ac:dyDescent="0.2">
      <c r="A187" s="88">
        <f t="shared" si="4"/>
        <v>41875</v>
      </c>
      <c r="B187" s="10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2684.7799999999997</v>
      </c>
      <c r="C187" s="10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2766.3999999999996</v>
      </c>
      <c r="D187" s="10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2805.33</v>
      </c>
      <c r="E187" s="10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2818.99</v>
      </c>
      <c r="F187" s="10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2825.95</v>
      </c>
      <c r="G187" s="10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2840.34</v>
      </c>
      <c r="H187" s="10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2863.16</v>
      </c>
      <c r="I187" s="10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2833.13</v>
      </c>
      <c r="J187" s="10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2721.1899999999996</v>
      </c>
      <c r="K187" s="10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2899.7999999999997</v>
      </c>
      <c r="L187" s="10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2811.2299999999996</v>
      </c>
      <c r="M187" s="10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2770.0699999999997</v>
      </c>
      <c r="N187" s="10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2764.4799999999996</v>
      </c>
      <c r="O187" s="10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2759.34</v>
      </c>
      <c r="P187" s="10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2753.96</v>
      </c>
      <c r="Q187" s="10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2770.0699999999997</v>
      </c>
      <c r="R187" s="10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2786.8399999999997</v>
      </c>
      <c r="S187" s="10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2786.68</v>
      </c>
      <c r="T187" s="10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2775.2799999999997</v>
      </c>
      <c r="U187" s="10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2764.97</v>
      </c>
      <c r="V187" s="10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2669.96</v>
      </c>
      <c r="W187" s="10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2682.0899999999997</v>
      </c>
      <c r="X187" s="10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2668.92</v>
      </c>
      <c r="Y187" s="10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2763.6099999999997</v>
      </c>
    </row>
    <row r="188" spans="1:25" x14ac:dyDescent="0.2">
      <c r="A188" s="88">
        <f t="shared" si="4"/>
        <v>41876</v>
      </c>
      <c r="B188" s="10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2698.0699999999997</v>
      </c>
      <c r="C188" s="10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2782.7799999999997</v>
      </c>
      <c r="D188" s="10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2834.34</v>
      </c>
      <c r="E188" s="10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2847.9799999999996</v>
      </c>
      <c r="F188" s="10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2840.91</v>
      </c>
      <c r="G188" s="10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2854.08</v>
      </c>
      <c r="H188" s="10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2861.83</v>
      </c>
      <c r="I188" s="10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2795.2</v>
      </c>
      <c r="J188" s="10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2946.64</v>
      </c>
      <c r="K188" s="10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2843.24</v>
      </c>
      <c r="L188" s="10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2794.7</v>
      </c>
      <c r="M188" s="10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2783.79</v>
      </c>
      <c r="N188" s="10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2795.58</v>
      </c>
      <c r="O188" s="10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2789.37</v>
      </c>
      <c r="P188" s="10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2766.84</v>
      </c>
      <c r="Q188" s="10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2777.99</v>
      </c>
      <c r="R188" s="10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2775.6</v>
      </c>
      <c r="S188" s="10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2795.42</v>
      </c>
      <c r="T188" s="10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2838.38</v>
      </c>
      <c r="U188" s="10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2828.0499999999997</v>
      </c>
      <c r="V188" s="10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2709.63</v>
      </c>
      <c r="W188" s="10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2697.6299999999997</v>
      </c>
      <c r="X188" s="10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2737.75</v>
      </c>
      <c r="Y188" s="10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2667.72</v>
      </c>
    </row>
    <row r="189" spans="1:25" x14ac:dyDescent="0.2">
      <c r="A189" s="88">
        <f t="shared" si="4"/>
        <v>41877</v>
      </c>
      <c r="B189" s="10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2697.25</v>
      </c>
      <c r="C189" s="10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2781.87</v>
      </c>
      <c r="D189" s="10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2833.3599999999997</v>
      </c>
      <c r="E189" s="10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2847.33</v>
      </c>
      <c r="F189" s="10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2840.18</v>
      </c>
      <c r="G189" s="10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2854.2599999999998</v>
      </c>
      <c r="H189" s="10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2861.5499999999997</v>
      </c>
      <c r="I189" s="10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2794.92</v>
      </c>
      <c r="J189" s="10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2945.71</v>
      </c>
      <c r="K189" s="10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2843.04</v>
      </c>
      <c r="L189" s="10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2794.81</v>
      </c>
      <c r="M189" s="10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2783.75</v>
      </c>
      <c r="N189" s="10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2795.13</v>
      </c>
      <c r="O189" s="10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2789.22</v>
      </c>
      <c r="P189" s="10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2767.0499999999997</v>
      </c>
      <c r="Q189" s="10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2777.7599999999998</v>
      </c>
      <c r="R189" s="10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2775.5499999999997</v>
      </c>
      <c r="S189" s="10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2795.5099999999998</v>
      </c>
      <c r="T189" s="10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2838.5299999999997</v>
      </c>
      <c r="U189" s="10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2828.79</v>
      </c>
      <c r="V189" s="10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2709.66</v>
      </c>
      <c r="W189" s="10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2697.37</v>
      </c>
      <c r="X189" s="10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2737.96</v>
      </c>
      <c r="Y189" s="10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2667.2799999999997</v>
      </c>
    </row>
    <row r="190" spans="1:25" x14ac:dyDescent="0.2">
      <c r="A190" s="88">
        <f t="shared" si="4"/>
        <v>41878</v>
      </c>
      <c r="B190" s="10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2776.93</v>
      </c>
      <c r="C190" s="10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2861.99</v>
      </c>
      <c r="D190" s="10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2908.47</v>
      </c>
      <c r="E190" s="10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2933.6499999999996</v>
      </c>
      <c r="F190" s="10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2942.31</v>
      </c>
      <c r="G190" s="10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2933.79</v>
      </c>
      <c r="H190" s="10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2942.09</v>
      </c>
      <c r="I190" s="10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2841.39</v>
      </c>
      <c r="J190" s="10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3001.73</v>
      </c>
      <c r="K190" s="10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2878.12</v>
      </c>
      <c r="L190" s="10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2812.5299999999997</v>
      </c>
      <c r="M190" s="10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2783.6</v>
      </c>
      <c r="N190" s="10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2795.1</v>
      </c>
      <c r="O190" s="10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2789.37</v>
      </c>
      <c r="P190" s="10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2783.79</v>
      </c>
      <c r="Q190" s="10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2783.95</v>
      </c>
      <c r="R190" s="10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2761.88</v>
      </c>
      <c r="S190" s="10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2785.8999999999996</v>
      </c>
      <c r="T190" s="10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2806.12</v>
      </c>
      <c r="U190" s="10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2777.8199999999997</v>
      </c>
      <c r="V190" s="10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2714.92</v>
      </c>
      <c r="W190" s="10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2706.0099999999998</v>
      </c>
      <c r="X190" s="10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2747.2599999999998</v>
      </c>
      <c r="Y190" s="10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2665.6899999999996</v>
      </c>
    </row>
    <row r="191" spans="1:25" x14ac:dyDescent="0.2">
      <c r="A191" s="88">
        <f t="shared" si="4"/>
        <v>41879</v>
      </c>
      <c r="B191" s="10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2776.8999999999996</v>
      </c>
      <c r="C191" s="10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2862.12</v>
      </c>
      <c r="D191" s="10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2908.68</v>
      </c>
      <c r="E191" s="10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2933.67</v>
      </c>
      <c r="F191" s="10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2942.2999999999997</v>
      </c>
      <c r="G191" s="10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2933.45</v>
      </c>
      <c r="H191" s="10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2942.06</v>
      </c>
      <c r="I191" s="10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2863.2599999999998</v>
      </c>
      <c r="J191" s="10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3018.52</v>
      </c>
      <c r="K191" s="10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2907.93</v>
      </c>
      <c r="L191" s="10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2819.4399999999996</v>
      </c>
      <c r="M191" s="10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2796.0099999999998</v>
      </c>
      <c r="N191" s="10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2796</v>
      </c>
      <c r="O191" s="10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2789.67</v>
      </c>
      <c r="P191" s="10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2784.22</v>
      </c>
      <c r="Q191" s="10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2784.1299999999997</v>
      </c>
      <c r="R191" s="10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2761.8399999999997</v>
      </c>
      <c r="S191" s="10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2786.0099999999998</v>
      </c>
      <c r="T191" s="10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2805.92</v>
      </c>
      <c r="U191" s="10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2778.46</v>
      </c>
      <c r="V191" s="10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2714.4799999999996</v>
      </c>
      <c r="W191" s="10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2705.34</v>
      </c>
      <c r="X191" s="10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2746.71</v>
      </c>
      <c r="Y191" s="10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2666.54</v>
      </c>
    </row>
    <row r="192" spans="1:25" x14ac:dyDescent="0.2">
      <c r="A192" s="88">
        <f t="shared" si="4"/>
        <v>41880</v>
      </c>
      <c r="B192" s="10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2712.21</v>
      </c>
      <c r="C192" s="10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2788.43</v>
      </c>
      <c r="D192" s="10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2833.68</v>
      </c>
      <c r="E192" s="10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2847.39</v>
      </c>
      <c r="F192" s="10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2861.7699999999995</v>
      </c>
      <c r="G192" s="10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2847.1499999999996</v>
      </c>
      <c r="H192" s="10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2839.95</v>
      </c>
      <c r="I192" s="10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2776.6099999999997</v>
      </c>
      <c r="J192" s="10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2938.85</v>
      </c>
      <c r="K192" s="10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2849.8199999999997</v>
      </c>
      <c r="L192" s="10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2794.8799999999997</v>
      </c>
      <c r="M192" s="10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2783.42</v>
      </c>
      <c r="N192" s="10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2778.0699999999997</v>
      </c>
      <c r="O192" s="10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2761.31</v>
      </c>
      <c r="P192" s="10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2740.49</v>
      </c>
      <c r="Q192" s="10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2745.38</v>
      </c>
      <c r="R192" s="10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2747</v>
      </c>
      <c r="S192" s="10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2755.5699999999997</v>
      </c>
      <c r="T192" s="10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2789.16</v>
      </c>
      <c r="U192" s="10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2775.96</v>
      </c>
      <c r="V192" s="10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2667.85</v>
      </c>
      <c r="W192" s="10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2666.5</v>
      </c>
      <c r="X192" s="10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2713.2</v>
      </c>
      <c r="Y192" s="10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2665.79</v>
      </c>
    </row>
    <row r="193" spans="1:27" x14ac:dyDescent="0.2">
      <c r="A193" s="88">
        <f t="shared" si="4"/>
        <v>41881</v>
      </c>
      <c r="B193" s="10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2704.66</v>
      </c>
      <c r="C193" s="10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2772.8099999999995</v>
      </c>
      <c r="D193" s="10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2819.1</v>
      </c>
      <c r="E193" s="10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2847.66</v>
      </c>
      <c r="F193" s="10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2839.89</v>
      </c>
      <c r="G193" s="10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2839.66</v>
      </c>
      <c r="H193" s="10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2840.2</v>
      </c>
      <c r="I193" s="10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2785.2999999999997</v>
      </c>
      <c r="J193" s="10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2685.45</v>
      </c>
      <c r="K193" s="10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2830.1099999999997</v>
      </c>
      <c r="L193" s="10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2770.89</v>
      </c>
      <c r="M193" s="10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2770.7999999999997</v>
      </c>
      <c r="N193" s="10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2770.38</v>
      </c>
      <c r="O193" s="10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2770.5299999999997</v>
      </c>
      <c r="P193" s="10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2770.5</v>
      </c>
      <c r="Q193" s="10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2770.75</v>
      </c>
      <c r="R193" s="10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2818.16</v>
      </c>
      <c r="S193" s="10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2830.75</v>
      </c>
      <c r="T193" s="10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2843.63</v>
      </c>
      <c r="U193" s="10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2825.43</v>
      </c>
      <c r="V193" s="10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2705.8399999999997</v>
      </c>
      <c r="W193" s="10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2678.91</v>
      </c>
      <c r="X193" s="10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2754.58</v>
      </c>
      <c r="Y193" s="10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2877.47</v>
      </c>
      <c r="AA193" s="89"/>
    </row>
    <row r="194" spans="1:27" x14ac:dyDescent="0.2">
      <c r="A194" s="88">
        <f t="shared" si="4"/>
        <v>41882</v>
      </c>
      <c r="B194" s="10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2679.8199999999997</v>
      </c>
      <c r="C194" s="10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2754.3199999999997</v>
      </c>
      <c r="D194" s="10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2791.7799999999997</v>
      </c>
      <c r="E194" s="10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2811.81</v>
      </c>
      <c r="F194" s="10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2804.87</v>
      </c>
      <c r="G194" s="10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2791.58</v>
      </c>
      <c r="H194" s="10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2818.77</v>
      </c>
      <c r="I194" s="10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2760.6899999999996</v>
      </c>
      <c r="J194" s="10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2653.5299999999997</v>
      </c>
      <c r="K194" s="10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2830.1899999999996</v>
      </c>
      <c r="L194" s="10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2770.8099999999995</v>
      </c>
      <c r="M194" s="10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2770.68</v>
      </c>
      <c r="N194" s="10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2770.5899999999997</v>
      </c>
      <c r="O194" s="10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2733.81</v>
      </c>
      <c r="P194" s="10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2723.88</v>
      </c>
      <c r="Q194" s="10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2714.31</v>
      </c>
      <c r="R194" s="10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2743.83</v>
      </c>
      <c r="S194" s="10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2754.27</v>
      </c>
      <c r="T194" s="10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2805.16</v>
      </c>
      <c r="U194" s="10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2824.5</v>
      </c>
      <c r="V194" s="10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2705.08</v>
      </c>
      <c r="W194" s="10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2678.2999999999997</v>
      </c>
      <c r="X194" s="10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2754.0499999999997</v>
      </c>
      <c r="Y194" s="10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2877.47</v>
      </c>
    </row>
    <row r="196" spans="1:27" x14ac:dyDescent="0.25">
      <c r="A196" s="96" t="s">
        <v>157</v>
      </c>
    </row>
    <row r="197" spans="1:27" ht="12.75" x14ac:dyDescent="0.2">
      <c r="A197" s="162" t="s">
        <v>49</v>
      </c>
      <c r="B197" s="173" t="s">
        <v>128</v>
      </c>
      <c r="C197" s="174"/>
      <c r="D197" s="174"/>
      <c r="E197" s="174"/>
      <c r="F197" s="174"/>
      <c r="G197" s="174"/>
      <c r="H197" s="174"/>
      <c r="I197" s="174"/>
      <c r="J197" s="174"/>
      <c r="K197" s="174"/>
      <c r="L197" s="174"/>
      <c r="M197" s="174"/>
      <c r="N197" s="174"/>
      <c r="O197" s="174"/>
      <c r="P197" s="174"/>
      <c r="Q197" s="174"/>
      <c r="R197" s="174"/>
      <c r="S197" s="174"/>
      <c r="T197" s="174"/>
      <c r="U197" s="174"/>
      <c r="V197" s="174"/>
      <c r="W197" s="174"/>
      <c r="X197" s="174"/>
      <c r="Y197" s="175"/>
    </row>
    <row r="198" spans="1:27" ht="12.75" x14ac:dyDescent="0.2">
      <c r="A198" s="163"/>
      <c r="B198" s="176"/>
      <c r="C198" s="177"/>
      <c r="D198" s="177"/>
      <c r="E198" s="177"/>
      <c r="F198" s="177"/>
      <c r="G198" s="177"/>
      <c r="H198" s="177"/>
      <c r="I198" s="177"/>
      <c r="J198" s="177"/>
      <c r="K198" s="177"/>
      <c r="L198" s="177"/>
      <c r="M198" s="177"/>
      <c r="N198" s="177"/>
      <c r="O198" s="177"/>
      <c r="P198" s="177"/>
      <c r="Q198" s="177"/>
      <c r="R198" s="177"/>
      <c r="S198" s="177"/>
      <c r="T198" s="177"/>
      <c r="U198" s="177"/>
      <c r="V198" s="177"/>
      <c r="W198" s="177"/>
      <c r="X198" s="177"/>
      <c r="Y198" s="178"/>
    </row>
    <row r="199" spans="1:27" ht="12.75" x14ac:dyDescent="0.2">
      <c r="A199" s="163"/>
      <c r="B199" s="165" t="s">
        <v>129</v>
      </c>
      <c r="C199" s="156" t="s">
        <v>130</v>
      </c>
      <c r="D199" s="156" t="s">
        <v>131</v>
      </c>
      <c r="E199" s="156" t="s">
        <v>132</v>
      </c>
      <c r="F199" s="156" t="s">
        <v>133</v>
      </c>
      <c r="G199" s="156" t="s">
        <v>134</v>
      </c>
      <c r="H199" s="156" t="s">
        <v>135</v>
      </c>
      <c r="I199" s="156" t="s">
        <v>136</v>
      </c>
      <c r="J199" s="156" t="s">
        <v>137</v>
      </c>
      <c r="K199" s="156" t="s">
        <v>138</v>
      </c>
      <c r="L199" s="156" t="s">
        <v>139</v>
      </c>
      <c r="M199" s="156" t="s">
        <v>140</v>
      </c>
      <c r="N199" s="167" t="s">
        <v>141</v>
      </c>
      <c r="O199" s="156" t="s">
        <v>142</v>
      </c>
      <c r="P199" s="156" t="s">
        <v>143</v>
      </c>
      <c r="Q199" s="156" t="s">
        <v>144</v>
      </c>
      <c r="R199" s="156" t="s">
        <v>145</v>
      </c>
      <c r="S199" s="156" t="s">
        <v>146</v>
      </c>
      <c r="T199" s="156" t="s">
        <v>147</v>
      </c>
      <c r="U199" s="156" t="s">
        <v>148</v>
      </c>
      <c r="V199" s="156" t="s">
        <v>149</v>
      </c>
      <c r="W199" s="156" t="s">
        <v>150</v>
      </c>
      <c r="X199" s="156" t="s">
        <v>151</v>
      </c>
      <c r="Y199" s="156" t="s">
        <v>152</v>
      </c>
    </row>
    <row r="200" spans="1:27" ht="12.75" x14ac:dyDescent="0.2">
      <c r="A200" s="164"/>
      <c r="B200" s="166"/>
      <c r="C200" s="157"/>
      <c r="D200" s="157"/>
      <c r="E200" s="157"/>
      <c r="F200" s="157"/>
      <c r="G200" s="157"/>
      <c r="H200" s="157"/>
      <c r="I200" s="157"/>
      <c r="J200" s="157"/>
      <c r="K200" s="157"/>
      <c r="L200" s="157"/>
      <c r="M200" s="157"/>
      <c r="N200" s="168"/>
      <c r="O200" s="157"/>
      <c r="P200" s="157"/>
      <c r="Q200" s="157"/>
      <c r="R200" s="157"/>
      <c r="S200" s="157"/>
      <c r="T200" s="157"/>
      <c r="U200" s="157"/>
      <c r="V200" s="157"/>
      <c r="W200" s="157"/>
      <c r="X200" s="157"/>
      <c r="Y200" s="157"/>
    </row>
    <row r="201" spans="1:27" x14ac:dyDescent="0.2">
      <c r="A201" s="88">
        <f>A164</f>
        <v>41852</v>
      </c>
      <c r="B201" s="10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2653.29</v>
      </c>
      <c r="C201" s="10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2644.93</v>
      </c>
      <c r="D201" s="10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2670.12</v>
      </c>
      <c r="E201" s="10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2674.62</v>
      </c>
      <c r="F201" s="10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2674.67</v>
      </c>
      <c r="G201" s="10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2684</v>
      </c>
      <c r="H201" s="10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2674.7999999999997</v>
      </c>
      <c r="I201" s="10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2650.1499999999996</v>
      </c>
      <c r="J201" s="10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2764.97</v>
      </c>
      <c r="K201" s="10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2689.2599999999998</v>
      </c>
      <c r="L201" s="10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2668.08</v>
      </c>
      <c r="M201" s="10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2660.12</v>
      </c>
      <c r="N201" s="10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2668.08</v>
      </c>
      <c r="O201" s="10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2676.41</v>
      </c>
      <c r="P201" s="10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2672.24</v>
      </c>
      <c r="Q201" s="10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2676.41</v>
      </c>
      <c r="R201" s="10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2677.04</v>
      </c>
      <c r="S201" s="10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2688.1899999999996</v>
      </c>
      <c r="T201" s="10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2712.0099999999998</v>
      </c>
      <c r="U201" s="10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2691.9399999999996</v>
      </c>
      <c r="V201" s="10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2673.99</v>
      </c>
      <c r="W201" s="10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2667.16</v>
      </c>
      <c r="X201" s="10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2667.73</v>
      </c>
      <c r="Y201" s="10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2799.0199999999995</v>
      </c>
    </row>
    <row r="202" spans="1:27" x14ac:dyDescent="0.2">
      <c r="A202" s="88">
        <f t="shared" ref="A202:A231" si="5">A165</f>
        <v>41853</v>
      </c>
      <c r="B202" s="10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2684.6</v>
      </c>
      <c r="C202" s="10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2659.33</v>
      </c>
      <c r="D202" s="10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2652.2799999999997</v>
      </c>
      <c r="E202" s="10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2670.77</v>
      </c>
      <c r="F202" s="10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2680.2799999999997</v>
      </c>
      <c r="G202" s="10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2675.8799999999997</v>
      </c>
      <c r="H202" s="10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2690.27</v>
      </c>
      <c r="I202" s="10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2675.3399999999997</v>
      </c>
      <c r="J202" s="10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2652.71</v>
      </c>
      <c r="K202" s="10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2733.68</v>
      </c>
      <c r="L202" s="10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2686.5499999999997</v>
      </c>
      <c r="M202" s="10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2669.3799999999997</v>
      </c>
      <c r="N202" s="10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2661.1</v>
      </c>
      <c r="O202" s="10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2657.0699999999997</v>
      </c>
      <c r="P202" s="10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2665.31</v>
      </c>
      <c r="Q202" s="10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2669.49</v>
      </c>
      <c r="R202" s="10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2678.0299999999997</v>
      </c>
      <c r="S202" s="10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2682.2799999999997</v>
      </c>
      <c r="T202" s="10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2677.88</v>
      </c>
      <c r="U202" s="10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2665.0299999999997</v>
      </c>
      <c r="V202" s="10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2663.2999999999997</v>
      </c>
      <c r="W202" s="10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2670.34</v>
      </c>
      <c r="X202" s="10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2671.6099999999997</v>
      </c>
      <c r="Y202" s="10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2676.92</v>
      </c>
    </row>
    <row r="203" spans="1:27" x14ac:dyDescent="0.2">
      <c r="A203" s="88">
        <f t="shared" si="5"/>
        <v>41854</v>
      </c>
      <c r="B203" s="10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2688.0899999999997</v>
      </c>
      <c r="C203" s="10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2658.04</v>
      </c>
      <c r="D203" s="10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2652.47</v>
      </c>
      <c r="E203" s="10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2670.8999999999996</v>
      </c>
      <c r="F203" s="10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2680.6</v>
      </c>
      <c r="G203" s="10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2676.27</v>
      </c>
      <c r="H203" s="10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2690.74</v>
      </c>
      <c r="I203" s="10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2676.04</v>
      </c>
      <c r="J203" s="10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2652.24</v>
      </c>
      <c r="K203" s="10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2744.3599999999997</v>
      </c>
      <c r="L203" s="10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2709.63</v>
      </c>
      <c r="M203" s="10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2686.95</v>
      </c>
      <c r="N203" s="10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2673.7999999999997</v>
      </c>
      <c r="O203" s="10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2669.6099999999997</v>
      </c>
      <c r="P203" s="10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2678.2</v>
      </c>
      <c r="Q203" s="10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2686.85</v>
      </c>
      <c r="R203" s="10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2695.79</v>
      </c>
      <c r="S203" s="10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2704.8799999999997</v>
      </c>
      <c r="T203" s="10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2695.7</v>
      </c>
      <c r="U203" s="10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2673.9399999999996</v>
      </c>
      <c r="V203" s="10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2663.0099999999998</v>
      </c>
      <c r="W203" s="10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2670.2999999999997</v>
      </c>
      <c r="X203" s="10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2671.5699999999997</v>
      </c>
      <c r="Y203" s="10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2677.8199999999997</v>
      </c>
    </row>
    <row r="204" spans="1:27" x14ac:dyDescent="0.2">
      <c r="A204" s="88">
        <f t="shared" si="5"/>
        <v>41855</v>
      </c>
      <c r="B204" s="10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2659.85</v>
      </c>
      <c r="C204" s="10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2644.93</v>
      </c>
      <c r="D204" s="10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2670.25</v>
      </c>
      <c r="E204" s="10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2674.64</v>
      </c>
      <c r="F204" s="10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2674.64</v>
      </c>
      <c r="G204" s="10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2677.31</v>
      </c>
      <c r="H204" s="10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2673.7799999999997</v>
      </c>
      <c r="I204" s="10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2651.7299999999996</v>
      </c>
      <c r="J204" s="10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2765.66</v>
      </c>
      <c r="K204" s="10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2689.62</v>
      </c>
      <c r="L204" s="10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2669.43</v>
      </c>
      <c r="M204" s="10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2662.35</v>
      </c>
      <c r="N204" s="10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2665.81</v>
      </c>
      <c r="O204" s="10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2669.7999999999997</v>
      </c>
      <c r="P204" s="10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2661.0899999999997</v>
      </c>
      <c r="Q204" s="10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2656.5299999999997</v>
      </c>
      <c r="R204" s="10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2674.09</v>
      </c>
      <c r="S204" s="10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2689.06</v>
      </c>
      <c r="T204" s="10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2703.47</v>
      </c>
      <c r="U204" s="10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2691.95</v>
      </c>
      <c r="V204" s="10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2659.8599999999997</v>
      </c>
      <c r="W204" s="10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2667.08</v>
      </c>
      <c r="X204" s="10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2669.0099999999998</v>
      </c>
      <c r="Y204" s="10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2791.2599999999998</v>
      </c>
    </row>
    <row r="205" spans="1:27" x14ac:dyDescent="0.2">
      <c r="A205" s="88">
        <f t="shared" si="5"/>
        <v>41856</v>
      </c>
      <c r="B205" s="10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2663.5199999999995</v>
      </c>
      <c r="C205" s="10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2644.92</v>
      </c>
      <c r="D205" s="10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2670.22</v>
      </c>
      <c r="E205" s="10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2674.64</v>
      </c>
      <c r="F205" s="10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2674.49</v>
      </c>
      <c r="G205" s="10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2677.39</v>
      </c>
      <c r="H205" s="10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2660.12</v>
      </c>
      <c r="I205" s="10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2657.5099999999998</v>
      </c>
      <c r="J205" s="10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2746.5699999999997</v>
      </c>
      <c r="K205" s="10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2676.93</v>
      </c>
      <c r="L205" s="10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2645.87</v>
      </c>
      <c r="M205" s="10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2654.39</v>
      </c>
      <c r="N205" s="10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2663.0299999999997</v>
      </c>
      <c r="O205" s="10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2648.88</v>
      </c>
      <c r="P205" s="10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2657.8199999999997</v>
      </c>
      <c r="Q205" s="10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2650.31</v>
      </c>
      <c r="R205" s="10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2659.33</v>
      </c>
      <c r="S205" s="10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2673.62</v>
      </c>
      <c r="T205" s="10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2680.18</v>
      </c>
      <c r="U205" s="10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2688.22</v>
      </c>
      <c r="V205" s="10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2658.75</v>
      </c>
      <c r="W205" s="10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2666.54</v>
      </c>
      <c r="X205" s="10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2668.1</v>
      </c>
      <c r="Y205" s="10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2795.7999999999997</v>
      </c>
    </row>
    <row r="206" spans="1:27" x14ac:dyDescent="0.2">
      <c r="A206" s="88">
        <f t="shared" si="5"/>
        <v>41857</v>
      </c>
      <c r="B206" s="10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2656.7299999999996</v>
      </c>
      <c r="C206" s="10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2644.81</v>
      </c>
      <c r="D206" s="10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2670.1099999999997</v>
      </c>
      <c r="E206" s="10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2674.38</v>
      </c>
      <c r="F206" s="10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2674.2599999999998</v>
      </c>
      <c r="G206" s="10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2675.95</v>
      </c>
      <c r="H206" s="10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2659.16</v>
      </c>
      <c r="I206" s="10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2656.3999999999996</v>
      </c>
      <c r="J206" s="10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2745.47</v>
      </c>
      <c r="K206" s="10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2675.5099999999998</v>
      </c>
      <c r="L206" s="10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2644.43</v>
      </c>
      <c r="M206" s="10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2659.46</v>
      </c>
      <c r="N206" s="10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2666.0099999999998</v>
      </c>
      <c r="O206" s="10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2650.91</v>
      </c>
      <c r="P206" s="10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2657.67</v>
      </c>
      <c r="Q206" s="10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2650.09</v>
      </c>
      <c r="R206" s="10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2659.0099999999998</v>
      </c>
      <c r="S206" s="10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2673.0299999999997</v>
      </c>
      <c r="T206" s="10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2680.3799999999997</v>
      </c>
      <c r="U206" s="10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2688.5</v>
      </c>
      <c r="V206" s="10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2658.6899999999996</v>
      </c>
      <c r="W206" s="10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2666.46</v>
      </c>
      <c r="X206" s="10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2668.04</v>
      </c>
      <c r="Y206" s="10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2792.9799999999996</v>
      </c>
    </row>
    <row r="207" spans="1:27" x14ac:dyDescent="0.2">
      <c r="A207" s="88">
        <f t="shared" si="5"/>
        <v>41858</v>
      </c>
      <c r="B207" s="10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2659</v>
      </c>
      <c r="C207" s="10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2645.1</v>
      </c>
      <c r="D207" s="10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2670.2999999999997</v>
      </c>
      <c r="E207" s="10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2674.6899999999996</v>
      </c>
      <c r="F207" s="10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2674.81</v>
      </c>
      <c r="G207" s="10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2677.21</v>
      </c>
      <c r="H207" s="10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2682.63</v>
      </c>
      <c r="I207" s="10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2650.49</v>
      </c>
      <c r="J207" s="10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2765.62</v>
      </c>
      <c r="K207" s="10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2676.66</v>
      </c>
      <c r="L207" s="10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2645.16</v>
      </c>
      <c r="M207" s="10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2658.99</v>
      </c>
      <c r="N207" s="10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2656.7799999999997</v>
      </c>
      <c r="O207" s="10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2651.92</v>
      </c>
      <c r="P207" s="10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2666.54</v>
      </c>
      <c r="Q207" s="10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2652.3999999999996</v>
      </c>
      <c r="R207" s="10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2659.1099999999997</v>
      </c>
      <c r="S207" s="10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2673.46</v>
      </c>
      <c r="T207" s="10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2692.38</v>
      </c>
      <c r="U207" s="10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2695.97</v>
      </c>
      <c r="V207" s="10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2647.2</v>
      </c>
      <c r="W207" s="10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2666.92</v>
      </c>
      <c r="X207" s="10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2668.39</v>
      </c>
      <c r="Y207" s="10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2796.58</v>
      </c>
    </row>
    <row r="208" spans="1:27" x14ac:dyDescent="0.2">
      <c r="A208" s="88">
        <f t="shared" si="5"/>
        <v>41859</v>
      </c>
      <c r="B208" s="10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2657.83</v>
      </c>
      <c r="C208" s="10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2649.41</v>
      </c>
      <c r="D208" s="10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2675.1899999999996</v>
      </c>
      <c r="E208" s="10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2684.12</v>
      </c>
      <c r="F208" s="10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2688.79</v>
      </c>
      <c r="G208" s="10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2683.0699999999997</v>
      </c>
      <c r="H208" s="10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2683.33</v>
      </c>
      <c r="I208" s="10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2650.5699999999997</v>
      </c>
      <c r="J208" s="10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2765.5699999999997</v>
      </c>
      <c r="K208" s="10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2712.31</v>
      </c>
      <c r="L208" s="10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2668.16</v>
      </c>
      <c r="M208" s="10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2652.8199999999997</v>
      </c>
      <c r="N208" s="10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2672.72</v>
      </c>
      <c r="O208" s="10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2681.17</v>
      </c>
      <c r="P208" s="10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2676.83</v>
      </c>
      <c r="Q208" s="10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2672.47</v>
      </c>
      <c r="R208" s="10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2673.7999999999997</v>
      </c>
      <c r="S208" s="10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2700.5899999999997</v>
      </c>
      <c r="T208" s="10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2719.91</v>
      </c>
      <c r="U208" s="10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2695.97</v>
      </c>
      <c r="V208" s="10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2647.39</v>
      </c>
      <c r="W208" s="10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2667.0899999999997</v>
      </c>
      <c r="X208" s="10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2668.0499999999997</v>
      </c>
      <c r="Y208" s="10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2786.43</v>
      </c>
    </row>
    <row r="209" spans="1:25" x14ac:dyDescent="0.2">
      <c r="A209" s="88">
        <f t="shared" si="5"/>
        <v>41860</v>
      </c>
      <c r="B209" s="10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2690.5499999999997</v>
      </c>
      <c r="C209" s="10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2656.0299999999997</v>
      </c>
      <c r="D209" s="10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2657.1899999999996</v>
      </c>
      <c r="E209" s="10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2661.5299999999997</v>
      </c>
      <c r="F209" s="10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2670.6899999999996</v>
      </c>
      <c r="G209" s="10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2663.84</v>
      </c>
      <c r="H209" s="10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2674.74</v>
      </c>
      <c r="I209" s="10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2652.33</v>
      </c>
      <c r="J209" s="10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2653.16</v>
      </c>
      <c r="K209" s="10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2695.0199999999995</v>
      </c>
      <c r="L209" s="10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2665.47</v>
      </c>
      <c r="M209" s="10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2645.99</v>
      </c>
      <c r="N209" s="10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2653.7299999999996</v>
      </c>
      <c r="O209" s="10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2657.31</v>
      </c>
      <c r="P209" s="10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2661.5099999999998</v>
      </c>
      <c r="Q209" s="10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2657.5299999999997</v>
      </c>
      <c r="R209" s="10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2665.7799999999997</v>
      </c>
      <c r="S209" s="10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2678.62</v>
      </c>
      <c r="T209" s="10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2696.95</v>
      </c>
      <c r="U209" s="10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2686.85</v>
      </c>
      <c r="V209" s="10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2662.7599999999998</v>
      </c>
      <c r="W209" s="10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2671.5699999999997</v>
      </c>
      <c r="X209" s="10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2664.3599999999997</v>
      </c>
      <c r="Y209" s="10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2660.83</v>
      </c>
    </row>
    <row r="210" spans="1:25" x14ac:dyDescent="0.2">
      <c r="A210" s="88">
        <f t="shared" si="5"/>
        <v>41861</v>
      </c>
      <c r="B210" s="10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2690.0099999999998</v>
      </c>
      <c r="C210" s="10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2658.6499999999996</v>
      </c>
      <c r="D210" s="10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2657.4399999999996</v>
      </c>
      <c r="E210" s="10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2661.79</v>
      </c>
      <c r="F210" s="10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2670.9799999999996</v>
      </c>
      <c r="G210" s="10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2664.17</v>
      </c>
      <c r="H210" s="10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2674.3399999999997</v>
      </c>
      <c r="I210" s="10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2653.45</v>
      </c>
      <c r="J210" s="10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2649.89</v>
      </c>
      <c r="K210" s="10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2736.5099999999998</v>
      </c>
      <c r="L210" s="10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2689.25</v>
      </c>
      <c r="M210" s="10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2671.87</v>
      </c>
      <c r="N210" s="10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2671.37</v>
      </c>
      <c r="O210" s="10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2666.5899999999997</v>
      </c>
      <c r="P210" s="10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2679.1499999999996</v>
      </c>
      <c r="Q210" s="10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2683.25</v>
      </c>
      <c r="R210" s="10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2678.6099999999997</v>
      </c>
      <c r="S210" s="10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2682.85</v>
      </c>
      <c r="T210" s="10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2677.63</v>
      </c>
      <c r="U210" s="10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2669.49</v>
      </c>
      <c r="V210" s="10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2662.42</v>
      </c>
      <c r="W210" s="10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2670.41</v>
      </c>
      <c r="X210" s="10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2663.9399999999996</v>
      </c>
      <c r="Y210" s="10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2661.0299999999997</v>
      </c>
    </row>
    <row r="211" spans="1:25" x14ac:dyDescent="0.2">
      <c r="A211" s="88">
        <f t="shared" si="5"/>
        <v>41862</v>
      </c>
      <c r="B211" s="10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2662.71</v>
      </c>
      <c r="C211" s="10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2649.5299999999997</v>
      </c>
      <c r="D211" s="10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2675.02</v>
      </c>
      <c r="E211" s="10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2683.9399999999996</v>
      </c>
      <c r="F211" s="10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2688.64</v>
      </c>
      <c r="G211" s="10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2681.87</v>
      </c>
      <c r="H211" s="10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2682.5</v>
      </c>
      <c r="I211" s="10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2664.5</v>
      </c>
      <c r="J211" s="10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2737.29</v>
      </c>
      <c r="K211" s="10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2685</v>
      </c>
      <c r="L211" s="10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2670.6899999999996</v>
      </c>
      <c r="M211" s="10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2654.81</v>
      </c>
      <c r="N211" s="10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2662.3599999999997</v>
      </c>
      <c r="O211" s="10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2657.5299999999997</v>
      </c>
      <c r="P211" s="10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2653.04</v>
      </c>
      <c r="Q211" s="10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2644.96</v>
      </c>
      <c r="R211" s="10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2656.16</v>
      </c>
      <c r="S211" s="10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2681.22</v>
      </c>
      <c r="T211" s="10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2696.64</v>
      </c>
      <c r="U211" s="10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2696.2799999999997</v>
      </c>
      <c r="V211" s="10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2646.71</v>
      </c>
      <c r="W211" s="10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2671.4399999999996</v>
      </c>
      <c r="X211" s="10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2671.95</v>
      </c>
      <c r="Y211" s="10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2812.0299999999997</v>
      </c>
    </row>
    <row r="212" spans="1:25" x14ac:dyDescent="0.2">
      <c r="A212" s="88">
        <f t="shared" si="5"/>
        <v>41863</v>
      </c>
      <c r="B212" s="10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2662.92</v>
      </c>
      <c r="C212" s="10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2649.22</v>
      </c>
      <c r="D212" s="10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2675.33</v>
      </c>
      <c r="E212" s="10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2684.13</v>
      </c>
      <c r="F212" s="10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2688.64</v>
      </c>
      <c r="G212" s="10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2682.63</v>
      </c>
      <c r="H212" s="10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2682.14</v>
      </c>
      <c r="I212" s="10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2666.6899999999996</v>
      </c>
      <c r="J212" s="10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2736.39</v>
      </c>
      <c r="K212" s="10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2683.99</v>
      </c>
      <c r="L212" s="10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2669.46</v>
      </c>
      <c r="M212" s="10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2652.75</v>
      </c>
      <c r="N212" s="10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2661.0899999999997</v>
      </c>
      <c r="O212" s="10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2656.8599999999997</v>
      </c>
      <c r="P212" s="10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2653.1</v>
      </c>
      <c r="Q212" s="10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2645.21</v>
      </c>
      <c r="R212" s="10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2656.2599999999998</v>
      </c>
      <c r="S212" s="10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2681.58</v>
      </c>
      <c r="T212" s="10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2696.83</v>
      </c>
      <c r="U212" s="10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2696.3199999999997</v>
      </c>
      <c r="V212" s="10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2646.7999999999997</v>
      </c>
      <c r="W212" s="10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2669.4399999999996</v>
      </c>
      <c r="X212" s="10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2670.54</v>
      </c>
      <c r="Y212" s="10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2810.5</v>
      </c>
    </row>
    <row r="213" spans="1:25" x14ac:dyDescent="0.2">
      <c r="A213" s="88">
        <f t="shared" si="5"/>
        <v>41864</v>
      </c>
      <c r="B213" s="10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2662.7699999999995</v>
      </c>
      <c r="C213" s="10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2653.49</v>
      </c>
      <c r="D213" s="10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2679.68</v>
      </c>
      <c r="E213" s="10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2688.8599999999997</v>
      </c>
      <c r="F213" s="10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2693.68</v>
      </c>
      <c r="G213" s="10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2693.17</v>
      </c>
      <c r="H213" s="10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2693.0699999999997</v>
      </c>
      <c r="I213" s="10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2644.8599999999997</v>
      </c>
      <c r="J213" s="10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2746.06</v>
      </c>
      <c r="K213" s="10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2697.87</v>
      </c>
      <c r="L213" s="10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2672.47</v>
      </c>
      <c r="M213" s="10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2656.17</v>
      </c>
      <c r="N213" s="10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2664.1099999999997</v>
      </c>
      <c r="O213" s="10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2659.95</v>
      </c>
      <c r="P213" s="10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2655.97</v>
      </c>
      <c r="Q213" s="10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2648.22</v>
      </c>
      <c r="R213" s="10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2659</v>
      </c>
      <c r="S213" s="10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2677.02</v>
      </c>
      <c r="T213" s="10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2699.93</v>
      </c>
      <c r="U213" s="10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2703.8999999999996</v>
      </c>
      <c r="V213" s="10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2645.68</v>
      </c>
      <c r="W213" s="10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2669.18</v>
      </c>
      <c r="X213" s="10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2670.67</v>
      </c>
      <c r="Y213" s="10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2809.41</v>
      </c>
    </row>
    <row r="214" spans="1:25" x14ac:dyDescent="0.2">
      <c r="A214" s="88">
        <f t="shared" si="5"/>
        <v>41865</v>
      </c>
      <c r="B214" s="10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2663.27</v>
      </c>
      <c r="C214" s="10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2653.37</v>
      </c>
      <c r="D214" s="10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2679.3599999999997</v>
      </c>
      <c r="E214" s="10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2688.45</v>
      </c>
      <c r="F214" s="10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2693.1499999999996</v>
      </c>
      <c r="G214" s="10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2692.92</v>
      </c>
      <c r="H214" s="10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2692.92</v>
      </c>
      <c r="I214" s="10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2644.7599999999998</v>
      </c>
      <c r="J214" s="10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2746.0899999999997</v>
      </c>
      <c r="K214" s="10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2697.6499999999996</v>
      </c>
      <c r="L214" s="10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2672.29</v>
      </c>
      <c r="M214" s="10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2656.04</v>
      </c>
      <c r="N214" s="10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2664</v>
      </c>
      <c r="O214" s="10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2660.04</v>
      </c>
      <c r="P214" s="10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2655.99</v>
      </c>
      <c r="Q214" s="10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2648.3399999999997</v>
      </c>
      <c r="R214" s="10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2659.0099999999998</v>
      </c>
      <c r="S214" s="10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2676.98</v>
      </c>
      <c r="T214" s="10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2699.87</v>
      </c>
      <c r="U214" s="10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2703.7999999999997</v>
      </c>
      <c r="V214" s="10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2645.5</v>
      </c>
      <c r="W214" s="10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2669.66</v>
      </c>
      <c r="X214" s="10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2670.22</v>
      </c>
      <c r="Y214" s="10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2812.0499999999997</v>
      </c>
    </row>
    <row r="215" spans="1:25" x14ac:dyDescent="0.2">
      <c r="A215" s="88">
        <f t="shared" si="5"/>
        <v>41866</v>
      </c>
      <c r="B215" s="10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2663.62</v>
      </c>
      <c r="C215" s="10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2653.2299999999996</v>
      </c>
      <c r="D215" s="10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2679.33</v>
      </c>
      <c r="E215" s="10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2688.38</v>
      </c>
      <c r="F215" s="10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2693.08</v>
      </c>
      <c r="G215" s="10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2693.02</v>
      </c>
      <c r="H215" s="10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2692.8199999999997</v>
      </c>
      <c r="I215" s="10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2648</v>
      </c>
      <c r="J215" s="10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2746.34</v>
      </c>
      <c r="K215" s="10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2659.66</v>
      </c>
      <c r="L215" s="10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2678.0899999999997</v>
      </c>
      <c r="M215" s="10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2652.2299999999996</v>
      </c>
      <c r="N215" s="10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2653.83</v>
      </c>
      <c r="O215" s="10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2653.81</v>
      </c>
      <c r="P215" s="10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2644.75</v>
      </c>
      <c r="Q215" s="10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2654.0299999999997</v>
      </c>
      <c r="R215" s="10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2652.25</v>
      </c>
      <c r="S215" s="10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2648.68</v>
      </c>
      <c r="T215" s="10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2662.42</v>
      </c>
      <c r="U215" s="10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2681.06</v>
      </c>
      <c r="V215" s="10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2666.08</v>
      </c>
      <c r="W215" s="10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2673.16</v>
      </c>
      <c r="X215" s="10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2671.97</v>
      </c>
      <c r="Y215" s="10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2857.0699999999997</v>
      </c>
    </row>
    <row r="216" spans="1:25" x14ac:dyDescent="0.2">
      <c r="A216" s="88">
        <f t="shared" si="5"/>
        <v>41867</v>
      </c>
      <c r="B216" s="10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2694.08</v>
      </c>
      <c r="C216" s="10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2653.1499999999996</v>
      </c>
      <c r="D216" s="10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2644.5099999999998</v>
      </c>
      <c r="E216" s="10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2670.8199999999997</v>
      </c>
      <c r="F216" s="10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2675.5</v>
      </c>
      <c r="G216" s="10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2661.31</v>
      </c>
      <c r="H216" s="10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2675.56</v>
      </c>
      <c r="I216" s="10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2644.74</v>
      </c>
      <c r="J216" s="10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2659.29</v>
      </c>
      <c r="K216" s="10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2687.41</v>
      </c>
      <c r="L216" s="10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2654.22</v>
      </c>
      <c r="M216" s="10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2672.1</v>
      </c>
      <c r="N216" s="10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2663.09</v>
      </c>
      <c r="O216" s="10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2663.0099999999998</v>
      </c>
      <c r="P216" s="10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2655.63</v>
      </c>
      <c r="Q216" s="10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2655.83</v>
      </c>
      <c r="R216" s="10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2649.08</v>
      </c>
      <c r="S216" s="10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2661.31</v>
      </c>
      <c r="T216" s="10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2652.93</v>
      </c>
      <c r="U216" s="10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2654</v>
      </c>
      <c r="V216" s="10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2661.56</v>
      </c>
      <c r="W216" s="10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2655.2</v>
      </c>
      <c r="X216" s="10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2656.3999999999996</v>
      </c>
      <c r="Y216" s="10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2644.7599999999998</v>
      </c>
    </row>
    <row r="217" spans="1:25" x14ac:dyDescent="0.2">
      <c r="A217" s="88">
        <f t="shared" si="5"/>
        <v>41868</v>
      </c>
      <c r="B217" s="10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2705.84</v>
      </c>
      <c r="C217" s="10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2659.08</v>
      </c>
      <c r="D217" s="10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2653.45</v>
      </c>
      <c r="E217" s="10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2648.63</v>
      </c>
      <c r="F217" s="10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2652.54</v>
      </c>
      <c r="G217" s="10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2657.0699999999997</v>
      </c>
      <c r="H217" s="10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2666.08</v>
      </c>
      <c r="I217" s="10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2644.37</v>
      </c>
      <c r="J217" s="10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2657.68</v>
      </c>
      <c r="K217" s="10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2710.18</v>
      </c>
      <c r="L217" s="10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2649.89</v>
      </c>
      <c r="M217" s="10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2662.92</v>
      </c>
      <c r="N217" s="10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2669.6</v>
      </c>
      <c r="O217" s="10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2662.52</v>
      </c>
      <c r="P217" s="10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2645.47</v>
      </c>
      <c r="Q217" s="10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2648.99</v>
      </c>
      <c r="R217" s="10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2645.39</v>
      </c>
      <c r="S217" s="10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2653.54</v>
      </c>
      <c r="T217" s="10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2669.12</v>
      </c>
      <c r="U217" s="10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2658.0099999999998</v>
      </c>
      <c r="V217" s="10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2661.99</v>
      </c>
      <c r="W217" s="10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2669.6899999999996</v>
      </c>
      <c r="X217" s="10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2669.7799999999997</v>
      </c>
      <c r="Y217" s="10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2653.17</v>
      </c>
    </row>
    <row r="218" spans="1:25" x14ac:dyDescent="0.2">
      <c r="A218" s="88">
        <f t="shared" si="5"/>
        <v>41869</v>
      </c>
      <c r="B218" s="10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2656.16</v>
      </c>
      <c r="C218" s="10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2652.18</v>
      </c>
      <c r="D218" s="10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2653.0299999999997</v>
      </c>
      <c r="E218" s="10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2661.39</v>
      </c>
      <c r="F218" s="10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2665.7799999999997</v>
      </c>
      <c r="G218" s="10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2656.9799999999996</v>
      </c>
      <c r="H218" s="10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2661.31</v>
      </c>
      <c r="I218" s="10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2652.5</v>
      </c>
      <c r="J218" s="10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2746.2299999999996</v>
      </c>
      <c r="K218" s="10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2671.7999999999997</v>
      </c>
      <c r="L218" s="10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2669.6099999999997</v>
      </c>
      <c r="M218" s="10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2669</v>
      </c>
      <c r="N218" s="10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2668.2799999999997</v>
      </c>
      <c r="O218" s="10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2676.0099999999998</v>
      </c>
      <c r="P218" s="10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2675.85</v>
      </c>
      <c r="Q218" s="10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2675.71</v>
      </c>
      <c r="R218" s="10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2670.2299999999996</v>
      </c>
      <c r="S218" s="10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2671.14</v>
      </c>
      <c r="T218" s="10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2691.7999999999997</v>
      </c>
      <c r="U218" s="10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2784.77</v>
      </c>
      <c r="V218" s="10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2704.7799999999997</v>
      </c>
      <c r="W218" s="10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2659.22</v>
      </c>
      <c r="X218" s="10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2711.8999999999996</v>
      </c>
      <c r="Y218" s="10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2656.2999999999997</v>
      </c>
    </row>
    <row r="219" spans="1:25" x14ac:dyDescent="0.2">
      <c r="A219" s="88">
        <f t="shared" si="5"/>
        <v>41870</v>
      </c>
      <c r="B219" s="10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2693.2599999999998</v>
      </c>
      <c r="C219" s="10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2743.5699999999997</v>
      </c>
      <c r="D219" s="10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2796.34</v>
      </c>
      <c r="E219" s="10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2808.95</v>
      </c>
      <c r="F219" s="10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2815.3999999999996</v>
      </c>
      <c r="G219" s="10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2871.72</v>
      </c>
      <c r="H219" s="10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2808.68</v>
      </c>
      <c r="I219" s="10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2760.06</v>
      </c>
      <c r="J219" s="10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2912.7799999999997</v>
      </c>
      <c r="K219" s="10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2844.5299999999997</v>
      </c>
      <c r="L219" s="10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2760.98</v>
      </c>
      <c r="M219" s="10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2740.8199999999997</v>
      </c>
      <c r="N219" s="10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2731.04</v>
      </c>
      <c r="O219" s="10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2702.5299999999997</v>
      </c>
      <c r="P219" s="10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2697.97</v>
      </c>
      <c r="Q219" s="10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2698</v>
      </c>
      <c r="R219" s="10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2695.91</v>
      </c>
      <c r="S219" s="10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2719.9799999999996</v>
      </c>
      <c r="T219" s="10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2746.0699999999997</v>
      </c>
      <c r="U219" s="10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2755.33</v>
      </c>
      <c r="V219" s="10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2720.62</v>
      </c>
      <c r="W219" s="10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2669.75</v>
      </c>
      <c r="X219" s="10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2711.88</v>
      </c>
      <c r="Y219" s="10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2656.39</v>
      </c>
    </row>
    <row r="220" spans="1:25" x14ac:dyDescent="0.2">
      <c r="A220" s="88">
        <f t="shared" si="5"/>
        <v>41871</v>
      </c>
      <c r="B220" s="10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2693.04</v>
      </c>
      <c r="C220" s="10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2760.1899999999996</v>
      </c>
      <c r="D220" s="10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2815.2599999999998</v>
      </c>
      <c r="E220" s="10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2828.7599999999998</v>
      </c>
      <c r="F220" s="10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2835.25</v>
      </c>
      <c r="G220" s="10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2828.64</v>
      </c>
      <c r="H220" s="10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2835.3999999999996</v>
      </c>
      <c r="I220" s="10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2759.8799999999997</v>
      </c>
      <c r="J220" s="10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2912.2</v>
      </c>
      <c r="K220" s="10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2844.6099999999997</v>
      </c>
      <c r="L220" s="10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2761.13</v>
      </c>
      <c r="M220" s="10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2740.7599999999998</v>
      </c>
      <c r="N220" s="10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2730.58</v>
      </c>
      <c r="O220" s="10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2711.49</v>
      </c>
      <c r="P220" s="10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2697.74</v>
      </c>
      <c r="Q220" s="10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2702.2999999999997</v>
      </c>
      <c r="R220" s="10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2695.63</v>
      </c>
      <c r="S220" s="10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2732.89</v>
      </c>
      <c r="T220" s="10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2755.23</v>
      </c>
      <c r="U220" s="10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2755.23</v>
      </c>
      <c r="V220" s="10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2719.42</v>
      </c>
      <c r="W220" s="10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2669.6099999999997</v>
      </c>
      <c r="X220" s="10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2711.77</v>
      </c>
      <c r="Y220" s="10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2655.63</v>
      </c>
    </row>
    <row r="221" spans="1:25" x14ac:dyDescent="0.2">
      <c r="A221" s="88">
        <f t="shared" si="5"/>
        <v>41872</v>
      </c>
      <c r="B221" s="10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2679.12</v>
      </c>
      <c r="C221" s="10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2743.45</v>
      </c>
      <c r="D221" s="10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2783.7299999999996</v>
      </c>
      <c r="E221" s="10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2796.16</v>
      </c>
      <c r="F221" s="10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2821.88</v>
      </c>
      <c r="G221" s="10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2815.43</v>
      </c>
      <c r="H221" s="10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2821.96</v>
      </c>
      <c r="I221" s="10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2738.06</v>
      </c>
      <c r="J221" s="10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2912.0199999999995</v>
      </c>
      <c r="K221" s="10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2783.0899999999997</v>
      </c>
      <c r="L221" s="10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2711.17</v>
      </c>
      <c r="M221" s="10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2693.22</v>
      </c>
      <c r="N221" s="10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2684.4799999999996</v>
      </c>
      <c r="O221" s="10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2663.7999999999997</v>
      </c>
      <c r="P221" s="10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2651.95</v>
      </c>
      <c r="Q221" s="10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2667.96</v>
      </c>
      <c r="R221" s="10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2680.5199999999995</v>
      </c>
      <c r="S221" s="10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2695.66</v>
      </c>
      <c r="T221" s="10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2691.52</v>
      </c>
      <c r="U221" s="10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2720.17</v>
      </c>
      <c r="V221" s="10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2703.8599999999997</v>
      </c>
      <c r="W221" s="10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2655.39</v>
      </c>
      <c r="X221" s="10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2661.77</v>
      </c>
      <c r="Y221" s="10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2655.8599999999997</v>
      </c>
    </row>
    <row r="222" spans="1:25" x14ac:dyDescent="0.2">
      <c r="A222" s="88">
        <f t="shared" si="5"/>
        <v>41873</v>
      </c>
      <c r="B222" s="10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2648.64</v>
      </c>
      <c r="C222" s="10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2707.0899999999997</v>
      </c>
      <c r="D222" s="10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2760.2799999999997</v>
      </c>
      <c r="E222" s="10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2765.71</v>
      </c>
      <c r="F222" s="10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2777.71</v>
      </c>
      <c r="G222" s="10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2771.8999999999996</v>
      </c>
      <c r="H222" s="10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2795.95</v>
      </c>
      <c r="I222" s="10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2737.8999999999996</v>
      </c>
      <c r="J222" s="10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2891.7799999999997</v>
      </c>
      <c r="K222" s="10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2782.93</v>
      </c>
      <c r="L222" s="10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2711.2599999999998</v>
      </c>
      <c r="M222" s="10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2692.8999999999996</v>
      </c>
      <c r="N222" s="10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2711.1</v>
      </c>
      <c r="O222" s="10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2693.14</v>
      </c>
      <c r="P222" s="10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2702.16</v>
      </c>
      <c r="Q222" s="10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2706.74</v>
      </c>
      <c r="R222" s="10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2703.5299999999997</v>
      </c>
      <c r="S222" s="10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2719.91</v>
      </c>
      <c r="T222" s="10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2728.2599999999998</v>
      </c>
      <c r="U222" s="10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2732.7999999999997</v>
      </c>
      <c r="V222" s="10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2703.29</v>
      </c>
      <c r="W222" s="10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2764.87</v>
      </c>
      <c r="X222" s="10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2832.0699999999997</v>
      </c>
      <c r="Y222" s="10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2693.62</v>
      </c>
    </row>
    <row r="223" spans="1:25" x14ac:dyDescent="0.2">
      <c r="A223" s="88">
        <f t="shared" si="5"/>
        <v>41874</v>
      </c>
      <c r="B223" s="10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2657.6899999999996</v>
      </c>
      <c r="C223" s="10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2699.18</v>
      </c>
      <c r="D223" s="10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2743.1</v>
      </c>
      <c r="E223" s="10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2748.8399999999997</v>
      </c>
      <c r="F223" s="10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2760.91</v>
      </c>
      <c r="G223" s="10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2761.21</v>
      </c>
      <c r="H223" s="10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2779.8399999999997</v>
      </c>
      <c r="I223" s="10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2720.99</v>
      </c>
      <c r="J223" s="10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2653.75</v>
      </c>
      <c r="K223" s="10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2758.8199999999997</v>
      </c>
      <c r="L223" s="10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2708.54</v>
      </c>
      <c r="M223" s="10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2694.6499999999996</v>
      </c>
      <c r="N223" s="10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2703.8399999999997</v>
      </c>
      <c r="O223" s="10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2699.1899999999996</v>
      </c>
      <c r="P223" s="10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2703.7999999999997</v>
      </c>
      <c r="Q223" s="10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2713.24</v>
      </c>
      <c r="R223" s="10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2708.42</v>
      </c>
      <c r="S223" s="10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2727.83</v>
      </c>
      <c r="T223" s="10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2743.1499999999996</v>
      </c>
      <c r="U223" s="10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2743.6499999999996</v>
      </c>
      <c r="V223" s="10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2677.59</v>
      </c>
      <c r="W223" s="10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2744.1</v>
      </c>
      <c r="X223" s="10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2818.5099999999998</v>
      </c>
      <c r="Y223" s="10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2968.2799999999997</v>
      </c>
    </row>
    <row r="224" spans="1:25" x14ac:dyDescent="0.2">
      <c r="A224" s="88">
        <f t="shared" si="5"/>
        <v>41875</v>
      </c>
      <c r="B224" s="10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2675.1499999999996</v>
      </c>
      <c r="C224" s="10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2755.54</v>
      </c>
      <c r="D224" s="10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2793.89</v>
      </c>
      <c r="E224" s="10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2807.3399999999997</v>
      </c>
      <c r="F224" s="10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2814.1899999999996</v>
      </c>
      <c r="G224" s="10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2828.37</v>
      </c>
      <c r="H224" s="10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2850.85</v>
      </c>
      <c r="I224" s="10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2821.27</v>
      </c>
      <c r="J224" s="10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2711.02</v>
      </c>
      <c r="K224" s="10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2886.93</v>
      </c>
      <c r="L224" s="10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2799.7</v>
      </c>
      <c r="M224" s="10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2759.1499999999996</v>
      </c>
      <c r="N224" s="10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2753.6499999999996</v>
      </c>
      <c r="O224" s="10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2748.59</v>
      </c>
      <c r="P224" s="10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2743.29</v>
      </c>
      <c r="Q224" s="10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2759.1499999999996</v>
      </c>
      <c r="R224" s="10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2775.68</v>
      </c>
      <c r="S224" s="10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2775.52</v>
      </c>
      <c r="T224" s="10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2764.29</v>
      </c>
      <c r="U224" s="10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2754.14</v>
      </c>
      <c r="V224" s="10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2660.56</v>
      </c>
      <c r="W224" s="10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2672.5</v>
      </c>
      <c r="X224" s="10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2659.5299999999997</v>
      </c>
      <c r="Y224" s="10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2752.7999999999997</v>
      </c>
    </row>
    <row r="225" spans="1:27" x14ac:dyDescent="0.2">
      <c r="A225" s="88">
        <f t="shared" si="5"/>
        <v>41876</v>
      </c>
      <c r="B225" s="10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2688.24</v>
      </c>
      <c r="C225" s="10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2771.68</v>
      </c>
      <c r="D225" s="10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2822.46</v>
      </c>
      <c r="E225" s="10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2835.89</v>
      </c>
      <c r="F225" s="10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2828.93</v>
      </c>
      <c r="G225" s="10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2841.8999999999996</v>
      </c>
      <c r="H225" s="10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2849.54</v>
      </c>
      <c r="I225" s="10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2783.91</v>
      </c>
      <c r="J225" s="10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2933.0699999999997</v>
      </c>
      <c r="K225" s="10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2831.23</v>
      </c>
      <c r="L225" s="10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2783.42</v>
      </c>
      <c r="M225" s="10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2772.67</v>
      </c>
      <c r="N225" s="10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2784.29</v>
      </c>
      <c r="O225" s="10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2778.17</v>
      </c>
      <c r="P225" s="10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2755.98</v>
      </c>
      <c r="Q225" s="10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2766.96</v>
      </c>
      <c r="R225" s="10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2764.6099999999997</v>
      </c>
      <c r="S225" s="10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2784.13</v>
      </c>
      <c r="T225" s="10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2826.4399999999996</v>
      </c>
      <c r="U225" s="10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2816.2599999999998</v>
      </c>
      <c r="V225" s="10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2699.63</v>
      </c>
      <c r="W225" s="10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2687.81</v>
      </c>
      <c r="X225" s="10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2727.33</v>
      </c>
      <c r="Y225" s="10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2658.35</v>
      </c>
    </row>
    <row r="226" spans="1:27" x14ac:dyDescent="0.2">
      <c r="A226" s="88">
        <f t="shared" si="5"/>
        <v>41877</v>
      </c>
      <c r="B226" s="10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2687.43</v>
      </c>
      <c r="C226" s="10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2770.7799999999997</v>
      </c>
      <c r="D226" s="10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2821.5</v>
      </c>
      <c r="E226" s="10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2835.25</v>
      </c>
      <c r="F226" s="10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2828.22</v>
      </c>
      <c r="G226" s="10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2842.08</v>
      </c>
      <c r="H226" s="10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2849.2599999999998</v>
      </c>
      <c r="I226" s="10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2783.63</v>
      </c>
      <c r="J226" s="10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2932.16</v>
      </c>
      <c r="K226" s="10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2831.0299999999997</v>
      </c>
      <c r="L226" s="10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2783.5299999999997</v>
      </c>
      <c r="M226" s="10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2772.63</v>
      </c>
      <c r="N226" s="10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2783.8399999999997</v>
      </c>
      <c r="O226" s="10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2778.0299999999997</v>
      </c>
      <c r="P226" s="10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2756.18</v>
      </c>
      <c r="Q226" s="10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2766.73</v>
      </c>
      <c r="R226" s="10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2764.56</v>
      </c>
      <c r="S226" s="10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2784.21</v>
      </c>
      <c r="T226" s="10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2826.59</v>
      </c>
      <c r="U226" s="10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2817</v>
      </c>
      <c r="V226" s="10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2699.6499999999996</v>
      </c>
      <c r="W226" s="10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2687.5499999999997</v>
      </c>
      <c r="X226" s="10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2727.5299999999997</v>
      </c>
      <c r="Y226" s="10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2657.91</v>
      </c>
    </row>
    <row r="227" spans="1:27" x14ac:dyDescent="0.2">
      <c r="A227" s="88">
        <f t="shared" si="5"/>
        <v>41878</v>
      </c>
      <c r="B227" s="10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2765.91</v>
      </c>
      <c r="C227" s="10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2849.7</v>
      </c>
      <c r="D227" s="10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2895.48</v>
      </c>
      <c r="E227" s="10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2920.27</v>
      </c>
      <c r="F227" s="10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2928.81</v>
      </c>
      <c r="G227" s="10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2920.42</v>
      </c>
      <c r="H227" s="10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2928.59</v>
      </c>
      <c r="I227" s="10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2829.3999999999996</v>
      </c>
      <c r="J227" s="10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2987.33</v>
      </c>
      <c r="K227" s="10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2865.58</v>
      </c>
      <c r="L227" s="10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2800.9799999999996</v>
      </c>
      <c r="M227" s="10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2772.49</v>
      </c>
      <c r="N227" s="10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2783.8199999999997</v>
      </c>
      <c r="O227" s="10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2778.17</v>
      </c>
      <c r="P227" s="10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2772.67</v>
      </c>
      <c r="Q227" s="10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2772.83</v>
      </c>
      <c r="R227" s="10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2751.0899999999997</v>
      </c>
      <c r="S227" s="10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2774.75</v>
      </c>
      <c r="T227" s="10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2794.67</v>
      </c>
      <c r="U227" s="10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2766.79</v>
      </c>
      <c r="V227" s="10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2704.8399999999997</v>
      </c>
      <c r="W227" s="10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2696.06</v>
      </c>
      <c r="X227" s="10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2736.6899999999996</v>
      </c>
      <c r="Y227" s="10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2656.35</v>
      </c>
      <c r="AA227" s="89"/>
    </row>
    <row r="228" spans="1:27" x14ac:dyDescent="0.2">
      <c r="A228" s="88">
        <f t="shared" si="5"/>
        <v>41879</v>
      </c>
      <c r="B228" s="10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2765.89</v>
      </c>
      <c r="C228" s="10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2849.8199999999997</v>
      </c>
      <c r="D228" s="10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2895.68</v>
      </c>
      <c r="E228" s="10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2920.2999999999997</v>
      </c>
      <c r="F228" s="10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2928.7999999999997</v>
      </c>
      <c r="G228" s="10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2920.08</v>
      </c>
      <c r="H228" s="10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2928.5699999999997</v>
      </c>
      <c r="I228" s="10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2850.9399999999996</v>
      </c>
      <c r="J228" s="10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3003.87</v>
      </c>
      <c r="K228" s="10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2894.95</v>
      </c>
      <c r="L228" s="10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2807.79</v>
      </c>
      <c r="M228" s="10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2784.71</v>
      </c>
      <c r="N228" s="10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2784.7</v>
      </c>
      <c r="O228" s="10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2778.46</v>
      </c>
      <c r="P228" s="10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2773.09</v>
      </c>
      <c r="Q228" s="10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2773.0099999999998</v>
      </c>
      <c r="R228" s="10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2751.06</v>
      </c>
      <c r="S228" s="10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2774.8599999999997</v>
      </c>
      <c r="T228" s="10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2794.47</v>
      </c>
      <c r="U228" s="10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2767.42</v>
      </c>
      <c r="V228" s="10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2704.41</v>
      </c>
      <c r="W228" s="10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2695.3999999999996</v>
      </c>
      <c r="X228" s="10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2736.1499999999996</v>
      </c>
      <c r="Y228" s="10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2657.1899999999996</v>
      </c>
    </row>
    <row r="229" spans="1:27" x14ac:dyDescent="0.2">
      <c r="A229" s="88">
        <f t="shared" si="5"/>
        <v>41880</v>
      </c>
      <c r="B229" s="10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2702.17</v>
      </c>
      <c r="C229" s="10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2777.24</v>
      </c>
      <c r="D229" s="10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2821.81</v>
      </c>
      <c r="E229" s="10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2835.31</v>
      </c>
      <c r="F229" s="10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2849.4799999999996</v>
      </c>
      <c r="G229" s="10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2835.08</v>
      </c>
      <c r="H229" s="10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2827.99</v>
      </c>
      <c r="I229" s="10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2765.6</v>
      </c>
      <c r="J229" s="10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2925.3999999999996</v>
      </c>
      <c r="K229" s="10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2837.71</v>
      </c>
      <c r="L229" s="10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2783.6</v>
      </c>
      <c r="M229" s="10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2772.31</v>
      </c>
      <c r="N229" s="10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2767.04</v>
      </c>
      <c r="O229" s="10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2750.54</v>
      </c>
      <c r="P229" s="10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2730.02</v>
      </c>
      <c r="Q229" s="10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2734.84</v>
      </c>
      <c r="R229" s="10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2736.4399999999996</v>
      </c>
      <c r="S229" s="10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2744.88</v>
      </c>
      <c r="T229" s="10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2777.96</v>
      </c>
      <c r="U229" s="10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2764.96</v>
      </c>
      <c r="V229" s="10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2658.48</v>
      </c>
      <c r="W229" s="10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2657.1499999999996</v>
      </c>
      <c r="X229" s="10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2703.1499999999996</v>
      </c>
      <c r="Y229" s="10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2656.45</v>
      </c>
    </row>
    <row r="230" spans="1:27" x14ac:dyDescent="0.2">
      <c r="A230" s="88">
        <f t="shared" si="5"/>
        <v>41881</v>
      </c>
      <c r="B230" s="10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2694.7299999999996</v>
      </c>
      <c r="C230" s="10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2761.8599999999997</v>
      </c>
      <c r="D230" s="10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2807.45</v>
      </c>
      <c r="E230" s="10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2835.58</v>
      </c>
      <c r="F230" s="10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2827.93</v>
      </c>
      <c r="G230" s="10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2827.7</v>
      </c>
      <c r="H230" s="10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2828.23</v>
      </c>
      <c r="I230" s="10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2774.16</v>
      </c>
      <c r="J230" s="10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2675.8199999999997</v>
      </c>
      <c r="K230" s="10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2818.29</v>
      </c>
      <c r="L230" s="10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2759.96</v>
      </c>
      <c r="M230" s="10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2759.8799999999997</v>
      </c>
      <c r="N230" s="10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2759.47</v>
      </c>
      <c r="O230" s="10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2759.6099999999997</v>
      </c>
      <c r="P230" s="10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2759.58</v>
      </c>
      <c r="Q230" s="10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2759.83</v>
      </c>
      <c r="R230" s="10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2806.5299999999997</v>
      </c>
      <c r="S230" s="10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2818.92</v>
      </c>
      <c r="T230" s="10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2831.6099999999997</v>
      </c>
      <c r="U230" s="10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2813.6899999999996</v>
      </c>
      <c r="V230" s="10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2695.89</v>
      </c>
      <c r="W230" s="10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2669.37</v>
      </c>
      <c r="X230" s="10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2743.8999999999996</v>
      </c>
      <c r="Y230" s="10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2864.9399999999996</v>
      </c>
    </row>
    <row r="231" spans="1:27" x14ac:dyDescent="0.2">
      <c r="A231" s="88">
        <f t="shared" si="5"/>
        <v>41882</v>
      </c>
      <c r="B231" s="10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2670.2699999999995</v>
      </c>
      <c r="C231" s="10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2743.6499999999996</v>
      </c>
      <c r="D231" s="10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2780.54</v>
      </c>
      <c r="E231" s="10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2800.27</v>
      </c>
      <c r="F231" s="10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2793.4399999999996</v>
      </c>
      <c r="G231" s="10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2780.35</v>
      </c>
      <c r="H231" s="10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2807.12</v>
      </c>
      <c r="I231" s="10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2749.92</v>
      </c>
      <c r="J231" s="10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2644.37</v>
      </c>
      <c r="K231" s="10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2818.3799999999997</v>
      </c>
      <c r="L231" s="10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2759.89</v>
      </c>
      <c r="M231" s="10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2759.7599999999998</v>
      </c>
      <c r="N231" s="10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2759.67</v>
      </c>
      <c r="O231" s="10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2723.4399999999996</v>
      </c>
      <c r="P231" s="10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2713.67</v>
      </c>
      <c r="Q231" s="10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2704.24</v>
      </c>
      <c r="R231" s="10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2733.31</v>
      </c>
      <c r="S231" s="10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2743.6</v>
      </c>
      <c r="T231" s="10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2793.72</v>
      </c>
      <c r="U231" s="10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2812.7699999999995</v>
      </c>
      <c r="V231" s="10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2695.1499999999996</v>
      </c>
      <c r="W231" s="10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2668.7699999999995</v>
      </c>
      <c r="X231" s="10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2743.38</v>
      </c>
      <c r="Y231" s="10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2864.9399999999996</v>
      </c>
    </row>
    <row r="232" spans="1:27" x14ac:dyDescent="0.2">
      <c r="A232" s="94"/>
      <c r="B232" s="95"/>
      <c r="C232" s="95"/>
      <c r="D232" s="95"/>
      <c r="E232" s="95"/>
      <c r="F232" s="95"/>
      <c r="G232" s="95"/>
      <c r="H232" s="95"/>
      <c r="I232" s="95"/>
      <c r="J232" s="95"/>
      <c r="K232" s="95"/>
      <c r="L232" s="95"/>
      <c r="M232" s="95"/>
      <c r="N232" s="95"/>
      <c r="O232" s="95"/>
      <c r="P232" s="95"/>
      <c r="Q232" s="95"/>
      <c r="R232" s="95"/>
      <c r="S232" s="95"/>
      <c r="T232" s="95"/>
      <c r="U232" s="95"/>
      <c r="V232" s="95"/>
      <c r="W232" s="95"/>
      <c r="X232" s="95"/>
      <c r="Y232" s="95"/>
    </row>
    <row r="233" spans="1:27" x14ac:dyDescent="0.25">
      <c r="A233" s="96" t="s">
        <v>158</v>
      </c>
    </row>
    <row r="234" spans="1:27" ht="12.75" x14ac:dyDescent="0.2">
      <c r="A234" s="162" t="s">
        <v>49</v>
      </c>
      <c r="B234" s="173" t="s">
        <v>128</v>
      </c>
      <c r="C234" s="174"/>
      <c r="D234" s="174"/>
      <c r="E234" s="174"/>
      <c r="F234" s="174"/>
      <c r="G234" s="174"/>
      <c r="H234" s="174"/>
      <c r="I234" s="174"/>
      <c r="J234" s="174"/>
      <c r="K234" s="174"/>
      <c r="L234" s="174"/>
      <c r="M234" s="174"/>
      <c r="N234" s="174"/>
      <c r="O234" s="174"/>
      <c r="P234" s="174"/>
      <c r="Q234" s="174"/>
      <c r="R234" s="174"/>
      <c r="S234" s="174"/>
      <c r="T234" s="174"/>
      <c r="U234" s="174"/>
      <c r="V234" s="174"/>
      <c r="W234" s="174"/>
      <c r="X234" s="174"/>
      <c r="Y234" s="175"/>
    </row>
    <row r="235" spans="1:27" ht="12.75" x14ac:dyDescent="0.2">
      <c r="A235" s="163"/>
      <c r="B235" s="176"/>
      <c r="C235" s="177"/>
      <c r="D235" s="177"/>
      <c r="E235" s="177"/>
      <c r="F235" s="177"/>
      <c r="G235" s="177"/>
      <c r="H235" s="177"/>
      <c r="I235" s="177"/>
      <c r="J235" s="177"/>
      <c r="K235" s="177"/>
      <c r="L235" s="177"/>
      <c r="M235" s="177"/>
      <c r="N235" s="177"/>
      <c r="O235" s="177"/>
      <c r="P235" s="177"/>
      <c r="Q235" s="177"/>
      <c r="R235" s="177"/>
      <c r="S235" s="177"/>
      <c r="T235" s="177"/>
      <c r="U235" s="177"/>
      <c r="V235" s="177"/>
      <c r="W235" s="177"/>
      <c r="X235" s="177"/>
      <c r="Y235" s="178"/>
    </row>
    <row r="236" spans="1:27" ht="12.75" x14ac:dyDescent="0.2">
      <c r="A236" s="163"/>
      <c r="B236" s="165" t="s">
        <v>129</v>
      </c>
      <c r="C236" s="156" t="s">
        <v>130</v>
      </c>
      <c r="D236" s="156" t="s">
        <v>131</v>
      </c>
      <c r="E236" s="156" t="s">
        <v>132</v>
      </c>
      <c r="F236" s="156" t="s">
        <v>133</v>
      </c>
      <c r="G236" s="156" t="s">
        <v>134</v>
      </c>
      <c r="H236" s="156" t="s">
        <v>135</v>
      </c>
      <c r="I236" s="156" t="s">
        <v>136</v>
      </c>
      <c r="J236" s="156" t="s">
        <v>137</v>
      </c>
      <c r="K236" s="156" t="s">
        <v>138</v>
      </c>
      <c r="L236" s="156" t="s">
        <v>139</v>
      </c>
      <c r="M236" s="156" t="s">
        <v>140</v>
      </c>
      <c r="N236" s="167" t="s">
        <v>141</v>
      </c>
      <c r="O236" s="156" t="s">
        <v>142</v>
      </c>
      <c r="P236" s="156" t="s">
        <v>143</v>
      </c>
      <c r="Q236" s="156" t="s">
        <v>144</v>
      </c>
      <c r="R236" s="156" t="s">
        <v>145</v>
      </c>
      <c r="S236" s="156" t="s">
        <v>146</v>
      </c>
      <c r="T236" s="156" t="s">
        <v>147</v>
      </c>
      <c r="U236" s="156" t="s">
        <v>148</v>
      </c>
      <c r="V236" s="156" t="s">
        <v>149</v>
      </c>
      <c r="W236" s="156" t="s">
        <v>150</v>
      </c>
      <c r="X236" s="156" t="s">
        <v>151</v>
      </c>
      <c r="Y236" s="156" t="s">
        <v>152</v>
      </c>
    </row>
    <row r="237" spans="1:27" ht="12.75" x14ac:dyDescent="0.2">
      <c r="A237" s="164"/>
      <c r="B237" s="166"/>
      <c r="C237" s="157"/>
      <c r="D237" s="157"/>
      <c r="E237" s="157"/>
      <c r="F237" s="157"/>
      <c r="G237" s="157"/>
      <c r="H237" s="157"/>
      <c r="I237" s="157"/>
      <c r="J237" s="157"/>
      <c r="K237" s="157"/>
      <c r="L237" s="157"/>
      <c r="M237" s="157"/>
      <c r="N237" s="168"/>
      <c r="O237" s="157"/>
      <c r="P237" s="157"/>
      <c r="Q237" s="157"/>
      <c r="R237" s="157"/>
      <c r="S237" s="157"/>
      <c r="T237" s="157"/>
      <c r="U237" s="157"/>
      <c r="V237" s="157"/>
      <c r="W237" s="157"/>
      <c r="X237" s="157"/>
      <c r="Y237" s="157"/>
    </row>
    <row r="238" spans="1:27" x14ac:dyDescent="0.2">
      <c r="A238" s="88">
        <f>A201</f>
        <v>41852</v>
      </c>
      <c r="B238" s="10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2619.7599999999998</v>
      </c>
      <c r="C238" s="10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2611.8599999999997</v>
      </c>
      <c r="D238" s="10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2635.66</v>
      </c>
      <c r="E238" s="10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2639.91</v>
      </c>
      <c r="F238" s="10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2639.96</v>
      </c>
      <c r="G238" s="10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2648.7799999999997</v>
      </c>
      <c r="H238" s="10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2640.0899999999997</v>
      </c>
      <c r="I238" s="10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2616.7999999999997</v>
      </c>
      <c r="J238" s="10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2725.29</v>
      </c>
      <c r="K238" s="10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2653.75</v>
      </c>
      <c r="L238" s="10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2633.7299999999996</v>
      </c>
      <c r="M238" s="10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2626.22</v>
      </c>
      <c r="N238" s="10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2633.7299999999996</v>
      </c>
      <c r="O238" s="10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2641.6</v>
      </c>
      <c r="P238" s="10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2637.66</v>
      </c>
      <c r="Q238" s="10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2641.6</v>
      </c>
      <c r="R238" s="10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2642.2</v>
      </c>
      <c r="S238" s="10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2652.74</v>
      </c>
      <c r="T238" s="10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2675.24</v>
      </c>
      <c r="U238" s="10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2656.2799999999997</v>
      </c>
      <c r="V238" s="10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2639.3199999999997</v>
      </c>
      <c r="W238" s="10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2632.87</v>
      </c>
      <c r="X238" s="10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2633.3999999999996</v>
      </c>
      <c r="Y238" s="10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2757.46</v>
      </c>
    </row>
    <row r="239" spans="1:27" x14ac:dyDescent="0.2">
      <c r="A239" s="88">
        <f t="shared" ref="A239:A268" si="6">A202</f>
        <v>41853</v>
      </c>
      <c r="B239" s="10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2649.35</v>
      </c>
      <c r="C239" s="10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2625.46</v>
      </c>
      <c r="D239" s="10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2618.81</v>
      </c>
      <c r="E239" s="10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2636.2799999999997</v>
      </c>
      <c r="F239" s="10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2645.2599999999998</v>
      </c>
      <c r="G239" s="10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2641.1</v>
      </c>
      <c r="H239" s="10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2654.71</v>
      </c>
      <c r="I239" s="10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2640.6</v>
      </c>
      <c r="J239" s="10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2619.2199999999998</v>
      </c>
      <c r="K239" s="10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2695.72</v>
      </c>
      <c r="L239" s="10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2651.1899999999996</v>
      </c>
      <c r="M239" s="10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2634.97</v>
      </c>
      <c r="N239" s="10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2627.14</v>
      </c>
      <c r="O239" s="10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2623.33</v>
      </c>
      <c r="P239" s="10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2631.12</v>
      </c>
      <c r="Q239" s="10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2635.0699999999997</v>
      </c>
      <c r="R239" s="10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2643.14</v>
      </c>
      <c r="S239" s="10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2647.16</v>
      </c>
      <c r="T239" s="10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2643</v>
      </c>
      <c r="U239" s="10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2630.8599999999997</v>
      </c>
      <c r="V239" s="10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2629.22</v>
      </c>
      <c r="W239" s="10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2635.87</v>
      </c>
      <c r="X239" s="10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2637.0699999999997</v>
      </c>
      <c r="Y239" s="10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2642.08</v>
      </c>
    </row>
    <row r="240" spans="1:27" x14ac:dyDescent="0.2">
      <c r="A240" s="88">
        <f t="shared" si="6"/>
        <v>41854</v>
      </c>
      <c r="B240" s="10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2652.64</v>
      </c>
      <c r="C240" s="10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2624.25</v>
      </c>
      <c r="D240" s="10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2618.9899999999998</v>
      </c>
      <c r="E240" s="10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2636.3999999999996</v>
      </c>
      <c r="F240" s="10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2645.5699999999997</v>
      </c>
      <c r="G240" s="10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2641.4799999999996</v>
      </c>
      <c r="H240" s="10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2655.1499999999996</v>
      </c>
      <c r="I240" s="10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2641.2599999999998</v>
      </c>
      <c r="J240" s="10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2618.77</v>
      </c>
      <c r="K240" s="10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2705.81</v>
      </c>
      <c r="L240" s="10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2672.99</v>
      </c>
      <c r="M240" s="10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2651.5699999999997</v>
      </c>
      <c r="N240" s="10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2639.14</v>
      </c>
      <c r="O240" s="10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2635.1899999999996</v>
      </c>
      <c r="P240" s="10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2643.2999999999997</v>
      </c>
      <c r="Q240" s="10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2651.47</v>
      </c>
      <c r="R240" s="10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2659.91</v>
      </c>
      <c r="S240" s="10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2668.5</v>
      </c>
      <c r="T240" s="10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2659.83</v>
      </c>
      <c r="U240" s="10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2639.27</v>
      </c>
      <c r="V240" s="10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2628.95</v>
      </c>
      <c r="W240" s="10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2635.84</v>
      </c>
      <c r="X240" s="10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2637.04</v>
      </c>
      <c r="Y240" s="10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2642.9399999999996</v>
      </c>
    </row>
    <row r="241" spans="1:25" x14ac:dyDescent="0.2">
      <c r="A241" s="88">
        <f t="shared" si="6"/>
        <v>41855</v>
      </c>
      <c r="B241" s="10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2625.96</v>
      </c>
      <c r="C241" s="10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2611.8599999999997</v>
      </c>
      <c r="D241" s="10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2635.79</v>
      </c>
      <c r="E241" s="10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2639.9399999999996</v>
      </c>
      <c r="F241" s="10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2639.9399999999996</v>
      </c>
      <c r="G241" s="10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2642.46</v>
      </c>
      <c r="H241" s="10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2639.13</v>
      </c>
      <c r="I241" s="10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2618.29</v>
      </c>
      <c r="J241" s="10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2725.9399999999996</v>
      </c>
      <c r="K241" s="10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2654.0899999999997</v>
      </c>
      <c r="L241" s="10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2635.0099999999998</v>
      </c>
      <c r="M241" s="10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2628.3199999999997</v>
      </c>
      <c r="N241" s="10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2631.59</v>
      </c>
      <c r="O241" s="10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2635.3599999999997</v>
      </c>
      <c r="P241" s="10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2627.13</v>
      </c>
      <c r="Q241" s="10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2622.83</v>
      </c>
      <c r="R241" s="10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2639.41</v>
      </c>
      <c r="S241" s="10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2653.56</v>
      </c>
      <c r="T241" s="10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2667.18</v>
      </c>
      <c r="U241" s="10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2656.29</v>
      </c>
      <c r="V241" s="10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2625.97</v>
      </c>
      <c r="W241" s="10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2632.79</v>
      </c>
      <c r="X241" s="10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2634.6099999999997</v>
      </c>
      <c r="Y241" s="10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2750.13</v>
      </c>
    </row>
    <row r="242" spans="1:25" x14ac:dyDescent="0.2">
      <c r="A242" s="88">
        <f t="shared" si="6"/>
        <v>41856</v>
      </c>
      <c r="B242" s="10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2629.43</v>
      </c>
      <c r="C242" s="10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2611.85</v>
      </c>
      <c r="D242" s="10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2635.7599999999998</v>
      </c>
      <c r="E242" s="10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2639.9399999999996</v>
      </c>
      <c r="F242" s="10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2639.79</v>
      </c>
      <c r="G242" s="10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2642.5299999999997</v>
      </c>
      <c r="H242" s="10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2626.22</v>
      </c>
      <c r="I242" s="10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2623.75</v>
      </c>
      <c r="J242" s="10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2707.8999999999996</v>
      </c>
      <c r="K242" s="10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2642.1</v>
      </c>
      <c r="L242" s="10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2612.75</v>
      </c>
      <c r="M242" s="10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2620.7999999999997</v>
      </c>
      <c r="N242" s="10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2628.96</v>
      </c>
      <c r="O242" s="10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2615.6</v>
      </c>
      <c r="P242" s="10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2624.04</v>
      </c>
      <c r="Q242" s="10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2616.9399999999996</v>
      </c>
      <c r="R242" s="10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2625.46</v>
      </c>
      <c r="S242" s="10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2638.97</v>
      </c>
      <c r="T242" s="10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2645.17</v>
      </c>
      <c r="U242" s="10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2652.7599999999998</v>
      </c>
      <c r="V242" s="10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2624.92</v>
      </c>
      <c r="W242" s="10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2632.2799999999997</v>
      </c>
      <c r="X242" s="10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2633.7599999999998</v>
      </c>
      <c r="Y242" s="10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2754.41</v>
      </c>
    </row>
    <row r="243" spans="1:25" x14ac:dyDescent="0.2">
      <c r="A243" s="88">
        <f t="shared" si="6"/>
        <v>41857</v>
      </c>
      <c r="B243" s="10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2623.0099999999998</v>
      </c>
      <c r="C243" s="10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2611.75</v>
      </c>
      <c r="D243" s="10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2635.6499999999996</v>
      </c>
      <c r="E243" s="10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2639.6899999999996</v>
      </c>
      <c r="F243" s="10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2639.5699999999997</v>
      </c>
      <c r="G243" s="10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2641.17</v>
      </c>
      <c r="H243" s="10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2625.2999999999997</v>
      </c>
      <c r="I243" s="10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2622.7</v>
      </c>
      <c r="J243" s="10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2706.8599999999997</v>
      </c>
      <c r="K243" s="10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2640.7599999999998</v>
      </c>
      <c r="L243" s="10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2611.39</v>
      </c>
      <c r="M243" s="10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2625.59</v>
      </c>
      <c r="N243" s="10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2631.7799999999997</v>
      </c>
      <c r="O243" s="10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2617.5099999999998</v>
      </c>
      <c r="P243" s="10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2623.8999999999996</v>
      </c>
      <c r="Q243" s="10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2616.7399999999998</v>
      </c>
      <c r="R243" s="10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2625.17</v>
      </c>
      <c r="S243" s="10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2638.42</v>
      </c>
      <c r="T243" s="10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2645.3599999999997</v>
      </c>
      <c r="U243" s="10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2653.0299999999997</v>
      </c>
      <c r="V243" s="10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2624.8599999999997</v>
      </c>
      <c r="W243" s="10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2632.2</v>
      </c>
      <c r="X243" s="10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2633.7</v>
      </c>
      <c r="Y243" s="10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2751.75</v>
      </c>
    </row>
    <row r="244" spans="1:25" x14ac:dyDescent="0.2">
      <c r="A244" s="88">
        <f t="shared" si="6"/>
        <v>41858</v>
      </c>
      <c r="B244" s="10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2625.16</v>
      </c>
      <c r="C244" s="10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2612.02</v>
      </c>
      <c r="D244" s="10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2635.84</v>
      </c>
      <c r="E244" s="10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2639.98</v>
      </c>
      <c r="F244" s="10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2640.1</v>
      </c>
      <c r="G244" s="10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2642.3599999999997</v>
      </c>
      <c r="H244" s="10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2647.49</v>
      </c>
      <c r="I244" s="10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2617.1099999999997</v>
      </c>
      <c r="J244" s="10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2725.8999999999996</v>
      </c>
      <c r="K244" s="10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2641.84</v>
      </c>
      <c r="L244" s="10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2612.08</v>
      </c>
      <c r="M244" s="10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2625.14</v>
      </c>
      <c r="N244" s="10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2623.0499999999997</v>
      </c>
      <c r="O244" s="10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2618.46</v>
      </c>
      <c r="P244" s="10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2632.2799999999997</v>
      </c>
      <c r="Q244" s="10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2618.92</v>
      </c>
      <c r="R244" s="10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2625.2599999999998</v>
      </c>
      <c r="S244" s="10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2638.8199999999997</v>
      </c>
      <c r="T244" s="10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2656.6899999999996</v>
      </c>
      <c r="U244" s="10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2660.0899999999997</v>
      </c>
      <c r="V244" s="10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2614.0099999999998</v>
      </c>
      <c r="W244" s="10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2632.64</v>
      </c>
      <c r="X244" s="10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2634.0299999999997</v>
      </c>
      <c r="Y244" s="10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2755.16</v>
      </c>
    </row>
    <row r="245" spans="1:25" x14ac:dyDescent="0.2">
      <c r="A245" s="88">
        <f t="shared" si="6"/>
        <v>41859</v>
      </c>
      <c r="B245" s="10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2624.0499999999997</v>
      </c>
      <c r="C245" s="10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2616.1</v>
      </c>
      <c r="D245" s="10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2640.45</v>
      </c>
      <c r="E245" s="10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2648.89</v>
      </c>
      <c r="F245" s="10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2653.2999999999997</v>
      </c>
      <c r="G245" s="10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2647.8999999999996</v>
      </c>
      <c r="H245" s="10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2648.1499999999996</v>
      </c>
      <c r="I245" s="10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2617.1899999999996</v>
      </c>
      <c r="J245" s="10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2725.8599999999997</v>
      </c>
      <c r="K245" s="10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2675.5299999999997</v>
      </c>
      <c r="L245" s="10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2633.81</v>
      </c>
      <c r="M245" s="10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2619.3199999999997</v>
      </c>
      <c r="N245" s="10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2638.12</v>
      </c>
      <c r="O245" s="10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2646.1099999999997</v>
      </c>
      <c r="P245" s="10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2642</v>
      </c>
      <c r="Q245" s="10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2637.88</v>
      </c>
      <c r="R245" s="10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2639.14</v>
      </c>
      <c r="S245" s="10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2664.45</v>
      </c>
      <c r="T245" s="10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2682.71</v>
      </c>
      <c r="U245" s="10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2660.0899999999997</v>
      </c>
      <c r="V245" s="10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2614.1899999999996</v>
      </c>
      <c r="W245" s="10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2632.7999999999997</v>
      </c>
      <c r="X245" s="10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2633.71</v>
      </c>
      <c r="Y245" s="10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2745.56</v>
      </c>
    </row>
    <row r="246" spans="1:25" x14ac:dyDescent="0.2">
      <c r="A246" s="88">
        <f t="shared" si="6"/>
        <v>41860</v>
      </c>
      <c r="B246" s="10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2654.97</v>
      </c>
      <c r="C246" s="10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2622.35</v>
      </c>
      <c r="D246" s="10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2623.4399999999996</v>
      </c>
      <c r="E246" s="10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2627.54</v>
      </c>
      <c r="F246" s="10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2636.2</v>
      </c>
      <c r="G246" s="10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2629.73</v>
      </c>
      <c r="H246" s="10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2640.0299999999997</v>
      </c>
      <c r="I246" s="10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2618.85</v>
      </c>
      <c r="J246" s="10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2619.64</v>
      </c>
      <c r="K246" s="10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2659.2</v>
      </c>
      <c r="L246" s="10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2631.27</v>
      </c>
      <c r="M246" s="10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2612.87</v>
      </c>
      <c r="N246" s="10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2620.1799999999998</v>
      </c>
      <c r="O246" s="10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2623.56</v>
      </c>
      <c r="P246" s="10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2627.5299999999997</v>
      </c>
      <c r="Q246" s="10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2623.7599999999998</v>
      </c>
      <c r="R246" s="10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2631.56</v>
      </c>
      <c r="S246" s="10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2643.6899999999996</v>
      </c>
      <c r="T246" s="10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2661.0099999999998</v>
      </c>
      <c r="U246" s="10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2651.47</v>
      </c>
      <c r="V246" s="10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2628.71</v>
      </c>
      <c r="W246" s="10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2637.04</v>
      </c>
      <c r="X246" s="10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2630.22</v>
      </c>
      <c r="Y246" s="10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2626.88</v>
      </c>
    </row>
    <row r="247" spans="1:25" x14ac:dyDescent="0.2">
      <c r="A247" s="88">
        <f t="shared" si="6"/>
        <v>41861</v>
      </c>
      <c r="B247" s="10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2654.45</v>
      </c>
      <c r="C247" s="10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2624.83</v>
      </c>
      <c r="D247" s="10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2623.68</v>
      </c>
      <c r="E247" s="10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2627.79</v>
      </c>
      <c r="F247" s="10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2636.4799999999996</v>
      </c>
      <c r="G247" s="10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2630.0499999999997</v>
      </c>
      <c r="H247" s="10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2639.6499999999996</v>
      </c>
      <c r="I247" s="10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2619.91</v>
      </c>
      <c r="J247" s="10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2616.54</v>
      </c>
      <c r="K247" s="10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2698.3999999999996</v>
      </c>
      <c r="L247" s="10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2653.74</v>
      </c>
      <c r="M247" s="10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2637.3199999999997</v>
      </c>
      <c r="N247" s="10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2636.84</v>
      </c>
      <c r="O247" s="10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2632.33</v>
      </c>
      <c r="P247" s="10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2644.2</v>
      </c>
      <c r="Q247" s="10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2648.0699999999997</v>
      </c>
      <c r="R247" s="10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2643.68</v>
      </c>
      <c r="S247" s="10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2647.6899999999996</v>
      </c>
      <c r="T247" s="10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2642.7599999999998</v>
      </c>
      <c r="U247" s="10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2635.0699999999997</v>
      </c>
      <c r="V247" s="10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2628.39</v>
      </c>
      <c r="W247" s="10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2635.9399999999996</v>
      </c>
      <c r="X247" s="10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2629.83</v>
      </c>
      <c r="Y247" s="10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2627.08</v>
      </c>
    </row>
    <row r="248" spans="1:25" x14ac:dyDescent="0.2">
      <c r="A248" s="88">
        <f t="shared" si="6"/>
        <v>41862</v>
      </c>
      <c r="B248" s="10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2628.66</v>
      </c>
      <c r="C248" s="10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2616.21</v>
      </c>
      <c r="D248" s="10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2640.29</v>
      </c>
      <c r="E248" s="10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2648.72</v>
      </c>
      <c r="F248" s="10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2653.16</v>
      </c>
      <c r="G248" s="10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2646.77</v>
      </c>
      <c r="H248" s="10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2647.3599999999997</v>
      </c>
      <c r="I248" s="10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2630.35</v>
      </c>
      <c r="J248" s="10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2699.13</v>
      </c>
      <c r="K248" s="10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2649.7299999999996</v>
      </c>
      <c r="L248" s="10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2636.2</v>
      </c>
      <c r="M248" s="10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2621.1899999999996</v>
      </c>
      <c r="N248" s="10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2628.33</v>
      </c>
      <c r="O248" s="10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2623.7599999999998</v>
      </c>
      <c r="P248" s="10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2619.5299999999997</v>
      </c>
      <c r="Q248" s="10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2611.89</v>
      </c>
      <c r="R248" s="10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2622.47</v>
      </c>
      <c r="S248" s="10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2646.1499999999996</v>
      </c>
      <c r="T248" s="10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2660.7299999999996</v>
      </c>
      <c r="U248" s="10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2660.3799999999997</v>
      </c>
      <c r="V248" s="10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2613.54</v>
      </c>
      <c r="W248" s="10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2636.91</v>
      </c>
      <c r="X248" s="10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2637.39</v>
      </c>
      <c r="Y248" s="10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2769.75</v>
      </c>
    </row>
    <row r="249" spans="1:25" x14ac:dyDescent="0.2">
      <c r="A249" s="88">
        <f t="shared" si="6"/>
        <v>41863</v>
      </c>
      <c r="B249" s="10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2628.8599999999997</v>
      </c>
      <c r="C249" s="10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2615.92</v>
      </c>
      <c r="D249" s="10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2640.59</v>
      </c>
      <c r="E249" s="10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2648.8999999999996</v>
      </c>
      <c r="F249" s="10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2653.16</v>
      </c>
      <c r="G249" s="10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2647.49</v>
      </c>
      <c r="H249" s="10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2647.02</v>
      </c>
      <c r="I249" s="10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2632.42</v>
      </c>
      <c r="J249" s="10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2698.2799999999997</v>
      </c>
      <c r="K249" s="10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2648.77</v>
      </c>
      <c r="L249" s="10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2635.04</v>
      </c>
      <c r="M249" s="10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2619.25</v>
      </c>
      <c r="N249" s="10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2627.13</v>
      </c>
      <c r="O249" s="10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2623.13</v>
      </c>
      <c r="P249" s="10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2619.58</v>
      </c>
      <c r="Q249" s="10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2612.12</v>
      </c>
      <c r="R249" s="10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2622.56</v>
      </c>
      <c r="S249" s="10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2646.49</v>
      </c>
      <c r="T249" s="10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2660.8999999999996</v>
      </c>
      <c r="U249" s="10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2660.42</v>
      </c>
      <c r="V249" s="10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2613.63</v>
      </c>
      <c r="W249" s="10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2635.0299999999997</v>
      </c>
      <c r="X249" s="10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2636.06</v>
      </c>
      <c r="Y249" s="10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2768.2999999999997</v>
      </c>
    </row>
    <row r="250" spans="1:25" x14ac:dyDescent="0.2">
      <c r="A250" s="88">
        <f t="shared" si="6"/>
        <v>41864</v>
      </c>
      <c r="B250" s="10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2628.72</v>
      </c>
      <c r="C250" s="10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2619.9499999999998</v>
      </c>
      <c r="D250" s="10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2644.7</v>
      </c>
      <c r="E250" s="10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2653.37</v>
      </c>
      <c r="F250" s="10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2657.93</v>
      </c>
      <c r="G250" s="10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2657.45</v>
      </c>
      <c r="H250" s="10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2657.3399999999997</v>
      </c>
      <c r="I250" s="10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2611.79</v>
      </c>
      <c r="J250" s="10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2707.42</v>
      </c>
      <c r="K250" s="10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2661.88</v>
      </c>
      <c r="L250" s="10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2637.88</v>
      </c>
      <c r="M250" s="10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2622.4799999999996</v>
      </c>
      <c r="N250" s="10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2629.99</v>
      </c>
      <c r="O250" s="10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2626.06</v>
      </c>
      <c r="P250" s="10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2622.29</v>
      </c>
      <c r="Q250" s="10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2614.9699999999998</v>
      </c>
      <c r="R250" s="10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2625.16</v>
      </c>
      <c r="S250" s="10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2642.1899999999996</v>
      </c>
      <c r="T250" s="10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2663.83</v>
      </c>
      <c r="U250" s="10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2667.58</v>
      </c>
      <c r="V250" s="10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2612.5699999999997</v>
      </c>
      <c r="W250" s="10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2634.77</v>
      </c>
      <c r="X250" s="10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2636.18</v>
      </c>
      <c r="Y250" s="10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2767.27</v>
      </c>
    </row>
    <row r="251" spans="1:25" x14ac:dyDescent="0.2">
      <c r="A251" s="88">
        <f t="shared" si="6"/>
        <v>41865</v>
      </c>
      <c r="B251" s="10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2629.1899999999996</v>
      </c>
      <c r="C251" s="10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2619.83</v>
      </c>
      <c r="D251" s="10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2644.39</v>
      </c>
      <c r="E251" s="10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2652.98</v>
      </c>
      <c r="F251" s="10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2657.42</v>
      </c>
      <c r="G251" s="10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2657.21</v>
      </c>
      <c r="H251" s="10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2657.21</v>
      </c>
      <c r="I251" s="10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2611.6999999999998</v>
      </c>
      <c r="J251" s="10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2707.4399999999996</v>
      </c>
      <c r="K251" s="10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2661.67</v>
      </c>
      <c r="L251" s="10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2637.71</v>
      </c>
      <c r="M251" s="10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2622.3599999999997</v>
      </c>
      <c r="N251" s="10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2629.89</v>
      </c>
      <c r="O251" s="10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2626.14</v>
      </c>
      <c r="P251" s="10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2622.31</v>
      </c>
      <c r="Q251" s="10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2615.08</v>
      </c>
      <c r="R251" s="10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2625.17</v>
      </c>
      <c r="S251" s="10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2642.14</v>
      </c>
      <c r="T251" s="10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2663.7799999999997</v>
      </c>
      <c r="U251" s="10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2667.49</v>
      </c>
      <c r="V251" s="10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2612.3999999999996</v>
      </c>
      <c r="W251" s="10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2635.2299999999996</v>
      </c>
      <c r="X251" s="10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2635.7599999999998</v>
      </c>
      <c r="Y251" s="10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2769.7799999999997</v>
      </c>
    </row>
    <row r="252" spans="1:25" x14ac:dyDescent="0.2">
      <c r="A252" s="88">
        <f t="shared" si="6"/>
        <v>41866</v>
      </c>
      <c r="B252" s="10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2629.52</v>
      </c>
      <c r="C252" s="10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2619.71</v>
      </c>
      <c r="D252" s="10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2644.37</v>
      </c>
      <c r="E252" s="10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2652.91</v>
      </c>
      <c r="F252" s="10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2657.3599999999997</v>
      </c>
      <c r="G252" s="10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2657.2999999999997</v>
      </c>
      <c r="H252" s="10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2657.12</v>
      </c>
      <c r="I252" s="10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2614.7599999999998</v>
      </c>
      <c r="J252" s="10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2707.68</v>
      </c>
      <c r="K252" s="10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2625.7799999999997</v>
      </c>
      <c r="L252" s="10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2643.1899999999996</v>
      </c>
      <c r="M252" s="10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2618.7599999999998</v>
      </c>
      <c r="N252" s="10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2620.27</v>
      </c>
      <c r="O252" s="10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2620.2599999999998</v>
      </c>
      <c r="P252" s="10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2611.6899999999996</v>
      </c>
      <c r="Q252" s="10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2620.46</v>
      </c>
      <c r="R252" s="10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2618.7799999999997</v>
      </c>
      <c r="S252" s="10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2615.3999999999996</v>
      </c>
      <c r="T252" s="10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2628.39</v>
      </c>
      <c r="U252" s="10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2646</v>
      </c>
      <c r="V252" s="10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2631.85</v>
      </c>
      <c r="W252" s="10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2638.5299999999997</v>
      </c>
      <c r="X252" s="10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2637.41</v>
      </c>
      <c r="Y252" s="10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2812.31</v>
      </c>
    </row>
    <row r="253" spans="1:25" x14ac:dyDescent="0.2">
      <c r="A253" s="88">
        <f t="shared" si="6"/>
        <v>41867</v>
      </c>
      <c r="B253" s="10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2658.2999999999997</v>
      </c>
      <c r="C253" s="10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2619.63</v>
      </c>
      <c r="D253" s="10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2611.46</v>
      </c>
      <c r="E253" s="10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2636.33</v>
      </c>
      <c r="F253" s="10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2640.75</v>
      </c>
      <c r="G253" s="10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2627.3399999999997</v>
      </c>
      <c r="H253" s="10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2640.81</v>
      </c>
      <c r="I253" s="10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2611.6799999999998</v>
      </c>
      <c r="J253" s="10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2625.43</v>
      </c>
      <c r="K253" s="10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2652</v>
      </c>
      <c r="L253" s="10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2620.64</v>
      </c>
      <c r="M253" s="10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2637.54</v>
      </c>
      <c r="N253" s="10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2629.02</v>
      </c>
      <c r="O253" s="10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2628.95</v>
      </c>
      <c r="P253" s="10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2621.97</v>
      </c>
      <c r="Q253" s="10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2622.16</v>
      </c>
      <c r="R253" s="10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2615.7799999999997</v>
      </c>
      <c r="S253" s="10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2627.3399999999997</v>
      </c>
      <c r="T253" s="10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2619.42</v>
      </c>
      <c r="U253" s="10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2620.4299999999998</v>
      </c>
      <c r="V253" s="10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2627.58</v>
      </c>
      <c r="W253" s="10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2621.5699999999997</v>
      </c>
      <c r="X253" s="10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2622.7</v>
      </c>
      <c r="Y253" s="10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2611.6999999999998</v>
      </c>
    </row>
    <row r="254" spans="1:25" x14ac:dyDescent="0.2">
      <c r="A254" s="88">
        <f t="shared" si="6"/>
        <v>41868</v>
      </c>
      <c r="B254" s="10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2669.42</v>
      </c>
      <c r="C254" s="10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2625.24</v>
      </c>
      <c r="D254" s="10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2619.91</v>
      </c>
      <c r="E254" s="10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2615.3599999999997</v>
      </c>
      <c r="F254" s="10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2619.06</v>
      </c>
      <c r="G254" s="10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2623.33</v>
      </c>
      <c r="H254" s="10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2631.85</v>
      </c>
      <c r="I254" s="10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2611.3399999999997</v>
      </c>
      <c r="J254" s="10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2623.91</v>
      </c>
      <c r="K254" s="10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2673.5199999999995</v>
      </c>
      <c r="L254" s="10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2616.54</v>
      </c>
      <c r="M254" s="10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2628.8599999999997</v>
      </c>
      <c r="N254" s="10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2635.17</v>
      </c>
      <c r="O254" s="10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2628.4799999999996</v>
      </c>
      <c r="P254" s="10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2612.37</v>
      </c>
      <c r="Q254" s="10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2615.6999999999998</v>
      </c>
      <c r="R254" s="10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2612.29</v>
      </c>
      <c r="S254" s="10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2619.9899999999998</v>
      </c>
      <c r="T254" s="10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2634.72</v>
      </c>
      <c r="U254" s="10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2624.22</v>
      </c>
      <c r="V254" s="10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2627.9799999999996</v>
      </c>
      <c r="W254" s="10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2635.25</v>
      </c>
      <c r="X254" s="10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2635.35</v>
      </c>
      <c r="Y254" s="10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2619.6499999999996</v>
      </c>
    </row>
    <row r="255" spans="1:25" x14ac:dyDescent="0.2">
      <c r="A255" s="88">
        <f t="shared" si="6"/>
        <v>41869</v>
      </c>
      <c r="B255" s="10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2622.47</v>
      </c>
      <c r="C255" s="10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2618.71</v>
      </c>
      <c r="D255" s="10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2619.5099999999998</v>
      </c>
      <c r="E255" s="10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2627.42</v>
      </c>
      <c r="F255" s="10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2631.56</v>
      </c>
      <c r="G255" s="10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2623.25</v>
      </c>
      <c r="H255" s="10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2627.3399999999997</v>
      </c>
      <c r="I255" s="10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2619.0099999999998</v>
      </c>
      <c r="J255" s="10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2707.58</v>
      </c>
      <c r="K255" s="10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2637.25</v>
      </c>
      <c r="L255" s="10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2635.1899999999996</v>
      </c>
      <c r="M255" s="10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2634.6</v>
      </c>
      <c r="N255" s="10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2633.93</v>
      </c>
      <c r="O255" s="10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2641.2299999999996</v>
      </c>
      <c r="P255" s="10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2641.08</v>
      </c>
      <c r="Q255" s="10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2640.9399999999996</v>
      </c>
      <c r="R255" s="10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2635.77</v>
      </c>
      <c r="S255" s="10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2636.62</v>
      </c>
      <c r="T255" s="10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2656.1499999999996</v>
      </c>
      <c r="U255" s="10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2744</v>
      </c>
      <c r="V255" s="10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2668.41</v>
      </c>
      <c r="W255" s="10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2625.3599999999997</v>
      </c>
      <c r="X255" s="10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2675.14</v>
      </c>
      <c r="Y255" s="10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2622.6099999999997</v>
      </c>
    </row>
    <row r="256" spans="1:25" x14ac:dyDescent="0.2">
      <c r="A256" s="88">
        <f t="shared" si="6"/>
        <v>41870</v>
      </c>
      <c r="B256" s="10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2657.5299999999997</v>
      </c>
      <c r="C256" s="10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2705.0699999999997</v>
      </c>
      <c r="D256" s="10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2754.93</v>
      </c>
      <c r="E256" s="10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2766.8399999999997</v>
      </c>
      <c r="F256" s="10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2772.9399999999996</v>
      </c>
      <c r="G256" s="10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2826.16</v>
      </c>
      <c r="H256" s="10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2766.5899999999997</v>
      </c>
      <c r="I256" s="10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2720.6499999999996</v>
      </c>
      <c r="J256" s="10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2864.95</v>
      </c>
      <c r="K256" s="10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2800.46</v>
      </c>
      <c r="L256" s="10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2721.52</v>
      </c>
      <c r="M256" s="10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2702.46</v>
      </c>
      <c r="N256" s="10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2693.22</v>
      </c>
      <c r="O256" s="10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2666.29</v>
      </c>
      <c r="P256" s="10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2661.98</v>
      </c>
      <c r="Q256" s="10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2662.0099999999998</v>
      </c>
      <c r="R256" s="10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2660.0299999999997</v>
      </c>
      <c r="S256" s="10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2682.7699999999995</v>
      </c>
      <c r="T256" s="10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2707.43</v>
      </c>
      <c r="U256" s="10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2716.18</v>
      </c>
      <c r="V256" s="10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2683.38</v>
      </c>
      <c r="W256" s="10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2635.31</v>
      </c>
      <c r="X256" s="10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2675.12</v>
      </c>
      <c r="Y256" s="10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2622.6899999999996</v>
      </c>
    </row>
    <row r="257" spans="1:27" x14ac:dyDescent="0.2">
      <c r="A257" s="88">
        <f t="shared" si="6"/>
        <v>41871</v>
      </c>
      <c r="B257" s="10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2657.3199999999997</v>
      </c>
      <c r="C257" s="10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2720.7699999999995</v>
      </c>
      <c r="D257" s="10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2772.7999999999997</v>
      </c>
      <c r="E257" s="10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2785.56</v>
      </c>
      <c r="F257" s="10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2791.7</v>
      </c>
      <c r="G257" s="10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2785.45</v>
      </c>
      <c r="H257" s="10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2791.83</v>
      </c>
      <c r="I257" s="10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2720.4799999999996</v>
      </c>
      <c r="J257" s="10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2864.3999999999996</v>
      </c>
      <c r="K257" s="10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2800.54</v>
      </c>
      <c r="L257" s="10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2721.6499999999996</v>
      </c>
      <c r="M257" s="10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2702.41</v>
      </c>
      <c r="N257" s="10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2692.79</v>
      </c>
      <c r="O257" s="10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2674.75</v>
      </c>
      <c r="P257" s="10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2661.7699999999995</v>
      </c>
      <c r="Q257" s="10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2666.0699999999997</v>
      </c>
      <c r="R257" s="10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2659.7699999999995</v>
      </c>
      <c r="S257" s="10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2694.97</v>
      </c>
      <c r="T257" s="10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2716.08</v>
      </c>
      <c r="U257" s="10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2716.08</v>
      </c>
      <c r="V257" s="10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2682.25</v>
      </c>
      <c r="W257" s="10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2635.1899999999996</v>
      </c>
      <c r="X257" s="10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2675.02</v>
      </c>
      <c r="Y257" s="10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2621.97</v>
      </c>
    </row>
    <row r="258" spans="1:27" x14ac:dyDescent="0.2">
      <c r="A258" s="88">
        <f t="shared" si="6"/>
        <v>41872</v>
      </c>
      <c r="B258" s="10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2644.16</v>
      </c>
      <c r="C258" s="10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2704.95</v>
      </c>
      <c r="D258" s="10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2743.0099999999998</v>
      </c>
      <c r="E258" s="10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2754.7599999999998</v>
      </c>
      <c r="F258" s="10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2779.06</v>
      </c>
      <c r="G258" s="10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2772.96</v>
      </c>
      <c r="H258" s="10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2779.13</v>
      </c>
      <c r="I258" s="10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2699.8599999999997</v>
      </c>
      <c r="J258" s="10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2864.2299999999996</v>
      </c>
      <c r="K258" s="10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2742.41</v>
      </c>
      <c r="L258" s="10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2674.46</v>
      </c>
      <c r="M258" s="10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2657.49</v>
      </c>
      <c r="N258" s="10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2649.2299999999996</v>
      </c>
      <c r="O258" s="10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2629.6899999999996</v>
      </c>
      <c r="P258" s="10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2618.5</v>
      </c>
      <c r="Q258" s="10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2633.62</v>
      </c>
      <c r="R258" s="10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2645.49</v>
      </c>
      <c r="S258" s="10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2659.7999999999997</v>
      </c>
      <c r="T258" s="10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2655.88</v>
      </c>
      <c r="U258" s="10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2682.95</v>
      </c>
      <c r="V258" s="10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2667.5499999999997</v>
      </c>
      <c r="W258" s="10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2621.74</v>
      </c>
      <c r="X258" s="10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2627.77</v>
      </c>
      <c r="Y258" s="10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2622.1899999999996</v>
      </c>
    </row>
    <row r="259" spans="1:27" x14ac:dyDescent="0.2">
      <c r="A259" s="88">
        <f t="shared" si="6"/>
        <v>41873</v>
      </c>
      <c r="B259" s="10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2615.37</v>
      </c>
      <c r="C259" s="10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2670.5899999999997</v>
      </c>
      <c r="D259" s="10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2720.85</v>
      </c>
      <c r="E259" s="10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2725.9799999999996</v>
      </c>
      <c r="F259" s="10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2737.3199999999997</v>
      </c>
      <c r="G259" s="10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2731.83</v>
      </c>
      <c r="H259" s="10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2754.56</v>
      </c>
      <c r="I259" s="10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2699.71</v>
      </c>
      <c r="J259" s="10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2845.1099999999997</v>
      </c>
      <c r="K259" s="10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2742.2599999999998</v>
      </c>
      <c r="L259" s="10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2674.54</v>
      </c>
      <c r="M259" s="10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2657.18</v>
      </c>
      <c r="N259" s="10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2674.39</v>
      </c>
      <c r="O259" s="10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2657.41</v>
      </c>
      <c r="P259" s="10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2665.93</v>
      </c>
      <c r="Q259" s="10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2670.2599999999998</v>
      </c>
      <c r="R259" s="10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2667.24</v>
      </c>
      <c r="S259" s="10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2682.71</v>
      </c>
      <c r="T259" s="10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2690.6</v>
      </c>
      <c r="U259" s="10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2694.89</v>
      </c>
      <c r="V259" s="10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2667.0099999999998</v>
      </c>
      <c r="W259" s="10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2725.1899999999996</v>
      </c>
      <c r="X259" s="10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2788.6899999999996</v>
      </c>
      <c r="Y259" s="10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2657.87</v>
      </c>
    </row>
    <row r="260" spans="1:27" x14ac:dyDescent="0.2">
      <c r="A260" s="88">
        <f t="shared" si="6"/>
        <v>41874</v>
      </c>
      <c r="B260" s="10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2623.92</v>
      </c>
      <c r="C260" s="10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2663.12</v>
      </c>
      <c r="D260" s="10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2704.62</v>
      </c>
      <c r="E260" s="10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2710.0499999999997</v>
      </c>
      <c r="F260" s="10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2721.45</v>
      </c>
      <c r="G260" s="10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2721.7299999999996</v>
      </c>
      <c r="H260" s="10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2739.3399999999997</v>
      </c>
      <c r="I260" s="10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2683.7299999999996</v>
      </c>
      <c r="J260" s="10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2620.1999999999998</v>
      </c>
      <c r="K260" s="10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2719.47</v>
      </c>
      <c r="L260" s="10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2671.97</v>
      </c>
      <c r="M260" s="10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2658.84</v>
      </c>
      <c r="N260" s="10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2667.5199999999995</v>
      </c>
      <c r="O260" s="10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2663.14</v>
      </c>
      <c r="P260" s="10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2667.49</v>
      </c>
      <c r="Q260" s="10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2676.41</v>
      </c>
      <c r="R260" s="10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2671.85</v>
      </c>
      <c r="S260" s="10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2690.2</v>
      </c>
      <c r="T260" s="10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2704.67</v>
      </c>
      <c r="U260" s="10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2705.14</v>
      </c>
      <c r="V260" s="10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2642.72</v>
      </c>
      <c r="W260" s="10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2705.5699999999997</v>
      </c>
      <c r="X260" s="10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2775.8799999999997</v>
      </c>
      <c r="Y260" s="10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2917.39</v>
      </c>
    </row>
    <row r="261" spans="1:27" x14ac:dyDescent="0.2">
      <c r="A261" s="88">
        <f t="shared" si="6"/>
        <v>41875</v>
      </c>
      <c r="B261" s="10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2640.42</v>
      </c>
      <c r="C261" s="10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2716.38</v>
      </c>
      <c r="D261" s="10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2752.6099999999997</v>
      </c>
      <c r="E261" s="10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2765.3199999999997</v>
      </c>
      <c r="F261" s="10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2771.7999999999997</v>
      </c>
      <c r="G261" s="10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2785.2</v>
      </c>
      <c r="H261" s="10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2806.43</v>
      </c>
      <c r="I261" s="10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2778.48</v>
      </c>
      <c r="J261" s="10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2674.31</v>
      </c>
      <c r="K261" s="10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2840.5299999999997</v>
      </c>
      <c r="L261" s="10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2758.1</v>
      </c>
      <c r="M261" s="10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2719.79</v>
      </c>
      <c r="N261" s="10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2714.5899999999997</v>
      </c>
      <c r="O261" s="10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2709.81</v>
      </c>
      <c r="P261" s="10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2704.81</v>
      </c>
      <c r="Q261" s="10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2719.79</v>
      </c>
      <c r="R261" s="10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2735.41</v>
      </c>
      <c r="S261" s="10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2735.2599999999998</v>
      </c>
      <c r="T261" s="10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2724.6499999999996</v>
      </c>
      <c r="U261" s="10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2715.0499999999997</v>
      </c>
      <c r="V261" s="10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2626.63</v>
      </c>
      <c r="W261" s="10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2637.92</v>
      </c>
      <c r="X261" s="10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2625.66</v>
      </c>
      <c r="Y261" s="10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2713.7799999999997</v>
      </c>
      <c r="AA261" s="89"/>
    </row>
    <row r="262" spans="1:27" x14ac:dyDescent="0.2">
      <c r="A262" s="88">
        <f t="shared" si="6"/>
        <v>41876</v>
      </c>
      <c r="B262" s="10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2652.79</v>
      </c>
      <c r="C262" s="10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2731.62</v>
      </c>
      <c r="D262" s="10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2779.6099999999997</v>
      </c>
      <c r="E262" s="10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2792.2999999999997</v>
      </c>
      <c r="F262" s="10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2785.72</v>
      </c>
      <c r="G262" s="10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2797.9799999999996</v>
      </c>
      <c r="H262" s="10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2805.2</v>
      </c>
      <c r="I262" s="10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2743.18</v>
      </c>
      <c r="J262" s="10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2884.13</v>
      </c>
      <c r="K262" s="10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2787.89</v>
      </c>
      <c r="L262" s="10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2742.72</v>
      </c>
      <c r="M262" s="10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2732.56</v>
      </c>
      <c r="N262" s="10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2743.54</v>
      </c>
      <c r="O262" s="10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2737.7599999999998</v>
      </c>
      <c r="P262" s="10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2716.79</v>
      </c>
      <c r="Q262" s="10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2727.17</v>
      </c>
      <c r="R262" s="10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2724.9399999999996</v>
      </c>
      <c r="S262" s="10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2743.39</v>
      </c>
      <c r="T262" s="10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2783.37</v>
      </c>
      <c r="U262" s="10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2773.75</v>
      </c>
      <c r="V262" s="10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2663.5499999999997</v>
      </c>
      <c r="W262" s="10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2652.3799999999997</v>
      </c>
      <c r="X262" s="10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2689.72</v>
      </c>
      <c r="Y262" s="10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2624.54</v>
      </c>
    </row>
    <row r="263" spans="1:27" x14ac:dyDescent="0.2">
      <c r="A263" s="88">
        <f t="shared" si="6"/>
        <v>41877</v>
      </c>
      <c r="B263" s="10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2652.02</v>
      </c>
      <c r="C263" s="10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2730.7799999999997</v>
      </c>
      <c r="D263" s="10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2778.7</v>
      </c>
      <c r="E263" s="10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2791.7</v>
      </c>
      <c r="F263" s="10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2785.0499999999997</v>
      </c>
      <c r="G263" s="10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2798.1499999999996</v>
      </c>
      <c r="H263" s="10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2804.93</v>
      </c>
      <c r="I263" s="10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2742.92</v>
      </c>
      <c r="J263" s="10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2883.2599999999998</v>
      </c>
      <c r="K263" s="10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2787.71</v>
      </c>
      <c r="L263" s="10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2742.8199999999997</v>
      </c>
      <c r="M263" s="10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2732.5299999999997</v>
      </c>
      <c r="N263" s="10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2743.12</v>
      </c>
      <c r="O263" s="10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2737.62</v>
      </c>
      <c r="P263" s="10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2716.9799999999996</v>
      </c>
      <c r="Q263" s="10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2726.95</v>
      </c>
      <c r="R263" s="10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2724.8999999999996</v>
      </c>
      <c r="S263" s="10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2743.47</v>
      </c>
      <c r="T263" s="10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2783.5099999999998</v>
      </c>
      <c r="U263" s="10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2774.45</v>
      </c>
      <c r="V263" s="10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2663.5699999999997</v>
      </c>
      <c r="W263" s="10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2652.14</v>
      </c>
      <c r="X263" s="10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2689.91</v>
      </c>
      <c r="Y263" s="10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2624.13</v>
      </c>
    </row>
    <row r="264" spans="1:27" x14ac:dyDescent="0.2">
      <c r="A264" s="88">
        <f t="shared" si="6"/>
        <v>41878</v>
      </c>
      <c r="B264" s="10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2726.18</v>
      </c>
      <c r="C264" s="10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2805.35</v>
      </c>
      <c r="D264" s="10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2848.6</v>
      </c>
      <c r="E264" s="10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2872.0299999999997</v>
      </c>
      <c r="F264" s="10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2880.0899999999997</v>
      </c>
      <c r="G264" s="10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2872.17</v>
      </c>
      <c r="H264" s="10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2879.89</v>
      </c>
      <c r="I264" s="10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2786.17</v>
      </c>
      <c r="J264" s="10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2935.39</v>
      </c>
      <c r="K264" s="10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2820.35</v>
      </c>
      <c r="L264" s="10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2759.31</v>
      </c>
      <c r="M264" s="10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2732.39</v>
      </c>
      <c r="N264" s="10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2743.09</v>
      </c>
      <c r="O264" s="10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2737.7599999999998</v>
      </c>
      <c r="P264" s="10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2732.56</v>
      </c>
      <c r="Q264" s="10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2732.71</v>
      </c>
      <c r="R264" s="10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2712.17</v>
      </c>
      <c r="S264" s="10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2734.5299999999997</v>
      </c>
      <c r="T264" s="10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2753.35</v>
      </c>
      <c r="U264" s="10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2727.0099999999998</v>
      </c>
      <c r="V264" s="10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2668.47</v>
      </c>
      <c r="W264" s="10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2660.18</v>
      </c>
      <c r="X264" s="10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2698.5699999999997</v>
      </c>
      <c r="Y264" s="10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2622.6499999999996</v>
      </c>
    </row>
    <row r="265" spans="1:27" x14ac:dyDescent="0.2">
      <c r="A265" s="88">
        <f t="shared" si="6"/>
        <v>41879</v>
      </c>
      <c r="B265" s="10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2726.1499999999996</v>
      </c>
      <c r="C265" s="10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2805.46</v>
      </c>
      <c r="D265" s="10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2848.7999999999997</v>
      </c>
      <c r="E265" s="10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2872.0499999999997</v>
      </c>
      <c r="F265" s="10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2880.08</v>
      </c>
      <c r="G265" s="10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2871.85</v>
      </c>
      <c r="H265" s="10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2879.87</v>
      </c>
      <c r="I265" s="10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2806.52</v>
      </c>
      <c r="J265" s="10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2951.02</v>
      </c>
      <c r="K265" s="10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2848.1</v>
      </c>
      <c r="L265" s="10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2765.74</v>
      </c>
      <c r="M265" s="10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2743.9399999999996</v>
      </c>
      <c r="N265" s="10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2743.93</v>
      </c>
      <c r="O265" s="10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2738.0299999999997</v>
      </c>
      <c r="P265" s="10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2732.96</v>
      </c>
      <c r="Q265" s="10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2732.8799999999997</v>
      </c>
      <c r="R265" s="10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2712.14</v>
      </c>
      <c r="S265" s="10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2734.6299999999997</v>
      </c>
      <c r="T265" s="10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2753.16</v>
      </c>
      <c r="U265" s="10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2727.6</v>
      </c>
      <c r="V265" s="10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2668.06</v>
      </c>
      <c r="W265" s="10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2659.5499999999997</v>
      </c>
      <c r="X265" s="10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2698.0499999999997</v>
      </c>
      <c r="Y265" s="10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2623.4399999999996</v>
      </c>
    </row>
    <row r="266" spans="1:27" x14ac:dyDescent="0.2">
      <c r="A266" s="88">
        <f t="shared" si="6"/>
        <v>41880</v>
      </c>
      <c r="B266" s="10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2665.95</v>
      </c>
      <c r="C266" s="10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2736.8799999999997</v>
      </c>
      <c r="D266" s="10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2778.99</v>
      </c>
      <c r="E266" s="10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2791.75</v>
      </c>
      <c r="F266" s="10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2805.14</v>
      </c>
      <c r="G266" s="10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2791.54</v>
      </c>
      <c r="H266" s="10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2784.83</v>
      </c>
      <c r="I266" s="10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2725.8799999999997</v>
      </c>
      <c r="J266" s="10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2876.87</v>
      </c>
      <c r="K266" s="10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2794.0099999999998</v>
      </c>
      <c r="L266" s="10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2742.89</v>
      </c>
      <c r="M266" s="10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2732.22</v>
      </c>
      <c r="N266" s="10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2727.24</v>
      </c>
      <c r="O266" s="10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2711.6499999999996</v>
      </c>
      <c r="P266" s="10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2692.2599999999998</v>
      </c>
      <c r="Q266" s="10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2696.8199999999997</v>
      </c>
      <c r="R266" s="10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2698.33</v>
      </c>
      <c r="S266" s="10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2706.2999999999997</v>
      </c>
      <c r="T266" s="10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2737.56</v>
      </c>
      <c r="U266" s="10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2725.27</v>
      </c>
      <c r="V266" s="10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2624.67</v>
      </c>
      <c r="W266" s="10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2623.41</v>
      </c>
      <c r="X266" s="10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2666.87</v>
      </c>
      <c r="Y266" s="10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2622.75</v>
      </c>
    </row>
    <row r="267" spans="1:27" x14ac:dyDescent="0.2">
      <c r="A267" s="88">
        <f t="shared" si="6"/>
        <v>41881</v>
      </c>
      <c r="B267" s="10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2658.92</v>
      </c>
      <c r="C267" s="10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2722.35</v>
      </c>
      <c r="D267" s="10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2765.42</v>
      </c>
      <c r="E267" s="10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2792</v>
      </c>
      <c r="F267" s="10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2784.77</v>
      </c>
      <c r="G267" s="10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2784.56</v>
      </c>
      <c r="H267" s="10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2785.06</v>
      </c>
      <c r="I267" s="10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2733.97</v>
      </c>
      <c r="J267" s="10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2641.04</v>
      </c>
      <c r="K267" s="10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2775.67</v>
      </c>
      <c r="L267" s="10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2720.56</v>
      </c>
      <c r="M267" s="10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2720.4799999999996</v>
      </c>
      <c r="N267" s="10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2720.09</v>
      </c>
      <c r="O267" s="10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2720.23</v>
      </c>
      <c r="P267" s="10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2720.1899999999996</v>
      </c>
      <c r="Q267" s="10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2720.43</v>
      </c>
      <c r="R267" s="10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2764.56</v>
      </c>
      <c r="S267" s="10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2776.2599999999998</v>
      </c>
      <c r="T267" s="10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2788.2599999999998</v>
      </c>
      <c r="U267" s="10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2771.3199999999997</v>
      </c>
      <c r="V267" s="10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2660.02</v>
      </c>
      <c r="W267" s="10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2634.96</v>
      </c>
      <c r="X267" s="10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2705.38</v>
      </c>
      <c r="Y267" s="10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2819.75</v>
      </c>
    </row>
    <row r="268" spans="1:27" x14ac:dyDescent="0.2">
      <c r="A268" s="88">
        <f t="shared" si="6"/>
        <v>41882</v>
      </c>
      <c r="B268" s="10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2635.7999999999997</v>
      </c>
      <c r="C268" s="10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2705.14</v>
      </c>
      <c r="D268" s="10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2740</v>
      </c>
      <c r="E268" s="10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2758.64</v>
      </c>
      <c r="F268" s="10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2752.1899999999996</v>
      </c>
      <c r="G268" s="10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2739.81</v>
      </c>
      <c r="H268" s="10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2765.12</v>
      </c>
      <c r="I268" s="10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2711.06</v>
      </c>
      <c r="J268" s="10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2611.3399999999997</v>
      </c>
      <c r="K268" s="10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2775.75</v>
      </c>
      <c r="L268" s="10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2720.49</v>
      </c>
      <c r="M268" s="10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2720.3599999999997</v>
      </c>
      <c r="N268" s="10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2720.2799999999997</v>
      </c>
      <c r="O268" s="10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2686.0499999999997</v>
      </c>
      <c r="P268" s="10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2676.81</v>
      </c>
      <c r="Q268" s="10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2667.8999999999996</v>
      </c>
      <c r="R268" s="10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2695.37</v>
      </c>
      <c r="S268" s="10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2705.09</v>
      </c>
      <c r="T268" s="10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2752.45</v>
      </c>
      <c r="U268" s="10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2770.45</v>
      </c>
      <c r="V268" s="10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2659.31</v>
      </c>
      <c r="W268" s="10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2634.39</v>
      </c>
      <c r="X268" s="10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2704.89</v>
      </c>
      <c r="Y268" s="10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2819.75</v>
      </c>
    </row>
    <row r="269" spans="1:27" x14ac:dyDescent="0.2">
      <c r="A269" s="94"/>
      <c r="B269" s="95"/>
      <c r="C269" s="95"/>
      <c r="D269" s="95"/>
      <c r="E269" s="95"/>
      <c r="F269" s="95"/>
      <c r="G269" s="95"/>
      <c r="H269" s="95"/>
      <c r="I269" s="95"/>
      <c r="J269" s="95"/>
      <c r="K269" s="95"/>
      <c r="L269" s="95"/>
      <c r="M269" s="95"/>
      <c r="N269" s="95"/>
      <c r="O269" s="95"/>
      <c r="P269" s="95"/>
      <c r="Q269" s="95"/>
      <c r="R269" s="95"/>
      <c r="S269" s="95"/>
      <c r="T269" s="95"/>
      <c r="U269" s="95"/>
      <c r="V269" s="95"/>
      <c r="W269" s="95"/>
      <c r="X269" s="95"/>
      <c r="Y269" s="95"/>
    </row>
    <row r="270" spans="1:27" x14ac:dyDescent="0.25">
      <c r="A270" s="96" t="s">
        <v>159</v>
      </c>
    </row>
    <row r="271" spans="1:27" ht="12.75" x14ac:dyDescent="0.2">
      <c r="A271" s="162" t="s">
        <v>49</v>
      </c>
      <c r="B271" s="173" t="s">
        <v>128</v>
      </c>
      <c r="C271" s="174"/>
      <c r="D271" s="174"/>
      <c r="E271" s="174"/>
      <c r="F271" s="174"/>
      <c r="G271" s="174"/>
      <c r="H271" s="174"/>
      <c r="I271" s="174"/>
      <c r="J271" s="174"/>
      <c r="K271" s="174"/>
      <c r="L271" s="174"/>
      <c r="M271" s="174"/>
      <c r="N271" s="174"/>
      <c r="O271" s="174"/>
      <c r="P271" s="174"/>
      <c r="Q271" s="174"/>
      <c r="R271" s="174"/>
      <c r="S271" s="174"/>
      <c r="T271" s="174"/>
      <c r="U271" s="174"/>
      <c r="V271" s="174"/>
      <c r="W271" s="174"/>
      <c r="X271" s="174"/>
      <c r="Y271" s="175"/>
    </row>
    <row r="272" spans="1:27" ht="12.75" x14ac:dyDescent="0.2">
      <c r="A272" s="163"/>
      <c r="B272" s="176"/>
      <c r="C272" s="177"/>
      <c r="D272" s="177"/>
      <c r="E272" s="177"/>
      <c r="F272" s="177"/>
      <c r="G272" s="177"/>
      <c r="H272" s="177"/>
      <c r="I272" s="177"/>
      <c r="J272" s="177"/>
      <c r="K272" s="177"/>
      <c r="L272" s="177"/>
      <c r="M272" s="177"/>
      <c r="N272" s="177"/>
      <c r="O272" s="177"/>
      <c r="P272" s="177"/>
      <c r="Q272" s="177"/>
      <c r="R272" s="177"/>
      <c r="S272" s="177"/>
      <c r="T272" s="177"/>
      <c r="U272" s="177"/>
      <c r="V272" s="177"/>
      <c r="W272" s="177"/>
      <c r="X272" s="177"/>
      <c r="Y272" s="178"/>
    </row>
    <row r="273" spans="1:25" ht="12.75" x14ac:dyDescent="0.2">
      <c r="A273" s="163"/>
      <c r="B273" s="165" t="s">
        <v>129</v>
      </c>
      <c r="C273" s="156" t="s">
        <v>130</v>
      </c>
      <c r="D273" s="156" t="s">
        <v>131</v>
      </c>
      <c r="E273" s="156" t="s">
        <v>132</v>
      </c>
      <c r="F273" s="156" t="s">
        <v>133</v>
      </c>
      <c r="G273" s="156" t="s">
        <v>134</v>
      </c>
      <c r="H273" s="156" t="s">
        <v>135</v>
      </c>
      <c r="I273" s="156" t="s">
        <v>136</v>
      </c>
      <c r="J273" s="156" t="s">
        <v>137</v>
      </c>
      <c r="K273" s="156" t="s">
        <v>138</v>
      </c>
      <c r="L273" s="156" t="s">
        <v>139</v>
      </c>
      <c r="M273" s="156" t="s">
        <v>140</v>
      </c>
      <c r="N273" s="167" t="s">
        <v>141</v>
      </c>
      <c r="O273" s="156" t="s">
        <v>142</v>
      </c>
      <c r="P273" s="156" t="s">
        <v>143</v>
      </c>
      <c r="Q273" s="156" t="s">
        <v>144</v>
      </c>
      <c r="R273" s="156" t="s">
        <v>145</v>
      </c>
      <c r="S273" s="156" t="s">
        <v>146</v>
      </c>
      <c r="T273" s="156" t="s">
        <v>147</v>
      </c>
      <c r="U273" s="156" t="s">
        <v>148</v>
      </c>
      <c r="V273" s="156" t="s">
        <v>149</v>
      </c>
      <c r="W273" s="156" t="s">
        <v>150</v>
      </c>
      <c r="X273" s="156" t="s">
        <v>151</v>
      </c>
      <c r="Y273" s="156" t="s">
        <v>152</v>
      </c>
    </row>
    <row r="274" spans="1:25" ht="12.75" x14ac:dyDescent="0.2">
      <c r="A274" s="164"/>
      <c r="B274" s="166"/>
      <c r="C274" s="157"/>
      <c r="D274" s="157"/>
      <c r="E274" s="157"/>
      <c r="F274" s="157"/>
      <c r="G274" s="157"/>
      <c r="H274" s="157"/>
      <c r="I274" s="157"/>
      <c r="J274" s="157"/>
      <c r="K274" s="157"/>
      <c r="L274" s="157"/>
      <c r="M274" s="157"/>
      <c r="N274" s="168"/>
      <c r="O274" s="157"/>
      <c r="P274" s="157"/>
      <c r="Q274" s="157"/>
      <c r="R274" s="157"/>
      <c r="S274" s="157"/>
      <c r="T274" s="157"/>
      <c r="U274" s="157"/>
      <c r="V274" s="157"/>
      <c r="W274" s="157"/>
      <c r="X274" s="157"/>
      <c r="Y274" s="157"/>
    </row>
    <row r="275" spans="1:25" x14ac:dyDescent="0.2">
      <c r="A275" s="88">
        <f>A238</f>
        <v>41852</v>
      </c>
      <c r="B275" s="10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2590.08</v>
      </c>
      <c r="C275" s="10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2582.5899999999997</v>
      </c>
      <c r="D275" s="10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2605.16</v>
      </c>
      <c r="E275" s="10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2609.1899999999996</v>
      </c>
      <c r="F275" s="10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2609.2299999999996</v>
      </c>
      <c r="G275" s="10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2617.6</v>
      </c>
      <c r="H275" s="10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2609.35</v>
      </c>
      <c r="I275" s="10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2587.2599999999998</v>
      </c>
      <c r="J275" s="10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2690.1499999999996</v>
      </c>
      <c r="K275" s="10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2622.31</v>
      </c>
      <c r="L275" s="10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2603.33</v>
      </c>
      <c r="M275" s="10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2596.1999999999998</v>
      </c>
      <c r="N275" s="10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2603.33</v>
      </c>
      <c r="O275" s="10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2610.79</v>
      </c>
      <c r="P275" s="10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2607.06</v>
      </c>
      <c r="Q275" s="10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2610.79</v>
      </c>
      <c r="R275" s="10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2611.3599999999997</v>
      </c>
      <c r="S275" s="10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2621.3599999999997</v>
      </c>
      <c r="T275" s="10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2642.7</v>
      </c>
      <c r="U275" s="10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2624.71</v>
      </c>
      <c r="V275" s="10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2608.63</v>
      </c>
      <c r="W275" s="10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2602.5099999999998</v>
      </c>
      <c r="X275" s="10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2603.02</v>
      </c>
      <c r="Y275" s="10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2720.67</v>
      </c>
    </row>
    <row r="276" spans="1:25" x14ac:dyDescent="0.2">
      <c r="A276" s="88">
        <f t="shared" ref="A276:A305" si="7">A239</f>
        <v>41853</v>
      </c>
      <c r="B276" s="10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2618.14</v>
      </c>
      <c r="C276" s="10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2595.4899999999998</v>
      </c>
      <c r="D276" s="10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2589.17</v>
      </c>
      <c r="E276" s="10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2605.75</v>
      </c>
      <c r="F276" s="10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2614.2599999999998</v>
      </c>
      <c r="G276" s="10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2610.3199999999997</v>
      </c>
      <c r="H276" s="10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2623.22</v>
      </c>
      <c r="I276" s="10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2609.8399999999997</v>
      </c>
      <c r="J276" s="10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2589.56</v>
      </c>
      <c r="K276" s="10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2662.12</v>
      </c>
      <c r="L276" s="10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2619.88</v>
      </c>
      <c r="M276" s="10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2604.5</v>
      </c>
      <c r="N276" s="10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2597.08</v>
      </c>
      <c r="O276" s="10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2593.46</v>
      </c>
      <c r="P276" s="10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2600.85</v>
      </c>
      <c r="Q276" s="10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2604.6</v>
      </c>
      <c r="R276" s="10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2612.2399999999998</v>
      </c>
      <c r="S276" s="10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2616.06</v>
      </c>
      <c r="T276" s="10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2612.1099999999997</v>
      </c>
      <c r="U276" s="10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2600.6</v>
      </c>
      <c r="V276" s="10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2599.0499999999997</v>
      </c>
      <c r="W276" s="10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2605.3599999999997</v>
      </c>
      <c r="X276" s="10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2606.4899999999998</v>
      </c>
      <c r="Y276" s="10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2611.25</v>
      </c>
    </row>
    <row r="277" spans="1:25" x14ac:dyDescent="0.2">
      <c r="A277" s="88">
        <f t="shared" si="7"/>
        <v>41854</v>
      </c>
      <c r="B277" s="10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2621.2599999999998</v>
      </c>
      <c r="C277" s="10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2594.3399999999997</v>
      </c>
      <c r="D277" s="10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2589.3399999999997</v>
      </c>
      <c r="E277" s="10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2605.85</v>
      </c>
      <c r="F277" s="10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2614.5499999999997</v>
      </c>
      <c r="G277" s="10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2610.67</v>
      </c>
      <c r="H277" s="10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2623.64</v>
      </c>
      <c r="I277" s="10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2610.4699999999998</v>
      </c>
      <c r="J277" s="10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2589.14</v>
      </c>
      <c r="K277" s="10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2671.68</v>
      </c>
      <c r="L277" s="10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2640.56</v>
      </c>
      <c r="M277" s="10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2620.2399999999998</v>
      </c>
      <c r="N277" s="10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2608.4499999999998</v>
      </c>
      <c r="O277" s="10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2604.71</v>
      </c>
      <c r="P277" s="10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2612.3999999999996</v>
      </c>
      <c r="Q277" s="10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2620.1499999999996</v>
      </c>
      <c r="R277" s="10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2628.16</v>
      </c>
      <c r="S277" s="10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2636.2999999999997</v>
      </c>
      <c r="T277" s="10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2628.08</v>
      </c>
      <c r="U277" s="10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2608.58</v>
      </c>
      <c r="V277" s="10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2598.79</v>
      </c>
      <c r="W277" s="10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2605.3199999999997</v>
      </c>
      <c r="X277" s="10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2606.46</v>
      </c>
      <c r="Y277" s="10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2612.06</v>
      </c>
    </row>
    <row r="278" spans="1:25" x14ac:dyDescent="0.2">
      <c r="A278" s="88">
        <f t="shared" si="7"/>
        <v>41855</v>
      </c>
      <c r="B278" s="10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2595.9499999999998</v>
      </c>
      <c r="C278" s="10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2582.5899999999997</v>
      </c>
      <c r="D278" s="10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2605.2799999999997</v>
      </c>
      <c r="E278" s="10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2609.21</v>
      </c>
      <c r="F278" s="10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2609.21</v>
      </c>
      <c r="G278" s="10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2611.6099999999997</v>
      </c>
      <c r="H278" s="10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2608.4399999999996</v>
      </c>
      <c r="I278" s="10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2588.6799999999998</v>
      </c>
      <c r="J278" s="10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2690.77</v>
      </c>
      <c r="K278" s="10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2622.6299999999997</v>
      </c>
      <c r="L278" s="10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2604.54</v>
      </c>
      <c r="M278" s="10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2598.1999999999998</v>
      </c>
      <c r="N278" s="10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2601.29</v>
      </c>
      <c r="O278" s="10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2604.87</v>
      </c>
      <c r="P278" s="10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2597.0699999999997</v>
      </c>
      <c r="Q278" s="10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2592.9799999999996</v>
      </c>
      <c r="R278" s="10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2608.71</v>
      </c>
      <c r="S278" s="10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2622.14</v>
      </c>
      <c r="T278" s="10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2635.0499999999997</v>
      </c>
      <c r="U278" s="10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2624.72</v>
      </c>
      <c r="V278" s="10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2595.96</v>
      </c>
      <c r="W278" s="10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2602.4299999999998</v>
      </c>
      <c r="X278" s="10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2604.16</v>
      </c>
      <c r="Y278" s="10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2713.71</v>
      </c>
    </row>
    <row r="279" spans="1:25" x14ac:dyDescent="0.2">
      <c r="A279" s="88">
        <f t="shared" si="7"/>
        <v>41856</v>
      </c>
      <c r="B279" s="10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2599.25</v>
      </c>
      <c r="C279" s="10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2582.5699999999997</v>
      </c>
      <c r="D279" s="10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2605.25</v>
      </c>
      <c r="E279" s="10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2609.21</v>
      </c>
      <c r="F279" s="10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2609.0699999999997</v>
      </c>
      <c r="G279" s="10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2611.67</v>
      </c>
      <c r="H279" s="10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2596.1999999999998</v>
      </c>
      <c r="I279" s="10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2593.8599999999997</v>
      </c>
      <c r="J279" s="10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2673.67</v>
      </c>
      <c r="K279" s="10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2611.2599999999998</v>
      </c>
      <c r="L279" s="10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2583.4299999999998</v>
      </c>
      <c r="M279" s="10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2591.0699999999997</v>
      </c>
      <c r="N279" s="10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2598.7999999999997</v>
      </c>
      <c r="O279" s="10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2586.13</v>
      </c>
      <c r="P279" s="10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2594.13</v>
      </c>
      <c r="Q279" s="10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2587.41</v>
      </c>
      <c r="R279" s="10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2595.4899999999998</v>
      </c>
      <c r="S279" s="10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2608.29</v>
      </c>
      <c r="T279" s="10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2614.17</v>
      </c>
      <c r="U279" s="10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2621.38</v>
      </c>
      <c r="V279" s="10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2594.9699999999998</v>
      </c>
      <c r="W279" s="10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2601.9499999999998</v>
      </c>
      <c r="X279" s="10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2603.35</v>
      </c>
      <c r="Y279" s="10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2717.7799999999997</v>
      </c>
    </row>
    <row r="280" spans="1:25" x14ac:dyDescent="0.2">
      <c r="A280" s="88">
        <f t="shared" si="7"/>
        <v>41857</v>
      </c>
      <c r="B280" s="10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2593.16</v>
      </c>
      <c r="C280" s="10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2582.48</v>
      </c>
      <c r="D280" s="10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2605.1499999999996</v>
      </c>
      <c r="E280" s="10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2608.9699999999998</v>
      </c>
      <c r="F280" s="10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2608.87</v>
      </c>
      <c r="G280" s="10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2610.38</v>
      </c>
      <c r="H280" s="10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2595.34</v>
      </c>
      <c r="I280" s="10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2592.87</v>
      </c>
      <c r="J280" s="10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2672.68</v>
      </c>
      <c r="K280" s="10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2609.9899999999998</v>
      </c>
      <c r="L280" s="10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2582.14</v>
      </c>
      <c r="M280" s="10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2595.6099999999997</v>
      </c>
      <c r="N280" s="10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2601.4799999999996</v>
      </c>
      <c r="O280" s="10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2587.9499999999998</v>
      </c>
      <c r="P280" s="10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2594</v>
      </c>
      <c r="Q280" s="10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2587.21</v>
      </c>
      <c r="R280" s="10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2595.21</v>
      </c>
      <c r="S280" s="10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2607.77</v>
      </c>
      <c r="T280" s="10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2614.3599999999997</v>
      </c>
      <c r="U280" s="10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2621.63</v>
      </c>
      <c r="V280" s="10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2594.91</v>
      </c>
      <c r="W280" s="10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2601.88</v>
      </c>
      <c r="X280" s="10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2603.2999999999997</v>
      </c>
      <c r="Y280" s="10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2715.25</v>
      </c>
    </row>
    <row r="281" spans="1:25" x14ac:dyDescent="0.2">
      <c r="A281" s="88">
        <f t="shared" si="7"/>
        <v>41858</v>
      </c>
      <c r="B281" s="10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2595.1899999999996</v>
      </c>
      <c r="C281" s="10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2582.7399999999998</v>
      </c>
      <c r="D281" s="10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2605.3199999999997</v>
      </c>
      <c r="E281" s="10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2609.2599999999998</v>
      </c>
      <c r="F281" s="10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2609.3599999999997</v>
      </c>
      <c r="G281" s="10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2611.5099999999998</v>
      </c>
      <c r="H281" s="10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2616.37</v>
      </c>
      <c r="I281" s="10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2587.5699999999997</v>
      </c>
      <c r="J281" s="10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2690.74</v>
      </c>
      <c r="K281" s="10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2611.02</v>
      </c>
      <c r="L281" s="10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2582.79</v>
      </c>
      <c r="M281" s="10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2595.1799999999998</v>
      </c>
      <c r="N281" s="10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2593.1999999999998</v>
      </c>
      <c r="O281" s="10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2588.85</v>
      </c>
      <c r="P281" s="10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2601.9499999999998</v>
      </c>
      <c r="Q281" s="10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2589.2799999999997</v>
      </c>
      <c r="R281" s="10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2595.29</v>
      </c>
      <c r="S281" s="10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2608.1499999999996</v>
      </c>
      <c r="T281" s="10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2625.1</v>
      </c>
      <c r="U281" s="10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2628.3199999999997</v>
      </c>
      <c r="V281" s="10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2584.62</v>
      </c>
      <c r="W281" s="10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2602.29</v>
      </c>
      <c r="X281" s="10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2603.6099999999997</v>
      </c>
      <c r="Y281" s="10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2718.4799999999996</v>
      </c>
    </row>
    <row r="282" spans="1:25" x14ac:dyDescent="0.2">
      <c r="A282" s="88">
        <f t="shared" si="7"/>
        <v>41859</v>
      </c>
      <c r="B282" s="10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2594.14</v>
      </c>
      <c r="C282" s="10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2586.6</v>
      </c>
      <c r="D282" s="10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2609.6999999999998</v>
      </c>
      <c r="E282" s="10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2617.6999999999998</v>
      </c>
      <c r="F282" s="10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2621.89</v>
      </c>
      <c r="G282" s="10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2616.7599999999998</v>
      </c>
      <c r="H282" s="10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2617</v>
      </c>
      <c r="I282" s="10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2587.64</v>
      </c>
      <c r="J282" s="10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2690.6899999999996</v>
      </c>
      <c r="K282" s="10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2642.97</v>
      </c>
      <c r="L282" s="10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2603.41</v>
      </c>
      <c r="M282" s="10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2589.66</v>
      </c>
      <c r="N282" s="10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2607.4899999999998</v>
      </c>
      <c r="O282" s="10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2615.06</v>
      </c>
      <c r="P282" s="10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2611.17</v>
      </c>
      <c r="Q282" s="10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2607.2599999999998</v>
      </c>
      <c r="R282" s="10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2608.4499999999998</v>
      </c>
      <c r="S282" s="10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2632.46</v>
      </c>
      <c r="T282" s="10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2649.7799999999997</v>
      </c>
      <c r="U282" s="10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2628.3199999999997</v>
      </c>
      <c r="V282" s="10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2584.7999999999997</v>
      </c>
      <c r="W282" s="10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2602.4399999999996</v>
      </c>
      <c r="X282" s="10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2603.31</v>
      </c>
      <c r="Y282" s="10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2709.38</v>
      </c>
    </row>
    <row r="283" spans="1:25" x14ac:dyDescent="0.2">
      <c r="A283" s="88">
        <f t="shared" si="7"/>
        <v>41860</v>
      </c>
      <c r="B283" s="10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2623.47</v>
      </c>
      <c r="C283" s="10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2592.5299999999997</v>
      </c>
      <c r="D283" s="10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2593.5699999999997</v>
      </c>
      <c r="E283" s="10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2597.46</v>
      </c>
      <c r="F283" s="10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2605.67</v>
      </c>
      <c r="G283" s="10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2599.5299999999997</v>
      </c>
      <c r="H283" s="10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2609.2999999999997</v>
      </c>
      <c r="I283" s="10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2589.21</v>
      </c>
      <c r="J283" s="10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2589.96</v>
      </c>
      <c r="K283" s="10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2627.4799999999996</v>
      </c>
      <c r="L283" s="10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2600.9899999999998</v>
      </c>
      <c r="M283" s="10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2583.54</v>
      </c>
      <c r="N283" s="10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2590.4699999999998</v>
      </c>
      <c r="O283" s="10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2593.6799999999998</v>
      </c>
      <c r="P283" s="10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2597.4499999999998</v>
      </c>
      <c r="Q283" s="10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2593.87</v>
      </c>
      <c r="R283" s="10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2601.27</v>
      </c>
      <c r="S283" s="10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2612.7799999999997</v>
      </c>
      <c r="T283" s="10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2629.2</v>
      </c>
      <c r="U283" s="10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2620.1499999999996</v>
      </c>
      <c r="V283" s="10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2598.56</v>
      </c>
      <c r="W283" s="10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2606.46</v>
      </c>
      <c r="X283" s="10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2599.9899999999998</v>
      </c>
      <c r="Y283" s="10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2596.83</v>
      </c>
    </row>
    <row r="284" spans="1:25" x14ac:dyDescent="0.2">
      <c r="A284" s="88">
        <f t="shared" si="7"/>
        <v>41861</v>
      </c>
      <c r="B284" s="10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2622.9799999999996</v>
      </c>
      <c r="C284" s="10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2594.88</v>
      </c>
      <c r="D284" s="10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2593.7999999999997</v>
      </c>
      <c r="E284" s="10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2597.6999999999998</v>
      </c>
      <c r="F284" s="10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2605.9299999999998</v>
      </c>
      <c r="G284" s="10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2599.83</v>
      </c>
      <c r="H284" s="10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2608.9399999999996</v>
      </c>
      <c r="I284" s="10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2590.2199999999998</v>
      </c>
      <c r="J284" s="10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2587.0299999999997</v>
      </c>
      <c r="K284" s="10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2664.6499999999996</v>
      </c>
      <c r="L284" s="10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2622.2999999999997</v>
      </c>
      <c r="M284" s="10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2606.7299999999996</v>
      </c>
      <c r="N284" s="10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2606.2799999999997</v>
      </c>
      <c r="O284" s="10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2602</v>
      </c>
      <c r="P284" s="10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2613.25</v>
      </c>
      <c r="Q284" s="10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2616.92</v>
      </c>
      <c r="R284" s="10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2612.7599999999998</v>
      </c>
      <c r="S284" s="10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2616.5699999999997</v>
      </c>
      <c r="T284" s="10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2611.89</v>
      </c>
      <c r="U284" s="10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2604.6</v>
      </c>
      <c r="V284" s="10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2598.2599999999998</v>
      </c>
      <c r="W284" s="10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2605.42</v>
      </c>
      <c r="X284" s="10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2599.62</v>
      </c>
      <c r="Y284" s="10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2597.0099999999998</v>
      </c>
    </row>
    <row r="285" spans="1:25" x14ac:dyDescent="0.2">
      <c r="A285" s="88">
        <f t="shared" si="7"/>
        <v>41862</v>
      </c>
      <c r="B285" s="10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2598.52</v>
      </c>
      <c r="C285" s="10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2586.71</v>
      </c>
      <c r="D285" s="10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2609.5499999999997</v>
      </c>
      <c r="E285" s="10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2617.54</v>
      </c>
      <c r="F285" s="10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2621.7599999999998</v>
      </c>
      <c r="G285" s="10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2615.6899999999996</v>
      </c>
      <c r="H285" s="10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2616.25</v>
      </c>
      <c r="I285" s="10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2600.12</v>
      </c>
      <c r="J285" s="10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2665.35</v>
      </c>
      <c r="K285" s="10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2618.5</v>
      </c>
      <c r="L285" s="10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2605.67</v>
      </c>
      <c r="M285" s="10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2591.4399999999996</v>
      </c>
      <c r="N285" s="10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2598.21</v>
      </c>
      <c r="O285" s="10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2593.87</v>
      </c>
      <c r="P285" s="10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2589.85</v>
      </c>
      <c r="Q285" s="10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2582.62</v>
      </c>
      <c r="R285" s="10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2592.6499999999996</v>
      </c>
      <c r="S285" s="10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2615.1</v>
      </c>
      <c r="T285" s="10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2628.93</v>
      </c>
      <c r="U285" s="10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2628.6</v>
      </c>
      <c r="V285" s="10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2584.1799999999998</v>
      </c>
      <c r="W285" s="10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2606.3399999999997</v>
      </c>
      <c r="X285" s="10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2606.7999999999997</v>
      </c>
      <c r="Y285" s="10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2732.3199999999997</v>
      </c>
    </row>
    <row r="286" spans="1:25" x14ac:dyDescent="0.2">
      <c r="A286" s="88">
        <f t="shared" si="7"/>
        <v>41863</v>
      </c>
      <c r="B286" s="10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2598.6999999999998</v>
      </c>
      <c r="C286" s="10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2586.4299999999998</v>
      </c>
      <c r="D286" s="10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2609.83</v>
      </c>
      <c r="E286" s="10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2617.7199999999998</v>
      </c>
      <c r="F286" s="10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2621.7599999999998</v>
      </c>
      <c r="G286" s="10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2616.37</v>
      </c>
      <c r="H286" s="10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2615.9299999999998</v>
      </c>
      <c r="I286" s="10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2602.08</v>
      </c>
      <c r="J286" s="10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2664.54</v>
      </c>
      <c r="K286" s="10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2617.5899999999997</v>
      </c>
      <c r="L286" s="10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2604.56</v>
      </c>
      <c r="M286" s="10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2589.5899999999997</v>
      </c>
      <c r="N286" s="10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2597.0699999999997</v>
      </c>
      <c r="O286" s="10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2593.2799999999997</v>
      </c>
      <c r="P286" s="10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2589.91</v>
      </c>
      <c r="Q286" s="10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2582.83</v>
      </c>
      <c r="R286" s="10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2592.7399999999998</v>
      </c>
      <c r="S286" s="10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2615.4299999999998</v>
      </c>
      <c r="T286" s="10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2629.0899999999997</v>
      </c>
      <c r="U286" s="10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2628.63</v>
      </c>
      <c r="V286" s="10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2584.2599999999998</v>
      </c>
      <c r="W286" s="10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2604.5499999999997</v>
      </c>
      <c r="X286" s="10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2605.54</v>
      </c>
      <c r="Y286" s="10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2730.95</v>
      </c>
    </row>
    <row r="287" spans="1:25" x14ac:dyDescent="0.2">
      <c r="A287" s="88">
        <f t="shared" si="7"/>
        <v>41864</v>
      </c>
      <c r="B287" s="10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2598.5699999999997</v>
      </c>
      <c r="C287" s="10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2590.25</v>
      </c>
      <c r="D287" s="10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2613.73</v>
      </c>
      <c r="E287" s="10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2621.95</v>
      </c>
      <c r="F287" s="10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2626.2699999999995</v>
      </c>
      <c r="G287" s="10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2625.8199999999997</v>
      </c>
      <c r="H287" s="10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2625.72</v>
      </c>
      <c r="I287" s="10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2582.52</v>
      </c>
      <c r="J287" s="10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2673.21</v>
      </c>
      <c r="K287" s="10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2630.02</v>
      </c>
      <c r="L287" s="10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2607.2599999999998</v>
      </c>
      <c r="M287" s="10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2592.66</v>
      </c>
      <c r="N287" s="10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2599.7799999999997</v>
      </c>
      <c r="O287" s="10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2596.0499999999997</v>
      </c>
      <c r="P287" s="10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2592.4799999999996</v>
      </c>
      <c r="Q287" s="10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2585.5299999999997</v>
      </c>
      <c r="R287" s="10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2595.1899999999996</v>
      </c>
      <c r="S287" s="10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2611.35</v>
      </c>
      <c r="T287" s="10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2631.87</v>
      </c>
      <c r="U287" s="10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2635.43</v>
      </c>
      <c r="V287" s="10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2583.2599999999998</v>
      </c>
      <c r="W287" s="10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2604.3199999999997</v>
      </c>
      <c r="X287" s="10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2605.6499999999996</v>
      </c>
      <c r="Y287" s="10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2729.97</v>
      </c>
    </row>
    <row r="288" spans="1:25" x14ac:dyDescent="0.2">
      <c r="A288" s="88">
        <f t="shared" si="7"/>
        <v>41865</v>
      </c>
      <c r="B288" s="10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2599.02</v>
      </c>
      <c r="C288" s="10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2590.1499999999996</v>
      </c>
      <c r="D288" s="10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2613.4399999999996</v>
      </c>
      <c r="E288" s="10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2621.58</v>
      </c>
      <c r="F288" s="10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2625.7999999999997</v>
      </c>
      <c r="G288" s="10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2625.5899999999997</v>
      </c>
      <c r="H288" s="10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2625.5899999999997</v>
      </c>
      <c r="I288" s="10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2582.4299999999998</v>
      </c>
      <c r="J288" s="10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2673.2299999999996</v>
      </c>
      <c r="K288" s="10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2629.83</v>
      </c>
      <c r="L288" s="10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2607.1</v>
      </c>
      <c r="M288" s="10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2592.54</v>
      </c>
      <c r="N288" s="10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2599.6799999999998</v>
      </c>
      <c r="O288" s="10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2596.1299999999997</v>
      </c>
      <c r="P288" s="10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2592.5</v>
      </c>
      <c r="Q288" s="10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2585.64</v>
      </c>
      <c r="R288" s="10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2595.21</v>
      </c>
      <c r="S288" s="10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2611.2999999999997</v>
      </c>
      <c r="T288" s="10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2631.8199999999997</v>
      </c>
      <c r="U288" s="10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2635.3399999999997</v>
      </c>
      <c r="V288" s="10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2583.0899999999997</v>
      </c>
      <c r="W288" s="10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2604.75</v>
      </c>
      <c r="X288" s="10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2605.25</v>
      </c>
      <c r="Y288" s="10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2732.35</v>
      </c>
    </row>
    <row r="289" spans="1:27" x14ac:dyDescent="0.2">
      <c r="A289" s="88">
        <f t="shared" si="7"/>
        <v>41866</v>
      </c>
      <c r="B289" s="10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2599.33</v>
      </c>
      <c r="C289" s="10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2590.0299999999997</v>
      </c>
      <c r="D289" s="10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2613.41</v>
      </c>
      <c r="E289" s="10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2621.52</v>
      </c>
      <c r="F289" s="10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2625.7299999999996</v>
      </c>
      <c r="G289" s="10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2625.68</v>
      </c>
      <c r="H289" s="10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2625.5</v>
      </c>
      <c r="I289" s="10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2585.3399999999997</v>
      </c>
      <c r="J289" s="10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2673.46</v>
      </c>
      <c r="K289" s="10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2595.79</v>
      </c>
      <c r="L289" s="10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2612.2999999999997</v>
      </c>
      <c r="M289" s="10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2589.13</v>
      </c>
      <c r="N289" s="10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2590.56</v>
      </c>
      <c r="O289" s="10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2590.5499999999997</v>
      </c>
      <c r="P289" s="10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2582.42</v>
      </c>
      <c r="Q289" s="10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2590.7399999999998</v>
      </c>
      <c r="R289" s="10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2589.1499999999996</v>
      </c>
      <c r="S289" s="10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2585.9399999999996</v>
      </c>
      <c r="T289" s="10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2598.2599999999998</v>
      </c>
      <c r="U289" s="10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2614.96</v>
      </c>
      <c r="V289" s="10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2601.54</v>
      </c>
      <c r="W289" s="10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2607.8799999999997</v>
      </c>
      <c r="X289" s="10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2606.8199999999997</v>
      </c>
      <c r="Y289" s="10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2772.6899999999996</v>
      </c>
    </row>
    <row r="290" spans="1:27" s="99" customFormat="1" x14ac:dyDescent="0.25">
      <c r="A290" s="88">
        <f t="shared" si="7"/>
        <v>41867</v>
      </c>
      <c r="B290" s="10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2626.63</v>
      </c>
      <c r="C290" s="10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2589.9499999999998</v>
      </c>
      <c r="D290" s="10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2582.21</v>
      </c>
      <c r="E290" s="10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2605.79</v>
      </c>
      <c r="F290" s="10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2609.9799999999996</v>
      </c>
      <c r="G290" s="10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2597.2599999999998</v>
      </c>
      <c r="H290" s="10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2610.04</v>
      </c>
      <c r="I290" s="10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2582.41</v>
      </c>
      <c r="J290" s="10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2595.4499999999998</v>
      </c>
      <c r="K290" s="10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2620.6499999999996</v>
      </c>
      <c r="L290" s="10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2590.92</v>
      </c>
      <c r="M290" s="10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2606.9399999999996</v>
      </c>
      <c r="N290" s="10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2598.8599999999997</v>
      </c>
      <c r="O290" s="10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2598.79</v>
      </c>
      <c r="P290" s="10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2592.17</v>
      </c>
      <c r="Q290" s="10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2592.3599999999997</v>
      </c>
      <c r="R290" s="10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2586.2999999999997</v>
      </c>
      <c r="S290" s="10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2597.2599999999998</v>
      </c>
      <c r="T290" s="10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2589.7599999999998</v>
      </c>
      <c r="U290" s="10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2590.71</v>
      </c>
      <c r="V290" s="10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2597.4899999999998</v>
      </c>
      <c r="W290" s="10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2591.79</v>
      </c>
      <c r="X290" s="10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2592.87</v>
      </c>
      <c r="Y290" s="10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2582.4299999999998</v>
      </c>
    </row>
    <row r="291" spans="1:27" x14ac:dyDescent="0.2">
      <c r="A291" s="88">
        <f t="shared" si="7"/>
        <v>41868</v>
      </c>
      <c r="B291" s="10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2637.17</v>
      </c>
      <c r="C291" s="10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2595.27</v>
      </c>
      <c r="D291" s="10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2590.2199999999998</v>
      </c>
      <c r="E291" s="10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2585.8999999999996</v>
      </c>
      <c r="F291" s="10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2589.41</v>
      </c>
      <c r="G291" s="10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2593.46</v>
      </c>
      <c r="H291" s="10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2601.54</v>
      </c>
      <c r="I291" s="10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2582.0899999999997</v>
      </c>
      <c r="J291" s="10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2594.0099999999998</v>
      </c>
      <c r="K291" s="10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2641.06</v>
      </c>
      <c r="L291" s="10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2587.0299999999997</v>
      </c>
      <c r="M291" s="10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2598.6999999999998</v>
      </c>
      <c r="N291" s="10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2604.6899999999996</v>
      </c>
      <c r="O291" s="10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2598.35</v>
      </c>
      <c r="P291" s="10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2583.0699999999997</v>
      </c>
      <c r="Q291" s="10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2586.2199999999998</v>
      </c>
      <c r="R291" s="10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2583</v>
      </c>
      <c r="S291" s="10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2590.2999999999997</v>
      </c>
      <c r="T291" s="10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2604.2599999999998</v>
      </c>
      <c r="U291" s="10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2594.31</v>
      </c>
      <c r="V291" s="10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2597.87</v>
      </c>
      <c r="W291" s="10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2604.7699999999995</v>
      </c>
      <c r="X291" s="10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2604.8599999999997</v>
      </c>
      <c r="Y291" s="10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2589.9699999999998</v>
      </c>
    </row>
    <row r="292" spans="1:27" x14ac:dyDescent="0.2">
      <c r="A292" s="88">
        <f t="shared" si="7"/>
        <v>41869</v>
      </c>
      <c r="B292" s="10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2592.6499999999996</v>
      </c>
      <c r="C292" s="10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2589.08</v>
      </c>
      <c r="D292" s="10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2589.8399999999997</v>
      </c>
      <c r="E292" s="10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2597.3399999999997</v>
      </c>
      <c r="F292" s="10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2601.27</v>
      </c>
      <c r="G292" s="10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2593.39</v>
      </c>
      <c r="H292" s="10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2597.2599999999998</v>
      </c>
      <c r="I292" s="10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2589.37</v>
      </c>
      <c r="J292" s="10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2673.3599999999997</v>
      </c>
      <c r="K292" s="10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2606.6699999999996</v>
      </c>
      <c r="L292" s="10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2604.71</v>
      </c>
      <c r="M292" s="10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2604.1499999999996</v>
      </c>
      <c r="N292" s="10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2603.5099999999998</v>
      </c>
      <c r="O292" s="10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2610.4399999999996</v>
      </c>
      <c r="P292" s="10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2610.2999999999997</v>
      </c>
      <c r="Q292" s="10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2610.17</v>
      </c>
      <c r="R292" s="10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2605.2599999999998</v>
      </c>
      <c r="S292" s="10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2606.0699999999997</v>
      </c>
      <c r="T292" s="10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2624.58</v>
      </c>
      <c r="U292" s="10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2707.8999999999996</v>
      </c>
      <c r="V292" s="10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2636.22</v>
      </c>
      <c r="W292" s="10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2595.39</v>
      </c>
      <c r="X292" s="10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2642.6</v>
      </c>
      <c r="Y292" s="10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2592.7799999999997</v>
      </c>
    </row>
    <row r="293" spans="1:27" x14ac:dyDescent="0.2">
      <c r="A293" s="88">
        <f t="shared" si="7"/>
        <v>41870</v>
      </c>
      <c r="B293" s="10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2625.89</v>
      </c>
      <c r="C293" s="10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2670.9799999999996</v>
      </c>
      <c r="D293" s="10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2718.2599999999998</v>
      </c>
      <c r="E293" s="10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2729.56</v>
      </c>
      <c r="F293" s="10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2735.35</v>
      </c>
      <c r="G293" s="10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2785.8199999999997</v>
      </c>
      <c r="H293" s="10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2729.3199999999997</v>
      </c>
      <c r="I293" s="10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2685.7599999999998</v>
      </c>
      <c r="J293" s="10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2822.6</v>
      </c>
      <c r="K293" s="10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2761.44</v>
      </c>
      <c r="L293" s="10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2686.58</v>
      </c>
      <c r="M293" s="10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2668.5099999999998</v>
      </c>
      <c r="N293" s="10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2659.75</v>
      </c>
      <c r="O293" s="10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2634.2</v>
      </c>
      <c r="P293" s="10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2630.12</v>
      </c>
      <c r="Q293" s="10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2630.14</v>
      </c>
      <c r="R293" s="10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2628.27</v>
      </c>
      <c r="S293" s="10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2649.83</v>
      </c>
      <c r="T293" s="10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2673.22</v>
      </c>
      <c r="U293" s="10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2681.5199999999995</v>
      </c>
      <c r="V293" s="10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2650.41</v>
      </c>
      <c r="W293" s="10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2604.8199999999997</v>
      </c>
      <c r="X293" s="10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2642.58</v>
      </c>
      <c r="Y293" s="10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2592.85</v>
      </c>
    </row>
    <row r="294" spans="1:27" x14ac:dyDescent="0.2">
      <c r="A294" s="88">
        <f t="shared" si="7"/>
        <v>41871</v>
      </c>
      <c r="B294" s="10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2625.7</v>
      </c>
      <c r="C294" s="10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2685.87</v>
      </c>
      <c r="D294" s="10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2735.22</v>
      </c>
      <c r="E294" s="10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2747.3199999999997</v>
      </c>
      <c r="F294" s="10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2753.1299999999997</v>
      </c>
      <c r="G294" s="10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2747.21</v>
      </c>
      <c r="H294" s="10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2753.2599999999998</v>
      </c>
      <c r="I294" s="10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2685.5899999999997</v>
      </c>
      <c r="J294" s="10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2822.08</v>
      </c>
      <c r="K294" s="10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2761.52</v>
      </c>
      <c r="L294" s="10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2686.71</v>
      </c>
      <c r="M294" s="10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2668.46</v>
      </c>
      <c r="N294" s="10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2659.33</v>
      </c>
      <c r="O294" s="10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2642.2299999999996</v>
      </c>
      <c r="P294" s="10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2629.91</v>
      </c>
      <c r="Q294" s="10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2634</v>
      </c>
      <c r="R294" s="10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2628.02</v>
      </c>
      <c r="S294" s="10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2661.3999999999996</v>
      </c>
      <c r="T294" s="10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2681.42</v>
      </c>
      <c r="U294" s="10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2681.42</v>
      </c>
      <c r="V294" s="10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2649.34</v>
      </c>
      <c r="W294" s="10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2604.71</v>
      </c>
      <c r="X294" s="10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2642.4799999999996</v>
      </c>
      <c r="Y294" s="10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2592.17</v>
      </c>
    </row>
    <row r="295" spans="1:27" x14ac:dyDescent="0.2">
      <c r="A295" s="88">
        <f t="shared" si="7"/>
        <v>41872</v>
      </c>
      <c r="B295" s="10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2613.2199999999998</v>
      </c>
      <c r="C295" s="10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2670.87</v>
      </c>
      <c r="D295" s="10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2706.97</v>
      </c>
      <c r="E295" s="10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2718.1</v>
      </c>
      <c r="F295" s="10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2741.1499999999996</v>
      </c>
      <c r="G295" s="10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2735.37</v>
      </c>
      <c r="H295" s="10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2741.22</v>
      </c>
      <c r="I295" s="10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2666.04</v>
      </c>
      <c r="J295" s="10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2821.92</v>
      </c>
      <c r="K295" s="10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2706.39</v>
      </c>
      <c r="L295" s="10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2641.95</v>
      </c>
      <c r="M295" s="10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2625.8599999999997</v>
      </c>
      <c r="N295" s="10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2618.0299999999997</v>
      </c>
      <c r="O295" s="10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2599.4899999999998</v>
      </c>
      <c r="P295" s="10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2588.88</v>
      </c>
      <c r="Q295" s="10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2603.2199999999998</v>
      </c>
      <c r="R295" s="10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2614.4799999999996</v>
      </c>
      <c r="S295" s="10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2628.0499999999997</v>
      </c>
      <c r="T295" s="10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2624.33</v>
      </c>
      <c r="U295" s="10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2650.0099999999998</v>
      </c>
      <c r="V295" s="10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2635.39</v>
      </c>
      <c r="W295" s="10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2591.96</v>
      </c>
      <c r="X295" s="10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2597.6799999999998</v>
      </c>
      <c r="Y295" s="10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2592.38</v>
      </c>
    </row>
    <row r="296" spans="1:27" x14ac:dyDescent="0.2">
      <c r="A296" s="88">
        <f t="shared" si="7"/>
        <v>41873</v>
      </c>
      <c r="B296" s="10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2585.91</v>
      </c>
      <c r="C296" s="10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2638.29</v>
      </c>
      <c r="D296" s="10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2685.95</v>
      </c>
      <c r="E296" s="10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2690.81</v>
      </c>
      <c r="F296" s="10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2701.5699999999997</v>
      </c>
      <c r="G296" s="10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2696.3599999999997</v>
      </c>
      <c r="H296" s="10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2717.92</v>
      </c>
      <c r="I296" s="10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2665.8999999999996</v>
      </c>
      <c r="J296" s="10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2803.79</v>
      </c>
      <c r="K296" s="10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2706.25</v>
      </c>
      <c r="L296" s="10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2642.02</v>
      </c>
      <c r="M296" s="10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2625.5699999999997</v>
      </c>
      <c r="N296" s="10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2641.88</v>
      </c>
      <c r="O296" s="10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2625.79</v>
      </c>
      <c r="P296" s="10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2633.87</v>
      </c>
      <c r="Q296" s="10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2637.97</v>
      </c>
      <c r="R296" s="10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2635.1</v>
      </c>
      <c r="S296" s="10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2649.7799999999997</v>
      </c>
      <c r="T296" s="10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2657.25</v>
      </c>
      <c r="U296" s="10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2661.33</v>
      </c>
      <c r="V296" s="10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2634.89</v>
      </c>
      <c r="W296" s="10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2690.0699999999997</v>
      </c>
      <c r="X296" s="10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2750.2799999999997</v>
      </c>
      <c r="Y296" s="10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2626.22</v>
      </c>
      <c r="AA296" s="89"/>
    </row>
    <row r="297" spans="1:27" x14ac:dyDescent="0.2">
      <c r="A297" s="88">
        <f t="shared" si="7"/>
        <v>41874</v>
      </c>
      <c r="B297" s="10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2594.02</v>
      </c>
      <c r="C297" s="10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2631.2</v>
      </c>
      <c r="D297" s="10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2670.56</v>
      </c>
      <c r="E297" s="10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2675.7</v>
      </c>
      <c r="F297" s="10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2686.5099999999998</v>
      </c>
      <c r="G297" s="10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2686.7799999999997</v>
      </c>
      <c r="H297" s="10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2703.4799999999996</v>
      </c>
      <c r="I297" s="10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2650.74</v>
      </c>
      <c r="J297" s="10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2590.4899999999998</v>
      </c>
      <c r="K297" s="10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2684.64</v>
      </c>
      <c r="L297" s="10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2639.59</v>
      </c>
      <c r="M297" s="10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2627.14</v>
      </c>
      <c r="N297" s="10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2635.37</v>
      </c>
      <c r="O297" s="10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2631.21</v>
      </c>
      <c r="P297" s="10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2635.3399999999997</v>
      </c>
      <c r="Q297" s="10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2643.7999999999997</v>
      </c>
      <c r="R297" s="10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2639.48</v>
      </c>
      <c r="S297" s="10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2656.8799999999997</v>
      </c>
      <c r="T297" s="10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2670.6</v>
      </c>
      <c r="U297" s="10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2671.04</v>
      </c>
      <c r="V297" s="10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2611.85</v>
      </c>
      <c r="W297" s="10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2671.46</v>
      </c>
      <c r="X297" s="10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2738.1299999999997</v>
      </c>
      <c r="Y297" s="10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2872.3399999999997</v>
      </c>
    </row>
    <row r="298" spans="1:27" x14ac:dyDescent="0.2">
      <c r="A298" s="88">
        <f t="shared" si="7"/>
        <v>41875</v>
      </c>
      <c r="B298" s="10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2609.67</v>
      </c>
      <c r="C298" s="10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2681.7</v>
      </c>
      <c r="D298" s="10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2716.06</v>
      </c>
      <c r="E298" s="10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2728.12</v>
      </c>
      <c r="F298" s="10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2734.2599999999998</v>
      </c>
      <c r="G298" s="10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2746.97</v>
      </c>
      <c r="H298" s="10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2767.1099999999997</v>
      </c>
      <c r="I298" s="10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2740.6</v>
      </c>
      <c r="J298" s="10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2641.81</v>
      </c>
      <c r="K298" s="10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2799.4399999999996</v>
      </c>
      <c r="L298" s="10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2721.2799999999997</v>
      </c>
      <c r="M298" s="10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2684.9399999999996</v>
      </c>
      <c r="N298" s="10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2680.0099999999998</v>
      </c>
      <c r="O298" s="10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2675.47</v>
      </c>
      <c r="P298" s="10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2670.73</v>
      </c>
      <c r="Q298" s="10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2684.9399999999996</v>
      </c>
      <c r="R298" s="10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2699.75</v>
      </c>
      <c r="S298" s="10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2699.6099999999997</v>
      </c>
      <c r="T298" s="10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2689.5499999999997</v>
      </c>
      <c r="U298" s="10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2680.45</v>
      </c>
      <c r="V298" s="10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2596.5899999999997</v>
      </c>
      <c r="W298" s="10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2607.29</v>
      </c>
      <c r="X298" s="10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2595.67</v>
      </c>
      <c r="Y298" s="10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2679.24</v>
      </c>
    </row>
    <row r="299" spans="1:27" x14ac:dyDescent="0.2">
      <c r="A299" s="88">
        <f t="shared" si="7"/>
        <v>41876</v>
      </c>
      <c r="B299" s="10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2621.3999999999996</v>
      </c>
      <c r="C299" s="10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2696.17</v>
      </c>
      <c r="D299" s="10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2741.67</v>
      </c>
      <c r="E299" s="10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2753.71</v>
      </c>
      <c r="F299" s="10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2747.47</v>
      </c>
      <c r="G299" s="10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2759.0899999999997</v>
      </c>
      <c r="H299" s="10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2765.9399999999996</v>
      </c>
      <c r="I299" s="10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2707.1299999999997</v>
      </c>
      <c r="J299" s="10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2840.79</v>
      </c>
      <c r="K299" s="10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2749.5299999999997</v>
      </c>
      <c r="L299" s="10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2706.68</v>
      </c>
      <c r="M299" s="10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2697.0499999999997</v>
      </c>
      <c r="N299" s="10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2707.46</v>
      </c>
      <c r="O299" s="10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2701.9799999999996</v>
      </c>
      <c r="P299" s="10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2682.09</v>
      </c>
      <c r="Q299" s="10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2691.9399999999996</v>
      </c>
      <c r="R299" s="10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2689.83</v>
      </c>
      <c r="S299" s="10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2707.3199999999997</v>
      </c>
      <c r="T299" s="10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2745.24</v>
      </c>
      <c r="U299" s="10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2736.12</v>
      </c>
      <c r="V299" s="10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2631.6</v>
      </c>
      <c r="W299" s="10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2621.0099999999998</v>
      </c>
      <c r="X299" s="10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2656.42</v>
      </c>
      <c r="Y299" s="10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2594.6099999999997</v>
      </c>
    </row>
    <row r="300" spans="1:27" x14ac:dyDescent="0.2">
      <c r="A300" s="88">
        <f t="shared" si="7"/>
        <v>41877</v>
      </c>
      <c r="B300" s="10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2620.67</v>
      </c>
      <c r="C300" s="10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2695.3599999999997</v>
      </c>
      <c r="D300" s="10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2740.81</v>
      </c>
      <c r="E300" s="10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2753.1299999999997</v>
      </c>
      <c r="F300" s="10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2746.83</v>
      </c>
      <c r="G300" s="10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2759.25</v>
      </c>
      <c r="H300" s="10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2765.6899999999996</v>
      </c>
      <c r="I300" s="10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2706.88</v>
      </c>
      <c r="J300" s="10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2839.97</v>
      </c>
      <c r="K300" s="10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2749.35</v>
      </c>
      <c r="L300" s="10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2706.7799999999997</v>
      </c>
      <c r="M300" s="10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2697.02</v>
      </c>
      <c r="N300" s="10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2707.06</v>
      </c>
      <c r="O300" s="10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2701.85</v>
      </c>
      <c r="P300" s="10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2682.2799999999997</v>
      </c>
      <c r="Q300" s="10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2691.73</v>
      </c>
      <c r="R300" s="10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2689.7799999999997</v>
      </c>
      <c r="S300" s="10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2707.3999999999996</v>
      </c>
      <c r="T300" s="10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2745.37</v>
      </c>
      <c r="U300" s="10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2736.7799999999997</v>
      </c>
      <c r="V300" s="10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2631.62</v>
      </c>
      <c r="W300" s="10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2620.7799999999997</v>
      </c>
      <c r="X300" s="10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2656.6</v>
      </c>
      <c r="Y300" s="10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2594.2199999999998</v>
      </c>
    </row>
    <row r="301" spans="1:27" x14ac:dyDescent="0.2">
      <c r="A301" s="88">
        <f t="shared" si="7"/>
        <v>41878</v>
      </c>
      <c r="B301" s="10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2691</v>
      </c>
      <c r="C301" s="10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2766.08</v>
      </c>
      <c r="D301" s="10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2807.1</v>
      </c>
      <c r="E301" s="10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2829.3199999999997</v>
      </c>
      <c r="F301" s="10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2836.97</v>
      </c>
      <c r="G301" s="10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2829.45</v>
      </c>
      <c r="H301" s="10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2836.77</v>
      </c>
      <c r="I301" s="10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2747.89</v>
      </c>
      <c r="J301" s="10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2889.41</v>
      </c>
      <c r="K301" s="10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2780.31</v>
      </c>
      <c r="L301" s="10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2722.42</v>
      </c>
      <c r="M301" s="10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2696.89</v>
      </c>
      <c r="N301" s="10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2707.04</v>
      </c>
      <c r="O301" s="10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2701.9799999999996</v>
      </c>
      <c r="P301" s="10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2697.0499999999997</v>
      </c>
      <c r="Q301" s="10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2697.1899999999996</v>
      </c>
      <c r="R301" s="10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2677.72</v>
      </c>
      <c r="S301" s="10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2698.92</v>
      </c>
      <c r="T301" s="10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2716.77</v>
      </c>
      <c r="U301" s="10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2691.79</v>
      </c>
      <c r="V301" s="10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2636.27</v>
      </c>
      <c r="W301" s="10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2628.41</v>
      </c>
      <c r="X301" s="10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2664.8199999999997</v>
      </c>
      <c r="Y301" s="10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2592.8199999999997</v>
      </c>
    </row>
    <row r="302" spans="1:27" x14ac:dyDescent="0.2">
      <c r="A302" s="88">
        <f t="shared" si="7"/>
        <v>41879</v>
      </c>
      <c r="B302" s="10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2690.9799999999996</v>
      </c>
      <c r="C302" s="10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2766.1899999999996</v>
      </c>
      <c r="D302" s="10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2807.29</v>
      </c>
      <c r="E302" s="10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2829.3399999999997</v>
      </c>
      <c r="F302" s="10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2836.96</v>
      </c>
      <c r="G302" s="10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2829.1499999999996</v>
      </c>
      <c r="H302" s="10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2836.75</v>
      </c>
      <c r="I302" s="10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2767.1899999999996</v>
      </c>
      <c r="J302" s="10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2904.2299999999996</v>
      </c>
      <c r="K302" s="10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2806.6299999999997</v>
      </c>
      <c r="L302" s="10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2728.5199999999995</v>
      </c>
      <c r="M302" s="10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2707.84</v>
      </c>
      <c r="N302" s="10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2707.83</v>
      </c>
      <c r="O302" s="10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2702.24</v>
      </c>
      <c r="P302" s="10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2697.43</v>
      </c>
      <c r="Q302" s="10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2697.3599999999997</v>
      </c>
      <c r="R302" s="10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2677.68</v>
      </c>
      <c r="S302" s="10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2699.0099999999998</v>
      </c>
      <c r="T302" s="10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2716.58</v>
      </c>
      <c r="U302" s="10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2692.35</v>
      </c>
      <c r="V302" s="10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2635.8799999999997</v>
      </c>
      <c r="W302" s="10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2627.81</v>
      </c>
      <c r="X302" s="10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2664.33</v>
      </c>
      <c r="Y302" s="10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2593.5699999999997</v>
      </c>
    </row>
    <row r="303" spans="1:27" x14ac:dyDescent="0.2">
      <c r="A303" s="88">
        <f t="shared" si="7"/>
        <v>41880</v>
      </c>
      <c r="B303" s="10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2633.8799999999997</v>
      </c>
      <c r="C303" s="10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2701.1499999999996</v>
      </c>
      <c r="D303" s="10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2741.0899999999997</v>
      </c>
      <c r="E303" s="10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2753.1899999999996</v>
      </c>
      <c r="F303" s="10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2765.8799999999997</v>
      </c>
      <c r="G303" s="10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2752.9799999999996</v>
      </c>
      <c r="H303" s="10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2746.62</v>
      </c>
      <c r="I303" s="10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2690.72</v>
      </c>
      <c r="J303" s="10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2833.91</v>
      </c>
      <c r="K303" s="10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2755.33</v>
      </c>
      <c r="L303" s="10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2706.85</v>
      </c>
      <c r="M303" s="10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2696.73</v>
      </c>
      <c r="N303" s="10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2692.0099999999998</v>
      </c>
      <c r="O303" s="10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2677.22</v>
      </c>
      <c r="P303" s="10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2658.84</v>
      </c>
      <c r="Q303" s="10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2663.16</v>
      </c>
      <c r="R303" s="10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2664.5899999999997</v>
      </c>
      <c r="S303" s="10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2672.1499999999996</v>
      </c>
      <c r="T303" s="10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2701.7999999999997</v>
      </c>
      <c r="U303" s="10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2690.14</v>
      </c>
      <c r="V303" s="10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2594.73</v>
      </c>
      <c r="W303" s="10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2593.54</v>
      </c>
      <c r="X303" s="10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2634.7599999999998</v>
      </c>
      <c r="Y303" s="10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2592.91</v>
      </c>
    </row>
    <row r="304" spans="1:27" x14ac:dyDescent="0.2">
      <c r="A304" s="88">
        <f t="shared" si="7"/>
        <v>41881</v>
      </c>
      <c r="B304" s="10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2627.22</v>
      </c>
      <c r="C304" s="10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2687.37</v>
      </c>
      <c r="D304" s="10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2728.22</v>
      </c>
      <c r="E304" s="10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2753.43</v>
      </c>
      <c r="F304" s="10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2746.5699999999997</v>
      </c>
      <c r="G304" s="10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2746.3599999999997</v>
      </c>
      <c r="H304" s="10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2746.84</v>
      </c>
      <c r="I304" s="10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2698.39</v>
      </c>
      <c r="J304" s="10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2610.2599999999998</v>
      </c>
      <c r="K304" s="10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2737.9399999999996</v>
      </c>
      <c r="L304" s="10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2685.67</v>
      </c>
      <c r="M304" s="10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2685.5899999999997</v>
      </c>
      <c r="N304" s="10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2685.22</v>
      </c>
      <c r="O304" s="10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2685.35</v>
      </c>
      <c r="P304" s="10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2685.3199999999997</v>
      </c>
      <c r="Q304" s="10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2685.5499999999997</v>
      </c>
      <c r="R304" s="10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2727.3999999999996</v>
      </c>
      <c r="S304" s="10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2738.5</v>
      </c>
      <c r="T304" s="10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2749.87</v>
      </c>
      <c r="U304" s="10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2733.81</v>
      </c>
      <c r="V304" s="10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2628.2599999999998</v>
      </c>
      <c r="W304" s="10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2604.4899999999998</v>
      </c>
      <c r="X304" s="10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2671.27</v>
      </c>
      <c r="Y304" s="10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2779.74</v>
      </c>
    </row>
    <row r="305" spans="1:27" x14ac:dyDescent="0.2">
      <c r="A305" s="88">
        <f t="shared" si="7"/>
        <v>41882</v>
      </c>
      <c r="B305" s="10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2605.29</v>
      </c>
      <c r="C305" s="10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2671.04</v>
      </c>
      <c r="D305" s="10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2704.1099999999997</v>
      </c>
      <c r="E305" s="10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2721.7799999999997</v>
      </c>
      <c r="F305" s="10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2715.66</v>
      </c>
      <c r="G305" s="10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2703.93</v>
      </c>
      <c r="H305" s="10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2727.93</v>
      </c>
      <c r="I305" s="10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2676.67</v>
      </c>
      <c r="J305" s="10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2582.0899999999997</v>
      </c>
      <c r="K305" s="10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2738.0099999999998</v>
      </c>
      <c r="L305" s="10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2685.6</v>
      </c>
      <c r="M305" s="10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2685.48</v>
      </c>
      <c r="N305" s="10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2685.41</v>
      </c>
      <c r="O305" s="10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2652.9399999999996</v>
      </c>
      <c r="P305" s="10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2644.18</v>
      </c>
      <c r="Q305" s="10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2635.7299999999996</v>
      </c>
      <c r="R305" s="10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2661.7799999999997</v>
      </c>
      <c r="S305" s="10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2671</v>
      </c>
      <c r="T305" s="10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2715.91</v>
      </c>
      <c r="U305" s="10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2732.99</v>
      </c>
      <c r="V305" s="10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2627.58</v>
      </c>
      <c r="W305" s="10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2603.9499999999998</v>
      </c>
      <c r="X305" s="10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2670.81</v>
      </c>
      <c r="Y305" s="10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2779.74</v>
      </c>
    </row>
    <row r="307" spans="1:27" x14ac:dyDescent="0.2">
      <c r="A307" s="97" t="s">
        <v>154</v>
      </c>
      <c r="B307" s="97"/>
      <c r="C307" s="97"/>
      <c r="D307" s="97"/>
      <c r="E307" s="97"/>
      <c r="F307" s="97"/>
      <c r="G307" s="97"/>
      <c r="H307" s="97"/>
      <c r="I307" s="97"/>
      <c r="J307" s="97"/>
      <c r="K307" s="97"/>
      <c r="L307" s="97"/>
      <c r="M307" s="97"/>
      <c r="N307" s="97"/>
      <c r="O307" s="97"/>
      <c r="P307" s="97"/>
      <c r="Q307" s="97"/>
      <c r="R307" s="97"/>
      <c r="S307" s="97"/>
      <c r="T307" s="97"/>
      <c r="U307" s="97"/>
      <c r="V307" s="97"/>
      <c r="W307" s="97"/>
      <c r="X307" s="97"/>
      <c r="Y307" s="97"/>
    </row>
    <row r="308" spans="1:27" ht="15.75" customHeight="1" x14ac:dyDescent="0.25">
      <c r="A308" s="96" t="s">
        <v>156</v>
      </c>
      <c r="B308" s="87"/>
      <c r="C308" s="87"/>
      <c r="D308" s="87"/>
      <c r="AA308" s="89"/>
    </row>
    <row r="309" spans="1:27" ht="12.75" x14ac:dyDescent="0.2">
      <c r="A309" s="162" t="s">
        <v>49</v>
      </c>
      <c r="B309" s="173" t="s">
        <v>128</v>
      </c>
      <c r="C309" s="174"/>
      <c r="D309" s="174"/>
      <c r="E309" s="174"/>
      <c r="F309" s="174"/>
      <c r="G309" s="174"/>
      <c r="H309" s="174"/>
      <c r="I309" s="174"/>
      <c r="J309" s="174"/>
      <c r="K309" s="174"/>
      <c r="L309" s="174"/>
      <c r="M309" s="174"/>
      <c r="N309" s="174"/>
      <c r="O309" s="174"/>
      <c r="P309" s="174"/>
      <c r="Q309" s="174"/>
      <c r="R309" s="174"/>
      <c r="S309" s="174"/>
      <c r="T309" s="174"/>
      <c r="U309" s="174"/>
      <c r="V309" s="174"/>
      <c r="W309" s="174"/>
      <c r="X309" s="174"/>
      <c r="Y309" s="175"/>
    </row>
    <row r="310" spans="1:27" ht="12.75" x14ac:dyDescent="0.2">
      <c r="A310" s="163"/>
      <c r="B310" s="176"/>
      <c r="C310" s="177"/>
      <c r="D310" s="177"/>
      <c r="E310" s="177"/>
      <c r="F310" s="177"/>
      <c r="G310" s="177"/>
      <c r="H310" s="177"/>
      <c r="I310" s="177"/>
      <c r="J310" s="177"/>
      <c r="K310" s="177"/>
      <c r="L310" s="177"/>
      <c r="M310" s="177"/>
      <c r="N310" s="177"/>
      <c r="O310" s="177"/>
      <c r="P310" s="177"/>
      <c r="Q310" s="177"/>
      <c r="R310" s="177"/>
      <c r="S310" s="177"/>
      <c r="T310" s="177"/>
      <c r="U310" s="177"/>
      <c r="V310" s="177"/>
      <c r="W310" s="177"/>
      <c r="X310" s="177"/>
      <c r="Y310" s="178"/>
    </row>
    <row r="311" spans="1:27" ht="12.75" x14ac:dyDescent="0.2">
      <c r="A311" s="163"/>
      <c r="B311" s="165" t="s">
        <v>129</v>
      </c>
      <c r="C311" s="156" t="s">
        <v>130</v>
      </c>
      <c r="D311" s="156" t="s">
        <v>131</v>
      </c>
      <c r="E311" s="156" t="s">
        <v>132</v>
      </c>
      <c r="F311" s="156" t="s">
        <v>133</v>
      </c>
      <c r="G311" s="156" t="s">
        <v>134</v>
      </c>
      <c r="H311" s="156" t="s">
        <v>135</v>
      </c>
      <c r="I311" s="156" t="s">
        <v>136</v>
      </c>
      <c r="J311" s="156" t="s">
        <v>137</v>
      </c>
      <c r="K311" s="156" t="s">
        <v>138</v>
      </c>
      <c r="L311" s="156" t="s">
        <v>139</v>
      </c>
      <c r="M311" s="156" t="s">
        <v>140</v>
      </c>
      <c r="N311" s="167" t="s">
        <v>141</v>
      </c>
      <c r="O311" s="156" t="s">
        <v>142</v>
      </c>
      <c r="P311" s="156" t="s">
        <v>143</v>
      </c>
      <c r="Q311" s="156" t="s">
        <v>144</v>
      </c>
      <c r="R311" s="156" t="s">
        <v>145</v>
      </c>
      <c r="S311" s="156" t="s">
        <v>146</v>
      </c>
      <c r="T311" s="156" t="s">
        <v>147</v>
      </c>
      <c r="U311" s="156" t="s">
        <v>148</v>
      </c>
      <c r="V311" s="156" t="s">
        <v>149</v>
      </c>
      <c r="W311" s="156" t="s">
        <v>150</v>
      </c>
      <c r="X311" s="156" t="s">
        <v>151</v>
      </c>
      <c r="Y311" s="156" t="s">
        <v>152</v>
      </c>
    </row>
    <row r="312" spans="1:27" ht="12.75" x14ac:dyDescent="0.2">
      <c r="A312" s="164"/>
      <c r="B312" s="166"/>
      <c r="C312" s="157"/>
      <c r="D312" s="157"/>
      <c r="E312" s="157"/>
      <c r="F312" s="157"/>
      <c r="G312" s="157"/>
      <c r="H312" s="157"/>
      <c r="I312" s="157"/>
      <c r="J312" s="157"/>
      <c r="K312" s="157"/>
      <c r="L312" s="157"/>
      <c r="M312" s="157"/>
      <c r="N312" s="168"/>
      <c r="O312" s="157"/>
      <c r="P312" s="157"/>
      <c r="Q312" s="157"/>
      <c r="R312" s="157"/>
      <c r="S312" s="157"/>
      <c r="T312" s="157"/>
      <c r="U312" s="157"/>
      <c r="V312" s="157"/>
      <c r="W312" s="157"/>
      <c r="X312" s="157"/>
      <c r="Y312" s="157"/>
    </row>
    <row r="313" spans="1:27" x14ac:dyDescent="0.2">
      <c r="A313" s="88">
        <f>A275</f>
        <v>41852</v>
      </c>
      <c r="B313" s="10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2960.83</v>
      </c>
      <c r="C313" s="10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2952.33</v>
      </c>
      <c r="D313" s="10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2977.91</v>
      </c>
      <c r="E313" s="10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2982.48</v>
      </c>
      <c r="F313" s="10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2982.5299999999997</v>
      </c>
      <c r="G313" s="10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2992</v>
      </c>
      <c r="H313" s="10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2982.66</v>
      </c>
      <c r="I313" s="10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2957.6400000000003</v>
      </c>
      <c r="J313" s="10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3074.21</v>
      </c>
      <c r="K313" s="10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2997.34</v>
      </c>
      <c r="L313" s="10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2975.84</v>
      </c>
      <c r="M313" s="10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2967.76</v>
      </c>
      <c r="N313" s="10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2975.84</v>
      </c>
      <c r="O313" s="10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2984.29</v>
      </c>
      <c r="P313" s="10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2980.06</v>
      </c>
      <c r="Q313" s="10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2984.29</v>
      </c>
      <c r="R313" s="10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2984.9300000000003</v>
      </c>
      <c r="S313" s="10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2996.26</v>
      </c>
      <c r="T313" s="10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3020.44</v>
      </c>
      <c r="U313" s="10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3000.07</v>
      </c>
      <c r="V313" s="10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2981.84</v>
      </c>
      <c r="W313" s="10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2974.91</v>
      </c>
      <c r="X313" s="10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2975.48</v>
      </c>
      <c r="Y313" s="10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3108.7799999999997</v>
      </c>
    </row>
    <row r="314" spans="1:27" x14ac:dyDescent="0.2">
      <c r="A314" s="88">
        <f>A313+1</f>
        <v>41853</v>
      </c>
      <c r="B314" s="10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2992.62</v>
      </c>
      <c r="C314" s="10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2966.95</v>
      </c>
      <c r="D314" s="10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2959.8</v>
      </c>
      <c r="E314" s="10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2978.57</v>
      </c>
      <c r="F314" s="10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2988.2200000000003</v>
      </c>
      <c r="G314" s="10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2983.75</v>
      </c>
      <c r="H314" s="10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2998.37</v>
      </c>
      <c r="I314" s="10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2983.21</v>
      </c>
      <c r="J314" s="10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2960.24</v>
      </c>
      <c r="K314" s="10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3042.45</v>
      </c>
      <c r="L314" s="10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2994.59</v>
      </c>
      <c r="M314" s="10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2977.16</v>
      </c>
      <c r="N314" s="10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2968.76</v>
      </c>
      <c r="O314" s="10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2964.66</v>
      </c>
      <c r="P314" s="10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2973.03</v>
      </c>
      <c r="Q314" s="10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2977.27</v>
      </c>
      <c r="R314" s="10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2985.94</v>
      </c>
      <c r="S314" s="10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2990.26</v>
      </c>
      <c r="T314" s="10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2985.79</v>
      </c>
      <c r="U314" s="10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2972.75</v>
      </c>
      <c r="V314" s="10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2970.99</v>
      </c>
      <c r="W314" s="10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2978.13</v>
      </c>
      <c r="X314" s="10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2979.42</v>
      </c>
      <c r="Y314" s="10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2984.81</v>
      </c>
    </row>
    <row r="315" spans="1:27" x14ac:dyDescent="0.2">
      <c r="A315" s="88">
        <f t="shared" ref="A315:A343" si="8">A314+1</f>
        <v>41854</v>
      </c>
      <c r="B315" s="10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2996.15</v>
      </c>
      <c r="C315" s="10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2965.65</v>
      </c>
      <c r="D315" s="10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2959.99</v>
      </c>
      <c r="E315" s="10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2978.7</v>
      </c>
      <c r="F315" s="10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2988.55</v>
      </c>
      <c r="G315" s="10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2984.16</v>
      </c>
      <c r="H315" s="10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2998.8500000000004</v>
      </c>
      <c r="I315" s="10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2983.9300000000003</v>
      </c>
      <c r="J315" s="10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2959.76</v>
      </c>
      <c r="K315" s="10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3053.28</v>
      </c>
      <c r="L315" s="10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3018.02</v>
      </c>
      <c r="M315" s="10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2995</v>
      </c>
      <c r="N315" s="10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2981.6400000000003</v>
      </c>
      <c r="O315" s="10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2977.4</v>
      </c>
      <c r="P315" s="10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2986.11</v>
      </c>
      <c r="Q315" s="10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2994.9</v>
      </c>
      <c r="R315" s="10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3003.9700000000003</v>
      </c>
      <c r="S315" s="10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3013.2</v>
      </c>
      <c r="T315" s="10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3003.88</v>
      </c>
      <c r="U315" s="10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2981.79</v>
      </c>
      <c r="V315" s="10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2970.7</v>
      </c>
      <c r="W315" s="10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2978.1000000000004</v>
      </c>
      <c r="X315" s="10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2979.38</v>
      </c>
      <c r="Y315" s="10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2985.73</v>
      </c>
    </row>
    <row r="316" spans="1:27" x14ac:dyDescent="0.2">
      <c r="A316" s="88">
        <f t="shared" si="8"/>
        <v>41855</v>
      </c>
      <c r="B316" s="10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2967.48</v>
      </c>
      <c r="C316" s="10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2952.33</v>
      </c>
      <c r="D316" s="10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2978.05</v>
      </c>
      <c r="E316" s="10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2982.5</v>
      </c>
      <c r="F316" s="10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2982.5</v>
      </c>
      <c r="G316" s="10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2985.21</v>
      </c>
      <c r="H316" s="10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2981.63</v>
      </c>
      <c r="I316" s="10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2959.24</v>
      </c>
      <c r="J316" s="10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3074.91</v>
      </c>
      <c r="K316" s="10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2997.71</v>
      </c>
      <c r="L316" s="10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2977.21</v>
      </c>
      <c r="M316" s="10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2970.02</v>
      </c>
      <c r="N316" s="10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2973.53</v>
      </c>
      <c r="O316" s="10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2977.58</v>
      </c>
      <c r="P316" s="10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2968.74</v>
      </c>
      <c r="Q316" s="10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2964.12</v>
      </c>
      <c r="R316" s="10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2981.94</v>
      </c>
      <c r="S316" s="10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2997.1400000000003</v>
      </c>
      <c r="T316" s="10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3011.77</v>
      </c>
      <c r="U316" s="10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3000.08</v>
      </c>
      <c r="V316" s="10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2967.4900000000002</v>
      </c>
      <c r="W316" s="10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2974.82</v>
      </c>
      <c r="X316" s="10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2976.78</v>
      </c>
      <c r="Y316" s="10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3100.9</v>
      </c>
    </row>
    <row r="317" spans="1:27" x14ac:dyDescent="0.2">
      <c r="A317" s="88">
        <f t="shared" si="8"/>
        <v>41856</v>
      </c>
      <c r="B317" s="10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2971.21</v>
      </c>
      <c r="C317" s="10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2952.32</v>
      </c>
      <c r="D317" s="10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2978.01</v>
      </c>
      <c r="E317" s="10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2982.5</v>
      </c>
      <c r="F317" s="10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2982.34</v>
      </c>
      <c r="G317" s="10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2985.29</v>
      </c>
      <c r="H317" s="10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2967.76</v>
      </c>
      <c r="I317" s="10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2965.11</v>
      </c>
      <c r="J317" s="10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3055.5299999999997</v>
      </c>
      <c r="K317" s="10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2984.82</v>
      </c>
      <c r="L317" s="10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2953.29</v>
      </c>
      <c r="M317" s="10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2961.94</v>
      </c>
      <c r="N317" s="10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2970.71</v>
      </c>
      <c r="O317" s="10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2956.3500000000004</v>
      </c>
      <c r="P317" s="10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2965.42</v>
      </c>
      <c r="Q317" s="10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2957.8</v>
      </c>
      <c r="R317" s="10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2966.95</v>
      </c>
      <c r="S317" s="10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2981.46</v>
      </c>
      <c r="T317" s="10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2988.12</v>
      </c>
      <c r="U317" s="10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2996.29</v>
      </c>
      <c r="V317" s="10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2966.36</v>
      </c>
      <c r="W317" s="10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2974.28</v>
      </c>
      <c r="X317" s="10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2975.86</v>
      </c>
      <c r="Y317" s="10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3105.51</v>
      </c>
    </row>
    <row r="318" spans="1:27" x14ac:dyDescent="0.2">
      <c r="A318" s="88">
        <f t="shared" si="8"/>
        <v>41857</v>
      </c>
      <c r="B318" s="10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2964.31</v>
      </c>
      <c r="C318" s="10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2952.21</v>
      </c>
      <c r="D318" s="10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2977.9</v>
      </c>
      <c r="E318" s="10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2982.23</v>
      </c>
      <c r="F318" s="10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2982.11</v>
      </c>
      <c r="G318" s="10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2983.83</v>
      </c>
      <c r="H318" s="10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2966.78</v>
      </c>
      <c r="I318" s="10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2963.98</v>
      </c>
      <c r="J318" s="10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3054.41</v>
      </c>
      <c r="K318" s="10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2983.3900000000003</v>
      </c>
      <c r="L318" s="10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2951.83</v>
      </c>
      <c r="M318" s="10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2967.09</v>
      </c>
      <c r="N318" s="10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2973.74</v>
      </c>
      <c r="O318" s="10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2958.41</v>
      </c>
      <c r="P318" s="10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2965.27</v>
      </c>
      <c r="Q318" s="10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2957.58</v>
      </c>
      <c r="R318" s="10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2966.63</v>
      </c>
      <c r="S318" s="10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2980.87</v>
      </c>
      <c r="T318" s="10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2988.33</v>
      </c>
      <c r="U318" s="10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2996.57</v>
      </c>
      <c r="V318" s="10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2966.3</v>
      </c>
      <c r="W318" s="10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2974.19</v>
      </c>
      <c r="X318" s="10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2975.8</v>
      </c>
      <c r="Y318" s="10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3102.65</v>
      </c>
    </row>
    <row r="319" spans="1:27" x14ac:dyDescent="0.2">
      <c r="A319" s="88">
        <f t="shared" si="8"/>
        <v>41858</v>
      </c>
      <c r="B319" s="10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2966.62</v>
      </c>
      <c r="C319" s="10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2952.51</v>
      </c>
      <c r="D319" s="10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2978.1000000000004</v>
      </c>
      <c r="E319" s="10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2982.55</v>
      </c>
      <c r="F319" s="10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2982.67</v>
      </c>
      <c r="G319" s="10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2985.1</v>
      </c>
      <c r="H319" s="10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2990.62</v>
      </c>
      <c r="I319" s="10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2957.98</v>
      </c>
      <c r="J319" s="10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3074.87</v>
      </c>
      <c r="K319" s="10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2984.55</v>
      </c>
      <c r="L319" s="10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2952.57</v>
      </c>
      <c r="M319" s="10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2966.61</v>
      </c>
      <c r="N319" s="10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2964.36</v>
      </c>
      <c r="O319" s="10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2959.4300000000003</v>
      </c>
      <c r="P319" s="10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2974.28</v>
      </c>
      <c r="Q319" s="10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2959.92</v>
      </c>
      <c r="R319" s="10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2966.73</v>
      </c>
      <c r="S319" s="10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2981.3</v>
      </c>
      <c r="T319" s="10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3000.51</v>
      </c>
      <c r="U319" s="10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3004.15</v>
      </c>
      <c r="V319" s="10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2954.6400000000003</v>
      </c>
      <c r="W319" s="10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2974.66</v>
      </c>
      <c r="X319" s="10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2976.16</v>
      </c>
      <c r="Y319" s="10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3106.3</v>
      </c>
    </row>
    <row r="320" spans="1:27" x14ac:dyDescent="0.2">
      <c r="A320" s="88">
        <f t="shared" si="8"/>
        <v>41859</v>
      </c>
      <c r="B320" s="10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2965.4300000000003</v>
      </c>
      <c r="C320" s="10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2956.8900000000003</v>
      </c>
      <c r="D320" s="10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2983.05</v>
      </c>
      <c r="E320" s="10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2992.12</v>
      </c>
      <c r="F320" s="10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2996.86</v>
      </c>
      <c r="G320" s="10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2991.06</v>
      </c>
      <c r="H320" s="10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2991.33</v>
      </c>
      <c r="I320" s="10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2958.07</v>
      </c>
      <c r="J320" s="10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3074.82</v>
      </c>
      <c r="K320" s="10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3020.75</v>
      </c>
      <c r="L320" s="10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2975.92</v>
      </c>
      <c r="M320" s="10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2960.3500000000004</v>
      </c>
      <c r="N320" s="10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2980.55</v>
      </c>
      <c r="O320" s="10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2989.13</v>
      </c>
      <c r="P320" s="10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2984.7200000000003</v>
      </c>
      <c r="Q320" s="10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2980.29</v>
      </c>
      <c r="R320" s="10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2981.6400000000003</v>
      </c>
      <c r="S320" s="10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3008.84</v>
      </c>
      <c r="T320" s="10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3028.4700000000003</v>
      </c>
      <c r="U320" s="10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3004.15</v>
      </c>
      <c r="V320" s="10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2954.84</v>
      </c>
      <c r="W320" s="10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2974.83</v>
      </c>
      <c r="X320" s="10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2975.8100000000004</v>
      </c>
      <c r="Y320" s="10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3095.99</v>
      </c>
    </row>
    <row r="321" spans="1:25" x14ac:dyDescent="0.2">
      <c r="A321" s="88">
        <f t="shared" si="8"/>
        <v>41860</v>
      </c>
      <c r="B321" s="10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2998.65</v>
      </c>
      <c r="C321" s="10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2963.6</v>
      </c>
      <c r="D321" s="10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2964.78</v>
      </c>
      <c r="E321" s="10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2969.19</v>
      </c>
      <c r="F321" s="10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2978.49</v>
      </c>
      <c r="G321" s="10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2971.53</v>
      </c>
      <c r="H321" s="10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2982.6000000000004</v>
      </c>
      <c r="I321" s="10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2959.85</v>
      </c>
      <c r="J321" s="10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2960.69</v>
      </c>
      <c r="K321" s="10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3003.2</v>
      </c>
      <c r="L321" s="10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2973.19</v>
      </c>
      <c r="M321" s="10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2953.41</v>
      </c>
      <c r="N321" s="10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2961.27</v>
      </c>
      <c r="O321" s="10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2964.9</v>
      </c>
      <c r="P321" s="10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2969.17</v>
      </c>
      <c r="Q321" s="10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2965.12</v>
      </c>
      <c r="R321" s="10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2973.51</v>
      </c>
      <c r="S321" s="10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2986.54</v>
      </c>
      <c r="T321" s="10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3005.15</v>
      </c>
      <c r="U321" s="10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2994.9</v>
      </c>
      <c r="V321" s="10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2970.44</v>
      </c>
      <c r="W321" s="10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2979.38</v>
      </c>
      <c r="X321" s="10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2972.06</v>
      </c>
      <c r="Y321" s="10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2968.4700000000003</v>
      </c>
    </row>
    <row r="322" spans="1:25" x14ac:dyDescent="0.2">
      <c r="A322" s="88">
        <f t="shared" si="8"/>
        <v>41861</v>
      </c>
      <c r="B322" s="10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2998.1000000000004</v>
      </c>
      <c r="C322" s="10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2966.26</v>
      </c>
      <c r="D322" s="10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2965.04</v>
      </c>
      <c r="E322" s="10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2969.46</v>
      </c>
      <c r="F322" s="10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2978.78</v>
      </c>
      <c r="G322" s="10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2971.87</v>
      </c>
      <c r="H322" s="10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2982.2</v>
      </c>
      <c r="I322" s="10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2960.99</v>
      </c>
      <c r="J322" s="10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2957.37</v>
      </c>
      <c r="K322" s="10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3045.32</v>
      </c>
      <c r="L322" s="10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2997.33</v>
      </c>
      <c r="M322" s="10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2979.69</v>
      </c>
      <c r="N322" s="10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2979.1800000000003</v>
      </c>
      <c r="O322" s="10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2974.33</v>
      </c>
      <c r="P322" s="10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2987.08</v>
      </c>
      <c r="Q322" s="10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2991.24</v>
      </c>
      <c r="R322" s="10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2986.53</v>
      </c>
      <c r="S322" s="10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2990.84</v>
      </c>
      <c r="T322" s="10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2985.53</v>
      </c>
      <c r="U322" s="10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2977.27</v>
      </c>
      <c r="V322" s="10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2970.09</v>
      </c>
      <c r="W322" s="10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2978.21</v>
      </c>
      <c r="X322" s="10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2971.64</v>
      </c>
      <c r="Y322" s="10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2968.6800000000003</v>
      </c>
    </row>
    <row r="323" spans="1:25" x14ac:dyDescent="0.2">
      <c r="A323" s="88">
        <f t="shared" si="8"/>
        <v>41862</v>
      </c>
      <c r="B323" s="10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2970.3900000000003</v>
      </c>
      <c r="C323" s="10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2957.01</v>
      </c>
      <c r="D323" s="10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2982.88</v>
      </c>
      <c r="E323" s="10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2991.94</v>
      </c>
      <c r="F323" s="10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2996.71</v>
      </c>
      <c r="G323" s="10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2989.84</v>
      </c>
      <c r="H323" s="10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2990.48</v>
      </c>
      <c r="I323" s="10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2972.21</v>
      </c>
      <c r="J323" s="10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3046.1000000000004</v>
      </c>
      <c r="K323" s="10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2993.02</v>
      </c>
      <c r="L323" s="10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2978.49</v>
      </c>
      <c r="M323" s="10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2962.36</v>
      </c>
      <c r="N323" s="10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2970.03</v>
      </c>
      <c r="O323" s="10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2965.12</v>
      </c>
      <c r="P323" s="10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2960.57</v>
      </c>
      <c r="Q323" s="10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2952.37</v>
      </c>
      <c r="R323" s="10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2963.7400000000002</v>
      </c>
      <c r="S323" s="10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2989.1800000000003</v>
      </c>
      <c r="T323" s="10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3004.84</v>
      </c>
      <c r="U323" s="10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3004.4700000000003</v>
      </c>
      <c r="V323" s="10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2954.1400000000003</v>
      </c>
      <c r="W323" s="10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2979.25</v>
      </c>
      <c r="X323" s="10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2979.77</v>
      </c>
      <c r="Y323" s="10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3121.99</v>
      </c>
    </row>
    <row r="324" spans="1:25" x14ac:dyDescent="0.2">
      <c r="A324" s="88">
        <f t="shared" si="8"/>
        <v>41863</v>
      </c>
      <c r="B324" s="10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2970.6</v>
      </c>
      <c r="C324" s="10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2956.69</v>
      </c>
      <c r="D324" s="10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2983.2</v>
      </c>
      <c r="E324" s="10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2992.1400000000003</v>
      </c>
      <c r="F324" s="10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2996.71</v>
      </c>
      <c r="G324" s="10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2990.62</v>
      </c>
      <c r="H324" s="10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2990.11</v>
      </c>
      <c r="I324" s="10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2974.4300000000003</v>
      </c>
      <c r="J324" s="10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3045.19</v>
      </c>
      <c r="K324" s="10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2991.99</v>
      </c>
      <c r="L324" s="10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2977.2400000000002</v>
      </c>
      <c r="M324" s="10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2960.28</v>
      </c>
      <c r="N324" s="10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2968.74</v>
      </c>
      <c r="O324" s="10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2964.45</v>
      </c>
      <c r="P324" s="10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2960.63</v>
      </c>
      <c r="Q324" s="10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2952.62</v>
      </c>
      <c r="R324" s="10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2963.83</v>
      </c>
      <c r="S324" s="10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2989.55</v>
      </c>
      <c r="T324" s="10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3005.02</v>
      </c>
      <c r="U324" s="10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3004.51</v>
      </c>
      <c r="V324" s="10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2954.24</v>
      </c>
      <c r="W324" s="10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2977.2200000000003</v>
      </c>
      <c r="X324" s="10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2978.34</v>
      </c>
      <c r="Y324" s="10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3120.4300000000003</v>
      </c>
    </row>
    <row r="325" spans="1:25" x14ac:dyDescent="0.2">
      <c r="A325" s="88">
        <f t="shared" si="8"/>
        <v>41864</v>
      </c>
      <c r="B325" s="10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2970.45</v>
      </c>
      <c r="C325" s="10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2961.02</v>
      </c>
      <c r="D325" s="10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2987.62</v>
      </c>
      <c r="E325" s="10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2996.94</v>
      </c>
      <c r="F325" s="10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3001.83</v>
      </c>
      <c r="G325" s="10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3001.32</v>
      </c>
      <c r="H325" s="10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3001.21</v>
      </c>
      <c r="I325" s="10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2952.26</v>
      </c>
      <c r="J325" s="10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3055.01</v>
      </c>
      <c r="K325" s="10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3006.08</v>
      </c>
      <c r="L325" s="10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2980.29</v>
      </c>
      <c r="M325" s="10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2963.75</v>
      </c>
      <c r="N325" s="10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2971.8100000000004</v>
      </c>
      <c r="O325" s="10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2967.59</v>
      </c>
      <c r="P325" s="10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2963.54</v>
      </c>
      <c r="Q325" s="10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2955.67</v>
      </c>
      <c r="R325" s="10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2966.62</v>
      </c>
      <c r="S325" s="10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2984.92</v>
      </c>
      <c r="T325" s="10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3008.1800000000003</v>
      </c>
      <c r="U325" s="10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3012.2</v>
      </c>
      <c r="V325" s="10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2953.1</v>
      </c>
      <c r="W325" s="10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2976.95</v>
      </c>
      <c r="X325" s="10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2978.46</v>
      </c>
      <c r="Y325" s="10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3119.33</v>
      </c>
    </row>
    <row r="326" spans="1:25" x14ac:dyDescent="0.2">
      <c r="A326" s="88">
        <f t="shared" si="8"/>
        <v>41865</v>
      </c>
      <c r="B326" s="10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2970.95</v>
      </c>
      <c r="C326" s="10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2960.9</v>
      </c>
      <c r="D326" s="10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2987.29</v>
      </c>
      <c r="E326" s="10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2996.52</v>
      </c>
      <c r="F326" s="10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3001.29</v>
      </c>
      <c r="G326" s="10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3001.06</v>
      </c>
      <c r="H326" s="10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3001.06</v>
      </c>
      <c r="I326" s="10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2952.16</v>
      </c>
      <c r="J326" s="10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3055.04</v>
      </c>
      <c r="K326" s="10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3005.86</v>
      </c>
      <c r="L326" s="10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2980.11</v>
      </c>
      <c r="M326" s="10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2963.61</v>
      </c>
      <c r="N326" s="10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2971.7</v>
      </c>
      <c r="O326" s="10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2967.6800000000003</v>
      </c>
      <c r="P326" s="10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2963.56</v>
      </c>
      <c r="Q326" s="10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2955.8</v>
      </c>
      <c r="R326" s="10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2966.63</v>
      </c>
      <c r="S326" s="10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2984.87</v>
      </c>
      <c r="T326" s="10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3008.12</v>
      </c>
      <c r="U326" s="10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3012.11</v>
      </c>
      <c r="V326" s="10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2952.91</v>
      </c>
      <c r="W326" s="10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2977.45</v>
      </c>
      <c r="X326" s="10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2978.01</v>
      </c>
      <c r="Y326" s="10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3122.01</v>
      </c>
    </row>
    <row r="327" spans="1:25" x14ac:dyDescent="0.2">
      <c r="A327" s="88">
        <f t="shared" si="8"/>
        <v>41866</v>
      </c>
      <c r="B327" s="10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2971.31</v>
      </c>
      <c r="C327" s="10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2960.77</v>
      </c>
      <c r="D327" s="10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2987.26</v>
      </c>
      <c r="E327" s="10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2996.44</v>
      </c>
      <c r="F327" s="10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3001.2200000000003</v>
      </c>
      <c r="G327" s="10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3001.16</v>
      </c>
      <c r="H327" s="10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3000.96</v>
      </c>
      <c r="I327" s="10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2955.45</v>
      </c>
      <c r="J327" s="10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3055.3</v>
      </c>
      <c r="K327" s="10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2967.3</v>
      </c>
      <c r="L327" s="10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2986</v>
      </c>
      <c r="M327" s="10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2959.75</v>
      </c>
      <c r="N327" s="10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2961.37</v>
      </c>
      <c r="O327" s="10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2961.36</v>
      </c>
      <c r="P327" s="10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2952.15</v>
      </c>
      <c r="Q327" s="10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2961.58</v>
      </c>
      <c r="R327" s="10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2959.77</v>
      </c>
      <c r="S327" s="10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2956.1400000000003</v>
      </c>
      <c r="T327" s="10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2970.09</v>
      </c>
      <c r="U327" s="10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2989.02</v>
      </c>
      <c r="V327" s="10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2973.8100000000004</v>
      </c>
      <c r="W327" s="10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2980.99</v>
      </c>
      <c r="X327" s="10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2979.79</v>
      </c>
      <c r="Y327" s="10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3167.7200000000003</v>
      </c>
    </row>
    <row r="328" spans="1:25" x14ac:dyDescent="0.2">
      <c r="A328" s="88">
        <f t="shared" si="8"/>
        <v>41867</v>
      </c>
      <c r="B328" s="10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3002.2400000000002</v>
      </c>
      <c r="C328" s="10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2960.6800000000003</v>
      </c>
      <c r="D328" s="10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2951.9</v>
      </c>
      <c r="E328" s="10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2978.62</v>
      </c>
      <c r="F328" s="10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2983.37</v>
      </c>
      <c r="G328" s="10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2968.96</v>
      </c>
      <c r="H328" s="10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2983.44</v>
      </c>
      <c r="I328" s="10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2952.1400000000003</v>
      </c>
      <c r="J328" s="10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2966.92</v>
      </c>
      <c r="K328" s="10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2995.46</v>
      </c>
      <c r="L328" s="10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2961.77</v>
      </c>
      <c r="M328" s="10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2979.9300000000003</v>
      </c>
      <c r="N328" s="10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2970.77</v>
      </c>
      <c r="O328" s="10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2970.7</v>
      </c>
      <c r="P328" s="10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2963.2</v>
      </c>
      <c r="Q328" s="10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2963.41</v>
      </c>
      <c r="R328" s="10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2956.54</v>
      </c>
      <c r="S328" s="10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2968.96</v>
      </c>
      <c r="T328" s="10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2960.46</v>
      </c>
      <c r="U328" s="10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2961.54</v>
      </c>
      <c r="V328" s="10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2969.2200000000003</v>
      </c>
      <c r="W328" s="10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2962.77</v>
      </c>
      <c r="X328" s="10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2963.98</v>
      </c>
      <c r="Y328" s="10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2952.16</v>
      </c>
    </row>
    <row r="329" spans="1:25" x14ac:dyDescent="0.2">
      <c r="A329" s="88">
        <f t="shared" si="8"/>
        <v>41868</v>
      </c>
      <c r="B329" s="10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3014.1800000000003</v>
      </c>
      <c r="C329" s="10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2966.71</v>
      </c>
      <c r="D329" s="10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2960.99</v>
      </c>
      <c r="E329" s="10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2956.09</v>
      </c>
      <c r="F329" s="10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2960.07</v>
      </c>
      <c r="G329" s="10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2964.66</v>
      </c>
      <c r="H329" s="10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2973.8100000000004</v>
      </c>
      <c r="I329" s="10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2951.77</v>
      </c>
      <c r="J329" s="10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2965.28</v>
      </c>
      <c r="K329" s="10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3018.59</v>
      </c>
      <c r="L329" s="10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2957.37</v>
      </c>
      <c r="M329" s="10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2970.6</v>
      </c>
      <c r="N329" s="10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2977.38</v>
      </c>
      <c r="O329" s="10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2970.19</v>
      </c>
      <c r="P329" s="10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2952.8900000000003</v>
      </c>
      <c r="Q329" s="10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2956.46</v>
      </c>
      <c r="R329" s="10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2952.8</v>
      </c>
      <c r="S329" s="10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2961.07</v>
      </c>
      <c r="T329" s="10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2976.8900000000003</v>
      </c>
      <c r="U329" s="10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2965.61</v>
      </c>
      <c r="V329" s="10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2969.65</v>
      </c>
      <c r="W329" s="10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2977.4700000000003</v>
      </c>
      <c r="X329" s="10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2977.57</v>
      </c>
      <c r="Y329" s="10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2960.7</v>
      </c>
    </row>
    <row r="330" spans="1:25" x14ac:dyDescent="0.2">
      <c r="A330" s="88">
        <f t="shared" si="8"/>
        <v>41869</v>
      </c>
      <c r="B330" s="10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2963.7400000000002</v>
      </c>
      <c r="C330" s="10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2959.7</v>
      </c>
      <c r="D330" s="10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2960.56</v>
      </c>
      <c r="E330" s="10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2969.05</v>
      </c>
      <c r="F330" s="10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2973.51</v>
      </c>
      <c r="G330" s="10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2964.57</v>
      </c>
      <c r="H330" s="10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2968.96</v>
      </c>
      <c r="I330" s="10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2960.02</v>
      </c>
      <c r="J330" s="10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3055.19</v>
      </c>
      <c r="K330" s="10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2979.62</v>
      </c>
      <c r="L330" s="10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2977.4</v>
      </c>
      <c r="M330" s="10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2976.77</v>
      </c>
      <c r="N330" s="10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2976.05</v>
      </c>
      <c r="O330" s="10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2983.8900000000003</v>
      </c>
      <c r="P330" s="10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2983.73</v>
      </c>
      <c r="Q330" s="10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2983.58</v>
      </c>
      <c r="R330" s="10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2978.02</v>
      </c>
      <c r="S330" s="10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2978.94</v>
      </c>
      <c r="T330" s="10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2999.92</v>
      </c>
      <c r="U330" s="10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3094.31</v>
      </c>
      <c r="V330" s="10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3013.1000000000004</v>
      </c>
      <c r="W330" s="10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2966.84</v>
      </c>
      <c r="X330" s="10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3020.33</v>
      </c>
      <c r="Y330" s="10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2963.88</v>
      </c>
    </row>
    <row r="331" spans="1:25" x14ac:dyDescent="0.2">
      <c r="A331" s="88">
        <f t="shared" si="8"/>
        <v>41870</v>
      </c>
      <c r="B331" s="10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3001.4</v>
      </c>
      <c r="C331" s="10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3052.49</v>
      </c>
      <c r="D331" s="10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3106.0600000000004</v>
      </c>
      <c r="E331" s="10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3118.86</v>
      </c>
      <c r="F331" s="10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3125.41</v>
      </c>
      <c r="G331" s="10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3182.6000000000004</v>
      </c>
      <c r="H331" s="10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3118.59</v>
      </c>
      <c r="I331" s="10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3069.23</v>
      </c>
      <c r="J331" s="10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3224.28</v>
      </c>
      <c r="K331" s="10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3154.98</v>
      </c>
      <c r="L331" s="10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3070.16</v>
      </c>
      <c r="M331" s="10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3049.69</v>
      </c>
      <c r="N331" s="10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3039.76</v>
      </c>
      <c r="O331" s="10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3010.82</v>
      </c>
      <c r="P331" s="10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3006.19</v>
      </c>
      <c r="Q331" s="10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3006.21</v>
      </c>
      <c r="R331" s="10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3004.09</v>
      </c>
      <c r="S331" s="10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3028.53</v>
      </c>
      <c r="T331" s="10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3055.03</v>
      </c>
      <c r="U331" s="10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3064.4300000000003</v>
      </c>
      <c r="V331" s="10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3029.1800000000003</v>
      </c>
      <c r="W331" s="10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2977.53</v>
      </c>
      <c r="X331" s="10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3020.3</v>
      </c>
      <c r="Y331" s="10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2963.9700000000003</v>
      </c>
    </row>
    <row r="332" spans="1:25" x14ac:dyDescent="0.2">
      <c r="A332" s="88">
        <f t="shared" si="8"/>
        <v>41871</v>
      </c>
      <c r="B332" s="10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3001.1800000000003</v>
      </c>
      <c r="C332" s="10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3069.36</v>
      </c>
      <c r="D332" s="10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3125.27</v>
      </c>
      <c r="E332" s="10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3138.98</v>
      </c>
      <c r="F332" s="10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3145.57</v>
      </c>
      <c r="G332" s="10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3138.85</v>
      </c>
      <c r="H332" s="10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3145.71</v>
      </c>
      <c r="I332" s="10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3069.04</v>
      </c>
      <c r="J332" s="10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3223.69</v>
      </c>
      <c r="K332" s="10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3155.07</v>
      </c>
      <c r="L332" s="10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3070.3100000000004</v>
      </c>
      <c r="M332" s="10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3049.63</v>
      </c>
      <c r="N332" s="10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3039.29</v>
      </c>
      <c r="O332" s="10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3019.91</v>
      </c>
      <c r="P332" s="10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3005.96</v>
      </c>
      <c r="Q332" s="10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3010.58</v>
      </c>
      <c r="R332" s="10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3003.81</v>
      </c>
      <c r="S332" s="10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3041.6400000000003</v>
      </c>
      <c r="T332" s="10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3064.32</v>
      </c>
      <c r="U332" s="10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3064.32</v>
      </c>
      <c r="V332" s="10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3027.96</v>
      </c>
      <c r="W332" s="10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2977.4</v>
      </c>
      <c r="X332" s="10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3020.19</v>
      </c>
      <c r="Y332" s="10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2963.2</v>
      </c>
    </row>
    <row r="333" spans="1:25" x14ac:dyDescent="0.2">
      <c r="A333" s="88">
        <f t="shared" si="8"/>
        <v>41872</v>
      </c>
      <c r="B333" s="10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2987.04</v>
      </c>
      <c r="C333" s="10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3052.36</v>
      </c>
      <c r="D333" s="10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3093.26</v>
      </c>
      <c r="E333" s="10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3105.87</v>
      </c>
      <c r="F333" s="10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3131.9900000000002</v>
      </c>
      <c r="G333" s="10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3125.44</v>
      </c>
      <c r="H333" s="10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3132.07</v>
      </c>
      <c r="I333" s="10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3046.8900000000003</v>
      </c>
      <c r="J333" s="10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3223.5</v>
      </c>
      <c r="K333" s="10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3092.61</v>
      </c>
      <c r="L333" s="10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3019.59</v>
      </c>
      <c r="M333" s="10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3001.37</v>
      </c>
      <c r="N333" s="10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2992.49</v>
      </c>
      <c r="O333" s="10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2971.49</v>
      </c>
      <c r="P333" s="10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2959.4700000000003</v>
      </c>
      <c r="Q333" s="10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2975.7200000000003</v>
      </c>
      <c r="R333" s="10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2988.4700000000003</v>
      </c>
      <c r="S333" s="10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3003.85</v>
      </c>
      <c r="T333" s="10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2999.6400000000003</v>
      </c>
      <c r="U333" s="10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3028.7200000000003</v>
      </c>
      <c r="V333" s="10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3012.17</v>
      </c>
      <c r="W333" s="10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2962.95</v>
      </c>
      <c r="X333" s="10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2969.4300000000003</v>
      </c>
      <c r="Y333" s="10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2963.4300000000003</v>
      </c>
    </row>
    <row r="334" spans="1:25" x14ac:dyDescent="0.2">
      <c r="A334" s="88">
        <f t="shared" si="8"/>
        <v>41873</v>
      </c>
      <c r="B334" s="10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2956.1</v>
      </c>
      <c r="C334" s="10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3015.44</v>
      </c>
      <c r="D334" s="10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3069.45</v>
      </c>
      <c r="E334" s="10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3074.96</v>
      </c>
      <c r="F334" s="10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3087.15</v>
      </c>
      <c r="G334" s="10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3081.2400000000002</v>
      </c>
      <c r="H334" s="10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3105.67</v>
      </c>
      <c r="I334" s="10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3046.73</v>
      </c>
      <c r="J334" s="10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3202.96</v>
      </c>
      <c r="K334" s="10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3092.45</v>
      </c>
      <c r="L334" s="10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3019.6800000000003</v>
      </c>
      <c r="M334" s="10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3001.04</v>
      </c>
      <c r="N334" s="10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3019.52</v>
      </c>
      <c r="O334" s="10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3001.28</v>
      </c>
      <c r="P334" s="10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3010.44</v>
      </c>
      <c r="Q334" s="10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3015.09</v>
      </c>
      <c r="R334" s="10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3011.84</v>
      </c>
      <c r="S334" s="10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3028.4700000000003</v>
      </c>
      <c r="T334" s="10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3036.9300000000003</v>
      </c>
      <c r="U334" s="10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3041.55</v>
      </c>
      <c r="V334" s="10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3011.59</v>
      </c>
      <c r="W334" s="10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3074.11</v>
      </c>
      <c r="X334" s="10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3142.34</v>
      </c>
      <c r="Y334" s="10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3001.77</v>
      </c>
    </row>
    <row r="335" spans="1:25" x14ac:dyDescent="0.2">
      <c r="A335" s="88">
        <f t="shared" si="8"/>
        <v>41874</v>
      </c>
      <c r="B335" s="10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2965.3</v>
      </c>
      <c r="C335" s="10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3007.42</v>
      </c>
      <c r="D335" s="10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3052.01</v>
      </c>
      <c r="E335" s="10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3057.84</v>
      </c>
      <c r="F335" s="10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3070.09</v>
      </c>
      <c r="G335" s="10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3070.3900000000003</v>
      </c>
      <c r="H335" s="10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3089.31</v>
      </c>
      <c r="I335" s="10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3029.56</v>
      </c>
      <c r="J335" s="10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2961.29</v>
      </c>
      <c r="K335" s="10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3067.96</v>
      </c>
      <c r="L335" s="10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3016.92</v>
      </c>
      <c r="M335" s="10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3002.8100000000004</v>
      </c>
      <c r="N335" s="10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3012.14</v>
      </c>
      <c r="O335" s="10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3007.4300000000003</v>
      </c>
      <c r="P335" s="10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3012.11</v>
      </c>
      <c r="Q335" s="10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3021.69</v>
      </c>
      <c r="R335" s="10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3016.79</v>
      </c>
      <c r="S335" s="10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3036.51</v>
      </c>
      <c r="T335" s="10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3052.0600000000004</v>
      </c>
      <c r="U335" s="10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3052.56</v>
      </c>
      <c r="V335" s="10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2985.5</v>
      </c>
      <c r="W335" s="10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3053.03</v>
      </c>
      <c r="X335" s="10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3128.57</v>
      </c>
      <c r="Y335" s="10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3280.62</v>
      </c>
    </row>
    <row r="336" spans="1:25" x14ac:dyDescent="0.2">
      <c r="A336" s="88">
        <f t="shared" si="8"/>
        <v>41875</v>
      </c>
      <c r="B336" s="10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2983.02</v>
      </c>
      <c r="C336" s="10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3064.6400000000003</v>
      </c>
      <c r="D336" s="10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3103.57</v>
      </c>
      <c r="E336" s="10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3117.23</v>
      </c>
      <c r="F336" s="10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3124.19</v>
      </c>
      <c r="G336" s="10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3138.58</v>
      </c>
      <c r="H336" s="10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3161.4</v>
      </c>
      <c r="I336" s="10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3131.37</v>
      </c>
      <c r="J336" s="10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3019.4300000000003</v>
      </c>
      <c r="K336" s="10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3198.04</v>
      </c>
      <c r="L336" s="10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3109.4700000000003</v>
      </c>
      <c r="M336" s="10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3068.3100000000004</v>
      </c>
      <c r="N336" s="10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3062.7200000000003</v>
      </c>
      <c r="O336" s="10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3057.58</v>
      </c>
      <c r="P336" s="10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3052.2000000000003</v>
      </c>
      <c r="Q336" s="10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3068.3100000000004</v>
      </c>
      <c r="R336" s="10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3085.08</v>
      </c>
      <c r="S336" s="10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3084.92</v>
      </c>
      <c r="T336" s="10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3073.52</v>
      </c>
      <c r="U336" s="10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3063.21</v>
      </c>
      <c r="V336" s="10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2968.2</v>
      </c>
      <c r="W336" s="10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2980.33</v>
      </c>
      <c r="X336" s="10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2967.16</v>
      </c>
      <c r="Y336" s="10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3061.85</v>
      </c>
    </row>
    <row r="337" spans="1:27" x14ac:dyDescent="0.2">
      <c r="A337" s="88">
        <f t="shared" si="8"/>
        <v>41876</v>
      </c>
      <c r="B337" s="10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2996.31</v>
      </c>
      <c r="C337" s="10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3081.02</v>
      </c>
      <c r="D337" s="10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3132.58</v>
      </c>
      <c r="E337" s="10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3146.2200000000003</v>
      </c>
      <c r="F337" s="10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3139.15</v>
      </c>
      <c r="G337" s="10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3152.32</v>
      </c>
      <c r="H337" s="10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3160.07</v>
      </c>
      <c r="I337" s="10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3093.44</v>
      </c>
      <c r="J337" s="10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3244.88</v>
      </c>
      <c r="K337" s="10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3141.48</v>
      </c>
      <c r="L337" s="10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3092.94</v>
      </c>
      <c r="M337" s="10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3082.03</v>
      </c>
      <c r="N337" s="10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3093.82</v>
      </c>
      <c r="O337" s="10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3087.61</v>
      </c>
      <c r="P337" s="10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3065.08</v>
      </c>
      <c r="Q337" s="10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3076.23</v>
      </c>
      <c r="R337" s="10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3073.84</v>
      </c>
      <c r="S337" s="10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3093.66</v>
      </c>
      <c r="T337" s="10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3136.62</v>
      </c>
      <c r="U337" s="10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3126.29</v>
      </c>
      <c r="V337" s="10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3007.87</v>
      </c>
      <c r="W337" s="10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2995.87</v>
      </c>
      <c r="X337" s="10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3035.9900000000002</v>
      </c>
      <c r="Y337" s="10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2965.96</v>
      </c>
    </row>
    <row r="338" spans="1:27" x14ac:dyDescent="0.2">
      <c r="A338" s="88">
        <f t="shared" si="8"/>
        <v>41877</v>
      </c>
      <c r="B338" s="10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2995.4900000000002</v>
      </c>
      <c r="C338" s="10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3080.11</v>
      </c>
      <c r="D338" s="10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3131.6</v>
      </c>
      <c r="E338" s="10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3145.57</v>
      </c>
      <c r="F338" s="10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3138.42</v>
      </c>
      <c r="G338" s="10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3152.5</v>
      </c>
      <c r="H338" s="10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3159.79</v>
      </c>
      <c r="I338" s="10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3093.16</v>
      </c>
      <c r="J338" s="10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3243.95</v>
      </c>
      <c r="K338" s="10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3141.28</v>
      </c>
      <c r="L338" s="10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3093.05</v>
      </c>
      <c r="M338" s="10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3081.9900000000002</v>
      </c>
      <c r="N338" s="10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3093.37</v>
      </c>
      <c r="O338" s="10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3087.46</v>
      </c>
      <c r="P338" s="10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3065.29</v>
      </c>
      <c r="Q338" s="10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3076</v>
      </c>
      <c r="R338" s="10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3073.79</v>
      </c>
      <c r="S338" s="10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3093.75</v>
      </c>
      <c r="T338" s="10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3136.77</v>
      </c>
      <c r="U338" s="10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3127.0299999999997</v>
      </c>
      <c r="V338" s="10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3007.9</v>
      </c>
      <c r="W338" s="10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2995.61</v>
      </c>
      <c r="X338" s="10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3036.2</v>
      </c>
      <c r="Y338" s="10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2965.52</v>
      </c>
    </row>
    <row r="339" spans="1:27" x14ac:dyDescent="0.2">
      <c r="A339" s="88">
        <f t="shared" si="8"/>
        <v>41878</v>
      </c>
      <c r="B339" s="10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3075.17</v>
      </c>
      <c r="C339" s="10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3160.23</v>
      </c>
      <c r="D339" s="10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3206.71</v>
      </c>
      <c r="E339" s="10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3231.8900000000003</v>
      </c>
      <c r="F339" s="10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3240.55</v>
      </c>
      <c r="G339" s="10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3232.03</v>
      </c>
      <c r="H339" s="10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3240.33</v>
      </c>
      <c r="I339" s="10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3139.63</v>
      </c>
      <c r="J339" s="10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3299.9700000000003</v>
      </c>
      <c r="K339" s="10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3176.36</v>
      </c>
      <c r="L339" s="10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3110.77</v>
      </c>
      <c r="M339" s="10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3081.84</v>
      </c>
      <c r="N339" s="10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3093.34</v>
      </c>
      <c r="O339" s="10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3087.61</v>
      </c>
      <c r="P339" s="10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3082.03</v>
      </c>
      <c r="Q339" s="10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3082.19</v>
      </c>
      <c r="R339" s="10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3060.12</v>
      </c>
      <c r="S339" s="10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3084.1400000000003</v>
      </c>
      <c r="T339" s="10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3104.36</v>
      </c>
      <c r="U339" s="10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3076.06</v>
      </c>
      <c r="V339" s="10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3013.16</v>
      </c>
      <c r="W339" s="10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3004.25</v>
      </c>
      <c r="X339" s="10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3045.5</v>
      </c>
      <c r="Y339" s="10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2963.9300000000003</v>
      </c>
    </row>
    <row r="340" spans="1:27" x14ac:dyDescent="0.2">
      <c r="A340" s="88">
        <f t="shared" si="8"/>
        <v>41879</v>
      </c>
      <c r="B340" s="10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3075.1400000000003</v>
      </c>
      <c r="C340" s="10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3160.36</v>
      </c>
      <c r="D340" s="10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3206.92</v>
      </c>
      <c r="E340" s="10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3231.91</v>
      </c>
      <c r="F340" s="10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3240.54</v>
      </c>
      <c r="G340" s="10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3231.69</v>
      </c>
      <c r="H340" s="10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3240.3</v>
      </c>
      <c r="I340" s="10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3161.5</v>
      </c>
      <c r="J340" s="10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3316.76</v>
      </c>
      <c r="K340" s="10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3206.17</v>
      </c>
      <c r="L340" s="10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3117.6800000000003</v>
      </c>
      <c r="M340" s="10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3094.25</v>
      </c>
      <c r="N340" s="10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3094.2400000000002</v>
      </c>
      <c r="O340" s="10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3087.91</v>
      </c>
      <c r="P340" s="10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3082.46</v>
      </c>
      <c r="Q340" s="10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3082.37</v>
      </c>
      <c r="R340" s="10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3060.08</v>
      </c>
      <c r="S340" s="10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3084.25</v>
      </c>
      <c r="T340" s="10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3104.16</v>
      </c>
      <c r="U340" s="10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3076.7</v>
      </c>
      <c r="V340" s="10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3012.7200000000003</v>
      </c>
      <c r="W340" s="10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3003.58</v>
      </c>
      <c r="X340" s="10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3044.95</v>
      </c>
      <c r="Y340" s="10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2964.78</v>
      </c>
    </row>
    <row r="341" spans="1:27" x14ac:dyDescent="0.2">
      <c r="A341" s="88">
        <f t="shared" si="8"/>
        <v>41880</v>
      </c>
      <c r="B341" s="10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3010.45</v>
      </c>
      <c r="C341" s="10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3086.67</v>
      </c>
      <c r="D341" s="10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3131.92</v>
      </c>
      <c r="E341" s="10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3145.63</v>
      </c>
      <c r="F341" s="10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3160.01</v>
      </c>
      <c r="G341" s="10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3145.3900000000003</v>
      </c>
      <c r="H341" s="10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3138.19</v>
      </c>
      <c r="I341" s="10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3074.85</v>
      </c>
      <c r="J341" s="10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3237.09</v>
      </c>
      <c r="K341" s="10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3148.06</v>
      </c>
      <c r="L341" s="10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3093.12</v>
      </c>
      <c r="M341" s="10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3081.66</v>
      </c>
      <c r="N341" s="10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3076.3100000000004</v>
      </c>
      <c r="O341" s="10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3059.55</v>
      </c>
      <c r="P341" s="10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3038.73</v>
      </c>
      <c r="Q341" s="10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3043.62</v>
      </c>
      <c r="R341" s="10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3045.24</v>
      </c>
      <c r="S341" s="10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3053.81</v>
      </c>
      <c r="T341" s="10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3087.4</v>
      </c>
      <c r="U341" s="10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3074.2</v>
      </c>
      <c r="V341" s="10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2966.09</v>
      </c>
      <c r="W341" s="10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2964.74</v>
      </c>
      <c r="X341" s="10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3011.44</v>
      </c>
      <c r="Y341" s="10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2964.03</v>
      </c>
    </row>
    <row r="342" spans="1:27" x14ac:dyDescent="0.2">
      <c r="A342" s="88">
        <f t="shared" si="8"/>
        <v>41881</v>
      </c>
      <c r="B342" s="10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3002.9</v>
      </c>
      <c r="C342" s="10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3071.05</v>
      </c>
      <c r="D342" s="10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3117.34</v>
      </c>
      <c r="E342" s="10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3145.9</v>
      </c>
      <c r="F342" s="10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3138.13</v>
      </c>
      <c r="G342" s="10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3137.9</v>
      </c>
      <c r="H342" s="10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3138.44</v>
      </c>
      <c r="I342" s="10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3083.54</v>
      </c>
      <c r="J342" s="10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2983.69</v>
      </c>
      <c r="K342" s="10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3128.3500000000004</v>
      </c>
      <c r="L342" s="10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3069.13</v>
      </c>
      <c r="M342" s="10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3069.04</v>
      </c>
      <c r="N342" s="10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3068.62</v>
      </c>
      <c r="O342" s="10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3068.77</v>
      </c>
      <c r="P342" s="10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3068.74</v>
      </c>
      <c r="Q342" s="10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3068.99</v>
      </c>
      <c r="R342" s="10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3116.4</v>
      </c>
      <c r="S342" s="10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3128.99</v>
      </c>
      <c r="T342" s="10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3141.87</v>
      </c>
      <c r="U342" s="10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3123.67</v>
      </c>
      <c r="V342" s="10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3004.08</v>
      </c>
      <c r="W342" s="10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2977.15</v>
      </c>
      <c r="X342" s="10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3052.82</v>
      </c>
      <c r="Y342" s="10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3175.71</v>
      </c>
      <c r="AA342" s="89"/>
    </row>
    <row r="343" spans="1:27" x14ac:dyDescent="0.2">
      <c r="A343" s="88">
        <f t="shared" si="8"/>
        <v>41882</v>
      </c>
      <c r="B343" s="10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2978.06</v>
      </c>
      <c r="C343" s="10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3052.56</v>
      </c>
      <c r="D343" s="10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3090.02</v>
      </c>
      <c r="E343" s="10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3110.05</v>
      </c>
      <c r="F343" s="10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3103.11</v>
      </c>
      <c r="G343" s="10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3089.82</v>
      </c>
      <c r="H343" s="10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3117.01</v>
      </c>
      <c r="I343" s="10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3058.9300000000003</v>
      </c>
      <c r="J343" s="10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2951.77</v>
      </c>
      <c r="K343" s="10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3128.4300000000003</v>
      </c>
      <c r="L343" s="10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3069.05</v>
      </c>
      <c r="M343" s="10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3068.92</v>
      </c>
      <c r="N343" s="10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3068.83</v>
      </c>
      <c r="O343" s="10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3032.05</v>
      </c>
      <c r="P343" s="10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3022.12</v>
      </c>
      <c r="Q343" s="10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3012.55</v>
      </c>
      <c r="R343" s="10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3042.07</v>
      </c>
      <c r="S343" s="10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3052.51</v>
      </c>
      <c r="T343" s="10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3103.4</v>
      </c>
      <c r="U343" s="10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3122.74</v>
      </c>
      <c r="V343" s="10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3003.32</v>
      </c>
      <c r="W343" s="10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2976.54</v>
      </c>
      <c r="X343" s="10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3052.29</v>
      </c>
      <c r="Y343" s="10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3175.71</v>
      </c>
    </row>
    <row r="345" spans="1:27" x14ac:dyDescent="0.25">
      <c r="A345" s="96" t="s">
        <v>157</v>
      </c>
    </row>
    <row r="346" spans="1:27" ht="12.75" x14ac:dyDescent="0.2">
      <c r="A346" s="162" t="s">
        <v>49</v>
      </c>
      <c r="B346" s="173" t="s">
        <v>128</v>
      </c>
      <c r="C346" s="174"/>
      <c r="D346" s="174"/>
      <c r="E346" s="174"/>
      <c r="F346" s="174"/>
      <c r="G346" s="174"/>
      <c r="H346" s="174"/>
      <c r="I346" s="174"/>
      <c r="J346" s="174"/>
      <c r="K346" s="174"/>
      <c r="L346" s="174"/>
      <c r="M346" s="174"/>
      <c r="N346" s="174"/>
      <c r="O346" s="174"/>
      <c r="P346" s="174"/>
      <c r="Q346" s="174"/>
      <c r="R346" s="174"/>
      <c r="S346" s="174"/>
      <c r="T346" s="174"/>
      <c r="U346" s="174"/>
      <c r="V346" s="174"/>
      <c r="W346" s="174"/>
      <c r="X346" s="174"/>
      <c r="Y346" s="175"/>
    </row>
    <row r="347" spans="1:27" ht="12.75" x14ac:dyDescent="0.2">
      <c r="A347" s="163"/>
      <c r="B347" s="176"/>
      <c r="C347" s="177"/>
      <c r="D347" s="177"/>
      <c r="E347" s="177"/>
      <c r="F347" s="177"/>
      <c r="G347" s="177"/>
      <c r="H347" s="177"/>
      <c r="I347" s="177"/>
      <c r="J347" s="177"/>
      <c r="K347" s="177"/>
      <c r="L347" s="177"/>
      <c r="M347" s="177"/>
      <c r="N347" s="177"/>
      <c r="O347" s="177"/>
      <c r="P347" s="177"/>
      <c r="Q347" s="177"/>
      <c r="R347" s="177"/>
      <c r="S347" s="177"/>
      <c r="T347" s="177"/>
      <c r="U347" s="177"/>
      <c r="V347" s="177"/>
      <c r="W347" s="177"/>
      <c r="X347" s="177"/>
      <c r="Y347" s="178"/>
    </row>
    <row r="348" spans="1:27" ht="12.75" x14ac:dyDescent="0.2">
      <c r="A348" s="163"/>
      <c r="B348" s="165" t="s">
        <v>129</v>
      </c>
      <c r="C348" s="156" t="s">
        <v>130</v>
      </c>
      <c r="D348" s="156" t="s">
        <v>131</v>
      </c>
      <c r="E348" s="156" t="s">
        <v>132</v>
      </c>
      <c r="F348" s="156" t="s">
        <v>133</v>
      </c>
      <c r="G348" s="156" t="s">
        <v>134</v>
      </c>
      <c r="H348" s="156" t="s">
        <v>135</v>
      </c>
      <c r="I348" s="156" t="s">
        <v>136</v>
      </c>
      <c r="J348" s="156" t="s">
        <v>137</v>
      </c>
      <c r="K348" s="156" t="s">
        <v>138</v>
      </c>
      <c r="L348" s="156" t="s">
        <v>139</v>
      </c>
      <c r="M348" s="156" t="s">
        <v>140</v>
      </c>
      <c r="N348" s="167" t="s">
        <v>141</v>
      </c>
      <c r="O348" s="156" t="s">
        <v>142</v>
      </c>
      <c r="P348" s="156" t="s">
        <v>143</v>
      </c>
      <c r="Q348" s="156" t="s">
        <v>144</v>
      </c>
      <c r="R348" s="156" t="s">
        <v>145</v>
      </c>
      <c r="S348" s="156" t="s">
        <v>146</v>
      </c>
      <c r="T348" s="156" t="s">
        <v>147</v>
      </c>
      <c r="U348" s="156" t="s">
        <v>148</v>
      </c>
      <c r="V348" s="156" t="s">
        <v>149</v>
      </c>
      <c r="W348" s="156" t="s">
        <v>150</v>
      </c>
      <c r="X348" s="156" t="s">
        <v>151</v>
      </c>
      <c r="Y348" s="156" t="s">
        <v>152</v>
      </c>
    </row>
    <row r="349" spans="1:27" ht="12.75" x14ac:dyDescent="0.2">
      <c r="A349" s="164"/>
      <c r="B349" s="166"/>
      <c r="C349" s="157"/>
      <c r="D349" s="157"/>
      <c r="E349" s="157"/>
      <c r="F349" s="157"/>
      <c r="G349" s="157"/>
      <c r="H349" s="157"/>
      <c r="I349" s="157"/>
      <c r="J349" s="157"/>
      <c r="K349" s="157"/>
      <c r="L349" s="157"/>
      <c r="M349" s="157"/>
      <c r="N349" s="168"/>
      <c r="O349" s="157"/>
      <c r="P349" s="157"/>
      <c r="Q349" s="157"/>
      <c r="R349" s="157"/>
      <c r="S349" s="157"/>
      <c r="T349" s="157"/>
      <c r="U349" s="157"/>
      <c r="V349" s="157"/>
      <c r="W349" s="157"/>
      <c r="X349" s="157"/>
      <c r="Y349" s="157"/>
    </row>
    <row r="350" spans="1:27" x14ac:dyDescent="0.2">
      <c r="A350" s="88">
        <f>A313</f>
        <v>41852</v>
      </c>
      <c r="B350" s="10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2951.53</v>
      </c>
      <c r="C350" s="10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2943.17</v>
      </c>
      <c r="D350" s="10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2968.36</v>
      </c>
      <c r="E350" s="10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2972.86</v>
      </c>
      <c r="F350" s="10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2972.91</v>
      </c>
      <c r="G350" s="10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2982.24</v>
      </c>
      <c r="H350" s="10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2973.04</v>
      </c>
      <c r="I350" s="10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2948.3900000000003</v>
      </c>
      <c r="J350" s="10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3063.21</v>
      </c>
      <c r="K350" s="10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2987.5</v>
      </c>
      <c r="L350" s="10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2966.32</v>
      </c>
      <c r="M350" s="10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2958.36</v>
      </c>
      <c r="N350" s="10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2966.32</v>
      </c>
      <c r="O350" s="10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2974.65</v>
      </c>
      <c r="P350" s="10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2970.48</v>
      </c>
      <c r="Q350" s="10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2974.65</v>
      </c>
      <c r="R350" s="10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2975.28</v>
      </c>
      <c r="S350" s="10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2986.4300000000003</v>
      </c>
      <c r="T350" s="10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3010.25</v>
      </c>
      <c r="U350" s="10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2990.1800000000003</v>
      </c>
      <c r="V350" s="10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2972.23</v>
      </c>
      <c r="W350" s="10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2965.4</v>
      </c>
      <c r="X350" s="10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2965.9700000000003</v>
      </c>
      <c r="Y350" s="10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3097.26</v>
      </c>
    </row>
    <row r="351" spans="1:27" x14ac:dyDescent="0.2">
      <c r="A351" s="88">
        <f t="shared" ref="A351:A380" si="9">A314</f>
        <v>41853</v>
      </c>
      <c r="B351" s="10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2982.84</v>
      </c>
      <c r="C351" s="10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2957.57</v>
      </c>
      <c r="D351" s="10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2950.52</v>
      </c>
      <c r="E351" s="10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2969.01</v>
      </c>
      <c r="F351" s="10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2978.52</v>
      </c>
      <c r="G351" s="10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2974.12</v>
      </c>
      <c r="H351" s="10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2988.51</v>
      </c>
      <c r="I351" s="10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2973.58</v>
      </c>
      <c r="J351" s="10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2950.95</v>
      </c>
      <c r="K351" s="10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3031.92</v>
      </c>
      <c r="L351" s="10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2984.79</v>
      </c>
      <c r="M351" s="10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2967.62</v>
      </c>
      <c r="N351" s="10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2959.34</v>
      </c>
      <c r="O351" s="10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2955.31</v>
      </c>
      <c r="P351" s="10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2963.55</v>
      </c>
      <c r="Q351" s="10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2967.73</v>
      </c>
      <c r="R351" s="10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2976.27</v>
      </c>
      <c r="S351" s="10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2980.52</v>
      </c>
      <c r="T351" s="10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2976.12</v>
      </c>
      <c r="U351" s="10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2963.27</v>
      </c>
      <c r="V351" s="10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2961.54</v>
      </c>
      <c r="W351" s="10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2968.58</v>
      </c>
      <c r="X351" s="10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2969.85</v>
      </c>
      <c r="Y351" s="10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2975.16</v>
      </c>
    </row>
    <row r="352" spans="1:27" x14ac:dyDescent="0.2">
      <c r="A352" s="88">
        <f t="shared" si="9"/>
        <v>41854</v>
      </c>
      <c r="B352" s="10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2986.33</v>
      </c>
      <c r="C352" s="10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2956.28</v>
      </c>
      <c r="D352" s="10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2950.71</v>
      </c>
      <c r="E352" s="10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2969.14</v>
      </c>
      <c r="F352" s="10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2978.84</v>
      </c>
      <c r="G352" s="10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2974.51</v>
      </c>
      <c r="H352" s="10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2988.98</v>
      </c>
      <c r="I352" s="10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2974.28</v>
      </c>
      <c r="J352" s="10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2950.48</v>
      </c>
      <c r="K352" s="10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3042.6000000000004</v>
      </c>
      <c r="L352" s="10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3007.87</v>
      </c>
      <c r="M352" s="10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2985.19</v>
      </c>
      <c r="N352" s="10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2972.04</v>
      </c>
      <c r="O352" s="10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2967.8500000000004</v>
      </c>
      <c r="P352" s="10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2976.44</v>
      </c>
      <c r="Q352" s="10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2985.09</v>
      </c>
      <c r="R352" s="10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2994.03</v>
      </c>
      <c r="S352" s="10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3003.12</v>
      </c>
      <c r="T352" s="10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2993.94</v>
      </c>
      <c r="U352" s="10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2972.1800000000003</v>
      </c>
      <c r="V352" s="10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2961.25</v>
      </c>
      <c r="W352" s="10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2968.54</v>
      </c>
      <c r="X352" s="10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2969.81</v>
      </c>
      <c r="Y352" s="10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2976.06</v>
      </c>
    </row>
    <row r="353" spans="1:25" x14ac:dyDescent="0.2">
      <c r="A353" s="88">
        <f t="shared" si="9"/>
        <v>41855</v>
      </c>
      <c r="B353" s="10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2958.09</v>
      </c>
      <c r="C353" s="10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2943.17</v>
      </c>
      <c r="D353" s="10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2968.49</v>
      </c>
      <c r="E353" s="10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2972.88</v>
      </c>
      <c r="F353" s="10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2972.88</v>
      </c>
      <c r="G353" s="10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2975.55</v>
      </c>
      <c r="H353" s="10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2972.02</v>
      </c>
      <c r="I353" s="10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2949.9700000000003</v>
      </c>
      <c r="J353" s="10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3063.9</v>
      </c>
      <c r="K353" s="10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2987.86</v>
      </c>
      <c r="L353" s="10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2967.67</v>
      </c>
      <c r="M353" s="10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2960.59</v>
      </c>
      <c r="N353" s="10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2964.05</v>
      </c>
      <c r="O353" s="10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2968.04</v>
      </c>
      <c r="P353" s="10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2959.33</v>
      </c>
      <c r="Q353" s="10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2954.77</v>
      </c>
      <c r="R353" s="10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2972.33</v>
      </c>
      <c r="S353" s="10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2987.3</v>
      </c>
      <c r="T353" s="10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3001.71</v>
      </c>
      <c r="U353" s="10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2990.19</v>
      </c>
      <c r="V353" s="10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2958.1000000000004</v>
      </c>
      <c r="W353" s="10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2965.32</v>
      </c>
      <c r="X353" s="10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2967.25</v>
      </c>
      <c r="Y353" s="10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3089.5</v>
      </c>
    </row>
    <row r="354" spans="1:25" x14ac:dyDescent="0.2">
      <c r="A354" s="88">
        <f t="shared" si="9"/>
        <v>41856</v>
      </c>
      <c r="B354" s="10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2961.76</v>
      </c>
      <c r="C354" s="10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2943.16</v>
      </c>
      <c r="D354" s="10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2968.46</v>
      </c>
      <c r="E354" s="10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2972.88</v>
      </c>
      <c r="F354" s="10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2972.73</v>
      </c>
      <c r="G354" s="10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2975.63</v>
      </c>
      <c r="H354" s="10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2958.36</v>
      </c>
      <c r="I354" s="10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2955.75</v>
      </c>
      <c r="J354" s="10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3044.81</v>
      </c>
      <c r="K354" s="10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2975.17</v>
      </c>
      <c r="L354" s="10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2944.11</v>
      </c>
      <c r="M354" s="10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2952.63</v>
      </c>
      <c r="N354" s="10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2961.27</v>
      </c>
      <c r="O354" s="10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2947.12</v>
      </c>
      <c r="P354" s="10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2956.06</v>
      </c>
      <c r="Q354" s="10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2948.55</v>
      </c>
      <c r="R354" s="10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2957.57</v>
      </c>
      <c r="S354" s="10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2971.86</v>
      </c>
      <c r="T354" s="10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2978.42</v>
      </c>
      <c r="U354" s="10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2986.46</v>
      </c>
      <c r="V354" s="10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2956.99</v>
      </c>
      <c r="W354" s="10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2964.78</v>
      </c>
      <c r="X354" s="10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2966.34</v>
      </c>
      <c r="Y354" s="10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3094.04</v>
      </c>
    </row>
    <row r="355" spans="1:25" x14ac:dyDescent="0.2">
      <c r="A355" s="88">
        <f t="shared" si="9"/>
        <v>41857</v>
      </c>
      <c r="B355" s="10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2954.9700000000003</v>
      </c>
      <c r="C355" s="10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2943.05</v>
      </c>
      <c r="D355" s="10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2968.35</v>
      </c>
      <c r="E355" s="10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2972.62</v>
      </c>
      <c r="F355" s="10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2972.5</v>
      </c>
      <c r="G355" s="10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2974.19</v>
      </c>
      <c r="H355" s="10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2957.4</v>
      </c>
      <c r="I355" s="10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2954.6400000000003</v>
      </c>
      <c r="J355" s="10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3043.71</v>
      </c>
      <c r="K355" s="10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2973.75</v>
      </c>
      <c r="L355" s="10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2942.67</v>
      </c>
      <c r="M355" s="10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2957.7</v>
      </c>
      <c r="N355" s="10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2964.25</v>
      </c>
      <c r="O355" s="10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2949.15</v>
      </c>
      <c r="P355" s="10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2955.91</v>
      </c>
      <c r="Q355" s="10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2948.33</v>
      </c>
      <c r="R355" s="10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2957.25</v>
      </c>
      <c r="S355" s="10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2971.27</v>
      </c>
      <c r="T355" s="10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2978.62</v>
      </c>
      <c r="U355" s="10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2986.7400000000002</v>
      </c>
      <c r="V355" s="10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2956.9300000000003</v>
      </c>
      <c r="W355" s="10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2964.7</v>
      </c>
      <c r="X355" s="10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2966.28</v>
      </c>
      <c r="Y355" s="10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3091.2200000000003</v>
      </c>
    </row>
    <row r="356" spans="1:25" x14ac:dyDescent="0.2">
      <c r="A356" s="88">
        <f t="shared" si="9"/>
        <v>41858</v>
      </c>
      <c r="B356" s="10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2957.2400000000002</v>
      </c>
      <c r="C356" s="10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2943.34</v>
      </c>
      <c r="D356" s="10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2968.54</v>
      </c>
      <c r="E356" s="10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2972.9300000000003</v>
      </c>
      <c r="F356" s="10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2973.05</v>
      </c>
      <c r="G356" s="10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2975.45</v>
      </c>
      <c r="H356" s="10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2980.87</v>
      </c>
      <c r="I356" s="10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2948.73</v>
      </c>
      <c r="J356" s="10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3063.86</v>
      </c>
      <c r="K356" s="10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2974.9</v>
      </c>
      <c r="L356" s="10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2943.4</v>
      </c>
      <c r="M356" s="10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2957.23</v>
      </c>
      <c r="N356" s="10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2955.02</v>
      </c>
      <c r="O356" s="10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2950.16</v>
      </c>
      <c r="P356" s="10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2964.78</v>
      </c>
      <c r="Q356" s="10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2950.6400000000003</v>
      </c>
      <c r="R356" s="10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2957.3500000000004</v>
      </c>
      <c r="S356" s="10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2971.7</v>
      </c>
      <c r="T356" s="10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2990.62</v>
      </c>
      <c r="U356" s="10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2994.21</v>
      </c>
      <c r="V356" s="10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2945.44</v>
      </c>
      <c r="W356" s="10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2965.16</v>
      </c>
      <c r="X356" s="10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2966.63</v>
      </c>
      <c r="Y356" s="10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3094.82</v>
      </c>
    </row>
    <row r="357" spans="1:25" x14ac:dyDescent="0.2">
      <c r="A357" s="88">
        <f t="shared" si="9"/>
        <v>41859</v>
      </c>
      <c r="B357" s="10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2956.07</v>
      </c>
      <c r="C357" s="10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2947.65</v>
      </c>
      <c r="D357" s="10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2973.4300000000003</v>
      </c>
      <c r="E357" s="10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2982.36</v>
      </c>
      <c r="F357" s="10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2987.03</v>
      </c>
      <c r="G357" s="10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2981.31</v>
      </c>
      <c r="H357" s="10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2981.57</v>
      </c>
      <c r="I357" s="10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2948.81</v>
      </c>
      <c r="J357" s="10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3063.81</v>
      </c>
      <c r="K357" s="10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3010.55</v>
      </c>
      <c r="L357" s="10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2966.4</v>
      </c>
      <c r="M357" s="10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2951.06</v>
      </c>
      <c r="N357" s="10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2970.96</v>
      </c>
      <c r="O357" s="10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2979.41</v>
      </c>
      <c r="P357" s="10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2975.07</v>
      </c>
      <c r="Q357" s="10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2970.71</v>
      </c>
      <c r="R357" s="10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2972.04</v>
      </c>
      <c r="S357" s="10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2998.83</v>
      </c>
      <c r="T357" s="10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3018.15</v>
      </c>
      <c r="U357" s="10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2994.21</v>
      </c>
      <c r="V357" s="10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2945.63</v>
      </c>
      <c r="W357" s="10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2965.33</v>
      </c>
      <c r="X357" s="10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2966.29</v>
      </c>
      <c r="Y357" s="10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3084.67</v>
      </c>
    </row>
    <row r="358" spans="1:25" x14ac:dyDescent="0.2">
      <c r="A358" s="88">
        <f t="shared" si="9"/>
        <v>41860</v>
      </c>
      <c r="B358" s="10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2988.79</v>
      </c>
      <c r="C358" s="10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2954.27</v>
      </c>
      <c r="D358" s="10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2955.4300000000003</v>
      </c>
      <c r="E358" s="10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2959.77</v>
      </c>
      <c r="F358" s="10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2968.9300000000003</v>
      </c>
      <c r="G358" s="10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2962.08</v>
      </c>
      <c r="H358" s="10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2972.98</v>
      </c>
      <c r="I358" s="10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2950.57</v>
      </c>
      <c r="J358" s="10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2951.4</v>
      </c>
      <c r="K358" s="10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2993.26</v>
      </c>
      <c r="L358" s="10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2963.71</v>
      </c>
      <c r="M358" s="10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2944.23</v>
      </c>
      <c r="N358" s="10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2951.9700000000003</v>
      </c>
      <c r="O358" s="10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2955.55</v>
      </c>
      <c r="P358" s="10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2959.75</v>
      </c>
      <c r="Q358" s="10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2955.77</v>
      </c>
      <c r="R358" s="10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2964.02</v>
      </c>
      <c r="S358" s="10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2976.86</v>
      </c>
      <c r="T358" s="10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2995.19</v>
      </c>
      <c r="U358" s="10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2985.09</v>
      </c>
      <c r="V358" s="10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2961</v>
      </c>
      <c r="W358" s="10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2969.81</v>
      </c>
      <c r="X358" s="10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2962.6</v>
      </c>
      <c r="Y358" s="10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2959.07</v>
      </c>
    </row>
    <row r="359" spans="1:25" x14ac:dyDescent="0.2">
      <c r="A359" s="88">
        <f t="shared" si="9"/>
        <v>41861</v>
      </c>
      <c r="B359" s="10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2988.25</v>
      </c>
      <c r="C359" s="10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2956.8900000000003</v>
      </c>
      <c r="D359" s="10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2955.6800000000003</v>
      </c>
      <c r="E359" s="10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2960.03</v>
      </c>
      <c r="F359" s="10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2969.2200000000003</v>
      </c>
      <c r="G359" s="10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2962.41</v>
      </c>
      <c r="H359" s="10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2972.58</v>
      </c>
      <c r="I359" s="10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2951.69</v>
      </c>
      <c r="J359" s="10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2948.13</v>
      </c>
      <c r="K359" s="10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3034.75</v>
      </c>
      <c r="L359" s="10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2987.4900000000002</v>
      </c>
      <c r="M359" s="10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2970.11</v>
      </c>
      <c r="N359" s="10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2969.61</v>
      </c>
      <c r="O359" s="10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2964.83</v>
      </c>
      <c r="P359" s="10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2977.3900000000003</v>
      </c>
      <c r="Q359" s="10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2981.49</v>
      </c>
      <c r="R359" s="10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2976.8500000000004</v>
      </c>
      <c r="S359" s="10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2981.09</v>
      </c>
      <c r="T359" s="10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2975.87</v>
      </c>
      <c r="U359" s="10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2967.73</v>
      </c>
      <c r="V359" s="10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2960.66</v>
      </c>
      <c r="W359" s="10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2968.65</v>
      </c>
      <c r="X359" s="10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2962.1800000000003</v>
      </c>
      <c r="Y359" s="10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2959.27</v>
      </c>
    </row>
    <row r="360" spans="1:25" x14ac:dyDescent="0.2">
      <c r="A360" s="88">
        <f t="shared" si="9"/>
        <v>41862</v>
      </c>
      <c r="B360" s="10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2960.95</v>
      </c>
      <c r="C360" s="10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2947.77</v>
      </c>
      <c r="D360" s="10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2973.26</v>
      </c>
      <c r="E360" s="10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2982.1800000000003</v>
      </c>
      <c r="F360" s="10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2986.88</v>
      </c>
      <c r="G360" s="10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2980.11</v>
      </c>
      <c r="H360" s="10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2980.74</v>
      </c>
      <c r="I360" s="10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2962.74</v>
      </c>
      <c r="J360" s="10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3035.53</v>
      </c>
      <c r="K360" s="10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2983.2400000000002</v>
      </c>
      <c r="L360" s="10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2968.9300000000003</v>
      </c>
      <c r="M360" s="10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2953.05</v>
      </c>
      <c r="N360" s="10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2960.6000000000004</v>
      </c>
      <c r="O360" s="10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2955.77</v>
      </c>
      <c r="P360" s="10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2951.28</v>
      </c>
      <c r="Q360" s="10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2943.2</v>
      </c>
      <c r="R360" s="10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2954.4</v>
      </c>
      <c r="S360" s="10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2979.46</v>
      </c>
      <c r="T360" s="10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2994.88</v>
      </c>
      <c r="U360" s="10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2994.52</v>
      </c>
      <c r="V360" s="10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2944.95</v>
      </c>
      <c r="W360" s="10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2969.6800000000003</v>
      </c>
      <c r="X360" s="10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2970.19</v>
      </c>
      <c r="Y360" s="10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3110.27</v>
      </c>
    </row>
    <row r="361" spans="1:25" x14ac:dyDescent="0.2">
      <c r="A361" s="88">
        <f t="shared" si="9"/>
        <v>41863</v>
      </c>
      <c r="B361" s="10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2961.16</v>
      </c>
      <c r="C361" s="10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2947.46</v>
      </c>
      <c r="D361" s="10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2973.57</v>
      </c>
      <c r="E361" s="10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2982.37</v>
      </c>
      <c r="F361" s="10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2986.88</v>
      </c>
      <c r="G361" s="10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2980.87</v>
      </c>
      <c r="H361" s="10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2980.38</v>
      </c>
      <c r="I361" s="10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2964.9300000000003</v>
      </c>
      <c r="J361" s="10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3034.63</v>
      </c>
      <c r="K361" s="10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2982.23</v>
      </c>
      <c r="L361" s="10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2967.7</v>
      </c>
      <c r="M361" s="10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2950.9900000000002</v>
      </c>
      <c r="N361" s="10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2959.33</v>
      </c>
      <c r="O361" s="10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2955.1</v>
      </c>
      <c r="P361" s="10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2951.34</v>
      </c>
      <c r="Q361" s="10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2943.45</v>
      </c>
      <c r="R361" s="10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2954.5</v>
      </c>
      <c r="S361" s="10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2979.82</v>
      </c>
      <c r="T361" s="10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2995.07</v>
      </c>
      <c r="U361" s="10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2994.56</v>
      </c>
      <c r="V361" s="10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2945.04</v>
      </c>
      <c r="W361" s="10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2967.6800000000003</v>
      </c>
      <c r="X361" s="10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2968.78</v>
      </c>
      <c r="Y361" s="10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3108.74</v>
      </c>
    </row>
    <row r="362" spans="1:25" x14ac:dyDescent="0.2">
      <c r="A362" s="88">
        <f t="shared" si="9"/>
        <v>41864</v>
      </c>
      <c r="B362" s="10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2961.01</v>
      </c>
      <c r="C362" s="10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2951.73</v>
      </c>
      <c r="D362" s="10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2977.92</v>
      </c>
      <c r="E362" s="10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2987.1</v>
      </c>
      <c r="F362" s="10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2991.92</v>
      </c>
      <c r="G362" s="10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2991.41</v>
      </c>
      <c r="H362" s="10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2991.31</v>
      </c>
      <c r="I362" s="10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2943.1</v>
      </c>
      <c r="J362" s="10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3044.3</v>
      </c>
      <c r="K362" s="10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2996.11</v>
      </c>
      <c r="L362" s="10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2970.71</v>
      </c>
      <c r="M362" s="10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2954.41</v>
      </c>
      <c r="N362" s="10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2962.3500000000004</v>
      </c>
      <c r="O362" s="10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2958.19</v>
      </c>
      <c r="P362" s="10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2954.21</v>
      </c>
      <c r="Q362" s="10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2946.46</v>
      </c>
      <c r="R362" s="10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2957.2400000000002</v>
      </c>
      <c r="S362" s="10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2975.26</v>
      </c>
      <c r="T362" s="10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2998.17</v>
      </c>
      <c r="U362" s="10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3002.1400000000003</v>
      </c>
      <c r="V362" s="10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2943.92</v>
      </c>
      <c r="W362" s="10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2967.42</v>
      </c>
      <c r="X362" s="10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2968.91</v>
      </c>
      <c r="Y362" s="10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3107.65</v>
      </c>
    </row>
    <row r="363" spans="1:25" x14ac:dyDescent="0.2">
      <c r="A363" s="88">
        <f t="shared" si="9"/>
        <v>41865</v>
      </c>
      <c r="B363" s="10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2961.51</v>
      </c>
      <c r="C363" s="10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2951.61</v>
      </c>
      <c r="D363" s="10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2977.6</v>
      </c>
      <c r="E363" s="10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2986.69</v>
      </c>
      <c r="F363" s="10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2991.3900000000003</v>
      </c>
      <c r="G363" s="10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2991.16</v>
      </c>
      <c r="H363" s="10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2991.16</v>
      </c>
      <c r="I363" s="10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2943</v>
      </c>
      <c r="J363" s="10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3044.33</v>
      </c>
      <c r="K363" s="10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2995.8900000000003</v>
      </c>
      <c r="L363" s="10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2970.53</v>
      </c>
      <c r="M363" s="10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2954.28</v>
      </c>
      <c r="N363" s="10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2962.2400000000002</v>
      </c>
      <c r="O363" s="10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2958.28</v>
      </c>
      <c r="P363" s="10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2954.23</v>
      </c>
      <c r="Q363" s="10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2946.58</v>
      </c>
      <c r="R363" s="10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2957.25</v>
      </c>
      <c r="S363" s="10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2975.2200000000003</v>
      </c>
      <c r="T363" s="10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2998.11</v>
      </c>
      <c r="U363" s="10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3002.04</v>
      </c>
      <c r="V363" s="10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2943.7400000000002</v>
      </c>
      <c r="W363" s="10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2967.9</v>
      </c>
      <c r="X363" s="10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2968.46</v>
      </c>
      <c r="Y363" s="10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3110.29</v>
      </c>
    </row>
    <row r="364" spans="1:25" x14ac:dyDescent="0.2">
      <c r="A364" s="88">
        <f t="shared" si="9"/>
        <v>41866</v>
      </c>
      <c r="B364" s="10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2961.86</v>
      </c>
      <c r="C364" s="10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2951.4700000000003</v>
      </c>
      <c r="D364" s="10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2977.57</v>
      </c>
      <c r="E364" s="10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2986.62</v>
      </c>
      <c r="F364" s="10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2991.32</v>
      </c>
      <c r="G364" s="10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2991.26</v>
      </c>
      <c r="H364" s="10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2991.0600000000004</v>
      </c>
      <c r="I364" s="10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2946.2400000000002</v>
      </c>
      <c r="J364" s="10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3044.58</v>
      </c>
      <c r="K364" s="10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2957.9</v>
      </c>
      <c r="L364" s="10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2976.33</v>
      </c>
      <c r="M364" s="10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2950.4700000000003</v>
      </c>
      <c r="N364" s="10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2952.07</v>
      </c>
      <c r="O364" s="10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2952.05</v>
      </c>
      <c r="P364" s="10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2942.9900000000002</v>
      </c>
      <c r="Q364" s="10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2952.27</v>
      </c>
      <c r="R364" s="10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2950.49</v>
      </c>
      <c r="S364" s="10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2946.92</v>
      </c>
      <c r="T364" s="10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2960.66</v>
      </c>
      <c r="U364" s="10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2979.3</v>
      </c>
      <c r="V364" s="10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2964.32</v>
      </c>
      <c r="W364" s="10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2971.4</v>
      </c>
      <c r="X364" s="10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2970.21</v>
      </c>
      <c r="Y364" s="10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3155.3100000000004</v>
      </c>
    </row>
    <row r="365" spans="1:25" x14ac:dyDescent="0.2">
      <c r="A365" s="88">
        <f t="shared" si="9"/>
        <v>41867</v>
      </c>
      <c r="B365" s="10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2992.32</v>
      </c>
      <c r="C365" s="10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2951.3900000000003</v>
      </c>
      <c r="D365" s="10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2942.75</v>
      </c>
      <c r="E365" s="10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2969.06</v>
      </c>
      <c r="F365" s="10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2973.7400000000002</v>
      </c>
      <c r="G365" s="10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2959.55</v>
      </c>
      <c r="H365" s="10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2973.8</v>
      </c>
      <c r="I365" s="10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2942.98</v>
      </c>
      <c r="J365" s="10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2957.53</v>
      </c>
      <c r="K365" s="10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2985.65</v>
      </c>
      <c r="L365" s="10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2952.46</v>
      </c>
      <c r="M365" s="10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2970.34</v>
      </c>
      <c r="N365" s="10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2961.33</v>
      </c>
      <c r="O365" s="10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2961.25</v>
      </c>
      <c r="P365" s="10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2953.87</v>
      </c>
      <c r="Q365" s="10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2954.07</v>
      </c>
      <c r="R365" s="10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2947.32</v>
      </c>
      <c r="S365" s="10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2959.55</v>
      </c>
      <c r="T365" s="10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2951.17</v>
      </c>
      <c r="U365" s="10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2952.24</v>
      </c>
      <c r="V365" s="10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2959.8</v>
      </c>
      <c r="W365" s="10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2953.44</v>
      </c>
      <c r="X365" s="10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2954.6400000000003</v>
      </c>
      <c r="Y365" s="10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2943</v>
      </c>
    </row>
    <row r="366" spans="1:25" x14ac:dyDescent="0.2">
      <c r="A366" s="88">
        <f t="shared" si="9"/>
        <v>41868</v>
      </c>
      <c r="B366" s="10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3004.08</v>
      </c>
      <c r="C366" s="10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2957.32</v>
      </c>
      <c r="D366" s="10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2951.69</v>
      </c>
      <c r="E366" s="10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2946.87</v>
      </c>
      <c r="F366" s="10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2950.78</v>
      </c>
      <c r="G366" s="10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2955.31</v>
      </c>
      <c r="H366" s="10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2964.32</v>
      </c>
      <c r="I366" s="10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2942.61</v>
      </c>
      <c r="J366" s="10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2955.92</v>
      </c>
      <c r="K366" s="10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3008.42</v>
      </c>
      <c r="L366" s="10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2948.13</v>
      </c>
      <c r="M366" s="10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2961.16</v>
      </c>
      <c r="N366" s="10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2967.84</v>
      </c>
      <c r="O366" s="10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2960.76</v>
      </c>
      <c r="P366" s="10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2943.71</v>
      </c>
      <c r="Q366" s="10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2947.23</v>
      </c>
      <c r="R366" s="10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2943.63</v>
      </c>
      <c r="S366" s="10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2951.78</v>
      </c>
      <c r="T366" s="10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2967.36</v>
      </c>
      <c r="U366" s="10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2956.25</v>
      </c>
      <c r="V366" s="10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2960.23</v>
      </c>
      <c r="W366" s="10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2967.9300000000003</v>
      </c>
      <c r="X366" s="10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2968.02</v>
      </c>
      <c r="Y366" s="10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2951.41</v>
      </c>
    </row>
    <row r="367" spans="1:25" x14ac:dyDescent="0.2">
      <c r="A367" s="88">
        <f t="shared" si="9"/>
        <v>41869</v>
      </c>
      <c r="B367" s="10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2954.4</v>
      </c>
      <c r="C367" s="10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2950.42</v>
      </c>
      <c r="D367" s="10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2951.27</v>
      </c>
      <c r="E367" s="10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2959.63</v>
      </c>
      <c r="F367" s="10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2964.02</v>
      </c>
      <c r="G367" s="10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2955.2200000000003</v>
      </c>
      <c r="H367" s="10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2959.55</v>
      </c>
      <c r="I367" s="10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2950.74</v>
      </c>
      <c r="J367" s="10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3044.4700000000003</v>
      </c>
      <c r="K367" s="10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2970.04</v>
      </c>
      <c r="L367" s="10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2967.8500000000004</v>
      </c>
      <c r="M367" s="10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2967.2400000000002</v>
      </c>
      <c r="N367" s="10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2966.52</v>
      </c>
      <c r="O367" s="10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2974.25</v>
      </c>
      <c r="P367" s="10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2974.09</v>
      </c>
      <c r="Q367" s="10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2973.95</v>
      </c>
      <c r="R367" s="10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2968.4700000000003</v>
      </c>
      <c r="S367" s="10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2969.38</v>
      </c>
      <c r="T367" s="10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2990.04</v>
      </c>
      <c r="U367" s="10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3083.01</v>
      </c>
      <c r="V367" s="10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3003.02</v>
      </c>
      <c r="W367" s="10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2957.46</v>
      </c>
      <c r="X367" s="10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3010.1400000000003</v>
      </c>
      <c r="Y367" s="10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2954.54</v>
      </c>
    </row>
    <row r="368" spans="1:25" x14ac:dyDescent="0.2">
      <c r="A368" s="88">
        <f t="shared" si="9"/>
        <v>41870</v>
      </c>
      <c r="B368" s="10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2991.5</v>
      </c>
      <c r="C368" s="10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3041.81</v>
      </c>
      <c r="D368" s="10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3094.58</v>
      </c>
      <c r="E368" s="10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3107.19</v>
      </c>
      <c r="F368" s="10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3113.6400000000003</v>
      </c>
      <c r="G368" s="10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3169.96</v>
      </c>
      <c r="H368" s="10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3106.92</v>
      </c>
      <c r="I368" s="10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3058.3</v>
      </c>
      <c r="J368" s="10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3211.02</v>
      </c>
      <c r="K368" s="10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3142.77</v>
      </c>
      <c r="L368" s="10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3059.2200000000003</v>
      </c>
      <c r="M368" s="10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3039.06</v>
      </c>
      <c r="N368" s="10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3029.2799999999997</v>
      </c>
      <c r="O368" s="10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3000.77</v>
      </c>
      <c r="P368" s="10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2996.21</v>
      </c>
      <c r="Q368" s="10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2996.2400000000002</v>
      </c>
      <c r="R368" s="10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2994.15</v>
      </c>
      <c r="S368" s="10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3018.2200000000003</v>
      </c>
      <c r="T368" s="10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3044.31</v>
      </c>
      <c r="U368" s="10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3053.57</v>
      </c>
      <c r="V368" s="10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3018.86</v>
      </c>
      <c r="W368" s="10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2967.9900000000002</v>
      </c>
      <c r="X368" s="10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3010.12</v>
      </c>
      <c r="Y368" s="10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2954.63</v>
      </c>
    </row>
    <row r="369" spans="1:27" x14ac:dyDescent="0.2">
      <c r="A369" s="88">
        <f t="shared" si="9"/>
        <v>41871</v>
      </c>
      <c r="B369" s="10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2991.28</v>
      </c>
      <c r="C369" s="10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3058.4300000000003</v>
      </c>
      <c r="D369" s="10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3113.5</v>
      </c>
      <c r="E369" s="10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3127</v>
      </c>
      <c r="F369" s="10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3133.49</v>
      </c>
      <c r="G369" s="10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3126.88</v>
      </c>
      <c r="H369" s="10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3133.6400000000003</v>
      </c>
      <c r="I369" s="10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3058.12</v>
      </c>
      <c r="J369" s="10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3210.44</v>
      </c>
      <c r="K369" s="10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3142.85</v>
      </c>
      <c r="L369" s="10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3059.37</v>
      </c>
      <c r="M369" s="10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3039</v>
      </c>
      <c r="N369" s="10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3028.82</v>
      </c>
      <c r="O369" s="10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3009.73</v>
      </c>
      <c r="P369" s="10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2995.98</v>
      </c>
      <c r="Q369" s="10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3000.54</v>
      </c>
      <c r="R369" s="10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2993.87</v>
      </c>
      <c r="S369" s="10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3031.13</v>
      </c>
      <c r="T369" s="10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3053.4700000000003</v>
      </c>
      <c r="U369" s="10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3053.4700000000003</v>
      </c>
      <c r="V369" s="10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3017.66</v>
      </c>
      <c r="W369" s="10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2967.8500000000004</v>
      </c>
      <c r="X369" s="10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3010.01</v>
      </c>
      <c r="Y369" s="10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2953.87</v>
      </c>
    </row>
    <row r="370" spans="1:27" x14ac:dyDescent="0.2">
      <c r="A370" s="88">
        <f t="shared" si="9"/>
        <v>41872</v>
      </c>
      <c r="B370" s="10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2977.36</v>
      </c>
      <c r="C370" s="10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3041.69</v>
      </c>
      <c r="D370" s="10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3081.9700000000003</v>
      </c>
      <c r="E370" s="10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3094.4</v>
      </c>
      <c r="F370" s="10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3120.12</v>
      </c>
      <c r="G370" s="10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3113.67</v>
      </c>
      <c r="H370" s="10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3120.2</v>
      </c>
      <c r="I370" s="10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3036.3</v>
      </c>
      <c r="J370" s="10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3210.26</v>
      </c>
      <c r="K370" s="10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3081.33</v>
      </c>
      <c r="L370" s="10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3009.41</v>
      </c>
      <c r="M370" s="10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2991.46</v>
      </c>
      <c r="N370" s="10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2982.7200000000003</v>
      </c>
      <c r="O370" s="10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2962.04</v>
      </c>
      <c r="P370" s="10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2950.19</v>
      </c>
      <c r="Q370" s="10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2966.2</v>
      </c>
      <c r="R370" s="10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2978.76</v>
      </c>
      <c r="S370" s="10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2993.9</v>
      </c>
      <c r="T370" s="10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2989.76</v>
      </c>
      <c r="U370" s="10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3018.41</v>
      </c>
      <c r="V370" s="10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3002.1000000000004</v>
      </c>
      <c r="W370" s="10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2953.63</v>
      </c>
      <c r="X370" s="10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2960.01</v>
      </c>
      <c r="Y370" s="10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2954.1000000000004</v>
      </c>
    </row>
    <row r="371" spans="1:27" x14ac:dyDescent="0.2">
      <c r="A371" s="88">
        <f t="shared" si="9"/>
        <v>41873</v>
      </c>
      <c r="B371" s="10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2946.88</v>
      </c>
      <c r="C371" s="10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3005.33</v>
      </c>
      <c r="D371" s="10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3058.52</v>
      </c>
      <c r="E371" s="10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3063.95</v>
      </c>
      <c r="F371" s="10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3075.95</v>
      </c>
      <c r="G371" s="10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3070.1400000000003</v>
      </c>
      <c r="H371" s="10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3094.19</v>
      </c>
      <c r="I371" s="10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3036.1400000000003</v>
      </c>
      <c r="J371" s="10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3190.02</v>
      </c>
      <c r="K371" s="10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3081.17</v>
      </c>
      <c r="L371" s="10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3009.5</v>
      </c>
      <c r="M371" s="10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2991.1400000000003</v>
      </c>
      <c r="N371" s="10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3009.34</v>
      </c>
      <c r="O371" s="10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2991.38</v>
      </c>
      <c r="P371" s="10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3000.4</v>
      </c>
      <c r="Q371" s="10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3004.98</v>
      </c>
      <c r="R371" s="10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3001.77</v>
      </c>
      <c r="S371" s="10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3018.15</v>
      </c>
      <c r="T371" s="10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3026.5</v>
      </c>
      <c r="U371" s="10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3031.04</v>
      </c>
      <c r="V371" s="10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3001.53</v>
      </c>
      <c r="W371" s="10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3063.11</v>
      </c>
      <c r="X371" s="10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3130.31</v>
      </c>
      <c r="Y371" s="10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2991.86</v>
      </c>
    </row>
    <row r="372" spans="1:27" x14ac:dyDescent="0.2">
      <c r="A372" s="88">
        <f t="shared" si="9"/>
        <v>41874</v>
      </c>
      <c r="B372" s="10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2955.9300000000003</v>
      </c>
      <c r="C372" s="10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2997.42</v>
      </c>
      <c r="D372" s="10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3041.34</v>
      </c>
      <c r="E372" s="10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3047.08</v>
      </c>
      <c r="F372" s="10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3059.15</v>
      </c>
      <c r="G372" s="10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3059.45</v>
      </c>
      <c r="H372" s="10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3078.08</v>
      </c>
      <c r="I372" s="10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3019.23</v>
      </c>
      <c r="J372" s="10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2951.99</v>
      </c>
      <c r="K372" s="10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3057.06</v>
      </c>
      <c r="L372" s="10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3006.78</v>
      </c>
      <c r="M372" s="10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2992.8900000000003</v>
      </c>
      <c r="N372" s="10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3002.08</v>
      </c>
      <c r="O372" s="10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2997.4300000000003</v>
      </c>
      <c r="P372" s="10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3002.04</v>
      </c>
      <c r="Q372" s="10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3011.48</v>
      </c>
      <c r="R372" s="10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3006.66</v>
      </c>
      <c r="S372" s="10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3026.07</v>
      </c>
      <c r="T372" s="10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3041.3900000000003</v>
      </c>
      <c r="U372" s="10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3041.8900000000003</v>
      </c>
      <c r="V372" s="10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2975.83</v>
      </c>
      <c r="W372" s="10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3042.34</v>
      </c>
      <c r="X372" s="10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3116.75</v>
      </c>
      <c r="Y372" s="10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3266.52</v>
      </c>
    </row>
    <row r="373" spans="1:27" x14ac:dyDescent="0.2">
      <c r="A373" s="88">
        <f t="shared" si="9"/>
        <v>41875</v>
      </c>
      <c r="B373" s="10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2973.3900000000003</v>
      </c>
      <c r="C373" s="10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3053.78</v>
      </c>
      <c r="D373" s="10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3092.13</v>
      </c>
      <c r="E373" s="10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3105.58</v>
      </c>
      <c r="F373" s="10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3112.4300000000003</v>
      </c>
      <c r="G373" s="10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3126.61</v>
      </c>
      <c r="H373" s="10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3149.09</v>
      </c>
      <c r="I373" s="10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3119.51</v>
      </c>
      <c r="J373" s="10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3009.26</v>
      </c>
      <c r="K373" s="10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3185.17</v>
      </c>
      <c r="L373" s="10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3097.94</v>
      </c>
      <c r="M373" s="10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3057.3900000000003</v>
      </c>
      <c r="N373" s="10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3051.8900000000003</v>
      </c>
      <c r="O373" s="10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3046.83</v>
      </c>
      <c r="P373" s="10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3041.53</v>
      </c>
      <c r="Q373" s="10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3057.3900000000003</v>
      </c>
      <c r="R373" s="10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3073.92</v>
      </c>
      <c r="S373" s="10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3073.76</v>
      </c>
      <c r="T373" s="10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3062.53</v>
      </c>
      <c r="U373" s="10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3052.38</v>
      </c>
      <c r="V373" s="10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2958.8</v>
      </c>
      <c r="W373" s="10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2970.74</v>
      </c>
      <c r="X373" s="10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2957.77</v>
      </c>
      <c r="Y373" s="10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3051.04</v>
      </c>
    </row>
    <row r="374" spans="1:27" x14ac:dyDescent="0.2">
      <c r="A374" s="88">
        <f t="shared" si="9"/>
        <v>41876</v>
      </c>
      <c r="B374" s="10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2986.48</v>
      </c>
      <c r="C374" s="10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3069.92</v>
      </c>
      <c r="D374" s="10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3120.7000000000003</v>
      </c>
      <c r="E374" s="10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3134.13</v>
      </c>
      <c r="F374" s="10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3127.17</v>
      </c>
      <c r="G374" s="10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3140.1400000000003</v>
      </c>
      <c r="H374" s="10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3147.78</v>
      </c>
      <c r="I374" s="10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3082.15</v>
      </c>
      <c r="J374" s="10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3231.3100000000004</v>
      </c>
      <c r="K374" s="10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3129.4700000000003</v>
      </c>
      <c r="L374" s="10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3081.66</v>
      </c>
      <c r="M374" s="10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3070.91</v>
      </c>
      <c r="N374" s="10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3082.53</v>
      </c>
      <c r="O374" s="10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3076.41</v>
      </c>
      <c r="P374" s="10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3054.2200000000003</v>
      </c>
      <c r="Q374" s="10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3065.2</v>
      </c>
      <c r="R374" s="10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3062.8500000000004</v>
      </c>
      <c r="S374" s="10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3082.37</v>
      </c>
      <c r="T374" s="10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3124.6800000000003</v>
      </c>
      <c r="U374" s="10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3114.5</v>
      </c>
      <c r="V374" s="10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2997.87</v>
      </c>
      <c r="W374" s="10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2986.05</v>
      </c>
      <c r="X374" s="10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3025.57</v>
      </c>
      <c r="Y374" s="10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2956.59</v>
      </c>
    </row>
    <row r="375" spans="1:27" x14ac:dyDescent="0.2">
      <c r="A375" s="88">
        <f t="shared" si="9"/>
        <v>41877</v>
      </c>
      <c r="B375" s="10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2985.67</v>
      </c>
      <c r="C375" s="10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3069.02</v>
      </c>
      <c r="D375" s="10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3119.74</v>
      </c>
      <c r="E375" s="10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3133.49</v>
      </c>
      <c r="F375" s="10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3126.46</v>
      </c>
      <c r="G375" s="10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3140.32</v>
      </c>
      <c r="H375" s="10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3147.5</v>
      </c>
      <c r="I375" s="10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3081.87</v>
      </c>
      <c r="J375" s="10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3230.4</v>
      </c>
      <c r="K375" s="10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3129.27</v>
      </c>
      <c r="L375" s="10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3081.77</v>
      </c>
      <c r="M375" s="10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3070.87</v>
      </c>
      <c r="N375" s="10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3082.08</v>
      </c>
      <c r="O375" s="10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3076.27</v>
      </c>
      <c r="P375" s="10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3054.42</v>
      </c>
      <c r="Q375" s="10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3064.9700000000003</v>
      </c>
      <c r="R375" s="10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3062.8</v>
      </c>
      <c r="S375" s="10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3082.45</v>
      </c>
      <c r="T375" s="10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3124.83</v>
      </c>
      <c r="U375" s="10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3115.24</v>
      </c>
      <c r="V375" s="10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2997.8900000000003</v>
      </c>
      <c r="W375" s="10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2985.79</v>
      </c>
      <c r="X375" s="10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3025.77</v>
      </c>
      <c r="Y375" s="10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2956.15</v>
      </c>
    </row>
    <row r="376" spans="1:27" x14ac:dyDescent="0.2">
      <c r="A376" s="88">
        <f t="shared" si="9"/>
        <v>41878</v>
      </c>
      <c r="B376" s="10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3064.15</v>
      </c>
      <c r="C376" s="10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3147.94</v>
      </c>
      <c r="D376" s="10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3193.7200000000003</v>
      </c>
      <c r="E376" s="10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3218.51</v>
      </c>
      <c r="F376" s="10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3227.05</v>
      </c>
      <c r="G376" s="10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3218.66</v>
      </c>
      <c r="H376" s="10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3226.83</v>
      </c>
      <c r="I376" s="10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3127.64</v>
      </c>
      <c r="J376" s="10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3285.57</v>
      </c>
      <c r="K376" s="10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3163.82</v>
      </c>
      <c r="L376" s="10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3099.2200000000003</v>
      </c>
      <c r="M376" s="10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3070.73</v>
      </c>
      <c r="N376" s="10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3082.06</v>
      </c>
      <c r="O376" s="10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3076.41</v>
      </c>
      <c r="P376" s="10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3070.91</v>
      </c>
      <c r="Q376" s="10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3071.07</v>
      </c>
      <c r="R376" s="10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3049.33</v>
      </c>
      <c r="S376" s="10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3072.9900000000002</v>
      </c>
      <c r="T376" s="10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3092.91</v>
      </c>
      <c r="U376" s="10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3065.03</v>
      </c>
      <c r="V376" s="10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3003.08</v>
      </c>
      <c r="W376" s="10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2994.3</v>
      </c>
      <c r="X376" s="10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3034.9300000000003</v>
      </c>
      <c r="Y376" s="10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2954.59</v>
      </c>
      <c r="AA376" s="89"/>
    </row>
    <row r="377" spans="1:27" x14ac:dyDescent="0.2">
      <c r="A377" s="88">
        <f t="shared" si="9"/>
        <v>41879</v>
      </c>
      <c r="B377" s="10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3064.13</v>
      </c>
      <c r="C377" s="10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3148.0600000000004</v>
      </c>
      <c r="D377" s="10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3193.92</v>
      </c>
      <c r="E377" s="10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3218.54</v>
      </c>
      <c r="F377" s="10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3227.04</v>
      </c>
      <c r="G377" s="10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3218.32</v>
      </c>
      <c r="H377" s="10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3226.8100000000004</v>
      </c>
      <c r="I377" s="10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3149.1800000000003</v>
      </c>
      <c r="J377" s="10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3302.11</v>
      </c>
      <c r="K377" s="10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3193.19</v>
      </c>
      <c r="L377" s="10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3106.0299999999997</v>
      </c>
      <c r="M377" s="10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3082.95</v>
      </c>
      <c r="N377" s="10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3082.94</v>
      </c>
      <c r="O377" s="10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3076.7</v>
      </c>
      <c r="P377" s="10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3071.33</v>
      </c>
      <c r="Q377" s="10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3071.25</v>
      </c>
      <c r="R377" s="10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3049.3</v>
      </c>
      <c r="S377" s="10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3073.1</v>
      </c>
      <c r="T377" s="10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3092.71</v>
      </c>
      <c r="U377" s="10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3065.66</v>
      </c>
      <c r="V377" s="10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3002.65</v>
      </c>
      <c r="W377" s="10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2993.6400000000003</v>
      </c>
      <c r="X377" s="10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3034.3900000000003</v>
      </c>
      <c r="Y377" s="10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2955.4300000000003</v>
      </c>
    </row>
    <row r="378" spans="1:27" x14ac:dyDescent="0.2">
      <c r="A378" s="88">
        <f t="shared" si="9"/>
        <v>41880</v>
      </c>
      <c r="B378" s="10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3000.41</v>
      </c>
      <c r="C378" s="10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3075.48</v>
      </c>
      <c r="D378" s="10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3120.05</v>
      </c>
      <c r="E378" s="10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3133.55</v>
      </c>
      <c r="F378" s="10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3147.7200000000003</v>
      </c>
      <c r="G378" s="10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3133.32</v>
      </c>
      <c r="H378" s="10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3126.23</v>
      </c>
      <c r="I378" s="10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3063.84</v>
      </c>
      <c r="J378" s="10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3223.6400000000003</v>
      </c>
      <c r="K378" s="10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3135.95</v>
      </c>
      <c r="L378" s="10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3081.84</v>
      </c>
      <c r="M378" s="10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3070.55</v>
      </c>
      <c r="N378" s="10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3065.28</v>
      </c>
      <c r="O378" s="10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3048.78</v>
      </c>
      <c r="P378" s="10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3028.26</v>
      </c>
      <c r="Q378" s="10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3033.08</v>
      </c>
      <c r="R378" s="10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3034.6800000000003</v>
      </c>
      <c r="S378" s="10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3043.12</v>
      </c>
      <c r="T378" s="10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3076.2</v>
      </c>
      <c r="U378" s="10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3063.2</v>
      </c>
      <c r="V378" s="10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2956.7200000000003</v>
      </c>
      <c r="W378" s="10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2955.3900000000003</v>
      </c>
      <c r="X378" s="10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3001.3900000000003</v>
      </c>
      <c r="Y378" s="10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2954.69</v>
      </c>
    </row>
    <row r="379" spans="1:27" x14ac:dyDescent="0.2">
      <c r="A379" s="88">
        <f t="shared" si="9"/>
        <v>41881</v>
      </c>
      <c r="B379" s="10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2992.9700000000003</v>
      </c>
      <c r="C379" s="10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3060.1</v>
      </c>
      <c r="D379" s="10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3105.69</v>
      </c>
      <c r="E379" s="10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3133.82</v>
      </c>
      <c r="F379" s="10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3126.17</v>
      </c>
      <c r="G379" s="10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3125.94</v>
      </c>
      <c r="H379" s="10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3126.4700000000003</v>
      </c>
      <c r="I379" s="10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3072.4</v>
      </c>
      <c r="J379" s="10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2974.06</v>
      </c>
      <c r="K379" s="10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3116.53</v>
      </c>
      <c r="L379" s="10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3058.2</v>
      </c>
      <c r="M379" s="10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3058.12</v>
      </c>
      <c r="N379" s="10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3057.71</v>
      </c>
      <c r="O379" s="10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3057.8500000000004</v>
      </c>
      <c r="P379" s="10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3057.82</v>
      </c>
      <c r="Q379" s="10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3058.07</v>
      </c>
      <c r="R379" s="10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3104.77</v>
      </c>
      <c r="S379" s="10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3117.16</v>
      </c>
      <c r="T379" s="10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3129.85</v>
      </c>
      <c r="U379" s="10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3111.9300000000003</v>
      </c>
      <c r="V379" s="10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2994.13</v>
      </c>
      <c r="W379" s="10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2967.61</v>
      </c>
      <c r="X379" s="10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3042.1400000000003</v>
      </c>
      <c r="Y379" s="10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3163.1800000000003</v>
      </c>
    </row>
    <row r="380" spans="1:27" x14ac:dyDescent="0.2">
      <c r="A380" s="88">
        <f t="shared" si="9"/>
        <v>41882</v>
      </c>
      <c r="B380" s="10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2968.51</v>
      </c>
      <c r="C380" s="10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3041.8900000000003</v>
      </c>
      <c r="D380" s="10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3078.78</v>
      </c>
      <c r="E380" s="10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3098.51</v>
      </c>
      <c r="F380" s="10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3091.6800000000003</v>
      </c>
      <c r="G380" s="10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3078.59</v>
      </c>
      <c r="H380" s="10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3105.36</v>
      </c>
      <c r="I380" s="10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3048.16</v>
      </c>
      <c r="J380" s="10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2942.61</v>
      </c>
      <c r="K380" s="10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3116.62</v>
      </c>
      <c r="L380" s="10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3058.13</v>
      </c>
      <c r="M380" s="10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3058</v>
      </c>
      <c r="N380" s="10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3057.91</v>
      </c>
      <c r="O380" s="10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3021.6800000000003</v>
      </c>
      <c r="P380" s="10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3011.91</v>
      </c>
      <c r="Q380" s="10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3002.48</v>
      </c>
      <c r="R380" s="10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3031.55</v>
      </c>
      <c r="S380" s="10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3041.84</v>
      </c>
      <c r="T380" s="10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3091.96</v>
      </c>
      <c r="U380" s="10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3111.01</v>
      </c>
      <c r="V380" s="10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2993.3900000000003</v>
      </c>
      <c r="W380" s="10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2967.01</v>
      </c>
      <c r="X380" s="10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3041.62</v>
      </c>
      <c r="Y380" s="10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3163.1800000000003</v>
      </c>
    </row>
    <row r="381" spans="1:27" x14ac:dyDescent="0.2">
      <c r="A381" s="94"/>
      <c r="B381" s="95"/>
      <c r="C381" s="95"/>
      <c r="D381" s="95"/>
      <c r="E381" s="95"/>
      <c r="F381" s="95"/>
      <c r="G381" s="95"/>
      <c r="H381" s="95"/>
      <c r="I381" s="95"/>
      <c r="J381" s="95"/>
      <c r="K381" s="95"/>
      <c r="L381" s="95"/>
      <c r="M381" s="95"/>
      <c r="N381" s="95"/>
      <c r="O381" s="95"/>
      <c r="P381" s="95"/>
      <c r="Q381" s="95"/>
      <c r="R381" s="95"/>
      <c r="S381" s="95"/>
      <c r="T381" s="95"/>
      <c r="U381" s="95"/>
      <c r="V381" s="95"/>
      <c r="W381" s="95"/>
      <c r="X381" s="95"/>
      <c r="Y381" s="95"/>
    </row>
    <row r="382" spans="1:27" x14ac:dyDescent="0.25">
      <c r="A382" s="96" t="s">
        <v>158</v>
      </c>
    </row>
    <row r="383" spans="1:27" ht="12.75" x14ac:dyDescent="0.2">
      <c r="A383" s="162" t="s">
        <v>49</v>
      </c>
      <c r="B383" s="173" t="s">
        <v>128</v>
      </c>
      <c r="C383" s="174"/>
      <c r="D383" s="174"/>
      <c r="E383" s="174"/>
      <c r="F383" s="174"/>
      <c r="G383" s="174"/>
      <c r="H383" s="174"/>
      <c r="I383" s="174"/>
      <c r="J383" s="174"/>
      <c r="K383" s="174"/>
      <c r="L383" s="174"/>
      <c r="M383" s="174"/>
      <c r="N383" s="174"/>
      <c r="O383" s="174"/>
      <c r="P383" s="174"/>
      <c r="Q383" s="174"/>
      <c r="R383" s="174"/>
      <c r="S383" s="174"/>
      <c r="T383" s="174"/>
      <c r="U383" s="174"/>
      <c r="V383" s="174"/>
      <c r="W383" s="174"/>
      <c r="X383" s="174"/>
      <c r="Y383" s="175"/>
    </row>
    <row r="384" spans="1:27" ht="12.75" x14ac:dyDescent="0.2">
      <c r="A384" s="163"/>
      <c r="B384" s="176"/>
      <c r="C384" s="177"/>
      <c r="D384" s="177"/>
      <c r="E384" s="177"/>
      <c r="F384" s="177"/>
      <c r="G384" s="177"/>
      <c r="H384" s="177"/>
      <c r="I384" s="177"/>
      <c r="J384" s="177"/>
      <c r="K384" s="177"/>
      <c r="L384" s="177"/>
      <c r="M384" s="177"/>
      <c r="N384" s="177"/>
      <c r="O384" s="177"/>
      <c r="P384" s="177"/>
      <c r="Q384" s="177"/>
      <c r="R384" s="177"/>
      <c r="S384" s="177"/>
      <c r="T384" s="177"/>
      <c r="U384" s="177"/>
      <c r="V384" s="177"/>
      <c r="W384" s="177"/>
      <c r="X384" s="177"/>
      <c r="Y384" s="178"/>
    </row>
    <row r="385" spans="1:25" ht="12.75" x14ac:dyDescent="0.2">
      <c r="A385" s="163"/>
      <c r="B385" s="165" t="s">
        <v>129</v>
      </c>
      <c r="C385" s="156" t="s">
        <v>130</v>
      </c>
      <c r="D385" s="156" t="s">
        <v>131</v>
      </c>
      <c r="E385" s="156" t="s">
        <v>132</v>
      </c>
      <c r="F385" s="156" t="s">
        <v>133</v>
      </c>
      <c r="G385" s="156" t="s">
        <v>134</v>
      </c>
      <c r="H385" s="156" t="s">
        <v>135</v>
      </c>
      <c r="I385" s="156" t="s">
        <v>136</v>
      </c>
      <c r="J385" s="156" t="s">
        <v>137</v>
      </c>
      <c r="K385" s="156" t="s">
        <v>138</v>
      </c>
      <c r="L385" s="156" t="s">
        <v>139</v>
      </c>
      <c r="M385" s="156" t="s">
        <v>140</v>
      </c>
      <c r="N385" s="167" t="s">
        <v>141</v>
      </c>
      <c r="O385" s="156" t="s">
        <v>142</v>
      </c>
      <c r="P385" s="156" t="s">
        <v>143</v>
      </c>
      <c r="Q385" s="156" t="s">
        <v>144</v>
      </c>
      <c r="R385" s="156" t="s">
        <v>145</v>
      </c>
      <c r="S385" s="156" t="s">
        <v>146</v>
      </c>
      <c r="T385" s="156" t="s">
        <v>147</v>
      </c>
      <c r="U385" s="156" t="s">
        <v>148</v>
      </c>
      <c r="V385" s="156" t="s">
        <v>149</v>
      </c>
      <c r="W385" s="156" t="s">
        <v>150</v>
      </c>
      <c r="X385" s="156" t="s">
        <v>151</v>
      </c>
      <c r="Y385" s="156" t="s">
        <v>152</v>
      </c>
    </row>
    <row r="386" spans="1:25" ht="12.75" x14ac:dyDescent="0.2">
      <c r="A386" s="164"/>
      <c r="B386" s="166"/>
      <c r="C386" s="157"/>
      <c r="D386" s="157"/>
      <c r="E386" s="157"/>
      <c r="F386" s="157"/>
      <c r="G386" s="157"/>
      <c r="H386" s="157"/>
      <c r="I386" s="157"/>
      <c r="J386" s="157"/>
      <c r="K386" s="157"/>
      <c r="L386" s="157"/>
      <c r="M386" s="157"/>
      <c r="N386" s="168"/>
      <c r="O386" s="157"/>
      <c r="P386" s="157"/>
      <c r="Q386" s="157"/>
      <c r="R386" s="157"/>
      <c r="S386" s="157"/>
      <c r="T386" s="157"/>
      <c r="U386" s="157"/>
      <c r="V386" s="157"/>
      <c r="W386" s="157"/>
      <c r="X386" s="157"/>
      <c r="Y386" s="157"/>
    </row>
    <row r="387" spans="1:25" x14ac:dyDescent="0.2">
      <c r="A387" s="88">
        <f>A350</f>
        <v>41852</v>
      </c>
      <c r="B387" s="10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2918</v>
      </c>
      <c r="C387" s="10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2910.1</v>
      </c>
      <c r="D387" s="10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2933.9</v>
      </c>
      <c r="E387" s="10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2938.15</v>
      </c>
      <c r="F387" s="10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2938.2</v>
      </c>
      <c r="G387" s="10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2947.02</v>
      </c>
      <c r="H387" s="10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2938.33</v>
      </c>
      <c r="I387" s="10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2915.04</v>
      </c>
      <c r="J387" s="10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3023.53</v>
      </c>
      <c r="K387" s="10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2951.99</v>
      </c>
      <c r="L387" s="10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2931.9700000000003</v>
      </c>
      <c r="M387" s="10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2924.46</v>
      </c>
      <c r="N387" s="10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2931.9700000000003</v>
      </c>
      <c r="O387" s="10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2939.84</v>
      </c>
      <c r="P387" s="10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2935.9</v>
      </c>
      <c r="Q387" s="10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2939.84</v>
      </c>
      <c r="R387" s="10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2940.44</v>
      </c>
      <c r="S387" s="10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2950.98</v>
      </c>
      <c r="T387" s="10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2973.48</v>
      </c>
      <c r="U387" s="10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2954.52</v>
      </c>
      <c r="V387" s="10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2937.56</v>
      </c>
      <c r="W387" s="10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2931.11</v>
      </c>
      <c r="X387" s="10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2931.6400000000003</v>
      </c>
      <c r="Y387" s="10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3055.7</v>
      </c>
    </row>
    <row r="388" spans="1:25" x14ac:dyDescent="0.2">
      <c r="A388" s="88">
        <f t="shared" ref="A388:A417" si="10">A351</f>
        <v>41853</v>
      </c>
      <c r="B388" s="10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2947.59</v>
      </c>
      <c r="C388" s="10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2923.7</v>
      </c>
      <c r="D388" s="10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2917.05</v>
      </c>
      <c r="E388" s="10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2934.52</v>
      </c>
      <c r="F388" s="10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2943.5</v>
      </c>
      <c r="G388" s="10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2939.34</v>
      </c>
      <c r="H388" s="10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2952.95</v>
      </c>
      <c r="I388" s="10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2938.84</v>
      </c>
      <c r="J388" s="10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2917.46</v>
      </c>
      <c r="K388" s="10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2993.96</v>
      </c>
      <c r="L388" s="10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2949.4300000000003</v>
      </c>
      <c r="M388" s="10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2933.21</v>
      </c>
      <c r="N388" s="10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2925.38</v>
      </c>
      <c r="O388" s="10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2921.57</v>
      </c>
      <c r="P388" s="10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2929.36</v>
      </c>
      <c r="Q388" s="10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2933.31</v>
      </c>
      <c r="R388" s="10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2941.38</v>
      </c>
      <c r="S388" s="10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2945.4</v>
      </c>
      <c r="T388" s="10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2941.2400000000002</v>
      </c>
      <c r="U388" s="10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2929.1000000000004</v>
      </c>
      <c r="V388" s="10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2927.46</v>
      </c>
      <c r="W388" s="10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2934.11</v>
      </c>
      <c r="X388" s="10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2935.31</v>
      </c>
      <c r="Y388" s="10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2940.32</v>
      </c>
    </row>
    <row r="389" spans="1:25" x14ac:dyDescent="0.2">
      <c r="A389" s="88">
        <f t="shared" si="10"/>
        <v>41854</v>
      </c>
      <c r="B389" s="10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2950.88</v>
      </c>
      <c r="C389" s="10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2922.4900000000002</v>
      </c>
      <c r="D389" s="10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2917.23</v>
      </c>
      <c r="E389" s="10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2934.64</v>
      </c>
      <c r="F389" s="10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2943.81</v>
      </c>
      <c r="G389" s="10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2939.7200000000003</v>
      </c>
      <c r="H389" s="10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2953.3900000000003</v>
      </c>
      <c r="I389" s="10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2939.5</v>
      </c>
      <c r="J389" s="10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2917.01</v>
      </c>
      <c r="K389" s="10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3004.05</v>
      </c>
      <c r="L389" s="10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2971.23</v>
      </c>
      <c r="M389" s="10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2949.81</v>
      </c>
      <c r="N389" s="10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2937.38</v>
      </c>
      <c r="O389" s="10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2933.4300000000003</v>
      </c>
      <c r="P389" s="10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2941.54</v>
      </c>
      <c r="Q389" s="10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2949.71</v>
      </c>
      <c r="R389" s="10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2958.15</v>
      </c>
      <c r="S389" s="10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2966.74</v>
      </c>
      <c r="T389" s="10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2958.07</v>
      </c>
      <c r="U389" s="10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2937.51</v>
      </c>
      <c r="V389" s="10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2927.19</v>
      </c>
      <c r="W389" s="10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2934.08</v>
      </c>
      <c r="X389" s="10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2935.28</v>
      </c>
      <c r="Y389" s="10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2941.1800000000003</v>
      </c>
    </row>
    <row r="390" spans="1:25" x14ac:dyDescent="0.2">
      <c r="A390" s="88">
        <f t="shared" si="10"/>
        <v>41855</v>
      </c>
      <c r="B390" s="10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2924.2</v>
      </c>
      <c r="C390" s="10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2910.1</v>
      </c>
      <c r="D390" s="10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2934.03</v>
      </c>
      <c r="E390" s="10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2938.1800000000003</v>
      </c>
      <c r="F390" s="10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2938.1800000000003</v>
      </c>
      <c r="G390" s="10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2940.7</v>
      </c>
      <c r="H390" s="10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2937.37</v>
      </c>
      <c r="I390" s="10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2916.53</v>
      </c>
      <c r="J390" s="10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3024.1800000000003</v>
      </c>
      <c r="K390" s="10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2952.33</v>
      </c>
      <c r="L390" s="10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2933.25</v>
      </c>
      <c r="M390" s="10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2926.56</v>
      </c>
      <c r="N390" s="10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2929.83</v>
      </c>
      <c r="O390" s="10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2933.6</v>
      </c>
      <c r="P390" s="10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2925.37</v>
      </c>
      <c r="Q390" s="10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2921.07</v>
      </c>
      <c r="R390" s="10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2937.65</v>
      </c>
      <c r="S390" s="10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2951.8</v>
      </c>
      <c r="T390" s="10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2965.42</v>
      </c>
      <c r="U390" s="10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2954.53</v>
      </c>
      <c r="V390" s="10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2924.21</v>
      </c>
      <c r="W390" s="10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2931.03</v>
      </c>
      <c r="X390" s="10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2932.8500000000004</v>
      </c>
      <c r="Y390" s="10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3048.37</v>
      </c>
    </row>
    <row r="391" spans="1:25" x14ac:dyDescent="0.2">
      <c r="A391" s="88">
        <f t="shared" si="10"/>
        <v>41856</v>
      </c>
      <c r="B391" s="10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2927.67</v>
      </c>
      <c r="C391" s="10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2910.09</v>
      </c>
      <c r="D391" s="10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2934</v>
      </c>
      <c r="E391" s="10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2938.1800000000003</v>
      </c>
      <c r="F391" s="10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2938.03</v>
      </c>
      <c r="G391" s="10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2940.77</v>
      </c>
      <c r="H391" s="10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2924.46</v>
      </c>
      <c r="I391" s="10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2921.9900000000002</v>
      </c>
      <c r="J391" s="10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3006.1400000000003</v>
      </c>
      <c r="K391" s="10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2940.34</v>
      </c>
      <c r="L391" s="10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2910.9900000000002</v>
      </c>
      <c r="M391" s="10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2919.04</v>
      </c>
      <c r="N391" s="10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2927.2</v>
      </c>
      <c r="O391" s="10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2913.84</v>
      </c>
      <c r="P391" s="10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2922.28</v>
      </c>
      <c r="Q391" s="10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2915.1800000000003</v>
      </c>
      <c r="R391" s="10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2923.7</v>
      </c>
      <c r="S391" s="10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2937.21</v>
      </c>
      <c r="T391" s="10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2943.41</v>
      </c>
      <c r="U391" s="10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2951</v>
      </c>
      <c r="V391" s="10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2923.16</v>
      </c>
      <c r="W391" s="10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2930.52</v>
      </c>
      <c r="X391" s="10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2932</v>
      </c>
      <c r="Y391" s="10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3052.65</v>
      </c>
    </row>
    <row r="392" spans="1:25" x14ac:dyDescent="0.2">
      <c r="A392" s="88">
        <f t="shared" si="10"/>
        <v>41857</v>
      </c>
      <c r="B392" s="10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2921.25</v>
      </c>
      <c r="C392" s="10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2909.9900000000002</v>
      </c>
      <c r="D392" s="10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2933.8900000000003</v>
      </c>
      <c r="E392" s="10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2937.9300000000003</v>
      </c>
      <c r="F392" s="10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2937.81</v>
      </c>
      <c r="G392" s="10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2939.41</v>
      </c>
      <c r="H392" s="10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2923.54</v>
      </c>
      <c r="I392" s="10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2920.94</v>
      </c>
      <c r="J392" s="10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3005.1000000000004</v>
      </c>
      <c r="K392" s="10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2939</v>
      </c>
      <c r="L392" s="10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2909.63</v>
      </c>
      <c r="M392" s="10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2923.83</v>
      </c>
      <c r="N392" s="10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2930.02</v>
      </c>
      <c r="O392" s="10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2915.75</v>
      </c>
      <c r="P392" s="10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2922.1400000000003</v>
      </c>
      <c r="Q392" s="10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2914.98</v>
      </c>
      <c r="R392" s="10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2923.41</v>
      </c>
      <c r="S392" s="10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2936.66</v>
      </c>
      <c r="T392" s="10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2943.6</v>
      </c>
      <c r="U392" s="10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2951.27</v>
      </c>
      <c r="V392" s="10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2923.1</v>
      </c>
      <c r="W392" s="10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2930.44</v>
      </c>
      <c r="X392" s="10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2931.94</v>
      </c>
      <c r="Y392" s="10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3049.99</v>
      </c>
    </row>
    <row r="393" spans="1:25" x14ac:dyDescent="0.2">
      <c r="A393" s="88">
        <f t="shared" si="10"/>
        <v>41858</v>
      </c>
      <c r="B393" s="10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2923.4</v>
      </c>
      <c r="C393" s="10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2910.26</v>
      </c>
      <c r="D393" s="10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2934.08</v>
      </c>
      <c r="E393" s="10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2938.2200000000003</v>
      </c>
      <c r="F393" s="10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2938.34</v>
      </c>
      <c r="G393" s="10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2940.6</v>
      </c>
      <c r="H393" s="10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2945.73</v>
      </c>
      <c r="I393" s="10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2915.3500000000004</v>
      </c>
      <c r="J393" s="10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3024.14</v>
      </c>
      <c r="K393" s="10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2940.08</v>
      </c>
      <c r="L393" s="10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2910.32</v>
      </c>
      <c r="M393" s="10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2923.38</v>
      </c>
      <c r="N393" s="10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2921.29</v>
      </c>
      <c r="O393" s="10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2916.7</v>
      </c>
      <c r="P393" s="10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2930.52</v>
      </c>
      <c r="Q393" s="10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2917.16</v>
      </c>
      <c r="R393" s="10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2923.5</v>
      </c>
      <c r="S393" s="10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2937.06</v>
      </c>
      <c r="T393" s="10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2954.9300000000003</v>
      </c>
      <c r="U393" s="10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2958.33</v>
      </c>
      <c r="V393" s="10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2912.25</v>
      </c>
      <c r="W393" s="10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2930.88</v>
      </c>
      <c r="X393" s="10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2932.27</v>
      </c>
      <c r="Y393" s="10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3053.4</v>
      </c>
    </row>
    <row r="394" spans="1:25" x14ac:dyDescent="0.2">
      <c r="A394" s="88">
        <f t="shared" si="10"/>
        <v>41859</v>
      </c>
      <c r="B394" s="10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2922.29</v>
      </c>
      <c r="C394" s="10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2914.34</v>
      </c>
      <c r="D394" s="10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2938.69</v>
      </c>
      <c r="E394" s="10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2947.13</v>
      </c>
      <c r="F394" s="10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2951.54</v>
      </c>
      <c r="G394" s="10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2946.1400000000003</v>
      </c>
      <c r="H394" s="10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2946.3900000000003</v>
      </c>
      <c r="I394" s="10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2915.4300000000003</v>
      </c>
      <c r="J394" s="10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3024.1</v>
      </c>
      <c r="K394" s="10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2973.77</v>
      </c>
      <c r="L394" s="10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2932.05</v>
      </c>
      <c r="M394" s="10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2917.56</v>
      </c>
      <c r="N394" s="10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2936.36</v>
      </c>
      <c r="O394" s="10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2944.35</v>
      </c>
      <c r="P394" s="10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2940.2400000000002</v>
      </c>
      <c r="Q394" s="10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2936.12</v>
      </c>
      <c r="R394" s="10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2937.38</v>
      </c>
      <c r="S394" s="10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2962.69</v>
      </c>
      <c r="T394" s="10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2980.95</v>
      </c>
      <c r="U394" s="10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2958.33</v>
      </c>
      <c r="V394" s="10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2912.4300000000003</v>
      </c>
      <c r="W394" s="10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2931.04</v>
      </c>
      <c r="X394" s="10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2931.95</v>
      </c>
      <c r="Y394" s="10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3043.8</v>
      </c>
    </row>
    <row r="395" spans="1:25" x14ac:dyDescent="0.2">
      <c r="A395" s="88">
        <f t="shared" si="10"/>
        <v>41860</v>
      </c>
      <c r="B395" s="10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2953.21</v>
      </c>
      <c r="C395" s="10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2920.59</v>
      </c>
      <c r="D395" s="10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2921.6800000000003</v>
      </c>
      <c r="E395" s="10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2925.78</v>
      </c>
      <c r="F395" s="10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2934.44</v>
      </c>
      <c r="G395" s="10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2927.9700000000003</v>
      </c>
      <c r="H395" s="10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2938.27</v>
      </c>
      <c r="I395" s="10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2917.09</v>
      </c>
      <c r="J395" s="10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2917.88</v>
      </c>
      <c r="K395" s="10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2957.44</v>
      </c>
      <c r="L395" s="10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2929.51</v>
      </c>
      <c r="M395" s="10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2911.11</v>
      </c>
      <c r="N395" s="10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2918.42</v>
      </c>
      <c r="O395" s="10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2921.8</v>
      </c>
      <c r="P395" s="10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2925.77</v>
      </c>
      <c r="Q395" s="10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2922</v>
      </c>
      <c r="R395" s="10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2929.8</v>
      </c>
      <c r="S395" s="10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2941.9300000000003</v>
      </c>
      <c r="T395" s="10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2959.25</v>
      </c>
      <c r="U395" s="10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2949.71</v>
      </c>
      <c r="V395" s="10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2926.95</v>
      </c>
      <c r="W395" s="10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2935.28</v>
      </c>
      <c r="X395" s="10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2928.46</v>
      </c>
      <c r="Y395" s="10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2925.12</v>
      </c>
    </row>
    <row r="396" spans="1:25" x14ac:dyDescent="0.2">
      <c r="A396" s="88">
        <f t="shared" si="10"/>
        <v>41861</v>
      </c>
      <c r="B396" s="10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2952.69</v>
      </c>
      <c r="C396" s="10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2923.07</v>
      </c>
      <c r="D396" s="10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2921.92</v>
      </c>
      <c r="E396" s="10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2926.03</v>
      </c>
      <c r="F396" s="10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2934.7200000000003</v>
      </c>
      <c r="G396" s="10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2928.29</v>
      </c>
      <c r="H396" s="10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2937.8900000000003</v>
      </c>
      <c r="I396" s="10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2918.15</v>
      </c>
      <c r="J396" s="10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2914.78</v>
      </c>
      <c r="K396" s="10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2996.6400000000003</v>
      </c>
      <c r="L396" s="10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2951.98</v>
      </c>
      <c r="M396" s="10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2935.56</v>
      </c>
      <c r="N396" s="10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2935.08</v>
      </c>
      <c r="O396" s="10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2930.57</v>
      </c>
      <c r="P396" s="10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2942.44</v>
      </c>
      <c r="Q396" s="10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2946.31</v>
      </c>
      <c r="R396" s="10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2941.92</v>
      </c>
      <c r="S396" s="10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2945.9300000000003</v>
      </c>
      <c r="T396" s="10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2941</v>
      </c>
      <c r="U396" s="10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2933.31</v>
      </c>
      <c r="V396" s="10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2926.63</v>
      </c>
      <c r="W396" s="10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2934.1800000000003</v>
      </c>
      <c r="X396" s="10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2928.07</v>
      </c>
      <c r="Y396" s="10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2925.32</v>
      </c>
    </row>
    <row r="397" spans="1:25" x14ac:dyDescent="0.2">
      <c r="A397" s="88">
        <f t="shared" si="10"/>
        <v>41862</v>
      </c>
      <c r="B397" s="10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2926.9</v>
      </c>
      <c r="C397" s="10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2914.45</v>
      </c>
      <c r="D397" s="10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2938.53</v>
      </c>
      <c r="E397" s="10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2946.96</v>
      </c>
      <c r="F397" s="10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2951.4</v>
      </c>
      <c r="G397" s="10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2945.01</v>
      </c>
      <c r="H397" s="10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2945.6</v>
      </c>
      <c r="I397" s="10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2928.59</v>
      </c>
      <c r="J397" s="10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2997.37</v>
      </c>
      <c r="K397" s="10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2947.9700000000003</v>
      </c>
      <c r="L397" s="10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2934.44</v>
      </c>
      <c r="M397" s="10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2919.4300000000003</v>
      </c>
      <c r="N397" s="10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2926.57</v>
      </c>
      <c r="O397" s="10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2922</v>
      </c>
      <c r="P397" s="10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2917.77</v>
      </c>
      <c r="Q397" s="10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2910.13</v>
      </c>
      <c r="R397" s="10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2920.71</v>
      </c>
      <c r="S397" s="10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2944.3900000000003</v>
      </c>
      <c r="T397" s="10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2958.9700000000003</v>
      </c>
      <c r="U397" s="10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2958.62</v>
      </c>
      <c r="V397" s="10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2911.78</v>
      </c>
      <c r="W397" s="10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2935.15</v>
      </c>
      <c r="X397" s="10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2935.63</v>
      </c>
      <c r="Y397" s="10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3067.99</v>
      </c>
    </row>
    <row r="398" spans="1:25" x14ac:dyDescent="0.2">
      <c r="A398" s="88">
        <f t="shared" si="10"/>
        <v>41863</v>
      </c>
      <c r="B398" s="10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2927.1</v>
      </c>
      <c r="C398" s="10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2914.16</v>
      </c>
      <c r="D398" s="10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2938.83</v>
      </c>
      <c r="E398" s="10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2947.1400000000003</v>
      </c>
      <c r="F398" s="10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2951.4</v>
      </c>
      <c r="G398" s="10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2945.73</v>
      </c>
      <c r="H398" s="10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2945.26</v>
      </c>
      <c r="I398" s="10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2930.66</v>
      </c>
      <c r="J398" s="10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2996.52</v>
      </c>
      <c r="K398" s="10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2947.01</v>
      </c>
      <c r="L398" s="10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2933.28</v>
      </c>
      <c r="M398" s="10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2917.4900000000002</v>
      </c>
      <c r="N398" s="10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2925.37</v>
      </c>
      <c r="O398" s="10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2921.37</v>
      </c>
      <c r="P398" s="10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2917.82</v>
      </c>
      <c r="Q398" s="10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2910.36</v>
      </c>
      <c r="R398" s="10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2920.8</v>
      </c>
      <c r="S398" s="10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2944.73</v>
      </c>
      <c r="T398" s="10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2959.1400000000003</v>
      </c>
      <c r="U398" s="10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2958.66</v>
      </c>
      <c r="V398" s="10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2911.87</v>
      </c>
      <c r="W398" s="10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2933.27</v>
      </c>
      <c r="X398" s="10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2934.3</v>
      </c>
      <c r="Y398" s="10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3066.54</v>
      </c>
    </row>
    <row r="399" spans="1:25" x14ac:dyDescent="0.2">
      <c r="A399" s="88">
        <f t="shared" si="10"/>
        <v>41864</v>
      </c>
      <c r="B399" s="10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2926.96</v>
      </c>
      <c r="C399" s="10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2918.19</v>
      </c>
      <c r="D399" s="10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2942.94</v>
      </c>
      <c r="E399" s="10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2951.61</v>
      </c>
      <c r="F399" s="10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2956.17</v>
      </c>
      <c r="G399" s="10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2955.69</v>
      </c>
      <c r="H399" s="10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2955.58</v>
      </c>
      <c r="I399" s="10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2910.03</v>
      </c>
      <c r="J399" s="10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3005.66</v>
      </c>
      <c r="K399" s="10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2960.12</v>
      </c>
      <c r="L399" s="10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2936.12</v>
      </c>
      <c r="M399" s="10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2920.7200000000003</v>
      </c>
      <c r="N399" s="10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2928.23</v>
      </c>
      <c r="O399" s="10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2924.3</v>
      </c>
      <c r="P399" s="10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2920.53</v>
      </c>
      <c r="Q399" s="10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2913.21</v>
      </c>
      <c r="R399" s="10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2923.4</v>
      </c>
      <c r="S399" s="10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2940.4300000000003</v>
      </c>
      <c r="T399" s="10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2962.07</v>
      </c>
      <c r="U399" s="10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2965.82</v>
      </c>
      <c r="V399" s="10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2910.81</v>
      </c>
      <c r="W399" s="10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2933.01</v>
      </c>
      <c r="X399" s="10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2934.42</v>
      </c>
      <c r="Y399" s="10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3065.51</v>
      </c>
    </row>
    <row r="400" spans="1:25" x14ac:dyDescent="0.2">
      <c r="A400" s="88">
        <f t="shared" si="10"/>
        <v>41865</v>
      </c>
      <c r="B400" s="10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2927.4300000000003</v>
      </c>
      <c r="C400" s="10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2918.07</v>
      </c>
      <c r="D400" s="10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2942.63</v>
      </c>
      <c r="E400" s="10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2951.2200000000003</v>
      </c>
      <c r="F400" s="10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2955.66</v>
      </c>
      <c r="G400" s="10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2955.45</v>
      </c>
      <c r="H400" s="10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2955.45</v>
      </c>
      <c r="I400" s="10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2909.94</v>
      </c>
      <c r="J400" s="10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3005.6800000000003</v>
      </c>
      <c r="K400" s="10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2959.91</v>
      </c>
      <c r="L400" s="10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2935.95</v>
      </c>
      <c r="M400" s="10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2920.6</v>
      </c>
      <c r="N400" s="10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2928.13</v>
      </c>
      <c r="O400" s="10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2924.38</v>
      </c>
      <c r="P400" s="10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2920.55</v>
      </c>
      <c r="Q400" s="10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2913.32</v>
      </c>
      <c r="R400" s="10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2923.41</v>
      </c>
      <c r="S400" s="10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2940.38</v>
      </c>
      <c r="T400" s="10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2962.02</v>
      </c>
      <c r="U400" s="10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2965.73</v>
      </c>
      <c r="V400" s="10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2910.6400000000003</v>
      </c>
      <c r="W400" s="10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2933.4700000000003</v>
      </c>
      <c r="X400" s="10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2934</v>
      </c>
      <c r="Y400" s="10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3068.02</v>
      </c>
    </row>
    <row r="401" spans="1:27" x14ac:dyDescent="0.2">
      <c r="A401" s="88">
        <f t="shared" si="10"/>
        <v>41866</v>
      </c>
      <c r="B401" s="10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2927.76</v>
      </c>
      <c r="C401" s="10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2917.95</v>
      </c>
      <c r="D401" s="10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2942.61</v>
      </c>
      <c r="E401" s="10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2951.15</v>
      </c>
      <c r="F401" s="10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2955.6</v>
      </c>
      <c r="G401" s="10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2955.54</v>
      </c>
      <c r="H401" s="10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2955.36</v>
      </c>
      <c r="I401" s="10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2913</v>
      </c>
      <c r="J401" s="10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3005.92</v>
      </c>
      <c r="K401" s="10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2924.02</v>
      </c>
      <c r="L401" s="10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2941.4300000000003</v>
      </c>
      <c r="M401" s="10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2917</v>
      </c>
      <c r="N401" s="10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2918.51</v>
      </c>
      <c r="O401" s="10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2918.5</v>
      </c>
      <c r="P401" s="10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2909.9300000000003</v>
      </c>
      <c r="Q401" s="10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2918.7</v>
      </c>
      <c r="R401" s="10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2917.02</v>
      </c>
      <c r="S401" s="10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2913.6400000000003</v>
      </c>
      <c r="T401" s="10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2926.63</v>
      </c>
      <c r="U401" s="10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2944.2400000000002</v>
      </c>
      <c r="V401" s="10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2930.09</v>
      </c>
      <c r="W401" s="10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2936.77</v>
      </c>
      <c r="X401" s="10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2935.65</v>
      </c>
      <c r="Y401" s="10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3110.55</v>
      </c>
    </row>
    <row r="402" spans="1:27" x14ac:dyDescent="0.2">
      <c r="A402" s="88">
        <f t="shared" si="10"/>
        <v>41867</v>
      </c>
      <c r="B402" s="10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2956.54</v>
      </c>
      <c r="C402" s="10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2917.87</v>
      </c>
      <c r="D402" s="10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2909.7</v>
      </c>
      <c r="E402" s="10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2934.57</v>
      </c>
      <c r="F402" s="10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2938.9900000000002</v>
      </c>
      <c r="G402" s="10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2925.58</v>
      </c>
      <c r="H402" s="10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2939.05</v>
      </c>
      <c r="I402" s="10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2909.92</v>
      </c>
      <c r="J402" s="10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2923.67</v>
      </c>
      <c r="K402" s="10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2950.2400000000002</v>
      </c>
      <c r="L402" s="10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2918.88</v>
      </c>
      <c r="M402" s="10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2935.7799999999997</v>
      </c>
      <c r="N402" s="10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2927.26</v>
      </c>
      <c r="O402" s="10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2927.19</v>
      </c>
      <c r="P402" s="10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2920.21</v>
      </c>
      <c r="Q402" s="10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2920.4</v>
      </c>
      <c r="R402" s="10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2914.02</v>
      </c>
      <c r="S402" s="10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2925.58</v>
      </c>
      <c r="T402" s="10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2917.66</v>
      </c>
      <c r="U402" s="10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2918.67</v>
      </c>
      <c r="V402" s="10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2925.82</v>
      </c>
      <c r="W402" s="10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2919.81</v>
      </c>
      <c r="X402" s="10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2920.94</v>
      </c>
      <c r="Y402" s="10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2909.94</v>
      </c>
    </row>
    <row r="403" spans="1:27" x14ac:dyDescent="0.2">
      <c r="A403" s="88">
        <f t="shared" si="10"/>
        <v>41868</v>
      </c>
      <c r="B403" s="10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2967.66</v>
      </c>
      <c r="C403" s="10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2923.48</v>
      </c>
      <c r="D403" s="10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2918.15</v>
      </c>
      <c r="E403" s="10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2913.6</v>
      </c>
      <c r="F403" s="10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2917.3</v>
      </c>
      <c r="G403" s="10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2921.57</v>
      </c>
      <c r="H403" s="10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2930.09</v>
      </c>
      <c r="I403" s="10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2909.58</v>
      </c>
      <c r="J403" s="10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2922.15</v>
      </c>
      <c r="K403" s="10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2971.76</v>
      </c>
      <c r="L403" s="10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2914.78</v>
      </c>
      <c r="M403" s="10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2927.1</v>
      </c>
      <c r="N403" s="10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2933.41</v>
      </c>
      <c r="O403" s="10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2926.7200000000003</v>
      </c>
      <c r="P403" s="10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2910.61</v>
      </c>
      <c r="Q403" s="10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2913.94</v>
      </c>
      <c r="R403" s="10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2910.53</v>
      </c>
      <c r="S403" s="10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2918.23</v>
      </c>
      <c r="T403" s="10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2932.96</v>
      </c>
      <c r="U403" s="10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2922.46</v>
      </c>
      <c r="V403" s="10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2926.2200000000003</v>
      </c>
      <c r="W403" s="10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2933.49</v>
      </c>
      <c r="X403" s="10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2933.59</v>
      </c>
      <c r="Y403" s="10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2917.8900000000003</v>
      </c>
    </row>
    <row r="404" spans="1:27" x14ac:dyDescent="0.2">
      <c r="A404" s="88">
        <f t="shared" si="10"/>
        <v>41869</v>
      </c>
      <c r="B404" s="10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2920.71</v>
      </c>
      <c r="C404" s="10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2916.95</v>
      </c>
      <c r="D404" s="10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2917.75</v>
      </c>
      <c r="E404" s="10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2925.66</v>
      </c>
      <c r="F404" s="10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2929.8</v>
      </c>
      <c r="G404" s="10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2921.4900000000002</v>
      </c>
      <c r="H404" s="10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2925.58</v>
      </c>
      <c r="I404" s="10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2917.25</v>
      </c>
      <c r="J404" s="10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3005.82</v>
      </c>
      <c r="K404" s="10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2935.49</v>
      </c>
      <c r="L404" s="10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2933.4300000000003</v>
      </c>
      <c r="M404" s="10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2932.84</v>
      </c>
      <c r="N404" s="10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2932.17</v>
      </c>
      <c r="O404" s="10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2939.4700000000003</v>
      </c>
      <c r="P404" s="10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2939.32</v>
      </c>
      <c r="Q404" s="10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2939.1800000000003</v>
      </c>
      <c r="R404" s="10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2934.01</v>
      </c>
      <c r="S404" s="10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2934.86</v>
      </c>
      <c r="T404" s="10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2954.3900000000003</v>
      </c>
      <c r="U404" s="10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3042.24</v>
      </c>
      <c r="V404" s="10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2966.65</v>
      </c>
      <c r="W404" s="10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2923.6</v>
      </c>
      <c r="X404" s="10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2973.38</v>
      </c>
      <c r="Y404" s="10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2920.8500000000004</v>
      </c>
    </row>
    <row r="405" spans="1:27" x14ac:dyDescent="0.2">
      <c r="A405" s="88">
        <f t="shared" si="10"/>
        <v>41870</v>
      </c>
      <c r="B405" s="10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2955.77</v>
      </c>
      <c r="C405" s="10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3003.31</v>
      </c>
      <c r="D405" s="10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3053.17</v>
      </c>
      <c r="E405" s="10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3065.08</v>
      </c>
      <c r="F405" s="10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3071.1800000000003</v>
      </c>
      <c r="G405" s="10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3124.4</v>
      </c>
      <c r="H405" s="10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3064.83</v>
      </c>
      <c r="I405" s="10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3018.8900000000003</v>
      </c>
      <c r="J405" s="10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3163.19</v>
      </c>
      <c r="K405" s="10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3098.7000000000003</v>
      </c>
      <c r="L405" s="10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3019.76</v>
      </c>
      <c r="M405" s="10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3000.7</v>
      </c>
      <c r="N405" s="10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2991.46</v>
      </c>
      <c r="O405" s="10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2964.53</v>
      </c>
      <c r="P405" s="10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2960.2200000000003</v>
      </c>
      <c r="Q405" s="10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2960.25</v>
      </c>
      <c r="R405" s="10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2958.27</v>
      </c>
      <c r="S405" s="10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2981.01</v>
      </c>
      <c r="T405" s="10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3005.67</v>
      </c>
      <c r="U405" s="10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3014.42</v>
      </c>
      <c r="V405" s="10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2981.62</v>
      </c>
      <c r="W405" s="10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2933.55</v>
      </c>
      <c r="X405" s="10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2973.36</v>
      </c>
      <c r="Y405" s="10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2920.9300000000003</v>
      </c>
    </row>
    <row r="406" spans="1:27" x14ac:dyDescent="0.2">
      <c r="A406" s="88">
        <f t="shared" si="10"/>
        <v>41871</v>
      </c>
      <c r="B406" s="10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2955.56</v>
      </c>
      <c r="C406" s="10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3019.01</v>
      </c>
      <c r="D406" s="10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3071.04</v>
      </c>
      <c r="E406" s="10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3083.8</v>
      </c>
      <c r="F406" s="10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3089.94</v>
      </c>
      <c r="G406" s="10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3083.69</v>
      </c>
      <c r="H406" s="10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3090.07</v>
      </c>
      <c r="I406" s="10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3018.7200000000003</v>
      </c>
      <c r="J406" s="10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3162.64</v>
      </c>
      <c r="K406" s="10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3098.78</v>
      </c>
      <c r="L406" s="10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3019.8900000000003</v>
      </c>
      <c r="M406" s="10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3000.65</v>
      </c>
      <c r="N406" s="10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2991.0299999999997</v>
      </c>
      <c r="O406" s="10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2972.99</v>
      </c>
      <c r="P406" s="10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2960.01</v>
      </c>
      <c r="Q406" s="10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2964.31</v>
      </c>
      <c r="R406" s="10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2958.01</v>
      </c>
      <c r="S406" s="10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2993.21</v>
      </c>
      <c r="T406" s="10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3014.32</v>
      </c>
      <c r="U406" s="10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3014.32</v>
      </c>
      <c r="V406" s="10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2980.4900000000002</v>
      </c>
      <c r="W406" s="10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2933.4300000000003</v>
      </c>
      <c r="X406" s="10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2973.26</v>
      </c>
      <c r="Y406" s="10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2920.21</v>
      </c>
    </row>
    <row r="407" spans="1:27" x14ac:dyDescent="0.2">
      <c r="A407" s="88">
        <f t="shared" si="10"/>
        <v>41872</v>
      </c>
      <c r="B407" s="10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2942.4</v>
      </c>
      <c r="C407" s="10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3003.19</v>
      </c>
      <c r="D407" s="10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3041.25</v>
      </c>
      <c r="E407" s="10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3053</v>
      </c>
      <c r="F407" s="10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3077.3</v>
      </c>
      <c r="G407" s="10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3071.2</v>
      </c>
      <c r="H407" s="10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3077.37</v>
      </c>
      <c r="I407" s="10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2998.1000000000004</v>
      </c>
      <c r="J407" s="10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3162.4700000000003</v>
      </c>
      <c r="K407" s="10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3040.65</v>
      </c>
      <c r="L407" s="10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2972.7</v>
      </c>
      <c r="M407" s="10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2955.73</v>
      </c>
      <c r="N407" s="10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2947.4700000000003</v>
      </c>
      <c r="O407" s="10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2927.9300000000003</v>
      </c>
      <c r="P407" s="10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2916.74</v>
      </c>
      <c r="Q407" s="10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2931.86</v>
      </c>
      <c r="R407" s="10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2943.73</v>
      </c>
      <c r="S407" s="10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2958.04</v>
      </c>
      <c r="T407" s="10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2954.12</v>
      </c>
      <c r="U407" s="10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2981.19</v>
      </c>
      <c r="V407" s="10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2965.79</v>
      </c>
      <c r="W407" s="10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2919.98</v>
      </c>
      <c r="X407" s="10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2926.01</v>
      </c>
      <c r="Y407" s="10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2920.4300000000003</v>
      </c>
    </row>
    <row r="408" spans="1:27" x14ac:dyDescent="0.2">
      <c r="A408" s="88">
        <f t="shared" si="10"/>
        <v>41873</v>
      </c>
      <c r="B408" s="10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2913.61</v>
      </c>
      <c r="C408" s="10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2968.83</v>
      </c>
      <c r="D408" s="10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3019.09</v>
      </c>
      <c r="E408" s="10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3024.2200000000003</v>
      </c>
      <c r="F408" s="10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3035.56</v>
      </c>
      <c r="G408" s="10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3030.07</v>
      </c>
      <c r="H408" s="10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3052.8</v>
      </c>
      <c r="I408" s="10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2997.95</v>
      </c>
      <c r="J408" s="10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3143.35</v>
      </c>
      <c r="K408" s="10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3040.5</v>
      </c>
      <c r="L408" s="10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2972.78</v>
      </c>
      <c r="M408" s="10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2955.42</v>
      </c>
      <c r="N408" s="10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2972.63</v>
      </c>
      <c r="O408" s="10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2955.65</v>
      </c>
      <c r="P408" s="10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2964.17</v>
      </c>
      <c r="Q408" s="10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2968.5</v>
      </c>
      <c r="R408" s="10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2965.48</v>
      </c>
      <c r="S408" s="10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2980.95</v>
      </c>
      <c r="T408" s="10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2988.84</v>
      </c>
      <c r="U408" s="10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2993.13</v>
      </c>
      <c r="V408" s="10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2965.25</v>
      </c>
      <c r="W408" s="10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3023.4300000000003</v>
      </c>
      <c r="X408" s="10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3086.9300000000003</v>
      </c>
      <c r="Y408" s="10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2956.11</v>
      </c>
    </row>
    <row r="409" spans="1:27" x14ac:dyDescent="0.2">
      <c r="A409" s="88">
        <f t="shared" si="10"/>
        <v>41874</v>
      </c>
      <c r="B409" s="10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2922.16</v>
      </c>
      <c r="C409" s="10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2961.36</v>
      </c>
      <c r="D409" s="10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3002.86</v>
      </c>
      <c r="E409" s="10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3008.29</v>
      </c>
      <c r="F409" s="10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3019.69</v>
      </c>
      <c r="G409" s="10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3019.9700000000003</v>
      </c>
      <c r="H409" s="10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3037.58</v>
      </c>
      <c r="I409" s="10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2981.9700000000003</v>
      </c>
      <c r="J409" s="10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2918.44</v>
      </c>
      <c r="K409" s="10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3017.71</v>
      </c>
      <c r="L409" s="10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2970.21</v>
      </c>
      <c r="M409" s="10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2957.08</v>
      </c>
      <c r="N409" s="10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2965.76</v>
      </c>
      <c r="O409" s="10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2961.38</v>
      </c>
      <c r="P409" s="10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2965.73</v>
      </c>
      <c r="Q409" s="10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2974.65</v>
      </c>
      <c r="R409" s="10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2970.09</v>
      </c>
      <c r="S409" s="10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2988.44</v>
      </c>
      <c r="T409" s="10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3002.91</v>
      </c>
      <c r="U409" s="10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3003.38</v>
      </c>
      <c r="V409" s="10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2940.96</v>
      </c>
      <c r="W409" s="10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3003.81</v>
      </c>
      <c r="X409" s="10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3074.12</v>
      </c>
      <c r="Y409" s="10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3215.63</v>
      </c>
    </row>
    <row r="410" spans="1:27" x14ac:dyDescent="0.2">
      <c r="A410" s="88">
        <f t="shared" si="10"/>
        <v>41875</v>
      </c>
      <c r="B410" s="10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2938.66</v>
      </c>
      <c r="C410" s="10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3014.62</v>
      </c>
      <c r="D410" s="10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3050.85</v>
      </c>
      <c r="E410" s="10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3063.56</v>
      </c>
      <c r="F410" s="10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3070.04</v>
      </c>
      <c r="G410" s="10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3083.44</v>
      </c>
      <c r="H410" s="10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3104.67</v>
      </c>
      <c r="I410" s="10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3076.7200000000003</v>
      </c>
      <c r="J410" s="10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2972.55</v>
      </c>
      <c r="K410" s="10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3138.77</v>
      </c>
      <c r="L410" s="10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3056.34</v>
      </c>
      <c r="M410" s="10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3018.03</v>
      </c>
      <c r="N410" s="10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3012.83</v>
      </c>
      <c r="O410" s="10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3008.05</v>
      </c>
      <c r="P410" s="10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3003.05</v>
      </c>
      <c r="Q410" s="10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3018.03</v>
      </c>
      <c r="R410" s="10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3033.65</v>
      </c>
      <c r="S410" s="10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3033.5</v>
      </c>
      <c r="T410" s="10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3022.8900000000003</v>
      </c>
      <c r="U410" s="10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3013.29</v>
      </c>
      <c r="V410" s="10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2924.87</v>
      </c>
      <c r="W410" s="10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2936.16</v>
      </c>
      <c r="X410" s="10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2923.9</v>
      </c>
      <c r="Y410" s="10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3012.02</v>
      </c>
      <c r="AA410" s="89"/>
    </row>
    <row r="411" spans="1:27" x14ac:dyDescent="0.2">
      <c r="A411" s="88">
        <f t="shared" si="10"/>
        <v>41876</v>
      </c>
      <c r="B411" s="10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2951.03</v>
      </c>
      <c r="C411" s="10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3029.86</v>
      </c>
      <c r="D411" s="10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3077.8500000000004</v>
      </c>
      <c r="E411" s="10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3090.54</v>
      </c>
      <c r="F411" s="10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3083.96</v>
      </c>
      <c r="G411" s="10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3096.2200000000003</v>
      </c>
      <c r="H411" s="10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3103.44</v>
      </c>
      <c r="I411" s="10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3041.42</v>
      </c>
      <c r="J411" s="10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3182.37</v>
      </c>
      <c r="K411" s="10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3086.13</v>
      </c>
      <c r="L411" s="10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3040.96</v>
      </c>
      <c r="M411" s="10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3030.8</v>
      </c>
      <c r="N411" s="10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3041.78</v>
      </c>
      <c r="O411" s="10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3036</v>
      </c>
      <c r="P411" s="10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3015.03</v>
      </c>
      <c r="Q411" s="10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3025.41</v>
      </c>
      <c r="R411" s="10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3023.1800000000003</v>
      </c>
      <c r="S411" s="10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3041.63</v>
      </c>
      <c r="T411" s="10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3081.61</v>
      </c>
      <c r="U411" s="10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3071.99</v>
      </c>
      <c r="V411" s="10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2961.79</v>
      </c>
      <c r="W411" s="10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2950.62</v>
      </c>
      <c r="X411" s="10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2987.96</v>
      </c>
      <c r="Y411" s="10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2922.78</v>
      </c>
    </row>
    <row r="412" spans="1:27" x14ac:dyDescent="0.2">
      <c r="A412" s="88">
        <f t="shared" si="10"/>
        <v>41877</v>
      </c>
      <c r="B412" s="10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2950.26</v>
      </c>
      <c r="C412" s="10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3029.02</v>
      </c>
      <c r="D412" s="10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3076.94</v>
      </c>
      <c r="E412" s="10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3089.94</v>
      </c>
      <c r="F412" s="10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3083.29</v>
      </c>
      <c r="G412" s="10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3096.39</v>
      </c>
      <c r="H412" s="10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3103.17</v>
      </c>
      <c r="I412" s="10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3041.16</v>
      </c>
      <c r="J412" s="10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3181.5</v>
      </c>
      <c r="K412" s="10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3085.95</v>
      </c>
      <c r="L412" s="10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3041.06</v>
      </c>
      <c r="M412" s="10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3030.77</v>
      </c>
      <c r="N412" s="10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3041.36</v>
      </c>
      <c r="O412" s="10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3035.86</v>
      </c>
      <c r="P412" s="10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3015.2200000000003</v>
      </c>
      <c r="Q412" s="10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3025.19</v>
      </c>
      <c r="R412" s="10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3023.1400000000003</v>
      </c>
      <c r="S412" s="10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3041.71</v>
      </c>
      <c r="T412" s="10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3081.75</v>
      </c>
      <c r="U412" s="10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3072.69</v>
      </c>
      <c r="V412" s="10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2961.81</v>
      </c>
      <c r="W412" s="10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2950.38</v>
      </c>
      <c r="X412" s="10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2988.15</v>
      </c>
      <c r="Y412" s="10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2922.37</v>
      </c>
    </row>
    <row r="413" spans="1:27" x14ac:dyDescent="0.2">
      <c r="A413" s="88">
        <f t="shared" si="10"/>
        <v>41878</v>
      </c>
      <c r="B413" s="10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3024.42</v>
      </c>
      <c r="C413" s="10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3103.59</v>
      </c>
      <c r="D413" s="10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3146.84</v>
      </c>
      <c r="E413" s="10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3170.27</v>
      </c>
      <c r="F413" s="10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3178.33</v>
      </c>
      <c r="G413" s="10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3170.41</v>
      </c>
      <c r="H413" s="10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3178.13</v>
      </c>
      <c r="I413" s="10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3084.41</v>
      </c>
      <c r="J413" s="10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3233.63</v>
      </c>
      <c r="K413" s="10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3118.59</v>
      </c>
      <c r="L413" s="10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3057.55</v>
      </c>
      <c r="M413" s="10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3030.63</v>
      </c>
      <c r="N413" s="10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3041.33</v>
      </c>
      <c r="O413" s="10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3036</v>
      </c>
      <c r="P413" s="10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3030.8</v>
      </c>
      <c r="Q413" s="10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3030.95</v>
      </c>
      <c r="R413" s="10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3010.41</v>
      </c>
      <c r="S413" s="10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3032.77</v>
      </c>
      <c r="T413" s="10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3051.59</v>
      </c>
      <c r="U413" s="10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3025.25</v>
      </c>
      <c r="V413" s="10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2966.71</v>
      </c>
      <c r="W413" s="10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2958.42</v>
      </c>
      <c r="X413" s="10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2996.81</v>
      </c>
      <c r="Y413" s="10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2920.8900000000003</v>
      </c>
    </row>
    <row r="414" spans="1:27" x14ac:dyDescent="0.2">
      <c r="A414" s="88">
        <f t="shared" si="10"/>
        <v>41879</v>
      </c>
      <c r="B414" s="10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3024.3900000000003</v>
      </c>
      <c r="C414" s="10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3103.7000000000003</v>
      </c>
      <c r="D414" s="10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3147.04</v>
      </c>
      <c r="E414" s="10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3170.29</v>
      </c>
      <c r="F414" s="10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3178.32</v>
      </c>
      <c r="G414" s="10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3170.09</v>
      </c>
      <c r="H414" s="10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3178.11</v>
      </c>
      <c r="I414" s="10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3104.76</v>
      </c>
      <c r="J414" s="10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3249.26</v>
      </c>
      <c r="K414" s="10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3146.34</v>
      </c>
      <c r="L414" s="10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3063.98</v>
      </c>
      <c r="M414" s="10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3042.1800000000003</v>
      </c>
      <c r="N414" s="10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3042.17</v>
      </c>
      <c r="O414" s="10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3036.27</v>
      </c>
      <c r="P414" s="10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3031.2</v>
      </c>
      <c r="Q414" s="10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3031.12</v>
      </c>
      <c r="R414" s="10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3010.38</v>
      </c>
      <c r="S414" s="10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3032.87</v>
      </c>
      <c r="T414" s="10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3051.4</v>
      </c>
      <c r="U414" s="10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3025.84</v>
      </c>
      <c r="V414" s="10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2966.3</v>
      </c>
      <c r="W414" s="10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2957.79</v>
      </c>
      <c r="X414" s="10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2996.29</v>
      </c>
      <c r="Y414" s="10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2921.6800000000003</v>
      </c>
    </row>
    <row r="415" spans="1:27" x14ac:dyDescent="0.2">
      <c r="A415" s="88">
        <f t="shared" si="10"/>
        <v>41880</v>
      </c>
      <c r="B415" s="10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2964.19</v>
      </c>
      <c r="C415" s="10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3035.12</v>
      </c>
      <c r="D415" s="10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3077.23</v>
      </c>
      <c r="E415" s="10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3089.9900000000002</v>
      </c>
      <c r="F415" s="10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3103.38</v>
      </c>
      <c r="G415" s="10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3089.78</v>
      </c>
      <c r="H415" s="10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3083.07</v>
      </c>
      <c r="I415" s="10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3024.12</v>
      </c>
      <c r="J415" s="10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3175.11</v>
      </c>
      <c r="K415" s="10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3092.25</v>
      </c>
      <c r="L415" s="10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3041.13</v>
      </c>
      <c r="M415" s="10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3030.46</v>
      </c>
      <c r="N415" s="10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3025.48</v>
      </c>
      <c r="O415" s="10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3009.8900000000003</v>
      </c>
      <c r="P415" s="10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2990.5</v>
      </c>
      <c r="Q415" s="10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2995.0600000000004</v>
      </c>
      <c r="R415" s="10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2996.57</v>
      </c>
      <c r="S415" s="10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3004.54</v>
      </c>
      <c r="T415" s="10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3035.8</v>
      </c>
      <c r="U415" s="10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3023.51</v>
      </c>
      <c r="V415" s="10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2922.91</v>
      </c>
      <c r="W415" s="10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2921.65</v>
      </c>
      <c r="X415" s="10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2965.11</v>
      </c>
      <c r="Y415" s="10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2920.9900000000002</v>
      </c>
    </row>
    <row r="416" spans="1:27" x14ac:dyDescent="0.2">
      <c r="A416" s="88">
        <f t="shared" si="10"/>
        <v>41881</v>
      </c>
      <c r="B416" s="10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2957.16</v>
      </c>
      <c r="C416" s="10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3020.59</v>
      </c>
      <c r="D416" s="10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3063.66</v>
      </c>
      <c r="E416" s="10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3090.24</v>
      </c>
      <c r="F416" s="10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3083.01</v>
      </c>
      <c r="G416" s="10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3082.8</v>
      </c>
      <c r="H416" s="10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3083.3</v>
      </c>
      <c r="I416" s="10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3032.21</v>
      </c>
      <c r="J416" s="10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2939.28</v>
      </c>
      <c r="K416" s="10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3073.91</v>
      </c>
      <c r="L416" s="10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3018.8</v>
      </c>
      <c r="M416" s="10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3018.7200000000003</v>
      </c>
      <c r="N416" s="10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3018.33</v>
      </c>
      <c r="O416" s="10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3018.4700000000003</v>
      </c>
      <c r="P416" s="10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3018.4300000000003</v>
      </c>
      <c r="Q416" s="10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3018.67</v>
      </c>
      <c r="R416" s="10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3062.8</v>
      </c>
      <c r="S416" s="10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3074.5</v>
      </c>
      <c r="T416" s="10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3086.5</v>
      </c>
      <c r="U416" s="10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3069.56</v>
      </c>
      <c r="V416" s="10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2958.26</v>
      </c>
      <c r="W416" s="10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2933.2</v>
      </c>
      <c r="X416" s="10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3003.62</v>
      </c>
      <c r="Y416" s="10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3117.9900000000002</v>
      </c>
    </row>
    <row r="417" spans="1:25" x14ac:dyDescent="0.2">
      <c r="A417" s="88">
        <f t="shared" si="10"/>
        <v>41882</v>
      </c>
      <c r="B417" s="10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2934.04</v>
      </c>
      <c r="C417" s="10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3003.38</v>
      </c>
      <c r="D417" s="10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3038.24</v>
      </c>
      <c r="E417" s="10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3056.88</v>
      </c>
      <c r="F417" s="10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3050.4300000000003</v>
      </c>
      <c r="G417" s="10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3038.05</v>
      </c>
      <c r="H417" s="10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3063.36</v>
      </c>
      <c r="I417" s="10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3009.3</v>
      </c>
      <c r="J417" s="10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2909.58</v>
      </c>
      <c r="K417" s="10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3073.99</v>
      </c>
      <c r="L417" s="10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3018.73</v>
      </c>
      <c r="M417" s="10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3018.6000000000004</v>
      </c>
      <c r="N417" s="10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3018.52</v>
      </c>
      <c r="O417" s="10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2984.29</v>
      </c>
      <c r="P417" s="10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2975.05</v>
      </c>
      <c r="Q417" s="10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2966.1400000000003</v>
      </c>
      <c r="R417" s="10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2993.61</v>
      </c>
      <c r="S417" s="10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3003.33</v>
      </c>
      <c r="T417" s="10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3050.69</v>
      </c>
      <c r="U417" s="10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3068.69</v>
      </c>
      <c r="V417" s="10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2957.55</v>
      </c>
      <c r="W417" s="10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2932.63</v>
      </c>
      <c r="X417" s="10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3003.13</v>
      </c>
      <c r="Y417" s="10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3117.9900000000002</v>
      </c>
    </row>
    <row r="418" spans="1:25" x14ac:dyDescent="0.2">
      <c r="A418" s="94"/>
      <c r="B418" s="95"/>
      <c r="C418" s="95"/>
      <c r="D418" s="95"/>
      <c r="E418" s="95"/>
      <c r="F418" s="95"/>
      <c r="G418" s="95"/>
      <c r="H418" s="95"/>
      <c r="I418" s="95"/>
      <c r="J418" s="95"/>
      <c r="K418" s="95"/>
      <c r="L418" s="95"/>
      <c r="M418" s="95"/>
      <c r="N418" s="95"/>
      <c r="O418" s="95"/>
      <c r="P418" s="95"/>
      <c r="Q418" s="95"/>
      <c r="R418" s="95"/>
      <c r="S418" s="95"/>
      <c r="T418" s="95"/>
      <c r="U418" s="95"/>
      <c r="V418" s="95"/>
      <c r="W418" s="95"/>
      <c r="X418" s="95"/>
      <c r="Y418" s="95"/>
    </row>
    <row r="419" spans="1:25" x14ac:dyDescent="0.25">
      <c r="A419" s="96" t="s">
        <v>159</v>
      </c>
    </row>
    <row r="420" spans="1:25" ht="12.75" x14ac:dyDescent="0.2">
      <c r="A420" s="162" t="s">
        <v>49</v>
      </c>
      <c r="B420" s="173" t="s">
        <v>128</v>
      </c>
      <c r="C420" s="174"/>
      <c r="D420" s="174"/>
      <c r="E420" s="174"/>
      <c r="F420" s="174"/>
      <c r="G420" s="174"/>
      <c r="H420" s="174"/>
      <c r="I420" s="174"/>
      <c r="J420" s="174"/>
      <c r="K420" s="174"/>
      <c r="L420" s="174"/>
      <c r="M420" s="174"/>
      <c r="N420" s="174"/>
      <c r="O420" s="174"/>
      <c r="P420" s="174"/>
      <c r="Q420" s="174"/>
      <c r="R420" s="174"/>
      <c r="S420" s="174"/>
      <c r="T420" s="174"/>
      <c r="U420" s="174"/>
      <c r="V420" s="174"/>
      <c r="W420" s="174"/>
      <c r="X420" s="174"/>
      <c r="Y420" s="175"/>
    </row>
    <row r="421" spans="1:25" ht="12.75" x14ac:dyDescent="0.2">
      <c r="A421" s="163"/>
      <c r="B421" s="176"/>
      <c r="C421" s="177"/>
      <c r="D421" s="177"/>
      <c r="E421" s="177"/>
      <c r="F421" s="177"/>
      <c r="G421" s="177"/>
      <c r="H421" s="177"/>
      <c r="I421" s="177"/>
      <c r="J421" s="177"/>
      <c r="K421" s="177"/>
      <c r="L421" s="177"/>
      <c r="M421" s="177"/>
      <c r="N421" s="177"/>
      <c r="O421" s="177"/>
      <c r="P421" s="177"/>
      <c r="Q421" s="177"/>
      <c r="R421" s="177"/>
      <c r="S421" s="177"/>
      <c r="T421" s="177"/>
      <c r="U421" s="177"/>
      <c r="V421" s="177"/>
      <c r="W421" s="177"/>
      <c r="X421" s="177"/>
      <c r="Y421" s="178"/>
    </row>
    <row r="422" spans="1:25" ht="12.75" x14ac:dyDescent="0.2">
      <c r="A422" s="163"/>
      <c r="B422" s="165" t="s">
        <v>129</v>
      </c>
      <c r="C422" s="156" t="s">
        <v>130</v>
      </c>
      <c r="D422" s="156" t="s">
        <v>131</v>
      </c>
      <c r="E422" s="156" t="s">
        <v>132</v>
      </c>
      <c r="F422" s="156" t="s">
        <v>133</v>
      </c>
      <c r="G422" s="156" t="s">
        <v>134</v>
      </c>
      <c r="H422" s="156" t="s">
        <v>135</v>
      </c>
      <c r="I422" s="156" t="s">
        <v>136</v>
      </c>
      <c r="J422" s="156" t="s">
        <v>137</v>
      </c>
      <c r="K422" s="156" t="s">
        <v>138</v>
      </c>
      <c r="L422" s="156" t="s">
        <v>139</v>
      </c>
      <c r="M422" s="156" t="s">
        <v>140</v>
      </c>
      <c r="N422" s="167" t="s">
        <v>141</v>
      </c>
      <c r="O422" s="156" t="s">
        <v>142</v>
      </c>
      <c r="P422" s="156" t="s">
        <v>143</v>
      </c>
      <c r="Q422" s="156" t="s">
        <v>144</v>
      </c>
      <c r="R422" s="156" t="s">
        <v>145</v>
      </c>
      <c r="S422" s="156" t="s">
        <v>146</v>
      </c>
      <c r="T422" s="156" t="s">
        <v>147</v>
      </c>
      <c r="U422" s="156" t="s">
        <v>148</v>
      </c>
      <c r="V422" s="156" t="s">
        <v>149</v>
      </c>
      <c r="W422" s="156" t="s">
        <v>150</v>
      </c>
      <c r="X422" s="156" t="s">
        <v>151</v>
      </c>
      <c r="Y422" s="156" t="s">
        <v>152</v>
      </c>
    </row>
    <row r="423" spans="1:25" ht="12.75" x14ac:dyDescent="0.2">
      <c r="A423" s="164"/>
      <c r="B423" s="166"/>
      <c r="C423" s="157"/>
      <c r="D423" s="157"/>
      <c r="E423" s="157"/>
      <c r="F423" s="157"/>
      <c r="G423" s="157"/>
      <c r="H423" s="157"/>
      <c r="I423" s="157"/>
      <c r="J423" s="157"/>
      <c r="K423" s="157"/>
      <c r="L423" s="157"/>
      <c r="M423" s="157"/>
      <c r="N423" s="168"/>
      <c r="O423" s="157"/>
      <c r="P423" s="157"/>
      <c r="Q423" s="157"/>
      <c r="R423" s="157"/>
      <c r="S423" s="157"/>
      <c r="T423" s="157"/>
      <c r="U423" s="157"/>
      <c r="V423" s="157"/>
      <c r="W423" s="157"/>
      <c r="X423" s="157"/>
      <c r="Y423" s="157"/>
    </row>
    <row r="424" spans="1:25" x14ac:dyDescent="0.2">
      <c r="A424" s="88">
        <f>A387</f>
        <v>41852</v>
      </c>
      <c r="B424" s="10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2888.32</v>
      </c>
      <c r="C424" s="10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2880.83</v>
      </c>
      <c r="D424" s="10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2903.4</v>
      </c>
      <c r="E424" s="10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2907.4300000000003</v>
      </c>
      <c r="F424" s="10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2907.4700000000003</v>
      </c>
      <c r="G424" s="10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2915.84</v>
      </c>
      <c r="H424" s="10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2907.59</v>
      </c>
      <c r="I424" s="10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2885.5</v>
      </c>
      <c r="J424" s="10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2988.3900000000003</v>
      </c>
      <c r="K424" s="10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2920.55</v>
      </c>
      <c r="L424" s="10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2901.57</v>
      </c>
      <c r="M424" s="10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2894.44</v>
      </c>
      <c r="N424" s="10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2901.57</v>
      </c>
      <c r="O424" s="10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2909.03</v>
      </c>
      <c r="P424" s="10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2905.3</v>
      </c>
      <c r="Q424" s="10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2909.03</v>
      </c>
      <c r="R424" s="10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2909.6</v>
      </c>
      <c r="S424" s="10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2919.6000000000004</v>
      </c>
      <c r="T424" s="10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2940.94</v>
      </c>
      <c r="U424" s="10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2922.95</v>
      </c>
      <c r="V424" s="10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2906.87</v>
      </c>
      <c r="W424" s="10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2900.75</v>
      </c>
      <c r="X424" s="10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2901.26</v>
      </c>
      <c r="Y424" s="10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3018.91</v>
      </c>
    </row>
    <row r="425" spans="1:25" x14ac:dyDescent="0.2">
      <c r="A425" s="88">
        <f t="shared" ref="A425:A454" si="11">A388</f>
        <v>41853</v>
      </c>
      <c r="B425" s="10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2916.38</v>
      </c>
      <c r="C425" s="10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2893.73</v>
      </c>
      <c r="D425" s="10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2887.41</v>
      </c>
      <c r="E425" s="10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2903.9900000000002</v>
      </c>
      <c r="F425" s="10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2912.5</v>
      </c>
      <c r="G425" s="10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2908.56</v>
      </c>
      <c r="H425" s="10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2921.46</v>
      </c>
      <c r="I425" s="10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2908.08</v>
      </c>
      <c r="J425" s="10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2887.8</v>
      </c>
      <c r="K425" s="10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2960.36</v>
      </c>
      <c r="L425" s="10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2918.12</v>
      </c>
      <c r="M425" s="10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2902.74</v>
      </c>
      <c r="N425" s="10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2895.32</v>
      </c>
      <c r="O425" s="10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2891.7</v>
      </c>
      <c r="P425" s="10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2899.09</v>
      </c>
      <c r="Q425" s="10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2902.84</v>
      </c>
      <c r="R425" s="10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2910.48</v>
      </c>
      <c r="S425" s="10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2914.3</v>
      </c>
      <c r="T425" s="10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2910.3500000000004</v>
      </c>
      <c r="U425" s="10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2898.84</v>
      </c>
      <c r="V425" s="10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2897.29</v>
      </c>
      <c r="W425" s="10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2903.6000000000004</v>
      </c>
      <c r="X425" s="10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2904.73</v>
      </c>
      <c r="Y425" s="10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2909.49</v>
      </c>
    </row>
    <row r="426" spans="1:25" x14ac:dyDescent="0.2">
      <c r="A426" s="88">
        <f t="shared" si="11"/>
        <v>41854</v>
      </c>
      <c r="B426" s="10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2919.5</v>
      </c>
      <c r="C426" s="10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2892.58</v>
      </c>
      <c r="D426" s="10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2887.58</v>
      </c>
      <c r="E426" s="10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2904.09</v>
      </c>
      <c r="F426" s="10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2912.79</v>
      </c>
      <c r="G426" s="10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2908.91</v>
      </c>
      <c r="H426" s="10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2921.88</v>
      </c>
      <c r="I426" s="10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2908.71</v>
      </c>
      <c r="J426" s="10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2887.38</v>
      </c>
      <c r="K426" s="10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2969.92</v>
      </c>
      <c r="L426" s="10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2938.8</v>
      </c>
      <c r="M426" s="10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2918.48</v>
      </c>
      <c r="N426" s="10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2906.69</v>
      </c>
      <c r="O426" s="10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2902.95</v>
      </c>
      <c r="P426" s="10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2910.6400000000003</v>
      </c>
      <c r="Q426" s="10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2918.3900000000003</v>
      </c>
      <c r="R426" s="10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2926.4</v>
      </c>
      <c r="S426" s="10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2934.54</v>
      </c>
      <c r="T426" s="10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2926.32</v>
      </c>
      <c r="U426" s="10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2906.82</v>
      </c>
      <c r="V426" s="10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2897.03</v>
      </c>
      <c r="W426" s="10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2903.5600000000004</v>
      </c>
      <c r="X426" s="10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2904.7</v>
      </c>
      <c r="Y426" s="10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2910.3</v>
      </c>
    </row>
    <row r="427" spans="1:25" x14ac:dyDescent="0.2">
      <c r="A427" s="88">
        <f t="shared" si="11"/>
        <v>41855</v>
      </c>
      <c r="B427" s="10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2894.19</v>
      </c>
      <c r="C427" s="10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2880.83</v>
      </c>
      <c r="D427" s="10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2903.52</v>
      </c>
      <c r="E427" s="10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2907.45</v>
      </c>
      <c r="F427" s="10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2907.45</v>
      </c>
      <c r="G427" s="10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2909.8500000000004</v>
      </c>
      <c r="H427" s="10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2906.6800000000003</v>
      </c>
      <c r="I427" s="10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2886.92</v>
      </c>
      <c r="J427" s="10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2989.01</v>
      </c>
      <c r="K427" s="10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2920.87</v>
      </c>
      <c r="L427" s="10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2902.78</v>
      </c>
      <c r="M427" s="10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2896.44</v>
      </c>
      <c r="N427" s="10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2899.53</v>
      </c>
      <c r="O427" s="10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2903.11</v>
      </c>
      <c r="P427" s="10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2895.31</v>
      </c>
      <c r="Q427" s="10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2891.2200000000003</v>
      </c>
      <c r="R427" s="10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2906.9500000000003</v>
      </c>
      <c r="S427" s="10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2920.38</v>
      </c>
      <c r="T427" s="10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2933.29</v>
      </c>
      <c r="U427" s="10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2922.96</v>
      </c>
      <c r="V427" s="10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2894.2</v>
      </c>
      <c r="W427" s="10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2900.67</v>
      </c>
      <c r="X427" s="10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2902.4</v>
      </c>
      <c r="Y427" s="10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3011.95</v>
      </c>
    </row>
    <row r="428" spans="1:25" x14ac:dyDescent="0.2">
      <c r="A428" s="88">
        <f t="shared" si="11"/>
        <v>41856</v>
      </c>
      <c r="B428" s="10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2897.49</v>
      </c>
      <c r="C428" s="10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2880.81</v>
      </c>
      <c r="D428" s="10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2903.4900000000002</v>
      </c>
      <c r="E428" s="10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2907.45</v>
      </c>
      <c r="F428" s="10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2907.31</v>
      </c>
      <c r="G428" s="10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2909.91</v>
      </c>
      <c r="H428" s="10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2894.44</v>
      </c>
      <c r="I428" s="10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2892.1000000000004</v>
      </c>
      <c r="J428" s="10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2971.91</v>
      </c>
      <c r="K428" s="10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2909.5</v>
      </c>
      <c r="L428" s="10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2881.67</v>
      </c>
      <c r="M428" s="10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2889.31</v>
      </c>
      <c r="N428" s="10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2897.04</v>
      </c>
      <c r="O428" s="10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2884.37</v>
      </c>
      <c r="P428" s="10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2892.37</v>
      </c>
      <c r="Q428" s="10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2885.65</v>
      </c>
      <c r="R428" s="10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2893.73</v>
      </c>
      <c r="S428" s="10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2906.5299999999997</v>
      </c>
      <c r="T428" s="10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2912.41</v>
      </c>
      <c r="U428" s="10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2919.62</v>
      </c>
      <c r="V428" s="10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2893.21</v>
      </c>
      <c r="W428" s="10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2900.19</v>
      </c>
      <c r="X428" s="10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2901.59</v>
      </c>
      <c r="Y428" s="10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3016.02</v>
      </c>
    </row>
    <row r="429" spans="1:25" x14ac:dyDescent="0.2">
      <c r="A429" s="88">
        <f t="shared" si="11"/>
        <v>41857</v>
      </c>
      <c r="B429" s="10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2891.4</v>
      </c>
      <c r="C429" s="10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2880.7200000000003</v>
      </c>
      <c r="D429" s="10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2903.3900000000003</v>
      </c>
      <c r="E429" s="10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2907.21</v>
      </c>
      <c r="F429" s="10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2907.11</v>
      </c>
      <c r="G429" s="10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2908.62</v>
      </c>
      <c r="H429" s="10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2893.58</v>
      </c>
      <c r="I429" s="10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2891.11</v>
      </c>
      <c r="J429" s="10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2970.92</v>
      </c>
      <c r="K429" s="10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2908.23</v>
      </c>
      <c r="L429" s="10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2880.38</v>
      </c>
      <c r="M429" s="10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2893.8500000000004</v>
      </c>
      <c r="N429" s="10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2899.7200000000003</v>
      </c>
      <c r="O429" s="10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2886.19</v>
      </c>
      <c r="P429" s="10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2892.2400000000002</v>
      </c>
      <c r="Q429" s="10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2885.45</v>
      </c>
      <c r="R429" s="10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2893.45</v>
      </c>
      <c r="S429" s="10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2906.01</v>
      </c>
      <c r="T429" s="10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2912.6</v>
      </c>
      <c r="U429" s="10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2919.87</v>
      </c>
      <c r="V429" s="10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2893.15</v>
      </c>
      <c r="W429" s="10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2900.12</v>
      </c>
      <c r="X429" s="10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2901.54</v>
      </c>
      <c r="Y429" s="10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3013.49</v>
      </c>
    </row>
    <row r="430" spans="1:25" x14ac:dyDescent="0.2">
      <c r="A430" s="88">
        <f t="shared" si="11"/>
        <v>41858</v>
      </c>
      <c r="B430" s="10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2893.4300000000003</v>
      </c>
      <c r="C430" s="10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2880.98</v>
      </c>
      <c r="D430" s="10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2903.5600000000004</v>
      </c>
      <c r="E430" s="10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2907.5</v>
      </c>
      <c r="F430" s="10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2907.6</v>
      </c>
      <c r="G430" s="10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2909.75</v>
      </c>
      <c r="H430" s="10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2914.61</v>
      </c>
      <c r="I430" s="10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2885.81</v>
      </c>
      <c r="J430" s="10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2988.98</v>
      </c>
      <c r="K430" s="10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2909.26</v>
      </c>
      <c r="L430" s="10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2881.03</v>
      </c>
      <c r="M430" s="10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2893.42</v>
      </c>
      <c r="N430" s="10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2891.44</v>
      </c>
      <c r="O430" s="10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2887.09</v>
      </c>
      <c r="P430" s="10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2900.19</v>
      </c>
      <c r="Q430" s="10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2887.52</v>
      </c>
      <c r="R430" s="10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2893.53</v>
      </c>
      <c r="S430" s="10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2906.39</v>
      </c>
      <c r="T430" s="10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2923.34</v>
      </c>
      <c r="U430" s="10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2926.56</v>
      </c>
      <c r="V430" s="10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2882.86</v>
      </c>
      <c r="W430" s="10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2900.53</v>
      </c>
      <c r="X430" s="10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2901.8500000000004</v>
      </c>
      <c r="Y430" s="10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3016.7200000000003</v>
      </c>
    </row>
    <row r="431" spans="1:25" x14ac:dyDescent="0.2">
      <c r="A431" s="88">
        <f t="shared" si="11"/>
        <v>41859</v>
      </c>
      <c r="B431" s="10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2892.38</v>
      </c>
      <c r="C431" s="10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2884.84</v>
      </c>
      <c r="D431" s="10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2907.94</v>
      </c>
      <c r="E431" s="10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2915.94</v>
      </c>
      <c r="F431" s="10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2920.13</v>
      </c>
      <c r="G431" s="10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2915</v>
      </c>
      <c r="H431" s="10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2915.2400000000002</v>
      </c>
      <c r="I431" s="10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2885.88</v>
      </c>
      <c r="J431" s="10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2988.9300000000003</v>
      </c>
      <c r="K431" s="10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2941.21</v>
      </c>
      <c r="L431" s="10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2901.65</v>
      </c>
      <c r="M431" s="10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2887.9</v>
      </c>
      <c r="N431" s="10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2905.73</v>
      </c>
      <c r="O431" s="10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2913.3</v>
      </c>
      <c r="P431" s="10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2909.41</v>
      </c>
      <c r="Q431" s="10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2905.5</v>
      </c>
      <c r="R431" s="10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2906.69</v>
      </c>
      <c r="S431" s="10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2930.7</v>
      </c>
      <c r="T431" s="10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2948.02</v>
      </c>
      <c r="U431" s="10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2926.56</v>
      </c>
      <c r="V431" s="10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2883.04</v>
      </c>
      <c r="W431" s="10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2900.6800000000003</v>
      </c>
      <c r="X431" s="10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2901.55</v>
      </c>
      <c r="Y431" s="10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3007.62</v>
      </c>
    </row>
    <row r="432" spans="1:25" x14ac:dyDescent="0.2">
      <c r="A432" s="88">
        <f t="shared" si="11"/>
        <v>41860</v>
      </c>
      <c r="B432" s="10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2921.71</v>
      </c>
      <c r="C432" s="10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2890.77</v>
      </c>
      <c r="D432" s="10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2891.81</v>
      </c>
      <c r="E432" s="10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2895.7</v>
      </c>
      <c r="F432" s="10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2903.91</v>
      </c>
      <c r="G432" s="10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2897.77</v>
      </c>
      <c r="H432" s="10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2907.54</v>
      </c>
      <c r="I432" s="10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2887.45</v>
      </c>
      <c r="J432" s="10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2888.2</v>
      </c>
      <c r="K432" s="10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2925.7200000000003</v>
      </c>
      <c r="L432" s="10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2899.23</v>
      </c>
      <c r="M432" s="10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2881.78</v>
      </c>
      <c r="N432" s="10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2888.71</v>
      </c>
      <c r="O432" s="10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2891.92</v>
      </c>
      <c r="P432" s="10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2895.69</v>
      </c>
      <c r="Q432" s="10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2892.11</v>
      </c>
      <c r="R432" s="10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2899.51</v>
      </c>
      <c r="S432" s="10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2911.02</v>
      </c>
      <c r="T432" s="10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2927.44</v>
      </c>
      <c r="U432" s="10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2918.3900000000003</v>
      </c>
      <c r="V432" s="10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2896.8</v>
      </c>
      <c r="W432" s="10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2904.7</v>
      </c>
      <c r="X432" s="10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2898.23</v>
      </c>
      <c r="Y432" s="10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2895.07</v>
      </c>
    </row>
    <row r="433" spans="1:27" x14ac:dyDescent="0.2">
      <c r="A433" s="88">
        <f t="shared" si="11"/>
        <v>41861</v>
      </c>
      <c r="B433" s="10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2921.2200000000003</v>
      </c>
      <c r="C433" s="10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2893.12</v>
      </c>
      <c r="D433" s="10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2892.04</v>
      </c>
      <c r="E433" s="10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2895.94</v>
      </c>
      <c r="F433" s="10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2904.17</v>
      </c>
      <c r="G433" s="10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2898.07</v>
      </c>
      <c r="H433" s="10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2907.1800000000003</v>
      </c>
      <c r="I433" s="10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2888.46</v>
      </c>
      <c r="J433" s="10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2885.27</v>
      </c>
      <c r="K433" s="10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2962.8900000000003</v>
      </c>
      <c r="L433" s="10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2920.54</v>
      </c>
      <c r="M433" s="10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2904.9700000000003</v>
      </c>
      <c r="N433" s="10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2904.52</v>
      </c>
      <c r="O433" s="10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2900.2400000000002</v>
      </c>
      <c r="P433" s="10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2911.49</v>
      </c>
      <c r="Q433" s="10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2915.16</v>
      </c>
      <c r="R433" s="10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2911</v>
      </c>
      <c r="S433" s="10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2914.8100000000004</v>
      </c>
      <c r="T433" s="10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2910.13</v>
      </c>
      <c r="U433" s="10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2902.84</v>
      </c>
      <c r="V433" s="10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2896.5</v>
      </c>
      <c r="W433" s="10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2903.66</v>
      </c>
      <c r="X433" s="10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2897.86</v>
      </c>
      <c r="Y433" s="10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2895.25</v>
      </c>
    </row>
    <row r="434" spans="1:27" x14ac:dyDescent="0.2">
      <c r="A434" s="88">
        <f t="shared" si="11"/>
        <v>41862</v>
      </c>
      <c r="B434" s="10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2896.76</v>
      </c>
      <c r="C434" s="10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2884.95</v>
      </c>
      <c r="D434" s="10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2907.79</v>
      </c>
      <c r="E434" s="10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2915.78</v>
      </c>
      <c r="F434" s="10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2920</v>
      </c>
      <c r="G434" s="10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2913.9300000000003</v>
      </c>
      <c r="H434" s="10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2914.49</v>
      </c>
      <c r="I434" s="10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2898.36</v>
      </c>
      <c r="J434" s="10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2963.59</v>
      </c>
      <c r="K434" s="10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2916.7400000000002</v>
      </c>
      <c r="L434" s="10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2903.91</v>
      </c>
      <c r="M434" s="10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2889.6800000000003</v>
      </c>
      <c r="N434" s="10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2896.45</v>
      </c>
      <c r="O434" s="10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2892.11</v>
      </c>
      <c r="P434" s="10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2888.09</v>
      </c>
      <c r="Q434" s="10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2880.86</v>
      </c>
      <c r="R434" s="10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2890.8900000000003</v>
      </c>
      <c r="S434" s="10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2913.34</v>
      </c>
      <c r="T434" s="10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2927.17</v>
      </c>
      <c r="U434" s="10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2926.84</v>
      </c>
      <c r="V434" s="10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2882.42</v>
      </c>
      <c r="W434" s="10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2904.58</v>
      </c>
      <c r="X434" s="10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2905.04</v>
      </c>
      <c r="Y434" s="10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3030.56</v>
      </c>
    </row>
    <row r="435" spans="1:27" x14ac:dyDescent="0.2">
      <c r="A435" s="88">
        <f t="shared" si="11"/>
        <v>41863</v>
      </c>
      <c r="B435" s="10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2896.94</v>
      </c>
      <c r="C435" s="10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2884.67</v>
      </c>
      <c r="D435" s="10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2908.07</v>
      </c>
      <c r="E435" s="10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2915.96</v>
      </c>
      <c r="F435" s="10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2920</v>
      </c>
      <c r="G435" s="10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2914.61</v>
      </c>
      <c r="H435" s="10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2914.17</v>
      </c>
      <c r="I435" s="10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2900.32</v>
      </c>
      <c r="J435" s="10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2962.78</v>
      </c>
      <c r="K435" s="10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2915.83</v>
      </c>
      <c r="L435" s="10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2902.8</v>
      </c>
      <c r="M435" s="10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2887.83</v>
      </c>
      <c r="N435" s="10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2895.31</v>
      </c>
      <c r="O435" s="10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2891.52</v>
      </c>
      <c r="P435" s="10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2888.15</v>
      </c>
      <c r="Q435" s="10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2881.07</v>
      </c>
      <c r="R435" s="10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2890.98</v>
      </c>
      <c r="S435" s="10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2913.67</v>
      </c>
      <c r="T435" s="10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2927.33</v>
      </c>
      <c r="U435" s="10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2926.87</v>
      </c>
      <c r="V435" s="10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2882.5</v>
      </c>
      <c r="W435" s="10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2902.79</v>
      </c>
      <c r="X435" s="10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2903.78</v>
      </c>
      <c r="Y435" s="10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3029.19</v>
      </c>
    </row>
    <row r="436" spans="1:27" x14ac:dyDescent="0.2">
      <c r="A436" s="88">
        <f t="shared" si="11"/>
        <v>41864</v>
      </c>
      <c r="B436" s="10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2896.81</v>
      </c>
      <c r="C436" s="10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2888.4900000000002</v>
      </c>
      <c r="D436" s="10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2911.9700000000003</v>
      </c>
      <c r="E436" s="10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2920.19</v>
      </c>
      <c r="F436" s="10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2924.51</v>
      </c>
      <c r="G436" s="10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2924.06</v>
      </c>
      <c r="H436" s="10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2923.96</v>
      </c>
      <c r="I436" s="10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2880.76</v>
      </c>
      <c r="J436" s="10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2971.45</v>
      </c>
      <c r="K436" s="10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2928.26</v>
      </c>
      <c r="L436" s="10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2905.5</v>
      </c>
      <c r="M436" s="10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2890.9</v>
      </c>
      <c r="N436" s="10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2898.02</v>
      </c>
      <c r="O436" s="10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2894.29</v>
      </c>
      <c r="P436" s="10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2890.7200000000003</v>
      </c>
      <c r="Q436" s="10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2883.77</v>
      </c>
      <c r="R436" s="10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2893.4300000000003</v>
      </c>
      <c r="S436" s="10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2909.59</v>
      </c>
      <c r="T436" s="10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2930.11</v>
      </c>
      <c r="U436" s="10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2933.67</v>
      </c>
      <c r="V436" s="10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2881.5</v>
      </c>
      <c r="W436" s="10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2902.56</v>
      </c>
      <c r="X436" s="10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2903.8900000000003</v>
      </c>
      <c r="Y436" s="10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3028.21</v>
      </c>
    </row>
    <row r="437" spans="1:27" x14ac:dyDescent="0.2">
      <c r="A437" s="88">
        <f t="shared" si="11"/>
        <v>41865</v>
      </c>
      <c r="B437" s="10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2897.26</v>
      </c>
      <c r="C437" s="10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2888.3900000000003</v>
      </c>
      <c r="D437" s="10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2911.6800000000003</v>
      </c>
      <c r="E437" s="10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2919.82</v>
      </c>
      <c r="F437" s="10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2924.04</v>
      </c>
      <c r="G437" s="10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2923.83</v>
      </c>
      <c r="H437" s="10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2923.83</v>
      </c>
      <c r="I437" s="10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2880.67</v>
      </c>
      <c r="J437" s="10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2971.4700000000003</v>
      </c>
      <c r="K437" s="10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2928.07</v>
      </c>
      <c r="L437" s="10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2905.34</v>
      </c>
      <c r="M437" s="10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2890.78</v>
      </c>
      <c r="N437" s="10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2897.92</v>
      </c>
      <c r="O437" s="10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2894.37</v>
      </c>
      <c r="P437" s="10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2890.7400000000002</v>
      </c>
      <c r="Q437" s="10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2883.88</v>
      </c>
      <c r="R437" s="10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2893.45</v>
      </c>
      <c r="S437" s="10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2909.54</v>
      </c>
      <c r="T437" s="10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2930.06</v>
      </c>
      <c r="U437" s="10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2933.58</v>
      </c>
      <c r="V437" s="10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2881.33</v>
      </c>
      <c r="W437" s="10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2902.99</v>
      </c>
      <c r="X437" s="10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2903.4900000000002</v>
      </c>
      <c r="Y437" s="10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3030.59</v>
      </c>
    </row>
    <row r="438" spans="1:27" x14ac:dyDescent="0.2">
      <c r="A438" s="88">
        <f t="shared" si="11"/>
        <v>41866</v>
      </c>
      <c r="B438" s="10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2897.57</v>
      </c>
      <c r="C438" s="10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2888.27</v>
      </c>
      <c r="D438" s="10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2911.65</v>
      </c>
      <c r="E438" s="10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2919.76</v>
      </c>
      <c r="F438" s="10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2923.9700000000003</v>
      </c>
      <c r="G438" s="10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2923.92</v>
      </c>
      <c r="H438" s="10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2923.7400000000002</v>
      </c>
      <c r="I438" s="10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2883.58</v>
      </c>
      <c r="J438" s="10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2971.7</v>
      </c>
      <c r="K438" s="10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2894.03</v>
      </c>
      <c r="L438" s="10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2910.54</v>
      </c>
      <c r="M438" s="10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2887.37</v>
      </c>
      <c r="N438" s="10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2888.8</v>
      </c>
      <c r="O438" s="10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2888.79</v>
      </c>
      <c r="P438" s="10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2880.66</v>
      </c>
      <c r="Q438" s="10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2888.98</v>
      </c>
      <c r="R438" s="10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2887.3900000000003</v>
      </c>
      <c r="S438" s="10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2884.1800000000003</v>
      </c>
      <c r="T438" s="10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2896.5</v>
      </c>
      <c r="U438" s="10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2913.2</v>
      </c>
      <c r="V438" s="10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2899.78</v>
      </c>
      <c r="W438" s="10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2906.12</v>
      </c>
      <c r="X438" s="10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2905.0600000000004</v>
      </c>
      <c r="Y438" s="10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3070.9300000000003</v>
      </c>
    </row>
    <row r="439" spans="1:27" s="99" customFormat="1" x14ac:dyDescent="0.25">
      <c r="A439" s="88">
        <f t="shared" si="11"/>
        <v>41867</v>
      </c>
      <c r="B439" s="10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2924.87</v>
      </c>
      <c r="C439" s="10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2888.19</v>
      </c>
      <c r="D439" s="10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2880.45</v>
      </c>
      <c r="E439" s="10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2904.03</v>
      </c>
      <c r="F439" s="10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2908.2200000000003</v>
      </c>
      <c r="G439" s="10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2895.5</v>
      </c>
      <c r="H439" s="10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2908.2799999999997</v>
      </c>
      <c r="I439" s="10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2880.65</v>
      </c>
      <c r="J439" s="10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2893.69</v>
      </c>
      <c r="K439" s="10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2918.8900000000003</v>
      </c>
      <c r="L439" s="10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2889.16</v>
      </c>
      <c r="M439" s="10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2905.1800000000003</v>
      </c>
      <c r="N439" s="10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2897.1000000000004</v>
      </c>
      <c r="O439" s="10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2897.03</v>
      </c>
      <c r="P439" s="10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2890.41</v>
      </c>
      <c r="Q439" s="10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2890.6000000000004</v>
      </c>
      <c r="R439" s="10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2884.54</v>
      </c>
      <c r="S439" s="10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2895.5</v>
      </c>
      <c r="T439" s="10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2888</v>
      </c>
      <c r="U439" s="10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2888.95</v>
      </c>
      <c r="V439" s="10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2895.73</v>
      </c>
      <c r="W439" s="10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2890.03</v>
      </c>
      <c r="X439" s="10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2891.11</v>
      </c>
      <c r="Y439" s="10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2880.67</v>
      </c>
    </row>
    <row r="440" spans="1:27" x14ac:dyDescent="0.2">
      <c r="A440" s="88">
        <f t="shared" si="11"/>
        <v>41868</v>
      </c>
      <c r="B440" s="10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2935.41</v>
      </c>
      <c r="C440" s="10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2893.51</v>
      </c>
      <c r="D440" s="10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2888.46</v>
      </c>
      <c r="E440" s="10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2884.1400000000003</v>
      </c>
      <c r="F440" s="10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2887.65</v>
      </c>
      <c r="G440" s="10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2891.7</v>
      </c>
      <c r="H440" s="10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2899.78</v>
      </c>
      <c r="I440" s="10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2880.33</v>
      </c>
      <c r="J440" s="10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2892.25</v>
      </c>
      <c r="K440" s="10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2939.3</v>
      </c>
      <c r="L440" s="10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2885.27</v>
      </c>
      <c r="M440" s="10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2896.94</v>
      </c>
      <c r="N440" s="10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2902.9300000000003</v>
      </c>
      <c r="O440" s="10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2896.59</v>
      </c>
      <c r="P440" s="10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2881.31</v>
      </c>
      <c r="Q440" s="10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2884.46</v>
      </c>
      <c r="R440" s="10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2881.24</v>
      </c>
      <c r="S440" s="10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2888.54</v>
      </c>
      <c r="T440" s="10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2902.5</v>
      </c>
      <c r="U440" s="10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2892.55</v>
      </c>
      <c r="V440" s="10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2896.11</v>
      </c>
      <c r="W440" s="10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2903.01</v>
      </c>
      <c r="X440" s="10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2903.1</v>
      </c>
      <c r="Y440" s="10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2888.21</v>
      </c>
    </row>
    <row r="441" spans="1:27" x14ac:dyDescent="0.2">
      <c r="A441" s="88">
        <f t="shared" si="11"/>
        <v>41869</v>
      </c>
      <c r="B441" s="10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2890.8900000000003</v>
      </c>
      <c r="C441" s="10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2887.32</v>
      </c>
      <c r="D441" s="10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2888.08</v>
      </c>
      <c r="E441" s="10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2895.58</v>
      </c>
      <c r="F441" s="10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2899.51</v>
      </c>
      <c r="G441" s="10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2891.63</v>
      </c>
      <c r="H441" s="10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2895.5</v>
      </c>
      <c r="I441" s="10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2887.61</v>
      </c>
      <c r="J441" s="10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2971.6</v>
      </c>
      <c r="K441" s="10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2904.91</v>
      </c>
      <c r="L441" s="10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2902.95</v>
      </c>
      <c r="M441" s="10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2902.3900000000003</v>
      </c>
      <c r="N441" s="10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2901.75</v>
      </c>
      <c r="O441" s="10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2908.6800000000003</v>
      </c>
      <c r="P441" s="10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2908.54</v>
      </c>
      <c r="Q441" s="10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2908.41</v>
      </c>
      <c r="R441" s="10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2903.5</v>
      </c>
      <c r="S441" s="10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2904.31</v>
      </c>
      <c r="T441" s="10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2922.82</v>
      </c>
      <c r="U441" s="10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3006.1400000000003</v>
      </c>
      <c r="V441" s="10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2934.46</v>
      </c>
      <c r="W441" s="10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2893.63</v>
      </c>
      <c r="X441" s="10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2940.84</v>
      </c>
      <c r="Y441" s="10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2891.02</v>
      </c>
    </row>
    <row r="442" spans="1:27" x14ac:dyDescent="0.2">
      <c r="A442" s="88">
        <f t="shared" si="11"/>
        <v>41870</v>
      </c>
      <c r="B442" s="10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2924.13</v>
      </c>
      <c r="C442" s="10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2969.2200000000003</v>
      </c>
      <c r="D442" s="10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3016.5</v>
      </c>
      <c r="E442" s="10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3027.8</v>
      </c>
      <c r="F442" s="10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3033.59</v>
      </c>
      <c r="G442" s="10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3084.0600000000004</v>
      </c>
      <c r="H442" s="10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3027.56</v>
      </c>
      <c r="I442" s="10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2984</v>
      </c>
      <c r="J442" s="10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3120.84</v>
      </c>
      <c r="K442" s="10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3059.6800000000003</v>
      </c>
      <c r="L442" s="10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2984.82</v>
      </c>
      <c r="M442" s="10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2966.75</v>
      </c>
      <c r="N442" s="10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2957.99</v>
      </c>
      <c r="O442" s="10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2932.44</v>
      </c>
      <c r="P442" s="10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2928.36</v>
      </c>
      <c r="Q442" s="10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2928.38</v>
      </c>
      <c r="R442" s="10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2926.51</v>
      </c>
      <c r="S442" s="10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2948.07</v>
      </c>
      <c r="T442" s="10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2971.46</v>
      </c>
      <c r="U442" s="10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2979.76</v>
      </c>
      <c r="V442" s="10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2948.65</v>
      </c>
      <c r="W442" s="10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2903.06</v>
      </c>
      <c r="X442" s="10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2940.82</v>
      </c>
      <c r="Y442" s="10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2891.09</v>
      </c>
    </row>
    <row r="443" spans="1:27" x14ac:dyDescent="0.2">
      <c r="A443" s="88">
        <f t="shared" si="11"/>
        <v>41871</v>
      </c>
      <c r="B443" s="10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2923.94</v>
      </c>
      <c r="C443" s="10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2984.11</v>
      </c>
      <c r="D443" s="10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3033.46</v>
      </c>
      <c r="E443" s="10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3045.56</v>
      </c>
      <c r="F443" s="10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3051.37</v>
      </c>
      <c r="G443" s="10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3045.45</v>
      </c>
      <c r="H443" s="10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3051.5</v>
      </c>
      <c r="I443" s="10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2983.83</v>
      </c>
      <c r="J443" s="10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3120.32</v>
      </c>
      <c r="K443" s="10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3059.76</v>
      </c>
      <c r="L443" s="10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2984.9500000000003</v>
      </c>
      <c r="M443" s="10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2966.7</v>
      </c>
      <c r="N443" s="10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2957.57</v>
      </c>
      <c r="O443" s="10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2940.4700000000003</v>
      </c>
      <c r="P443" s="10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2928.15</v>
      </c>
      <c r="Q443" s="10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2932.24</v>
      </c>
      <c r="R443" s="10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2926.26</v>
      </c>
      <c r="S443" s="10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2959.6400000000003</v>
      </c>
      <c r="T443" s="10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2979.66</v>
      </c>
      <c r="U443" s="10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2979.66</v>
      </c>
      <c r="V443" s="10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2947.58</v>
      </c>
      <c r="W443" s="10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2902.95</v>
      </c>
      <c r="X443" s="10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2940.7200000000003</v>
      </c>
      <c r="Y443" s="10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2890.41</v>
      </c>
    </row>
    <row r="444" spans="1:27" x14ac:dyDescent="0.2">
      <c r="A444" s="88">
        <f t="shared" si="11"/>
        <v>41872</v>
      </c>
      <c r="B444" s="10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2911.46</v>
      </c>
      <c r="C444" s="10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2969.11</v>
      </c>
      <c r="D444" s="10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3005.21</v>
      </c>
      <c r="E444" s="10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3016.34</v>
      </c>
      <c r="F444" s="10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3039.3900000000003</v>
      </c>
      <c r="G444" s="10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3033.61</v>
      </c>
      <c r="H444" s="10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3039.46</v>
      </c>
      <c r="I444" s="10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2964.28</v>
      </c>
      <c r="J444" s="10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3120.16</v>
      </c>
      <c r="K444" s="10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3004.63</v>
      </c>
      <c r="L444" s="10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2940.19</v>
      </c>
      <c r="M444" s="10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2924.1</v>
      </c>
      <c r="N444" s="10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2916.27</v>
      </c>
      <c r="O444" s="10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2897.73</v>
      </c>
      <c r="P444" s="10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2887.12</v>
      </c>
      <c r="Q444" s="10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2901.46</v>
      </c>
      <c r="R444" s="10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2912.7200000000003</v>
      </c>
      <c r="S444" s="10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2926.29</v>
      </c>
      <c r="T444" s="10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2922.57</v>
      </c>
      <c r="U444" s="10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2948.25</v>
      </c>
      <c r="V444" s="10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2933.63</v>
      </c>
      <c r="W444" s="10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2890.2</v>
      </c>
      <c r="X444" s="10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2895.92</v>
      </c>
      <c r="Y444" s="10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2890.62</v>
      </c>
    </row>
    <row r="445" spans="1:27" x14ac:dyDescent="0.2">
      <c r="A445" s="88">
        <f t="shared" si="11"/>
        <v>41873</v>
      </c>
      <c r="B445" s="10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2884.15</v>
      </c>
      <c r="C445" s="10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2936.53</v>
      </c>
      <c r="D445" s="10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2984.19</v>
      </c>
      <c r="E445" s="10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2989.05</v>
      </c>
      <c r="F445" s="10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2999.81</v>
      </c>
      <c r="G445" s="10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2994.6000000000004</v>
      </c>
      <c r="H445" s="10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3016.16</v>
      </c>
      <c r="I445" s="10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2964.1400000000003</v>
      </c>
      <c r="J445" s="10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3102.03</v>
      </c>
      <c r="K445" s="10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3004.4900000000002</v>
      </c>
      <c r="L445" s="10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2940.26</v>
      </c>
      <c r="M445" s="10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2923.81</v>
      </c>
      <c r="N445" s="10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2940.12</v>
      </c>
      <c r="O445" s="10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2924.03</v>
      </c>
      <c r="P445" s="10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2932.11</v>
      </c>
      <c r="Q445" s="10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2936.21</v>
      </c>
      <c r="R445" s="10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2933.34</v>
      </c>
      <c r="S445" s="10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2948.02</v>
      </c>
      <c r="T445" s="10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2955.49</v>
      </c>
      <c r="U445" s="10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2959.57</v>
      </c>
      <c r="V445" s="10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2933.13</v>
      </c>
      <c r="W445" s="10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2988.31</v>
      </c>
      <c r="X445" s="10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3048.52</v>
      </c>
      <c r="Y445" s="10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2924.46</v>
      </c>
      <c r="AA445" s="89"/>
    </row>
    <row r="446" spans="1:27" x14ac:dyDescent="0.2">
      <c r="A446" s="88">
        <f t="shared" si="11"/>
        <v>41874</v>
      </c>
      <c r="B446" s="10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2892.26</v>
      </c>
      <c r="C446" s="10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2929.44</v>
      </c>
      <c r="D446" s="10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2968.8</v>
      </c>
      <c r="E446" s="10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2973.94</v>
      </c>
      <c r="F446" s="10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2984.75</v>
      </c>
      <c r="G446" s="10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2985.02</v>
      </c>
      <c r="H446" s="10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3001.7200000000003</v>
      </c>
      <c r="I446" s="10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2948.98</v>
      </c>
      <c r="J446" s="10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2888.73</v>
      </c>
      <c r="K446" s="10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2982.88</v>
      </c>
      <c r="L446" s="10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2937.83</v>
      </c>
      <c r="M446" s="10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2925.38</v>
      </c>
      <c r="N446" s="10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2933.61</v>
      </c>
      <c r="O446" s="10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2929.45</v>
      </c>
      <c r="P446" s="10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2933.58</v>
      </c>
      <c r="Q446" s="10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2942.04</v>
      </c>
      <c r="R446" s="10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2937.7200000000003</v>
      </c>
      <c r="S446" s="10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2955.12</v>
      </c>
      <c r="T446" s="10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2968.84</v>
      </c>
      <c r="U446" s="10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2969.28</v>
      </c>
      <c r="V446" s="10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2910.09</v>
      </c>
      <c r="W446" s="10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2969.7</v>
      </c>
      <c r="X446" s="10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3036.37</v>
      </c>
      <c r="Y446" s="10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3170.58</v>
      </c>
    </row>
    <row r="447" spans="1:27" x14ac:dyDescent="0.2">
      <c r="A447" s="88">
        <f t="shared" si="11"/>
        <v>41875</v>
      </c>
      <c r="B447" s="10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2907.91</v>
      </c>
      <c r="C447" s="10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2979.94</v>
      </c>
      <c r="D447" s="10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3014.3</v>
      </c>
      <c r="E447" s="10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3026.36</v>
      </c>
      <c r="F447" s="10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3032.5</v>
      </c>
      <c r="G447" s="10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3045.21</v>
      </c>
      <c r="H447" s="10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3065.35</v>
      </c>
      <c r="I447" s="10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3038.84</v>
      </c>
      <c r="J447" s="10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2940.05</v>
      </c>
      <c r="K447" s="10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3097.6800000000003</v>
      </c>
      <c r="L447" s="10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3019.52</v>
      </c>
      <c r="M447" s="10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2983.1800000000003</v>
      </c>
      <c r="N447" s="10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2978.25</v>
      </c>
      <c r="O447" s="10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2973.71</v>
      </c>
      <c r="P447" s="10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2968.9700000000003</v>
      </c>
      <c r="Q447" s="10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2983.1800000000003</v>
      </c>
      <c r="R447" s="10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2997.9900000000002</v>
      </c>
      <c r="S447" s="10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2997.8500000000004</v>
      </c>
      <c r="T447" s="10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2987.79</v>
      </c>
      <c r="U447" s="10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2978.69</v>
      </c>
      <c r="V447" s="10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2894.83</v>
      </c>
      <c r="W447" s="10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2905.53</v>
      </c>
      <c r="X447" s="10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2893.91</v>
      </c>
      <c r="Y447" s="10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2977.48</v>
      </c>
    </row>
    <row r="448" spans="1:27" x14ac:dyDescent="0.2">
      <c r="A448" s="88">
        <f t="shared" si="11"/>
        <v>41876</v>
      </c>
      <c r="B448" s="10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2919.6400000000003</v>
      </c>
      <c r="C448" s="10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2994.41</v>
      </c>
      <c r="D448" s="10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3039.91</v>
      </c>
      <c r="E448" s="10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3051.95</v>
      </c>
      <c r="F448" s="10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3045.71</v>
      </c>
      <c r="G448" s="10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3057.33</v>
      </c>
      <c r="H448" s="10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3064.1800000000003</v>
      </c>
      <c r="I448" s="10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3005.37</v>
      </c>
      <c r="J448" s="10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3139.03</v>
      </c>
      <c r="K448" s="10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3047.77</v>
      </c>
      <c r="L448" s="10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3004.92</v>
      </c>
      <c r="M448" s="10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2995.29</v>
      </c>
      <c r="N448" s="10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3005.7</v>
      </c>
      <c r="O448" s="10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3000.2200000000003</v>
      </c>
      <c r="P448" s="10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2980.33</v>
      </c>
      <c r="Q448" s="10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2990.1800000000003</v>
      </c>
      <c r="R448" s="10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2988.07</v>
      </c>
      <c r="S448" s="10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3005.56</v>
      </c>
      <c r="T448" s="10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3043.48</v>
      </c>
      <c r="U448" s="10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3034.36</v>
      </c>
      <c r="V448" s="10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2929.84</v>
      </c>
      <c r="W448" s="10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2919.25</v>
      </c>
      <c r="X448" s="10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2954.66</v>
      </c>
      <c r="Y448" s="10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2892.8500000000004</v>
      </c>
    </row>
    <row r="449" spans="1:25" x14ac:dyDescent="0.2">
      <c r="A449" s="88">
        <f t="shared" si="11"/>
        <v>41877</v>
      </c>
      <c r="B449" s="10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2918.91</v>
      </c>
      <c r="C449" s="10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2993.6000000000004</v>
      </c>
      <c r="D449" s="10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3039.05</v>
      </c>
      <c r="E449" s="10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3051.37</v>
      </c>
      <c r="F449" s="10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3045.07</v>
      </c>
      <c r="G449" s="10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3057.49</v>
      </c>
      <c r="H449" s="10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3063.9300000000003</v>
      </c>
      <c r="I449" s="10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3005.12</v>
      </c>
      <c r="J449" s="10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3138.21</v>
      </c>
      <c r="K449" s="10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3047.59</v>
      </c>
      <c r="L449" s="10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3005.02</v>
      </c>
      <c r="M449" s="10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2995.26</v>
      </c>
      <c r="N449" s="10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3005.3</v>
      </c>
      <c r="O449" s="10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3000.09</v>
      </c>
      <c r="P449" s="10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2980.52</v>
      </c>
      <c r="Q449" s="10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2989.9700000000003</v>
      </c>
      <c r="R449" s="10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2988.02</v>
      </c>
      <c r="S449" s="10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3005.64</v>
      </c>
      <c r="T449" s="10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3043.61</v>
      </c>
      <c r="U449" s="10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3035.02</v>
      </c>
      <c r="V449" s="10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2929.86</v>
      </c>
      <c r="W449" s="10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2919.02</v>
      </c>
      <c r="X449" s="10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2954.84</v>
      </c>
      <c r="Y449" s="10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2892.46</v>
      </c>
    </row>
    <row r="450" spans="1:25" x14ac:dyDescent="0.2">
      <c r="A450" s="88">
        <f t="shared" si="11"/>
        <v>41878</v>
      </c>
      <c r="B450" s="10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2989.24</v>
      </c>
      <c r="C450" s="10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3064.32</v>
      </c>
      <c r="D450" s="10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3105.34</v>
      </c>
      <c r="E450" s="10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3127.56</v>
      </c>
      <c r="F450" s="10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3135.21</v>
      </c>
      <c r="G450" s="10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3127.69</v>
      </c>
      <c r="H450" s="10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3135.01</v>
      </c>
      <c r="I450" s="10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3046.13</v>
      </c>
      <c r="J450" s="10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3187.65</v>
      </c>
      <c r="K450" s="10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3078.55</v>
      </c>
      <c r="L450" s="10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3020.66</v>
      </c>
      <c r="M450" s="10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2995.13</v>
      </c>
      <c r="N450" s="10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3005.28</v>
      </c>
      <c r="O450" s="10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3000.2200000000003</v>
      </c>
      <c r="P450" s="10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2995.29</v>
      </c>
      <c r="Q450" s="10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2995.4300000000003</v>
      </c>
      <c r="R450" s="10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2975.96</v>
      </c>
      <c r="S450" s="10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2997.16</v>
      </c>
      <c r="T450" s="10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3015.01</v>
      </c>
      <c r="U450" s="10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2990.03</v>
      </c>
      <c r="V450" s="10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2934.51</v>
      </c>
      <c r="W450" s="10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2926.65</v>
      </c>
      <c r="X450" s="10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2963.06</v>
      </c>
      <c r="Y450" s="10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2891.06</v>
      </c>
    </row>
    <row r="451" spans="1:25" x14ac:dyDescent="0.2">
      <c r="A451" s="88">
        <f t="shared" si="11"/>
        <v>41879</v>
      </c>
      <c r="B451" s="10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2989.2200000000003</v>
      </c>
      <c r="C451" s="10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3064.4300000000003</v>
      </c>
      <c r="D451" s="10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3105.53</v>
      </c>
      <c r="E451" s="10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3127.58</v>
      </c>
      <c r="F451" s="10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3135.2</v>
      </c>
      <c r="G451" s="10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3127.3900000000003</v>
      </c>
      <c r="H451" s="10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3134.9900000000002</v>
      </c>
      <c r="I451" s="10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3065.4300000000003</v>
      </c>
      <c r="J451" s="10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3202.4700000000003</v>
      </c>
      <c r="K451" s="10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3104.87</v>
      </c>
      <c r="L451" s="10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3026.76</v>
      </c>
      <c r="M451" s="10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3006.08</v>
      </c>
      <c r="N451" s="10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3006.07</v>
      </c>
      <c r="O451" s="10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3000.48</v>
      </c>
      <c r="P451" s="10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2995.67</v>
      </c>
      <c r="Q451" s="10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2995.6</v>
      </c>
      <c r="R451" s="10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2975.92</v>
      </c>
      <c r="S451" s="10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2997.25</v>
      </c>
      <c r="T451" s="10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3014.82</v>
      </c>
      <c r="U451" s="10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2990.59</v>
      </c>
      <c r="V451" s="10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2934.12</v>
      </c>
      <c r="W451" s="10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2926.05</v>
      </c>
      <c r="X451" s="10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2962.57</v>
      </c>
      <c r="Y451" s="10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2891.81</v>
      </c>
    </row>
    <row r="452" spans="1:25" x14ac:dyDescent="0.2">
      <c r="A452" s="88">
        <f t="shared" si="11"/>
        <v>41880</v>
      </c>
      <c r="B452" s="10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2932.12</v>
      </c>
      <c r="C452" s="10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2999.3900000000003</v>
      </c>
      <c r="D452" s="10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3039.33</v>
      </c>
      <c r="E452" s="10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3051.4300000000003</v>
      </c>
      <c r="F452" s="10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3064.12</v>
      </c>
      <c r="G452" s="10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3051.2200000000003</v>
      </c>
      <c r="H452" s="10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3044.86</v>
      </c>
      <c r="I452" s="10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2988.96</v>
      </c>
      <c r="J452" s="10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3132.15</v>
      </c>
      <c r="K452" s="10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3053.57</v>
      </c>
      <c r="L452" s="10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3005.09</v>
      </c>
      <c r="M452" s="10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2994.9700000000003</v>
      </c>
      <c r="N452" s="10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2990.25</v>
      </c>
      <c r="O452" s="10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2975.46</v>
      </c>
      <c r="P452" s="10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2957.08</v>
      </c>
      <c r="Q452" s="10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2961.4</v>
      </c>
      <c r="R452" s="10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2962.83</v>
      </c>
      <c r="S452" s="10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2970.3900000000003</v>
      </c>
      <c r="T452" s="10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3000.04</v>
      </c>
      <c r="U452" s="10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2988.38</v>
      </c>
      <c r="V452" s="10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2892.9700000000003</v>
      </c>
      <c r="W452" s="10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2891.78</v>
      </c>
      <c r="X452" s="10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2933</v>
      </c>
      <c r="Y452" s="10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2891.15</v>
      </c>
    </row>
    <row r="453" spans="1:25" x14ac:dyDescent="0.2">
      <c r="A453" s="88">
        <f t="shared" si="11"/>
        <v>41881</v>
      </c>
      <c r="B453" s="10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2925.46</v>
      </c>
      <c r="C453" s="10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2985.61</v>
      </c>
      <c r="D453" s="10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3026.46</v>
      </c>
      <c r="E453" s="10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3051.67</v>
      </c>
      <c r="F453" s="10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3044.81</v>
      </c>
      <c r="G453" s="10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3044.6</v>
      </c>
      <c r="H453" s="10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3045.08</v>
      </c>
      <c r="I453" s="10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2996.63</v>
      </c>
      <c r="J453" s="10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2908.5</v>
      </c>
      <c r="K453" s="10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3036.1800000000003</v>
      </c>
      <c r="L453" s="10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2983.91</v>
      </c>
      <c r="M453" s="10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2983.83</v>
      </c>
      <c r="N453" s="10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2983.46</v>
      </c>
      <c r="O453" s="10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2983.59</v>
      </c>
      <c r="P453" s="10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2983.56</v>
      </c>
      <c r="Q453" s="10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2983.79</v>
      </c>
      <c r="R453" s="10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3025.6400000000003</v>
      </c>
      <c r="S453" s="10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3036.74</v>
      </c>
      <c r="T453" s="10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3048.11</v>
      </c>
      <c r="U453" s="10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3032.05</v>
      </c>
      <c r="V453" s="10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2926.5</v>
      </c>
      <c r="W453" s="10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2902.73</v>
      </c>
      <c r="X453" s="10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2969.51</v>
      </c>
      <c r="Y453" s="10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3077.98</v>
      </c>
    </row>
    <row r="454" spans="1:25" x14ac:dyDescent="0.2">
      <c r="A454" s="88">
        <f t="shared" si="11"/>
        <v>41882</v>
      </c>
      <c r="B454" s="10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2903.53</v>
      </c>
      <c r="C454" s="10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2969.28</v>
      </c>
      <c r="D454" s="10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3002.35</v>
      </c>
      <c r="E454" s="10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3020.02</v>
      </c>
      <c r="F454" s="10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3013.9</v>
      </c>
      <c r="G454" s="10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3002.17</v>
      </c>
      <c r="H454" s="10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3026.17</v>
      </c>
      <c r="I454" s="10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2974.91</v>
      </c>
      <c r="J454" s="10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2880.33</v>
      </c>
      <c r="K454" s="10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3036.25</v>
      </c>
      <c r="L454" s="10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2983.84</v>
      </c>
      <c r="M454" s="10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2983.7200000000003</v>
      </c>
      <c r="N454" s="10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2983.65</v>
      </c>
      <c r="O454" s="10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2951.1800000000003</v>
      </c>
      <c r="P454" s="10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2942.42</v>
      </c>
      <c r="Q454" s="10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2933.9700000000003</v>
      </c>
      <c r="R454" s="10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2960.02</v>
      </c>
      <c r="S454" s="10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2969.2400000000002</v>
      </c>
      <c r="T454" s="10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3014.15</v>
      </c>
      <c r="U454" s="10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3031.23</v>
      </c>
      <c r="V454" s="10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2925.82</v>
      </c>
      <c r="W454" s="10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2902.19</v>
      </c>
      <c r="X454" s="10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2969.05</v>
      </c>
      <c r="Y454" s="10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3077.98</v>
      </c>
    </row>
    <row r="456" spans="1:25" x14ac:dyDescent="0.25">
      <c r="A456" s="86" t="s">
        <v>155</v>
      </c>
    </row>
    <row r="457" spans="1:25" x14ac:dyDescent="0.25">
      <c r="A457" s="96" t="s">
        <v>156</v>
      </c>
      <c r="B457" s="87"/>
      <c r="C457" s="87"/>
      <c r="D457" s="87"/>
    </row>
    <row r="458" spans="1:25" ht="12.75" x14ac:dyDescent="0.2">
      <c r="A458" s="162" t="s">
        <v>49</v>
      </c>
      <c r="B458" s="173" t="s">
        <v>128</v>
      </c>
      <c r="C458" s="174"/>
      <c r="D458" s="174"/>
      <c r="E458" s="174"/>
      <c r="F458" s="174"/>
      <c r="G458" s="174"/>
      <c r="H458" s="174"/>
      <c r="I458" s="174"/>
      <c r="J458" s="174"/>
      <c r="K458" s="174"/>
      <c r="L458" s="174"/>
      <c r="M458" s="174"/>
      <c r="N458" s="174"/>
      <c r="O458" s="174"/>
      <c r="P458" s="174"/>
      <c r="Q458" s="174"/>
      <c r="R458" s="174"/>
      <c r="S458" s="174"/>
      <c r="T458" s="174"/>
      <c r="U458" s="174"/>
      <c r="V458" s="174"/>
      <c r="W458" s="174"/>
      <c r="X458" s="174"/>
      <c r="Y458" s="175"/>
    </row>
    <row r="459" spans="1:25" ht="12.75" x14ac:dyDescent="0.2">
      <c r="A459" s="163"/>
      <c r="B459" s="176"/>
      <c r="C459" s="177"/>
      <c r="D459" s="177"/>
      <c r="E459" s="177"/>
      <c r="F459" s="177"/>
      <c r="G459" s="177"/>
      <c r="H459" s="177"/>
      <c r="I459" s="177"/>
      <c r="J459" s="177"/>
      <c r="K459" s="177"/>
      <c r="L459" s="177"/>
      <c r="M459" s="177"/>
      <c r="N459" s="177"/>
      <c r="O459" s="177"/>
      <c r="P459" s="177"/>
      <c r="Q459" s="177"/>
      <c r="R459" s="177"/>
      <c r="S459" s="177"/>
      <c r="T459" s="177"/>
      <c r="U459" s="177"/>
      <c r="V459" s="177"/>
      <c r="W459" s="177"/>
      <c r="X459" s="177"/>
      <c r="Y459" s="178"/>
    </row>
    <row r="460" spans="1:25" ht="12.75" x14ac:dyDescent="0.2">
      <c r="A460" s="163"/>
      <c r="B460" s="165" t="s">
        <v>129</v>
      </c>
      <c r="C460" s="156" t="s">
        <v>130</v>
      </c>
      <c r="D460" s="156" t="s">
        <v>131</v>
      </c>
      <c r="E460" s="156" t="s">
        <v>132</v>
      </c>
      <c r="F460" s="156" t="s">
        <v>133</v>
      </c>
      <c r="G460" s="156" t="s">
        <v>134</v>
      </c>
      <c r="H460" s="156" t="s">
        <v>135</v>
      </c>
      <c r="I460" s="156" t="s">
        <v>136</v>
      </c>
      <c r="J460" s="156" t="s">
        <v>137</v>
      </c>
      <c r="K460" s="156" t="s">
        <v>138</v>
      </c>
      <c r="L460" s="156" t="s">
        <v>139</v>
      </c>
      <c r="M460" s="156" t="s">
        <v>140</v>
      </c>
      <c r="N460" s="167" t="s">
        <v>141</v>
      </c>
      <c r="O460" s="156" t="s">
        <v>142</v>
      </c>
      <c r="P460" s="156" t="s">
        <v>143</v>
      </c>
      <c r="Q460" s="156" t="s">
        <v>144</v>
      </c>
      <c r="R460" s="156" t="s">
        <v>145</v>
      </c>
      <c r="S460" s="156" t="s">
        <v>146</v>
      </c>
      <c r="T460" s="156" t="s">
        <v>147</v>
      </c>
      <c r="U460" s="156" t="s">
        <v>148</v>
      </c>
      <c r="V460" s="156" t="s">
        <v>149</v>
      </c>
      <c r="W460" s="156" t="s">
        <v>150</v>
      </c>
      <c r="X460" s="156" t="s">
        <v>151</v>
      </c>
      <c r="Y460" s="156" t="s">
        <v>152</v>
      </c>
    </row>
    <row r="461" spans="1:25" ht="12.75" x14ac:dyDescent="0.2">
      <c r="A461" s="164"/>
      <c r="B461" s="166"/>
      <c r="C461" s="157"/>
      <c r="D461" s="157"/>
      <c r="E461" s="157"/>
      <c r="F461" s="157"/>
      <c r="G461" s="157"/>
      <c r="H461" s="157"/>
      <c r="I461" s="157"/>
      <c r="J461" s="157"/>
      <c r="K461" s="157"/>
      <c r="L461" s="157"/>
      <c r="M461" s="157"/>
      <c r="N461" s="168"/>
      <c r="O461" s="157"/>
      <c r="P461" s="157"/>
      <c r="Q461" s="157"/>
      <c r="R461" s="157"/>
      <c r="S461" s="157"/>
      <c r="T461" s="157"/>
      <c r="U461" s="157"/>
      <c r="V461" s="157"/>
      <c r="W461" s="157"/>
      <c r="X461" s="157"/>
      <c r="Y461" s="157"/>
    </row>
    <row r="462" spans="1:25" x14ac:dyDescent="0.2">
      <c r="A462" s="88">
        <f>A424</f>
        <v>41852</v>
      </c>
      <c r="B462" s="10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3685.27</v>
      </c>
      <c r="C462" s="10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3676.77</v>
      </c>
      <c r="D462" s="10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3702.3500000000004</v>
      </c>
      <c r="E462" s="10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3706.92</v>
      </c>
      <c r="F462" s="10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3706.9700000000003</v>
      </c>
      <c r="G462" s="10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3716.44</v>
      </c>
      <c r="H462" s="10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3707.1000000000004</v>
      </c>
      <c r="I462" s="10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3682.08</v>
      </c>
      <c r="J462" s="10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3798.65</v>
      </c>
      <c r="K462" s="10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3721.78</v>
      </c>
      <c r="L462" s="10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3700.28</v>
      </c>
      <c r="M462" s="10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3692.2</v>
      </c>
      <c r="N462" s="10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3700.28</v>
      </c>
      <c r="O462" s="10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3708.73</v>
      </c>
      <c r="P462" s="10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3704.5</v>
      </c>
      <c r="Q462" s="10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3708.73</v>
      </c>
      <c r="R462" s="10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3709.37</v>
      </c>
      <c r="S462" s="10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3720.7000000000003</v>
      </c>
      <c r="T462" s="10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3744.88</v>
      </c>
      <c r="U462" s="10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3724.51</v>
      </c>
      <c r="V462" s="10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3706.28</v>
      </c>
      <c r="W462" s="10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3699.3500000000004</v>
      </c>
      <c r="X462" s="10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3699.92</v>
      </c>
      <c r="Y462" s="10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3833.2200000000003</v>
      </c>
    </row>
    <row r="463" spans="1:25" x14ac:dyDescent="0.2">
      <c r="A463" s="88">
        <f>A462+1</f>
        <v>41853</v>
      </c>
      <c r="B463" s="10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3717.06</v>
      </c>
      <c r="C463" s="10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3691.3900000000003</v>
      </c>
      <c r="D463" s="10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3684.2400000000002</v>
      </c>
      <c r="E463" s="10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3703.01</v>
      </c>
      <c r="F463" s="10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3712.6600000000003</v>
      </c>
      <c r="G463" s="10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3708.19</v>
      </c>
      <c r="H463" s="10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3722.8100000000004</v>
      </c>
      <c r="I463" s="10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3707.65</v>
      </c>
      <c r="J463" s="10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3684.6800000000003</v>
      </c>
      <c r="K463" s="10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3766.8900000000003</v>
      </c>
      <c r="L463" s="10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3719.03</v>
      </c>
      <c r="M463" s="10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3701.6000000000004</v>
      </c>
      <c r="N463" s="10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3693.2</v>
      </c>
      <c r="O463" s="10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3689.1000000000004</v>
      </c>
      <c r="P463" s="10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3697.4700000000003</v>
      </c>
      <c r="Q463" s="10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3701.71</v>
      </c>
      <c r="R463" s="10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3710.38</v>
      </c>
      <c r="S463" s="10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3714.7000000000003</v>
      </c>
      <c r="T463" s="10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3710.23</v>
      </c>
      <c r="U463" s="10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3697.19</v>
      </c>
      <c r="V463" s="10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3695.4300000000003</v>
      </c>
      <c r="W463" s="10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3702.57</v>
      </c>
      <c r="X463" s="10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3703.86</v>
      </c>
      <c r="Y463" s="10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3709.25</v>
      </c>
    </row>
    <row r="464" spans="1:25" x14ac:dyDescent="0.2">
      <c r="A464" s="88">
        <f t="shared" ref="A464:A492" si="12">A463+1</f>
        <v>41854</v>
      </c>
      <c r="B464" s="10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3720.59</v>
      </c>
      <c r="C464" s="10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3690.09</v>
      </c>
      <c r="D464" s="10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3684.4300000000003</v>
      </c>
      <c r="E464" s="10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3703.1400000000003</v>
      </c>
      <c r="F464" s="10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3712.9900000000002</v>
      </c>
      <c r="G464" s="10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3708.6000000000004</v>
      </c>
      <c r="H464" s="10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3723.29</v>
      </c>
      <c r="I464" s="10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3708.37</v>
      </c>
      <c r="J464" s="10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3684.2000000000003</v>
      </c>
      <c r="K464" s="10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3777.7200000000003</v>
      </c>
      <c r="L464" s="10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3742.46</v>
      </c>
      <c r="M464" s="10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3719.44</v>
      </c>
      <c r="N464" s="10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3706.08</v>
      </c>
      <c r="O464" s="10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3701.84</v>
      </c>
      <c r="P464" s="10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3710.55</v>
      </c>
      <c r="Q464" s="10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3719.34</v>
      </c>
      <c r="R464" s="10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3728.41</v>
      </c>
      <c r="S464" s="10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3737.6400000000003</v>
      </c>
      <c r="T464" s="10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3728.32</v>
      </c>
      <c r="U464" s="10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3706.23</v>
      </c>
      <c r="V464" s="10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3695.1400000000003</v>
      </c>
      <c r="W464" s="10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3702.54</v>
      </c>
      <c r="X464" s="10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3703.82</v>
      </c>
      <c r="Y464" s="10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3710.17</v>
      </c>
    </row>
    <row r="465" spans="1:25" x14ac:dyDescent="0.2">
      <c r="A465" s="88">
        <f t="shared" si="12"/>
        <v>41855</v>
      </c>
      <c r="B465" s="10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3691.92</v>
      </c>
      <c r="C465" s="10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3676.77</v>
      </c>
      <c r="D465" s="10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3702.4900000000002</v>
      </c>
      <c r="E465" s="10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3706.94</v>
      </c>
      <c r="F465" s="10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3706.94</v>
      </c>
      <c r="G465" s="10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3709.65</v>
      </c>
      <c r="H465" s="10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3706.07</v>
      </c>
      <c r="I465" s="10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3683.6800000000003</v>
      </c>
      <c r="J465" s="10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3799.3500000000004</v>
      </c>
      <c r="K465" s="10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3722.15</v>
      </c>
      <c r="L465" s="10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3701.65</v>
      </c>
      <c r="M465" s="10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3694.46</v>
      </c>
      <c r="N465" s="10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3697.9700000000003</v>
      </c>
      <c r="O465" s="10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3702.02</v>
      </c>
      <c r="P465" s="10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3693.1800000000003</v>
      </c>
      <c r="Q465" s="10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3688.5600000000004</v>
      </c>
      <c r="R465" s="10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3706.38</v>
      </c>
      <c r="S465" s="10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3721.58</v>
      </c>
      <c r="T465" s="10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3736.21</v>
      </c>
      <c r="U465" s="10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3724.5200000000004</v>
      </c>
      <c r="V465" s="10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3691.9300000000003</v>
      </c>
      <c r="W465" s="10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3699.26</v>
      </c>
      <c r="X465" s="10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3701.2200000000003</v>
      </c>
      <c r="Y465" s="10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3825.34</v>
      </c>
    </row>
    <row r="466" spans="1:25" x14ac:dyDescent="0.2">
      <c r="A466" s="88">
        <f t="shared" si="12"/>
        <v>41856</v>
      </c>
      <c r="B466" s="10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3695.65</v>
      </c>
      <c r="C466" s="10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3676.76</v>
      </c>
      <c r="D466" s="10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3702.4500000000003</v>
      </c>
      <c r="E466" s="10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3706.94</v>
      </c>
      <c r="F466" s="10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3706.78</v>
      </c>
      <c r="G466" s="10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3709.73</v>
      </c>
      <c r="H466" s="10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3692.2</v>
      </c>
      <c r="I466" s="10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3689.55</v>
      </c>
      <c r="J466" s="10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3779.9700000000003</v>
      </c>
      <c r="K466" s="10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3709.26</v>
      </c>
      <c r="L466" s="10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3677.73</v>
      </c>
      <c r="M466" s="10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3686.38</v>
      </c>
      <c r="N466" s="10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3695.15</v>
      </c>
      <c r="O466" s="10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3680.79</v>
      </c>
      <c r="P466" s="10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3689.86</v>
      </c>
      <c r="Q466" s="10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3682.2400000000002</v>
      </c>
      <c r="R466" s="10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3691.3900000000003</v>
      </c>
      <c r="S466" s="10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3705.9</v>
      </c>
      <c r="T466" s="10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3712.5600000000004</v>
      </c>
      <c r="U466" s="10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3720.73</v>
      </c>
      <c r="V466" s="10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3690.8</v>
      </c>
      <c r="W466" s="10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3698.7200000000003</v>
      </c>
      <c r="X466" s="10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3700.3</v>
      </c>
      <c r="Y466" s="10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3829.9500000000003</v>
      </c>
    </row>
    <row r="467" spans="1:25" x14ac:dyDescent="0.2">
      <c r="A467" s="88">
        <f t="shared" si="12"/>
        <v>41857</v>
      </c>
      <c r="B467" s="10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3688.75</v>
      </c>
      <c r="C467" s="10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3676.65</v>
      </c>
      <c r="D467" s="10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3702.34</v>
      </c>
      <c r="E467" s="10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3706.67</v>
      </c>
      <c r="F467" s="10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3706.55</v>
      </c>
      <c r="G467" s="10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3708.27</v>
      </c>
      <c r="H467" s="10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3691.2200000000003</v>
      </c>
      <c r="I467" s="10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3688.42</v>
      </c>
      <c r="J467" s="10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3778.8500000000004</v>
      </c>
      <c r="K467" s="10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3707.83</v>
      </c>
      <c r="L467" s="10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3676.27</v>
      </c>
      <c r="M467" s="10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3691.53</v>
      </c>
      <c r="N467" s="10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3698.1800000000003</v>
      </c>
      <c r="O467" s="10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3682.8500000000004</v>
      </c>
      <c r="P467" s="10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3689.71</v>
      </c>
      <c r="Q467" s="10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3682.0200000000004</v>
      </c>
      <c r="R467" s="10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3691.07</v>
      </c>
      <c r="S467" s="10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3705.3100000000004</v>
      </c>
      <c r="T467" s="10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3712.77</v>
      </c>
      <c r="U467" s="10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3721.01</v>
      </c>
      <c r="V467" s="10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3690.7400000000002</v>
      </c>
      <c r="W467" s="10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3698.63</v>
      </c>
      <c r="X467" s="10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3700.2400000000002</v>
      </c>
      <c r="Y467" s="10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3827.09</v>
      </c>
    </row>
    <row r="468" spans="1:25" x14ac:dyDescent="0.2">
      <c r="A468" s="88">
        <f t="shared" si="12"/>
        <v>41858</v>
      </c>
      <c r="B468" s="10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3691.0600000000004</v>
      </c>
      <c r="C468" s="10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3676.9500000000003</v>
      </c>
      <c r="D468" s="10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3702.54</v>
      </c>
      <c r="E468" s="10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3706.9900000000002</v>
      </c>
      <c r="F468" s="10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3707.11</v>
      </c>
      <c r="G468" s="10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3709.54</v>
      </c>
      <c r="H468" s="10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3715.0600000000004</v>
      </c>
      <c r="I468" s="10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3682.42</v>
      </c>
      <c r="J468" s="10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3799.31</v>
      </c>
      <c r="K468" s="10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3708.9900000000002</v>
      </c>
      <c r="L468" s="10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3677.01</v>
      </c>
      <c r="M468" s="10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3691.05</v>
      </c>
      <c r="N468" s="10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3688.8</v>
      </c>
      <c r="O468" s="10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3683.87</v>
      </c>
      <c r="P468" s="10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3698.7200000000003</v>
      </c>
      <c r="Q468" s="10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3684.36</v>
      </c>
      <c r="R468" s="10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3691.17</v>
      </c>
      <c r="S468" s="10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3705.7400000000002</v>
      </c>
      <c r="T468" s="10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3724.9500000000003</v>
      </c>
      <c r="U468" s="10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3728.59</v>
      </c>
      <c r="V468" s="10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3679.08</v>
      </c>
      <c r="W468" s="10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3699.1000000000004</v>
      </c>
      <c r="X468" s="10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3700.6000000000004</v>
      </c>
      <c r="Y468" s="10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3830.7400000000002</v>
      </c>
    </row>
    <row r="469" spans="1:25" x14ac:dyDescent="0.2">
      <c r="A469" s="88">
        <f t="shared" si="12"/>
        <v>41859</v>
      </c>
      <c r="B469" s="10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3689.87</v>
      </c>
      <c r="C469" s="10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3681.33</v>
      </c>
      <c r="D469" s="10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3707.4900000000002</v>
      </c>
      <c r="E469" s="10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3716.5600000000004</v>
      </c>
      <c r="F469" s="10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3721.3</v>
      </c>
      <c r="G469" s="10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3715.5</v>
      </c>
      <c r="H469" s="10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3715.7700000000004</v>
      </c>
      <c r="I469" s="10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3682.51</v>
      </c>
      <c r="J469" s="10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3799.26</v>
      </c>
      <c r="K469" s="10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3745.19</v>
      </c>
      <c r="L469" s="10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3700.36</v>
      </c>
      <c r="M469" s="10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3684.79</v>
      </c>
      <c r="N469" s="10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3704.9900000000002</v>
      </c>
      <c r="O469" s="10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3713.57</v>
      </c>
      <c r="P469" s="10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3709.1600000000003</v>
      </c>
      <c r="Q469" s="10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3704.73</v>
      </c>
      <c r="R469" s="10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3706.08</v>
      </c>
      <c r="S469" s="10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3733.28</v>
      </c>
      <c r="T469" s="10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3752.91</v>
      </c>
      <c r="U469" s="10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3728.59</v>
      </c>
      <c r="V469" s="10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3679.28</v>
      </c>
      <c r="W469" s="10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3699.27</v>
      </c>
      <c r="X469" s="10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3700.25</v>
      </c>
      <c r="Y469" s="10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3820.4300000000003</v>
      </c>
    </row>
    <row r="470" spans="1:25" x14ac:dyDescent="0.2">
      <c r="A470" s="88">
        <f t="shared" si="12"/>
        <v>41860</v>
      </c>
      <c r="B470" s="10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3723.09</v>
      </c>
      <c r="C470" s="10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3688.04</v>
      </c>
      <c r="D470" s="10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3689.2200000000003</v>
      </c>
      <c r="E470" s="10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3693.63</v>
      </c>
      <c r="F470" s="10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3702.9300000000003</v>
      </c>
      <c r="G470" s="10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3695.9700000000003</v>
      </c>
      <c r="H470" s="10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3707.04</v>
      </c>
      <c r="I470" s="10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3684.29</v>
      </c>
      <c r="J470" s="10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3685.13</v>
      </c>
      <c r="K470" s="10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3727.6400000000003</v>
      </c>
      <c r="L470" s="10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3697.63</v>
      </c>
      <c r="M470" s="10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3677.8500000000004</v>
      </c>
      <c r="N470" s="10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3685.71</v>
      </c>
      <c r="O470" s="10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3689.34</v>
      </c>
      <c r="P470" s="10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3693.61</v>
      </c>
      <c r="Q470" s="10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3689.5600000000004</v>
      </c>
      <c r="R470" s="10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3697.9500000000003</v>
      </c>
      <c r="S470" s="10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3710.98</v>
      </c>
      <c r="T470" s="10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3729.59</v>
      </c>
      <c r="U470" s="10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3719.34</v>
      </c>
      <c r="V470" s="10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3694.88</v>
      </c>
      <c r="W470" s="10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3703.82</v>
      </c>
      <c r="X470" s="10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3696.5</v>
      </c>
      <c r="Y470" s="10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3692.91</v>
      </c>
    </row>
    <row r="471" spans="1:25" x14ac:dyDescent="0.2">
      <c r="A471" s="88">
        <f t="shared" si="12"/>
        <v>41861</v>
      </c>
      <c r="B471" s="10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3722.54</v>
      </c>
      <c r="C471" s="10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3690.7000000000003</v>
      </c>
      <c r="D471" s="10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3689.48</v>
      </c>
      <c r="E471" s="10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3693.9</v>
      </c>
      <c r="F471" s="10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3703.2200000000003</v>
      </c>
      <c r="G471" s="10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3696.3100000000004</v>
      </c>
      <c r="H471" s="10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3706.6400000000003</v>
      </c>
      <c r="I471" s="10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3685.4300000000003</v>
      </c>
      <c r="J471" s="10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3681.8100000000004</v>
      </c>
      <c r="K471" s="10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3769.76</v>
      </c>
      <c r="L471" s="10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3721.77</v>
      </c>
      <c r="M471" s="10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3704.13</v>
      </c>
      <c r="N471" s="10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3703.62</v>
      </c>
      <c r="O471" s="10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3698.77</v>
      </c>
      <c r="P471" s="10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3711.52</v>
      </c>
      <c r="Q471" s="10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3715.6800000000003</v>
      </c>
      <c r="R471" s="10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3710.9700000000003</v>
      </c>
      <c r="S471" s="10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3715.28</v>
      </c>
      <c r="T471" s="10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3709.9700000000003</v>
      </c>
      <c r="U471" s="10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3701.71</v>
      </c>
      <c r="V471" s="10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3694.53</v>
      </c>
      <c r="W471" s="10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3702.65</v>
      </c>
      <c r="X471" s="10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3696.08</v>
      </c>
      <c r="Y471" s="10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3693.12</v>
      </c>
    </row>
    <row r="472" spans="1:25" x14ac:dyDescent="0.2">
      <c r="A472" s="88">
        <f t="shared" si="12"/>
        <v>41862</v>
      </c>
      <c r="B472" s="10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3694.83</v>
      </c>
      <c r="C472" s="10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3681.4500000000003</v>
      </c>
      <c r="D472" s="10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3707.32</v>
      </c>
      <c r="E472" s="10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3716.38</v>
      </c>
      <c r="F472" s="10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3721.15</v>
      </c>
      <c r="G472" s="10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3714.28</v>
      </c>
      <c r="H472" s="10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3714.92</v>
      </c>
      <c r="I472" s="10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3696.65</v>
      </c>
      <c r="J472" s="10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3770.54</v>
      </c>
      <c r="K472" s="10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3717.46</v>
      </c>
      <c r="L472" s="10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3702.9300000000003</v>
      </c>
      <c r="M472" s="10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3686.8</v>
      </c>
      <c r="N472" s="10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3694.4700000000003</v>
      </c>
      <c r="O472" s="10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3689.5600000000004</v>
      </c>
      <c r="P472" s="10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3685.01</v>
      </c>
      <c r="Q472" s="10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3676.8100000000004</v>
      </c>
      <c r="R472" s="10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3688.1800000000003</v>
      </c>
      <c r="S472" s="10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3713.62</v>
      </c>
      <c r="T472" s="10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3729.28</v>
      </c>
      <c r="U472" s="10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3728.91</v>
      </c>
      <c r="V472" s="10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3678.58</v>
      </c>
      <c r="W472" s="10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3703.69</v>
      </c>
      <c r="X472" s="10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3704.21</v>
      </c>
      <c r="Y472" s="10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3846.4300000000003</v>
      </c>
    </row>
    <row r="473" spans="1:25" x14ac:dyDescent="0.2">
      <c r="A473" s="88">
        <f t="shared" si="12"/>
        <v>41863</v>
      </c>
      <c r="B473" s="10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3695.04</v>
      </c>
      <c r="C473" s="10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3681.13</v>
      </c>
      <c r="D473" s="10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3707.6400000000003</v>
      </c>
      <c r="E473" s="10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3716.58</v>
      </c>
      <c r="F473" s="10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3721.15</v>
      </c>
      <c r="G473" s="10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3715.0600000000004</v>
      </c>
      <c r="H473" s="10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3714.55</v>
      </c>
      <c r="I473" s="10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3698.87</v>
      </c>
      <c r="J473" s="10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3769.63</v>
      </c>
      <c r="K473" s="10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3716.4300000000003</v>
      </c>
      <c r="L473" s="10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3701.6800000000003</v>
      </c>
      <c r="M473" s="10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3684.7200000000003</v>
      </c>
      <c r="N473" s="10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3693.1800000000003</v>
      </c>
      <c r="O473" s="10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3688.8900000000003</v>
      </c>
      <c r="P473" s="10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3685.07</v>
      </c>
      <c r="Q473" s="10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3677.0600000000004</v>
      </c>
      <c r="R473" s="10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3688.27</v>
      </c>
      <c r="S473" s="10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3713.9900000000002</v>
      </c>
      <c r="T473" s="10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3729.46</v>
      </c>
      <c r="U473" s="10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3728.9500000000003</v>
      </c>
      <c r="V473" s="10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3678.6800000000003</v>
      </c>
      <c r="W473" s="10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3701.66</v>
      </c>
      <c r="X473" s="10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3702.78</v>
      </c>
      <c r="Y473" s="10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3844.87</v>
      </c>
    </row>
    <row r="474" spans="1:25" x14ac:dyDescent="0.2">
      <c r="A474" s="88">
        <f t="shared" si="12"/>
        <v>41864</v>
      </c>
      <c r="B474" s="10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3694.8900000000003</v>
      </c>
      <c r="C474" s="10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3685.46</v>
      </c>
      <c r="D474" s="10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3712.0600000000004</v>
      </c>
      <c r="E474" s="10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3721.38</v>
      </c>
      <c r="F474" s="10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3726.27</v>
      </c>
      <c r="G474" s="10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3725.76</v>
      </c>
      <c r="H474" s="10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3725.65</v>
      </c>
      <c r="I474" s="10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3676.7</v>
      </c>
      <c r="J474" s="10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3779.4500000000003</v>
      </c>
      <c r="K474" s="10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3730.52</v>
      </c>
      <c r="L474" s="10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3704.73</v>
      </c>
      <c r="M474" s="10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3688.19</v>
      </c>
      <c r="N474" s="10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3696.25</v>
      </c>
      <c r="O474" s="10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3692.03</v>
      </c>
      <c r="P474" s="10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3687.98</v>
      </c>
      <c r="Q474" s="10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3680.11</v>
      </c>
      <c r="R474" s="10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3691.0600000000004</v>
      </c>
      <c r="S474" s="10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3709.36</v>
      </c>
      <c r="T474" s="10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3732.62</v>
      </c>
      <c r="U474" s="10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3736.6400000000003</v>
      </c>
      <c r="V474" s="10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3677.54</v>
      </c>
      <c r="W474" s="10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3701.3900000000003</v>
      </c>
      <c r="X474" s="10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3702.9</v>
      </c>
      <c r="Y474" s="10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3843.77</v>
      </c>
    </row>
    <row r="475" spans="1:25" x14ac:dyDescent="0.2">
      <c r="A475" s="88">
        <f t="shared" si="12"/>
        <v>41865</v>
      </c>
      <c r="B475" s="10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3695.3900000000003</v>
      </c>
      <c r="C475" s="10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3685.34</v>
      </c>
      <c r="D475" s="10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3711.73</v>
      </c>
      <c r="E475" s="10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3720.96</v>
      </c>
      <c r="F475" s="10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3725.73</v>
      </c>
      <c r="G475" s="10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3725.5</v>
      </c>
      <c r="H475" s="10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3725.5</v>
      </c>
      <c r="I475" s="10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3676.6000000000004</v>
      </c>
      <c r="J475" s="10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3779.48</v>
      </c>
      <c r="K475" s="10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3730.3</v>
      </c>
      <c r="L475" s="10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3704.55</v>
      </c>
      <c r="M475" s="10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3688.05</v>
      </c>
      <c r="N475" s="10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3696.1400000000003</v>
      </c>
      <c r="O475" s="10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3692.12</v>
      </c>
      <c r="P475" s="10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3688</v>
      </c>
      <c r="Q475" s="10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3680.2400000000002</v>
      </c>
      <c r="R475" s="10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3691.07</v>
      </c>
      <c r="S475" s="10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3709.3100000000004</v>
      </c>
      <c r="T475" s="10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3732.56</v>
      </c>
      <c r="U475" s="10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3736.55</v>
      </c>
      <c r="V475" s="10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3677.3500000000004</v>
      </c>
      <c r="W475" s="10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3701.8900000000003</v>
      </c>
      <c r="X475" s="10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3702.4500000000003</v>
      </c>
      <c r="Y475" s="10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3846.4500000000003</v>
      </c>
    </row>
    <row r="476" spans="1:25" x14ac:dyDescent="0.2">
      <c r="A476" s="88">
        <f t="shared" si="12"/>
        <v>41866</v>
      </c>
      <c r="B476" s="10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3695.75</v>
      </c>
      <c r="C476" s="10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3685.21</v>
      </c>
      <c r="D476" s="10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3711.7</v>
      </c>
      <c r="E476" s="10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3720.88</v>
      </c>
      <c r="F476" s="10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3725.66</v>
      </c>
      <c r="G476" s="10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3725.6000000000004</v>
      </c>
      <c r="H476" s="10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3725.4</v>
      </c>
      <c r="I476" s="10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3679.8900000000003</v>
      </c>
      <c r="J476" s="10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3779.7400000000002</v>
      </c>
      <c r="K476" s="10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3691.7400000000002</v>
      </c>
      <c r="L476" s="10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3710.44</v>
      </c>
      <c r="M476" s="10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3684.19</v>
      </c>
      <c r="N476" s="10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3685.8100000000004</v>
      </c>
      <c r="O476" s="10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3685.8</v>
      </c>
      <c r="P476" s="10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3676.59</v>
      </c>
      <c r="Q476" s="10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3686.02</v>
      </c>
      <c r="R476" s="10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3684.21</v>
      </c>
      <c r="S476" s="10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3680.58</v>
      </c>
      <c r="T476" s="10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3694.53</v>
      </c>
      <c r="U476" s="10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3713.46</v>
      </c>
      <c r="V476" s="10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3698.25</v>
      </c>
      <c r="W476" s="10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3705.4300000000003</v>
      </c>
      <c r="X476" s="10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3704.23</v>
      </c>
      <c r="Y476" s="10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3892.1600000000003</v>
      </c>
    </row>
    <row r="477" spans="1:25" x14ac:dyDescent="0.2">
      <c r="A477" s="88">
        <f t="shared" si="12"/>
        <v>41867</v>
      </c>
      <c r="B477" s="10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3726.6800000000003</v>
      </c>
      <c r="C477" s="10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3685.12</v>
      </c>
      <c r="D477" s="10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3676.34</v>
      </c>
      <c r="E477" s="10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3703.0600000000004</v>
      </c>
      <c r="F477" s="10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3707.8100000000004</v>
      </c>
      <c r="G477" s="10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3693.4</v>
      </c>
      <c r="H477" s="10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3707.88</v>
      </c>
      <c r="I477" s="10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3676.58</v>
      </c>
      <c r="J477" s="10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3691.36</v>
      </c>
      <c r="K477" s="10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3719.9</v>
      </c>
      <c r="L477" s="10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3686.21</v>
      </c>
      <c r="M477" s="10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3704.37</v>
      </c>
      <c r="N477" s="10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3695.21</v>
      </c>
      <c r="O477" s="10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3695.1400000000003</v>
      </c>
      <c r="P477" s="10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3687.6400000000003</v>
      </c>
      <c r="Q477" s="10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3687.8500000000004</v>
      </c>
      <c r="R477" s="10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3680.98</v>
      </c>
      <c r="S477" s="10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3693.4</v>
      </c>
      <c r="T477" s="10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3684.9</v>
      </c>
      <c r="U477" s="10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3685.98</v>
      </c>
      <c r="V477" s="10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3693.66</v>
      </c>
      <c r="W477" s="10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3687.21</v>
      </c>
      <c r="X477" s="10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3688.42</v>
      </c>
      <c r="Y477" s="10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3676.6000000000004</v>
      </c>
    </row>
    <row r="478" spans="1:25" x14ac:dyDescent="0.2">
      <c r="A478" s="88">
        <f t="shared" si="12"/>
        <v>41868</v>
      </c>
      <c r="B478" s="10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3738.62</v>
      </c>
      <c r="C478" s="10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3691.15</v>
      </c>
      <c r="D478" s="10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3685.4300000000003</v>
      </c>
      <c r="E478" s="10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3680.53</v>
      </c>
      <c r="F478" s="10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3684.51</v>
      </c>
      <c r="G478" s="10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3689.1000000000004</v>
      </c>
      <c r="H478" s="10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3698.25</v>
      </c>
      <c r="I478" s="10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3676.21</v>
      </c>
      <c r="J478" s="10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3689.7200000000003</v>
      </c>
      <c r="K478" s="10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3743.03</v>
      </c>
      <c r="L478" s="10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3681.8100000000004</v>
      </c>
      <c r="M478" s="10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3695.04</v>
      </c>
      <c r="N478" s="10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3701.82</v>
      </c>
      <c r="O478" s="10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3694.63</v>
      </c>
      <c r="P478" s="10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3677.33</v>
      </c>
      <c r="Q478" s="10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3680.9</v>
      </c>
      <c r="R478" s="10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3677.2400000000002</v>
      </c>
      <c r="S478" s="10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3685.51</v>
      </c>
      <c r="T478" s="10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3701.33</v>
      </c>
      <c r="U478" s="10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3690.05</v>
      </c>
      <c r="V478" s="10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3694.09</v>
      </c>
      <c r="W478" s="10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3701.91</v>
      </c>
      <c r="X478" s="10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3702.01</v>
      </c>
      <c r="Y478" s="10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3685.1400000000003</v>
      </c>
    </row>
    <row r="479" spans="1:25" x14ac:dyDescent="0.2">
      <c r="A479" s="88">
        <f t="shared" si="12"/>
        <v>41869</v>
      </c>
      <c r="B479" s="10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3688.1800000000003</v>
      </c>
      <c r="C479" s="10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3684.1400000000003</v>
      </c>
      <c r="D479" s="10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3685</v>
      </c>
      <c r="E479" s="10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3693.4900000000002</v>
      </c>
      <c r="F479" s="10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3697.9500000000003</v>
      </c>
      <c r="G479" s="10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3689.01</v>
      </c>
      <c r="H479" s="10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3693.4</v>
      </c>
      <c r="I479" s="10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3684.46</v>
      </c>
      <c r="J479" s="10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3779.63</v>
      </c>
      <c r="K479" s="10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3704.06</v>
      </c>
      <c r="L479" s="10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3701.84</v>
      </c>
      <c r="M479" s="10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3701.21</v>
      </c>
      <c r="N479" s="10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3700.4900000000002</v>
      </c>
      <c r="O479" s="10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3708.33</v>
      </c>
      <c r="P479" s="10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3708.17</v>
      </c>
      <c r="Q479" s="10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3708.02</v>
      </c>
      <c r="R479" s="10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3702.46</v>
      </c>
      <c r="S479" s="10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3703.38</v>
      </c>
      <c r="T479" s="10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3724.36</v>
      </c>
      <c r="U479" s="10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3818.75</v>
      </c>
      <c r="V479" s="10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3737.54</v>
      </c>
      <c r="W479" s="10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3691.28</v>
      </c>
      <c r="X479" s="10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3744.7700000000004</v>
      </c>
      <c r="Y479" s="10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3688.32</v>
      </c>
    </row>
    <row r="480" spans="1:25" x14ac:dyDescent="0.2">
      <c r="A480" s="88">
        <f t="shared" si="12"/>
        <v>41870</v>
      </c>
      <c r="B480" s="10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3725.84</v>
      </c>
      <c r="C480" s="10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3776.9300000000003</v>
      </c>
      <c r="D480" s="10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3830.5</v>
      </c>
      <c r="E480" s="10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3843.3</v>
      </c>
      <c r="F480" s="10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3849.8500000000004</v>
      </c>
      <c r="G480" s="10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3907.04</v>
      </c>
      <c r="H480" s="10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3843.03</v>
      </c>
      <c r="I480" s="10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3793.67</v>
      </c>
      <c r="J480" s="10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3948.7200000000003</v>
      </c>
      <c r="K480" s="10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3879.42</v>
      </c>
      <c r="L480" s="10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3794.6000000000004</v>
      </c>
      <c r="M480" s="10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3774.13</v>
      </c>
      <c r="N480" s="10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3764.2</v>
      </c>
      <c r="O480" s="10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3735.26</v>
      </c>
      <c r="P480" s="10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3730.63</v>
      </c>
      <c r="Q480" s="10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3730.65</v>
      </c>
      <c r="R480" s="10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3728.53</v>
      </c>
      <c r="S480" s="10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3752.9700000000003</v>
      </c>
      <c r="T480" s="10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3779.4700000000003</v>
      </c>
      <c r="U480" s="10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3788.87</v>
      </c>
      <c r="V480" s="10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3753.62</v>
      </c>
      <c r="W480" s="10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3701.9700000000003</v>
      </c>
      <c r="X480" s="10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3744.7400000000002</v>
      </c>
      <c r="Y480" s="10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3688.41</v>
      </c>
    </row>
    <row r="481" spans="1:25" x14ac:dyDescent="0.2">
      <c r="A481" s="88">
        <f t="shared" si="12"/>
        <v>41871</v>
      </c>
      <c r="B481" s="10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3725.62</v>
      </c>
      <c r="C481" s="10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3793.8</v>
      </c>
      <c r="D481" s="10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3849.71</v>
      </c>
      <c r="E481" s="10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3863.42</v>
      </c>
      <c r="F481" s="10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3870.01</v>
      </c>
      <c r="G481" s="10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3863.29</v>
      </c>
      <c r="H481" s="10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3870.15</v>
      </c>
      <c r="I481" s="10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3793.48</v>
      </c>
      <c r="J481" s="10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3948.13</v>
      </c>
      <c r="K481" s="10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3879.51</v>
      </c>
      <c r="L481" s="10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3794.75</v>
      </c>
      <c r="M481" s="10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3774.07</v>
      </c>
      <c r="N481" s="10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3763.73</v>
      </c>
      <c r="O481" s="10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3744.3500000000004</v>
      </c>
      <c r="P481" s="10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3730.4</v>
      </c>
      <c r="Q481" s="10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3735.02</v>
      </c>
      <c r="R481" s="10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3728.25</v>
      </c>
      <c r="S481" s="10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3766.08</v>
      </c>
      <c r="T481" s="10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3788.76</v>
      </c>
      <c r="U481" s="10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3788.76</v>
      </c>
      <c r="V481" s="10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3752.4</v>
      </c>
      <c r="W481" s="10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3701.84</v>
      </c>
      <c r="X481" s="10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3744.63</v>
      </c>
      <c r="Y481" s="10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3687.6400000000003</v>
      </c>
    </row>
    <row r="482" spans="1:25" x14ac:dyDescent="0.2">
      <c r="A482" s="88">
        <f t="shared" si="12"/>
        <v>41872</v>
      </c>
      <c r="B482" s="10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3711.48</v>
      </c>
      <c r="C482" s="10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3776.8</v>
      </c>
      <c r="D482" s="10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3817.7</v>
      </c>
      <c r="E482" s="10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3830.31</v>
      </c>
      <c r="F482" s="10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3856.4300000000003</v>
      </c>
      <c r="G482" s="10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3849.88</v>
      </c>
      <c r="H482" s="10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3856.51</v>
      </c>
      <c r="I482" s="10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3771.33</v>
      </c>
      <c r="J482" s="10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3947.94</v>
      </c>
      <c r="K482" s="10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3817.05</v>
      </c>
      <c r="L482" s="10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3744.03</v>
      </c>
      <c r="M482" s="10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3725.81</v>
      </c>
      <c r="N482" s="10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3716.9300000000003</v>
      </c>
      <c r="O482" s="10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3695.9300000000003</v>
      </c>
      <c r="P482" s="10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3683.91</v>
      </c>
      <c r="Q482" s="10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3700.16</v>
      </c>
      <c r="R482" s="10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3712.91</v>
      </c>
      <c r="S482" s="10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3728.29</v>
      </c>
      <c r="T482" s="10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3724.08</v>
      </c>
      <c r="U482" s="10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3753.1600000000003</v>
      </c>
      <c r="V482" s="10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3736.61</v>
      </c>
      <c r="W482" s="10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3687.3900000000003</v>
      </c>
      <c r="X482" s="10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3693.87</v>
      </c>
      <c r="Y482" s="10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3687.87</v>
      </c>
    </row>
    <row r="483" spans="1:25" x14ac:dyDescent="0.2">
      <c r="A483" s="88">
        <f t="shared" si="12"/>
        <v>41873</v>
      </c>
      <c r="B483" s="10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3680.54</v>
      </c>
      <c r="C483" s="10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3739.88</v>
      </c>
      <c r="D483" s="10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3793.8900000000003</v>
      </c>
      <c r="E483" s="10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3799.4</v>
      </c>
      <c r="F483" s="10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3811.59</v>
      </c>
      <c r="G483" s="10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3805.6800000000003</v>
      </c>
      <c r="H483" s="10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3830.11</v>
      </c>
      <c r="I483" s="10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3771.17</v>
      </c>
      <c r="J483" s="10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3927.4</v>
      </c>
      <c r="K483" s="10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3816.8900000000003</v>
      </c>
      <c r="L483" s="10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3744.12</v>
      </c>
      <c r="M483" s="10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3725.48</v>
      </c>
      <c r="N483" s="10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3743.96</v>
      </c>
      <c r="O483" s="10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3725.7200000000003</v>
      </c>
      <c r="P483" s="10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3734.88</v>
      </c>
      <c r="Q483" s="10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3739.53</v>
      </c>
      <c r="R483" s="10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3736.28</v>
      </c>
      <c r="S483" s="10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3752.91</v>
      </c>
      <c r="T483" s="10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3761.37</v>
      </c>
      <c r="U483" s="10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3765.9900000000002</v>
      </c>
      <c r="V483" s="10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3736.03</v>
      </c>
      <c r="W483" s="10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3798.55</v>
      </c>
      <c r="X483" s="10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3866.78</v>
      </c>
      <c r="Y483" s="10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3726.21</v>
      </c>
    </row>
    <row r="484" spans="1:25" x14ac:dyDescent="0.2">
      <c r="A484" s="88">
        <f t="shared" si="12"/>
        <v>41874</v>
      </c>
      <c r="B484" s="10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3689.7400000000002</v>
      </c>
      <c r="C484" s="10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3731.86</v>
      </c>
      <c r="D484" s="10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3776.45</v>
      </c>
      <c r="E484" s="10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3782.28</v>
      </c>
      <c r="F484" s="10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3794.53</v>
      </c>
      <c r="G484" s="10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3794.83</v>
      </c>
      <c r="H484" s="10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3813.75</v>
      </c>
      <c r="I484" s="10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3754</v>
      </c>
      <c r="J484" s="10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3685.73</v>
      </c>
      <c r="K484" s="10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3792.4</v>
      </c>
      <c r="L484" s="10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3741.36</v>
      </c>
      <c r="M484" s="10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3727.25</v>
      </c>
      <c r="N484" s="10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3736.58</v>
      </c>
      <c r="O484" s="10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3731.87</v>
      </c>
      <c r="P484" s="10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3736.55</v>
      </c>
      <c r="Q484" s="10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3746.13</v>
      </c>
      <c r="R484" s="10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3741.23</v>
      </c>
      <c r="S484" s="10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3760.95</v>
      </c>
      <c r="T484" s="10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3776.5</v>
      </c>
      <c r="U484" s="10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3777</v>
      </c>
      <c r="V484" s="10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3709.94</v>
      </c>
      <c r="W484" s="10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3777.4700000000003</v>
      </c>
      <c r="X484" s="10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3853.01</v>
      </c>
      <c r="Y484" s="10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4005.06</v>
      </c>
    </row>
    <row r="485" spans="1:25" x14ac:dyDescent="0.2">
      <c r="A485" s="88">
        <f t="shared" si="12"/>
        <v>41875</v>
      </c>
      <c r="B485" s="10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3707.46</v>
      </c>
      <c r="C485" s="10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3789.08</v>
      </c>
      <c r="D485" s="10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3828.01</v>
      </c>
      <c r="E485" s="10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3841.67</v>
      </c>
      <c r="F485" s="10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3848.63</v>
      </c>
      <c r="G485" s="10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3863.0200000000004</v>
      </c>
      <c r="H485" s="10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3885.84</v>
      </c>
      <c r="I485" s="10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3855.8100000000004</v>
      </c>
      <c r="J485" s="10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3743.87</v>
      </c>
      <c r="K485" s="10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3922.48</v>
      </c>
      <c r="L485" s="10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3833.91</v>
      </c>
      <c r="M485" s="10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3792.75</v>
      </c>
      <c r="N485" s="10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3787.16</v>
      </c>
      <c r="O485" s="10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3782.0200000000004</v>
      </c>
      <c r="P485" s="10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3776.6400000000003</v>
      </c>
      <c r="Q485" s="10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3792.75</v>
      </c>
      <c r="R485" s="10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3809.52</v>
      </c>
      <c r="S485" s="10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3809.36</v>
      </c>
      <c r="T485" s="10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3797.96</v>
      </c>
      <c r="U485" s="10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3787.65</v>
      </c>
      <c r="V485" s="10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3692.6400000000003</v>
      </c>
      <c r="W485" s="10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3704.77</v>
      </c>
      <c r="X485" s="10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3691.6000000000004</v>
      </c>
      <c r="Y485" s="10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3786.29</v>
      </c>
    </row>
    <row r="486" spans="1:25" x14ac:dyDescent="0.2">
      <c r="A486" s="88">
        <f t="shared" si="12"/>
        <v>41876</v>
      </c>
      <c r="B486" s="10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3720.75</v>
      </c>
      <c r="C486" s="10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3805.46</v>
      </c>
      <c r="D486" s="10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3857.0200000000004</v>
      </c>
      <c r="E486" s="10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3870.66</v>
      </c>
      <c r="F486" s="10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3863.59</v>
      </c>
      <c r="G486" s="10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3876.76</v>
      </c>
      <c r="H486" s="10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3884.51</v>
      </c>
      <c r="I486" s="10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3817.88</v>
      </c>
      <c r="J486" s="10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3969.32</v>
      </c>
      <c r="K486" s="10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3865.92</v>
      </c>
      <c r="L486" s="10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3817.38</v>
      </c>
      <c r="M486" s="10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3806.4700000000003</v>
      </c>
      <c r="N486" s="10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3818.26</v>
      </c>
      <c r="O486" s="10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3812.05</v>
      </c>
      <c r="P486" s="10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3789.5200000000004</v>
      </c>
      <c r="Q486" s="10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3800.67</v>
      </c>
      <c r="R486" s="10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3798.28</v>
      </c>
      <c r="S486" s="10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3818.1000000000004</v>
      </c>
      <c r="T486" s="10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3861.0600000000004</v>
      </c>
      <c r="U486" s="10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3850.73</v>
      </c>
      <c r="V486" s="10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3732.3100000000004</v>
      </c>
      <c r="W486" s="10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3720.31</v>
      </c>
      <c r="X486" s="10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3760.4300000000003</v>
      </c>
      <c r="Y486" s="10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3690.4</v>
      </c>
    </row>
    <row r="487" spans="1:25" x14ac:dyDescent="0.2">
      <c r="A487" s="88">
        <f t="shared" si="12"/>
        <v>41877</v>
      </c>
      <c r="B487" s="10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3719.9300000000003</v>
      </c>
      <c r="C487" s="10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3804.55</v>
      </c>
      <c r="D487" s="10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3856.04</v>
      </c>
      <c r="E487" s="10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3870.01</v>
      </c>
      <c r="F487" s="10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3862.86</v>
      </c>
      <c r="G487" s="10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3876.94</v>
      </c>
      <c r="H487" s="10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3884.23</v>
      </c>
      <c r="I487" s="10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3817.6000000000004</v>
      </c>
      <c r="J487" s="10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3968.3900000000003</v>
      </c>
      <c r="K487" s="10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3865.7200000000003</v>
      </c>
      <c r="L487" s="10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3817.4900000000002</v>
      </c>
      <c r="M487" s="10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3806.4300000000003</v>
      </c>
      <c r="N487" s="10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3817.8100000000004</v>
      </c>
      <c r="O487" s="10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3811.9</v>
      </c>
      <c r="P487" s="10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3789.73</v>
      </c>
      <c r="Q487" s="10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3800.44</v>
      </c>
      <c r="R487" s="10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3798.23</v>
      </c>
      <c r="S487" s="10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3818.19</v>
      </c>
      <c r="T487" s="10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3861.21</v>
      </c>
      <c r="U487" s="10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3851.4700000000003</v>
      </c>
      <c r="V487" s="10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3732.34</v>
      </c>
      <c r="W487" s="10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3720.05</v>
      </c>
      <c r="X487" s="10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3760.6400000000003</v>
      </c>
      <c r="Y487" s="10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3689.96</v>
      </c>
    </row>
    <row r="488" spans="1:25" x14ac:dyDescent="0.2">
      <c r="A488" s="88">
        <f t="shared" si="12"/>
        <v>41878</v>
      </c>
      <c r="B488" s="10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3799.61</v>
      </c>
      <c r="C488" s="10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3884.67</v>
      </c>
      <c r="D488" s="10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3931.15</v>
      </c>
      <c r="E488" s="10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3956.33</v>
      </c>
      <c r="F488" s="10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3964.9900000000002</v>
      </c>
      <c r="G488" s="10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3956.4700000000003</v>
      </c>
      <c r="H488" s="10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3964.7700000000004</v>
      </c>
      <c r="I488" s="10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3864.07</v>
      </c>
      <c r="J488" s="10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4024.4100000000003</v>
      </c>
      <c r="K488" s="10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3900.8</v>
      </c>
      <c r="L488" s="10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3835.21</v>
      </c>
      <c r="M488" s="10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3806.28</v>
      </c>
      <c r="N488" s="10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3817.78</v>
      </c>
      <c r="O488" s="10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3812.05</v>
      </c>
      <c r="P488" s="10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3806.4700000000003</v>
      </c>
      <c r="Q488" s="10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3806.63</v>
      </c>
      <c r="R488" s="10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3784.5600000000004</v>
      </c>
      <c r="S488" s="10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3808.58</v>
      </c>
      <c r="T488" s="10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3828.8</v>
      </c>
      <c r="U488" s="10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3800.5</v>
      </c>
      <c r="V488" s="10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3737.6000000000004</v>
      </c>
      <c r="W488" s="10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3728.69</v>
      </c>
      <c r="X488" s="10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3769.94</v>
      </c>
      <c r="Y488" s="10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3688.37</v>
      </c>
    </row>
    <row r="489" spans="1:25" x14ac:dyDescent="0.2">
      <c r="A489" s="88">
        <f t="shared" si="12"/>
        <v>41879</v>
      </c>
      <c r="B489" s="10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3799.58</v>
      </c>
      <c r="C489" s="10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3884.8</v>
      </c>
      <c r="D489" s="10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3931.36</v>
      </c>
      <c r="E489" s="10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3956.3500000000004</v>
      </c>
      <c r="F489" s="10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3964.98</v>
      </c>
      <c r="G489" s="10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3956.13</v>
      </c>
      <c r="H489" s="10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3964.7400000000002</v>
      </c>
      <c r="I489" s="10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3885.94</v>
      </c>
      <c r="J489" s="10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4041.2000000000003</v>
      </c>
      <c r="K489" s="10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3930.61</v>
      </c>
      <c r="L489" s="10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3842.12</v>
      </c>
      <c r="M489" s="10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3818.69</v>
      </c>
      <c r="N489" s="10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3818.6800000000003</v>
      </c>
      <c r="O489" s="10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3812.3500000000004</v>
      </c>
      <c r="P489" s="10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3806.9</v>
      </c>
      <c r="Q489" s="10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3806.81</v>
      </c>
      <c r="R489" s="10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3784.52</v>
      </c>
      <c r="S489" s="10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3808.69</v>
      </c>
      <c r="T489" s="10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3828.6000000000004</v>
      </c>
      <c r="U489" s="10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3801.1400000000003</v>
      </c>
      <c r="V489" s="10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3737.16</v>
      </c>
      <c r="W489" s="10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3728.0200000000004</v>
      </c>
      <c r="X489" s="10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3769.3900000000003</v>
      </c>
      <c r="Y489" s="10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3689.2200000000003</v>
      </c>
    </row>
    <row r="490" spans="1:25" x14ac:dyDescent="0.2">
      <c r="A490" s="88">
        <f t="shared" si="12"/>
        <v>41880</v>
      </c>
      <c r="B490" s="10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3734.8900000000003</v>
      </c>
      <c r="C490" s="10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3811.11</v>
      </c>
      <c r="D490" s="10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3856.36</v>
      </c>
      <c r="E490" s="10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3870.07</v>
      </c>
      <c r="F490" s="10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3884.45</v>
      </c>
      <c r="G490" s="10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3869.83</v>
      </c>
      <c r="H490" s="10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3862.63</v>
      </c>
      <c r="I490" s="10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3799.29</v>
      </c>
      <c r="J490" s="10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3961.53</v>
      </c>
      <c r="K490" s="10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3872.5</v>
      </c>
      <c r="L490" s="10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3817.56</v>
      </c>
      <c r="M490" s="10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3806.1000000000004</v>
      </c>
      <c r="N490" s="10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3800.75</v>
      </c>
      <c r="O490" s="10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3783.9900000000002</v>
      </c>
      <c r="P490" s="10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3763.17</v>
      </c>
      <c r="Q490" s="10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3768.0600000000004</v>
      </c>
      <c r="R490" s="10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3769.6800000000003</v>
      </c>
      <c r="S490" s="10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3778.25</v>
      </c>
      <c r="T490" s="10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3811.84</v>
      </c>
      <c r="U490" s="10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3798.6400000000003</v>
      </c>
      <c r="V490" s="10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3690.53</v>
      </c>
      <c r="W490" s="10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3689.1800000000003</v>
      </c>
      <c r="X490" s="10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3735.88</v>
      </c>
      <c r="Y490" s="10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3688.4700000000003</v>
      </c>
    </row>
    <row r="491" spans="1:25" x14ac:dyDescent="0.2">
      <c r="A491" s="88">
        <f t="shared" si="12"/>
        <v>41881</v>
      </c>
      <c r="B491" s="10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3727.34</v>
      </c>
      <c r="C491" s="10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3795.49</v>
      </c>
      <c r="D491" s="10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3841.78</v>
      </c>
      <c r="E491" s="10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3870.34</v>
      </c>
      <c r="F491" s="10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3862.57</v>
      </c>
      <c r="G491" s="10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3862.34</v>
      </c>
      <c r="H491" s="10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3862.88</v>
      </c>
      <c r="I491" s="10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3807.98</v>
      </c>
      <c r="J491" s="10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3708.13</v>
      </c>
      <c r="K491" s="10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3852.79</v>
      </c>
      <c r="L491" s="10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3793.57</v>
      </c>
      <c r="M491" s="10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3793.48</v>
      </c>
      <c r="N491" s="10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3793.0600000000004</v>
      </c>
      <c r="O491" s="10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3793.21</v>
      </c>
      <c r="P491" s="10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3793.1800000000003</v>
      </c>
      <c r="Q491" s="10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3793.4300000000003</v>
      </c>
      <c r="R491" s="10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3840.84</v>
      </c>
      <c r="S491" s="10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3853.4300000000003</v>
      </c>
      <c r="T491" s="10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3866.3100000000004</v>
      </c>
      <c r="U491" s="10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3848.11</v>
      </c>
      <c r="V491" s="10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3728.52</v>
      </c>
      <c r="W491" s="10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3701.59</v>
      </c>
      <c r="X491" s="10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3777.26</v>
      </c>
      <c r="Y491" s="10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3900.15</v>
      </c>
    </row>
    <row r="492" spans="1:25" x14ac:dyDescent="0.2">
      <c r="A492" s="88">
        <f t="shared" si="12"/>
        <v>41882</v>
      </c>
      <c r="B492" s="10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3702.5</v>
      </c>
      <c r="C492" s="10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3777</v>
      </c>
      <c r="D492" s="10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3814.46</v>
      </c>
      <c r="E492" s="10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3834.4900000000002</v>
      </c>
      <c r="F492" s="10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3827.55</v>
      </c>
      <c r="G492" s="10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3814.26</v>
      </c>
      <c r="H492" s="10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3841.4500000000003</v>
      </c>
      <c r="I492" s="10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3783.37</v>
      </c>
      <c r="J492" s="10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3676.21</v>
      </c>
      <c r="K492" s="10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3852.87</v>
      </c>
      <c r="L492" s="10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3793.49</v>
      </c>
      <c r="M492" s="10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3793.36</v>
      </c>
      <c r="N492" s="10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3793.27</v>
      </c>
      <c r="O492" s="10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3756.4900000000002</v>
      </c>
      <c r="P492" s="10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3746.5600000000004</v>
      </c>
      <c r="Q492" s="10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3736.9900000000002</v>
      </c>
      <c r="R492" s="10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3766.51</v>
      </c>
      <c r="S492" s="10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3776.9500000000003</v>
      </c>
      <c r="T492" s="10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3827.84</v>
      </c>
      <c r="U492" s="10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3847.1800000000003</v>
      </c>
      <c r="V492" s="10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3727.76</v>
      </c>
      <c r="W492" s="10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3700.98</v>
      </c>
      <c r="X492" s="10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3776.73</v>
      </c>
      <c r="Y492" s="10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3900.15</v>
      </c>
    </row>
    <row r="493" spans="1:25" x14ac:dyDescent="0.2">
      <c r="A493" s="100"/>
      <c r="B493" s="95"/>
      <c r="C493" s="95"/>
      <c r="D493" s="95"/>
      <c r="E493" s="95"/>
      <c r="F493" s="95"/>
      <c r="G493" s="95"/>
      <c r="H493" s="95"/>
      <c r="I493" s="95"/>
      <c r="J493" s="95"/>
      <c r="K493" s="95"/>
      <c r="L493" s="95"/>
      <c r="M493" s="95"/>
      <c r="N493" s="95"/>
      <c r="O493" s="95"/>
      <c r="P493" s="95"/>
      <c r="Q493" s="95"/>
      <c r="R493" s="95"/>
      <c r="S493" s="95"/>
      <c r="T493" s="95"/>
      <c r="U493" s="95"/>
      <c r="V493" s="95"/>
      <c r="W493" s="95"/>
      <c r="X493" s="95"/>
      <c r="Y493" s="101"/>
    </row>
    <row r="494" spans="1:25" x14ac:dyDescent="0.25">
      <c r="A494" s="96" t="s">
        <v>157</v>
      </c>
      <c r="B494" s="87"/>
      <c r="C494" s="87"/>
      <c r="D494" s="87"/>
    </row>
    <row r="495" spans="1:25" ht="12.75" x14ac:dyDescent="0.2">
      <c r="A495" s="162" t="s">
        <v>49</v>
      </c>
      <c r="B495" s="173" t="s">
        <v>128</v>
      </c>
      <c r="C495" s="174"/>
      <c r="D495" s="174"/>
      <c r="E495" s="174"/>
      <c r="F495" s="174"/>
      <c r="G495" s="174"/>
      <c r="H495" s="174"/>
      <c r="I495" s="174"/>
      <c r="J495" s="174"/>
      <c r="K495" s="174"/>
      <c r="L495" s="174"/>
      <c r="M495" s="174"/>
      <c r="N495" s="174"/>
      <c r="O495" s="174"/>
      <c r="P495" s="174"/>
      <c r="Q495" s="174"/>
      <c r="R495" s="174"/>
      <c r="S495" s="174"/>
      <c r="T495" s="174"/>
      <c r="U495" s="174"/>
      <c r="V495" s="174"/>
      <c r="W495" s="174"/>
      <c r="X495" s="174"/>
      <c r="Y495" s="175"/>
    </row>
    <row r="496" spans="1:25" ht="12.75" x14ac:dyDescent="0.2">
      <c r="A496" s="163"/>
      <c r="B496" s="176"/>
      <c r="C496" s="177"/>
      <c r="D496" s="177"/>
      <c r="E496" s="177"/>
      <c r="F496" s="177"/>
      <c r="G496" s="177"/>
      <c r="H496" s="177"/>
      <c r="I496" s="177"/>
      <c r="J496" s="177"/>
      <c r="K496" s="177"/>
      <c r="L496" s="177"/>
      <c r="M496" s="177"/>
      <c r="N496" s="177"/>
      <c r="O496" s="177"/>
      <c r="P496" s="177"/>
      <c r="Q496" s="177"/>
      <c r="R496" s="177"/>
      <c r="S496" s="177"/>
      <c r="T496" s="177"/>
      <c r="U496" s="177"/>
      <c r="V496" s="177"/>
      <c r="W496" s="177"/>
      <c r="X496" s="177"/>
      <c r="Y496" s="178"/>
    </row>
    <row r="497" spans="1:25" ht="12.75" x14ac:dyDescent="0.2">
      <c r="A497" s="163"/>
      <c r="B497" s="165" t="s">
        <v>129</v>
      </c>
      <c r="C497" s="156" t="s">
        <v>130</v>
      </c>
      <c r="D497" s="156" t="s">
        <v>131</v>
      </c>
      <c r="E497" s="156" t="s">
        <v>132</v>
      </c>
      <c r="F497" s="156" t="s">
        <v>133</v>
      </c>
      <c r="G497" s="156" t="s">
        <v>134</v>
      </c>
      <c r="H497" s="156" t="s">
        <v>135</v>
      </c>
      <c r="I497" s="156" t="s">
        <v>136</v>
      </c>
      <c r="J497" s="156" t="s">
        <v>137</v>
      </c>
      <c r="K497" s="156" t="s">
        <v>138</v>
      </c>
      <c r="L497" s="156" t="s">
        <v>139</v>
      </c>
      <c r="M497" s="156" t="s">
        <v>140</v>
      </c>
      <c r="N497" s="167" t="s">
        <v>141</v>
      </c>
      <c r="O497" s="156" t="s">
        <v>142</v>
      </c>
      <c r="P497" s="156" t="s">
        <v>143</v>
      </c>
      <c r="Q497" s="156" t="s">
        <v>144</v>
      </c>
      <c r="R497" s="156" t="s">
        <v>145</v>
      </c>
      <c r="S497" s="156" t="s">
        <v>146</v>
      </c>
      <c r="T497" s="156" t="s">
        <v>147</v>
      </c>
      <c r="U497" s="156" t="s">
        <v>148</v>
      </c>
      <c r="V497" s="156" t="s">
        <v>149</v>
      </c>
      <c r="W497" s="156" t="s">
        <v>150</v>
      </c>
      <c r="X497" s="156" t="s">
        <v>151</v>
      </c>
      <c r="Y497" s="156" t="s">
        <v>152</v>
      </c>
    </row>
    <row r="498" spans="1:25" ht="12.75" x14ac:dyDescent="0.2">
      <c r="A498" s="164"/>
      <c r="B498" s="166"/>
      <c r="C498" s="157"/>
      <c r="D498" s="157"/>
      <c r="E498" s="157"/>
      <c r="F498" s="157"/>
      <c r="G498" s="157"/>
      <c r="H498" s="157"/>
      <c r="I498" s="157"/>
      <c r="J498" s="157"/>
      <c r="K498" s="157"/>
      <c r="L498" s="157"/>
      <c r="M498" s="157"/>
      <c r="N498" s="168"/>
      <c r="O498" s="157"/>
      <c r="P498" s="157"/>
      <c r="Q498" s="157"/>
      <c r="R498" s="157"/>
      <c r="S498" s="157"/>
      <c r="T498" s="157"/>
      <c r="U498" s="157"/>
      <c r="V498" s="157"/>
      <c r="W498" s="157"/>
      <c r="X498" s="157"/>
      <c r="Y498" s="157"/>
    </row>
    <row r="499" spans="1:25" x14ac:dyDescent="0.2">
      <c r="A499" s="88">
        <f>A462</f>
        <v>41852</v>
      </c>
      <c r="B499" s="10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3675.9700000000003</v>
      </c>
      <c r="C499" s="10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3667.61</v>
      </c>
      <c r="D499" s="10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3692.8</v>
      </c>
      <c r="E499" s="10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3697.3</v>
      </c>
      <c r="F499" s="10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3697.3500000000004</v>
      </c>
      <c r="G499" s="10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3706.6800000000003</v>
      </c>
      <c r="H499" s="10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3697.48</v>
      </c>
      <c r="I499" s="10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3672.83</v>
      </c>
      <c r="J499" s="10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3787.65</v>
      </c>
      <c r="K499" s="10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3711.94</v>
      </c>
      <c r="L499" s="10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3690.76</v>
      </c>
      <c r="M499" s="10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3682.8</v>
      </c>
      <c r="N499" s="10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3690.76</v>
      </c>
      <c r="O499" s="10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3699.09</v>
      </c>
      <c r="P499" s="10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3694.92</v>
      </c>
      <c r="Q499" s="10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3699.09</v>
      </c>
      <c r="R499" s="10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3699.7200000000003</v>
      </c>
      <c r="S499" s="10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3710.87</v>
      </c>
      <c r="T499" s="10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3734.69</v>
      </c>
      <c r="U499" s="10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3714.62</v>
      </c>
      <c r="V499" s="10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3696.67</v>
      </c>
      <c r="W499" s="10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3689.84</v>
      </c>
      <c r="X499" s="10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3690.4100000000003</v>
      </c>
      <c r="Y499" s="10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3821.7</v>
      </c>
    </row>
    <row r="500" spans="1:25" x14ac:dyDescent="0.2">
      <c r="A500" s="88">
        <f>A499+1</f>
        <v>41853</v>
      </c>
      <c r="B500" s="10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3707.28</v>
      </c>
      <c r="C500" s="10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3682.01</v>
      </c>
      <c r="D500" s="10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3674.96</v>
      </c>
      <c r="E500" s="10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3693.4500000000003</v>
      </c>
      <c r="F500" s="10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3702.96</v>
      </c>
      <c r="G500" s="10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3698.56</v>
      </c>
      <c r="H500" s="10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3712.9500000000003</v>
      </c>
      <c r="I500" s="10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3698.02</v>
      </c>
      <c r="J500" s="10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3675.3900000000003</v>
      </c>
      <c r="K500" s="10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3756.36</v>
      </c>
      <c r="L500" s="10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3709.23</v>
      </c>
      <c r="M500" s="10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3692.06</v>
      </c>
      <c r="N500" s="10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3683.78</v>
      </c>
      <c r="O500" s="10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3679.75</v>
      </c>
      <c r="P500" s="10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3687.9900000000002</v>
      </c>
      <c r="Q500" s="10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3692.17</v>
      </c>
      <c r="R500" s="10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3700.71</v>
      </c>
      <c r="S500" s="10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3704.96</v>
      </c>
      <c r="T500" s="10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3700.5600000000004</v>
      </c>
      <c r="U500" s="10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3687.71</v>
      </c>
      <c r="V500" s="10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3685.98</v>
      </c>
      <c r="W500" s="10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3693.0200000000004</v>
      </c>
      <c r="X500" s="10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3694.29</v>
      </c>
      <c r="Y500" s="10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3699.6000000000004</v>
      </c>
    </row>
    <row r="501" spans="1:25" x14ac:dyDescent="0.2">
      <c r="A501" s="88">
        <f t="shared" ref="A501:A529" si="13">A500+1</f>
        <v>41854</v>
      </c>
      <c r="B501" s="10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3710.77</v>
      </c>
      <c r="C501" s="10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3680.7200000000003</v>
      </c>
      <c r="D501" s="10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3675.15</v>
      </c>
      <c r="E501" s="10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3693.58</v>
      </c>
      <c r="F501" s="10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3703.28</v>
      </c>
      <c r="G501" s="10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3698.9500000000003</v>
      </c>
      <c r="H501" s="10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3713.42</v>
      </c>
      <c r="I501" s="10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3698.7200000000003</v>
      </c>
      <c r="J501" s="10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3674.92</v>
      </c>
      <c r="K501" s="10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3767.04</v>
      </c>
      <c r="L501" s="10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3732.3100000000004</v>
      </c>
      <c r="M501" s="10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3709.63</v>
      </c>
      <c r="N501" s="10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3696.48</v>
      </c>
      <c r="O501" s="10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3692.29</v>
      </c>
      <c r="P501" s="10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3700.88</v>
      </c>
      <c r="Q501" s="10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3709.53</v>
      </c>
      <c r="R501" s="10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3718.4700000000003</v>
      </c>
      <c r="S501" s="10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3727.56</v>
      </c>
      <c r="T501" s="10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3718.38</v>
      </c>
      <c r="U501" s="10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3696.62</v>
      </c>
      <c r="V501" s="10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3685.69</v>
      </c>
      <c r="W501" s="10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3692.98</v>
      </c>
      <c r="X501" s="10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3694.25</v>
      </c>
      <c r="Y501" s="10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3700.5</v>
      </c>
    </row>
    <row r="502" spans="1:25" x14ac:dyDescent="0.2">
      <c r="A502" s="88">
        <f t="shared" si="13"/>
        <v>41855</v>
      </c>
      <c r="B502" s="10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3682.53</v>
      </c>
      <c r="C502" s="10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3667.61</v>
      </c>
      <c r="D502" s="10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3692.9300000000003</v>
      </c>
      <c r="E502" s="10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3697.32</v>
      </c>
      <c r="F502" s="10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3697.32</v>
      </c>
      <c r="G502" s="10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3699.9900000000002</v>
      </c>
      <c r="H502" s="10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3696.46</v>
      </c>
      <c r="I502" s="10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3674.41</v>
      </c>
      <c r="J502" s="10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3788.34</v>
      </c>
      <c r="K502" s="10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3712.3</v>
      </c>
      <c r="L502" s="10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3692.11</v>
      </c>
      <c r="M502" s="10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3685.03</v>
      </c>
      <c r="N502" s="10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3688.4900000000002</v>
      </c>
      <c r="O502" s="10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3692.48</v>
      </c>
      <c r="P502" s="10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3683.77</v>
      </c>
      <c r="Q502" s="10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3679.21</v>
      </c>
      <c r="R502" s="10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3696.7700000000004</v>
      </c>
      <c r="S502" s="10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3711.7400000000002</v>
      </c>
      <c r="T502" s="10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3726.15</v>
      </c>
      <c r="U502" s="10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3714.63</v>
      </c>
      <c r="V502" s="10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3682.54</v>
      </c>
      <c r="W502" s="10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3689.76</v>
      </c>
      <c r="X502" s="10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3691.69</v>
      </c>
      <c r="Y502" s="10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3813.94</v>
      </c>
    </row>
    <row r="503" spans="1:25" x14ac:dyDescent="0.2">
      <c r="A503" s="88">
        <f t="shared" si="13"/>
        <v>41856</v>
      </c>
      <c r="B503" s="10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3686.2</v>
      </c>
      <c r="C503" s="10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3667.6000000000004</v>
      </c>
      <c r="D503" s="10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3692.9</v>
      </c>
      <c r="E503" s="10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3697.32</v>
      </c>
      <c r="F503" s="10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3697.17</v>
      </c>
      <c r="G503" s="10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3700.07</v>
      </c>
      <c r="H503" s="10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3682.8</v>
      </c>
      <c r="I503" s="10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3680.19</v>
      </c>
      <c r="J503" s="10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3769.25</v>
      </c>
      <c r="K503" s="10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3699.61</v>
      </c>
      <c r="L503" s="10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3668.55</v>
      </c>
      <c r="M503" s="10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3677.07</v>
      </c>
      <c r="N503" s="10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3685.71</v>
      </c>
      <c r="O503" s="10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3671.5600000000004</v>
      </c>
      <c r="P503" s="10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3680.5</v>
      </c>
      <c r="Q503" s="10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3672.9900000000002</v>
      </c>
      <c r="R503" s="10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3682.01</v>
      </c>
      <c r="S503" s="10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3696.3</v>
      </c>
      <c r="T503" s="10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3702.86</v>
      </c>
      <c r="U503" s="10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3710.9</v>
      </c>
      <c r="V503" s="10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3681.4300000000003</v>
      </c>
      <c r="W503" s="10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3689.2200000000003</v>
      </c>
      <c r="X503" s="10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3690.78</v>
      </c>
      <c r="Y503" s="10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3818.48</v>
      </c>
    </row>
    <row r="504" spans="1:25" x14ac:dyDescent="0.2">
      <c r="A504" s="88">
        <f t="shared" si="13"/>
        <v>41857</v>
      </c>
      <c r="B504" s="10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3679.41</v>
      </c>
      <c r="C504" s="10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3667.4900000000002</v>
      </c>
      <c r="D504" s="10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3692.79</v>
      </c>
      <c r="E504" s="10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3697.0600000000004</v>
      </c>
      <c r="F504" s="10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3696.94</v>
      </c>
      <c r="G504" s="10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3698.63</v>
      </c>
      <c r="H504" s="10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3681.84</v>
      </c>
      <c r="I504" s="10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3679.08</v>
      </c>
      <c r="J504" s="10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3768.15</v>
      </c>
      <c r="K504" s="10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3698.19</v>
      </c>
      <c r="L504" s="10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3667.11</v>
      </c>
      <c r="M504" s="10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3682.1400000000003</v>
      </c>
      <c r="N504" s="10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3688.69</v>
      </c>
      <c r="O504" s="10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3673.59</v>
      </c>
      <c r="P504" s="10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3680.3500000000004</v>
      </c>
      <c r="Q504" s="10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3672.7700000000004</v>
      </c>
      <c r="R504" s="10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3681.69</v>
      </c>
      <c r="S504" s="10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3695.71</v>
      </c>
      <c r="T504" s="10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3703.06</v>
      </c>
      <c r="U504" s="10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3711.1800000000003</v>
      </c>
      <c r="V504" s="10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3681.37</v>
      </c>
      <c r="W504" s="10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3689.1400000000003</v>
      </c>
      <c r="X504" s="10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3690.7200000000003</v>
      </c>
      <c r="Y504" s="10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3815.66</v>
      </c>
    </row>
    <row r="505" spans="1:25" x14ac:dyDescent="0.2">
      <c r="A505" s="88">
        <f t="shared" si="13"/>
        <v>41858</v>
      </c>
      <c r="B505" s="10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3681.6800000000003</v>
      </c>
      <c r="C505" s="10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3667.78</v>
      </c>
      <c r="D505" s="10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3692.98</v>
      </c>
      <c r="E505" s="10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3697.37</v>
      </c>
      <c r="F505" s="10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3697.4900000000002</v>
      </c>
      <c r="G505" s="10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3699.8900000000003</v>
      </c>
      <c r="H505" s="10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3705.3100000000004</v>
      </c>
      <c r="I505" s="10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3673.17</v>
      </c>
      <c r="J505" s="10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3788.3</v>
      </c>
      <c r="K505" s="10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3699.34</v>
      </c>
      <c r="L505" s="10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3667.84</v>
      </c>
      <c r="M505" s="10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3681.67</v>
      </c>
      <c r="N505" s="10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3679.46</v>
      </c>
      <c r="O505" s="10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3674.6000000000004</v>
      </c>
      <c r="P505" s="10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3689.2200000000003</v>
      </c>
      <c r="Q505" s="10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3675.08</v>
      </c>
      <c r="R505" s="10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3681.79</v>
      </c>
      <c r="S505" s="10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3696.1400000000003</v>
      </c>
      <c r="T505" s="10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3715.0600000000004</v>
      </c>
      <c r="U505" s="10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3718.65</v>
      </c>
      <c r="V505" s="10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3669.88</v>
      </c>
      <c r="W505" s="10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3689.6000000000004</v>
      </c>
      <c r="X505" s="10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3691.07</v>
      </c>
      <c r="Y505" s="10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3819.26</v>
      </c>
    </row>
    <row r="506" spans="1:25" x14ac:dyDescent="0.2">
      <c r="A506" s="88">
        <f t="shared" si="13"/>
        <v>41859</v>
      </c>
      <c r="B506" s="10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3680.51</v>
      </c>
      <c r="C506" s="10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3672.09</v>
      </c>
      <c r="D506" s="10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3697.87</v>
      </c>
      <c r="E506" s="10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3706.8</v>
      </c>
      <c r="F506" s="10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3711.4700000000003</v>
      </c>
      <c r="G506" s="10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3705.75</v>
      </c>
      <c r="H506" s="10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3706.01</v>
      </c>
      <c r="I506" s="10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3673.25</v>
      </c>
      <c r="J506" s="10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3788.25</v>
      </c>
      <c r="K506" s="10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3734.9900000000002</v>
      </c>
      <c r="L506" s="10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3690.84</v>
      </c>
      <c r="M506" s="10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3675.5</v>
      </c>
      <c r="N506" s="10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3695.4</v>
      </c>
      <c r="O506" s="10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3703.8500000000004</v>
      </c>
      <c r="P506" s="10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3699.51</v>
      </c>
      <c r="Q506" s="10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3695.15</v>
      </c>
      <c r="R506" s="10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3696.48</v>
      </c>
      <c r="S506" s="10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3723.27</v>
      </c>
      <c r="T506" s="10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3742.59</v>
      </c>
      <c r="U506" s="10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3718.65</v>
      </c>
      <c r="V506" s="10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3670.07</v>
      </c>
      <c r="W506" s="10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3689.77</v>
      </c>
      <c r="X506" s="10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3690.73</v>
      </c>
      <c r="Y506" s="10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3809.11</v>
      </c>
    </row>
    <row r="507" spans="1:25" x14ac:dyDescent="0.2">
      <c r="A507" s="88">
        <f t="shared" si="13"/>
        <v>41860</v>
      </c>
      <c r="B507" s="10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3713.23</v>
      </c>
      <c r="C507" s="10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3678.71</v>
      </c>
      <c r="D507" s="10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3679.87</v>
      </c>
      <c r="E507" s="10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3684.21</v>
      </c>
      <c r="F507" s="10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3693.37</v>
      </c>
      <c r="G507" s="10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3686.5200000000004</v>
      </c>
      <c r="H507" s="10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3697.42</v>
      </c>
      <c r="I507" s="10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3675.01</v>
      </c>
      <c r="J507" s="10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3675.84</v>
      </c>
      <c r="K507" s="10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3717.7</v>
      </c>
      <c r="L507" s="10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3688.15</v>
      </c>
      <c r="M507" s="10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3668.67</v>
      </c>
      <c r="N507" s="10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3676.41</v>
      </c>
      <c r="O507" s="10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3679.9900000000002</v>
      </c>
      <c r="P507" s="10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3684.19</v>
      </c>
      <c r="Q507" s="10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3680.21</v>
      </c>
      <c r="R507" s="10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3688.46</v>
      </c>
      <c r="S507" s="10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3701.3</v>
      </c>
      <c r="T507" s="10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3719.63</v>
      </c>
      <c r="U507" s="10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3709.53</v>
      </c>
      <c r="V507" s="10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3685.44</v>
      </c>
      <c r="W507" s="10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3694.25</v>
      </c>
      <c r="X507" s="10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3687.04</v>
      </c>
      <c r="Y507" s="10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3683.51</v>
      </c>
    </row>
    <row r="508" spans="1:25" x14ac:dyDescent="0.2">
      <c r="A508" s="88">
        <f t="shared" si="13"/>
        <v>41861</v>
      </c>
      <c r="B508" s="10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3712.69</v>
      </c>
      <c r="C508" s="10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3681.33</v>
      </c>
      <c r="D508" s="10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3680.12</v>
      </c>
      <c r="E508" s="10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3684.4700000000003</v>
      </c>
      <c r="F508" s="10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3693.66</v>
      </c>
      <c r="G508" s="10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3686.8500000000004</v>
      </c>
      <c r="H508" s="10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3697.02</v>
      </c>
      <c r="I508" s="10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3676.13</v>
      </c>
      <c r="J508" s="10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3672.57</v>
      </c>
      <c r="K508" s="10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3759.19</v>
      </c>
      <c r="L508" s="10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3711.9300000000003</v>
      </c>
      <c r="M508" s="10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3694.55</v>
      </c>
      <c r="N508" s="10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3694.05</v>
      </c>
      <c r="O508" s="10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3689.27</v>
      </c>
      <c r="P508" s="10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3701.83</v>
      </c>
      <c r="Q508" s="10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3705.9300000000003</v>
      </c>
      <c r="R508" s="10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3701.29</v>
      </c>
      <c r="S508" s="10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3705.53</v>
      </c>
      <c r="T508" s="10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3700.3100000000004</v>
      </c>
      <c r="U508" s="10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3692.17</v>
      </c>
      <c r="V508" s="10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3685.1000000000004</v>
      </c>
      <c r="W508" s="10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3693.09</v>
      </c>
      <c r="X508" s="10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3686.62</v>
      </c>
      <c r="Y508" s="10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3683.71</v>
      </c>
    </row>
    <row r="509" spans="1:25" x14ac:dyDescent="0.2">
      <c r="A509" s="88">
        <f t="shared" si="13"/>
        <v>41862</v>
      </c>
      <c r="B509" s="10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3685.3900000000003</v>
      </c>
      <c r="C509" s="10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3672.21</v>
      </c>
      <c r="D509" s="10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3697.7000000000003</v>
      </c>
      <c r="E509" s="10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3706.62</v>
      </c>
      <c r="F509" s="10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3711.32</v>
      </c>
      <c r="G509" s="10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3704.55</v>
      </c>
      <c r="H509" s="10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3705.1800000000003</v>
      </c>
      <c r="I509" s="10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3687.1800000000003</v>
      </c>
      <c r="J509" s="10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3759.9700000000003</v>
      </c>
      <c r="K509" s="10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3707.6800000000003</v>
      </c>
      <c r="L509" s="10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3693.37</v>
      </c>
      <c r="M509" s="10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3677.4900000000002</v>
      </c>
      <c r="N509" s="10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3685.04</v>
      </c>
      <c r="O509" s="10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3680.21</v>
      </c>
      <c r="P509" s="10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3675.7200000000003</v>
      </c>
      <c r="Q509" s="10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3667.6400000000003</v>
      </c>
      <c r="R509" s="10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3678.84</v>
      </c>
      <c r="S509" s="10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3703.9</v>
      </c>
      <c r="T509" s="10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3719.32</v>
      </c>
      <c r="U509" s="10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3718.96</v>
      </c>
      <c r="V509" s="10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3669.3900000000003</v>
      </c>
      <c r="W509" s="10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3694.12</v>
      </c>
      <c r="X509" s="10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3694.63</v>
      </c>
      <c r="Y509" s="10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3834.71</v>
      </c>
    </row>
    <row r="510" spans="1:25" x14ac:dyDescent="0.2">
      <c r="A510" s="88">
        <f t="shared" si="13"/>
        <v>41863</v>
      </c>
      <c r="B510" s="10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3685.6000000000004</v>
      </c>
      <c r="C510" s="10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3671.9</v>
      </c>
      <c r="D510" s="10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3698.01</v>
      </c>
      <c r="E510" s="10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3706.8100000000004</v>
      </c>
      <c r="F510" s="10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3711.32</v>
      </c>
      <c r="G510" s="10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3705.3100000000004</v>
      </c>
      <c r="H510" s="10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3704.82</v>
      </c>
      <c r="I510" s="10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3689.37</v>
      </c>
      <c r="J510" s="10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3759.07</v>
      </c>
      <c r="K510" s="10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3706.67</v>
      </c>
      <c r="L510" s="10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3692.1400000000003</v>
      </c>
      <c r="M510" s="10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3675.4300000000003</v>
      </c>
      <c r="N510" s="10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3683.77</v>
      </c>
      <c r="O510" s="10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3679.54</v>
      </c>
      <c r="P510" s="10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3675.78</v>
      </c>
      <c r="Q510" s="10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3667.8900000000003</v>
      </c>
      <c r="R510" s="10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3678.94</v>
      </c>
      <c r="S510" s="10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3704.26</v>
      </c>
      <c r="T510" s="10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3719.51</v>
      </c>
      <c r="U510" s="10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3719</v>
      </c>
      <c r="V510" s="10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3669.48</v>
      </c>
      <c r="W510" s="10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3692.12</v>
      </c>
      <c r="X510" s="10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3693.2200000000003</v>
      </c>
      <c r="Y510" s="10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3833.1800000000003</v>
      </c>
    </row>
    <row r="511" spans="1:25" x14ac:dyDescent="0.2">
      <c r="A511" s="88">
        <f t="shared" si="13"/>
        <v>41864</v>
      </c>
      <c r="B511" s="10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3685.45</v>
      </c>
      <c r="C511" s="10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3676.17</v>
      </c>
      <c r="D511" s="10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3702.36</v>
      </c>
      <c r="E511" s="10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3711.54</v>
      </c>
      <c r="F511" s="10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3716.36</v>
      </c>
      <c r="G511" s="10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3715.8500000000004</v>
      </c>
      <c r="H511" s="10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3715.75</v>
      </c>
      <c r="I511" s="10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3667.54</v>
      </c>
      <c r="J511" s="10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3768.7400000000002</v>
      </c>
      <c r="K511" s="10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3720.55</v>
      </c>
      <c r="L511" s="10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3695.15</v>
      </c>
      <c r="M511" s="10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3678.8500000000004</v>
      </c>
      <c r="N511" s="10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3686.79</v>
      </c>
      <c r="O511" s="10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3682.63</v>
      </c>
      <c r="P511" s="10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3678.65</v>
      </c>
      <c r="Q511" s="10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3670.9</v>
      </c>
      <c r="R511" s="10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3681.6800000000003</v>
      </c>
      <c r="S511" s="10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3699.7000000000003</v>
      </c>
      <c r="T511" s="10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3722.61</v>
      </c>
      <c r="U511" s="10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3726.58</v>
      </c>
      <c r="V511" s="10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3668.36</v>
      </c>
      <c r="W511" s="10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3691.86</v>
      </c>
      <c r="X511" s="10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3693.3500000000004</v>
      </c>
      <c r="Y511" s="10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3832.09</v>
      </c>
    </row>
    <row r="512" spans="1:25" x14ac:dyDescent="0.2">
      <c r="A512" s="88">
        <f t="shared" si="13"/>
        <v>41865</v>
      </c>
      <c r="B512" s="10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3685.9500000000003</v>
      </c>
      <c r="C512" s="10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3676.05</v>
      </c>
      <c r="D512" s="10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3702.04</v>
      </c>
      <c r="E512" s="10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3711.13</v>
      </c>
      <c r="F512" s="10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3715.83</v>
      </c>
      <c r="G512" s="10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3715.6000000000004</v>
      </c>
      <c r="H512" s="10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3715.6000000000004</v>
      </c>
      <c r="I512" s="10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3667.44</v>
      </c>
      <c r="J512" s="10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3768.77</v>
      </c>
      <c r="K512" s="10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3720.33</v>
      </c>
      <c r="L512" s="10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3694.9700000000003</v>
      </c>
      <c r="M512" s="10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3678.7200000000003</v>
      </c>
      <c r="N512" s="10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3686.6800000000003</v>
      </c>
      <c r="O512" s="10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3682.7200000000003</v>
      </c>
      <c r="P512" s="10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3678.67</v>
      </c>
      <c r="Q512" s="10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3671.02</v>
      </c>
      <c r="R512" s="10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3681.69</v>
      </c>
      <c r="S512" s="10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3699.6600000000003</v>
      </c>
      <c r="T512" s="10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3722.55</v>
      </c>
      <c r="U512" s="10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3726.48</v>
      </c>
      <c r="V512" s="10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3668.1800000000003</v>
      </c>
      <c r="W512" s="10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3692.34</v>
      </c>
      <c r="X512" s="10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3692.9</v>
      </c>
      <c r="Y512" s="10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3834.73</v>
      </c>
    </row>
    <row r="513" spans="1:25" x14ac:dyDescent="0.2">
      <c r="A513" s="88">
        <f t="shared" si="13"/>
        <v>41866</v>
      </c>
      <c r="B513" s="10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3686.3</v>
      </c>
      <c r="C513" s="10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3675.91</v>
      </c>
      <c r="D513" s="10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3702.01</v>
      </c>
      <c r="E513" s="10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3711.0600000000004</v>
      </c>
      <c r="F513" s="10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3715.76</v>
      </c>
      <c r="G513" s="10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3715.7000000000003</v>
      </c>
      <c r="H513" s="10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3715.5</v>
      </c>
      <c r="I513" s="10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3670.6800000000003</v>
      </c>
      <c r="J513" s="10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3769.0200000000004</v>
      </c>
      <c r="K513" s="10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3682.34</v>
      </c>
      <c r="L513" s="10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3700.77</v>
      </c>
      <c r="M513" s="10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3674.91</v>
      </c>
      <c r="N513" s="10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3676.51</v>
      </c>
      <c r="O513" s="10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3676.4900000000002</v>
      </c>
      <c r="P513" s="10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3667.4300000000003</v>
      </c>
      <c r="Q513" s="10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3676.71</v>
      </c>
      <c r="R513" s="10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3674.9300000000003</v>
      </c>
      <c r="S513" s="10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3671.36</v>
      </c>
      <c r="T513" s="10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3685.1000000000004</v>
      </c>
      <c r="U513" s="10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3703.7400000000002</v>
      </c>
      <c r="V513" s="10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3688.76</v>
      </c>
      <c r="W513" s="10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3695.84</v>
      </c>
      <c r="X513" s="10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3694.65</v>
      </c>
      <c r="Y513" s="10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3879.75</v>
      </c>
    </row>
    <row r="514" spans="1:25" x14ac:dyDescent="0.2">
      <c r="A514" s="88">
        <f t="shared" si="13"/>
        <v>41867</v>
      </c>
      <c r="B514" s="10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3716.76</v>
      </c>
      <c r="C514" s="10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3675.83</v>
      </c>
      <c r="D514" s="10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3667.19</v>
      </c>
      <c r="E514" s="10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3693.5</v>
      </c>
      <c r="F514" s="10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3698.1800000000003</v>
      </c>
      <c r="G514" s="10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3683.9900000000002</v>
      </c>
      <c r="H514" s="10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3698.2400000000002</v>
      </c>
      <c r="I514" s="10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3667.42</v>
      </c>
      <c r="J514" s="10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3681.9700000000003</v>
      </c>
      <c r="K514" s="10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3710.09</v>
      </c>
      <c r="L514" s="10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3676.9</v>
      </c>
      <c r="M514" s="10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3694.78</v>
      </c>
      <c r="N514" s="10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3685.7700000000004</v>
      </c>
      <c r="O514" s="10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3685.69</v>
      </c>
      <c r="P514" s="10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3678.3100000000004</v>
      </c>
      <c r="Q514" s="10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3678.51</v>
      </c>
      <c r="R514" s="10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3671.76</v>
      </c>
      <c r="S514" s="10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3683.9900000000002</v>
      </c>
      <c r="T514" s="10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3675.61</v>
      </c>
      <c r="U514" s="10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3676.6800000000003</v>
      </c>
      <c r="V514" s="10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3684.2400000000002</v>
      </c>
      <c r="W514" s="10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3677.88</v>
      </c>
      <c r="X514" s="10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3679.08</v>
      </c>
      <c r="Y514" s="10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3667.44</v>
      </c>
    </row>
    <row r="515" spans="1:25" x14ac:dyDescent="0.2">
      <c r="A515" s="88">
        <f t="shared" si="13"/>
        <v>41868</v>
      </c>
      <c r="B515" s="10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3728.5200000000004</v>
      </c>
      <c r="C515" s="10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3681.76</v>
      </c>
      <c r="D515" s="10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3676.13</v>
      </c>
      <c r="E515" s="10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3671.3100000000004</v>
      </c>
      <c r="F515" s="10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3675.2200000000003</v>
      </c>
      <c r="G515" s="10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3679.75</v>
      </c>
      <c r="H515" s="10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3688.76</v>
      </c>
      <c r="I515" s="10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3667.05</v>
      </c>
      <c r="J515" s="10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3680.36</v>
      </c>
      <c r="K515" s="10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3732.86</v>
      </c>
      <c r="L515" s="10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3672.57</v>
      </c>
      <c r="M515" s="10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3685.6000000000004</v>
      </c>
      <c r="N515" s="10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3692.28</v>
      </c>
      <c r="O515" s="10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3685.2000000000003</v>
      </c>
      <c r="P515" s="10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3668.15</v>
      </c>
      <c r="Q515" s="10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3671.67</v>
      </c>
      <c r="R515" s="10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3668.07</v>
      </c>
      <c r="S515" s="10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3676.2200000000003</v>
      </c>
      <c r="T515" s="10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3691.8</v>
      </c>
      <c r="U515" s="10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3680.69</v>
      </c>
      <c r="V515" s="10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3684.67</v>
      </c>
      <c r="W515" s="10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3692.37</v>
      </c>
      <c r="X515" s="10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3692.46</v>
      </c>
      <c r="Y515" s="10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3675.8500000000004</v>
      </c>
    </row>
    <row r="516" spans="1:25" x14ac:dyDescent="0.2">
      <c r="A516" s="88">
        <f t="shared" si="13"/>
        <v>41869</v>
      </c>
      <c r="B516" s="10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3678.84</v>
      </c>
      <c r="C516" s="10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3674.86</v>
      </c>
      <c r="D516" s="10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3675.71</v>
      </c>
      <c r="E516" s="10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3684.07</v>
      </c>
      <c r="F516" s="10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3688.46</v>
      </c>
      <c r="G516" s="10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3679.66</v>
      </c>
      <c r="H516" s="10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3683.9900000000002</v>
      </c>
      <c r="I516" s="10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3675.1800000000003</v>
      </c>
      <c r="J516" s="10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3768.91</v>
      </c>
      <c r="K516" s="10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3694.48</v>
      </c>
      <c r="L516" s="10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3692.29</v>
      </c>
      <c r="M516" s="10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3691.6800000000003</v>
      </c>
      <c r="N516" s="10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3690.96</v>
      </c>
      <c r="O516" s="10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3698.69</v>
      </c>
      <c r="P516" s="10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3698.53</v>
      </c>
      <c r="Q516" s="10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3698.3900000000003</v>
      </c>
      <c r="R516" s="10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3692.91</v>
      </c>
      <c r="S516" s="10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3693.82</v>
      </c>
      <c r="T516" s="10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3714.48</v>
      </c>
      <c r="U516" s="10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3807.4500000000003</v>
      </c>
      <c r="V516" s="10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3727.46</v>
      </c>
      <c r="W516" s="10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3681.9</v>
      </c>
      <c r="X516" s="10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3734.58</v>
      </c>
      <c r="Y516" s="10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3678.98</v>
      </c>
    </row>
    <row r="517" spans="1:25" x14ac:dyDescent="0.2">
      <c r="A517" s="88">
        <f t="shared" si="13"/>
        <v>41870</v>
      </c>
      <c r="B517" s="10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3715.94</v>
      </c>
      <c r="C517" s="10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3766.25</v>
      </c>
      <c r="D517" s="10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3819.0200000000004</v>
      </c>
      <c r="E517" s="10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3831.63</v>
      </c>
      <c r="F517" s="10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3838.08</v>
      </c>
      <c r="G517" s="10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3894.4</v>
      </c>
      <c r="H517" s="10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3831.36</v>
      </c>
      <c r="I517" s="10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3782.7400000000002</v>
      </c>
      <c r="J517" s="10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3935.46</v>
      </c>
      <c r="K517" s="10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3867.21</v>
      </c>
      <c r="L517" s="10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3783.6600000000003</v>
      </c>
      <c r="M517" s="10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3763.5</v>
      </c>
      <c r="N517" s="10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3753.7200000000003</v>
      </c>
      <c r="O517" s="10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3725.21</v>
      </c>
      <c r="P517" s="10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3720.65</v>
      </c>
      <c r="Q517" s="10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3720.6800000000003</v>
      </c>
      <c r="R517" s="10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3718.59</v>
      </c>
      <c r="S517" s="10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3742.66</v>
      </c>
      <c r="T517" s="10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3768.75</v>
      </c>
      <c r="U517" s="10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3778.01</v>
      </c>
      <c r="V517" s="10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3743.3</v>
      </c>
      <c r="W517" s="10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3692.4300000000003</v>
      </c>
      <c r="X517" s="10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3734.5600000000004</v>
      </c>
      <c r="Y517" s="10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3679.07</v>
      </c>
    </row>
    <row r="518" spans="1:25" x14ac:dyDescent="0.2">
      <c r="A518" s="88">
        <f t="shared" si="13"/>
        <v>41871</v>
      </c>
      <c r="B518" s="10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3715.7200000000003</v>
      </c>
      <c r="C518" s="10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3782.87</v>
      </c>
      <c r="D518" s="10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3837.94</v>
      </c>
      <c r="E518" s="10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3851.44</v>
      </c>
      <c r="F518" s="10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3857.9300000000003</v>
      </c>
      <c r="G518" s="10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3851.32</v>
      </c>
      <c r="H518" s="10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3858.08</v>
      </c>
      <c r="I518" s="10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3782.56</v>
      </c>
      <c r="J518" s="10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3934.88</v>
      </c>
      <c r="K518" s="10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3867.29</v>
      </c>
      <c r="L518" s="10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3783.8100000000004</v>
      </c>
      <c r="M518" s="10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3763.44</v>
      </c>
      <c r="N518" s="10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3753.26</v>
      </c>
      <c r="O518" s="10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3734.17</v>
      </c>
      <c r="P518" s="10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3720.42</v>
      </c>
      <c r="Q518" s="10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3724.98</v>
      </c>
      <c r="R518" s="10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3718.3100000000004</v>
      </c>
      <c r="S518" s="10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3755.57</v>
      </c>
      <c r="T518" s="10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3777.9100000000003</v>
      </c>
      <c r="U518" s="10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3777.9100000000003</v>
      </c>
      <c r="V518" s="10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3742.1000000000004</v>
      </c>
      <c r="W518" s="10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3692.29</v>
      </c>
      <c r="X518" s="10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3734.4500000000003</v>
      </c>
      <c r="Y518" s="10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3678.3100000000004</v>
      </c>
    </row>
    <row r="519" spans="1:25" x14ac:dyDescent="0.2">
      <c r="A519" s="88">
        <f t="shared" si="13"/>
        <v>41872</v>
      </c>
      <c r="B519" s="10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3701.8</v>
      </c>
      <c r="C519" s="10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3766.13</v>
      </c>
      <c r="D519" s="10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3806.41</v>
      </c>
      <c r="E519" s="10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3818.84</v>
      </c>
      <c r="F519" s="10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3844.5600000000004</v>
      </c>
      <c r="G519" s="10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3838.11</v>
      </c>
      <c r="H519" s="10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3844.6400000000003</v>
      </c>
      <c r="I519" s="10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3760.7400000000002</v>
      </c>
      <c r="J519" s="10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3934.7</v>
      </c>
      <c r="K519" s="10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3805.77</v>
      </c>
      <c r="L519" s="10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3733.8500000000004</v>
      </c>
      <c r="M519" s="10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3715.9</v>
      </c>
      <c r="N519" s="10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3707.16</v>
      </c>
      <c r="O519" s="10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3686.48</v>
      </c>
      <c r="P519" s="10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3674.63</v>
      </c>
      <c r="Q519" s="10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3690.6400000000003</v>
      </c>
      <c r="R519" s="10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3703.2</v>
      </c>
      <c r="S519" s="10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3718.34</v>
      </c>
      <c r="T519" s="10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3714.2000000000003</v>
      </c>
      <c r="U519" s="10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3742.8500000000004</v>
      </c>
      <c r="V519" s="10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3726.54</v>
      </c>
      <c r="W519" s="10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3678.07</v>
      </c>
      <c r="X519" s="10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3684.4500000000003</v>
      </c>
      <c r="Y519" s="10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3678.54</v>
      </c>
    </row>
    <row r="520" spans="1:25" x14ac:dyDescent="0.2">
      <c r="A520" s="88">
        <f t="shared" si="13"/>
        <v>41873</v>
      </c>
      <c r="B520" s="10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3671.32</v>
      </c>
      <c r="C520" s="10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3729.77</v>
      </c>
      <c r="D520" s="10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3782.96</v>
      </c>
      <c r="E520" s="10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3788.3900000000003</v>
      </c>
      <c r="F520" s="10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3800.3900000000003</v>
      </c>
      <c r="G520" s="10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3794.58</v>
      </c>
      <c r="H520" s="10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3818.63</v>
      </c>
      <c r="I520" s="10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3760.58</v>
      </c>
      <c r="J520" s="10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3914.46</v>
      </c>
      <c r="K520" s="10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3805.61</v>
      </c>
      <c r="L520" s="10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3733.94</v>
      </c>
      <c r="M520" s="10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3715.58</v>
      </c>
      <c r="N520" s="10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3733.78</v>
      </c>
      <c r="O520" s="10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3715.82</v>
      </c>
      <c r="P520" s="10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3724.84</v>
      </c>
      <c r="Q520" s="10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3729.42</v>
      </c>
      <c r="R520" s="10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3726.21</v>
      </c>
      <c r="S520" s="10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3742.59</v>
      </c>
      <c r="T520" s="10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3750.94</v>
      </c>
      <c r="U520" s="10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3755.48</v>
      </c>
      <c r="V520" s="10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3725.9700000000003</v>
      </c>
      <c r="W520" s="10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3787.55</v>
      </c>
      <c r="X520" s="10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3854.75</v>
      </c>
      <c r="Y520" s="10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3716.3</v>
      </c>
    </row>
    <row r="521" spans="1:25" x14ac:dyDescent="0.2">
      <c r="A521" s="88">
        <f t="shared" si="13"/>
        <v>41874</v>
      </c>
      <c r="B521" s="10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3680.37</v>
      </c>
      <c r="C521" s="10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3721.86</v>
      </c>
      <c r="D521" s="10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3765.78</v>
      </c>
      <c r="E521" s="10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3771.52</v>
      </c>
      <c r="F521" s="10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3783.59</v>
      </c>
      <c r="G521" s="10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3783.8900000000003</v>
      </c>
      <c r="H521" s="10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3802.52</v>
      </c>
      <c r="I521" s="10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3743.67</v>
      </c>
      <c r="J521" s="10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3676.4300000000003</v>
      </c>
      <c r="K521" s="10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3781.5</v>
      </c>
      <c r="L521" s="10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3731.2200000000003</v>
      </c>
      <c r="M521" s="10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3717.33</v>
      </c>
      <c r="N521" s="10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3726.52</v>
      </c>
      <c r="O521" s="10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3721.87</v>
      </c>
      <c r="P521" s="10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3726.48</v>
      </c>
      <c r="Q521" s="10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3735.92</v>
      </c>
      <c r="R521" s="10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3731.1000000000004</v>
      </c>
      <c r="S521" s="10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3750.51</v>
      </c>
      <c r="T521" s="10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3765.83</v>
      </c>
      <c r="U521" s="10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3766.33</v>
      </c>
      <c r="V521" s="10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3700.2700000000004</v>
      </c>
      <c r="W521" s="10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3766.78</v>
      </c>
      <c r="X521" s="10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3841.19</v>
      </c>
      <c r="Y521" s="10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3990.96</v>
      </c>
    </row>
    <row r="522" spans="1:25" x14ac:dyDescent="0.2">
      <c r="A522" s="88">
        <f t="shared" si="13"/>
        <v>41875</v>
      </c>
      <c r="B522" s="10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3697.83</v>
      </c>
      <c r="C522" s="10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3778.2200000000003</v>
      </c>
      <c r="D522" s="10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3816.57</v>
      </c>
      <c r="E522" s="10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3830.02</v>
      </c>
      <c r="F522" s="10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3836.87</v>
      </c>
      <c r="G522" s="10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3851.05</v>
      </c>
      <c r="H522" s="10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3873.53</v>
      </c>
      <c r="I522" s="10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3843.9500000000003</v>
      </c>
      <c r="J522" s="10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3733.7000000000003</v>
      </c>
      <c r="K522" s="10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3909.61</v>
      </c>
      <c r="L522" s="10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3822.38</v>
      </c>
      <c r="M522" s="10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3781.83</v>
      </c>
      <c r="N522" s="10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3776.33</v>
      </c>
      <c r="O522" s="10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3771.2700000000004</v>
      </c>
      <c r="P522" s="10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3765.9700000000003</v>
      </c>
      <c r="Q522" s="10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3781.83</v>
      </c>
      <c r="R522" s="10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3798.36</v>
      </c>
      <c r="S522" s="10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3798.2000000000003</v>
      </c>
      <c r="T522" s="10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3786.9700000000003</v>
      </c>
      <c r="U522" s="10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3776.82</v>
      </c>
      <c r="V522" s="10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3683.2400000000002</v>
      </c>
      <c r="W522" s="10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3695.1800000000003</v>
      </c>
      <c r="X522" s="10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3682.21</v>
      </c>
      <c r="Y522" s="10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3775.48</v>
      </c>
    </row>
    <row r="523" spans="1:25" x14ac:dyDescent="0.2">
      <c r="A523" s="88">
        <f t="shared" si="13"/>
        <v>41876</v>
      </c>
      <c r="B523" s="10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3710.92</v>
      </c>
      <c r="C523" s="10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3794.36</v>
      </c>
      <c r="D523" s="10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3845.1400000000003</v>
      </c>
      <c r="E523" s="10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3858.57</v>
      </c>
      <c r="F523" s="10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3851.61</v>
      </c>
      <c r="G523" s="10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3864.58</v>
      </c>
      <c r="H523" s="10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3872.2200000000003</v>
      </c>
      <c r="I523" s="10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3806.59</v>
      </c>
      <c r="J523" s="10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3955.75</v>
      </c>
      <c r="K523" s="10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3853.9100000000003</v>
      </c>
      <c r="L523" s="10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3806.1000000000004</v>
      </c>
      <c r="M523" s="10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3795.3500000000004</v>
      </c>
      <c r="N523" s="10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3806.9700000000003</v>
      </c>
      <c r="O523" s="10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3800.8500000000004</v>
      </c>
      <c r="P523" s="10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3778.6600000000003</v>
      </c>
      <c r="Q523" s="10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3789.6400000000003</v>
      </c>
      <c r="R523" s="10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3787.29</v>
      </c>
      <c r="S523" s="10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3806.8100000000004</v>
      </c>
      <c r="T523" s="10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3849.12</v>
      </c>
      <c r="U523" s="10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3838.94</v>
      </c>
      <c r="V523" s="10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3722.3100000000004</v>
      </c>
      <c r="W523" s="10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3710.4900000000002</v>
      </c>
      <c r="X523" s="10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3750.01</v>
      </c>
      <c r="Y523" s="10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3681.03</v>
      </c>
    </row>
    <row r="524" spans="1:25" x14ac:dyDescent="0.2">
      <c r="A524" s="88">
        <f t="shared" si="13"/>
        <v>41877</v>
      </c>
      <c r="B524" s="10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3710.11</v>
      </c>
      <c r="C524" s="10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3793.46</v>
      </c>
      <c r="D524" s="10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3844.1800000000003</v>
      </c>
      <c r="E524" s="10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3857.9300000000003</v>
      </c>
      <c r="F524" s="10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3850.9</v>
      </c>
      <c r="G524" s="10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3864.76</v>
      </c>
      <c r="H524" s="10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3871.94</v>
      </c>
      <c r="I524" s="10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3806.3100000000004</v>
      </c>
      <c r="J524" s="10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3954.84</v>
      </c>
      <c r="K524" s="10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3853.71</v>
      </c>
      <c r="L524" s="10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3806.21</v>
      </c>
      <c r="M524" s="10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3795.3100000000004</v>
      </c>
      <c r="N524" s="10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3806.52</v>
      </c>
      <c r="O524" s="10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3800.71</v>
      </c>
      <c r="P524" s="10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3778.86</v>
      </c>
      <c r="Q524" s="10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3789.4100000000003</v>
      </c>
      <c r="R524" s="10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3787.2400000000002</v>
      </c>
      <c r="S524" s="10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3806.8900000000003</v>
      </c>
      <c r="T524" s="10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3849.2700000000004</v>
      </c>
      <c r="U524" s="10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3839.6800000000003</v>
      </c>
      <c r="V524" s="10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3722.33</v>
      </c>
      <c r="W524" s="10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3710.23</v>
      </c>
      <c r="X524" s="10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3750.21</v>
      </c>
      <c r="Y524" s="10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3680.59</v>
      </c>
    </row>
    <row r="525" spans="1:25" x14ac:dyDescent="0.2">
      <c r="A525" s="88">
        <f t="shared" si="13"/>
        <v>41878</v>
      </c>
      <c r="B525" s="10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3788.59</v>
      </c>
      <c r="C525" s="10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3872.38</v>
      </c>
      <c r="D525" s="10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3918.1600000000003</v>
      </c>
      <c r="E525" s="10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3942.9500000000003</v>
      </c>
      <c r="F525" s="10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3951.4900000000002</v>
      </c>
      <c r="G525" s="10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3943.1000000000004</v>
      </c>
      <c r="H525" s="10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3951.2700000000004</v>
      </c>
      <c r="I525" s="10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3852.08</v>
      </c>
      <c r="J525" s="10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4010.01</v>
      </c>
      <c r="K525" s="10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3888.26</v>
      </c>
      <c r="L525" s="10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3823.66</v>
      </c>
      <c r="M525" s="10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3795.17</v>
      </c>
      <c r="N525" s="10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3806.5</v>
      </c>
      <c r="O525" s="10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3800.8500000000004</v>
      </c>
      <c r="P525" s="10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3795.3500000000004</v>
      </c>
      <c r="Q525" s="10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3795.51</v>
      </c>
      <c r="R525" s="10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3773.77</v>
      </c>
      <c r="S525" s="10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3797.4300000000003</v>
      </c>
      <c r="T525" s="10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3817.3500000000004</v>
      </c>
      <c r="U525" s="10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3789.4700000000003</v>
      </c>
      <c r="V525" s="10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3727.52</v>
      </c>
      <c r="W525" s="10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3718.7400000000002</v>
      </c>
      <c r="X525" s="10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3759.37</v>
      </c>
      <c r="Y525" s="10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3679.03</v>
      </c>
    </row>
    <row r="526" spans="1:25" x14ac:dyDescent="0.2">
      <c r="A526" s="88">
        <f t="shared" si="13"/>
        <v>41879</v>
      </c>
      <c r="B526" s="10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3788.57</v>
      </c>
      <c r="C526" s="10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3872.5</v>
      </c>
      <c r="D526" s="10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3918.36</v>
      </c>
      <c r="E526" s="10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3942.98</v>
      </c>
      <c r="F526" s="10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3951.48</v>
      </c>
      <c r="G526" s="10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3942.76</v>
      </c>
      <c r="H526" s="10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3951.25</v>
      </c>
      <c r="I526" s="10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3873.62</v>
      </c>
      <c r="J526" s="10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4026.55</v>
      </c>
      <c r="K526" s="10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3917.63</v>
      </c>
      <c r="L526" s="10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3830.4700000000003</v>
      </c>
      <c r="M526" s="10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3807.3900000000003</v>
      </c>
      <c r="N526" s="10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3807.38</v>
      </c>
      <c r="O526" s="10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3801.1400000000003</v>
      </c>
      <c r="P526" s="10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3795.7700000000004</v>
      </c>
      <c r="Q526" s="10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3795.69</v>
      </c>
      <c r="R526" s="10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3773.7400000000002</v>
      </c>
      <c r="S526" s="10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3797.54</v>
      </c>
      <c r="T526" s="10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3817.15</v>
      </c>
      <c r="U526" s="10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3790.1000000000004</v>
      </c>
      <c r="V526" s="10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3727.09</v>
      </c>
      <c r="W526" s="10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3718.08</v>
      </c>
      <c r="X526" s="10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3758.83</v>
      </c>
      <c r="Y526" s="10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3679.87</v>
      </c>
    </row>
    <row r="527" spans="1:25" x14ac:dyDescent="0.2">
      <c r="A527" s="88">
        <f t="shared" si="13"/>
        <v>41880</v>
      </c>
      <c r="B527" s="10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3724.8500000000004</v>
      </c>
      <c r="C527" s="10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3799.92</v>
      </c>
      <c r="D527" s="10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3844.4900000000002</v>
      </c>
      <c r="E527" s="10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3857.9900000000002</v>
      </c>
      <c r="F527" s="10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3872.16</v>
      </c>
      <c r="G527" s="10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3857.76</v>
      </c>
      <c r="H527" s="10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3850.67</v>
      </c>
      <c r="I527" s="10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3788.28</v>
      </c>
      <c r="J527" s="10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3948.08</v>
      </c>
      <c r="K527" s="10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3860.3900000000003</v>
      </c>
      <c r="L527" s="10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3806.28</v>
      </c>
      <c r="M527" s="10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3794.9900000000002</v>
      </c>
      <c r="N527" s="10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3789.7200000000003</v>
      </c>
      <c r="O527" s="10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3773.2200000000003</v>
      </c>
      <c r="P527" s="10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3752.7000000000003</v>
      </c>
      <c r="Q527" s="10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3757.5200000000004</v>
      </c>
      <c r="R527" s="10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3759.12</v>
      </c>
      <c r="S527" s="10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3767.5600000000004</v>
      </c>
      <c r="T527" s="10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3800.6400000000003</v>
      </c>
      <c r="U527" s="10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3787.6400000000003</v>
      </c>
      <c r="V527" s="10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3681.1600000000003</v>
      </c>
      <c r="W527" s="10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3679.83</v>
      </c>
      <c r="X527" s="10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3725.83</v>
      </c>
      <c r="Y527" s="10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3679.13</v>
      </c>
    </row>
    <row r="528" spans="1:25" x14ac:dyDescent="0.2">
      <c r="A528" s="88">
        <f t="shared" si="13"/>
        <v>41881</v>
      </c>
      <c r="B528" s="10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3717.41</v>
      </c>
      <c r="C528" s="10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3784.54</v>
      </c>
      <c r="D528" s="10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3830.13</v>
      </c>
      <c r="E528" s="10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3858.26</v>
      </c>
      <c r="F528" s="10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3850.61</v>
      </c>
      <c r="G528" s="10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3850.38</v>
      </c>
      <c r="H528" s="10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3850.9100000000003</v>
      </c>
      <c r="I528" s="10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3796.84</v>
      </c>
      <c r="J528" s="10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3698.5</v>
      </c>
      <c r="K528" s="10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3840.9700000000003</v>
      </c>
      <c r="L528" s="10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3782.6400000000003</v>
      </c>
      <c r="M528" s="10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3782.56</v>
      </c>
      <c r="N528" s="10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3782.15</v>
      </c>
      <c r="O528" s="10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3782.29</v>
      </c>
      <c r="P528" s="10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3782.26</v>
      </c>
      <c r="Q528" s="10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3782.51</v>
      </c>
      <c r="R528" s="10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3829.21</v>
      </c>
      <c r="S528" s="10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3841.6000000000004</v>
      </c>
      <c r="T528" s="10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3854.29</v>
      </c>
      <c r="U528" s="10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3836.37</v>
      </c>
      <c r="V528" s="10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3718.57</v>
      </c>
      <c r="W528" s="10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3692.05</v>
      </c>
      <c r="X528" s="10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3766.58</v>
      </c>
      <c r="Y528" s="10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3887.62</v>
      </c>
    </row>
    <row r="529" spans="1:25" x14ac:dyDescent="0.2">
      <c r="A529" s="88">
        <f t="shared" si="13"/>
        <v>41882</v>
      </c>
      <c r="B529" s="10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3692.95</v>
      </c>
      <c r="C529" s="10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3766.33</v>
      </c>
      <c r="D529" s="10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3803.2200000000003</v>
      </c>
      <c r="E529" s="10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3822.9500000000003</v>
      </c>
      <c r="F529" s="10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3816.12</v>
      </c>
      <c r="G529" s="10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3803.03</v>
      </c>
      <c r="H529" s="10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3829.8</v>
      </c>
      <c r="I529" s="10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3772.6000000000004</v>
      </c>
      <c r="J529" s="10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3667.05</v>
      </c>
      <c r="K529" s="10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3841.06</v>
      </c>
      <c r="L529" s="10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3782.57</v>
      </c>
      <c r="M529" s="10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3782.44</v>
      </c>
      <c r="N529" s="10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3782.3500000000004</v>
      </c>
      <c r="O529" s="10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3746.12</v>
      </c>
      <c r="P529" s="10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3736.3500000000004</v>
      </c>
      <c r="Q529" s="10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3726.92</v>
      </c>
      <c r="R529" s="10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3755.9900000000002</v>
      </c>
      <c r="S529" s="10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3766.28</v>
      </c>
      <c r="T529" s="10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3816.4</v>
      </c>
      <c r="U529" s="10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3835.45</v>
      </c>
      <c r="V529" s="10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3717.83</v>
      </c>
      <c r="W529" s="10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3691.45</v>
      </c>
      <c r="X529" s="10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3766.0600000000004</v>
      </c>
      <c r="Y529" s="10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3887.62</v>
      </c>
    </row>
    <row r="530" spans="1:25" x14ac:dyDescent="0.25">
      <c r="A530" s="102"/>
      <c r="C530" s="90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  <c r="W530" s="90"/>
      <c r="X530" s="90"/>
      <c r="Y530" s="91"/>
    </row>
    <row r="531" spans="1:25" x14ac:dyDescent="0.25">
      <c r="A531" s="96" t="s">
        <v>158</v>
      </c>
      <c r="B531" s="87"/>
      <c r="C531" s="87"/>
      <c r="D531" s="87"/>
    </row>
    <row r="532" spans="1:25" ht="12.75" x14ac:dyDescent="0.2">
      <c r="A532" s="162" t="s">
        <v>49</v>
      </c>
      <c r="B532" s="173" t="s">
        <v>128</v>
      </c>
      <c r="C532" s="174"/>
      <c r="D532" s="174"/>
      <c r="E532" s="174"/>
      <c r="F532" s="174"/>
      <c r="G532" s="174"/>
      <c r="H532" s="174"/>
      <c r="I532" s="174"/>
      <c r="J532" s="174"/>
      <c r="K532" s="174"/>
      <c r="L532" s="174"/>
      <c r="M532" s="174"/>
      <c r="N532" s="174"/>
      <c r="O532" s="174"/>
      <c r="P532" s="174"/>
      <c r="Q532" s="174"/>
      <c r="R532" s="174"/>
      <c r="S532" s="174"/>
      <c r="T532" s="174"/>
      <c r="U532" s="174"/>
      <c r="V532" s="174"/>
      <c r="W532" s="174"/>
      <c r="X532" s="174"/>
      <c r="Y532" s="175"/>
    </row>
    <row r="533" spans="1:25" ht="12.75" x14ac:dyDescent="0.2">
      <c r="A533" s="163"/>
      <c r="B533" s="176"/>
      <c r="C533" s="177"/>
      <c r="D533" s="177"/>
      <c r="E533" s="177"/>
      <c r="F533" s="177"/>
      <c r="G533" s="177"/>
      <c r="H533" s="177"/>
      <c r="I533" s="177"/>
      <c r="J533" s="177"/>
      <c r="K533" s="177"/>
      <c r="L533" s="177"/>
      <c r="M533" s="177"/>
      <c r="N533" s="177"/>
      <c r="O533" s="177"/>
      <c r="P533" s="177"/>
      <c r="Q533" s="177"/>
      <c r="R533" s="177"/>
      <c r="S533" s="177"/>
      <c r="T533" s="177"/>
      <c r="U533" s="177"/>
      <c r="V533" s="177"/>
      <c r="W533" s="177"/>
      <c r="X533" s="177"/>
      <c r="Y533" s="178"/>
    </row>
    <row r="534" spans="1:25" ht="12.75" x14ac:dyDescent="0.2">
      <c r="A534" s="163"/>
      <c r="B534" s="165" t="s">
        <v>129</v>
      </c>
      <c r="C534" s="156" t="s">
        <v>130</v>
      </c>
      <c r="D534" s="156" t="s">
        <v>131</v>
      </c>
      <c r="E534" s="156" t="s">
        <v>132</v>
      </c>
      <c r="F534" s="156" t="s">
        <v>133</v>
      </c>
      <c r="G534" s="156" t="s">
        <v>134</v>
      </c>
      <c r="H534" s="156" t="s">
        <v>135</v>
      </c>
      <c r="I534" s="156" t="s">
        <v>136</v>
      </c>
      <c r="J534" s="156" t="s">
        <v>137</v>
      </c>
      <c r="K534" s="156" t="s">
        <v>138</v>
      </c>
      <c r="L534" s="156" t="s">
        <v>139</v>
      </c>
      <c r="M534" s="156" t="s">
        <v>140</v>
      </c>
      <c r="N534" s="167" t="s">
        <v>141</v>
      </c>
      <c r="O534" s="156" t="s">
        <v>142</v>
      </c>
      <c r="P534" s="156" t="s">
        <v>143</v>
      </c>
      <c r="Q534" s="156" t="s">
        <v>144</v>
      </c>
      <c r="R534" s="156" t="s">
        <v>145</v>
      </c>
      <c r="S534" s="156" t="s">
        <v>146</v>
      </c>
      <c r="T534" s="156" t="s">
        <v>147</v>
      </c>
      <c r="U534" s="156" t="s">
        <v>148</v>
      </c>
      <c r="V534" s="156" t="s">
        <v>149</v>
      </c>
      <c r="W534" s="156" t="s">
        <v>150</v>
      </c>
      <c r="X534" s="156" t="s">
        <v>151</v>
      </c>
      <c r="Y534" s="156" t="s">
        <v>152</v>
      </c>
    </row>
    <row r="535" spans="1:25" ht="12.75" x14ac:dyDescent="0.2">
      <c r="A535" s="164"/>
      <c r="B535" s="166"/>
      <c r="C535" s="157"/>
      <c r="D535" s="157"/>
      <c r="E535" s="157"/>
      <c r="F535" s="157"/>
      <c r="G535" s="157"/>
      <c r="H535" s="157"/>
      <c r="I535" s="157"/>
      <c r="J535" s="157"/>
      <c r="K535" s="157"/>
      <c r="L535" s="157"/>
      <c r="M535" s="157"/>
      <c r="N535" s="168"/>
      <c r="O535" s="157"/>
      <c r="P535" s="157"/>
      <c r="Q535" s="157"/>
      <c r="R535" s="157"/>
      <c r="S535" s="157"/>
      <c r="T535" s="157"/>
      <c r="U535" s="157"/>
      <c r="V535" s="157"/>
      <c r="W535" s="157"/>
      <c r="X535" s="157"/>
      <c r="Y535" s="157"/>
    </row>
    <row r="536" spans="1:25" x14ac:dyDescent="0.2">
      <c r="A536" s="88">
        <f>A499</f>
        <v>41852</v>
      </c>
      <c r="B536" s="10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3642.44</v>
      </c>
      <c r="C536" s="10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3634.54</v>
      </c>
      <c r="D536" s="10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3658.34</v>
      </c>
      <c r="E536" s="10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3662.59</v>
      </c>
      <c r="F536" s="10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3662.6400000000003</v>
      </c>
      <c r="G536" s="10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3671.46</v>
      </c>
      <c r="H536" s="10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3662.77</v>
      </c>
      <c r="I536" s="10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3639.48</v>
      </c>
      <c r="J536" s="10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3747.9700000000003</v>
      </c>
      <c r="K536" s="10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3676.4300000000003</v>
      </c>
      <c r="L536" s="10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3656.41</v>
      </c>
      <c r="M536" s="10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3648.9</v>
      </c>
      <c r="N536" s="10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3656.41</v>
      </c>
      <c r="O536" s="10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3664.28</v>
      </c>
      <c r="P536" s="10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3660.34</v>
      </c>
      <c r="Q536" s="10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3664.28</v>
      </c>
      <c r="R536" s="10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3664.88</v>
      </c>
      <c r="S536" s="10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3675.42</v>
      </c>
      <c r="T536" s="10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3697.92</v>
      </c>
      <c r="U536" s="10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3678.96</v>
      </c>
      <c r="V536" s="10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3662</v>
      </c>
      <c r="W536" s="10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3655.55</v>
      </c>
      <c r="X536" s="10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3656.08</v>
      </c>
      <c r="Y536" s="10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3780.1400000000003</v>
      </c>
    </row>
    <row r="537" spans="1:25" x14ac:dyDescent="0.2">
      <c r="A537" s="88">
        <f>A536+1</f>
        <v>41853</v>
      </c>
      <c r="B537" s="10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3672.03</v>
      </c>
      <c r="C537" s="10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3648.1400000000003</v>
      </c>
      <c r="D537" s="10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3641.4900000000002</v>
      </c>
      <c r="E537" s="10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3658.96</v>
      </c>
      <c r="F537" s="10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3667.94</v>
      </c>
      <c r="G537" s="10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3663.78</v>
      </c>
      <c r="H537" s="10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3677.3900000000003</v>
      </c>
      <c r="I537" s="10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3663.28</v>
      </c>
      <c r="J537" s="10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3641.9</v>
      </c>
      <c r="K537" s="10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3718.4</v>
      </c>
      <c r="L537" s="10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3673.87</v>
      </c>
      <c r="M537" s="10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3657.65</v>
      </c>
      <c r="N537" s="10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3649.82</v>
      </c>
      <c r="O537" s="10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3646.01</v>
      </c>
      <c r="P537" s="10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3653.8</v>
      </c>
      <c r="Q537" s="10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3657.75</v>
      </c>
      <c r="R537" s="10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3665.82</v>
      </c>
      <c r="S537" s="10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3669.84</v>
      </c>
      <c r="T537" s="10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3665.6800000000003</v>
      </c>
      <c r="U537" s="10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3653.54</v>
      </c>
      <c r="V537" s="10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3651.9</v>
      </c>
      <c r="W537" s="10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3658.55</v>
      </c>
      <c r="X537" s="10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3659.75</v>
      </c>
      <c r="Y537" s="10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3664.76</v>
      </c>
    </row>
    <row r="538" spans="1:25" x14ac:dyDescent="0.2">
      <c r="A538" s="88">
        <f t="shared" ref="A538:A566" si="14">A537+1</f>
        <v>41854</v>
      </c>
      <c r="B538" s="10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3675.32</v>
      </c>
      <c r="C538" s="10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3646.9300000000003</v>
      </c>
      <c r="D538" s="10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3641.67</v>
      </c>
      <c r="E538" s="10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3659.08</v>
      </c>
      <c r="F538" s="10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3668.25</v>
      </c>
      <c r="G538" s="10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3664.16</v>
      </c>
      <c r="H538" s="10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3677.83</v>
      </c>
      <c r="I538" s="10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3663.94</v>
      </c>
      <c r="J538" s="10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3641.4500000000003</v>
      </c>
      <c r="K538" s="10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3728.4900000000002</v>
      </c>
      <c r="L538" s="10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3695.67</v>
      </c>
      <c r="M538" s="10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3674.25</v>
      </c>
      <c r="N538" s="10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3661.82</v>
      </c>
      <c r="O538" s="10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3657.87</v>
      </c>
      <c r="P538" s="10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3665.98</v>
      </c>
      <c r="Q538" s="10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3674.15</v>
      </c>
      <c r="R538" s="10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3682.59</v>
      </c>
      <c r="S538" s="10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3691.1800000000003</v>
      </c>
      <c r="T538" s="10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3682.51</v>
      </c>
      <c r="U538" s="10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3661.9500000000003</v>
      </c>
      <c r="V538" s="10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3651.63</v>
      </c>
      <c r="W538" s="10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3658.5200000000004</v>
      </c>
      <c r="X538" s="10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3659.7200000000003</v>
      </c>
      <c r="Y538" s="10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3665.62</v>
      </c>
    </row>
    <row r="539" spans="1:25" x14ac:dyDescent="0.2">
      <c r="A539" s="88">
        <f t="shared" si="14"/>
        <v>41855</v>
      </c>
      <c r="B539" s="10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3648.6400000000003</v>
      </c>
      <c r="C539" s="10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3634.54</v>
      </c>
      <c r="D539" s="10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3658.4700000000003</v>
      </c>
      <c r="E539" s="10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3662.62</v>
      </c>
      <c r="F539" s="10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3662.62</v>
      </c>
      <c r="G539" s="10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3665.1400000000003</v>
      </c>
      <c r="H539" s="10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3661.8100000000004</v>
      </c>
      <c r="I539" s="10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3640.9700000000003</v>
      </c>
      <c r="J539" s="10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3748.62</v>
      </c>
      <c r="K539" s="10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3676.77</v>
      </c>
      <c r="L539" s="10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3657.69</v>
      </c>
      <c r="M539" s="10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3651</v>
      </c>
      <c r="N539" s="10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3654.2700000000004</v>
      </c>
      <c r="O539" s="10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3658.04</v>
      </c>
      <c r="P539" s="10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3649.8100000000004</v>
      </c>
      <c r="Q539" s="10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3645.51</v>
      </c>
      <c r="R539" s="10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3662.09</v>
      </c>
      <c r="S539" s="10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3676.2400000000002</v>
      </c>
      <c r="T539" s="10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3689.86</v>
      </c>
      <c r="U539" s="10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3678.9700000000003</v>
      </c>
      <c r="V539" s="10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3648.65</v>
      </c>
      <c r="W539" s="10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3655.4700000000003</v>
      </c>
      <c r="X539" s="10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3657.29</v>
      </c>
      <c r="Y539" s="10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3772.8100000000004</v>
      </c>
    </row>
    <row r="540" spans="1:25" x14ac:dyDescent="0.2">
      <c r="A540" s="88">
        <f t="shared" si="14"/>
        <v>41856</v>
      </c>
      <c r="B540" s="10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3652.11</v>
      </c>
      <c r="C540" s="10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3634.53</v>
      </c>
      <c r="D540" s="10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3658.44</v>
      </c>
      <c r="E540" s="10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3662.62</v>
      </c>
      <c r="F540" s="10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3662.4700000000003</v>
      </c>
      <c r="G540" s="10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3665.21</v>
      </c>
      <c r="H540" s="10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3648.9</v>
      </c>
      <c r="I540" s="10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3646.4300000000003</v>
      </c>
      <c r="J540" s="10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3730.58</v>
      </c>
      <c r="K540" s="10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3664.78</v>
      </c>
      <c r="L540" s="10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3635.4300000000003</v>
      </c>
      <c r="M540" s="10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3643.48</v>
      </c>
      <c r="N540" s="10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3651.6400000000003</v>
      </c>
      <c r="O540" s="10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3638.28</v>
      </c>
      <c r="P540" s="10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3646.7200000000003</v>
      </c>
      <c r="Q540" s="10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3639.62</v>
      </c>
      <c r="R540" s="10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3648.1400000000003</v>
      </c>
      <c r="S540" s="10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3661.65</v>
      </c>
      <c r="T540" s="10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3667.8500000000004</v>
      </c>
      <c r="U540" s="10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3675.44</v>
      </c>
      <c r="V540" s="10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3647.6000000000004</v>
      </c>
      <c r="W540" s="10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3654.96</v>
      </c>
      <c r="X540" s="10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3656.44</v>
      </c>
      <c r="Y540" s="10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3777.09</v>
      </c>
    </row>
    <row r="541" spans="1:25" x14ac:dyDescent="0.2">
      <c r="A541" s="88">
        <f t="shared" si="14"/>
        <v>41857</v>
      </c>
      <c r="B541" s="10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3645.69</v>
      </c>
      <c r="C541" s="10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3634.4300000000003</v>
      </c>
      <c r="D541" s="10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3658.33</v>
      </c>
      <c r="E541" s="10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3662.37</v>
      </c>
      <c r="F541" s="10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3662.25</v>
      </c>
      <c r="G541" s="10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3663.8500000000004</v>
      </c>
      <c r="H541" s="10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3647.98</v>
      </c>
      <c r="I541" s="10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3645.38</v>
      </c>
      <c r="J541" s="10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3729.54</v>
      </c>
      <c r="K541" s="10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3663.44</v>
      </c>
      <c r="L541" s="10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3634.07</v>
      </c>
      <c r="M541" s="10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3648.2700000000004</v>
      </c>
      <c r="N541" s="10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3654.46</v>
      </c>
      <c r="O541" s="10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3640.19</v>
      </c>
      <c r="P541" s="10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3646.58</v>
      </c>
      <c r="Q541" s="10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3639.42</v>
      </c>
      <c r="R541" s="10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3647.8500000000004</v>
      </c>
      <c r="S541" s="10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3661.1000000000004</v>
      </c>
      <c r="T541" s="10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3668.04</v>
      </c>
      <c r="U541" s="10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3675.71</v>
      </c>
      <c r="V541" s="10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3647.54</v>
      </c>
      <c r="W541" s="10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3654.88</v>
      </c>
      <c r="X541" s="10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3656.38</v>
      </c>
      <c r="Y541" s="10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3774.4300000000003</v>
      </c>
    </row>
    <row r="542" spans="1:25" x14ac:dyDescent="0.2">
      <c r="A542" s="88">
        <f t="shared" si="14"/>
        <v>41858</v>
      </c>
      <c r="B542" s="10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3647.84</v>
      </c>
      <c r="C542" s="10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3634.7000000000003</v>
      </c>
      <c r="D542" s="10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3658.5200000000004</v>
      </c>
      <c r="E542" s="10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3662.6600000000003</v>
      </c>
      <c r="F542" s="10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3662.78</v>
      </c>
      <c r="G542" s="10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3665.04</v>
      </c>
      <c r="H542" s="10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3670.17</v>
      </c>
      <c r="I542" s="10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3639.79</v>
      </c>
      <c r="J542" s="10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3748.58</v>
      </c>
      <c r="K542" s="10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3664.5200000000004</v>
      </c>
      <c r="L542" s="10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3634.76</v>
      </c>
      <c r="M542" s="10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3647.82</v>
      </c>
      <c r="N542" s="10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3645.73</v>
      </c>
      <c r="O542" s="10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3641.1400000000003</v>
      </c>
      <c r="P542" s="10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3654.96</v>
      </c>
      <c r="Q542" s="10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3641.6000000000004</v>
      </c>
      <c r="R542" s="10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3647.94</v>
      </c>
      <c r="S542" s="10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3661.5</v>
      </c>
      <c r="T542" s="10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3679.37</v>
      </c>
      <c r="U542" s="10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3682.77</v>
      </c>
      <c r="V542" s="10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3636.69</v>
      </c>
      <c r="W542" s="10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3655.32</v>
      </c>
      <c r="X542" s="10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3656.71</v>
      </c>
      <c r="Y542" s="10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3777.84</v>
      </c>
    </row>
    <row r="543" spans="1:25" x14ac:dyDescent="0.2">
      <c r="A543" s="88">
        <f t="shared" si="14"/>
        <v>41859</v>
      </c>
      <c r="B543" s="10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3646.73</v>
      </c>
      <c r="C543" s="10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3638.78</v>
      </c>
      <c r="D543" s="10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3663.13</v>
      </c>
      <c r="E543" s="10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3671.57</v>
      </c>
      <c r="F543" s="10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3675.98</v>
      </c>
      <c r="G543" s="10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3670.58</v>
      </c>
      <c r="H543" s="10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3670.83</v>
      </c>
      <c r="I543" s="10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3639.87</v>
      </c>
      <c r="J543" s="10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3748.54</v>
      </c>
      <c r="K543" s="10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3698.21</v>
      </c>
      <c r="L543" s="10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3656.4900000000002</v>
      </c>
      <c r="M543" s="10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3642</v>
      </c>
      <c r="N543" s="10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3660.8</v>
      </c>
      <c r="O543" s="10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3668.79</v>
      </c>
      <c r="P543" s="10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3664.6800000000003</v>
      </c>
      <c r="Q543" s="10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3660.5600000000004</v>
      </c>
      <c r="R543" s="10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3661.82</v>
      </c>
      <c r="S543" s="10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3687.13</v>
      </c>
      <c r="T543" s="10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3705.3900000000003</v>
      </c>
      <c r="U543" s="10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3682.77</v>
      </c>
      <c r="V543" s="10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3636.87</v>
      </c>
      <c r="W543" s="10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3655.48</v>
      </c>
      <c r="X543" s="10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3656.3900000000003</v>
      </c>
      <c r="Y543" s="10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3768.2400000000002</v>
      </c>
    </row>
    <row r="544" spans="1:25" x14ac:dyDescent="0.2">
      <c r="A544" s="88">
        <f t="shared" si="14"/>
        <v>41860</v>
      </c>
      <c r="B544" s="10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3677.65</v>
      </c>
      <c r="C544" s="10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3645.03</v>
      </c>
      <c r="D544" s="10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3646.12</v>
      </c>
      <c r="E544" s="10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3650.2200000000003</v>
      </c>
      <c r="F544" s="10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3658.88</v>
      </c>
      <c r="G544" s="10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3652.4100000000003</v>
      </c>
      <c r="H544" s="10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3662.71</v>
      </c>
      <c r="I544" s="10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3641.53</v>
      </c>
      <c r="J544" s="10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3642.32</v>
      </c>
      <c r="K544" s="10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3681.88</v>
      </c>
      <c r="L544" s="10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3653.9500000000003</v>
      </c>
      <c r="M544" s="10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3635.55</v>
      </c>
      <c r="N544" s="10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3642.86</v>
      </c>
      <c r="O544" s="10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3646.2400000000002</v>
      </c>
      <c r="P544" s="10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3650.21</v>
      </c>
      <c r="Q544" s="10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3646.44</v>
      </c>
      <c r="R544" s="10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3654.2400000000002</v>
      </c>
      <c r="S544" s="10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3666.37</v>
      </c>
      <c r="T544" s="10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3683.69</v>
      </c>
      <c r="U544" s="10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3674.15</v>
      </c>
      <c r="V544" s="10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3651.3900000000003</v>
      </c>
      <c r="W544" s="10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3659.7200000000003</v>
      </c>
      <c r="X544" s="10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3652.9</v>
      </c>
      <c r="Y544" s="10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3649.5600000000004</v>
      </c>
    </row>
    <row r="545" spans="1:25" x14ac:dyDescent="0.2">
      <c r="A545" s="88">
        <f t="shared" si="14"/>
        <v>41861</v>
      </c>
      <c r="B545" s="10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3677.13</v>
      </c>
      <c r="C545" s="10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3647.51</v>
      </c>
      <c r="D545" s="10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3646.36</v>
      </c>
      <c r="E545" s="10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3650.4700000000003</v>
      </c>
      <c r="F545" s="10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3659.16</v>
      </c>
      <c r="G545" s="10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3652.73</v>
      </c>
      <c r="H545" s="10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3662.33</v>
      </c>
      <c r="I545" s="10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3642.59</v>
      </c>
      <c r="J545" s="10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3639.2200000000003</v>
      </c>
      <c r="K545" s="10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3721.08</v>
      </c>
      <c r="L545" s="10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3676.42</v>
      </c>
      <c r="M545" s="10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3660</v>
      </c>
      <c r="N545" s="10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3659.5200000000004</v>
      </c>
      <c r="O545" s="10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3655.01</v>
      </c>
      <c r="P545" s="10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3666.88</v>
      </c>
      <c r="Q545" s="10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3670.75</v>
      </c>
      <c r="R545" s="10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3666.36</v>
      </c>
      <c r="S545" s="10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3670.37</v>
      </c>
      <c r="T545" s="10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3665.44</v>
      </c>
      <c r="U545" s="10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3657.75</v>
      </c>
      <c r="V545" s="10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3651.07</v>
      </c>
      <c r="W545" s="10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3658.62</v>
      </c>
      <c r="X545" s="10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3652.51</v>
      </c>
      <c r="Y545" s="10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3649.76</v>
      </c>
    </row>
    <row r="546" spans="1:25" x14ac:dyDescent="0.2">
      <c r="A546" s="88">
        <f t="shared" si="14"/>
        <v>41862</v>
      </c>
      <c r="B546" s="10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3651.34</v>
      </c>
      <c r="C546" s="10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3638.8900000000003</v>
      </c>
      <c r="D546" s="10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3662.9700000000003</v>
      </c>
      <c r="E546" s="10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3671.4</v>
      </c>
      <c r="F546" s="10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3675.84</v>
      </c>
      <c r="G546" s="10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3669.4500000000003</v>
      </c>
      <c r="H546" s="10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3670.04</v>
      </c>
      <c r="I546" s="10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3653.03</v>
      </c>
      <c r="J546" s="10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3721.8100000000004</v>
      </c>
      <c r="K546" s="10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3672.41</v>
      </c>
      <c r="L546" s="10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3658.88</v>
      </c>
      <c r="M546" s="10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3643.87</v>
      </c>
      <c r="N546" s="10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3651.01</v>
      </c>
      <c r="O546" s="10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3646.44</v>
      </c>
      <c r="P546" s="10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3642.21</v>
      </c>
      <c r="Q546" s="10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3634.57</v>
      </c>
      <c r="R546" s="10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3645.15</v>
      </c>
      <c r="S546" s="10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3668.83</v>
      </c>
      <c r="T546" s="10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3683.41</v>
      </c>
      <c r="U546" s="10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3683.06</v>
      </c>
      <c r="V546" s="10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3636.2200000000003</v>
      </c>
      <c r="W546" s="10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3659.59</v>
      </c>
      <c r="X546" s="10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3660.07</v>
      </c>
      <c r="Y546" s="10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3792.4300000000003</v>
      </c>
    </row>
    <row r="547" spans="1:25" x14ac:dyDescent="0.2">
      <c r="A547" s="88">
        <f t="shared" si="14"/>
        <v>41863</v>
      </c>
      <c r="B547" s="10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3651.54</v>
      </c>
      <c r="C547" s="10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3638.6000000000004</v>
      </c>
      <c r="D547" s="10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3663.2700000000004</v>
      </c>
      <c r="E547" s="10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3671.58</v>
      </c>
      <c r="F547" s="10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3675.84</v>
      </c>
      <c r="G547" s="10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3670.17</v>
      </c>
      <c r="H547" s="10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3669.7000000000003</v>
      </c>
      <c r="I547" s="10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3655.1000000000004</v>
      </c>
      <c r="J547" s="10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3720.96</v>
      </c>
      <c r="K547" s="10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3671.4500000000003</v>
      </c>
      <c r="L547" s="10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3657.7200000000003</v>
      </c>
      <c r="M547" s="10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3641.9300000000003</v>
      </c>
      <c r="N547" s="10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3649.8100000000004</v>
      </c>
      <c r="O547" s="10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3645.8100000000004</v>
      </c>
      <c r="P547" s="10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3642.26</v>
      </c>
      <c r="Q547" s="10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3634.8</v>
      </c>
      <c r="R547" s="10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3645.2400000000002</v>
      </c>
      <c r="S547" s="10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3669.17</v>
      </c>
      <c r="T547" s="10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3683.58</v>
      </c>
      <c r="U547" s="10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3683.1000000000004</v>
      </c>
      <c r="V547" s="10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3636.3100000000004</v>
      </c>
      <c r="W547" s="10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3657.71</v>
      </c>
      <c r="X547" s="10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3658.7400000000002</v>
      </c>
      <c r="Y547" s="10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3790.98</v>
      </c>
    </row>
    <row r="548" spans="1:25" x14ac:dyDescent="0.2">
      <c r="A548" s="88">
        <f t="shared" si="14"/>
        <v>41864</v>
      </c>
      <c r="B548" s="10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3651.4</v>
      </c>
      <c r="C548" s="10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3642.63</v>
      </c>
      <c r="D548" s="10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3667.38</v>
      </c>
      <c r="E548" s="10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3676.05</v>
      </c>
      <c r="F548" s="10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3680.61</v>
      </c>
      <c r="G548" s="10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3680.13</v>
      </c>
      <c r="H548" s="10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3680.02</v>
      </c>
      <c r="I548" s="10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3634.4700000000003</v>
      </c>
      <c r="J548" s="10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3730.1000000000004</v>
      </c>
      <c r="K548" s="10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3684.5600000000004</v>
      </c>
      <c r="L548" s="10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3660.5600000000004</v>
      </c>
      <c r="M548" s="10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3645.16</v>
      </c>
      <c r="N548" s="10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3652.67</v>
      </c>
      <c r="O548" s="10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3648.7400000000002</v>
      </c>
      <c r="P548" s="10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3644.9700000000003</v>
      </c>
      <c r="Q548" s="10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3637.65</v>
      </c>
      <c r="R548" s="10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3647.84</v>
      </c>
      <c r="S548" s="10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3664.87</v>
      </c>
      <c r="T548" s="10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3686.51</v>
      </c>
      <c r="U548" s="10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3690.26</v>
      </c>
      <c r="V548" s="10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3635.25</v>
      </c>
      <c r="W548" s="10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3657.4500000000003</v>
      </c>
      <c r="X548" s="10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3658.86</v>
      </c>
      <c r="Y548" s="10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3789.9500000000003</v>
      </c>
    </row>
    <row r="549" spans="1:25" x14ac:dyDescent="0.2">
      <c r="A549" s="88">
        <f t="shared" si="14"/>
        <v>41865</v>
      </c>
      <c r="B549" s="10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3651.87</v>
      </c>
      <c r="C549" s="10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3642.51</v>
      </c>
      <c r="D549" s="10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3667.07</v>
      </c>
      <c r="E549" s="10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3675.6600000000003</v>
      </c>
      <c r="F549" s="10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3680.1000000000004</v>
      </c>
      <c r="G549" s="10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3679.8900000000003</v>
      </c>
      <c r="H549" s="10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3679.8900000000003</v>
      </c>
      <c r="I549" s="10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3634.38</v>
      </c>
      <c r="J549" s="10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3730.12</v>
      </c>
      <c r="K549" s="10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3684.3500000000004</v>
      </c>
      <c r="L549" s="10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3660.3900000000003</v>
      </c>
      <c r="M549" s="10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3645.04</v>
      </c>
      <c r="N549" s="10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3652.57</v>
      </c>
      <c r="O549" s="10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3648.82</v>
      </c>
      <c r="P549" s="10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3644.9900000000002</v>
      </c>
      <c r="Q549" s="10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3637.76</v>
      </c>
      <c r="R549" s="10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3647.8500000000004</v>
      </c>
      <c r="S549" s="10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3664.82</v>
      </c>
      <c r="T549" s="10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3686.46</v>
      </c>
      <c r="U549" s="10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3690.17</v>
      </c>
      <c r="V549" s="10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3635.08</v>
      </c>
      <c r="W549" s="10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3657.91</v>
      </c>
      <c r="X549" s="10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3658.44</v>
      </c>
      <c r="Y549" s="10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3792.46</v>
      </c>
    </row>
    <row r="550" spans="1:25" x14ac:dyDescent="0.2">
      <c r="A550" s="88">
        <f t="shared" si="14"/>
        <v>41866</v>
      </c>
      <c r="B550" s="10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3652.2000000000003</v>
      </c>
      <c r="C550" s="10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3642.3900000000003</v>
      </c>
      <c r="D550" s="10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3667.05</v>
      </c>
      <c r="E550" s="10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3675.59</v>
      </c>
      <c r="F550" s="10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3680.04</v>
      </c>
      <c r="G550" s="10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3679.98</v>
      </c>
      <c r="H550" s="10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3679.8</v>
      </c>
      <c r="I550" s="10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3637.44</v>
      </c>
      <c r="J550" s="10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3730.36</v>
      </c>
      <c r="K550" s="10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3648.46</v>
      </c>
      <c r="L550" s="10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3665.87</v>
      </c>
      <c r="M550" s="10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3641.44</v>
      </c>
      <c r="N550" s="10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3642.9500000000003</v>
      </c>
      <c r="O550" s="10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3642.94</v>
      </c>
      <c r="P550" s="10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3634.37</v>
      </c>
      <c r="Q550" s="10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3643.1400000000003</v>
      </c>
      <c r="R550" s="10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3641.46</v>
      </c>
      <c r="S550" s="10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3638.08</v>
      </c>
      <c r="T550" s="10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3651.07</v>
      </c>
      <c r="U550" s="10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3668.6800000000003</v>
      </c>
      <c r="V550" s="10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3654.53</v>
      </c>
      <c r="W550" s="10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3661.21</v>
      </c>
      <c r="X550" s="10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3660.09</v>
      </c>
      <c r="Y550" s="10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3834.9900000000002</v>
      </c>
    </row>
    <row r="551" spans="1:25" x14ac:dyDescent="0.2">
      <c r="A551" s="88">
        <f t="shared" si="14"/>
        <v>41867</v>
      </c>
      <c r="B551" s="10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3680.98</v>
      </c>
      <c r="C551" s="10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3642.3100000000004</v>
      </c>
      <c r="D551" s="10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3634.1400000000003</v>
      </c>
      <c r="E551" s="10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3659.01</v>
      </c>
      <c r="F551" s="10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3663.4300000000003</v>
      </c>
      <c r="G551" s="10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3650.02</v>
      </c>
      <c r="H551" s="10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3663.4900000000002</v>
      </c>
      <c r="I551" s="10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3634.36</v>
      </c>
      <c r="J551" s="10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3648.11</v>
      </c>
      <c r="K551" s="10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3674.6800000000003</v>
      </c>
      <c r="L551" s="10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3643.32</v>
      </c>
      <c r="M551" s="10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3660.2200000000003</v>
      </c>
      <c r="N551" s="10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3651.7000000000003</v>
      </c>
      <c r="O551" s="10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3651.63</v>
      </c>
      <c r="P551" s="10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3644.65</v>
      </c>
      <c r="Q551" s="10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3644.84</v>
      </c>
      <c r="R551" s="10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3638.46</v>
      </c>
      <c r="S551" s="10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3650.02</v>
      </c>
      <c r="T551" s="10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3642.1000000000004</v>
      </c>
      <c r="U551" s="10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3643.11</v>
      </c>
      <c r="V551" s="10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3650.26</v>
      </c>
      <c r="W551" s="10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3644.25</v>
      </c>
      <c r="X551" s="10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3645.38</v>
      </c>
      <c r="Y551" s="10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3634.38</v>
      </c>
    </row>
    <row r="552" spans="1:25" x14ac:dyDescent="0.2">
      <c r="A552" s="88">
        <f t="shared" si="14"/>
        <v>41868</v>
      </c>
      <c r="B552" s="10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3692.1000000000004</v>
      </c>
      <c r="C552" s="10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3647.92</v>
      </c>
      <c r="D552" s="10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3642.59</v>
      </c>
      <c r="E552" s="10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3638.04</v>
      </c>
      <c r="F552" s="10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3641.7400000000002</v>
      </c>
      <c r="G552" s="10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3646.01</v>
      </c>
      <c r="H552" s="10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3654.53</v>
      </c>
      <c r="I552" s="10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3634.02</v>
      </c>
      <c r="J552" s="10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3646.59</v>
      </c>
      <c r="K552" s="10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3696.2</v>
      </c>
      <c r="L552" s="10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3639.2200000000003</v>
      </c>
      <c r="M552" s="10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3651.54</v>
      </c>
      <c r="N552" s="10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3657.8500000000004</v>
      </c>
      <c r="O552" s="10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3651.16</v>
      </c>
      <c r="P552" s="10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3635.05</v>
      </c>
      <c r="Q552" s="10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3638.38</v>
      </c>
      <c r="R552" s="10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3634.9700000000003</v>
      </c>
      <c r="S552" s="10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3642.67</v>
      </c>
      <c r="T552" s="10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3657.4</v>
      </c>
      <c r="U552" s="10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3646.9</v>
      </c>
      <c r="V552" s="10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3650.66</v>
      </c>
      <c r="W552" s="10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3657.9300000000003</v>
      </c>
      <c r="X552" s="10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3658.03</v>
      </c>
      <c r="Y552" s="10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3642.33</v>
      </c>
    </row>
    <row r="553" spans="1:25" x14ac:dyDescent="0.2">
      <c r="A553" s="88">
        <f t="shared" si="14"/>
        <v>41869</v>
      </c>
      <c r="B553" s="10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3645.15</v>
      </c>
      <c r="C553" s="10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3641.3900000000003</v>
      </c>
      <c r="D553" s="10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3642.19</v>
      </c>
      <c r="E553" s="10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3650.1000000000004</v>
      </c>
      <c r="F553" s="10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3654.2400000000002</v>
      </c>
      <c r="G553" s="10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3645.9300000000003</v>
      </c>
      <c r="H553" s="10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3650.02</v>
      </c>
      <c r="I553" s="10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3641.69</v>
      </c>
      <c r="J553" s="10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3730.26</v>
      </c>
      <c r="K553" s="10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3659.9300000000003</v>
      </c>
      <c r="L553" s="10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3657.87</v>
      </c>
      <c r="M553" s="10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3657.28</v>
      </c>
      <c r="N553" s="10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3656.61</v>
      </c>
      <c r="O553" s="10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3663.91</v>
      </c>
      <c r="P553" s="10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3663.76</v>
      </c>
      <c r="Q553" s="10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3663.62</v>
      </c>
      <c r="R553" s="10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3658.4500000000003</v>
      </c>
      <c r="S553" s="10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3659.3</v>
      </c>
      <c r="T553" s="10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3678.83</v>
      </c>
      <c r="U553" s="10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3766.6800000000003</v>
      </c>
      <c r="V553" s="10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3691.09</v>
      </c>
      <c r="W553" s="10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3648.04</v>
      </c>
      <c r="X553" s="10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3697.82</v>
      </c>
      <c r="Y553" s="10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3645.29</v>
      </c>
    </row>
    <row r="554" spans="1:25" x14ac:dyDescent="0.2">
      <c r="A554" s="88">
        <f t="shared" si="14"/>
        <v>41870</v>
      </c>
      <c r="B554" s="10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3680.21</v>
      </c>
      <c r="C554" s="10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3727.75</v>
      </c>
      <c r="D554" s="10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3777.61</v>
      </c>
      <c r="E554" s="10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3789.52</v>
      </c>
      <c r="F554" s="10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3795.62</v>
      </c>
      <c r="G554" s="10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3848.84</v>
      </c>
      <c r="H554" s="10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3789.27</v>
      </c>
      <c r="I554" s="10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3743.33</v>
      </c>
      <c r="J554" s="10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3887.63</v>
      </c>
      <c r="K554" s="10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3823.1400000000003</v>
      </c>
      <c r="L554" s="10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3744.2000000000003</v>
      </c>
      <c r="M554" s="10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3725.1400000000003</v>
      </c>
      <c r="N554" s="10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3715.9</v>
      </c>
      <c r="O554" s="10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3688.9700000000003</v>
      </c>
      <c r="P554" s="10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3684.6600000000003</v>
      </c>
      <c r="Q554" s="10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3684.69</v>
      </c>
      <c r="R554" s="10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3682.71</v>
      </c>
      <c r="S554" s="10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3705.45</v>
      </c>
      <c r="T554" s="10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3730.11</v>
      </c>
      <c r="U554" s="10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3738.86</v>
      </c>
      <c r="V554" s="10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3706.0600000000004</v>
      </c>
      <c r="W554" s="10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3657.9900000000002</v>
      </c>
      <c r="X554" s="10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3697.8</v>
      </c>
      <c r="Y554" s="10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3645.37</v>
      </c>
    </row>
    <row r="555" spans="1:25" x14ac:dyDescent="0.2">
      <c r="A555" s="88">
        <f t="shared" si="14"/>
        <v>41871</v>
      </c>
      <c r="B555" s="10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3680</v>
      </c>
      <c r="C555" s="10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3743.45</v>
      </c>
      <c r="D555" s="10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3795.48</v>
      </c>
      <c r="E555" s="10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3808.2400000000002</v>
      </c>
      <c r="F555" s="10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3814.38</v>
      </c>
      <c r="G555" s="10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3808.13</v>
      </c>
      <c r="H555" s="10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3814.51</v>
      </c>
      <c r="I555" s="10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3743.16</v>
      </c>
      <c r="J555" s="10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3887.08</v>
      </c>
      <c r="K555" s="10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3823.2200000000003</v>
      </c>
      <c r="L555" s="10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3744.33</v>
      </c>
      <c r="M555" s="10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3725.09</v>
      </c>
      <c r="N555" s="10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3715.4700000000003</v>
      </c>
      <c r="O555" s="10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3697.4300000000003</v>
      </c>
      <c r="P555" s="10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3684.45</v>
      </c>
      <c r="Q555" s="10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3688.75</v>
      </c>
      <c r="R555" s="10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3682.45</v>
      </c>
      <c r="S555" s="10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3717.65</v>
      </c>
      <c r="T555" s="10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3738.76</v>
      </c>
      <c r="U555" s="10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3738.76</v>
      </c>
      <c r="V555" s="10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3704.9300000000003</v>
      </c>
      <c r="W555" s="10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3657.87</v>
      </c>
      <c r="X555" s="10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3697.7000000000003</v>
      </c>
      <c r="Y555" s="10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3644.65</v>
      </c>
    </row>
    <row r="556" spans="1:25" x14ac:dyDescent="0.2">
      <c r="A556" s="88">
        <f t="shared" si="14"/>
        <v>41872</v>
      </c>
      <c r="B556" s="10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3666.84</v>
      </c>
      <c r="C556" s="10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3727.63</v>
      </c>
      <c r="D556" s="10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3765.69</v>
      </c>
      <c r="E556" s="10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3777.44</v>
      </c>
      <c r="F556" s="10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3801.7400000000002</v>
      </c>
      <c r="G556" s="10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3795.6400000000003</v>
      </c>
      <c r="H556" s="10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3801.8100000000004</v>
      </c>
      <c r="I556" s="10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3722.54</v>
      </c>
      <c r="J556" s="10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3886.91</v>
      </c>
      <c r="K556" s="10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3765.09</v>
      </c>
      <c r="L556" s="10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3697.1400000000003</v>
      </c>
      <c r="M556" s="10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3680.17</v>
      </c>
      <c r="N556" s="10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3671.91</v>
      </c>
      <c r="O556" s="10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3652.37</v>
      </c>
      <c r="P556" s="10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3641.1800000000003</v>
      </c>
      <c r="Q556" s="10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3656.3</v>
      </c>
      <c r="R556" s="10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3668.17</v>
      </c>
      <c r="S556" s="10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3682.48</v>
      </c>
      <c r="T556" s="10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3678.5600000000004</v>
      </c>
      <c r="U556" s="10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3705.63</v>
      </c>
      <c r="V556" s="10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3690.23</v>
      </c>
      <c r="W556" s="10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3644.42</v>
      </c>
      <c r="X556" s="10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3650.4500000000003</v>
      </c>
      <c r="Y556" s="10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3644.87</v>
      </c>
    </row>
    <row r="557" spans="1:25" x14ac:dyDescent="0.2">
      <c r="A557" s="88">
        <f t="shared" si="14"/>
        <v>41873</v>
      </c>
      <c r="B557" s="10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3638.05</v>
      </c>
      <c r="C557" s="10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3693.27</v>
      </c>
      <c r="D557" s="10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3743.53</v>
      </c>
      <c r="E557" s="10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3748.66</v>
      </c>
      <c r="F557" s="10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3760</v>
      </c>
      <c r="G557" s="10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3754.51</v>
      </c>
      <c r="H557" s="10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3777.2400000000002</v>
      </c>
      <c r="I557" s="10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3722.3900000000003</v>
      </c>
      <c r="J557" s="10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3867.79</v>
      </c>
      <c r="K557" s="10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3764.94</v>
      </c>
      <c r="L557" s="10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3697.2200000000003</v>
      </c>
      <c r="M557" s="10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3679.86</v>
      </c>
      <c r="N557" s="10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3697.07</v>
      </c>
      <c r="O557" s="10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3680.09</v>
      </c>
      <c r="P557" s="10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3688.61</v>
      </c>
      <c r="Q557" s="10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3692.94</v>
      </c>
      <c r="R557" s="10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3689.92</v>
      </c>
      <c r="S557" s="10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3705.3900000000003</v>
      </c>
      <c r="T557" s="10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3713.28</v>
      </c>
      <c r="U557" s="10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3717.57</v>
      </c>
      <c r="V557" s="10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3689.69</v>
      </c>
      <c r="W557" s="10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3747.87</v>
      </c>
      <c r="X557" s="10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3811.37</v>
      </c>
      <c r="Y557" s="10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3680.55</v>
      </c>
    </row>
    <row r="558" spans="1:25" x14ac:dyDescent="0.2">
      <c r="A558" s="88">
        <f t="shared" si="14"/>
        <v>41874</v>
      </c>
      <c r="B558" s="10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3646.6000000000004</v>
      </c>
      <c r="C558" s="10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3685.8</v>
      </c>
      <c r="D558" s="10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3727.3</v>
      </c>
      <c r="E558" s="10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3732.73</v>
      </c>
      <c r="F558" s="10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3744.13</v>
      </c>
      <c r="G558" s="10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3744.41</v>
      </c>
      <c r="H558" s="10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3762.02</v>
      </c>
      <c r="I558" s="10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3706.41</v>
      </c>
      <c r="J558" s="10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3642.88</v>
      </c>
      <c r="K558" s="10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3742.15</v>
      </c>
      <c r="L558" s="10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3694.65</v>
      </c>
      <c r="M558" s="10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3681.5200000000004</v>
      </c>
      <c r="N558" s="10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3690.2</v>
      </c>
      <c r="O558" s="10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3685.82</v>
      </c>
      <c r="P558" s="10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3690.17</v>
      </c>
      <c r="Q558" s="10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3699.09</v>
      </c>
      <c r="R558" s="10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3694.53</v>
      </c>
      <c r="S558" s="10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3712.88</v>
      </c>
      <c r="T558" s="10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3727.3500000000004</v>
      </c>
      <c r="U558" s="10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3727.82</v>
      </c>
      <c r="V558" s="10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3665.4</v>
      </c>
      <c r="W558" s="10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3728.25</v>
      </c>
      <c r="X558" s="10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3798.56</v>
      </c>
      <c r="Y558" s="10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3940.07</v>
      </c>
    </row>
    <row r="559" spans="1:25" x14ac:dyDescent="0.2">
      <c r="A559" s="88">
        <f t="shared" si="14"/>
        <v>41875</v>
      </c>
      <c r="B559" s="10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3663.1000000000004</v>
      </c>
      <c r="C559" s="10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3739.0600000000004</v>
      </c>
      <c r="D559" s="10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3775.29</v>
      </c>
      <c r="E559" s="10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3788</v>
      </c>
      <c r="F559" s="10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3794.48</v>
      </c>
      <c r="G559" s="10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3807.88</v>
      </c>
      <c r="H559" s="10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3829.11</v>
      </c>
      <c r="I559" s="10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3801.1600000000003</v>
      </c>
      <c r="J559" s="10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3696.9900000000002</v>
      </c>
      <c r="K559" s="10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3863.21</v>
      </c>
      <c r="L559" s="10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3780.78</v>
      </c>
      <c r="M559" s="10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3742.4700000000003</v>
      </c>
      <c r="N559" s="10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3737.27</v>
      </c>
      <c r="O559" s="10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3732.4900000000002</v>
      </c>
      <c r="P559" s="10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3727.4900000000002</v>
      </c>
      <c r="Q559" s="10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3742.4700000000003</v>
      </c>
      <c r="R559" s="10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3758.09</v>
      </c>
      <c r="S559" s="10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3757.94</v>
      </c>
      <c r="T559" s="10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3747.33</v>
      </c>
      <c r="U559" s="10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3737.73</v>
      </c>
      <c r="V559" s="10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3649.3100000000004</v>
      </c>
      <c r="W559" s="10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3660.6000000000004</v>
      </c>
      <c r="X559" s="10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3648.34</v>
      </c>
      <c r="Y559" s="10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3736.46</v>
      </c>
    </row>
    <row r="560" spans="1:25" x14ac:dyDescent="0.2">
      <c r="A560" s="88">
        <f t="shared" si="14"/>
        <v>41876</v>
      </c>
      <c r="B560" s="10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3675.4700000000003</v>
      </c>
      <c r="C560" s="10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3754.3</v>
      </c>
      <c r="D560" s="10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3802.29</v>
      </c>
      <c r="E560" s="10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3814.98</v>
      </c>
      <c r="F560" s="10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3808.4</v>
      </c>
      <c r="G560" s="10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3820.66</v>
      </c>
      <c r="H560" s="10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3827.88</v>
      </c>
      <c r="I560" s="10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3765.86</v>
      </c>
      <c r="J560" s="10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3906.8100000000004</v>
      </c>
      <c r="K560" s="10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3810.57</v>
      </c>
      <c r="L560" s="10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3765.4</v>
      </c>
      <c r="M560" s="10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3755.2400000000002</v>
      </c>
      <c r="N560" s="10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3766.2200000000003</v>
      </c>
      <c r="O560" s="10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3760.44</v>
      </c>
      <c r="P560" s="10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3739.4700000000003</v>
      </c>
      <c r="Q560" s="10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3749.8500000000004</v>
      </c>
      <c r="R560" s="10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3747.62</v>
      </c>
      <c r="S560" s="10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3766.07</v>
      </c>
      <c r="T560" s="10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3806.05</v>
      </c>
      <c r="U560" s="10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3796.4300000000003</v>
      </c>
      <c r="V560" s="10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3686.23</v>
      </c>
      <c r="W560" s="10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3675.06</v>
      </c>
      <c r="X560" s="10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3712.4</v>
      </c>
      <c r="Y560" s="10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3647.2200000000003</v>
      </c>
    </row>
    <row r="561" spans="1:25" x14ac:dyDescent="0.2">
      <c r="A561" s="88">
        <f t="shared" si="14"/>
        <v>41877</v>
      </c>
      <c r="B561" s="10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3674.7000000000003</v>
      </c>
      <c r="C561" s="10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3753.46</v>
      </c>
      <c r="D561" s="10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3801.38</v>
      </c>
      <c r="E561" s="10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3814.38</v>
      </c>
      <c r="F561" s="10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3807.73</v>
      </c>
      <c r="G561" s="10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3820.83</v>
      </c>
      <c r="H561" s="10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3827.61</v>
      </c>
      <c r="I561" s="10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3765.6000000000004</v>
      </c>
      <c r="J561" s="10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3905.94</v>
      </c>
      <c r="K561" s="10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3810.3900000000003</v>
      </c>
      <c r="L561" s="10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3765.5</v>
      </c>
      <c r="M561" s="10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3755.21</v>
      </c>
      <c r="N561" s="10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3765.8</v>
      </c>
      <c r="O561" s="10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3760.3</v>
      </c>
      <c r="P561" s="10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3739.66</v>
      </c>
      <c r="Q561" s="10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3749.63</v>
      </c>
      <c r="R561" s="10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3747.58</v>
      </c>
      <c r="S561" s="10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3766.15</v>
      </c>
      <c r="T561" s="10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3806.19</v>
      </c>
      <c r="U561" s="10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3797.13</v>
      </c>
      <c r="V561" s="10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3686.25</v>
      </c>
      <c r="W561" s="10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3674.82</v>
      </c>
      <c r="X561" s="10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3712.59</v>
      </c>
      <c r="Y561" s="10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3646.8100000000004</v>
      </c>
    </row>
    <row r="562" spans="1:25" x14ac:dyDescent="0.2">
      <c r="A562" s="88">
        <f t="shared" si="14"/>
        <v>41878</v>
      </c>
      <c r="B562" s="10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3748.86</v>
      </c>
      <c r="C562" s="10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3828.03</v>
      </c>
      <c r="D562" s="10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3871.28</v>
      </c>
      <c r="E562" s="10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3894.71</v>
      </c>
      <c r="F562" s="10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3902.77</v>
      </c>
      <c r="G562" s="10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3894.8500000000004</v>
      </c>
      <c r="H562" s="10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3902.57</v>
      </c>
      <c r="I562" s="10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3808.8500000000004</v>
      </c>
      <c r="J562" s="10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3958.07</v>
      </c>
      <c r="K562" s="10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3843.03</v>
      </c>
      <c r="L562" s="10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3781.9900000000002</v>
      </c>
      <c r="M562" s="10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3755.07</v>
      </c>
      <c r="N562" s="10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3765.7700000000004</v>
      </c>
      <c r="O562" s="10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3760.44</v>
      </c>
      <c r="P562" s="10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3755.2400000000002</v>
      </c>
      <c r="Q562" s="10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3755.3900000000003</v>
      </c>
      <c r="R562" s="10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3734.8500000000004</v>
      </c>
      <c r="S562" s="10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3757.21</v>
      </c>
      <c r="T562" s="10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3776.03</v>
      </c>
      <c r="U562" s="10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3749.69</v>
      </c>
      <c r="V562" s="10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3691.15</v>
      </c>
      <c r="W562" s="10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3682.86</v>
      </c>
      <c r="X562" s="10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3721.25</v>
      </c>
      <c r="Y562" s="10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3645.33</v>
      </c>
    </row>
    <row r="563" spans="1:25" x14ac:dyDescent="0.2">
      <c r="A563" s="88">
        <f t="shared" si="14"/>
        <v>41879</v>
      </c>
      <c r="B563" s="10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3748.83</v>
      </c>
      <c r="C563" s="10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3828.1400000000003</v>
      </c>
      <c r="D563" s="10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3871.48</v>
      </c>
      <c r="E563" s="10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3894.73</v>
      </c>
      <c r="F563" s="10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3902.76</v>
      </c>
      <c r="G563" s="10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3894.53</v>
      </c>
      <c r="H563" s="10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3902.55</v>
      </c>
      <c r="I563" s="10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3829.2000000000003</v>
      </c>
      <c r="J563" s="10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3973.7000000000003</v>
      </c>
      <c r="K563" s="10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3870.78</v>
      </c>
      <c r="L563" s="10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3788.42</v>
      </c>
      <c r="M563" s="10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3766.62</v>
      </c>
      <c r="N563" s="10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3766.61</v>
      </c>
      <c r="O563" s="10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3760.71</v>
      </c>
      <c r="P563" s="10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3755.6400000000003</v>
      </c>
      <c r="Q563" s="10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3755.56</v>
      </c>
      <c r="R563" s="10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3734.82</v>
      </c>
      <c r="S563" s="10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3757.31</v>
      </c>
      <c r="T563" s="10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3775.84</v>
      </c>
      <c r="U563" s="10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3750.28</v>
      </c>
      <c r="V563" s="10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3690.7400000000002</v>
      </c>
      <c r="W563" s="10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3682.23</v>
      </c>
      <c r="X563" s="10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3720.73</v>
      </c>
      <c r="Y563" s="10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3646.12</v>
      </c>
    </row>
    <row r="564" spans="1:25" x14ac:dyDescent="0.2">
      <c r="A564" s="88">
        <f t="shared" si="14"/>
        <v>41880</v>
      </c>
      <c r="B564" s="10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3688.63</v>
      </c>
      <c r="C564" s="10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3759.56</v>
      </c>
      <c r="D564" s="10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3801.67</v>
      </c>
      <c r="E564" s="10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3814.4300000000003</v>
      </c>
      <c r="F564" s="10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3827.82</v>
      </c>
      <c r="G564" s="10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3814.2200000000003</v>
      </c>
      <c r="H564" s="10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3807.51</v>
      </c>
      <c r="I564" s="10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3748.56</v>
      </c>
      <c r="J564" s="10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3899.55</v>
      </c>
      <c r="K564" s="10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3816.69</v>
      </c>
      <c r="L564" s="10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3765.57</v>
      </c>
      <c r="M564" s="10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3754.9</v>
      </c>
      <c r="N564" s="10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3749.92</v>
      </c>
      <c r="O564" s="10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3734.33</v>
      </c>
      <c r="P564" s="10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3714.94</v>
      </c>
      <c r="Q564" s="10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3719.5</v>
      </c>
      <c r="R564" s="10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3721.01</v>
      </c>
      <c r="S564" s="10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3728.98</v>
      </c>
      <c r="T564" s="10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3760.2400000000002</v>
      </c>
      <c r="U564" s="10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3747.9500000000003</v>
      </c>
      <c r="V564" s="10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3647.3500000000004</v>
      </c>
      <c r="W564" s="10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3646.09</v>
      </c>
      <c r="X564" s="10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3689.55</v>
      </c>
      <c r="Y564" s="10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3645.4300000000003</v>
      </c>
    </row>
    <row r="565" spans="1:25" x14ac:dyDescent="0.2">
      <c r="A565" s="88">
        <f t="shared" si="14"/>
        <v>41881</v>
      </c>
      <c r="B565" s="10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3681.6000000000004</v>
      </c>
      <c r="C565" s="10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3745.03</v>
      </c>
      <c r="D565" s="10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3788.1000000000004</v>
      </c>
      <c r="E565" s="10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3814.6800000000003</v>
      </c>
      <c r="F565" s="10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3807.4500000000003</v>
      </c>
      <c r="G565" s="10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3807.2400000000002</v>
      </c>
      <c r="H565" s="10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3807.7400000000002</v>
      </c>
      <c r="I565" s="10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3756.65</v>
      </c>
      <c r="J565" s="10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3663.7200000000003</v>
      </c>
      <c r="K565" s="10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3798.3500000000004</v>
      </c>
      <c r="L565" s="10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3743.2400000000002</v>
      </c>
      <c r="M565" s="10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3743.16</v>
      </c>
      <c r="N565" s="10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3742.7700000000004</v>
      </c>
      <c r="O565" s="10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3742.9100000000003</v>
      </c>
      <c r="P565" s="10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3742.87</v>
      </c>
      <c r="Q565" s="10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3743.11</v>
      </c>
      <c r="R565" s="10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3787.2400000000002</v>
      </c>
      <c r="S565" s="10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3798.94</v>
      </c>
      <c r="T565" s="10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3810.94</v>
      </c>
      <c r="U565" s="10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3794</v>
      </c>
      <c r="V565" s="10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3682.7000000000003</v>
      </c>
      <c r="W565" s="10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3657.6400000000003</v>
      </c>
      <c r="X565" s="10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3728.0600000000004</v>
      </c>
      <c r="Y565" s="10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3842.4300000000003</v>
      </c>
    </row>
    <row r="566" spans="1:25" x14ac:dyDescent="0.2">
      <c r="A566" s="88">
        <f t="shared" si="14"/>
        <v>41882</v>
      </c>
      <c r="B566" s="10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3658.48</v>
      </c>
      <c r="C566" s="10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3727.82</v>
      </c>
      <c r="D566" s="10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3762.6800000000003</v>
      </c>
      <c r="E566" s="10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3781.32</v>
      </c>
      <c r="F566" s="10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3774.87</v>
      </c>
      <c r="G566" s="10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3762.4900000000002</v>
      </c>
      <c r="H566" s="10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3787.8</v>
      </c>
      <c r="I566" s="10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3733.7400000000002</v>
      </c>
      <c r="J566" s="10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3634.02</v>
      </c>
      <c r="K566" s="10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3798.4300000000003</v>
      </c>
      <c r="L566" s="10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3743.17</v>
      </c>
      <c r="M566" s="10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3743.04</v>
      </c>
      <c r="N566" s="10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3742.96</v>
      </c>
      <c r="O566" s="10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3708.73</v>
      </c>
      <c r="P566" s="10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3699.4900000000002</v>
      </c>
      <c r="Q566" s="10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3690.58</v>
      </c>
      <c r="R566" s="10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3718.05</v>
      </c>
      <c r="S566" s="10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3727.7700000000004</v>
      </c>
      <c r="T566" s="10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3775.13</v>
      </c>
      <c r="U566" s="10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3793.13</v>
      </c>
      <c r="V566" s="10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3681.9900000000002</v>
      </c>
      <c r="W566" s="10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3657.07</v>
      </c>
      <c r="X566" s="10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3727.57</v>
      </c>
      <c r="Y566" s="10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3842.4300000000003</v>
      </c>
    </row>
    <row r="567" spans="1:25" x14ac:dyDescent="0.25">
      <c r="A567" s="103"/>
      <c r="B567" s="87"/>
      <c r="C567" s="87"/>
      <c r="D567" s="87"/>
    </row>
    <row r="568" spans="1:25" x14ac:dyDescent="0.25">
      <c r="A568" s="96" t="s">
        <v>159</v>
      </c>
      <c r="B568" s="87"/>
      <c r="C568" s="87"/>
      <c r="D568" s="87"/>
    </row>
    <row r="569" spans="1:25" ht="12.75" x14ac:dyDescent="0.2">
      <c r="A569" s="162" t="s">
        <v>49</v>
      </c>
      <c r="B569" s="173" t="s">
        <v>128</v>
      </c>
      <c r="C569" s="174"/>
      <c r="D569" s="174"/>
      <c r="E569" s="174"/>
      <c r="F569" s="174"/>
      <c r="G569" s="174"/>
      <c r="H569" s="174"/>
      <c r="I569" s="174"/>
      <c r="J569" s="174"/>
      <c r="K569" s="174"/>
      <c r="L569" s="174"/>
      <c r="M569" s="174"/>
      <c r="N569" s="174"/>
      <c r="O569" s="174"/>
      <c r="P569" s="174"/>
      <c r="Q569" s="174"/>
      <c r="R569" s="174"/>
      <c r="S569" s="174"/>
      <c r="T569" s="174"/>
      <c r="U569" s="174"/>
      <c r="V569" s="174"/>
      <c r="W569" s="174"/>
      <c r="X569" s="174"/>
      <c r="Y569" s="175"/>
    </row>
    <row r="570" spans="1:25" ht="12.75" x14ac:dyDescent="0.2">
      <c r="A570" s="163"/>
      <c r="B570" s="176"/>
      <c r="C570" s="177"/>
      <c r="D570" s="177"/>
      <c r="E570" s="177"/>
      <c r="F570" s="177"/>
      <c r="G570" s="177"/>
      <c r="H570" s="177"/>
      <c r="I570" s="177"/>
      <c r="J570" s="177"/>
      <c r="K570" s="177"/>
      <c r="L570" s="177"/>
      <c r="M570" s="177"/>
      <c r="N570" s="177"/>
      <c r="O570" s="177"/>
      <c r="P570" s="177"/>
      <c r="Q570" s="177"/>
      <c r="R570" s="177"/>
      <c r="S570" s="177"/>
      <c r="T570" s="177"/>
      <c r="U570" s="177"/>
      <c r="V570" s="177"/>
      <c r="W570" s="177"/>
      <c r="X570" s="177"/>
      <c r="Y570" s="178"/>
    </row>
    <row r="571" spans="1:25" ht="12.75" x14ac:dyDescent="0.2">
      <c r="A571" s="163"/>
      <c r="B571" s="165" t="s">
        <v>129</v>
      </c>
      <c r="C571" s="156" t="s">
        <v>130</v>
      </c>
      <c r="D571" s="156" t="s">
        <v>131</v>
      </c>
      <c r="E571" s="156" t="s">
        <v>132</v>
      </c>
      <c r="F571" s="156" t="s">
        <v>133</v>
      </c>
      <c r="G571" s="156" t="s">
        <v>134</v>
      </c>
      <c r="H571" s="156" t="s">
        <v>135</v>
      </c>
      <c r="I571" s="156" t="s">
        <v>136</v>
      </c>
      <c r="J571" s="156" t="s">
        <v>137</v>
      </c>
      <c r="K571" s="156" t="s">
        <v>138</v>
      </c>
      <c r="L571" s="156" t="s">
        <v>139</v>
      </c>
      <c r="M571" s="156" t="s">
        <v>140</v>
      </c>
      <c r="N571" s="167" t="s">
        <v>141</v>
      </c>
      <c r="O571" s="156" t="s">
        <v>142</v>
      </c>
      <c r="P571" s="156" t="s">
        <v>143</v>
      </c>
      <c r="Q571" s="156" t="s">
        <v>144</v>
      </c>
      <c r="R571" s="156" t="s">
        <v>145</v>
      </c>
      <c r="S571" s="156" t="s">
        <v>146</v>
      </c>
      <c r="T571" s="156" t="s">
        <v>147</v>
      </c>
      <c r="U571" s="156" t="s">
        <v>148</v>
      </c>
      <c r="V571" s="156" t="s">
        <v>149</v>
      </c>
      <c r="W571" s="156" t="s">
        <v>150</v>
      </c>
      <c r="X571" s="156" t="s">
        <v>151</v>
      </c>
      <c r="Y571" s="156" t="s">
        <v>152</v>
      </c>
    </row>
    <row r="572" spans="1:25" ht="12.75" x14ac:dyDescent="0.2">
      <c r="A572" s="164"/>
      <c r="B572" s="166"/>
      <c r="C572" s="157"/>
      <c r="D572" s="157"/>
      <c r="E572" s="157"/>
      <c r="F572" s="157"/>
      <c r="G572" s="157"/>
      <c r="H572" s="157"/>
      <c r="I572" s="157"/>
      <c r="J572" s="157"/>
      <c r="K572" s="157"/>
      <c r="L572" s="157"/>
      <c r="M572" s="157"/>
      <c r="N572" s="168"/>
      <c r="O572" s="157"/>
      <c r="P572" s="157"/>
      <c r="Q572" s="157"/>
      <c r="R572" s="157"/>
      <c r="S572" s="157"/>
      <c r="T572" s="157"/>
      <c r="U572" s="157"/>
      <c r="V572" s="157"/>
      <c r="W572" s="157"/>
      <c r="X572" s="157"/>
      <c r="Y572" s="157"/>
    </row>
    <row r="573" spans="1:25" x14ac:dyDescent="0.2">
      <c r="A573" s="88">
        <f>A536</f>
        <v>41852</v>
      </c>
      <c r="B573" s="10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3612.76</v>
      </c>
      <c r="C573" s="10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3605.27</v>
      </c>
      <c r="D573" s="10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3627.84</v>
      </c>
      <c r="E573" s="10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3631.87</v>
      </c>
      <c r="F573" s="10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3631.91</v>
      </c>
      <c r="G573" s="10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3640.28</v>
      </c>
      <c r="H573" s="10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3632.03</v>
      </c>
      <c r="I573" s="10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3609.94</v>
      </c>
      <c r="J573" s="10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3712.83</v>
      </c>
      <c r="K573" s="10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3644.9900000000002</v>
      </c>
      <c r="L573" s="10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3626.01</v>
      </c>
      <c r="M573" s="10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3618.88</v>
      </c>
      <c r="N573" s="10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3626.01</v>
      </c>
      <c r="O573" s="10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3633.4700000000003</v>
      </c>
      <c r="P573" s="10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3629.7400000000002</v>
      </c>
      <c r="Q573" s="10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3633.4700000000003</v>
      </c>
      <c r="R573" s="10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3634.04</v>
      </c>
      <c r="S573" s="10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3644.04</v>
      </c>
      <c r="T573" s="10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3665.38</v>
      </c>
      <c r="U573" s="10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3647.3900000000003</v>
      </c>
      <c r="V573" s="10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3631.3100000000004</v>
      </c>
      <c r="W573" s="10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3625.19</v>
      </c>
      <c r="X573" s="10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3625.7000000000003</v>
      </c>
      <c r="Y573" s="10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3743.3500000000004</v>
      </c>
    </row>
    <row r="574" spans="1:25" x14ac:dyDescent="0.2">
      <c r="A574" s="88">
        <f>A573+1</f>
        <v>41853</v>
      </c>
      <c r="B574" s="10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3640.82</v>
      </c>
      <c r="C574" s="10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3618.17</v>
      </c>
      <c r="D574" s="10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3611.8500000000004</v>
      </c>
      <c r="E574" s="10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3628.4300000000003</v>
      </c>
      <c r="F574" s="10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3636.94</v>
      </c>
      <c r="G574" s="10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3633</v>
      </c>
      <c r="H574" s="10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3645.9</v>
      </c>
      <c r="I574" s="10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3632.52</v>
      </c>
      <c r="J574" s="10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3612.2400000000002</v>
      </c>
      <c r="K574" s="10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3684.8</v>
      </c>
      <c r="L574" s="10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3642.5600000000004</v>
      </c>
      <c r="M574" s="10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3627.1800000000003</v>
      </c>
      <c r="N574" s="10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3619.76</v>
      </c>
      <c r="O574" s="10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3616.1400000000003</v>
      </c>
      <c r="P574" s="10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3623.53</v>
      </c>
      <c r="Q574" s="10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3627.28</v>
      </c>
      <c r="R574" s="10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3634.92</v>
      </c>
      <c r="S574" s="10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3638.7400000000002</v>
      </c>
      <c r="T574" s="10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3634.79</v>
      </c>
      <c r="U574" s="10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3623.28</v>
      </c>
      <c r="V574" s="10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3621.73</v>
      </c>
      <c r="W574" s="10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3628.04</v>
      </c>
      <c r="X574" s="10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3629.17</v>
      </c>
      <c r="Y574" s="10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3633.9300000000003</v>
      </c>
    </row>
    <row r="575" spans="1:25" x14ac:dyDescent="0.2">
      <c r="A575" s="88">
        <f t="shared" ref="A575:A603" si="15">A574+1</f>
        <v>41854</v>
      </c>
      <c r="B575" s="10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3643.94</v>
      </c>
      <c r="C575" s="10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3617.02</v>
      </c>
      <c r="D575" s="10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3612.02</v>
      </c>
      <c r="E575" s="10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3628.53</v>
      </c>
      <c r="F575" s="10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3637.23</v>
      </c>
      <c r="G575" s="10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3633.3500000000004</v>
      </c>
      <c r="H575" s="10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3646.32</v>
      </c>
      <c r="I575" s="10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3633.15</v>
      </c>
      <c r="J575" s="10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3611.82</v>
      </c>
      <c r="K575" s="10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3694.36</v>
      </c>
      <c r="L575" s="10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3663.2400000000002</v>
      </c>
      <c r="M575" s="10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3642.92</v>
      </c>
      <c r="N575" s="10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3631.13</v>
      </c>
      <c r="O575" s="10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3627.3900000000003</v>
      </c>
      <c r="P575" s="10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3635.08</v>
      </c>
      <c r="Q575" s="10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3642.83</v>
      </c>
      <c r="R575" s="10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3650.84</v>
      </c>
      <c r="S575" s="10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3658.98</v>
      </c>
      <c r="T575" s="10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3650.76</v>
      </c>
      <c r="U575" s="10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3631.26</v>
      </c>
      <c r="V575" s="10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3621.4700000000003</v>
      </c>
      <c r="W575" s="10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3628</v>
      </c>
      <c r="X575" s="10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3629.1400000000003</v>
      </c>
      <c r="Y575" s="10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3634.7400000000002</v>
      </c>
    </row>
    <row r="576" spans="1:25" x14ac:dyDescent="0.2">
      <c r="A576" s="88">
        <f t="shared" si="15"/>
        <v>41855</v>
      </c>
      <c r="B576" s="10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3618.63</v>
      </c>
      <c r="C576" s="10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3605.27</v>
      </c>
      <c r="D576" s="10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3627.96</v>
      </c>
      <c r="E576" s="10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3631.8900000000003</v>
      </c>
      <c r="F576" s="10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3631.8900000000003</v>
      </c>
      <c r="G576" s="10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3634.29</v>
      </c>
      <c r="H576" s="10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3631.12</v>
      </c>
      <c r="I576" s="10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3611.36</v>
      </c>
      <c r="J576" s="10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3713.4500000000003</v>
      </c>
      <c r="K576" s="10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3645.31</v>
      </c>
      <c r="L576" s="10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3627.2200000000003</v>
      </c>
      <c r="M576" s="10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3620.88</v>
      </c>
      <c r="N576" s="10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3623.9700000000003</v>
      </c>
      <c r="O576" s="10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3627.55</v>
      </c>
      <c r="P576" s="10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3619.75</v>
      </c>
      <c r="Q576" s="10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3615.66</v>
      </c>
      <c r="R576" s="10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3631.3900000000003</v>
      </c>
      <c r="S576" s="10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3644.82</v>
      </c>
      <c r="T576" s="10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3657.73</v>
      </c>
      <c r="U576" s="10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3647.4</v>
      </c>
      <c r="V576" s="10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3618.6400000000003</v>
      </c>
      <c r="W576" s="10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3625.11</v>
      </c>
      <c r="X576" s="10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3626.84</v>
      </c>
      <c r="Y576" s="10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3736.3900000000003</v>
      </c>
    </row>
    <row r="577" spans="1:25" x14ac:dyDescent="0.2">
      <c r="A577" s="88">
        <f t="shared" si="15"/>
        <v>41856</v>
      </c>
      <c r="B577" s="10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3621.9300000000003</v>
      </c>
      <c r="C577" s="10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3605.25</v>
      </c>
      <c r="D577" s="10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3627.9300000000003</v>
      </c>
      <c r="E577" s="10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3631.8900000000003</v>
      </c>
      <c r="F577" s="10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3631.75</v>
      </c>
      <c r="G577" s="10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3634.3500000000004</v>
      </c>
      <c r="H577" s="10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3618.88</v>
      </c>
      <c r="I577" s="10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3616.54</v>
      </c>
      <c r="J577" s="10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3696.3500000000004</v>
      </c>
      <c r="K577" s="10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3633.94</v>
      </c>
      <c r="L577" s="10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3606.11</v>
      </c>
      <c r="M577" s="10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3613.75</v>
      </c>
      <c r="N577" s="10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3621.48</v>
      </c>
      <c r="O577" s="10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3608.8100000000004</v>
      </c>
      <c r="P577" s="10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3616.8100000000004</v>
      </c>
      <c r="Q577" s="10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3610.09</v>
      </c>
      <c r="R577" s="10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3618.17</v>
      </c>
      <c r="S577" s="10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3630.9700000000003</v>
      </c>
      <c r="T577" s="10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3636.8500000000004</v>
      </c>
      <c r="U577" s="10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3644.0600000000004</v>
      </c>
      <c r="V577" s="10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3617.65</v>
      </c>
      <c r="W577" s="10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3624.63</v>
      </c>
      <c r="X577" s="10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3626.03</v>
      </c>
      <c r="Y577" s="10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3740.46</v>
      </c>
    </row>
    <row r="578" spans="1:25" x14ac:dyDescent="0.2">
      <c r="A578" s="88">
        <f t="shared" si="15"/>
        <v>41857</v>
      </c>
      <c r="B578" s="10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3615.84</v>
      </c>
      <c r="C578" s="10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3605.1600000000003</v>
      </c>
      <c r="D578" s="10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3627.83</v>
      </c>
      <c r="E578" s="10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3631.65</v>
      </c>
      <c r="F578" s="10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3631.55</v>
      </c>
      <c r="G578" s="10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3633.0600000000004</v>
      </c>
      <c r="H578" s="10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3618.0200000000004</v>
      </c>
      <c r="I578" s="10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3615.55</v>
      </c>
      <c r="J578" s="10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3695.36</v>
      </c>
      <c r="K578" s="10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3632.67</v>
      </c>
      <c r="L578" s="10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3604.82</v>
      </c>
      <c r="M578" s="10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3618.29</v>
      </c>
      <c r="N578" s="10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3624.16</v>
      </c>
      <c r="O578" s="10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3610.63</v>
      </c>
      <c r="P578" s="10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3616.6800000000003</v>
      </c>
      <c r="Q578" s="10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3609.8900000000003</v>
      </c>
      <c r="R578" s="10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3617.8900000000003</v>
      </c>
      <c r="S578" s="10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3630.4500000000003</v>
      </c>
      <c r="T578" s="10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3637.04</v>
      </c>
      <c r="U578" s="10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3644.3100000000004</v>
      </c>
      <c r="V578" s="10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3617.59</v>
      </c>
      <c r="W578" s="10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3624.5600000000004</v>
      </c>
      <c r="X578" s="10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3625.98</v>
      </c>
      <c r="Y578" s="10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3737.9300000000003</v>
      </c>
    </row>
    <row r="579" spans="1:25" x14ac:dyDescent="0.2">
      <c r="A579" s="88">
        <f t="shared" si="15"/>
        <v>41858</v>
      </c>
      <c r="B579" s="10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3617.87</v>
      </c>
      <c r="C579" s="10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3605.42</v>
      </c>
      <c r="D579" s="10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3628</v>
      </c>
      <c r="E579" s="10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3631.94</v>
      </c>
      <c r="F579" s="10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3632.04</v>
      </c>
      <c r="G579" s="10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3634.19</v>
      </c>
      <c r="H579" s="10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3639.05</v>
      </c>
      <c r="I579" s="10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3610.25</v>
      </c>
      <c r="J579" s="10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3713.42</v>
      </c>
      <c r="K579" s="10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3633.7000000000003</v>
      </c>
      <c r="L579" s="10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3605.4700000000003</v>
      </c>
      <c r="M579" s="10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3617.86</v>
      </c>
      <c r="N579" s="10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3615.88</v>
      </c>
      <c r="O579" s="10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3611.53</v>
      </c>
      <c r="P579" s="10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3624.63</v>
      </c>
      <c r="Q579" s="10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3611.96</v>
      </c>
      <c r="R579" s="10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3617.9700000000003</v>
      </c>
      <c r="S579" s="10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3630.83</v>
      </c>
      <c r="T579" s="10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3647.78</v>
      </c>
      <c r="U579" s="10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3651</v>
      </c>
      <c r="V579" s="10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3607.3</v>
      </c>
      <c r="W579" s="10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3624.9700000000003</v>
      </c>
      <c r="X579" s="10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3626.29</v>
      </c>
      <c r="Y579" s="10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3741.16</v>
      </c>
    </row>
    <row r="580" spans="1:25" x14ac:dyDescent="0.2">
      <c r="A580" s="88">
        <f t="shared" si="15"/>
        <v>41859</v>
      </c>
      <c r="B580" s="10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3616.82</v>
      </c>
      <c r="C580" s="10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3609.28</v>
      </c>
      <c r="D580" s="10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3632.38</v>
      </c>
      <c r="E580" s="10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3640.38</v>
      </c>
      <c r="F580" s="10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3644.57</v>
      </c>
      <c r="G580" s="10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3639.44</v>
      </c>
      <c r="H580" s="10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3639.6800000000003</v>
      </c>
      <c r="I580" s="10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3610.32</v>
      </c>
      <c r="J580" s="10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3713.37</v>
      </c>
      <c r="K580" s="10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3665.65</v>
      </c>
      <c r="L580" s="10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3626.09</v>
      </c>
      <c r="M580" s="10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3612.34</v>
      </c>
      <c r="N580" s="10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3630.17</v>
      </c>
      <c r="O580" s="10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3637.7400000000002</v>
      </c>
      <c r="P580" s="10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3633.8500000000004</v>
      </c>
      <c r="Q580" s="10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3629.94</v>
      </c>
      <c r="R580" s="10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3631.13</v>
      </c>
      <c r="S580" s="10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3655.1400000000003</v>
      </c>
      <c r="T580" s="10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3672.46</v>
      </c>
      <c r="U580" s="10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3651</v>
      </c>
      <c r="V580" s="10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3607.48</v>
      </c>
      <c r="W580" s="10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3625.12</v>
      </c>
      <c r="X580" s="10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3625.9900000000002</v>
      </c>
      <c r="Y580" s="10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3732.0600000000004</v>
      </c>
    </row>
    <row r="581" spans="1:25" x14ac:dyDescent="0.2">
      <c r="A581" s="88">
        <f t="shared" si="15"/>
        <v>41860</v>
      </c>
      <c r="B581" s="10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3646.15</v>
      </c>
      <c r="C581" s="10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3615.21</v>
      </c>
      <c r="D581" s="10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3616.25</v>
      </c>
      <c r="E581" s="10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3620.1400000000003</v>
      </c>
      <c r="F581" s="10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3628.3500000000004</v>
      </c>
      <c r="G581" s="10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3622.21</v>
      </c>
      <c r="H581" s="10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3631.98</v>
      </c>
      <c r="I581" s="10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3611.8900000000003</v>
      </c>
      <c r="J581" s="10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3612.6400000000003</v>
      </c>
      <c r="K581" s="10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3650.16</v>
      </c>
      <c r="L581" s="10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3623.67</v>
      </c>
      <c r="M581" s="10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3606.2200000000003</v>
      </c>
      <c r="N581" s="10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3613.15</v>
      </c>
      <c r="O581" s="10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3616.36</v>
      </c>
      <c r="P581" s="10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3620.13</v>
      </c>
      <c r="Q581" s="10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3616.55</v>
      </c>
      <c r="R581" s="10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3623.9500000000003</v>
      </c>
      <c r="S581" s="10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3635.46</v>
      </c>
      <c r="T581" s="10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3651.88</v>
      </c>
      <c r="U581" s="10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3642.83</v>
      </c>
      <c r="V581" s="10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3621.2400000000002</v>
      </c>
      <c r="W581" s="10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3629.1400000000003</v>
      </c>
      <c r="X581" s="10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3622.67</v>
      </c>
      <c r="Y581" s="10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3619.51</v>
      </c>
    </row>
    <row r="582" spans="1:25" x14ac:dyDescent="0.2">
      <c r="A582" s="88">
        <f t="shared" si="15"/>
        <v>41861</v>
      </c>
      <c r="B582" s="10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3645.66</v>
      </c>
      <c r="C582" s="10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3617.5600000000004</v>
      </c>
      <c r="D582" s="10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3616.48</v>
      </c>
      <c r="E582" s="10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3620.38</v>
      </c>
      <c r="F582" s="10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3628.61</v>
      </c>
      <c r="G582" s="10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3622.51</v>
      </c>
      <c r="H582" s="10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3631.62</v>
      </c>
      <c r="I582" s="10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3612.9</v>
      </c>
      <c r="J582" s="10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3609.71</v>
      </c>
      <c r="K582" s="10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3687.33</v>
      </c>
      <c r="L582" s="10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3644.98</v>
      </c>
      <c r="M582" s="10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3629.41</v>
      </c>
      <c r="N582" s="10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3628.96</v>
      </c>
      <c r="O582" s="10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3624.6800000000003</v>
      </c>
      <c r="P582" s="10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3635.9300000000003</v>
      </c>
      <c r="Q582" s="10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3639.6000000000004</v>
      </c>
      <c r="R582" s="10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3635.44</v>
      </c>
      <c r="S582" s="10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3639.25</v>
      </c>
      <c r="T582" s="10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3634.57</v>
      </c>
      <c r="U582" s="10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3627.28</v>
      </c>
      <c r="V582" s="10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3620.94</v>
      </c>
      <c r="W582" s="10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3628.1000000000004</v>
      </c>
      <c r="X582" s="10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3622.3</v>
      </c>
      <c r="Y582" s="10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3619.69</v>
      </c>
    </row>
    <row r="583" spans="1:25" x14ac:dyDescent="0.2">
      <c r="A583" s="88">
        <f t="shared" si="15"/>
        <v>41862</v>
      </c>
      <c r="B583" s="10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3621.2000000000003</v>
      </c>
      <c r="C583" s="10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3609.3900000000003</v>
      </c>
      <c r="D583" s="10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3632.23</v>
      </c>
      <c r="E583" s="10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3640.2200000000003</v>
      </c>
      <c r="F583" s="10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3644.44</v>
      </c>
      <c r="G583" s="10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3638.37</v>
      </c>
      <c r="H583" s="10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3638.9300000000003</v>
      </c>
      <c r="I583" s="10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3622.8</v>
      </c>
      <c r="J583" s="10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3688.03</v>
      </c>
      <c r="K583" s="10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3641.1800000000003</v>
      </c>
      <c r="L583" s="10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3628.3500000000004</v>
      </c>
      <c r="M583" s="10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3614.12</v>
      </c>
      <c r="N583" s="10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3620.8900000000003</v>
      </c>
      <c r="O583" s="10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3616.55</v>
      </c>
      <c r="P583" s="10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3612.53</v>
      </c>
      <c r="Q583" s="10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3605.3</v>
      </c>
      <c r="R583" s="10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3615.33</v>
      </c>
      <c r="S583" s="10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3637.78</v>
      </c>
      <c r="T583" s="10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3651.61</v>
      </c>
      <c r="U583" s="10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3651.28</v>
      </c>
      <c r="V583" s="10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3606.86</v>
      </c>
      <c r="W583" s="10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3629.02</v>
      </c>
      <c r="X583" s="10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3629.48</v>
      </c>
      <c r="Y583" s="10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3755</v>
      </c>
    </row>
    <row r="584" spans="1:25" x14ac:dyDescent="0.2">
      <c r="A584" s="88">
        <f t="shared" si="15"/>
        <v>41863</v>
      </c>
      <c r="B584" s="10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3621.38</v>
      </c>
      <c r="C584" s="10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3609.11</v>
      </c>
      <c r="D584" s="10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3632.51</v>
      </c>
      <c r="E584" s="10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3640.4</v>
      </c>
      <c r="F584" s="10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3644.44</v>
      </c>
      <c r="G584" s="10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3639.05</v>
      </c>
      <c r="H584" s="10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3638.61</v>
      </c>
      <c r="I584" s="10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3624.76</v>
      </c>
      <c r="J584" s="10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3687.2200000000003</v>
      </c>
      <c r="K584" s="10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3640.27</v>
      </c>
      <c r="L584" s="10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3627.2400000000002</v>
      </c>
      <c r="M584" s="10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3612.27</v>
      </c>
      <c r="N584" s="10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3619.75</v>
      </c>
      <c r="O584" s="10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3615.96</v>
      </c>
      <c r="P584" s="10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3612.59</v>
      </c>
      <c r="Q584" s="10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3605.51</v>
      </c>
      <c r="R584" s="10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3615.42</v>
      </c>
      <c r="S584" s="10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3638.11</v>
      </c>
      <c r="T584" s="10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3651.77</v>
      </c>
      <c r="U584" s="10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3651.3100000000004</v>
      </c>
      <c r="V584" s="10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3606.94</v>
      </c>
      <c r="W584" s="10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3627.23</v>
      </c>
      <c r="X584" s="10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3628.2200000000003</v>
      </c>
      <c r="Y584" s="10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3753.63</v>
      </c>
    </row>
    <row r="585" spans="1:25" x14ac:dyDescent="0.2">
      <c r="A585" s="88">
        <f t="shared" si="15"/>
        <v>41864</v>
      </c>
      <c r="B585" s="10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3621.25</v>
      </c>
      <c r="C585" s="10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3612.9300000000003</v>
      </c>
      <c r="D585" s="10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3636.4100000000003</v>
      </c>
      <c r="E585" s="10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3644.63</v>
      </c>
      <c r="F585" s="10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3648.95</v>
      </c>
      <c r="G585" s="10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3648.5</v>
      </c>
      <c r="H585" s="10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3648.4</v>
      </c>
      <c r="I585" s="10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3605.2000000000003</v>
      </c>
      <c r="J585" s="10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3695.8900000000003</v>
      </c>
      <c r="K585" s="10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3652.7000000000003</v>
      </c>
      <c r="L585" s="10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3629.94</v>
      </c>
      <c r="M585" s="10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3615.34</v>
      </c>
      <c r="N585" s="10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3622.46</v>
      </c>
      <c r="O585" s="10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3618.73</v>
      </c>
      <c r="P585" s="10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3615.16</v>
      </c>
      <c r="Q585" s="10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3608.21</v>
      </c>
      <c r="R585" s="10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3617.87</v>
      </c>
      <c r="S585" s="10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3634.03</v>
      </c>
      <c r="T585" s="10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3654.55</v>
      </c>
      <c r="U585" s="10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3658.11</v>
      </c>
      <c r="V585" s="10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3605.94</v>
      </c>
      <c r="W585" s="10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3627</v>
      </c>
      <c r="X585" s="10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3628.33</v>
      </c>
      <c r="Y585" s="10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3752.65</v>
      </c>
    </row>
    <row r="586" spans="1:25" x14ac:dyDescent="0.2">
      <c r="A586" s="88">
        <f t="shared" si="15"/>
        <v>41865</v>
      </c>
      <c r="B586" s="10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3621.7000000000003</v>
      </c>
      <c r="C586" s="10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3612.83</v>
      </c>
      <c r="D586" s="10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3636.12</v>
      </c>
      <c r="E586" s="10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3644.26</v>
      </c>
      <c r="F586" s="10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3648.48</v>
      </c>
      <c r="G586" s="10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3648.27</v>
      </c>
      <c r="H586" s="10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3648.27</v>
      </c>
      <c r="I586" s="10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3605.11</v>
      </c>
      <c r="J586" s="10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3695.91</v>
      </c>
      <c r="K586" s="10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3652.51</v>
      </c>
      <c r="L586" s="10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3629.78</v>
      </c>
      <c r="M586" s="10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3615.2200000000003</v>
      </c>
      <c r="N586" s="10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3622.36</v>
      </c>
      <c r="O586" s="10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3618.81</v>
      </c>
      <c r="P586" s="10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3615.1800000000003</v>
      </c>
      <c r="Q586" s="10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3608.32</v>
      </c>
      <c r="R586" s="10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3617.8900000000003</v>
      </c>
      <c r="S586" s="10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3633.98</v>
      </c>
      <c r="T586" s="10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3654.5</v>
      </c>
      <c r="U586" s="10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3658.02</v>
      </c>
      <c r="V586" s="10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3605.77</v>
      </c>
      <c r="W586" s="10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3627.4300000000003</v>
      </c>
      <c r="X586" s="10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3627.9300000000003</v>
      </c>
      <c r="Y586" s="10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3755.03</v>
      </c>
    </row>
    <row r="587" spans="1:25" x14ac:dyDescent="0.2">
      <c r="A587" s="88">
        <f t="shared" si="15"/>
        <v>41866</v>
      </c>
      <c r="B587" s="10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3622.01</v>
      </c>
      <c r="C587" s="10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3612.71</v>
      </c>
      <c r="D587" s="10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3636.09</v>
      </c>
      <c r="E587" s="10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3644.2000000000003</v>
      </c>
      <c r="F587" s="10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3648.41</v>
      </c>
      <c r="G587" s="10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3648.36</v>
      </c>
      <c r="H587" s="10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3648.1800000000003</v>
      </c>
      <c r="I587" s="10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3608.02</v>
      </c>
      <c r="J587" s="10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3696.1400000000003</v>
      </c>
      <c r="K587" s="10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3618.4700000000003</v>
      </c>
      <c r="L587" s="10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3634.98</v>
      </c>
      <c r="M587" s="10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3611.8100000000004</v>
      </c>
      <c r="N587" s="10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3613.2400000000002</v>
      </c>
      <c r="O587" s="10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3613.23</v>
      </c>
      <c r="P587" s="10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3605.1000000000004</v>
      </c>
      <c r="Q587" s="10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3613.42</v>
      </c>
      <c r="R587" s="10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3611.83</v>
      </c>
      <c r="S587" s="10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3608.62</v>
      </c>
      <c r="T587" s="10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3620.94</v>
      </c>
      <c r="U587" s="10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3637.6400000000003</v>
      </c>
      <c r="V587" s="10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3624.2200000000003</v>
      </c>
      <c r="W587" s="10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3630.56</v>
      </c>
      <c r="X587" s="10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3629.5</v>
      </c>
      <c r="Y587" s="10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3795.37</v>
      </c>
    </row>
    <row r="588" spans="1:25" x14ac:dyDescent="0.2">
      <c r="A588" s="88">
        <f t="shared" si="15"/>
        <v>41867</v>
      </c>
      <c r="B588" s="10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3649.3100000000004</v>
      </c>
      <c r="C588" s="10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3612.63</v>
      </c>
      <c r="D588" s="10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3604.8900000000003</v>
      </c>
      <c r="E588" s="10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3628.4700000000003</v>
      </c>
      <c r="F588" s="10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3632.66</v>
      </c>
      <c r="G588" s="10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3619.94</v>
      </c>
      <c r="H588" s="10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3632.7200000000003</v>
      </c>
      <c r="I588" s="10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3605.09</v>
      </c>
      <c r="J588" s="10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3618.13</v>
      </c>
      <c r="K588" s="10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3643.33</v>
      </c>
      <c r="L588" s="10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3613.6000000000004</v>
      </c>
      <c r="M588" s="10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3629.62</v>
      </c>
      <c r="N588" s="10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3621.54</v>
      </c>
      <c r="O588" s="10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3621.4700000000003</v>
      </c>
      <c r="P588" s="10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3614.8500000000004</v>
      </c>
      <c r="Q588" s="10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3615.04</v>
      </c>
      <c r="R588" s="10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3608.98</v>
      </c>
      <c r="S588" s="10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3619.94</v>
      </c>
      <c r="T588" s="10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3612.44</v>
      </c>
      <c r="U588" s="10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3613.3900000000003</v>
      </c>
      <c r="V588" s="10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3620.17</v>
      </c>
      <c r="W588" s="10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3614.4700000000003</v>
      </c>
      <c r="X588" s="10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3615.55</v>
      </c>
      <c r="Y588" s="10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3605.11</v>
      </c>
    </row>
    <row r="589" spans="1:25" x14ac:dyDescent="0.2">
      <c r="A589" s="88">
        <f t="shared" si="15"/>
        <v>41868</v>
      </c>
      <c r="B589" s="10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3659.8500000000004</v>
      </c>
      <c r="C589" s="10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3617.9500000000003</v>
      </c>
      <c r="D589" s="10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3612.9</v>
      </c>
      <c r="E589" s="10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3608.58</v>
      </c>
      <c r="F589" s="10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3612.09</v>
      </c>
      <c r="G589" s="10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3616.1400000000003</v>
      </c>
      <c r="H589" s="10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3624.2200000000003</v>
      </c>
      <c r="I589" s="10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3604.77</v>
      </c>
      <c r="J589" s="10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3616.69</v>
      </c>
      <c r="K589" s="10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3663.7400000000002</v>
      </c>
      <c r="L589" s="10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3609.71</v>
      </c>
      <c r="M589" s="10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3621.38</v>
      </c>
      <c r="N589" s="10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3627.37</v>
      </c>
      <c r="O589" s="10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3621.03</v>
      </c>
      <c r="P589" s="10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3605.75</v>
      </c>
      <c r="Q589" s="10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3608.9</v>
      </c>
      <c r="R589" s="10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3605.6800000000003</v>
      </c>
      <c r="S589" s="10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3612.98</v>
      </c>
      <c r="T589" s="10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3626.94</v>
      </c>
      <c r="U589" s="10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3616.9900000000002</v>
      </c>
      <c r="V589" s="10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3620.55</v>
      </c>
      <c r="W589" s="10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3627.45</v>
      </c>
      <c r="X589" s="10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3627.54</v>
      </c>
      <c r="Y589" s="10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3612.65</v>
      </c>
    </row>
    <row r="590" spans="1:25" x14ac:dyDescent="0.2">
      <c r="A590" s="88">
        <f t="shared" si="15"/>
        <v>41869</v>
      </c>
      <c r="B590" s="10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3615.33</v>
      </c>
      <c r="C590" s="10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3611.76</v>
      </c>
      <c r="D590" s="10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3612.52</v>
      </c>
      <c r="E590" s="10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3620.02</v>
      </c>
      <c r="F590" s="10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3623.9500000000003</v>
      </c>
      <c r="G590" s="10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3616.07</v>
      </c>
      <c r="H590" s="10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3619.94</v>
      </c>
      <c r="I590" s="10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3612.05</v>
      </c>
      <c r="J590" s="10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3696.04</v>
      </c>
      <c r="K590" s="10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3629.35</v>
      </c>
      <c r="L590" s="10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3627.3900000000003</v>
      </c>
      <c r="M590" s="10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3626.83</v>
      </c>
      <c r="N590" s="10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3626.19</v>
      </c>
      <c r="O590" s="10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3633.12</v>
      </c>
      <c r="P590" s="10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3632.98</v>
      </c>
      <c r="Q590" s="10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3632.8500000000004</v>
      </c>
      <c r="R590" s="10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3627.94</v>
      </c>
      <c r="S590" s="10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3628.75</v>
      </c>
      <c r="T590" s="10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3647.26</v>
      </c>
      <c r="U590" s="10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3730.58</v>
      </c>
      <c r="V590" s="10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3658.9</v>
      </c>
      <c r="W590" s="10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3618.07</v>
      </c>
      <c r="X590" s="10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3665.28</v>
      </c>
      <c r="Y590" s="10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3615.46</v>
      </c>
    </row>
    <row r="591" spans="1:25" x14ac:dyDescent="0.2">
      <c r="A591" s="88">
        <f t="shared" si="15"/>
        <v>41870</v>
      </c>
      <c r="B591" s="10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3648.57</v>
      </c>
      <c r="C591" s="10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3693.66</v>
      </c>
      <c r="D591" s="10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3740.94</v>
      </c>
      <c r="E591" s="10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3752.2400000000002</v>
      </c>
      <c r="F591" s="10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3758.03</v>
      </c>
      <c r="G591" s="10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3808.5</v>
      </c>
      <c r="H591" s="10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3752</v>
      </c>
      <c r="I591" s="10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3708.44</v>
      </c>
      <c r="J591" s="10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3845.28</v>
      </c>
      <c r="K591" s="10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3784.1200000000003</v>
      </c>
      <c r="L591" s="10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3709.26</v>
      </c>
      <c r="M591" s="10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3691.19</v>
      </c>
      <c r="N591" s="10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3682.4300000000003</v>
      </c>
      <c r="O591" s="10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3656.88</v>
      </c>
      <c r="P591" s="10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3652.8</v>
      </c>
      <c r="Q591" s="10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3652.82</v>
      </c>
      <c r="R591" s="10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3650.9500000000003</v>
      </c>
      <c r="S591" s="10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3672.51</v>
      </c>
      <c r="T591" s="10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3695.9</v>
      </c>
      <c r="U591" s="10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3704.2</v>
      </c>
      <c r="V591" s="10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3673.09</v>
      </c>
      <c r="W591" s="10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3627.5</v>
      </c>
      <c r="X591" s="10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3665.26</v>
      </c>
      <c r="Y591" s="10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3615.53</v>
      </c>
    </row>
    <row r="592" spans="1:25" x14ac:dyDescent="0.2">
      <c r="A592" s="88">
        <f t="shared" si="15"/>
        <v>41871</v>
      </c>
      <c r="B592" s="10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3648.38</v>
      </c>
      <c r="C592" s="10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3708.55</v>
      </c>
      <c r="D592" s="10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3757.9</v>
      </c>
      <c r="E592" s="10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3770</v>
      </c>
      <c r="F592" s="10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3775.81</v>
      </c>
      <c r="G592" s="10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3769.8900000000003</v>
      </c>
      <c r="H592" s="10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3775.94</v>
      </c>
      <c r="I592" s="10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3708.27</v>
      </c>
      <c r="J592" s="10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3844.76</v>
      </c>
      <c r="K592" s="10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3784.2000000000003</v>
      </c>
      <c r="L592" s="10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3709.3900000000003</v>
      </c>
      <c r="M592" s="10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3691.1400000000003</v>
      </c>
      <c r="N592" s="10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3682.01</v>
      </c>
      <c r="O592" s="10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3664.91</v>
      </c>
      <c r="P592" s="10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3652.59</v>
      </c>
      <c r="Q592" s="10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3656.6800000000003</v>
      </c>
      <c r="R592" s="10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3650.7000000000003</v>
      </c>
      <c r="S592" s="10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3684.08</v>
      </c>
      <c r="T592" s="10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3704.1000000000004</v>
      </c>
      <c r="U592" s="10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3704.1000000000004</v>
      </c>
      <c r="V592" s="10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3672.0200000000004</v>
      </c>
      <c r="W592" s="10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3627.3900000000003</v>
      </c>
      <c r="X592" s="10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3665.16</v>
      </c>
      <c r="Y592" s="10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3614.8500000000004</v>
      </c>
    </row>
    <row r="593" spans="1:25" x14ac:dyDescent="0.2">
      <c r="A593" s="88">
        <f t="shared" si="15"/>
        <v>41872</v>
      </c>
      <c r="B593" s="10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3635.9</v>
      </c>
      <c r="C593" s="10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3693.55</v>
      </c>
      <c r="D593" s="10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3729.65</v>
      </c>
      <c r="E593" s="10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3740.78</v>
      </c>
      <c r="F593" s="10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3763.83</v>
      </c>
      <c r="G593" s="10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3758.05</v>
      </c>
      <c r="H593" s="10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3763.9</v>
      </c>
      <c r="I593" s="10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3688.7200000000003</v>
      </c>
      <c r="J593" s="10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3844.6000000000004</v>
      </c>
      <c r="K593" s="10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3729.07</v>
      </c>
      <c r="L593" s="10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3664.63</v>
      </c>
      <c r="M593" s="10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3648.54</v>
      </c>
      <c r="N593" s="10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3640.71</v>
      </c>
      <c r="O593" s="10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3622.17</v>
      </c>
      <c r="P593" s="10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3611.5600000000004</v>
      </c>
      <c r="Q593" s="10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3625.9</v>
      </c>
      <c r="R593" s="10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3637.16</v>
      </c>
      <c r="S593" s="10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3650.73</v>
      </c>
      <c r="T593" s="10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3647.01</v>
      </c>
      <c r="U593" s="10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3672.69</v>
      </c>
      <c r="V593" s="10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3658.07</v>
      </c>
      <c r="W593" s="10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3614.6400000000003</v>
      </c>
      <c r="X593" s="10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3620.36</v>
      </c>
      <c r="Y593" s="10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3615.0600000000004</v>
      </c>
    </row>
    <row r="594" spans="1:25" x14ac:dyDescent="0.2">
      <c r="A594" s="88">
        <f t="shared" si="15"/>
        <v>41873</v>
      </c>
      <c r="B594" s="10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3608.59</v>
      </c>
      <c r="C594" s="10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3660.9700000000003</v>
      </c>
      <c r="D594" s="10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3708.63</v>
      </c>
      <c r="E594" s="10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3713.4900000000002</v>
      </c>
      <c r="F594" s="10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3724.25</v>
      </c>
      <c r="G594" s="10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3719.04</v>
      </c>
      <c r="H594" s="10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3740.6000000000004</v>
      </c>
      <c r="I594" s="10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3688.58</v>
      </c>
      <c r="J594" s="10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3826.4700000000003</v>
      </c>
      <c r="K594" s="10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3728.9300000000003</v>
      </c>
      <c r="L594" s="10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3664.7000000000003</v>
      </c>
      <c r="M594" s="10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3648.25</v>
      </c>
      <c r="N594" s="10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3664.5600000000004</v>
      </c>
      <c r="O594" s="10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3648.4700000000003</v>
      </c>
      <c r="P594" s="10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3656.55</v>
      </c>
      <c r="Q594" s="10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3660.65</v>
      </c>
      <c r="R594" s="10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3657.78</v>
      </c>
      <c r="S594" s="10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3672.46</v>
      </c>
      <c r="T594" s="10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3679.9300000000003</v>
      </c>
      <c r="U594" s="10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3684.01</v>
      </c>
      <c r="V594" s="10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3657.57</v>
      </c>
      <c r="W594" s="10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3712.75</v>
      </c>
      <c r="X594" s="10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3772.96</v>
      </c>
      <c r="Y594" s="10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3648.9</v>
      </c>
    </row>
    <row r="595" spans="1:25" x14ac:dyDescent="0.2">
      <c r="A595" s="88">
        <f t="shared" si="15"/>
        <v>41874</v>
      </c>
      <c r="B595" s="10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3616.7000000000003</v>
      </c>
      <c r="C595" s="10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3653.88</v>
      </c>
      <c r="D595" s="10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3693.2400000000002</v>
      </c>
      <c r="E595" s="10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3698.38</v>
      </c>
      <c r="F595" s="10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3709.19</v>
      </c>
      <c r="G595" s="10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3709.46</v>
      </c>
      <c r="H595" s="10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3726.16</v>
      </c>
      <c r="I595" s="10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3673.42</v>
      </c>
      <c r="J595" s="10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3613.17</v>
      </c>
      <c r="K595" s="10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3707.32</v>
      </c>
      <c r="L595" s="10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3662.2700000000004</v>
      </c>
      <c r="M595" s="10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3649.82</v>
      </c>
      <c r="N595" s="10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3658.05</v>
      </c>
      <c r="O595" s="10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3653.8900000000003</v>
      </c>
      <c r="P595" s="10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3658.02</v>
      </c>
      <c r="Q595" s="10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3666.48</v>
      </c>
      <c r="R595" s="10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3662.1600000000003</v>
      </c>
      <c r="S595" s="10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3679.56</v>
      </c>
      <c r="T595" s="10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3693.28</v>
      </c>
      <c r="U595" s="10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3693.7200000000003</v>
      </c>
      <c r="V595" s="10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3634.53</v>
      </c>
      <c r="W595" s="10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3694.1400000000003</v>
      </c>
      <c r="X595" s="10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3760.81</v>
      </c>
      <c r="Y595" s="10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3895.02</v>
      </c>
    </row>
    <row r="596" spans="1:25" x14ac:dyDescent="0.2">
      <c r="A596" s="88">
        <f t="shared" si="15"/>
        <v>41875</v>
      </c>
      <c r="B596" s="10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3632.3500000000004</v>
      </c>
      <c r="C596" s="10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3704.38</v>
      </c>
      <c r="D596" s="10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3738.7400000000002</v>
      </c>
      <c r="E596" s="10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3750.8</v>
      </c>
      <c r="F596" s="10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3756.94</v>
      </c>
      <c r="G596" s="10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3769.65</v>
      </c>
      <c r="H596" s="10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3789.79</v>
      </c>
      <c r="I596" s="10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3763.28</v>
      </c>
      <c r="J596" s="10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3664.4900000000002</v>
      </c>
      <c r="K596" s="10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3822.12</v>
      </c>
      <c r="L596" s="10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3743.96</v>
      </c>
      <c r="M596" s="10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3707.62</v>
      </c>
      <c r="N596" s="10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3702.69</v>
      </c>
      <c r="O596" s="10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3698.15</v>
      </c>
      <c r="P596" s="10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3693.4100000000003</v>
      </c>
      <c r="Q596" s="10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3707.62</v>
      </c>
      <c r="R596" s="10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3722.4300000000003</v>
      </c>
      <c r="S596" s="10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3722.29</v>
      </c>
      <c r="T596" s="10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3712.23</v>
      </c>
      <c r="U596" s="10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3703.13</v>
      </c>
      <c r="V596" s="10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3619.27</v>
      </c>
      <c r="W596" s="10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3629.9700000000003</v>
      </c>
      <c r="X596" s="10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3618.3500000000004</v>
      </c>
      <c r="Y596" s="10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3701.92</v>
      </c>
    </row>
    <row r="597" spans="1:25" x14ac:dyDescent="0.2">
      <c r="A597" s="88">
        <f t="shared" si="15"/>
        <v>41876</v>
      </c>
      <c r="B597" s="10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3644.08</v>
      </c>
      <c r="C597" s="10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3718.8500000000004</v>
      </c>
      <c r="D597" s="10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3764.3500000000004</v>
      </c>
      <c r="E597" s="10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3776.3900000000003</v>
      </c>
      <c r="F597" s="10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3770.15</v>
      </c>
      <c r="G597" s="10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3781.77</v>
      </c>
      <c r="H597" s="10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3788.62</v>
      </c>
      <c r="I597" s="10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3729.81</v>
      </c>
      <c r="J597" s="10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3863.4700000000003</v>
      </c>
      <c r="K597" s="10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3772.21</v>
      </c>
      <c r="L597" s="10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3729.36</v>
      </c>
      <c r="M597" s="10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3719.73</v>
      </c>
      <c r="N597" s="10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3730.1400000000003</v>
      </c>
      <c r="O597" s="10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3724.66</v>
      </c>
      <c r="P597" s="10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3704.7700000000004</v>
      </c>
      <c r="Q597" s="10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3714.62</v>
      </c>
      <c r="R597" s="10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3712.51</v>
      </c>
      <c r="S597" s="10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3730</v>
      </c>
      <c r="T597" s="10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3767.92</v>
      </c>
      <c r="U597" s="10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3758.8</v>
      </c>
      <c r="V597" s="10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3654.28</v>
      </c>
      <c r="W597" s="10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3643.69</v>
      </c>
      <c r="X597" s="10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3679.1000000000004</v>
      </c>
      <c r="Y597" s="10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3617.29</v>
      </c>
    </row>
    <row r="598" spans="1:25" x14ac:dyDescent="0.2">
      <c r="A598" s="88">
        <f t="shared" si="15"/>
        <v>41877</v>
      </c>
      <c r="B598" s="10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3643.3500000000004</v>
      </c>
      <c r="C598" s="10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3718.04</v>
      </c>
      <c r="D598" s="10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3763.4900000000002</v>
      </c>
      <c r="E598" s="10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3775.81</v>
      </c>
      <c r="F598" s="10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3769.51</v>
      </c>
      <c r="G598" s="10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3781.9300000000003</v>
      </c>
      <c r="H598" s="10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3788.37</v>
      </c>
      <c r="I598" s="10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3729.5600000000004</v>
      </c>
      <c r="J598" s="10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3862.65</v>
      </c>
      <c r="K598" s="10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3772.03</v>
      </c>
      <c r="L598" s="10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3729.46</v>
      </c>
      <c r="M598" s="10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3719.7000000000003</v>
      </c>
      <c r="N598" s="10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3729.7400000000002</v>
      </c>
      <c r="O598" s="10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3724.53</v>
      </c>
      <c r="P598" s="10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3704.96</v>
      </c>
      <c r="Q598" s="10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3714.4100000000003</v>
      </c>
      <c r="R598" s="10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3712.46</v>
      </c>
      <c r="S598" s="10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3730.08</v>
      </c>
      <c r="T598" s="10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3768.05</v>
      </c>
      <c r="U598" s="10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3759.46</v>
      </c>
      <c r="V598" s="10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3654.3</v>
      </c>
      <c r="W598" s="10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3643.46</v>
      </c>
      <c r="X598" s="10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3679.28</v>
      </c>
      <c r="Y598" s="10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3616.9</v>
      </c>
    </row>
    <row r="599" spans="1:25" x14ac:dyDescent="0.2">
      <c r="A599" s="88">
        <f t="shared" si="15"/>
        <v>41878</v>
      </c>
      <c r="B599" s="10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3713.6800000000003</v>
      </c>
      <c r="C599" s="10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3788.76</v>
      </c>
      <c r="D599" s="10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3829.78</v>
      </c>
      <c r="E599" s="10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3852</v>
      </c>
      <c r="F599" s="10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3859.65</v>
      </c>
      <c r="G599" s="10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3852.13</v>
      </c>
      <c r="H599" s="10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3859.4500000000003</v>
      </c>
      <c r="I599" s="10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3770.57</v>
      </c>
      <c r="J599" s="10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3912.09</v>
      </c>
      <c r="K599" s="10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3802.9900000000002</v>
      </c>
      <c r="L599" s="10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3745.1000000000004</v>
      </c>
      <c r="M599" s="10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3719.57</v>
      </c>
      <c r="N599" s="10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3729.7200000000003</v>
      </c>
      <c r="O599" s="10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3724.66</v>
      </c>
      <c r="P599" s="10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3719.73</v>
      </c>
      <c r="Q599" s="10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3719.87</v>
      </c>
      <c r="R599" s="10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3700.4</v>
      </c>
      <c r="S599" s="10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3721.6000000000004</v>
      </c>
      <c r="T599" s="10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3739.4500000000003</v>
      </c>
      <c r="U599" s="10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3714.4700000000003</v>
      </c>
      <c r="V599" s="10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3658.9500000000003</v>
      </c>
      <c r="W599" s="10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3651.09</v>
      </c>
      <c r="X599" s="10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3687.5</v>
      </c>
      <c r="Y599" s="10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3615.5</v>
      </c>
    </row>
    <row r="600" spans="1:25" x14ac:dyDescent="0.2">
      <c r="A600" s="88">
        <f t="shared" si="15"/>
        <v>41879</v>
      </c>
      <c r="B600" s="10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3713.66</v>
      </c>
      <c r="C600" s="10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3788.87</v>
      </c>
      <c r="D600" s="10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3829.9700000000003</v>
      </c>
      <c r="E600" s="10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3852.02</v>
      </c>
      <c r="F600" s="10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3859.6400000000003</v>
      </c>
      <c r="G600" s="10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3851.83</v>
      </c>
      <c r="H600" s="10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3859.4300000000003</v>
      </c>
      <c r="I600" s="10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3789.87</v>
      </c>
      <c r="J600" s="10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3926.91</v>
      </c>
      <c r="K600" s="10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3829.31</v>
      </c>
      <c r="L600" s="10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3751.2</v>
      </c>
      <c r="M600" s="10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3730.5200000000004</v>
      </c>
      <c r="N600" s="10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3730.51</v>
      </c>
      <c r="O600" s="10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3724.92</v>
      </c>
      <c r="P600" s="10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3720.11</v>
      </c>
      <c r="Q600" s="10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3720.04</v>
      </c>
      <c r="R600" s="10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3700.36</v>
      </c>
      <c r="S600" s="10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3721.69</v>
      </c>
      <c r="T600" s="10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3739.26</v>
      </c>
      <c r="U600" s="10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3715.03</v>
      </c>
      <c r="V600" s="10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3658.56</v>
      </c>
      <c r="W600" s="10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3650.4900000000002</v>
      </c>
      <c r="X600" s="10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3687.01</v>
      </c>
      <c r="Y600" s="10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3616.25</v>
      </c>
    </row>
    <row r="601" spans="1:25" x14ac:dyDescent="0.2">
      <c r="A601" s="88">
        <f t="shared" si="15"/>
        <v>41880</v>
      </c>
      <c r="B601" s="10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3656.56</v>
      </c>
      <c r="C601" s="10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3723.83</v>
      </c>
      <c r="D601" s="10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3763.77</v>
      </c>
      <c r="E601" s="10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3775.87</v>
      </c>
      <c r="F601" s="10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3788.56</v>
      </c>
      <c r="G601" s="10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3775.66</v>
      </c>
      <c r="H601" s="10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3769.3</v>
      </c>
      <c r="I601" s="10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3713.4</v>
      </c>
      <c r="J601" s="10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3856.59</v>
      </c>
      <c r="K601" s="10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3778.01</v>
      </c>
      <c r="L601" s="10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3729.53</v>
      </c>
      <c r="M601" s="10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3719.4100000000003</v>
      </c>
      <c r="N601" s="10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3714.69</v>
      </c>
      <c r="O601" s="10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3699.9</v>
      </c>
      <c r="P601" s="10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3681.5200000000004</v>
      </c>
      <c r="Q601" s="10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3685.84</v>
      </c>
      <c r="R601" s="10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3687.27</v>
      </c>
      <c r="S601" s="10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3694.83</v>
      </c>
      <c r="T601" s="10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3724.48</v>
      </c>
      <c r="U601" s="10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3712.82</v>
      </c>
      <c r="V601" s="10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3617.4100000000003</v>
      </c>
      <c r="W601" s="10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3616.2200000000003</v>
      </c>
      <c r="X601" s="10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3657.44</v>
      </c>
      <c r="Y601" s="10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3615.59</v>
      </c>
    </row>
    <row r="602" spans="1:25" x14ac:dyDescent="0.2">
      <c r="A602" s="88">
        <f t="shared" si="15"/>
        <v>41881</v>
      </c>
      <c r="B602" s="10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3649.9</v>
      </c>
      <c r="C602" s="10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3710.05</v>
      </c>
      <c r="D602" s="10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3750.9</v>
      </c>
      <c r="E602" s="10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3776.11</v>
      </c>
      <c r="F602" s="10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3769.25</v>
      </c>
      <c r="G602" s="10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3769.04</v>
      </c>
      <c r="H602" s="10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3769.5200000000004</v>
      </c>
      <c r="I602" s="10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3721.07</v>
      </c>
      <c r="J602" s="10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3632.94</v>
      </c>
      <c r="K602" s="10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3760.62</v>
      </c>
      <c r="L602" s="10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3708.3500000000004</v>
      </c>
      <c r="M602" s="10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3708.27</v>
      </c>
      <c r="N602" s="10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3707.9</v>
      </c>
      <c r="O602" s="10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3708.03</v>
      </c>
      <c r="P602" s="10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3708</v>
      </c>
      <c r="Q602" s="10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3708.23</v>
      </c>
      <c r="R602" s="10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3750.08</v>
      </c>
      <c r="S602" s="10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3761.1800000000003</v>
      </c>
      <c r="T602" s="10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3772.55</v>
      </c>
      <c r="U602" s="10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3756.4900000000002</v>
      </c>
      <c r="V602" s="10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3650.94</v>
      </c>
      <c r="W602" s="10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3627.17</v>
      </c>
      <c r="X602" s="10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3693.9500000000003</v>
      </c>
      <c r="Y602" s="10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3802.42</v>
      </c>
    </row>
    <row r="603" spans="1:25" x14ac:dyDescent="0.2">
      <c r="A603" s="88">
        <f t="shared" si="15"/>
        <v>41882</v>
      </c>
      <c r="B603" s="10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3627.9700000000003</v>
      </c>
      <c r="C603" s="10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3693.7200000000003</v>
      </c>
      <c r="D603" s="10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3726.79</v>
      </c>
      <c r="E603" s="10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3744.46</v>
      </c>
      <c r="F603" s="10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3738.34</v>
      </c>
      <c r="G603" s="10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3726.61</v>
      </c>
      <c r="H603" s="10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3750.61</v>
      </c>
      <c r="I603" s="10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3699.3500000000004</v>
      </c>
      <c r="J603" s="10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3604.77</v>
      </c>
      <c r="K603" s="10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3760.69</v>
      </c>
      <c r="L603" s="10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3708.28</v>
      </c>
      <c r="M603" s="10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3708.1600000000003</v>
      </c>
      <c r="N603" s="10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3708.09</v>
      </c>
      <c r="O603" s="10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3675.62</v>
      </c>
      <c r="P603" s="10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3666.86</v>
      </c>
      <c r="Q603" s="10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3658.41</v>
      </c>
      <c r="R603" s="10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3684.46</v>
      </c>
      <c r="S603" s="10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3693.6800000000003</v>
      </c>
      <c r="T603" s="10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3738.59</v>
      </c>
      <c r="U603" s="10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3755.67</v>
      </c>
      <c r="V603" s="10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3650.26</v>
      </c>
      <c r="W603" s="10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3626.63</v>
      </c>
      <c r="X603" s="10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3693.4900000000002</v>
      </c>
      <c r="Y603" s="10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3802.42</v>
      </c>
    </row>
    <row r="605" spans="1:25" x14ac:dyDescent="0.2">
      <c r="A605" s="160" t="s">
        <v>165</v>
      </c>
      <c r="B605" s="160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1" t="s">
        <v>5</v>
      </c>
      <c r="O605" s="161"/>
      <c r="P605" s="161" t="s">
        <v>162</v>
      </c>
      <c r="Q605" s="161"/>
      <c r="R605" s="161" t="s">
        <v>163</v>
      </c>
      <c r="S605" s="161"/>
      <c r="T605" s="161" t="s">
        <v>164</v>
      </c>
      <c r="U605" s="161"/>
      <c r="V605" s="97"/>
      <c r="W605" s="97"/>
      <c r="X605" s="97"/>
      <c r="Y605" s="97"/>
    </row>
    <row r="606" spans="1:25" ht="54" customHeight="1" x14ac:dyDescent="0.25">
      <c r="A606" s="160"/>
      <c r="B606" s="160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1"/>
      <c r="O606" s="161"/>
      <c r="P606" s="161"/>
      <c r="Q606" s="161"/>
      <c r="R606" s="161"/>
      <c r="S606" s="161"/>
      <c r="T606" s="161"/>
      <c r="U606" s="161"/>
    </row>
    <row r="607" spans="1:25" x14ac:dyDescent="0.25">
      <c r="A607" s="160"/>
      <c r="B607" s="160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58">
        <f>'Расчет сбытовых надбавок'!D3034+АТС!$B$24</f>
        <v>431223.11</v>
      </c>
      <c r="O607" s="159"/>
      <c r="P607" s="158">
        <f>'Расчет сбытовых надбавок'!E3034+АТС!$B$24</f>
        <v>424734.68999999994</v>
      </c>
      <c r="Q607" s="159"/>
      <c r="R607" s="158">
        <f>'Расчет сбытовых надбавок'!F3034+АТС!$B$24</f>
        <v>401326.02999999997</v>
      </c>
      <c r="S607" s="159"/>
      <c r="T607" s="158">
        <f>'Расчет сбытовых надбавок'!G3034+АТС!$B$24</f>
        <v>380602.24</v>
      </c>
      <c r="U607" s="159"/>
    </row>
    <row r="608" spans="1:25" x14ac:dyDescent="0.25">
      <c r="A608" s="182"/>
      <c r="B608" s="182"/>
      <c r="C608" s="182"/>
      <c r="D608" s="182"/>
      <c r="E608" s="182"/>
      <c r="F608" s="179"/>
      <c r="G608" s="179"/>
      <c r="H608" s="179"/>
      <c r="I608" s="179"/>
      <c r="J608" s="179"/>
      <c r="K608" s="179"/>
      <c r="L608" s="179"/>
      <c r="M608" s="179"/>
    </row>
    <row r="609" spans="1:13" x14ac:dyDescent="0.25">
      <c r="A609" s="181"/>
      <c r="B609" s="181"/>
      <c r="C609" s="181"/>
      <c r="D609" s="181"/>
      <c r="E609" s="181"/>
      <c r="F609" s="180"/>
      <c r="G609" s="180"/>
      <c r="H609" s="180"/>
      <c r="I609" s="180"/>
      <c r="J609" s="180"/>
      <c r="K609" s="180"/>
      <c r="L609" s="180"/>
      <c r="M609" s="180"/>
    </row>
  </sheetData>
  <mergeCells count="439">
    <mergeCell ref="W422:W423"/>
    <mergeCell ref="X422:X423"/>
    <mergeCell ref="U385:U386"/>
    <mergeCell ref="V385:V386"/>
    <mergeCell ref="W385:W386"/>
    <mergeCell ref="X385:X386"/>
    <mergeCell ref="Y385:Y386"/>
    <mergeCell ref="A420:A423"/>
    <mergeCell ref="B420:Y421"/>
    <mergeCell ref="B422:B423"/>
    <mergeCell ref="C422:C423"/>
    <mergeCell ref="D422:D423"/>
    <mergeCell ref="E422:E423"/>
    <mergeCell ref="F422:F423"/>
    <mergeCell ref="G422:G423"/>
    <mergeCell ref="H422:H423"/>
    <mergeCell ref="I422:I423"/>
    <mergeCell ref="J422:J423"/>
    <mergeCell ref="K422:K423"/>
    <mergeCell ref="L422:L423"/>
    <mergeCell ref="M422:M423"/>
    <mergeCell ref="N422:N423"/>
    <mergeCell ref="O422:O423"/>
    <mergeCell ref="P422:P423"/>
    <mergeCell ref="Q422:Q423"/>
    <mergeCell ref="R422:R423"/>
    <mergeCell ref="Y422:Y423"/>
    <mergeCell ref="S422:S423"/>
    <mergeCell ref="T422:T423"/>
    <mergeCell ref="U422:U423"/>
    <mergeCell ref="V422:V423"/>
    <mergeCell ref="A383:A386"/>
    <mergeCell ref="B383:Y384"/>
    <mergeCell ref="B385:B386"/>
    <mergeCell ref="C385:C386"/>
    <mergeCell ref="D385:D386"/>
    <mergeCell ref="E385:E386"/>
    <mergeCell ref="F385:F386"/>
    <mergeCell ref="G385:G386"/>
    <mergeCell ref="H385:H386"/>
    <mergeCell ref="I385:I386"/>
    <mergeCell ref="J385:J386"/>
    <mergeCell ref="K385:K386"/>
    <mergeCell ref="L385:L386"/>
    <mergeCell ref="M385:M386"/>
    <mergeCell ref="N385:N386"/>
    <mergeCell ref="O385:O386"/>
    <mergeCell ref="P385:P386"/>
    <mergeCell ref="S311:S312"/>
    <mergeCell ref="T311:T312"/>
    <mergeCell ref="U311:U312"/>
    <mergeCell ref="V311:V312"/>
    <mergeCell ref="W311:W312"/>
    <mergeCell ref="X311:X312"/>
    <mergeCell ref="Y311:Y312"/>
    <mergeCell ref="Q385:Q386"/>
    <mergeCell ref="R385:R386"/>
    <mergeCell ref="S385:S386"/>
    <mergeCell ref="T385:T386"/>
    <mergeCell ref="Q348:Q349"/>
    <mergeCell ref="R348:R349"/>
    <mergeCell ref="S348:S349"/>
    <mergeCell ref="T348:T349"/>
    <mergeCell ref="U348:U349"/>
    <mergeCell ref="A346:A349"/>
    <mergeCell ref="B346:Y347"/>
    <mergeCell ref="B348:B349"/>
    <mergeCell ref="C348:C349"/>
    <mergeCell ref="D348:D349"/>
    <mergeCell ref="E348:E349"/>
    <mergeCell ref="F348:F349"/>
    <mergeCell ref="G348:G349"/>
    <mergeCell ref="H348:H349"/>
    <mergeCell ref="I348:I349"/>
    <mergeCell ref="J348:J349"/>
    <mergeCell ref="K348:K349"/>
    <mergeCell ref="L348:L349"/>
    <mergeCell ref="M348:M349"/>
    <mergeCell ref="N348:N349"/>
    <mergeCell ref="O348:O349"/>
    <mergeCell ref="P348:P349"/>
    <mergeCell ref="V348:V349"/>
    <mergeCell ref="W348:W349"/>
    <mergeCell ref="X348:X349"/>
    <mergeCell ref="Y348:Y349"/>
    <mergeCell ref="U273:U274"/>
    <mergeCell ref="V273:V274"/>
    <mergeCell ref="W273:W274"/>
    <mergeCell ref="X273:X274"/>
    <mergeCell ref="Y273:Y274"/>
    <mergeCell ref="A309:A312"/>
    <mergeCell ref="B309:Y310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J311:J312"/>
    <mergeCell ref="K311:K312"/>
    <mergeCell ref="L311:L312"/>
    <mergeCell ref="M311:M312"/>
    <mergeCell ref="N311:N312"/>
    <mergeCell ref="O311:O312"/>
    <mergeCell ref="P311:P312"/>
    <mergeCell ref="Q311:Q312"/>
    <mergeCell ref="R311:R312"/>
    <mergeCell ref="W236:W237"/>
    <mergeCell ref="X236:X237"/>
    <mergeCell ref="Y236:Y237"/>
    <mergeCell ref="A271:A274"/>
    <mergeCell ref="B271:Y272"/>
    <mergeCell ref="B273:B274"/>
    <mergeCell ref="C273:C274"/>
    <mergeCell ref="D273:D274"/>
    <mergeCell ref="E273:E274"/>
    <mergeCell ref="F273:F274"/>
    <mergeCell ref="G273:G274"/>
    <mergeCell ref="H273:H274"/>
    <mergeCell ref="I273:I274"/>
    <mergeCell ref="J273:J274"/>
    <mergeCell ref="K273:K274"/>
    <mergeCell ref="L273:L274"/>
    <mergeCell ref="M273:M274"/>
    <mergeCell ref="N273:N274"/>
    <mergeCell ref="O273:O274"/>
    <mergeCell ref="P273:P274"/>
    <mergeCell ref="Q273:Q274"/>
    <mergeCell ref="R273:R274"/>
    <mergeCell ref="S273:S274"/>
    <mergeCell ref="T273:T274"/>
    <mergeCell ref="Y199:Y200"/>
    <mergeCell ref="A234:A237"/>
    <mergeCell ref="B234:Y235"/>
    <mergeCell ref="B236:B237"/>
    <mergeCell ref="C236:C237"/>
    <mergeCell ref="D236:D237"/>
    <mergeCell ref="E236:E237"/>
    <mergeCell ref="F236:F237"/>
    <mergeCell ref="G236:G237"/>
    <mergeCell ref="H236:H237"/>
    <mergeCell ref="I236:I237"/>
    <mergeCell ref="J236:J237"/>
    <mergeCell ref="K236:K237"/>
    <mergeCell ref="L236:L237"/>
    <mergeCell ref="M236:M237"/>
    <mergeCell ref="N236:N237"/>
    <mergeCell ref="O236:O237"/>
    <mergeCell ref="P236:P237"/>
    <mergeCell ref="Q236:Q237"/>
    <mergeCell ref="R236:R237"/>
    <mergeCell ref="S236:S237"/>
    <mergeCell ref="T236:T237"/>
    <mergeCell ref="U236:U237"/>
    <mergeCell ref="V236:V237"/>
    <mergeCell ref="P199:P200"/>
    <mergeCell ref="Q199:Q200"/>
    <mergeCell ref="R199:R200"/>
    <mergeCell ref="S199:S200"/>
    <mergeCell ref="T199:T200"/>
    <mergeCell ref="U199:U200"/>
    <mergeCell ref="V199:V200"/>
    <mergeCell ref="W199:W200"/>
    <mergeCell ref="X199:X200"/>
    <mergeCell ref="R162:R163"/>
    <mergeCell ref="S162:S163"/>
    <mergeCell ref="T162:T163"/>
    <mergeCell ref="U162:U163"/>
    <mergeCell ref="V162:V163"/>
    <mergeCell ref="W162:W163"/>
    <mergeCell ref="X162:X163"/>
    <mergeCell ref="Y162:Y163"/>
    <mergeCell ref="A197:A200"/>
    <mergeCell ref="B197:Y198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J199:J200"/>
    <mergeCell ref="K199:K200"/>
    <mergeCell ref="L199:L200"/>
    <mergeCell ref="M199:M200"/>
    <mergeCell ref="N199:N200"/>
    <mergeCell ref="O199:O200"/>
    <mergeCell ref="V571:V572"/>
    <mergeCell ref="W571:W572"/>
    <mergeCell ref="X571:X572"/>
    <mergeCell ref="Y571:Y572"/>
    <mergeCell ref="P571:P572"/>
    <mergeCell ref="I571:I572"/>
    <mergeCell ref="A160:A163"/>
    <mergeCell ref="B160:Y161"/>
    <mergeCell ref="B162:B163"/>
    <mergeCell ref="C162:C163"/>
    <mergeCell ref="D162:D163"/>
    <mergeCell ref="E162:E163"/>
    <mergeCell ref="F162:F163"/>
    <mergeCell ref="G162:G163"/>
    <mergeCell ref="H162:H163"/>
    <mergeCell ref="I162:I163"/>
    <mergeCell ref="J162:J163"/>
    <mergeCell ref="K162:K163"/>
    <mergeCell ref="L162:L163"/>
    <mergeCell ref="M162:M163"/>
    <mergeCell ref="N162:N163"/>
    <mergeCell ref="O162:O163"/>
    <mergeCell ref="P162:P163"/>
    <mergeCell ref="Q162:Q163"/>
    <mergeCell ref="U534:U535"/>
    <mergeCell ref="V534:V535"/>
    <mergeCell ref="W534:W535"/>
    <mergeCell ref="X534:X535"/>
    <mergeCell ref="O571:O572"/>
    <mergeCell ref="R571:R572"/>
    <mergeCell ref="S571:S572"/>
    <mergeCell ref="T571:T572"/>
    <mergeCell ref="A569:A572"/>
    <mergeCell ref="B569:Y570"/>
    <mergeCell ref="B571:B572"/>
    <mergeCell ref="C571:C572"/>
    <mergeCell ref="D571:D572"/>
    <mergeCell ref="E571:E572"/>
    <mergeCell ref="F571:F572"/>
    <mergeCell ref="G571:G572"/>
    <mergeCell ref="H571:H572"/>
    <mergeCell ref="Q571:Q572"/>
    <mergeCell ref="U571:U572"/>
    <mergeCell ref="J571:J572"/>
    <mergeCell ref="K571:K572"/>
    <mergeCell ref="L571:L572"/>
    <mergeCell ref="M571:M572"/>
    <mergeCell ref="N571:N572"/>
    <mergeCell ref="Y497:Y498"/>
    <mergeCell ref="A532:A535"/>
    <mergeCell ref="B532:Y533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J534:J535"/>
    <mergeCell ref="K534:K535"/>
    <mergeCell ref="L534:L535"/>
    <mergeCell ref="M534:M535"/>
    <mergeCell ref="Y534:Y535"/>
    <mergeCell ref="N534:N535"/>
    <mergeCell ref="O534:O535"/>
    <mergeCell ref="P534:P535"/>
    <mergeCell ref="Q534:Q535"/>
    <mergeCell ref="R534:R535"/>
    <mergeCell ref="S534:S535"/>
    <mergeCell ref="A495:A498"/>
    <mergeCell ref="T534:T535"/>
    <mergeCell ref="B495:Y496"/>
    <mergeCell ref="B497:B498"/>
    <mergeCell ref="C497:C498"/>
    <mergeCell ref="D497:D498"/>
    <mergeCell ref="E497:E498"/>
    <mergeCell ref="F497:F498"/>
    <mergeCell ref="G497:G498"/>
    <mergeCell ref="H497:H498"/>
    <mergeCell ref="I497:I498"/>
    <mergeCell ref="J497:J498"/>
    <mergeCell ref="K497:K498"/>
    <mergeCell ref="L497:L498"/>
    <mergeCell ref="M497:M498"/>
    <mergeCell ref="N497:N498"/>
    <mergeCell ref="O497:O498"/>
    <mergeCell ref="P497:P498"/>
    <mergeCell ref="Q497:Q498"/>
    <mergeCell ref="R497:R498"/>
    <mergeCell ref="S497:S498"/>
    <mergeCell ref="T497:T498"/>
    <mergeCell ref="U497:U498"/>
    <mergeCell ref="V497:V498"/>
    <mergeCell ref="W497:W498"/>
    <mergeCell ref="X497:X498"/>
    <mergeCell ref="Q460:Q461"/>
    <mergeCell ref="R460:R461"/>
    <mergeCell ref="S460:S461"/>
    <mergeCell ref="T460:T461"/>
    <mergeCell ref="U460:U461"/>
    <mergeCell ref="V460:V461"/>
    <mergeCell ref="W460:W461"/>
    <mergeCell ref="X460:X461"/>
    <mergeCell ref="Y460:Y461"/>
    <mergeCell ref="X87:X88"/>
    <mergeCell ref="Y87:Y88"/>
    <mergeCell ref="A122:A125"/>
    <mergeCell ref="B122:Y123"/>
    <mergeCell ref="B124:B125"/>
    <mergeCell ref="C124:C125"/>
    <mergeCell ref="D124:D125"/>
    <mergeCell ref="E124:E125"/>
    <mergeCell ref="F124:F125"/>
    <mergeCell ref="G124:G125"/>
    <mergeCell ref="H124:H125"/>
    <mergeCell ref="I124:I125"/>
    <mergeCell ref="J124:J125"/>
    <mergeCell ref="K124:K125"/>
    <mergeCell ref="L124:L125"/>
    <mergeCell ref="M124:M125"/>
    <mergeCell ref="N124:N125"/>
    <mergeCell ref="O124:O125"/>
    <mergeCell ref="V124:V125"/>
    <mergeCell ref="W124:W125"/>
    <mergeCell ref="X124:X125"/>
    <mergeCell ref="Y124:Y125"/>
    <mergeCell ref="P124:P125"/>
    <mergeCell ref="Q124:Q125"/>
    <mergeCell ref="X50:X51"/>
    <mergeCell ref="Y50:Y51"/>
    <mergeCell ref="A85:A88"/>
    <mergeCell ref="B85:Y86"/>
    <mergeCell ref="B87:B88"/>
    <mergeCell ref="C87:C88"/>
    <mergeCell ref="D87:D88"/>
    <mergeCell ref="E87:E88"/>
    <mergeCell ref="F87:F88"/>
    <mergeCell ref="G87:G88"/>
    <mergeCell ref="H87:H88"/>
    <mergeCell ref="I87:I88"/>
    <mergeCell ref="J87:J88"/>
    <mergeCell ref="K87:K88"/>
    <mergeCell ref="L87:L88"/>
    <mergeCell ref="M87:M88"/>
    <mergeCell ref="N87:N88"/>
    <mergeCell ref="O87:O88"/>
    <mergeCell ref="P87:P88"/>
    <mergeCell ref="Q87:Q88"/>
    <mergeCell ref="R87:R88"/>
    <mergeCell ref="S87:S88"/>
    <mergeCell ref="T87:T88"/>
    <mergeCell ref="U87:U88"/>
    <mergeCell ref="A609:E609"/>
    <mergeCell ref="F608:G608"/>
    <mergeCell ref="F609:G609"/>
    <mergeCell ref="A608:E608"/>
    <mergeCell ref="H608:I608"/>
    <mergeCell ref="A48:A51"/>
    <mergeCell ref="B48:Y49"/>
    <mergeCell ref="B50:B51"/>
    <mergeCell ref="C50:C51"/>
    <mergeCell ref="D50:D51"/>
    <mergeCell ref="E50:E51"/>
    <mergeCell ref="G50:G51"/>
    <mergeCell ref="H50:H51"/>
    <mergeCell ref="I50:I51"/>
    <mergeCell ref="J50:J51"/>
    <mergeCell ref="K50:K51"/>
    <mergeCell ref="L50:L51"/>
    <mergeCell ref="M50:M51"/>
    <mergeCell ref="N50:N51"/>
    <mergeCell ref="O50:O51"/>
    <mergeCell ref="P50:P51"/>
    <mergeCell ref="Q50:Q51"/>
    <mergeCell ref="R50:R51"/>
    <mergeCell ref="S50:S51"/>
    <mergeCell ref="V13:V14"/>
    <mergeCell ref="W13:W14"/>
    <mergeCell ref="L13:L14"/>
    <mergeCell ref="J608:K608"/>
    <mergeCell ref="L608:M608"/>
    <mergeCell ref="H609:I609"/>
    <mergeCell ref="J609:K609"/>
    <mergeCell ref="L609:M609"/>
    <mergeCell ref="I460:I461"/>
    <mergeCell ref="J460:J461"/>
    <mergeCell ref="K460:K461"/>
    <mergeCell ref="L460:L461"/>
    <mergeCell ref="M460:M461"/>
    <mergeCell ref="T50:T51"/>
    <mergeCell ref="U50:U51"/>
    <mergeCell ref="V50:V51"/>
    <mergeCell ref="W50:W51"/>
    <mergeCell ref="V87:V88"/>
    <mergeCell ref="W87:W88"/>
    <mergeCell ref="R124:R125"/>
    <mergeCell ref="S124:S125"/>
    <mergeCell ref="T124:T125"/>
    <mergeCell ref="U124:U125"/>
    <mergeCell ref="B458:Y459"/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M13:M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X13:X14"/>
    <mergeCell ref="Y13:Y14"/>
    <mergeCell ref="R13:R14"/>
    <mergeCell ref="S13:S14"/>
    <mergeCell ref="T13:T14"/>
    <mergeCell ref="E13:E14"/>
    <mergeCell ref="N607:O607"/>
    <mergeCell ref="P607:Q607"/>
    <mergeCell ref="R607:S607"/>
    <mergeCell ref="T607:U607"/>
    <mergeCell ref="A605:M607"/>
    <mergeCell ref="N605:O606"/>
    <mergeCell ref="P605:Q606"/>
    <mergeCell ref="R605:S606"/>
    <mergeCell ref="T605:U606"/>
    <mergeCell ref="K13:K14"/>
    <mergeCell ref="F50:F51"/>
    <mergeCell ref="U13:U14"/>
    <mergeCell ref="A458:A461"/>
    <mergeCell ref="B460:B461"/>
    <mergeCell ref="C460:C461"/>
    <mergeCell ref="D460:D461"/>
    <mergeCell ref="E460:E461"/>
    <mergeCell ref="F460:F461"/>
    <mergeCell ref="G460:G461"/>
    <mergeCell ref="H460:H461"/>
    <mergeCell ref="N460:N461"/>
    <mergeCell ref="O460:O461"/>
    <mergeCell ref="P460:P461"/>
  </mergeCells>
  <pageMargins left="0.17" right="0.17" top="0.54" bottom="0.31" header="0.33" footer="0.17"/>
  <pageSetup paperSize="9" scale="44" fitToHeight="11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611"/>
  <sheetViews>
    <sheetView view="pageBreakPreview" zoomScaleSheetLayoutView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A3" sqref="A3:Y3"/>
    </sheetView>
  </sheetViews>
  <sheetFormatPr defaultRowHeight="15" x14ac:dyDescent="0.25"/>
  <cols>
    <col min="1" max="1" width="14.25" style="86" customWidth="1"/>
    <col min="2" max="9" width="12" style="86" customWidth="1"/>
    <col min="10" max="10" width="12.375" style="86" customWidth="1"/>
    <col min="11" max="11" width="12.625" style="86" customWidth="1"/>
    <col min="12" max="12" width="11.75" style="86" customWidth="1"/>
    <col min="13" max="25" width="12" style="86" customWidth="1"/>
    <col min="26" max="26" width="9" style="47"/>
    <col min="27" max="27" width="11.25" style="47" customWidth="1"/>
    <col min="28" max="16384" width="9" style="47"/>
  </cols>
  <sheetData>
    <row r="1" spans="1:27" s="99" customFormat="1" ht="44.25" customHeight="1" x14ac:dyDescent="0.25">
      <c r="A1" s="169" t="s">
        <v>172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  <c r="R1" s="169"/>
      <c r="S1" s="169"/>
      <c r="T1" s="169"/>
      <c r="U1" s="169"/>
      <c r="V1" s="169"/>
      <c r="W1" s="169"/>
      <c r="X1" s="169"/>
      <c r="Y1" s="169"/>
    </row>
    <row r="2" spans="1:27" ht="18.75" customHeight="1" x14ac:dyDescent="0.2">
      <c r="A2" s="170" t="s">
        <v>197</v>
      </c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</row>
    <row r="3" spans="1:27" ht="39.75" customHeight="1" x14ac:dyDescent="0.2">
      <c r="A3" s="171" t="s">
        <v>114</v>
      </c>
      <c r="B3" s="171"/>
      <c r="C3" s="171"/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1"/>
    </row>
    <row r="4" spans="1:27" ht="25.5" customHeight="1" x14ac:dyDescent="0.2">
      <c r="A4" s="172" t="s">
        <v>53</v>
      </c>
      <c r="B4" s="172"/>
      <c r="C4" s="172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</row>
    <row r="7" spans="1:27" x14ac:dyDescent="0.25">
      <c r="A7" s="86" t="s">
        <v>126</v>
      </c>
    </row>
    <row r="9" spans="1:27" s="99" customFormat="1" x14ac:dyDescent="0.25">
      <c r="A9" s="97" t="s">
        <v>127</v>
      </c>
      <c r="B9" s="97"/>
      <c r="C9" s="97"/>
      <c r="D9" s="98"/>
      <c r="E9" s="98"/>
      <c r="F9" s="97"/>
      <c r="G9" s="97"/>
      <c r="H9" s="97"/>
      <c r="I9" s="9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97"/>
      <c r="W9" s="97"/>
      <c r="X9" s="97"/>
      <c r="Y9" s="97"/>
    </row>
    <row r="10" spans="1:27" x14ac:dyDescent="0.25">
      <c r="A10" s="96" t="s">
        <v>156</v>
      </c>
      <c r="B10" s="87"/>
      <c r="C10" s="87"/>
      <c r="D10" s="87"/>
    </row>
    <row r="11" spans="1:27" ht="12.75" x14ac:dyDescent="0.2">
      <c r="A11" s="162" t="s">
        <v>49</v>
      </c>
      <c r="B11" s="173" t="s">
        <v>128</v>
      </c>
      <c r="C11" s="174"/>
      <c r="D11" s="174"/>
      <c r="E11" s="174"/>
      <c r="F11" s="174"/>
      <c r="G11" s="174"/>
      <c r="H11" s="174"/>
      <c r="I11" s="174"/>
      <c r="J11" s="174"/>
      <c r="K11" s="174"/>
      <c r="L11" s="174"/>
      <c r="M11" s="174"/>
      <c r="N11" s="174"/>
      <c r="O11" s="174"/>
      <c r="P11" s="174"/>
      <c r="Q11" s="174"/>
      <c r="R11" s="174"/>
      <c r="S11" s="174"/>
      <c r="T11" s="174"/>
      <c r="U11" s="174"/>
      <c r="V11" s="174"/>
      <c r="W11" s="174"/>
      <c r="X11" s="174"/>
      <c r="Y11" s="175"/>
    </row>
    <row r="12" spans="1:27" ht="12.75" x14ac:dyDescent="0.2">
      <c r="A12" s="163"/>
      <c r="B12" s="176"/>
      <c r="C12" s="177"/>
      <c r="D12" s="177"/>
      <c r="E12" s="177"/>
      <c r="F12" s="177"/>
      <c r="G12" s="177"/>
      <c r="H12" s="177"/>
      <c r="I12" s="177"/>
      <c r="J12" s="177"/>
      <c r="K12" s="177"/>
      <c r="L12" s="177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8"/>
    </row>
    <row r="13" spans="1:27" ht="12.75" customHeight="1" x14ac:dyDescent="0.2">
      <c r="A13" s="163"/>
      <c r="B13" s="165" t="s">
        <v>129</v>
      </c>
      <c r="C13" s="156" t="s">
        <v>130</v>
      </c>
      <c r="D13" s="156" t="s">
        <v>131</v>
      </c>
      <c r="E13" s="156" t="s">
        <v>132</v>
      </c>
      <c r="F13" s="156" t="s">
        <v>133</v>
      </c>
      <c r="G13" s="156" t="s">
        <v>134</v>
      </c>
      <c r="H13" s="156" t="s">
        <v>135</v>
      </c>
      <c r="I13" s="156" t="s">
        <v>136</v>
      </c>
      <c r="J13" s="156" t="s">
        <v>137</v>
      </c>
      <c r="K13" s="156" t="s">
        <v>138</v>
      </c>
      <c r="L13" s="156" t="s">
        <v>139</v>
      </c>
      <c r="M13" s="156" t="s">
        <v>140</v>
      </c>
      <c r="N13" s="167" t="s">
        <v>141</v>
      </c>
      <c r="O13" s="156" t="s">
        <v>142</v>
      </c>
      <c r="P13" s="156" t="s">
        <v>143</v>
      </c>
      <c r="Q13" s="156" t="s">
        <v>144</v>
      </c>
      <c r="R13" s="156" t="s">
        <v>145</v>
      </c>
      <c r="S13" s="156" t="s">
        <v>146</v>
      </c>
      <c r="T13" s="156" t="s">
        <v>147</v>
      </c>
      <c r="U13" s="156" t="s">
        <v>148</v>
      </c>
      <c r="V13" s="156" t="s">
        <v>149</v>
      </c>
      <c r="W13" s="156" t="s">
        <v>150</v>
      </c>
      <c r="X13" s="156" t="s">
        <v>151</v>
      </c>
      <c r="Y13" s="156" t="s">
        <v>152</v>
      </c>
    </row>
    <row r="14" spans="1:27" ht="11.25" customHeight="1" x14ac:dyDescent="0.2">
      <c r="A14" s="164"/>
      <c r="B14" s="166"/>
      <c r="C14" s="157"/>
      <c r="D14" s="157"/>
      <c r="E14" s="157"/>
      <c r="F14" s="157"/>
      <c r="G14" s="157"/>
      <c r="H14" s="157"/>
      <c r="I14" s="157"/>
      <c r="J14" s="157"/>
      <c r="K14" s="157"/>
      <c r="L14" s="157"/>
      <c r="M14" s="157"/>
      <c r="N14" s="168"/>
      <c r="O14" s="157"/>
      <c r="P14" s="157"/>
      <c r="Q14" s="157"/>
      <c r="R14" s="157"/>
      <c r="S14" s="157"/>
      <c r="T14" s="157"/>
      <c r="U14" s="157"/>
      <c r="V14" s="157"/>
      <c r="W14" s="157"/>
      <c r="X14" s="157"/>
      <c r="Y14" s="157"/>
    </row>
    <row r="15" spans="1:27" ht="18.75" customHeight="1" x14ac:dyDescent="0.2">
      <c r="A15" s="88">
        <f>АТС!A41</f>
        <v>41852</v>
      </c>
      <c r="B15" s="116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1850.96</v>
      </c>
      <c r="C15" s="116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1842.46</v>
      </c>
      <c r="D15" s="116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1868.04</v>
      </c>
      <c r="E15" s="116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1872.61</v>
      </c>
      <c r="F15" s="116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1872.6599999999999</v>
      </c>
      <c r="G15" s="116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1882.1299999999999</v>
      </c>
      <c r="H15" s="116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1872.79</v>
      </c>
      <c r="I15" s="116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1847.77</v>
      </c>
      <c r="J15" s="116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1964.34</v>
      </c>
      <c r="K15" s="116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1887.4699999999998</v>
      </c>
      <c r="L15" s="116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1865.97</v>
      </c>
      <c r="M15" s="116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1857.8899999999999</v>
      </c>
      <c r="N15" s="116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1865.97</v>
      </c>
      <c r="O15" s="116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1874.42</v>
      </c>
      <c r="P15" s="116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1870.19</v>
      </c>
      <c r="Q15" s="116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1874.42</v>
      </c>
      <c r="R15" s="116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1875.06</v>
      </c>
      <c r="S15" s="116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1886.3899999999999</v>
      </c>
      <c r="T15" s="116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1910.5700000000002</v>
      </c>
      <c r="U15" s="116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1890.2</v>
      </c>
      <c r="V15" s="116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1871.9699999999998</v>
      </c>
      <c r="W15" s="116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1865.04</v>
      </c>
      <c r="X15" s="116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1865.6100000000001</v>
      </c>
      <c r="Y15" s="116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1998.9099999999999</v>
      </c>
      <c r="AA15" s="89"/>
    </row>
    <row r="16" spans="1:27" x14ac:dyDescent="0.2">
      <c r="A16" s="88">
        <f>A15+1</f>
        <v>41853</v>
      </c>
      <c r="B16" s="116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1882.75</v>
      </c>
      <c r="C16" s="116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1857.08</v>
      </c>
      <c r="D16" s="116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1849.9299999999998</v>
      </c>
      <c r="E16" s="116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1868.7</v>
      </c>
      <c r="F16" s="116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1878.35</v>
      </c>
      <c r="G16" s="116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1873.8799999999999</v>
      </c>
      <c r="H16" s="116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1888.5</v>
      </c>
      <c r="I16" s="116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1873.34</v>
      </c>
      <c r="J16" s="116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1850.37</v>
      </c>
      <c r="K16" s="116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1932.58</v>
      </c>
      <c r="L16" s="116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1884.7199999999998</v>
      </c>
      <c r="M16" s="116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1867.29</v>
      </c>
      <c r="N16" s="116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1858.8899999999999</v>
      </c>
      <c r="O16" s="116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1854.79</v>
      </c>
      <c r="P16" s="116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1863.1599999999999</v>
      </c>
      <c r="Q16" s="116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1867.4</v>
      </c>
      <c r="R16" s="116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1876.07</v>
      </c>
      <c r="S16" s="116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1880.3899999999999</v>
      </c>
      <c r="T16" s="116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1875.92</v>
      </c>
      <c r="U16" s="116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1862.88</v>
      </c>
      <c r="V16" s="116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1861.12</v>
      </c>
      <c r="W16" s="116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1868.26</v>
      </c>
      <c r="X16" s="116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1869.55</v>
      </c>
      <c r="Y16" s="116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1874.94</v>
      </c>
    </row>
    <row r="17" spans="1:25" x14ac:dyDescent="0.2">
      <c r="A17" s="88">
        <f t="shared" ref="A17:A45" si="0">A16+1</f>
        <v>41854</v>
      </c>
      <c r="B17" s="116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1886.28</v>
      </c>
      <c r="C17" s="116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1855.78</v>
      </c>
      <c r="D17" s="116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1850.12</v>
      </c>
      <c r="E17" s="116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1868.83</v>
      </c>
      <c r="F17" s="116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1878.6799999999998</v>
      </c>
      <c r="G17" s="116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1874.29</v>
      </c>
      <c r="H17" s="116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1888.98</v>
      </c>
      <c r="I17" s="116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1874.06</v>
      </c>
      <c r="J17" s="116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1849.8899999999999</v>
      </c>
      <c r="K17" s="116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1943.4099999999999</v>
      </c>
      <c r="L17" s="116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1908.15</v>
      </c>
      <c r="M17" s="116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1885.13</v>
      </c>
      <c r="N17" s="116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1871.77</v>
      </c>
      <c r="O17" s="116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1867.53</v>
      </c>
      <c r="P17" s="116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1876.24</v>
      </c>
      <c r="Q17" s="116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1885.03</v>
      </c>
      <c r="R17" s="116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1894.1</v>
      </c>
      <c r="S17" s="116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1903.33</v>
      </c>
      <c r="T17" s="116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1894.01</v>
      </c>
      <c r="U17" s="116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1871.92</v>
      </c>
      <c r="V17" s="116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1860.83</v>
      </c>
      <c r="W17" s="116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1868.23</v>
      </c>
      <c r="X17" s="116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1869.51</v>
      </c>
      <c r="Y17" s="116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1875.86</v>
      </c>
    </row>
    <row r="18" spans="1:25" x14ac:dyDescent="0.2">
      <c r="A18" s="88">
        <f t="shared" si="0"/>
        <v>41855</v>
      </c>
      <c r="B18" s="116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1857.6100000000001</v>
      </c>
      <c r="C18" s="116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1842.46</v>
      </c>
      <c r="D18" s="116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1868.1799999999998</v>
      </c>
      <c r="E18" s="116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1872.6299999999999</v>
      </c>
      <c r="F18" s="116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1872.6299999999999</v>
      </c>
      <c r="G18" s="116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1875.34</v>
      </c>
      <c r="H18" s="116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1871.76</v>
      </c>
      <c r="I18" s="116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1849.37</v>
      </c>
      <c r="J18" s="116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1965.04</v>
      </c>
      <c r="K18" s="116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1887.84</v>
      </c>
      <c r="L18" s="116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1867.34</v>
      </c>
      <c r="M18" s="116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1860.15</v>
      </c>
      <c r="N18" s="116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1863.6599999999999</v>
      </c>
      <c r="O18" s="116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1867.71</v>
      </c>
      <c r="P18" s="116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1858.87</v>
      </c>
      <c r="Q18" s="116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1854.25</v>
      </c>
      <c r="R18" s="116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1872.07</v>
      </c>
      <c r="S18" s="116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1887.27</v>
      </c>
      <c r="T18" s="116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1901.9</v>
      </c>
      <c r="U18" s="116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1890.21</v>
      </c>
      <c r="V18" s="116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1857.62</v>
      </c>
      <c r="W18" s="116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1864.9499999999998</v>
      </c>
      <c r="X18" s="116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1866.9099999999999</v>
      </c>
      <c r="Y18" s="116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1991.03</v>
      </c>
    </row>
    <row r="19" spans="1:25" x14ac:dyDescent="0.2">
      <c r="A19" s="88">
        <f t="shared" si="0"/>
        <v>41856</v>
      </c>
      <c r="B19" s="116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1861.34</v>
      </c>
      <c r="C19" s="116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1842.4499999999998</v>
      </c>
      <c r="D19" s="116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1868.1399999999999</v>
      </c>
      <c r="E19" s="116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1872.6299999999999</v>
      </c>
      <c r="F19" s="116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1872.4699999999998</v>
      </c>
      <c r="G19" s="116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1875.4199999999998</v>
      </c>
      <c r="H19" s="116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1857.8899999999999</v>
      </c>
      <c r="I19" s="116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1855.24</v>
      </c>
      <c r="J19" s="116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1945.6599999999999</v>
      </c>
      <c r="K19" s="116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1874.9499999999998</v>
      </c>
      <c r="L19" s="116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1843.42</v>
      </c>
      <c r="M19" s="116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1852.07</v>
      </c>
      <c r="N19" s="116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1860.84</v>
      </c>
      <c r="O19" s="116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1846.48</v>
      </c>
      <c r="P19" s="116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1855.55</v>
      </c>
      <c r="Q19" s="116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1847.9299999999998</v>
      </c>
      <c r="R19" s="116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1857.08</v>
      </c>
      <c r="S19" s="116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1871.59</v>
      </c>
      <c r="T19" s="116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1878.25</v>
      </c>
      <c r="U19" s="116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1886.42</v>
      </c>
      <c r="V19" s="116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1856.49</v>
      </c>
      <c r="W19" s="116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1864.4099999999999</v>
      </c>
      <c r="X19" s="116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1865.99</v>
      </c>
      <c r="Y19" s="116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1995.6399999999999</v>
      </c>
    </row>
    <row r="20" spans="1:25" x14ac:dyDescent="0.2">
      <c r="A20" s="88">
        <f t="shared" si="0"/>
        <v>41857</v>
      </c>
      <c r="B20" s="116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1854.44</v>
      </c>
      <c r="C20" s="116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1842.34</v>
      </c>
      <c r="D20" s="116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1868.03</v>
      </c>
      <c r="E20" s="116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1872.3600000000001</v>
      </c>
      <c r="F20" s="116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1872.24</v>
      </c>
      <c r="G20" s="116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1873.96</v>
      </c>
      <c r="H20" s="116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1856.9099999999999</v>
      </c>
      <c r="I20" s="116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1854.11</v>
      </c>
      <c r="J20" s="116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1944.54</v>
      </c>
      <c r="K20" s="116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1873.52</v>
      </c>
      <c r="L20" s="116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1841.96</v>
      </c>
      <c r="M20" s="116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1857.22</v>
      </c>
      <c r="N20" s="116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1863.87</v>
      </c>
      <c r="O20" s="116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1848.54</v>
      </c>
      <c r="P20" s="116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1855.4</v>
      </c>
      <c r="Q20" s="116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1847.71</v>
      </c>
      <c r="R20" s="116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1856.76</v>
      </c>
      <c r="S20" s="116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1871</v>
      </c>
      <c r="T20" s="116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1878.46</v>
      </c>
      <c r="U20" s="116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1886.6999999999998</v>
      </c>
      <c r="V20" s="116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1856.4299999999998</v>
      </c>
      <c r="W20" s="116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1864.32</v>
      </c>
      <c r="X20" s="116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1865.93</v>
      </c>
      <c r="Y20" s="116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1992.78</v>
      </c>
    </row>
    <row r="21" spans="1:25" x14ac:dyDescent="0.2">
      <c r="A21" s="88">
        <f t="shared" si="0"/>
        <v>41858</v>
      </c>
      <c r="B21" s="116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1856.75</v>
      </c>
      <c r="C21" s="116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1842.6399999999999</v>
      </c>
      <c r="D21" s="116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1868.23</v>
      </c>
      <c r="E21" s="116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1872.68</v>
      </c>
      <c r="F21" s="116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1872.8</v>
      </c>
      <c r="G21" s="116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1875.23</v>
      </c>
      <c r="H21" s="116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1880.75</v>
      </c>
      <c r="I21" s="116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1848.11</v>
      </c>
      <c r="J21" s="116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1965</v>
      </c>
      <c r="K21" s="116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1874.6799999999998</v>
      </c>
      <c r="L21" s="116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1842.6999999999998</v>
      </c>
      <c r="M21" s="116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1856.7399999999998</v>
      </c>
      <c r="N21" s="116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1854.49</v>
      </c>
      <c r="O21" s="116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1849.56</v>
      </c>
      <c r="P21" s="116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1864.4099999999999</v>
      </c>
      <c r="Q21" s="116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1850.05</v>
      </c>
      <c r="R21" s="116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1856.86</v>
      </c>
      <c r="S21" s="116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1871.4299999999998</v>
      </c>
      <c r="T21" s="116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1890.6399999999999</v>
      </c>
      <c r="U21" s="116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1894.28</v>
      </c>
      <c r="V21" s="116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1844.77</v>
      </c>
      <c r="W21" s="116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1864.79</v>
      </c>
      <c r="X21" s="116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1866.29</v>
      </c>
      <c r="Y21" s="116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1996.4299999999998</v>
      </c>
    </row>
    <row r="22" spans="1:25" x14ac:dyDescent="0.2">
      <c r="A22" s="88">
        <f t="shared" si="0"/>
        <v>41859</v>
      </c>
      <c r="B22" s="116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1855.56</v>
      </c>
      <c r="C22" s="116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1847.02</v>
      </c>
      <c r="D22" s="116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1873.1799999999998</v>
      </c>
      <c r="E22" s="116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1882.25</v>
      </c>
      <c r="F22" s="116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1886.99</v>
      </c>
      <c r="G22" s="116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1881.19</v>
      </c>
      <c r="H22" s="116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1881.46</v>
      </c>
      <c r="I22" s="116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1848.1999999999998</v>
      </c>
      <c r="J22" s="116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1964.9499999999998</v>
      </c>
      <c r="K22" s="116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1910.88</v>
      </c>
      <c r="L22" s="116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1866.05</v>
      </c>
      <c r="M22" s="116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1850.48</v>
      </c>
      <c r="N22" s="116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1870.68</v>
      </c>
      <c r="O22" s="116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1879.2599999999998</v>
      </c>
      <c r="P22" s="116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1874.85</v>
      </c>
      <c r="Q22" s="116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1870.42</v>
      </c>
      <c r="R22" s="116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1871.77</v>
      </c>
      <c r="S22" s="116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1898.9699999999998</v>
      </c>
      <c r="T22" s="116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1918.6</v>
      </c>
      <c r="U22" s="116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1894.28</v>
      </c>
      <c r="V22" s="116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1844.9699999999998</v>
      </c>
      <c r="W22" s="116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1864.96</v>
      </c>
      <c r="X22" s="116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1865.94</v>
      </c>
      <c r="Y22" s="116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1986.12</v>
      </c>
    </row>
    <row r="23" spans="1:25" x14ac:dyDescent="0.2">
      <c r="A23" s="88">
        <f t="shared" si="0"/>
        <v>41860</v>
      </c>
      <c r="B23" s="116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1888.78</v>
      </c>
      <c r="C23" s="116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1853.73</v>
      </c>
      <c r="D23" s="116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1854.9099999999999</v>
      </c>
      <c r="E23" s="116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1859.32</v>
      </c>
      <c r="F23" s="116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1868.62</v>
      </c>
      <c r="G23" s="116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1861.6599999999999</v>
      </c>
      <c r="H23" s="116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1872.73</v>
      </c>
      <c r="I23" s="116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1849.98</v>
      </c>
      <c r="J23" s="116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1850.82</v>
      </c>
      <c r="K23" s="116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1893.33</v>
      </c>
      <c r="L23" s="116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1863.3200000000002</v>
      </c>
      <c r="M23" s="116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1843.54</v>
      </c>
      <c r="N23" s="116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1851.4</v>
      </c>
      <c r="O23" s="116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1855.03</v>
      </c>
      <c r="P23" s="116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1859.3</v>
      </c>
      <c r="Q23" s="116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1855.25</v>
      </c>
      <c r="R23" s="116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1863.6399999999999</v>
      </c>
      <c r="S23" s="116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1876.67</v>
      </c>
      <c r="T23" s="116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1895.28</v>
      </c>
      <c r="U23" s="116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1885.03</v>
      </c>
      <c r="V23" s="116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1860.57</v>
      </c>
      <c r="W23" s="116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1869.51</v>
      </c>
      <c r="X23" s="116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1862.19</v>
      </c>
      <c r="Y23" s="116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1858.6</v>
      </c>
    </row>
    <row r="24" spans="1:25" x14ac:dyDescent="0.2">
      <c r="A24" s="88">
        <f t="shared" si="0"/>
        <v>41861</v>
      </c>
      <c r="B24" s="116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1888.23</v>
      </c>
      <c r="C24" s="116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1856.3899999999999</v>
      </c>
      <c r="D24" s="116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1855.17</v>
      </c>
      <c r="E24" s="116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1859.59</v>
      </c>
      <c r="F24" s="116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1868.9099999999999</v>
      </c>
      <c r="G24" s="116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1862</v>
      </c>
      <c r="H24" s="116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1872.33</v>
      </c>
      <c r="I24" s="116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1851.12</v>
      </c>
      <c r="J24" s="116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1847.5</v>
      </c>
      <c r="K24" s="116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1935.45</v>
      </c>
      <c r="L24" s="116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1887.46</v>
      </c>
      <c r="M24" s="116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1869.82</v>
      </c>
      <c r="N24" s="116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1869.31</v>
      </c>
      <c r="O24" s="116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1864.46</v>
      </c>
      <c r="P24" s="116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1877.21</v>
      </c>
      <c r="Q24" s="116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1881.37</v>
      </c>
      <c r="R24" s="116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1876.6599999999999</v>
      </c>
      <c r="S24" s="116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1880.97</v>
      </c>
      <c r="T24" s="116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1875.6599999999999</v>
      </c>
      <c r="U24" s="116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1867.4</v>
      </c>
      <c r="V24" s="116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1860.22</v>
      </c>
      <c r="W24" s="116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1868.34</v>
      </c>
      <c r="X24" s="116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1861.77</v>
      </c>
      <c r="Y24" s="116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1858.81</v>
      </c>
    </row>
    <row r="25" spans="1:25" x14ac:dyDescent="0.2">
      <c r="A25" s="88">
        <f t="shared" si="0"/>
        <v>41862</v>
      </c>
      <c r="B25" s="116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1860.52</v>
      </c>
      <c r="C25" s="116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1847.1399999999999</v>
      </c>
      <c r="D25" s="116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1873.01</v>
      </c>
      <c r="E25" s="116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1882.07</v>
      </c>
      <c r="F25" s="116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1886.84</v>
      </c>
      <c r="G25" s="116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1879.9699999999998</v>
      </c>
      <c r="H25" s="116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1880.61</v>
      </c>
      <c r="I25" s="116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1862.34</v>
      </c>
      <c r="J25" s="116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1936.23</v>
      </c>
      <c r="K25" s="116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1883.15</v>
      </c>
      <c r="L25" s="116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1868.62</v>
      </c>
      <c r="M25" s="116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1852.49</v>
      </c>
      <c r="N25" s="116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1860.1599999999999</v>
      </c>
      <c r="O25" s="116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1855.25</v>
      </c>
      <c r="P25" s="116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1850.6999999999998</v>
      </c>
      <c r="Q25" s="116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1842.5</v>
      </c>
      <c r="R25" s="116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1853.87</v>
      </c>
      <c r="S25" s="116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1879.31</v>
      </c>
      <c r="T25" s="116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1894.97</v>
      </c>
      <c r="U25" s="116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1894.6</v>
      </c>
      <c r="V25" s="116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1844.27</v>
      </c>
      <c r="W25" s="116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1869.3799999999999</v>
      </c>
      <c r="X25" s="116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1869.8999999999999</v>
      </c>
      <c r="Y25" s="116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2012.12</v>
      </c>
    </row>
    <row r="26" spans="1:25" x14ac:dyDescent="0.2">
      <c r="A26" s="88">
        <f t="shared" si="0"/>
        <v>41863</v>
      </c>
      <c r="B26" s="116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1860.73</v>
      </c>
      <c r="C26" s="116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1846.82</v>
      </c>
      <c r="D26" s="116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1873.33</v>
      </c>
      <c r="E26" s="116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1882.27</v>
      </c>
      <c r="F26" s="116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1886.84</v>
      </c>
      <c r="G26" s="116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1880.75</v>
      </c>
      <c r="H26" s="116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1880.24</v>
      </c>
      <c r="I26" s="116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1864.56</v>
      </c>
      <c r="J26" s="116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1935.32</v>
      </c>
      <c r="K26" s="116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1882.12</v>
      </c>
      <c r="L26" s="116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1867.37</v>
      </c>
      <c r="M26" s="116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1850.4099999999999</v>
      </c>
      <c r="N26" s="116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1858.87</v>
      </c>
      <c r="O26" s="116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1854.58</v>
      </c>
      <c r="P26" s="116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1850.76</v>
      </c>
      <c r="Q26" s="116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1842.75</v>
      </c>
      <c r="R26" s="116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1853.96</v>
      </c>
      <c r="S26" s="116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1879.6799999999998</v>
      </c>
      <c r="T26" s="116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1895.15</v>
      </c>
      <c r="U26" s="116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1894.6399999999999</v>
      </c>
      <c r="V26" s="116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1844.37</v>
      </c>
      <c r="W26" s="116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1867.35</v>
      </c>
      <c r="X26" s="116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1868.4699999999998</v>
      </c>
      <c r="Y26" s="116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2010.56</v>
      </c>
    </row>
    <row r="27" spans="1:25" x14ac:dyDescent="0.2">
      <c r="A27" s="88">
        <f t="shared" si="0"/>
        <v>41864</v>
      </c>
      <c r="B27" s="116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1860.58</v>
      </c>
      <c r="C27" s="116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1851.15</v>
      </c>
      <c r="D27" s="116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1877.75</v>
      </c>
      <c r="E27" s="116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1887.07</v>
      </c>
      <c r="F27" s="116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1891.96</v>
      </c>
      <c r="G27" s="116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1891.4499999999998</v>
      </c>
      <c r="H27" s="116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1891.34</v>
      </c>
      <c r="I27" s="116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1842.3899999999999</v>
      </c>
      <c r="J27" s="116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1945.1399999999999</v>
      </c>
      <c r="K27" s="116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1896.21</v>
      </c>
      <c r="L27" s="116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1870.42</v>
      </c>
      <c r="M27" s="116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1853.88</v>
      </c>
      <c r="N27" s="116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1861.94</v>
      </c>
      <c r="O27" s="116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1857.7199999999998</v>
      </c>
      <c r="P27" s="116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1853.67</v>
      </c>
      <c r="Q27" s="116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1845.8</v>
      </c>
      <c r="R27" s="116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1856.75</v>
      </c>
      <c r="S27" s="116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1875.05</v>
      </c>
      <c r="T27" s="116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1898.31</v>
      </c>
      <c r="U27" s="116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1902.33</v>
      </c>
      <c r="V27" s="116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1843.23</v>
      </c>
      <c r="W27" s="116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1867.08</v>
      </c>
      <c r="X27" s="116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1868.59</v>
      </c>
      <c r="Y27" s="116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2009.46</v>
      </c>
    </row>
    <row r="28" spans="1:25" x14ac:dyDescent="0.2">
      <c r="A28" s="88">
        <f t="shared" si="0"/>
        <v>41865</v>
      </c>
      <c r="B28" s="116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1861.08</v>
      </c>
      <c r="C28" s="116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1851.03</v>
      </c>
      <c r="D28" s="116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1877.4199999999998</v>
      </c>
      <c r="E28" s="116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1886.65</v>
      </c>
      <c r="F28" s="116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1891.42</v>
      </c>
      <c r="G28" s="116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1891.19</v>
      </c>
      <c r="H28" s="116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1891.19</v>
      </c>
      <c r="I28" s="116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1842.29</v>
      </c>
      <c r="J28" s="116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1945.17</v>
      </c>
      <c r="K28" s="116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1895.99</v>
      </c>
      <c r="L28" s="116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1870.24</v>
      </c>
      <c r="M28" s="116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1853.7399999999998</v>
      </c>
      <c r="N28" s="116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1861.83</v>
      </c>
      <c r="O28" s="116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1857.81</v>
      </c>
      <c r="P28" s="116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1853.69</v>
      </c>
      <c r="Q28" s="116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1845.9299999999998</v>
      </c>
      <c r="R28" s="116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1856.76</v>
      </c>
      <c r="S28" s="116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1875</v>
      </c>
      <c r="T28" s="116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1898.25</v>
      </c>
      <c r="U28" s="116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1902.2399999999998</v>
      </c>
      <c r="V28" s="116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1843.04</v>
      </c>
      <c r="W28" s="116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1867.58</v>
      </c>
      <c r="X28" s="116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1868.1399999999999</v>
      </c>
      <c r="Y28" s="116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2012.1399999999999</v>
      </c>
    </row>
    <row r="29" spans="1:25" x14ac:dyDescent="0.2">
      <c r="A29" s="88">
        <f t="shared" si="0"/>
        <v>41866</v>
      </c>
      <c r="B29" s="116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1861.44</v>
      </c>
      <c r="C29" s="116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1850.9</v>
      </c>
      <c r="D29" s="116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1877.3899999999999</v>
      </c>
      <c r="E29" s="116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1886.57</v>
      </c>
      <c r="F29" s="116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1891.35</v>
      </c>
      <c r="G29" s="116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1891.29</v>
      </c>
      <c r="H29" s="116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1891.0900000000001</v>
      </c>
      <c r="I29" s="116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1845.58</v>
      </c>
      <c r="J29" s="116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1945.4299999999998</v>
      </c>
      <c r="K29" s="116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1857.4299999999998</v>
      </c>
      <c r="L29" s="116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1876.1299999999999</v>
      </c>
      <c r="M29" s="116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1849.88</v>
      </c>
      <c r="N29" s="116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1851.5</v>
      </c>
      <c r="O29" s="116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1851.49</v>
      </c>
      <c r="P29" s="116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1842.28</v>
      </c>
      <c r="Q29" s="116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1851.71</v>
      </c>
      <c r="R29" s="116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1849.9</v>
      </c>
      <c r="S29" s="116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1846.27</v>
      </c>
      <c r="T29" s="116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1860.22</v>
      </c>
      <c r="U29" s="116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1879.15</v>
      </c>
      <c r="V29" s="116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1863.94</v>
      </c>
      <c r="W29" s="116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1871.12</v>
      </c>
      <c r="X29" s="116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1869.92</v>
      </c>
      <c r="Y29" s="116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2057.85</v>
      </c>
    </row>
    <row r="30" spans="1:25" x14ac:dyDescent="0.2">
      <c r="A30" s="88">
        <f t="shared" si="0"/>
        <v>41867</v>
      </c>
      <c r="B30" s="116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1892.37</v>
      </c>
      <c r="C30" s="116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1850.81</v>
      </c>
      <c r="D30" s="116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1842.03</v>
      </c>
      <c r="E30" s="116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1868.75</v>
      </c>
      <c r="F30" s="116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1873.5</v>
      </c>
      <c r="G30" s="116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1859.09</v>
      </c>
      <c r="H30" s="116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1873.57</v>
      </c>
      <c r="I30" s="116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1842.27</v>
      </c>
      <c r="J30" s="116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1857.05</v>
      </c>
      <c r="K30" s="116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1885.59</v>
      </c>
      <c r="L30" s="116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1851.9</v>
      </c>
      <c r="M30" s="116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1870.06</v>
      </c>
      <c r="N30" s="116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1860.9</v>
      </c>
      <c r="O30" s="116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1860.83</v>
      </c>
      <c r="P30" s="116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1853.33</v>
      </c>
      <c r="Q30" s="116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1853.54</v>
      </c>
      <c r="R30" s="116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1846.67</v>
      </c>
      <c r="S30" s="116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1859.09</v>
      </c>
      <c r="T30" s="116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1850.59</v>
      </c>
      <c r="U30" s="116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1851.67</v>
      </c>
      <c r="V30" s="116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1859.35</v>
      </c>
      <c r="W30" s="116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1852.9</v>
      </c>
      <c r="X30" s="116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1854.11</v>
      </c>
      <c r="Y30" s="116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1842.29</v>
      </c>
    </row>
    <row r="31" spans="1:25" x14ac:dyDescent="0.2">
      <c r="A31" s="88">
        <f t="shared" si="0"/>
        <v>41868</v>
      </c>
      <c r="B31" s="116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1904.31</v>
      </c>
      <c r="C31" s="116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1856.84</v>
      </c>
      <c r="D31" s="116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1851.12</v>
      </c>
      <c r="E31" s="116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1846.2199999999998</v>
      </c>
      <c r="F31" s="116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1850.1999999999998</v>
      </c>
      <c r="G31" s="116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1854.79</v>
      </c>
      <c r="H31" s="116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1863.94</v>
      </c>
      <c r="I31" s="116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1841.9</v>
      </c>
      <c r="J31" s="116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1855.4099999999999</v>
      </c>
      <c r="K31" s="116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1908.7199999999998</v>
      </c>
      <c r="L31" s="116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1847.5</v>
      </c>
      <c r="M31" s="116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1860.73</v>
      </c>
      <c r="N31" s="116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1867.51</v>
      </c>
      <c r="O31" s="116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1860.32</v>
      </c>
      <c r="P31" s="116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1843.02</v>
      </c>
      <c r="Q31" s="116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1846.59</v>
      </c>
      <c r="R31" s="116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1842.9299999999998</v>
      </c>
      <c r="S31" s="116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1851.1999999999998</v>
      </c>
      <c r="T31" s="116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1867.02</v>
      </c>
      <c r="U31" s="116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1855.7399999999998</v>
      </c>
      <c r="V31" s="116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1859.78</v>
      </c>
      <c r="W31" s="116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1867.6</v>
      </c>
      <c r="X31" s="116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1867.6999999999998</v>
      </c>
      <c r="Y31" s="116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1850.83</v>
      </c>
    </row>
    <row r="32" spans="1:25" x14ac:dyDescent="0.2">
      <c r="A32" s="88">
        <f t="shared" si="0"/>
        <v>41869</v>
      </c>
      <c r="B32" s="116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1853.87</v>
      </c>
      <c r="C32" s="116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1849.83</v>
      </c>
      <c r="D32" s="116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1850.69</v>
      </c>
      <c r="E32" s="116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1859.1799999999998</v>
      </c>
      <c r="F32" s="116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1863.6399999999999</v>
      </c>
      <c r="G32" s="116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1854.6999999999998</v>
      </c>
      <c r="H32" s="116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1859.09</v>
      </c>
      <c r="I32" s="116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1850.15</v>
      </c>
      <c r="J32" s="116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1945.32</v>
      </c>
      <c r="K32" s="116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1869.75</v>
      </c>
      <c r="L32" s="116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1867.53</v>
      </c>
      <c r="M32" s="116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1866.9</v>
      </c>
      <c r="N32" s="116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1866.1799999999998</v>
      </c>
      <c r="O32" s="116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1874.02</v>
      </c>
      <c r="P32" s="116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1873.86</v>
      </c>
      <c r="Q32" s="116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1873.71</v>
      </c>
      <c r="R32" s="116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1868.15</v>
      </c>
      <c r="S32" s="116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1869.07</v>
      </c>
      <c r="T32" s="116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1890.05</v>
      </c>
      <c r="U32" s="116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1984.44</v>
      </c>
      <c r="V32" s="116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1903.23</v>
      </c>
      <c r="W32" s="116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1856.9699999999998</v>
      </c>
      <c r="X32" s="116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1910.46</v>
      </c>
      <c r="Y32" s="116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1854.01</v>
      </c>
    </row>
    <row r="33" spans="1:25" x14ac:dyDescent="0.2">
      <c r="A33" s="88">
        <f t="shared" si="0"/>
        <v>41870</v>
      </c>
      <c r="B33" s="116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1891.5299999999997</v>
      </c>
      <c r="C33" s="116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1942.62</v>
      </c>
      <c r="D33" s="116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1996.19</v>
      </c>
      <c r="E33" s="116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2008.99</v>
      </c>
      <c r="F33" s="116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2015.54</v>
      </c>
      <c r="G33" s="116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2072.73</v>
      </c>
      <c r="H33" s="116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2008.7199999999998</v>
      </c>
      <c r="I33" s="116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1959.3600000000001</v>
      </c>
      <c r="J33" s="116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2114.41</v>
      </c>
      <c r="K33" s="116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2045.1100000000001</v>
      </c>
      <c r="L33" s="116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1960.29</v>
      </c>
      <c r="M33" s="116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1939.82</v>
      </c>
      <c r="N33" s="116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1929.8899999999999</v>
      </c>
      <c r="O33" s="116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1900.9499999999998</v>
      </c>
      <c r="P33" s="116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1896.32</v>
      </c>
      <c r="Q33" s="116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1896.34</v>
      </c>
      <c r="R33" s="116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1894.2199999999998</v>
      </c>
      <c r="S33" s="116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1918.6599999999999</v>
      </c>
      <c r="T33" s="116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1945.1599999999999</v>
      </c>
      <c r="U33" s="116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1954.56</v>
      </c>
      <c r="V33" s="116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1919.31</v>
      </c>
      <c r="W33" s="116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1867.6599999999999</v>
      </c>
      <c r="X33" s="116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1910.4299999999998</v>
      </c>
      <c r="Y33" s="116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1854.1</v>
      </c>
    </row>
    <row r="34" spans="1:25" x14ac:dyDescent="0.2">
      <c r="A34" s="88">
        <f t="shared" si="0"/>
        <v>41871</v>
      </c>
      <c r="B34" s="116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1891.31</v>
      </c>
      <c r="C34" s="116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1959.4899999999998</v>
      </c>
      <c r="D34" s="116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2015.4</v>
      </c>
      <c r="E34" s="116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2029.11</v>
      </c>
      <c r="F34" s="116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2035.6999999999998</v>
      </c>
      <c r="G34" s="116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2028.98</v>
      </c>
      <c r="H34" s="116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2035.84</v>
      </c>
      <c r="I34" s="116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1959.1699999999998</v>
      </c>
      <c r="J34" s="116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2113.8199999999997</v>
      </c>
      <c r="K34" s="116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2045.1999999999998</v>
      </c>
      <c r="L34" s="116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1960.44</v>
      </c>
      <c r="M34" s="116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1939.76</v>
      </c>
      <c r="N34" s="116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1929.4199999999998</v>
      </c>
      <c r="O34" s="116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1910.04</v>
      </c>
      <c r="P34" s="116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1896.09</v>
      </c>
      <c r="Q34" s="116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1900.71</v>
      </c>
      <c r="R34" s="116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1893.94</v>
      </c>
      <c r="S34" s="116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1931.77</v>
      </c>
      <c r="T34" s="116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1954.45</v>
      </c>
      <c r="U34" s="116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1954.45</v>
      </c>
      <c r="V34" s="116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1918.0900000000001</v>
      </c>
      <c r="W34" s="116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1867.53</v>
      </c>
      <c r="X34" s="116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1910.32</v>
      </c>
      <c r="Y34" s="116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1853.33</v>
      </c>
    </row>
    <row r="35" spans="1:25" x14ac:dyDescent="0.2">
      <c r="A35" s="88">
        <f t="shared" si="0"/>
        <v>41872</v>
      </c>
      <c r="B35" s="116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1877.17</v>
      </c>
      <c r="C35" s="116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1942.49</v>
      </c>
      <c r="D35" s="116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1983.3899999999999</v>
      </c>
      <c r="E35" s="116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1996</v>
      </c>
      <c r="F35" s="116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2022.12</v>
      </c>
      <c r="G35" s="116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2015.57</v>
      </c>
      <c r="H35" s="116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2022.1999999999998</v>
      </c>
      <c r="I35" s="116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1937.02</v>
      </c>
      <c r="J35" s="116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2113.63</v>
      </c>
      <c r="K35" s="116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1982.74</v>
      </c>
      <c r="L35" s="116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1909.7199999999998</v>
      </c>
      <c r="M35" s="116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1891.5</v>
      </c>
      <c r="N35" s="116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1882.62</v>
      </c>
      <c r="O35" s="116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1861.62</v>
      </c>
      <c r="P35" s="116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1849.6</v>
      </c>
      <c r="Q35" s="116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1865.85</v>
      </c>
      <c r="R35" s="116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1878.6</v>
      </c>
      <c r="S35" s="116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1893.98</v>
      </c>
      <c r="T35" s="116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1889.77</v>
      </c>
      <c r="U35" s="116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1918.85</v>
      </c>
      <c r="V35" s="116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1902.3</v>
      </c>
      <c r="W35" s="116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1853.08</v>
      </c>
      <c r="X35" s="116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1859.56</v>
      </c>
      <c r="Y35" s="116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1853.56</v>
      </c>
    </row>
    <row r="36" spans="1:25" x14ac:dyDescent="0.2">
      <c r="A36" s="88">
        <f t="shared" si="0"/>
        <v>41873</v>
      </c>
      <c r="B36" s="116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1846.23</v>
      </c>
      <c r="C36" s="116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1905.57</v>
      </c>
      <c r="D36" s="116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1959.58</v>
      </c>
      <c r="E36" s="116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1965.09</v>
      </c>
      <c r="F36" s="116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1977.28</v>
      </c>
      <c r="G36" s="116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1971.37</v>
      </c>
      <c r="H36" s="116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1995.8</v>
      </c>
      <c r="I36" s="116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1936.86</v>
      </c>
      <c r="J36" s="116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2093.09</v>
      </c>
      <c r="K36" s="116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1982.58</v>
      </c>
      <c r="L36" s="116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1909.81</v>
      </c>
      <c r="M36" s="116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1891.17</v>
      </c>
      <c r="N36" s="116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1909.65</v>
      </c>
      <c r="O36" s="116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1891.4099999999999</v>
      </c>
      <c r="P36" s="116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1900.57</v>
      </c>
      <c r="Q36" s="116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1905.22</v>
      </c>
      <c r="R36" s="116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1901.9699999999998</v>
      </c>
      <c r="S36" s="116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1918.6</v>
      </c>
      <c r="T36" s="116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1927.06</v>
      </c>
      <c r="U36" s="116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1931.6799999999998</v>
      </c>
      <c r="V36" s="116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1901.72</v>
      </c>
      <c r="W36" s="116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1964.2399999999998</v>
      </c>
      <c r="X36" s="116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2032.4699999999998</v>
      </c>
      <c r="Y36" s="116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1891.9</v>
      </c>
    </row>
    <row r="37" spans="1:25" x14ac:dyDescent="0.2">
      <c r="A37" s="88">
        <f t="shared" si="0"/>
        <v>41874</v>
      </c>
      <c r="B37" s="116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1855.4299999999998</v>
      </c>
      <c r="C37" s="116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1897.55</v>
      </c>
      <c r="D37" s="116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1942.1399999999999</v>
      </c>
      <c r="E37" s="116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1947.9699999999998</v>
      </c>
      <c r="F37" s="116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1960.2199999999998</v>
      </c>
      <c r="G37" s="116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1960.52</v>
      </c>
      <c r="H37" s="116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1979.44</v>
      </c>
      <c r="I37" s="116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1919.69</v>
      </c>
      <c r="J37" s="116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1851.42</v>
      </c>
      <c r="K37" s="116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1958.09</v>
      </c>
      <c r="L37" s="116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1907.05</v>
      </c>
      <c r="M37" s="116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1892.94</v>
      </c>
      <c r="N37" s="116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1902.27</v>
      </c>
      <c r="O37" s="116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1897.56</v>
      </c>
      <c r="P37" s="116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1902.2399999999998</v>
      </c>
      <c r="Q37" s="116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1911.82</v>
      </c>
      <c r="R37" s="116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1906.92</v>
      </c>
      <c r="S37" s="116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1926.6399999999999</v>
      </c>
      <c r="T37" s="116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1942.19</v>
      </c>
      <c r="U37" s="116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1942.69</v>
      </c>
      <c r="V37" s="116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1875.63</v>
      </c>
      <c r="W37" s="116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1943.1599999999999</v>
      </c>
      <c r="X37" s="116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2018.6999999999998</v>
      </c>
      <c r="Y37" s="116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2170.75</v>
      </c>
    </row>
    <row r="38" spans="1:25" x14ac:dyDescent="0.2">
      <c r="A38" s="88">
        <f t="shared" si="0"/>
        <v>41875</v>
      </c>
      <c r="B38" s="116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1873.15</v>
      </c>
      <c r="C38" s="116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1954.77</v>
      </c>
      <c r="D38" s="116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1993.6999999999998</v>
      </c>
      <c r="E38" s="116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2007.36</v>
      </c>
      <c r="F38" s="116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2014.32</v>
      </c>
      <c r="G38" s="116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2028.71</v>
      </c>
      <c r="H38" s="116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2051.5299999999997</v>
      </c>
      <c r="I38" s="116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2021.5</v>
      </c>
      <c r="J38" s="116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1909.56</v>
      </c>
      <c r="K38" s="116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2088.17</v>
      </c>
      <c r="L38" s="116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1999.6</v>
      </c>
      <c r="M38" s="116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1958.44</v>
      </c>
      <c r="N38" s="116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1952.85</v>
      </c>
      <c r="O38" s="116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1947.71</v>
      </c>
      <c r="P38" s="116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1942.33</v>
      </c>
      <c r="Q38" s="116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1958.44</v>
      </c>
      <c r="R38" s="116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1975.21</v>
      </c>
      <c r="S38" s="116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1975.05</v>
      </c>
      <c r="T38" s="116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1963.65</v>
      </c>
      <c r="U38" s="116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1953.34</v>
      </c>
      <c r="V38" s="116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1858.33</v>
      </c>
      <c r="W38" s="116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1870.46</v>
      </c>
      <c r="X38" s="116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1857.29</v>
      </c>
      <c r="Y38" s="116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1951.98</v>
      </c>
    </row>
    <row r="39" spans="1:25" x14ac:dyDescent="0.2">
      <c r="A39" s="88">
        <f t="shared" si="0"/>
        <v>41876</v>
      </c>
      <c r="B39" s="116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1886.44</v>
      </c>
      <c r="C39" s="116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1971.1499999999999</v>
      </c>
      <c r="D39" s="116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2022.71</v>
      </c>
      <c r="E39" s="116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2036.35</v>
      </c>
      <c r="F39" s="116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2029.28</v>
      </c>
      <c r="G39" s="116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2042.4499999999998</v>
      </c>
      <c r="H39" s="116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2050.1999999999998</v>
      </c>
      <c r="I39" s="116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1983.57</v>
      </c>
      <c r="J39" s="116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2135.0100000000002</v>
      </c>
      <c r="K39" s="116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2031.6100000000001</v>
      </c>
      <c r="L39" s="116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1983.07</v>
      </c>
      <c r="M39" s="116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1972.1599999999999</v>
      </c>
      <c r="N39" s="116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1983.9499999999998</v>
      </c>
      <c r="O39" s="116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1977.7399999999998</v>
      </c>
      <c r="P39" s="116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1955.21</v>
      </c>
      <c r="Q39" s="116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1966.36</v>
      </c>
      <c r="R39" s="116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1963.97</v>
      </c>
      <c r="S39" s="116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1983.79</v>
      </c>
      <c r="T39" s="116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2026.75</v>
      </c>
      <c r="U39" s="116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2016.4199999999998</v>
      </c>
      <c r="V39" s="116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1898</v>
      </c>
      <c r="W39" s="116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1886</v>
      </c>
      <c r="X39" s="116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1926.12</v>
      </c>
      <c r="Y39" s="116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1856.09</v>
      </c>
    </row>
    <row r="40" spans="1:25" x14ac:dyDescent="0.2">
      <c r="A40" s="88">
        <f t="shared" si="0"/>
        <v>41877</v>
      </c>
      <c r="B40" s="116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1885.62</v>
      </c>
      <c r="C40" s="116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1970.24</v>
      </c>
      <c r="D40" s="116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2021.73</v>
      </c>
      <c r="E40" s="116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2035.6999999999998</v>
      </c>
      <c r="F40" s="116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2028.55</v>
      </c>
      <c r="G40" s="116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2042.6299999999999</v>
      </c>
      <c r="H40" s="116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2049.92</v>
      </c>
      <c r="I40" s="116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1983.29</v>
      </c>
      <c r="J40" s="116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2134.08</v>
      </c>
      <c r="K40" s="116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2031.4099999999999</v>
      </c>
      <c r="L40" s="116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1983.1799999999998</v>
      </c>
      <c r="M40" s="116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1972.12</v>
      </c>
      <c r="N40" s="116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1983.5</v>
      </c>
      <c r="O40" s="116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1977.59</v>
      </c>
      <c r="P40" s="116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1955.42</v>
      </c>
      <c r="Q40" s="116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1966.13</v>
      </c>
      <c r="R40" s="116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1963.92</v>
      </c>
      <c r="S40" s="116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1983.8799999999999</v>
      </c>
      <c r="T40" s="116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2026.9</v>
      </c>
      <c r="U40" s="116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2017.1599999999999</v>
      </c>
      <c r="V40" s="116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1898.03</v>
      </c>
      <c r="W40" s="116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1885.74</v>
      </c>
      <c r="X40" s="116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1926.33</v>
      </c>
      <c r="Y40" s="116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1855.65</v>
      </c>
    </row>
    <row r="41" spans="1:25" x14ac:dyDescent="0.2">
      <c r="A41" s="88">
        <f t="shared" si="0"/>
        <v>41878</v>
      </c>
      <c r="B41" s="116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1965.3</v>
      </c>
      <c r="C41" s="116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2050.36</v>
      </c>
      <c r="D41" s="116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2096.84</v>
      </c>
      <c r="E41" s="116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2122.02</v>
      </c>
      <c r="F41" s="116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2130.6799999999998</v>
      </c>
      <c r="G41" s="116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2122.16</v>
      </c>
      <c r="H41" s="116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2130.46</v>
      </c>
      <c r="I41" s="116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2029.7599999999998</v>
      </c>
      <c r="J41" s="116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2190.1</v>
      </c>
      <c r="K41" s="116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2066.4899999999998</v>
      </c>
      <c r="L41" s="116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2000.8999999999999</v>
      </c>
      <c r="M41" s="116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1971.97</v>
      </c>
      <c r="N41" s="116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1983.47</v>
      </c>
      <c r="O41" s="116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1977.7399999999998</v>
      </c>
      <c r="P41" s="116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1972.1599999999999</v>
      </c>
      <c r="Q41" s="116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1972.32</v>
      </c>
      <c r="R41" s="116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1950.25</v>
      </c>
      <c r="S41" s="116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1974.27</v>
      </c>
      <c r="T41" s="116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1994.49</v>
      </c>
      <c r="U41" s="116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1966.19</v>
      </c>
      <c r="V41" s="116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1903.29</v>
      </c>
      <c r="W41" s="116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1894.38</v>
      </c>
      <c r="X41" s="116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1935.63</v>
      </c>
      <c r="Y41" s="116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1854.06</v>
      </c>
    </row>
    <row r="42" spans="1:25" x14ac:dyDescent="0.2">
      <c r="A42" s="88">
        <f t="shared" si="0"/>
        <v>41879</v>
      </c>
      <c r="B42" s="116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1965.27</v>
      </c>
      <c r="C42" s="116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2050.4899999999998</v>
      </c>
      <c r="D42" s="116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2097.0500000000002</v>
      </c>
      <c r="E42" s="116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2122.04</v>
      </c>
      <c r="F42" s="116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2130.67</v>
      </c>
      <c r="G42" s="116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2121.8200000000002</v>
      </c>
      <c r="H42" s="116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2130.4299999999998</v>
      </c>
      <c r="I42" s="116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2051.63</v>
      </c>
      <c r="J42" s="116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2206.89</v>
      </c>
      <c r="K42" s="116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2096.3000000000002</v>
      </c>
      <c r="L42" s="116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2007.81</v>
      </c>
      <c r="M42" s="116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1984.38</v>
      </c>
      <c r="N42" s="116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1984.37</v>
      </c>
      <c r="O42" s="116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1978.04</v>
      </c>
      <c r="P42" s="116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1972.59</v>
      </c>
      <c r="Q42" s="116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1972.5</v>
      </c>
      <c r="R42" s="116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1950.21</v>
      </c>
      <c r="S42" s="116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1974.3799999999999</v>
      </c>
      <c r="T42" s="116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1994.29</v>
      </c>
      <c r="U42" s="116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1966.83</v>
      </c>
      <c r="V42" s="116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1902.85</v>
      </c>
      <c r="W42" s="116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1893.71</v>
      </c>
      <c r="X42" s="116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1935.08</v>
      </c>
      <c r="Y42" s="116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1854.9099999999999</v>
      </c>
    </row>
    <row r="43" spans="1:25" x14ac:dyDescent="0.2">
      <c r="A43" s="88">
        <f t="shared" si="0"/>
        <v>41880</v>
      </c>
      <c r="B43" s="116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1900.58</v>
      </c>
      <c r="C43" s="116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1976.8</v>
      </c>
      <c r="D43" s="116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2022.05</v>
      </c>
      <c r="E43" s="116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2035.76</v>
      </c>
      <c r="F43" s="116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2050.14</v>
      </c>
      <c r="G43" s="116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2035.52</v>
      </c>
      <c r="H43" s="116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2028.32</v>
      </c>
      <c r="I43" s="116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1964.98</v>
      </c>
      <c r="J43" s="116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2127.2200000000003</v>
      </c>
      <c r="K43" s="116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2038.19</v>
      </c>
      <c r="L43" s="116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1983.25</v>
      </c>
      <c r="M43" s="116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1971.79</v>
      </c>
      <c r="N43" s="116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1966.44</v>
      </c>
      <c r="O43" s="116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1949.68</v>
      </c>
      <c r="P43" s="116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1928.8600000000001</v>
      </c>
      <c r="Q43" s="116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1933.75</v>
      </c>
      <c r="R43" s="116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1935.37</v>
      </c>
      <c r="S43" s="116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1943.94</v>
      </c>
      <c r="T43" s="116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1977.53</v>
      </c>
      <c r="U43" s="116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1964.33</v>
      </c>
      <c r="V43" s="116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1856.22</v>
      </c>
      <c r="W43" s="116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1854.87</v>
      </c>
      <c r="X43" s="116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1901.57</v>
      </c>
      <c r="Y43" s="116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1854.1599999999999</v>
      </c>
    </row>
    <row r="44" spans="1:25" x14ac:dyDescent="0.2">
      <c r="A44" s="88">
        <f t="shared" si="0"/>
        <v>41881</v>
      </c>
      <c r="B44" s="116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1893.03</v>
      </c>
      <c r="C44" s="116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1961.1799999999998</v>
      </c>
      <c r="D44" s="116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2007.4699999999998</v>
      </c>
      <c r="E44" s="116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2036.03</v>
      </c>
      <c r="F44" s="116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2028.26</v>
      </c>
      <c r="G44" s="116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2028.03</v>
      </c>
      <c r="H44" s="116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2028.57</v>
      </c>
      <c r="I44" s="116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1973.67</v>
      </c>
      <c r="J44" s="116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1873.82</v>
      </c>
      <c r="K44" s="116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2018.48</v>
      </c>
      <c r="L44" s="116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1959.26</v>
      </c>
      <c r="M44" s="116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1959.1699999999998</v>
      </c>
      <c r="N44" s="116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1958.75</v>
      </c>
      <c r="O44" s="116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1958.9</v>
      </c>
      <c r="P44" s="116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1958.87</v>
      </c>
      <c r="Q44" s="116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1959.12</v>
      </c>
      <c r="R44" s="116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2006.53</v>
      </c>
      <c r="S44" s="116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2019.12</v>
      </c>
      <c r="T44" s="116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2032</v>
      </c>
      <c r="U44" s="116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2013.8</v>
      </c>
      <c r="V44" s="116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1894.21</v>
      </c>
      <c r="W44" s="116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1867.28</v>
      </c>
      <c r="X44" s="116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1942.95</v>
      </c>
      <c r="Y44" s="116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2065.84</v>
      </c>
    </row>
    <row r="45" spans="1:25" x14ac:dyDescent="0.2">
      <c r="A45" s="88">
        <f t="shared" si="0"/>
        <v>41882</v>
      </c>
      <c r="B45" s="116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1868.19</v>
      </c>
      <c r="C45" s="116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1942.69</v>
      </c>
      <c r="D45" s="116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1980.15</v>
      </c>
      <c r="E45" s="116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2000.18</v>
      </c>
      <c r="F45" s="116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1993.2399999999998</v>
      </c>
      <c r="G45" s="116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1979.95</v>
      </c>
      <c r="H45" s="116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2007.1399999999999</v>
      </c>
      <c r="I45" s="116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1949.06</v>
      </c>
      <c r="J45" s="116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1841.9</v>
      </c>
      <c r="K45" s="116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2018.56</v>
      </c>
      <c r="L45" s="116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1959.1799999999998</v>
      </c>
      <c r="M45" s="116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1959.05</v>
      </c>
      <c r="N45" s="116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1958.96</v>
      </c>
      <c r="O45" s="116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1922.1799999999998</v>
      </c>
      <c r="P45" s="116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1912.25</v>
      </c>
      <c r="Q45" s="116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1902.6799999999998</v>
      </c>
      <c r="R45" s="116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1932.2</v>
      </c>
      <c r="S45" s="116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1942.6399999999999</v>
      </c>
      <c r="T45" s="116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1993.53</v>
      </c>
      <c r="U45" s="116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2012.87</v>
      </c>
      <c r="V45" s="116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1893.4499999999998</v>
      </c>
      <c r="W45" s="116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1866.6699999999998</v>
      </c>
      <c r="X45" s="116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1942.42</v>
      </c>
      <c r="Y45" s="116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2065.84</v>
      </c>
    </row>
    <row r="47" spans="1:25" x14ac:dyDescent="0.25">
      <c r="A47" s="96" t="s">
        <v>157</v>
      </c>
    </row>
    <row r="48" spans="1:25" ht="12.75" x14ac:dyDescent="0.2">
      <c r="A48" s="162" t="s">
        <v>49</v>
      </c>
      <c r="B48" s="173" t="s">
        <v>128</v>
      </c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5"/>
    </row>
    <row r="49" spans="1:27" ht="12.75" x14ac:dyDescent="0.2">
      <c r="A49" s="163"/>
      <c r="B49" s="176"/>
      <c r="C49" s="177"/>
      <c r="D49" s="177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8"/>
    </row>
    <row r="50" spans="1:27" ht="12.75" customHeight="1" x14ac:dyDescent="0.2">
      <c r="A50" s="163"/>
      <c r="B50" s="165" t="s">
        <v>129</v>
      </c>
      <c r="C50" s="156" t="s">
        <v>130</v>
      </c>
      <c r="D50" s="156" t="s">
        <v>131</v>
      </c>
      <c r="E50" s="156" t="s">
        <v>132</v>
      </c>
      <c r="F50" s="156" t="s">
        <v>133</v>
      </c>
      <c r="G50" s="156" t="s">
        <v>134</v>
      </c>
      <c r="H50" s="156" t="s">
        <v>135</v>
      </c>
      <c r="I50" s="156" t="s">
        <v>136</v>
      </c>
      <c r="J50" s="156" t="s">
        <v>137</v>
      </c>
      <c r="K50" s="156" t="s">
        <v>138</v>
      </c>
      <c r="L50" s="156" t="s">
        <v>139</v>
      </c>
      <c r="M50" s="156" t="s">
        <v>140</v>
      </c>
      <c r="N50" s="167" t="s">
        <v>141</v>
      </c>
      <c r="O50" s="156" t="s">
        <v>142</v>
      </c>
      <c r="P50" s="156" t="s">
        <v>143</v>
      </c>
      <c r="Q50" s="156" t="s">
        <v>144</v>
      </c>
      <c r="R50" s="156" t="s">
        <v>145</v>
      </c>
      <c r="S50" s="156" t="s">
        <v>146</v>
      </c>
      <c r="T50" s="156" t="s">
        <v>147</v>
      </c>
      <c r="U50" s="156" t="s">
        <v>148</v>
      </c>
      <c r="V50" s="156" t="s">
        <v>149</v>
      </c>
      <c r="W50" s="156" t="s">
        <v>150</v>
      </c>
      <c r="X50" s="156" t="s">
        <v>151</v>
      </c>
      <c r="Y50" s="156" t="s">
        <v>152</v>
      </c>
    </row>
    <row r="51" spans="1:27" ht="11.25" customHeight="1" x14ac:dyDescent="0.2">
      <c r="A51" s="164"/>
      <c r="B51" s="166"/>
      <c r="C51" s="157"/>
      <c r="D51" s="157"/>
      <c r="E51" s="157"/>
      <c r="F51" s="157"/>
      <c r="G51" s="157"/>
      <c r="H51" s="157"/>
      <c r="I51" s="157"/>
      <c r="J51" s="157"/>
      <c r="K51" s="157"/>
      <c r="L51" s="157"/>
      <c r="M51" s="157"/>
      <c r="N51" s="168"/>
      <c r="O51" s="157"/>
      <c r="P51" s="157"/>
      <c r="Q51" s="157"/>
      <c r="R51" s="157"/>
      <c r="S51" s="157"/>
      <c r="T51" s="157"/>
      <c r="U51" s="157"/>
      <c r="V51" s="157"/>
      <c r="W51" s="157"/>
      <c r="X51" s="157"/>
      <c r="Y51" s="157"/>
    </row>
    <row r="52" spans="1:27" ht="18.75" customHeight="1" x14ac:dyDescent="0.2">
      <c r="A52" s="88">
        <f>A15</f>
        <v>41852</v>
      </c>
      <c r="B52" s="116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1841.6599999999999</v>
      </c>
      <c r="C52" s="116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1833.3</v>
      </c>
      <c r="D52" s="116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1858.4899999999998</v>
      </c>
      <c r="E52" s="116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1862.9899999999998</v>
      </c>
      <c r="F52" s="116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1863.04</v>
      </c>
      <c r="G52" s="116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1872.37</v>
      </c>
      <c r="H52" s="116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1863.17</v>
      </c>
      <c r="I52" s="116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1838.52</v>
      </c>
      <c r="J52" s="116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1953.34</v>
      </c>
      <c r="K52" s="116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1877.63</v>
      </c>
      <c r="L52" s="116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1856.4499999999998</v>
      </c>
      <c r="M52" s="116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1848.4899999999998</v>
      </c>
      <c r="N52" s="116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1856.4499999999998</v>
      </c>
      <c r="O52" s="116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1864.78</v>
      </c>
      <c r="P52" s="116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1860.61</v>
      </c>
      <c r="Q52" s="116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1864.78</v>
      </c>
      <c r="R52" s="116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1865.4099999999999</v>
      </c>
      <c r="S52" s="116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1876.56</v>
      </c>
      <c r="T52" s="116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1900.38</v>
      </c>
      <c r="U52" s="116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1880.31</v>
      </c>
      <c r="V52" s="116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1862.36</v>
      </c>
      <c r="W52" s="116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1855.53</v>
      </c>
      <c r="X52" s="116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1856.1</v>
      </c>
      <c r="Y52" s="116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1987.3899999999999</v>
      </c>
      <c r="AA52" s="89"/>
    </row>
    <row r="53" spans="1:27" x14ac:dyDescent="0.2">
      <c r="A53" s="88">
        <f t="shared" ref="A53:A82" si="1">A16</f>
        <v>41853</v>
      </c>
      <c r="B53" s="116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1872.9699999999998</v>
      </c>
      <c r="C53" s="116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1847.6999999999998</v>
      </c>
      <c r="D53" s="116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1840.65</v>
      </c>
      <c r="E53" s="116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1859.1399999999999</v>
      </c>
      <c r="F53" s="116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1868.65</v>
      </c>
      <c r="G53" s="116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1864.25</v>
      </c>
      <c r="H53" s="116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1878.6399999999999</v>
      </c>
      <c r="I53" s="116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1863.71</v>
      </c>
      <c r="J53" s="116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1841.08</v>
      </c>
      <c r="K53" s="116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1922.05</v>
      </c>
      <c r="L53" s="116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1874.92</v>
      </c>
      <c r="M53" s="116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1857.75</v>
      </c>
      <c r="N53" s="116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1849.4699999999998</v>
      </c>
      <c r="O53" s="116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1845.44</v>
      </c>
      <c r="P53" s="116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1853.68</v>
      </c>
      <c r="Q53" s="116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1857.86</v>
      </c>
      <c r="R53" s="116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1866.4</v>
      </c>
      <c r="S53" s="116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1870.65</v>
      </c>
      <c r="T53" s="116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1866.25</v>
      </c>
      <c r="U53" s="116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1853.4</v>
      </c>
      <c r="V53" s="116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1851.67</v>
      </c>
      <c r="W53" s="116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1858.71</v>
      </c>
      <c r="X53" s="116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1859.98</v>
      </c>
      <c r="Y53" s="116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1865.29</v>
      </c>
    </row>
    <row r="54" spans="1:27" x14ac:dyDescent="0.2">
      <c r="A54" s="88">
        <f t="shared" si="1"/>
        <v>41854</v>
      </c>
      <c r="B54" s="116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1876.46</v>
      </c>
      <c r="C54" s="116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1846.4099999999999</v>
      </c>
      <c r="D54" s="116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1840.84</v>
      </c>
      <c r="E54" s="116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1859.27</v>
      </c>
      <c r="F54" s="116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1868.97</v>
      </c>
      <c r="G54" s="116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1864.6399999999999</v>
      </c>
      <c r="H54" s="116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1879.1100000000001</v>
      </c>
      <c r="I54" s="116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1864.4099999999999</v>
      </c>
      <c r="J54" s="116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1840.61</v>
      </c>
      <c r="K54" s="116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1932.73</v>
      </c>
      <c r="L54" s="116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1898</v>
      </c>
      <c r="M54" s="116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1875.32</v>
      </c>
      <c r="N54" s="116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1862.17</v>
      </c>
      <c r="O54" s="116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1857.98</v>
      </c>
      <c r="P54" s="116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1866.57</v>
      </c>
      <c r="Q54" s="116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1875.2199999999998</v>
      </c>
      <c r="R54" s="116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1884.1599999999999</v>
      </c>
      <c r="S54" s="116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1893.25</v>
      </c>
      <c r="T54" s="116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1884.07</v>
      </c>
      <c r="U54" s="116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1862.31</v>
      </c>
      <c r="V54" s="116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1851.38</v>
      </c>
      <c r="W54" s="116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1858.67</v>
      </c>
      <c r="X54" s="116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1859.94</v>
      </c>
      <c r="Y54" s="116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1866.19</v>
      </c>
    </row>
    <row r="55" spans="1:27" x14ac:dyDescent="0.2">
      <c r="A55" s="88">
        <f t="shared" si="1"/>
        <v>41855</v>
      </c>
      <c r="B55" s="116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1848.22</v>
      </c>
      <c r="C55" s="116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1833.3</v>
      </c>
      <c r="D55" s="116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1858.62</v>
      </c>
      <c r="E55" s="116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1863.0099999999998</v>
      </c>
      <c r="F55" s="116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1863.0099999999998</v>
      </c>
      <c r="G55" s="116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1865.6799999999998</v>
      </c>
      <c r="H55" s="116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1862.15</v>
      </c>
      <c r="I55" s="116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1840.1</v>
      </c>
      <c r="J55" s="116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1954.03</v>
      </c>
      <c r="K55" s="116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1877.9899999999998</v>
      </c>
      <c r="L55" s="116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1857.8</v>
      </c>
      <c r="M55" s="116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1850.72</v>
      </c>
      <c r="N55" s="116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1854.1799999999998</v>
      </c>
      <c r="O55" s="116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1858.17</v>
      </c>
      <c r="P55" s="116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1849.46</v>
      </c>
      <c r="Q55" s="116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1844.9</v>
      </c>
      <c r="R55" s="116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1862.46</v>
      </c>
      <c r="S55" s="116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1877.4299999999998</v>
      </c>
      <c r="T55" s="116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1891.84</v>
      </c>
      <c r="U55" s="116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1880.32</v>
      </c>
      <c r="V55" s="116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1848.23</v>
      </c>
      <c r="W55" s="116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1855.4499999999998</v>
      </c>
      <c r="X55" s="116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1857.38</v>
      </c>
      <c r="Y55" s="116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1979.6299999999999</v>
      </c>
    </row>
    <row r="56" spans="1:27" x14ac:dyDescent="0.2">
      <c r="A56" s="88">
        <f t="shared" si="1"/>
        <v>41856</v>
      </c>
      <c r="B56" s="116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1851.8899999999999</v>
      </c>
      <c r="C56" s="116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1833.29</v>
      </c>
      <c r="D56" s="116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1858.59</v>
      </c>
      <c r="E56" s="116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1863.0099999999998</v>
      </c>
      <c r="F56" s="116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1862.86</v>
      </c>
      <c r="G56" s="116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1865.7599999999998</v>
      </c>
      <c r="H56" s="116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1848.4899999999998</v>
      </c>
      <c r="I56" s="116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1845.88</v>
      </c>
      <c r="J56" s="116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1934.94</v>
      </c>
      <c r="K56" s="116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1865.3</v>
      </c>
      <c r="L56" s="116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1834.24</v>
      </c>
      <c r="M56" s="116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1842.76</v>
      </c>
      <c r="N56" s="116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1851.4</v>
      </c>
      <c r="O56" s="116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1837.25</v>
      </c>
      <c r="P56" s="116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1846.19</v>
      </c>
      <c r="Q56" s="116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1838.6799999999998</v>
      </c>
      <c r="R56" s="116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1847.6999999999998</v>
      </c>
      <c r="S56" s="116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1861.9899999999998</v>
      </c>
      <c r="T56" s="116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1868.55</v>
      </c>
      <c r="U56" s="116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1876.59</v>
      </c>
      <c r="V56" s="116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1847.12</v>
      </c>
      <c r="W56" s="116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1854.9099999999999</v>
      </c>
      <c r="X56" s="116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1856.4699999999998</v>
      </c>
      <c r="Y56" s="116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1984.17</v>
      </c>
    </row>
    <row r="57" spans="1:27" x14ac:dyDescent="0.2">
      <c r="A57" s="88">
        <f t="shared" si="1"/>
        <v>41857</v>
      </c>
      <c r="B57" s="116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1845.1</v>
      </c>
      <c r="C57" s="116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1833.1799999999998</v>
      </c>
      <c r="D57" s="116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1858.48</v>
      </c>
      <c r="E57" s="116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1862.75</v>
      </c>
      <c r="F57" s="116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1862.63</v>
      </c>
      <c r="G57" s="116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1864.32</v>
      </c>
      <c r="H57" s="116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1847.53</v>
      </c>
      <c r="I57" s="116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1844.77</v>
      </c>
      <c r="J57" s="116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1933.84</v>
      </c>
      <c r="K57" s="116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1863.88</v>
      </c>
      <c r="L57" s="116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1832.8</v>
      </c>
      <c r="M57" s="116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1847.83</v>
      </c>
      <c r="N57" s="116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1854.3799999999999</v>
      </c>
      <c r="O57" s="116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1839.28</v>
      </c>
      <c r="P57" s="116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1846.04</v>
      </c>
      <c r="Q57" s="116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1838.46</v>
      </c>
      <c r="R57" s="116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1847.38</v>
      </c>
      <c r="S57" s="116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1861.4</v>
      </c>
      <c r="T57" s="116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1868.75</v>
      </c>
      <c r="U57" s="116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1876.87</v>
      </c>
      <c r="V57" s="116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1847.06</v>
      </c>
      <c r="W57" s="116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1854.83</v>
      </c>
      <c r="X57" s="116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1856.4099999999999</v>
      </c>
      <c r="Y57" s="116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1981.35</v>
      </c>
    </row>
    <row r="58" spans="1:27" x14ac:dyDescent="0.2">
      <c r="A58" s="88">
        <f t="shared" si="1"/>
        <v>41858</v>
      </c>
      <c r="B58" s="116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1847.37</v>
      </c>
      <c r="C58" s="116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1833.47</v>
      </c>
      <c r="D58" s="116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1858.67</v>
      </c>
      <c r="E58" s="116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1863.06</v>
      </c>
      <c r="F58" s="116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1863.1799999999998</v>
      </c>
      <c r="G58" s="116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1865.58</v>
      </c>
      <c r="H58" s="116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1871</v>
      </c>
      <c r="I58" s="116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1838.86</v>
      </c>
      <c r="J58" s="116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1953.9899999999998</v>
      </c>
      <c r="K58" s="116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1865.03</v>
      </c>
      <c r="L58" s="116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1833.53</v>
      </c>
      <c r="M58" s="116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1847.36</v>
      </c>
      <c r="N58" s="116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1845.15</v>
      </c>
      <c r="O58" s="116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1840.29</v>
      </c>
      <c r="P58" s="116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1854.9099999999999</v>
      </c>
      <c r="Q58" s="116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1840.77</v>
      </c>
      <c r="R58" s="116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1847.48</v>
      </c>
      <c r="S58" s="116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1861.83</v>
      </c>
      <c r="T58" s="116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1880.75</v>
      </c>
      <c r="U58" s="116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1884.34</v>
      </c>
      <c r="V58" s="116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1835.57</v>
      </c>
      <c r="W58" s="116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1855.29</v>
      </c>
      <c r="X58" s="116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1856.76</v>
      </c>
      <c r="Y58" s="116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1984.9499999999998</v>
      </c>
    </row>
    <row r="59" spans="1:27" x14ac:dyDescent="0.2">
      <c r="A59" s="88">
        <f t="shared" si="1"/>
        <v>41859</v>
      </c>
      <c r="B59" s="116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1846.1999999999998</v>
      </c>
      <c r="C59" s="116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1837.78</v>
      </c>
      <c r="D59" s="116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1863.56</v>
      </c>
      <c r="E59" s="116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1872.49</v>
      </c>
      <c r="F59" s="116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1877.1599999999999</v>
      </c>
      <c r="G59" s="116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1871.44</v>
      </c>
      <c r="H59" s="116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1871.6999999999998</v>
      </c>
      <c r="I59" s="116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1838.94</v>
      </c>
      <c r="J59" s="116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1953.94</v>
      </c>
      <c r="K59" s="116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1900.68</v>
      </c>
      <c r="L59" s="116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1856.53</v>
      </c>
      <c r="M59" s="116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1841.19</v>
      </c>
      <c r="N59" s="116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1861.0900000000001</v>
      </c>
      <c r="O59" s="116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1869.54</v>
      </c>
      <c r="P59" s="116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1865.2</v>
      </c>
      <c r="Q59" s="116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1860.84</v>
      </c>
      <c r="R59" s="116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1862.17</v>
      </c>
      <c r="S59" s="116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1888.96</v>
      </c>
      <c r="T59" s="116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1908.28</v>
      </c>
      <c r="U59" s="116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1884.34</v>
      </c>
      <c r="V59" s="116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1835.76</v>
      </c>
      <c r="W59" s="116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1855.46</v>
      </c>
      <c r="X59" s="116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1856.42</v>
      </c>
      <c r="Y59" s="116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1974.8</v>
      </c>
    </row>
    <row r="60" spans="1:27" x14ac:dyDescent="0.2">
      <c r="A60" s="88">
        <f t="shared" si="1"/>
        <v>41860</v>
      </c>
      <c r="B60" s="116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1878.92</v>
      </c>
      <c r="C60" s="116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1844.4</v>
      </c>
      <c r="D60" s="116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1845.56</v>
      </c>
      <c r="E60" s="116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1849.9</v>
      </c>
      <c r="F60" s="116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1859.06</v>
      </c>
      <c r="G60" s="116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1852.21</v>
      </c>
      <c r="H60" s="116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1863.11</v>
      </c>
      <c r="I60" s="116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1840.6999999999998</v>
      </c>
      <c r="J60" s="116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1841.53</v>
      </c>
      <c r="K60" s="116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1883.3899999999999</v>
      </c>
      <c r="L60" s="116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1853.8400000000001</v>
      </c>
      <c r="M60" s="116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1834.36</v>
      </c>
      <c r="N60" s="116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1842.1</v>
      </c>
      <c r="O60" s="116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1845.6799999999998</v>
      </c>
      <c r="P60" s="116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1849.88</v>
      </c>
      <c r="Q60" s="116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1845.9</v>
      </c>
      <c r="R60" s="116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1854.15</v>
      </c>
      <c r="S60" s="116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1866.99</v>
      </c>
      <c r="T60" s="116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1885.32</v>
      </c>
      <c r="U60" s="116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1875.2199999999998</v>
      </c>
      <c r="V60" s="116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1851.1299999999999</v>
      </c>
      <c r="W60" s="116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1859.94</v>
      </c>
      <c r="X60" s="116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1852.73</v>
      </c>
      <c r="Y60" s="116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1849.1999999999998</v>
      </c>
    </row>
    <row r="61" spans="1:27" x14ac:dyDescent="0.2">
      <c r="A61" s="88">
        <f t="shared" si="1"/>
        <v>41861</v>
      </c>
      <c r="B61" s="116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1878.38</v>
      </c>
      <c r="C61" s="116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1847.02</v>
      </c>
      <c r="D61" s="116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1845.81</v>
      </c>
      <c r="E61" s="116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1850.1599999999999</v>
      </c>
      <c r="F61" s="116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1859.35</v>
      </c>
      <c r="G61" s="116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1852.54</v>
      </c>
      <c r="H61" s="116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1862.71</v>
      </c>
      <c r="I61" s="116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1841.82</v>
      </c>
      <c r="J61" s="116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1838.26</v>
      </c>
      <c r="K61" s="116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1924.88</v>
      </c>
      <c r="L61" s="116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1877.62</v>
      </c>
      <c r="M61" s="116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1860.24</v>
      </c>
      <c r="N61" s="116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1859.74</v>
      </c>
      <c r="O61" s="116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1854.96</v>
      </c>
      <c r="P61" s="116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1867.52</v>
      </c>
      <c r="Q61" s="116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1871.62</v>
      </c>
      <c r="R61" s="116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1866.98</v>
      </c>
      <c r="S61" s="116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1871.22</v>
      </c>
      <c r="T61" s="116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1866</v>
      </c>
      <c r="U61" s="116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1857.86</v>
      </c>
      <c r="V61" s="116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1850.79</v>
      </c>
      <c r="W61" s="116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1858.78</v>
      </c>
      <c r="X61" s="116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1852.31</v>
      </c>
      <c r="Y61" s="116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1849.4</v>
      </c>
    </row>
    <row r="62" spans="1:27" x14ac:dyDescent="0.2">
      <c r="A62" s="88">
        <f t="shared" si="1"/>
        <v>41862</v>
      </c>
      <c r="B62" s="116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1851.08</v>
      </c>
      <c r="C62" s="116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1837.9</v>
      </c>
      <c r="D62" s="116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1863.3899999999999</v>
      </c>
      <c r="E62" s="116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1872.31</v>
      </c>
      <c r="F62" s="116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1877.01</v>
      </c>
      <c r="G62" s="116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1870.2399999999998</v>
      </c>
      <c r="H62" s="116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1870.87</v>
      </c>
      <c r="I62" s="116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1852.87</v>
      </c>
      <c r="J62" s="116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1925.6599999999999</v>
      </c>
      <c r="K62" s="116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1873.37</v>
      </c>
      <c r="L62" s="116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1859.06</v>
      </c>
      <c r="M62" s="116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1843.1799999999998</v>
      </c>
      <c r="N62" s="116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1850.73</v>
      </c>
      <c r="O62" s="116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1845.9</v>
      </c>
      <c r="P62" s="116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1841.4099999999999</v>
      </c>
      <c r="Q62" s="116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1833.33</v>
      </c>
      <c r="R62" s="116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1844.53</v>
      </c>
      <c r="S62" s="116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1869.59</v>
      </c>
      <c r="T62" s="116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1885.01</v>
      </c>
      <c r="U62" s="116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1884.6499999999999</v>
      </c>
      <c r="V62" s="116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1835.08</v>
      </c>
      <c r="W62" s="116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1859.81</v>
      </c>
      <c r="X62" s="116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1860.32</v>
      </c>
      <c r="Y62" s="116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2000.3999999999999</v>
      </c>
    </row>
    <row r="63" spans="1:27" x14ac:dyDescent="0.2">
      <c r="A63" s="88">
        <f t="shared" si="1"/>
        <v>41863</v>
      </c>
      <c r="B63" s="116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1851.29</v>
      </c>
      <c r="C63" s="116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1837.59</v>
      </c>
      <c r="D63" s="116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1863.6999999999998</v>
      </c>
      <c r="E63" s="116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1872.5</v>
      </c>
      <c r="F63" s="116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1877.01</v>
      </c>
      <c r="G63" s="116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1871</v>
      </c>
      <c r="H63" s="116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1870.51</v>
      </c>
      <c r="I63" s="116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1855.06</v>
      </c>
      <c r="J63" s="116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1924.76</v>
      </c>
      <c r="K63" s="116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1872.36</v>
      </c>
      <c r="L63" s="116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1857.83</v>
      </c>
      <c r="M63" s="116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1841.12</v>
      </c>
      <c r="N63" s="116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1849.46</v>
      </c>
      <c r="O63" s="116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1845.23</v>
      </c>
      <c r="P63" s="116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1841.4699999999998</v>
      </c>
      <c r="Q63" s="116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1833.58</v>
      </c>
      <c r="R63" s="116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1844.6299999999999</v>
      </c>
      <c r="S63" s="116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1869.9499999999998</v>
      </c>
      <c r="T63" s="116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1885.1999999999998</v>
      </c>
      <c r="U63" s="116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1884.69</v>
      </c>
      <c r="V63" s="116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1835.17</v>
      </c>
      <c r="W63" s="116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1857.81</v>
      </c>
      <c r="X63" s="116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1858.9099999999999</v>
      </c>
      <c r="Y63" s="116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1998.87</v>
      </c>
    </row>
    <row r="64" spans="1:27" x14ac:dyDescent="0.2">
      <c r="A64" s="88">
        <f t="shared" si="1"/>
        <v>41864</v>
      </c>
      <c r="B64" s="116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1851.1399999999999</v>
      </c>
      <c r="C64" s="116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1841.8600000000001</v>
      </c>
      <c r="D64" s="116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1868.05</v>
      </c>
      <c r="E64" s="116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1877.23</v>
      </c>
      <c r="F64" s="116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1882.05</v>
      </c>
      <c r="G64" s="116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1881.54</v>
      </c>
      <c r="H64" s="116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1881.44</v>
      </c>
      <c r="I64" s="116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1833.23</v>
      </c>
      <c r="J64" s="116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1934.4299999999998</v>
      </c>
      <c r="K64" s="116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1886.24</v>
      </c>
      <c r="L64" s="116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1860.84</v>
      </c>
      <c r="M64" s="116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1844.54</v>
      </c>
      <c r="N64" s="116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1852.48</v>
      </c>
      <c r="O64" s="116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1848.32</v>
      </c>
      <c r="P64" s="116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1844.34</v>
      </c>
      <c r="Q64" s="116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1836.59</v>
      </c>
      <c r="R64" s="116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1847.37</v>
      </c>
      <c r="S64" s="116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1865.3899999999999</v>
      </c>
      <c r="T64" s="116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1888.3</v>
      </c>
      <c r="U64" s="116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1892.27</v>
      </c>
      <c r="V64" s="116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1834.05</v>
      </c>
      <c r="W64" s="116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1857.55</v>
      </c>
      <c r="X64" s="116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1859.04</v>
      </c>
      <c r="Y64" s="116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1997.78</v>
      </c>
    </row>
    <row r="65" spans="1:25" x14ac:dyDescent="0.2">
      <c r="A65" s="88">
        <f t="shared" si="1"/>
        <v>41865</v>
      </c>
      <c r="B65" s="116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1851.6399999999999</v>
      </c>
      <c r="C65" s="116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1841.74</v>
      </c>
      <c r="D65" s="116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1867.73</v>
      </c>
      <c r="E65" s="116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1876.82</v>
      </c>
      <c r="F65" s="116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1881.52</v>
      </c>
      <c r="G65" s="116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1881.29</v>
      </c>
      <c r="H65" s="116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1881.29</v>
      </c>
      <c r="I65" s="116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1833.13</v>
      </c>
      <c r="J65" s="116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1934.46</v>
      </c>
      <c r="K65" s="116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1886.02</v>
      </c>
      <c r="L65" s="116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1860.6599999999999</v>
      </c>
      <c r="M65" s="116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1844.4099999999999</v>
      </c>
      <c r="N65" s="116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1852.37</v>
      </c>
      <c r="O65" s="116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1848.4099999999999</v>
      </c>
      <c r="P65" s="116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1844.3600000000001</v>
      </c>
      <c r="Q65" s="116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1836.71</v>
      </c>
      <c r="R65" s="116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1847.38</v>
      </c>
      <c r="S65" s="116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1865.35</v>
      </c>
      <c r="T65" s="116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1888.2399999999998</v>
      </c>
      <c r="U65" s="116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1892.17</v>
      </c>
      <c r="V65" s="116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1833.87</v>
      </c>
      <c r="W65" s="116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1858.03</v>
      </c>
      <c r="X65" s="116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1858.59</v>
      </c>
      <c r="Y65" s="116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2000.42</v>
      </c>
    </row>
    <row r="66" spans="1:25" x14ac:dyDescent="0.2">
      <c r="A66" s="88">
        <f t="shared" si="1"/>
        <v>41866</v>
      </c>
      <c r="B66" s="116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1851.99</v>
      </c>
      <c r="C66" s="116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1841.6</v>
      </c>
      <c r="D66" s="116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1867.6999999999998</v>
      </c>
      <c r="E66" s="116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1876.75</v>
      </c>
      <c r="F66" s="116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1881.4499999999998</v>
      </c>
      <c r="G66" s="116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1881.3899999999999</v>
      </c>
      <c r="H66" s="116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1881.19</v>
      </c>
      <c r="I66" s="116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1836.37</v>
      </c>
      <c r="J66" s="116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1934.71</v>
      </c>
      <c r="K66" s="116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1848.03</v>
      </c>
      <c r="L66" s="116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1866.46</v>
      </c>
      <c r="M66" s="116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1840.6</v>
      </c>
      <c r="N66" s="116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1842.1999999999998</v>
      </c>
      <c r="O66" s="116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1842.1799999999998</v>
      </c>
      <c r="P66" s="116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1833.12</v>
      </c>
      <c r="Q66" s="116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1842.4</v>
      </c>
      <c r="R66" s="116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1840.62</v>
      </c>
      <c r="S66" s="116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1837.05</v>
      </c>
      <c r="T66" s="116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1850.79</v>
      </c>
      <c r="U66" s="116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1869.4299999999998</v>
      </c>
      <c r="V66" s="116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1854.45</v>
      </c>
      <c r="W66" s="116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1861.5299999999997</v>
      </c>
      <c r="X66" s="116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1860.3400000000001</v>
      </c>
      <c r="Y66" s="116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2045.44</v>
      </c>
    </row>
    <row r="67" spans="1:25" x14ac:dyDescent="0.2">
      <c r="A67" s="88">
        <f t="shared" si="1"/>
        <v>41867</v>
      </c>
      <c r="B67" s="116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1882.4499999999998</v>
      </c>
      <c r="C67" s="116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1841.52</v>
      </c>
      <c r="D67" s="116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1832.88</v>
      </c>
      <c r="E67" s="116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1859.19</v>
      </c>
      <c r="F67" s="116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1863.87</v>
      </c>
      <c r="G67" s="116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1849.6799999999998</v>
      </c>
      <c r="H67" s="116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1863.9299999999998</v>
      </c>
      <c r="I67" s="116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1833.1100000000001</v>
      </c>
      <c r="J67" s="116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1847.6599999999999</v>
      </c>
      <c r="K67" s="116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1875.78</v>
      </c>
      <c r="L67" s="116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1842.59</v>
      </c>
      <c r="M67" s="116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1860.4699999999998</v>
      </c>
      <c r="N67" s="116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1851.46</v>
      </c>
      <c r="O67" s="116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1851.38</v>
      </c>
      <c r="P67" s="116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1844</v>
      </c>
      <c r="Q67" s="116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1844.1999999999998</v>
      </c>
      <c r="R67" s="116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1837.4499999999998</v>
      </c>
      <c r="S67" s="116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1849.6799999999998</v>
      </c>
      <c r="T67" s="116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1841.3</v>
      </c>
      <c r="U67" s="116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1842.37</v>
      </c>
      <c r="V67" s="116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1849.9299999999998</v>
      </c>
      <c r="W67" s="116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1843.57</v>
      </c>
      <c r="X67" s="116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1844.77</v>
      </c>
      <c r="Y67" s="116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1833.13</v>
      </c>
    </row>
    <row r="68" spans="1:25" x14ac:dyDescent="0.2">
      <c r="A68" s="88">
        <f t="shared" si="1"/>
        <v>41868</v>
      </c>
      <c r="B68" s="116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1894.21</v>
      </c>
      <c r="C68" s="116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1847.4499999999998</v>
      </c>
      <c r="D68" s="116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1841.82</v>
      </c>
      <c r="E68" s="116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1837</v>
      </c>
      <c r="F68" s="116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1840.9099999999999</v>
      </c>
      <c r="G68" s="116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1845.44</v>
      </c>
      <c r="H68" s="116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1854.45</v>
      </c>
      <c r="I68" s="116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1832.74</v>
      </c>
      <c r="J68" s="116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1846.05</v>
      </c>
      <c r="K68" s="116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1898.55</v>
      </c>
      <c r="L68" s="116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1838.26</v>
      </c>
      <c r="M68" s="116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1851.29</v>
      </c>
      <c r="N68" s="116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1857.97</v>
      </c>
      <c r="O68" s="116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1850.8899999999999</v>
      </c>
      <c r="P68" s="116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1833.84</v>
      </c>
      <c r="Q68" s="116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1837.36</v>
      </c>
      <c r="R68" s="116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1833.76</v>
      </c>
      <c r="S68" s="116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1841.9099999999999</v>
      </c>
      <c r="T68" s="116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1857.49</v>
      </c>
      <c r="U68" s="116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1846.3799999999999</v>
      </c>
      <c r="V68" s="116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1850.36</v>
      </c>
      <c r="W68" s="116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1858.06</v>
      </c>
      <c r="X68" s="116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1858.15</v>
      </c>
      <c r="Y68" s="116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1841.54</v>
      </c>
    </row>
    <row r="69" spans="1:25" x14ac:dyDescent="0.2">
      <c r="A69" s="88">
        <f t="shared" si="1"/>
        <v>41869</v>
      </c>
      <c r="B69" s="116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1844.53</v>
      </c>
      <c r="C69" s="116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1840.55</v>
      </c>
      <c r="D69" s="116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1841.3999999999999</v>
      </c>
      <c r="E69" s="116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1849.76</v>
      </c>
      <c r="F69" s="116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1854.15</v>
      </c>
      <c r="G69" s="116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1845.35</v>
      </c>
      <c r="H69" s="116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1849.6799999999998</v>
      </c>
      <c r="I69" s="116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1840.87</v>
      </c>
      <c r="J69" s="116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1934.6</v>
      </c>
      <c r="K69" s="116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1860.1699999999998</v>
      </c>
      <c r="L69" s="116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1857.98</v>
      </c>
      <c r="M69" s="116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1857.37</v>
      </c>
      <c r="N69" s="116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1856.65</v>
      </c>
      <c r="O69" s="116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1864.3799999999999</v>
      </c>
      <c r="P69" s="116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1864.2199999999998</v>
      </c>
      <c r="Q69" s="116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1864.08</v>
      </c>
      <c r="R69" s="116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1858.6</v>
      </c>
      <c r="S69" s="116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1859.51</v>
      </c>
      <c r="T69" s="116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1880.17</v>
      </c>
      <c r="U69" s="116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1973.1399999999999</v>
      </c>
      <c r="V69" s="116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1893.15</v>
      </c>
      <c r="W69" s="116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1847.59</v>
      </c>
      <c r="X69" s="116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1900.27</v>
      </c>
      <c r="Y69" s="116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1844.67</v>
      </c>
    </row>
    <row r="70" spans="1:25" x14ac:dyDescent="0.2">
      <c r="A70" s="88">
        <f t="shared" si="1"/>
        <v>41870</v>
      </c>
      <c r="B70" s="116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1881.6299999999999</v>
      </c>
      <c r="C70" s="116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1931.94</v>
      </c>
      <c r="D70" s="116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1984.71</v>
      </c>
      <c r="E70" s="116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1997.32</v>
      </c>
      <c r="F70" s="116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2003.77</v>
      </c>
      <c r="G70" s="116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2060.09</v>
      </c>
      <c r="H70" s="116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1997.05</v>
      </c>
      <c r="I70" s="116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1948.43</v>
      </c>
      <c r="J70" s="116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2101.1499999999996</v>
      </c>
      <c r="K70" s="116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2032.9</v>
      </c>
      <c r="L70" s="116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1949.35</v>
      </c>
      <c r="M70" s="116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1929.19</v>
      </c>
      <c r="N70" s="116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1919.4099999999999</v>
      </c>
      <c r="O70" s="116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1890.9</v>
      </c>
      <c r="P70" s="116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1886.3400000000001</v>
      </c>
      <c r="Q70" s="116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1886.37</v>
      </c>
      <c r="R70" s="116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1884.28</v>
      </c>
      <c r="S70" s="116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1908.35</v>
      </c>
      <c r="T70" s="116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1934.44</v>
      </c>
      <c r="U70" s="116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1943.6999999999998</v>
      </c>
      <c r="V70" s="116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1908.99</v>
      </c>
      <c r="W70" s="116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1858.12</v>
      </c>
      <c r="X70" s="116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1900.25</v>
      </c>
      <c r="Y70" s="116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1844.76</v>
      </c>
    </row>
    <row r="71" spans="1:25" x14ac:dyDescent="0.2">
      <c r="A71" s="88">
        <f t="shared" si="1"/>
        <v>41871</v>
      </c>
      <c r="B71" s="116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1881.4099999999999</v>
      </c>
      <c r="C71" s="116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1948.56</v>
      </c>
      <c r="D71" s="116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2003.63</v>
      </c>
      <c r="E71" s="116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2017.1299999999999</v>
      </c>
      <c r="F71" s="116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2023.62</v>
      </c>
      <c r="G71" s="116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2017.0099999999998</v>
      </c>
      <c r="H71" s="116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2023.77</v>
      </c>
      <c r="I71" s="116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1948.25</v>
      </c>
      <c r="J71" s="116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2100.5699999999997</v>
      </c>
      <c r="K71" s="116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2032.98</v>
      </c>
      <c r="L71" s="116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1949.5</v>
      </c>
      <c r="M71" s="116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1929.13</v>
      </c>
      <c r="N71" s="116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1918.9499999999998</v>
      </c>
      <c r="O71" s="116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1899.86</v>
      </c>
      <c r="P71" s="116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1886.11</v>
      </c>
      <c r="Q71" s="116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1890.67</v>
      </c>
      <c r="R71" s="116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1884</v>
      </c>
      <c r="S71" s="116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1921.26</v>
      </c>
      <c r="T71" s="116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1943.6</v>
      </c>
      <c r="U71" s="116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1943.6</v>
      </c>
      <c r="V71" s="116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1907.79</v>
      </c>
      <c r="W71" s="116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1857.98</v>
      </c>
      <c r="X71" s="116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1900.1399999999999</v>
      </c>
      <c r="Y71" s="116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1844</v>
      </c>
    </row>
    <row r="72" spans="1:25" x14ac:dyDescent="0.2">
      <c r="A72" s="88">
        <f t="shared" si="1"/>
        <v>41872</v>
      </c>
      <c r="B72" s="116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1867.49</v>
      </c>
      <c r="C72" s="116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1931.82</v>
      </c>
      <c r="D72" s="116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1972.1</v>
      </c>
      <c r="E72" s="116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1984.53</v>
      </c>
      <c r="F72" s="116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2010.25</v>
      </c>
      <c r="G72" s="116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2003.8</v>
      </c>
      <c r="H72" s="116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2010.33</v>
      </c>
      <c r="I72" s="116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1926.4299999999998</v>
      </c>
      <c r="J72" s="116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2100.39</v>
      </c>
      <c r="K72" s="116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1971.46</v>
      </c>
      <c r="L72" s="116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1899.54</v>
      </c>
      <c r="M72" s="116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1881.59</v>
      </c>
      <c r="N72" s="116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1872.85</v>
      </c>
      <c r="O72" s="116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1852.17</v>
      </c>
      <c r="P72" s="116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1840.32</v>
      </c>
      <c r="Q72" s="116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1856.33</v>
      </c>
      <c r="R72" s="116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1868.8899999999999</v>
      </c>
      <c r="S72" s="116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1884.03</v>
      </c>
      <c r="T72" s="116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1879.8899999999999</v>
      </c>
      <c r="U72" s="116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1908.54</v>
      </c>
      <c r="V72" s="116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1892.23</v>
      </c>
      <c r="W72" s="116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1843.76</v>
      </c>
      <c r="X72" s="116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1850.1399999999999</v>
      </c>
      <c r="Y72" s="116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1844.23</v>
      </c>
    </row>
    <row r="73" spans="1:25" x14ac:dyDescent="0.2">
      <c r="A73" s="88">
        <f t="shared" si="1"/>
        <v>41873</v>
      </c>
      <c r="B73" s="116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1837.01</v>
      </c>
      <c r="C73" s="116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1895.46</v>
      </c>
      <c r="D73" s="116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1948.65</v>
      </c>
      <c r="E73" s="116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1954.08</v>
      </c>
      <c r="F73" s="116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1966.08</v>
      </c>
      <c r="G73" s="116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1960.27</v>
      </c>
      <c r="H73" s="116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1984.32</v>
      </c>
      <c r="I73" s="116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1926.27</v>
      </c>
      <c r="J73" s="116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2080.1499999999996</v>
      </c>
      <c r="K73" s="116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1971.3</v>
      </c>
      <c r="L73" s="116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1899.63</v>
      </c>
      <c r="M73" s="116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1881.27</v>
      </c>
      <c r="N73" s="116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1899.47</v>
      </c>
      <c r="O73" s="116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1881.51</v>
      </c>
      <c r="P73" s="116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1890.53</v>
      </c>
      <c r="Q73" s="116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1895.1100000000001</v>
      </c>
      <c r="R73" s="116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1891.8999999999999</v>
      </c>
      <c r="S73" s="116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1908.28</v>
      </c>
      <c r="T73" s="116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1916.6299999999999</v>
      </c>
      <c r="U73" s="116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1921.17</v>
      </c>
      <c r="V73" s="116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1891.6599999999999</v>
      </c>
      <c r="W73" s="116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1953.2399999999998</v>
      </c>
      <c r="X73" s="116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2020.44</v>
      </c>
      <c r="Y73" s="116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1881.99</v>
      </c>
    </row>
    <row r="74" spans="1:25" x14ac:dyDescent="0.2">
      <c r="A74" s="88">
        <f t="shared" si="1"/>
        <v>41874</v>
      </c>
      <c r="B74" s="116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1846.06</v>
      </c>
      <c r="C74" s="116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1887.55</v>
      </c>
      <c r="D74" s="116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1931.4699999999998</v>
      </c>
      <c r="E74" s="116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1937.21</v>
      </c>
      <c r="F74" s="116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1949.28</v>
      </c>
      <c r="G74" s="116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1949.58</v>
      </c>
      <c r="H74" s="116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1968.21</v>
      </c>
      <c r="I74" s="116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1909.36</v>
      </c>
      <c r="J74" s="116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1842.12</v>
      </c>
      <c r="K74" s="116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1947.19</v>
      </c>
      <c r="L74" s="116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1896.9099999999999</v>
      </c>
      <c r="M74" s="116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1883.02</v>
      </c>
      <c r="N74" s="116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1892.21</v>
      </c>
      <c r="O74" s="116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1887.56</v>
      </c>
      <c r="P74" s="116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1892.17</v>
      </c>
      <c r="Q74" s="116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1901.6100000000001</v>
      </c>
      <c r="R74" s="116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1896.79</v>
      </c>
      <c r="S74" s="116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1916.1999999999998</v>
      </c>
      <c r="T74" s="116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1931.52</v>
      </c>
      <c r="U74" s="116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1932.02</v>
      </c>
      <c r="V74" s="116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1865.96</v>
      </c>
      <c r="W74" s="116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1932.4699999999998</v>
      </c>
      <c r="X74" s="116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2006.8799999999999</v>
      </c>
      <c r="Y74" s="116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2156.6499999999996</v>
      </c>
    </row>
    <row r="75" spans="1:25" x14ac:dyDescent="0.2">
      <c r="A75" s="88">
        <f t="shared" si="1"/>
        <v>41875</v>
      </c>
      <c r="B75" s="116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1863.52</v>
      </c>
      <c r="C75" s="116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1943.9099999999999</v>
      </c>
      <c r="D75" s="116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1982.2599999999998</v>
      </c>
      <c r="E75" s="116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1995.71</v>
      </c>
      <c r="F75" s="116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2002.56</v>
      </c>
      <c r="G75" s="116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2016.74</v>
      </c>
      <c r="H75" s="116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2039.2199999999998</v>
      </c>
      <c r="I75" s="116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2009.6399999999999</v>
      </c>
      <c r="J75" s="116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1899.3899999999999</v>
      </c>
      <c r="K75" s="116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2075.3000000000002</v>
      </c>
      <c r="L75" s="116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1988.07</v>
      </c>
      <c r="M75" s="116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1947.52</v>
      </c>
      <c r="N75" s="116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1942.02</v>
      </c>
      <c r="O75" s="116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1936.96</v>
      </c>
      <c r="P75" s="116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1931.6599999999999</v>
      </c>
      <c r="Q75" s="116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1947.52</v>
      </c>
      <c r="R75" s="116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1964.05</v>
      </c>
      <c r="S75" s="116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1963.8899999999999</v>
      </c>
      <c r="T75" s="116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1952.6599999999999</v>
      </c>
      <c r="U75" s="116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1942.5099999999998</v>
      </c>
      <c r="V75" s="116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1848.9299999999998</v>
      </c>
      <c r="W75" s="116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1860.87</v>
      </c>
      <c r="X75" s="116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1847.9</v>
      </c>
      <c r="Y75" s="116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1941.1699999999998</v>
      </c>
    </row>
    <row r="76" spans="1:25" x14ac:dyDescent="0.2">
      <c r="A76" s="88">
        <f t="shared" si="1"/>
        <v>41876</v>
      </c>
      <c r="B76" s="116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1876.61</v>
      </c>
      <c r="C76" s="116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1960.05</v>
      </c>
      <c r="D76" s="116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2010.83</v>
      </c>
      <c r="E76" s="116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2024.2599999999998</v>
      </c>
      <c r="F76" s="116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2017.3</v>
      </c>
      <c r="G76" s="116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2030.27</v>
      </c>
      <c r="H76" s="116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2037.9099999999999</v>
      </c>
      <c r="I76" s="116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1972.28</v>
      </c>
      <c r="J76" s="116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2121.44</v>
      </c>
      <c r="K76" s="116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2019.6</v>
      </c>
      <c r="L76" s="116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1971.79</v>
      </c>
      <c r="M76" s="116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1961.04</v>
      </c>
      <c r="N76" s="116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1972.6599999999999</v>
      </c>
      <c r="O76" s="116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1966.54</v>
      </c>
      <c r="P76" s="116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1944.35</v>
      </c>
      <c r="Q76" s="116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1955.33</v>
      </c>
      <c r="R76" s="116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1952.98</v>
      </c>
      <c r="S76" s="116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1972.5</v>
      </c>
      <c r="T76" s="116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2014.81</v>
      </c>
      <c r="U76" s="116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2004.6299999999999</v>
      </c>
      <c r="V76" s="116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1888</v>
      </c>
      <c r="W76" s="116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1876.1799999999998</v>
      </c>
      <c r="X76" s="116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1915.6999999999998</v>
      </c>
      <c r="Y76" s="116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1846.7199999999998</v>
      </c>
    </row>
    <row r="77" spans="1:25" x14ac:dyDescent="0.2">
      <c r="A77" s="88">
        <f t="shared" si="1"/>
        <v>41877</v>
      </c>
      <c r="B77" s="116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1875.8</v>
      </c>
      <c r="C77" s="116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1959.15</v>
      </c>
      <c r="D77" s="116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2009.87</v>
      </c>
      <c r="E77" s="116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2023.62</v>
      </c>
      <c r="F77" s="116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2016.5900000000001</v>
      </c>
      <c r="G77" s="116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2030.4499999999998</v>
      </c>
      <c r="H77" s="116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2037.63</v>
      </c>
      <c r="I77" s="116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1972</v>
      </c>
      <c r="J77" s="116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2120.5299999999997</v>
      </c>
      <c r="K77" s="116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2019.3999999999999</v>
      </c>
      <c r="L77" s="116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1971.9</v>
      </c>
      <c r="M77" s="116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1961</v>
      </c>
      <c r="N77" s="116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1972.21</v>
      </c>
      <c r="O77" s="116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1966.3999999999999</v>
      </c>
      <c r="P77" s="116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1944.55</v>
      </c>
      <c r="Q77" s="116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1955.1</v>
      </c>
      <c r="R77" s="116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1952.9299999999998</v>
      </c>
      <c r="S77" s="116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1972.58</v>
      </c>
      <c r="T77" s="116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2014.96</v>
      </c>
      <c r="U77" s="116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2005.37</v>
      </c>
      <c r="V77" s="116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1888.02</v>
      </c>
      <c r="W77" s="116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1875.92</v>
      </c>
      <c r="X77" s="116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1915.8999999999999</v>
      </c>
      <c r="Y77" s="116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1846.28</v>
      </c>
    </row>
    <row r="78" spans="1:25" x14ac:dyDescent="0.2">
      <c r="A78" s="88">
        <f t="shared" si="1"/>
        <v>41878</v>
      </c>
      <c r="B78" s="116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1954.28</v>
      </c>
      <c r="C78" s="116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2038.07</v>
      </c>
      <c r="D78" s="116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2083.85</v>
      </c>
      <c r="E78" s="116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2108.64</v>
      </c>
      <c r="F78" s="116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2117.1799999999998</v>
      </c>
      <c r="G78" s="116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2108.79</v>
      </c>
      <c r="H78" s="116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2116.96</v>
      </c>
      <c r="I78" s="116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2017.77</v>
      </c>
      <c r="J78" s="116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2175.6999999999998</v>
      </c>
      <c r="K78" s="116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2053.9499999999998</v>
      </c>
      <c r="L78" s="116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1989.35</v>
      </c>
      <c r="M78" s="116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1960.8600000000001</v>
      </c>
      <c r="N78" s="116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1972.19</v>
      </c>
      <c r="O78" s="116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1966.54</v>
      </c>
      <c r="P78" s="116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1961.04</v>
      </c>
      <c r="Q78" s="116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1961.1999999999998</v>
      </c>
      <c r="R78" s="116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1939.46</v>
      </c>
      <c r="S78" s="116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1963.12</v>
      </c>
      <c r="T78" s="116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1983.04</v>
      </c>
      <c r="U78" s="116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1955.1599999999999</v>
      </c>
      <c r="V78" s="116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1893.21</v>
      </c>
      <c r="W78" s="116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1884.4299999999998</v>
      </c>
      <c r="X78" s="116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1925.06</v>
      </c>
      <c r="Y78" s="116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1844.7199999999998</v>
      </c>
    </row>
    <row r="79" spans="1:25" x14ac:dyDescent="0.2">
      <c r="A79" s="88">
        <f t="shared" si="1"/>
        <v>41879</v>
      </c>
      <c r="B79" s="116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1954.26</v>
      </c>
      <c r="C79" s="116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2038.19</v>
      </c>
      <c r="D79" s="116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2084.0500000000002</v>
      </c>
      <c r="E79" s="116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2108.67</v>
      </c>
      <c r="F79" s="116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2117.17</v>
      </c>
      <c r="G79" s="116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2108.4499999999998</v>
      </c>
      <c r="H79" s="116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2116.94</v>
      </c>
      <c r="I79" s="116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2039.31</v>
      </c>
      <c r="J79" s="116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2192.2399999999998</v>
      </c>
      <c r="K79" s="116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2083.3199999999997</v>
      </c>
      <c r="L79" s="116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1996.1599999999999</v>
      </c>
      <c r="M79" s="116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1973.08</v>
      </c>
      <c r="N79" s="116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1973.07</v>
      </c>
      <c r="O79" s="116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1966.83</v>
      </c>
      <c r="P79" s="116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1961.46</v>
      </c>
      <c r="Q79" s="116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1961.3799999999999</v>
      </c>
      <c r="R79" s="116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1939.4299999999998</v>
      </c>
      <c r="S79" s="116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1963.23</v>
      </c>
      <c r="T79" s="116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1982.84</v>
      </c>
      <c r="U79" s="116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1955.79</v>
      </c>
      <c r="V79" s="116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1892.78</v>
      </c>
      <c r="W79" s="116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1883.77</v>
      </c>
      <c r="X79" s="116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1924.52</v>
      </c>
      <c r="Y79" s="116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1845.56</v>
      </c>
    </row>
    <row r="80" spans="1:25" x14ac:dyDescent="0.2">
      <c r="A80" s="88">
        <f t="shared" si="1"/>
        <v>41880</v>
      </c>
      <c r="B80" s="116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1890.54</v>
      </c>
      <c r="C80" s="116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1965.61</v>
      </c>
      <c r="D80" s="116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2010.1799999999998</v>
      </c>
      <c r="E80" s="116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2023.68</v>
      </c>
      <c r="F80" s="116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2037.85</v>
      </c>
      <c r="G80" s="116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2023.4499999999998</v>
      </c>
      <c r="H80" s="116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2016.36</v>
      </c>
      <c r="I80" s="116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1953.9699999999998</v>
      </c>
      <c r="J80" s="116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2113.77</v>
      </c>
      <c r="K80" s="116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2026.08</v>
      </c>
      <c r="L80" s="116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1971.9699999999998</v>
      </c>
      <c r="M80" s="116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1960.68</v>
      </c>
      <c r="N80" s="116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1955.4099999999999</v>
      </c>
      <c r="O80" s="116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1938.9099999999999</v>
      </c>
      <c r="P80" s="116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1918.3899999999999</v>
      </c>
      <c r="Q80" s="116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1923.21</v>
      </c>
      <c r="R80" s="116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1924.81</v>
      </c>
      <c r="S80" s="116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1933.25</v>
      </c>
      <c r="T80" s="116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1966.33</v>
      </c>
      <c r="U80" s="116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1953.33</v>
      </c>
      <c r="V80" s="116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1846.85</v>
      </c>
      <c r="W80" s="116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1845.52</v>
      </c>
      <c r="X80" s="116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1891.52</v>
      </c>
      <c r="Y80" s="116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1844.82</v>
      </c>
    </row>
    <row r="81" spans="1:27" x14ac:dyDescent="0.2">
      <c r="A81" s="88">
        <f t="shared" si="1"/>
        <v>41881</v>
      </c>
      <c r="B81" s="11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1883.1</v>
      </c>
      <c r="C81" s="11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1950.23</v>
      </c>
      <c r="D81" s="11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1995.82</v>
      </c>
      <c r="E81" s="11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2023.9499999999998</v>
      </c>
      <c r="F81" s="11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2016.3</v>
      </c>
      <c r="G81" s="11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2016.07</v>
      </c>
      <c r="H81" s="11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2016.6</v>
      </c>
      <c r="I81" s="11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1962.53</v>
      </c>
      <c r="J81" s="11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1864.19</v>
      </c>
      <c r="K81" s="11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2006.6599999999999</v>
      </c>
      <c r="L81" s="11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1948.33</v>
      </c>
      <c r="M81" s="11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1948.25</v>
      </c>
      <c r="N81" s="11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1947.8400000000001</v>
      </c>
      <c r="O81" s="11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1947.98</v>
      </c>
      <c r="P81" s="11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1947.9499999999998</v>
      </c>
      <c r="Q81" s="11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1948.1999999999998</v>
      </c>
      <c r="R81" s="11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1994.9</v>
      </c>
      <c r="S81" s="11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2007.29</v>
      </c>
      <c r="T81" s="11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2019.98</v>
      </c>
      <c r="U81" s="11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2002.06</v>
      </c>
      <c r="V81" s="11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1884.26</v>
      </c>
      <c r="W81" s="11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1857.7399999999998</v>
      </c>
      <c r="X81" s="11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1932.27</v>
      </c>
      <c r="Y81" s="11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2053.31</v>
      </c>
    </row>
    <row r="82" spans="1:27" x14ac:dyDescent="0.2">
      <c r="A82" s="88">
        <f t="shared" si="1"/>
        <v>41882</v>
      </c>
      <c r="B82" s="11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1858.6399999999999</v>
      </c>
      <c r="C82" s="11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1932.02</v>
      </c>
      <c r="D82" s="11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1968.9099999999999</v>
      </c>
      <c r="E82" s="11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1988.6399999999999</v>
      </c>
      <c r="F82" s="11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1981.81</v>
      </c>
      <c r="G82" s="11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1968.72</v>
      </c>
      <c r="H82" s="11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1995.49</v>
      </c>
      <c r="I82" s="11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1938.29</v>
      </c>
      <c r="J82" s="11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1832.74</v>
      </c>
      <c r="K82" s="11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2006.75</v>
      </c>
      <c r="L82" s="11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1948.2599999999998</v>
      </c>
      <c r="M82" s="11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1948.13</v>
      </c>
      <c r="N82" s="11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1948.04</v>
      </c>
      <c r="O82" s="11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1911.81</v>
      </c>
      <c r="P82" s="11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1902.04</v>
      </c>
      <c r="Q82" s="11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1892.61</v>
      </c>
      <c r="R82" s="11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1921.68</v>
      </c>
      <c r="S82" s="11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1931.97</v>
      </c>
      <c r="T82" s="11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1982.09</v>
      </c>
      <c r="U82" s="11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2001.1399999999999</v>
      </c>
      <c r="V82" s="11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1883.52</v>
      </c>
      <c r="W82" s="11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1857.1399999999999</v>
      </c>
      <c r="X82" s="11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1931.75</v>
      </c>
      <c r="Y82" s="11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2053.31</v>
      </c>
    </row>
    <row r="83" spans="1:27" x14ac:dyDescent="0.2">
      <c r="A83" s="94"/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</row>
    <row r="84" spans="1:27" x14ac:dyDescent="0.25">
      <c r="A84" s="96" t="s">
        <v>158</v>
      </c>
    </row>
    <row r="85" spans="1:27" ht="12.75" x14ac:dyDescent="0.2">
      <c r="A85" s="162" t="s">
        <v>49</v>
      </c>
      <c r="B85" s="173" t="s">
        <v>128</v>
      </c>
      <c r="C85" s="174"/>
      <c r="D85" s="174"/>
      <c r="E85" s="174"/>
      <c r="F85" s="174"/>
      <c r="G85" s="174"/>
      <c r="H85" s="174"/>
      <c r="I85" s="174"/>
      <c r="J85" s="174"/>
      <c r="K85" s="174"/>
      <c r="L85" s="174"/>
      <c r="M85" s="174"/>
      <c r="N85" s="174"/>
      <c r="O85" s="174"/>
      <c r="P85" s="174"/>
      <c r="Q85" s="174"/>
      <c r="R85" s="174"/>
      <c r="S85" s="174"/>
      <c r="T85" s="174"/>
      <c r="U85" s="174"/>
      <c r="V85" s="174"/>
      <c r="W85" s="174"/>
      <c r="X85" s="174"/>
      <c r="Y85" s="175"/>
    </row>
    <row r="86" spans="1:27" ht="12.75" x14ac:dyDescent="0.2">
      <c r="A86" s="163"/>
      <c r="B86" s="176"/>
      <c r="C86" s="177"/>
      <c r="D86" s="177"/>
      <c r="E86" s="177"/>
      <c r="F86" s="177"/>
      <c r="G86" s="177"/>
      <c r="H86" s="177"/>
      <c r="I86" s="177"/>
      <c r="J86" s="177"/>
      <c r="K86" s="177"/>
      <c r="L86" s="177"/>
      <c r="M86" s="177"/>
      <c r="N86" s="177"/>
      <c r="O86" s="177"/>
      <c r="P86" s="177"/>
      <c r="Q86" s="177"/>
      <c r="R86" s="177"/>
      <c r="S86" s="177"/>
      <c r="T86" s="177"/>
      <c r="U86" s="177"/>
      <c r="V86" s="177"/>
      <c r="W86" s="177"/>
      <c r="X86" s="177"/>
      <c r="Y86" s="178"/>
    </row>
    <row r="87" spans="1:27" ht="12.75" customHeight="1" x14ac:dyDescent="0.2">
      <c r="A87" s="163"/>
      <c r="B87" s="165" t="s">
        <v>129</v>
      </c>
      <c r="C87" s="156" t="s">
        <v>130</v>
      </c>
      <c r="D87" s="156" t="s">
        <v>131</v>
      </c>
      <c r="E87" s="156" t="s">
        <v>132</v>
      </c>
      <c r="F87" s="156" t="s">
        <v>133</v>
      </c>
      <c r="G87" s="156" t="s">
        <v>134</v>
      </c>
      <c r="H87" s="156" t="s">
        <v>135</v>
      </c>
      <c r="I87" s="156" t="s">
        <v>136</v>
      </c>
      <c r="J87" s="156" t="s">
        <v>137</v>
      </c>
      <c r="K87" s="156" t="s">
        <v>138</v>
      </c>
      <c r="L87" s="156" t="s">
        <v>139</v>
      </c>
      <c r="M87" s="156" t="s">
        <v>140</v>
      </c>
      <c r="N87" s="167" t="s">
        <v>141</v>
      </c>
      <c r="O87" s="156" t="s">
        <v>142</v>
      </c>
      <c r="P87" s="156" t="s">
        <v>143</v>
      </c>
      <c r="Q87" s="156" t="s">
        <v>144</v>
      </c>
      <c r="R87" s="156" t="s">
        <v>145</v>
      </c>
      <c r="S87" s="156" t="s">
        <v>146</v>
      </c>
      <c r="T87" s="156" t="s">
        <v>147</v>
      </c>
      <c r="U87" s="156" t="s">
        <v>148</v>
      </c>
      <c r="V87" s="156" t="s">
        <v>149</v>
      </c>
      <c r="W87" s="156" t="s">
        <v>150</v>
      </c>
      <c r="X87" s="156" t="s">
        <v>151</v>
      </c>
      <c r="Y87" s="156" t="s">
        <v>152</v>
      </c>
    </row>
    <row r="88" spans="1:27" ht="11.25" customHeight="1" x14ac:dyDescent="0.2">
      <c r="A88" s="164"/>
      <c r="B88" s="166"/>
      <c r="C88" s="157"/>
      <c r="D88" s="157"/>
      <c r="E88" s="157"/>
      <c r="F88" s="157"/>
      <c r="G88" s="157"/>
      <c r="H88" s="157"/>
      <c r="I88" s="157"/>
      <c r="J88" s="157"/>
      <c r="K88" s="157"/>
      <c r="L88" s="157"/>
      <c r="M88" s="157"/>
      <c r="N88" s="168"/>
      <c r="O88" s="157"/>
      <c r="P88" s="157"/>
      <c r="Q88" s="157"/>
      <c r="R88" s="157"/>
      <c r="S88" s="157"/>
      <c r="T88" s="157"/>
      <c r="U88" s="157"/>
      <c r="V88" s="157"/>
      <c r="W88" s="157"/>
      <c r="X88" s="157"/>
      <c r="Y88" s="157"/>
    </row>
    <row r="89" spans="1:27" ht="18.75" customHeight="1" x14ac:dyDescent="0.2">
      <c r="A89" s="88">
        <f>A52</f>
        <v>41852</v>
      </c>
      <c r="B89" s="116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1808.13</v>
      </c>
      <c r="C89" s="116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1800.23</v>
      </c>
      <c r="D89" s="116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1824.03</v>
      </c>
      <c r="E89" s="116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1828.28</v>
      </c>
      <c r="F89" s="116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1828.33</v>
      </c>
      <c r="G89" s="116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1837.15</v>
      </c>
      <c r="H89" s="116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1828.46</v>
      </c>
      <c r="I89" s="116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1805.17</v>
      </c>
      <c r="J89" s="116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1913.6599999999999</v>
      </c>
      <c r="K89" s="116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1842.12</v>
      </c>
      <c r="L89" s="116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1822.1</v>
      </c>
      <c r="M89" s="116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1814.59</v>
      </c>
      <c r="N89" s="116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1822.1</v>
      </c>
      <c r="O89" s="116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1829.9699999999998</v>
      </c>
      <c r="P89" s="116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1826.03</v>
      </c>
      <c r="Q89" s="116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1829.9699999999998</v>
      </c>
      <c r="R89" s="116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1830.57</v>
      </c>
      <c r="S89" s="116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1841.11</v>
      </c>
      <c r="T89" s="116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1863.6100000000001</v>
      </c>
      <c r="U89" s="116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1844.65</v>
      </c>
      <c r="V89" s="116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1827.69</v>
      </c>
      <c r="W89" s="116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1821.24</v>
      </c>
      <c r="X89" s="116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1821.77</v>
      </c>
      <c r="Y89" s="116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1945.83</v>
      </c>
      <c r="AA89" s="89"/>
    </row>
    <row r="90" spans="1:27" x14ac:dyDescent="0.2">
      <c r="A90" s="88">
        <f t="shared" ref="A90:A119" si="2">A53</f>
        <v>41853</v>
      </c>
      <c r="B90" s="116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1837.7199999999998</v>
      </c>
      <c r="C90" s="116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1813.83</v>
      </c>
      <c r="D90" s="116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1807.1799999999998</v>
      </c>
      <c r="E90" s="116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1824.65</v>
      </c>
      <c r="F90" s="116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1833.63</v>
      </c>
      <c r="G90" s="116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1829.4699999999998</v>
      </c>
      <c r="H90" s="116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1843.08</v>
      </c>
      <c r="I90" s="116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1828.97</v>
      </c>
      <c r="J90" s="116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1807.59</v>
      </c>
      <c r="K90" s="116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1884.09</v>
      </c>
      <c r="L90" s="116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1839.56</v>
      </c>
      <c r="M90" s="116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1823.34</v>
      </c>
      <c r="N90" s="116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1815.51</v>
      </c>
      <c r="O90" s="116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1811.6999999999998</v>
      </c>
      <c r="P90" s="116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1819.49</v>
      </c>
      <c r="Q90" s="116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1823.44</v>
      </c>
      <c r="R90" s="116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1831.51</v>
      </c>
      <c r="S90" s="116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1835.53</v>
      </c>
      <c r="T90" s="116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1831.37</v>
      </c>
      <c r="U90" s="116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1819.23</v>
      </c>
      <c r="V90" s="116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1817.59</v>
      </c>
      <c r="W90" s="116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1824.24</v>
      </c>
      <c r="X90" s="116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1825.44</v>
      </c>
      <c r="Y90" s="116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1830.4499999999998</v>
      </c>
    </row>
    <row r="91" spans="1:27" x14ac:dyDescent="0.2">
      <c r="A91" s="88">
        <f t="shared" si="2"/>
        <v>41854</v>
      </c>
      <c r="B91" s="116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1841.01</v>
      </c>
      <c r="C91" s="116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1812.62</v>
      </c>
      <c r="D91" s="116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1807.36</v>
      </c>
      <c r="E91" s="116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1824.77</v>
      </c>
      <c r="F91" s="116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1833.94</v>
      </c>
      <c r="G91" s="116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1829.85</v>
      </c>
      <c r="H91" s="116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1843.52</v>
      </c>
      <c r="I91" s="116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1829.63</v>
      </c>
      <c r="J91" s="116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1807.1399999999999</v>
      </c>
      <c r="K91" s="116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1894.1799999999998</v>
      </c>
      <c r="L91" s="116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1861.3600000000001</v>
      </c>
      <c r="M91" s="116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1839.94</v>
      </c>
      <c r="N91" s="116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1827.51</v>
      </c>
      <c r="O91" s="116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1823.56</v>
      </c>
      <c r="P91" s="116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1831.67</v>
      </c>
      <c r="Q91" s="116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1839.84</v>
      </c>
      <c r="R91" s="116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1848.28</v>
      </c>
      <c r="S91" s="116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1856.87</v>
      </c>
      <c r="T91" s="116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1848.2</v>
      </c>
      <c r="U91" s="116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1827.6399999999999</v>
      </c>
      <c r="V91" s="116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1817.32</v>
      </c>
      <c r="W91" s="116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1824.21</v>
      </c>
      <c r="X91" s="116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1825.4099999999999</v>
      </c>
      <c r="Y91" s="116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1831.31</v>
      </c>
    </row>
    <row r="92" spans="1:27" x14ac:dyDescent="0.2">
      <c r="A92" s="88">
        <f t="shared" si="2"/>
        <v>41855</v>
      </c>
      <c r="B92" s="116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1814.33</v>
      </c>
      <c r="C92" s="116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1800.23</v>
      </c>
      <c r="D92" s="116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1824.1599999999999</v>
      </c>
      <c r="E92" s="116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1828.31</v>
      </c>
      <c r="F92" s="116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1828.31</v>
      </c>
      <c r="G92" s="116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1830.83</v>
      </c>
      <c r="H92" s="116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1827.5</v>
      </c>
      <c r="I92" s="116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1806.6599999999999</v>
      </c>
      <c r="J92" s="116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1914.31</v>
      </c>
      <c r="K92" s="116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1842.46</v>
      </c>
      <c r="L92" s="116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1823.38</v>
      </c>
      <c r="M92" s="116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1816.69</v>
      </c>
      <c r="N92" s="116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1819.96</v>
      </c>
      <c r="O92" s="116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1823.73</v>
      </c>
      <c r="P92" s="116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1815.5</v>
      </c>
      <c r="Q92" s="116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1811.1999999999998</v>
      </c>
      <c r="R92" s="116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1827.78</v>
      </c>
      <c r="S92" s="116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1841.9299999999998</v>
      </c>
      <c r="T92" s="116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1855.55</v>
      </c>
      <c r="U92" s="116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1844.6599999999999</v>
      </c>
      <c r="V92" s="116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1814.34</v>
      </c>
      <c r="W92" s="116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1821.1599999999999</v>
      </c>
      <c r="X92" s="116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1822.98</v>
      </c>
      <c r="Y92" s="116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1938.5</v>
      </c>
    </row>
    <row r="93" spans="1:27" x14ac:dyDescent="0.2">
      <c r="A93" s="88">
        <f t="shared" si="2"/>
        <v>41856</v>
      </c>
      <c r="B93" s="116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1817.8</v>
      </c>
      <c r="C93" s="116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1800.2199999999998</v>
      </c>
      <c r="D93" s="116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1824.13</v>
      </c>
      <c r="E93" s="116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1828.31</v>
      </c>
      <c r="F93" s="116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1828.1599999999999</v>
      </c>
      <c r="G93" s="116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1830.8999999999999</v>
      </c>
      <c r="H93" s="116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1814.59</v>
      </c>
      <c r="I93" s="116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1812.12</v>
      </c>
      <c r="J93" s="116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1896.27</v>
      </c>
      <c r="K93" s="116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1830.4699999999998</v>
      </c>
      <c r="L93" s="116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1801.12</v>
      </c>
      <c r="M93" s="116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1809.17</v>
      </c>
      <c r="N93" s="116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1817.33</v>
      </c>
      <c r="O93" s="116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1803.97</v>
      </c>
      <c r="P93" s="116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1812.4099999999999</v>
      </c>
      <c r="Q93" s="116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1805.31</v>
      </c>
      <c r="R93" s="116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1813.83</v>
      </c>
      <c r="S93" s="116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1827.34</v>
      </c>
      <c r="T93" s="116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1833.54</v>
      </c>
      <c r="U93" s="116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1841.1299999999999</v>
      </c>
      <c r="V93" s="116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1813.29</v>
      </c>
      <c r="W93" s="116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1820.65</v>
      </c>
      <c r="X93" s="116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1822.13</v>
      </c>
      <c r="Y93" s="116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1942.78</v>
      </c>
    </row>
    <row r="94" spans="1:27" x14ac:dyDescent="0.2">
      <c r="A94" s="88">
        <f t="shared" si="2"/>
        <v>41857</v>
      </c>
      <c r="B94" s="116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1811.3799999999999</v>
      </c>
      <c r="C94" s="116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1800.12</v>
      </c>
      <c r="D94" s="116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1824.02</v>
      </c>
      <c r="E94" s="116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1828.06</v>
      </c>
      <c r="F94" s="116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1827.94</v>
      </c>
      <c r="G94" s="116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1829.54</v>
      </c>
      <c r="H94" s="116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1813.67</v>
      </c>
      <c r="I94" s="116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1811.07</v>
      </c>
      <c r="J94" s="116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1895.23</v>
      </c>
      <c r="K94" s="116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1829.13</v>
      </c>
      <c r="L94" s="116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1799.76</v>
      </c>
      <c r="M94" s="116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1813.96</v>
      </c>
      <c r="N94" s="116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1820.15</v>
      </c>
      <c r="O94" s="116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1805.8799999999999</v>
      </c>
      <c r="P94" s="116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1812.27</v>
      </c>
      <c r="Q94" s="116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1805.1100000000001</v>
      </c>
      <c r="R94" s="116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1813.54</v>
      </c>
      <c r="S94" s="116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1826.79</v>
      </c>
      <c r="T94" s="116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1833.73</v>
      </c>
      <c r="U94" s="116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1841.4</v>
      </c>
      <c r="V94" s="116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1813.23</v>
      </c>
      <c r="W94" s="116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1820.57</v>
      </c>
      <c r="X94" s="116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1822.07</v>
      </c>
      <c r="Y94" s="116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1940.12</v>
      </c>
    </row>
    <row r="95" spans="1:27" x14ac:dyDescent="0.2">
      <c r="A95" s="88">
        <f t="shared" si="2"/>
        <v>41858</v>
      </c>
      <c r="B95" s="116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1813.53</v>
      </c>
      <c r="C95" s="116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1800.3899999999999</v>
      </c>
      <c r="D95" s="116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1824.21</v>
      </c>
      <c r="E95" s="116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1828.35</v>
      </c>
      <c r="F95" s="116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1828.4699999999998</v>
      </c>
      <c r="G95" s="116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1830.73</v>
      </c>
      <c r="H95" s="116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1835.86</v>
      </c>
      <c r="I95" s="116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1805.48</v>
      </c>
      <c r="J95" s="116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1914.27</v>
      </c>
      <c r="K95" s="116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1830.21</v>
      </c>
      <c r="L95" s="116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1800.4499999999998</v>
      </c>
      <c r="M95" s="116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1813.51</v>
      </c>
      <c r="N95" s="116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1811.42</v>
      </c>
      <c r="O95" s="116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1806.83</v>
      </c>
      <c r="P95" s="116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1820.65</v>
      </c>
      <c r="Q95" s="116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1807.29</v>
      </c>
      <c r="R95" s="116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1813.63</v>
      </c>
      <c r="S95" s="116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1827.19</v>
      </c>
      <c r="T95" s="116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1845.06</v>
      </c>
      <c r="U95" s="116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1848.46</v>
      </c>
      <c r="V95" s="116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1802.3799999999999</v>
      </c>
      <c r="W95" s="116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1821.01</v>
      </c>
      <c r="X95" s="116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1822.4</v>
      </c>
      <c r="Y95" s="116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1943.53</v>
      </c>
    </row>
    <row r="96" spans="1:27" x14ac:dyDescent="0.2">
      <c r="A96" s="88">
        <f t="shared" si="2"/>
        <v>41859</v>
      </c>
      <c r="B96" s="116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1812.42</v>
      </c>
      <c r="C96" s="116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1804.47</v>
      </c>
      <c r="D96" s="116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1828.82</v>
      </c>
      <c r="E96" s="116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1837.26</v>
      </c>
      <c r="F96" s="116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1841.67</v>
      </c>
      <c r="G96" s="116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1836.27</v>
      </c>
      <c r="H96" s="116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1836.52</v>
      </c>
      <c r="I96" s="116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1805.56</v>
      </c>
      <c r="J96" s="116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1914.23</v>
      </c>
      <c r="K96" s="116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1863.9</v>
      </c>
      <c r="L96" s="116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1822.1799999999998</v>
      </c>
      <c r="M96" s="116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1807.69</v>
      </c>
      <c r="N96" s="116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1826.49</v>
      </c>
      <c r="O96" s="116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1834.48</v>
      </c>
      <c r="P96" s="116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1830.37</v>
      </c>
      <c r="Q96" s="116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1826.25</v>
      </c>
      <c r="R96" s="116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1827.51</v>
      </c>
      <c r="S96" s="116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1852.82</v>
      </c>
      <c r="T96" s="116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1871.08</v>
      </c>
      <c r="U96" s="116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1848.46</v>
      </c>
      <c r="V96" s="116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1802.56</v>
      </c>
      <c r="W96" s="116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1821.17</v>
      </c>
      <c r="X96" s="116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1822.08</v>
      </c>
      <c r="Y96" s="116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1933.9299999999998</v>
      </c>
    </row>
    <row r="97" spans="1:25" x14ac:dyDescent="0.2">
      <c r="A97" s="88">
        <f t="shared" si="2"/>
        <v>41860</v>
      </c>
      <c r="B97" s="116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1843.3400000000001</v>
      </c>
      <c r="C97" s="116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1810.7199999999998</v>
      </c>
      <c r="D97" s="116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1811.81</v>
      </c>
      <c r="E97" s="116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1815.9099999999999</v>
      </c>
      <c r="F97" s="116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1824.57</v>
      </c>
      <c r="G97" s="116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1818.1</v>
      </c>
      <c r="H97" s="116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1828.4</v>
      </c>
      <c r="I97" s="116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1807.2199999999998</v>
      </c>
      <c r="J97" s="116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1808.01</v>
      </c>
      <c r="K97" s="116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1847.57</v>
      </c>
      <c r="L97" s="116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1819.6399999999999</v>
      </c>
      <c r="M97" s="116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1801.2399999999998</v>
      </c>
      <c r="N97" s="116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1808.55</v>
      </c>
      <c r="O97" s="116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1811.9299999999998</v>
      </c>
      <c r="P97" s="116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1815.9</v>
      </c>
      <c r="Q97" s="116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1812.13</v>
      </c>
      <c r="R97" s="116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1819.9299999999998</v>
      </c>
      <c r="S97" s="116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1832.06</v>
      </c>
      <c r="T97" s="116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1849.38</v>
      </c>
      <c r="U97" s="116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1839.84</v>
      </c>
      <c r="V97" s="116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1817.08</v>
      </c>
      <c r="W97" s="116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1825.4099999999999</v>
      </c>
      <c r="X97" s="116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1818.59</v>
      </c>
      <c r="Y97" s="116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1815.25</v>
      </c>
    </row>
    <row r="98" spans="1:25" x14ac:dyDescent="0.2">
      <c r="A98" s="88">
        <f t="shared" si="2"/>
        <v>41861</v>
      </c>
      <c r="B98" s="116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1842.82</v>
      </c>
      <c r="C98" s="116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1813.1999999999998</v>
      </c>
      <c r="D98" s="116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1812.05</v>
      </c>
      <c r="E98" s="116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1816.1599999999999</v>
      </c>
      <c r="F98" s="116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1824.85</v>
      </c>
      <c r="G98" s="116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1818.42</v>
      </c>
      <c r="H98" s="116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1828.02</v>
      </c>
      <c r="I98" s="116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1808.28</v>
      </c>
      <c r="J98" s="116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1804.9099999999999</v>
      </c>
      <c r="K98" s="116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1886.77</v>
      </c>
      <c r="L98" s="116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1842.11</v>
      </c>
      <c r="M98" s="116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1825.69</v>
      </c>
      <c r="N98" s="116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1825.21</v>
      </c>
      <c r="O98" s="116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1820.6999999999998</v>
      </c>
      <c r="P98" s="116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1832.57</v>
      </c>
      <c r="Q98" s="116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1836.44</v>
      </c>
      <c r="R98" s="116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1832.05</v>
      </c>
      <c r="S98" s="116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1836.06</v>
      </c>
      <c r="T98" s="116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1831.13</v>
      </c>
      <c r="U98" s="116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1823.44</v>
      </c>
      <c r="V98" s="116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1816.76</v>
      </c>
      <c r="W98" s="116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1824.31</v>
      </c>
      <c r="X98" s="116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1818.1999999999998</v>
      </c>
      <c r="Y98" s="116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1815.4499999999998</v>
      </c>
    </row>
    <row r="99" spans="1:25" x14ac:dyDescent="0.2">
      <c r="A99" s="88">
        <f t="shared" si="2"/>
        <v>41862</v>
      </c>
      <c r="B99" s="116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1817.03</v>
      </c>
      <c r="C99" s="116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1804.58</v>
      </c>
      <c r="D99" s="116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1828.6599999999999</v>
      </c>
      <c r="E99" s="116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1837.09</v>
      </c>
      <c r="F99" s="116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1841.53</v>
      </c>
      <c r="G99" s="116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1835.1399999999999</v>
      </c>
      <c r="H99" s="116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1835.73</v>
      </c>
      <c r="I99" s="116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1818.7199999999998</v>
      </c>
      <c r="J99" s="116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1887.5</v>
      </c>
      <c r="K99" s="116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1838.1</v>
      </c>
      <c r="L99" s="116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1824.57</v>
      </c>
      <c r="M99" s="116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1809.56</v>
      </c>
      <c r="N99" s="116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1816.6999999999998</v>
      </c>
      <c r="O99" s="116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1812.13</v>
      </c>
      <c r="P99" s="116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1807.9</v>
      </c>
      <c r="Q99" s="116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1800.26</v>
      </c>
      <c r="R99" s="116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1810.84</v>
      </c>
      <c r="S99" s="116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1834.52</v>
      </c>
      <c r="T99" s="116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1849.1</v>
      </c>
      <c r="U99" s="116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1848.75</v>
      </c>
      <c r="V99" s="116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1801.9099999999999</v>
      </c>
      <c r="W99" s="116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1825.28</v>
      </c>
      <c r="X99" s="116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1825.7599999999998</v>
      </c>
      <c r="Y99" s="116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1958.12</v>
      </c>
    </row>
    <row r="100" spans="1:25" x14ac:dyDescent="0.2">
      <c r="A100" s="88">
        <f t="shared" si="2"/>
        <v>41863</v>
      </c>
      <c r="B100" s="116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1817.23</v>
      </c>
      <c r="C100" s="116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1804.29</v>
      </c>
      <c r="D100" s="116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1828.96</v>
      </c>
      <c r="E100" s="116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1837.27</v>
      </c>
      <c r="F100" s="116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1841.53</v>
      </c>
      <c r="G100" s="116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1835.86</v>
      </c>
      <c r="H100" s="116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1835.3899999999999</v>
      </c>
      <c r="I100" s="116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1820.79</v>
      </c>
      <c r="J100" s="116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1886.65</v>
      </c>
      <c r="K100" s="116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1837.1399999999999</v>
      </c>
      <c r="L100" s="116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1823.4099999999999</v>
      </c>
      <c r="M100" s="116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1807.62</v>
      </c>
      <c r="N100" s="116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1815.5</v>
      </c>
      <c r="O100" s="116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1811.5</v>
      </c>
      <c r="P100" s="116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1807.9499999999998</v>
      </c>
      <c r="Q100" s="116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1800.49</v>
      </c>
      <c r="R100" s="116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1810.9299999999998</v>
      </c>
      <c r="S100" s="116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1834.86</v>
      </c>
      <c r="T100" s="116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1849.27</v>
      </c>
      <c r="U100" s="116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1848.79</v>
      </c>
      <c r="V100" s="116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1802</v>
      </c>
      <c r="W100" s="116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1823.4</v>
      </c>
      <c r="X100" s="116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1824.4299999999998</v>
      </c>
      <c r="Y100" s="116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1956.67</v>
      </c>
    </row>
    <row r="101" spans="1:25" x14ac:dyDescent="0.2">
      <c r="A101" s="88">
        <f t="shared" si="2"/>
        <v>41864</v>
      </c>
      <c r="B101" s="116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1817.09</v>
      </c>
      <c r="C101" s="116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1808.32</v>
      </c>
      <c r="D101" s="116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1833.07</v>
      </c>
      <c r="E101" s="116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1841.7399999999998</v>
      </c>
      <c r="F101" s="116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1846.3</v>
      </c>
      <c r="G101" s="116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1845.82</v>
      </c>
      <c r="H101" s="116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1845.71</v>
      </c>
      <c r="I101" s="116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1800.1599999999999</v>
      </c>
      <c r="J101" s="116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1895.79</v>
      </c>
      <c r="K101" s="116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1850.25</v>
      </c>
      <c r="L101" s="116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1826.25</v>
      </c>
      <c r="M101" s="116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1810.85</v>
      </c>
      <c r="N101" s="116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1818.3600000000001</v>
      </c>
      <c r="O101" s="116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1814.4299999999998</v>
      </c>
      <c r="P101" s="116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1810.6599999999999</v>
      </c>
      <c r="Q101" s="116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1803.34</v>
      </c>
      <c r="R101" s="116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1813.53</v>
      </c>
      <c r="S101" s="116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1830.56</v>
      </c>
      <c r="T101" s="116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1852.2</v>
      </c>
      <c r="U101" s="116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1855.9499999999998</v>
      </c>
      <c r="V101" s="116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1800.94</v>
      </c>
      <c r="W101" s="116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1823.1399999999999</v>
      </c>
      <c r="X101" s="116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1824.55</v>
      </c>
      <c r="Y101" s="116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1955.6399999999999</v>
      </c>
    </row>
    <row r="102" spans="1:25" x14ac:dyDescent="0.2">
      <c r="A102" s="88">
        <f t="shared" si="2"/>
        <v>41865</v>
      </c>
      <c r="B102" s="116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1817.56</v>
      </c>
      <c r="C102" s="116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1808.1999999999998</v>
      </c>
      <c r="D102" s="116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1832.7599999999998</v>
      </c>
      <c r="E102" s="116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1841.35</v>
      </c>
      <c r="F102" s="116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1845.79</v>
      </c>
      <c r="G102" s="116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1845.58</v>
      </c>
      <c r="H102" s="116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1845.58</v>
      </c>
      <c r="I102" s="116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1800.07</v>
      </c>
      <c r="J102" s="116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1895.81</v>
      </c>
      <c r="K102" s="116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1850.04</v>
      </c>
      <c r="L102" s="116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1826.08</v>
      </c>
      <c r="M102" s="116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1810.73</v>
      </c>
      <c r="N102" s="116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1818.26</v>
      </c>
      <c r="O102" s="116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1814.51</v>
      </c>
      <c r="P102" s="116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1810.6799999999998</v>
      </c>
      <c r="Q102" s="116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1803.4499999999998</v>
      </c>
      <c r="R102" s="116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1813.54</v>
      </c>
      <c r="S102" s="116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1830.51</v>
      </c>
      <c r="T102" s="116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1852.1499999999999</v>
      </c>
      <c r="U102" s="116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1855.86</v>
      </c>
      <c r="V102" s="116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1800.77</v>
      </c>
      <c r="W102" s="116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1823.6</v>
      </c>
      <c r="X102" s="116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1824.13</v>
      </c>
      <c r="Y102" s="116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1958.15</v>
      </c>
    </row>
    <row r="103" spans="1:25" x14ac:dyDescent="0.2">
      <c r="A103" s="88">
        <f t="shared" si="2"/>
        <v>41866</v>
      </c>
      <c r="B103" s="116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1817.8899999999999</v>
      </c>
      <c r="C103" s="116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1808.08</v>
      </c>
      <c r="D103" s="116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1832.7399999999998</v>
      </c>
      <c r="E103" s="116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1841.28</v>
      </c>
      <c r="F103" s="116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1845.73</v>
      </c>
      <c r="G103" s="116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1845.67</v>
      </c>
      <c r="H103" s="116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1845.49</v>
      </c>
      <c r="I103" s="116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1803.13</v>
      </c>
      <c r="J103" s="116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1896.05</v>
      </c>
      <c r="K103" s="116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1814.15</v>
      </c>
      <c r="L103" s="116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1831.56</v>
      </c>
      <c r="M103" s="116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1807.13</v>
      </c>
      <c r="N103" s="116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1808.6399999999999</v>
      </c>
      <c r="O103" s="116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1808.63</v>
      </c>
      <c r="P103" s="116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1800.06</v>
      </c>
      <c r="Q103" s="116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1808.83</v>
      </c>
      <c r="R103" s="116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1807.15</v>
      </c>
      <c r="S103" s="116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1803.77</v>
      </c>
      <c r="T103" s="116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1816.76</v>
      </c>
      <c r="U103" s="116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1834.37</v>
      </c>
      <c r="V103" s="116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1820.22</v>
      </c>
      <c r="W103" s="116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1826.8999999999999</v>
      </c>
      <c r="X103" s="116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1825.78</v>
      </c>
      <c r="Y103" s="116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2000.68</v>
      </c>
    </row>
    <row r="104" spans="1:25" x14ac:dyDescent="0.2">
      <c r="A104" s="88">
        <f t="shared" si="2"/>
        <v>41867</v>
      </c>
      <c r="B104" s="116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1846.67</v>
      </c>
      <c r="C104" s="116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1808</v>
      </c>
      <c r="D104" s="116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1799.83</v>
      </c>
      <c r="E104" s="116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1824.6999999999998</v>
      </c>
      <c r="F104" s="116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1829.12</v>
      </c>
      <c r="G104" s="116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1815.71</v>
      </c>
      <c r="H104" s="116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1829.1799999999998</v>
      </c>
      <c r="I104" s="116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1800.05</v>
      </c>
      <c r="J104" s="116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1813.8</v>
      </c>
      <c r="K104" s="116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1840.37</v>
      </c>
      <c r="L104" s="116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1809.01</v>
      </c>
      <c r="M104" s="116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1825.9099999999999</v>
      </c>
      <c r="N104" s="116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1817.3899999999999</v>
      </c>
      <c r="O104" s="116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1817.32</v>
      </c>
      <c r="P104" s="116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1810.34</v>
      </c>
      <c r="Q104" s="116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1810.53</v>
      </c>
      <c r="R104" s="116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1804.15</v>
      </c>
      <c r="S104" s="116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1815.71</v>
      </c>
      <c r="T104" s="116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1807.79</v>
      </c>
      <c r="U104" s="116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1808.8</v>
      </c>
      <c r="V104" s="116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1815.9499999999998</v>
      </c>
      <c r="W104" s="116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1809.94</v>
      </c>
      <c r="X104" s="116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1811.07</v>
      </c>
      <c r="Y104" s="116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1800.07</v>
      </c>
    </row>
    <row r="105" spans="1:25" x14ac:dyDescent="0.2">
      <c r="A105" s="88">
        <f t="shared" si="2"/>
        <v>41868</v>
      </c>
      <c r="B105" s="116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1857.79</v>
      </c>
      <c r="C105" s="116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1813.6100000000001</v>
      </c>
      <c r="D105" s="116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1808.28</v>
      </c>
      <c r="E105" s="116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1803.73</v>
      </c>
      <c r="F105" s="116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1807.4299999999998</v>
      </c>
      <c r="G105" s="116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1811.6999999999998</v>
      </c>
      <c r="H105" s="116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1820.22</v>
      </c>
      <c r="I105" s="116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1799.71</v>
      </c>
      <c r="J105" s="116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1812.28</v>
      </c>
      <c r="K105" s="116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1861.8899999999999</v>
      </c>
      <c r="L105" s="116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1804.9099999999999</v>
      </c>
      <c r="M105" s="116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1817.23</v>
      </c>
      <c r="N105" s="116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1823.54</v>
      </c>
      <c r="O105" s="116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1816.85</v>
      </c>
      <c r="P105" s="116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1800.7399999999998</v>
      </c>
      <c r="Q105" s="116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1804.07</v>
      </c>
      <c r="R105" s="116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1800.6599999999999</v>
      </c>
      <c r="S105" s="116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1808.36</v>
      </c>
      <c r="T105" s="116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1823.0900000000001</v>
      </c>
      <c r="U105" s="116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1812.59</v>
      </c>
      <c r="V105" s="116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1816.35</v>
      </c>
      <c r="W105" s="116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1823.62</v>
      </c>
      <c r="X105" s="116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1823.7199999999998</v>
      </c>
      <c r="Y105" s="116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1808.02</v>
      </c>
    </row>
    <row r="106" spans="1:25" x14ac:dyDescent="0.2">
      <c r="A106" s="88">
        <f t="shared" si="2"/>
        <v>41869</v>
      </c>
      <c r="B106" s="116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1810.84</v>
      </c>
      <c r="C106" s="116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1807.08</v>
      </c>
      <c r="D106" s="116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1807.8799999999999</v>
      </c>
      <c r="E106" s="116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1815.79</v>
      </c>
      <c r="F106" s="116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1819.9299999999998</v>
      </c>
      <c r="G106" s="116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1811.62</v>
      </c>
      <c r="H106" s="116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1815.71</v>
      </c>
      <c r="I106" s="116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1807.3799999999999</v>
      </c>
      <c r="J106" s="116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1895.9499999999998</v>
      </c>
      <c r="K106" s="116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1825.62</v>
      </c>
      <c r="L106" s="116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1823.56</v>
      </c>
      <c r="M106" s="116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1822.97</v>
      </c>
      <c r="N106" s="116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1822.3</v>
      </c>
      <c r="O106" s="116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1829.6</v>
      </c>
      <c r="P106" s="116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1829.4499999999998</v>
      </c>
      <c r="Q106" s="116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1829.31</v>
      </c>
      <c r="R106" s="116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1824.1399999999999</v>
      </c>
      <c r="S106" s="116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1824.99</v>
      </c>
      <c r="T106" s="116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1844.52</v>
      </c>
      <c r="U106" s="116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1932.37</v>
      </c>
      <c r="V106" s="116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1856.78</v>
      </c>
      <c r="W106" s="116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1813.73</v>
      </c>
      <c r="X106" s="116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1863.51</v>
      </c>
      <c r="Y106" s="116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1810.98</v>
      </c>
    </row>
    <row r="107" spans="1:25" x14ac:dyDescent="0.2">
      <c r="A107" s="88">
        <f t="shared" si="2"/>
        <v>41870</v>
      </c>
      <c r="B107" s="116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1845.8999999999999</v>
      </c>
      <c r="C107" s="116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1893.44</v>
      </c>
      <c r="D107" s="116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1943.3</v>
      </c>
      <c r="E107" s="116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1955.21</v>
      </c>
      <c r="F107" s="116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1961.31</v>
      </c>
      <c r="G107" s="116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2014.53</v>
      </c>
      <c r="H107" s="116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1954.96</v>
      </c>
      <c r="I107" s="116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1909.02</v>
      </c>
      <c r="J107" s="116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2053.3199999999997</v>
      </c>
      <c r="K107" s="116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1988.83</v>
      </c>
      <c r="L107" s="116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1909.8899999999999</v>
      </c>
      <c r="M107" s="116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1890.83</v>
      </c>
      <c r="N107" s="116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1881.59</v>
      </c>
      <c r="O107" s="116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1854.6599999999999</v>
      </c>
      <c r="P107" s="116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1850.35</v>
      </c>
      <c r="Q107" s="116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1850.38</v>
      </c>
      <c r="R107" s="116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1848.4</v>
      </c>
      <c r="S107" s="116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1871.1399999999999</v>
      </c>
      <c r="T107" s="116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1895.8</v>
      </c>
      <c r="U107" s="116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1904.55</v>
      </c>
      <c r="V107" s="116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1871.75</v>
      </c>
      <c r="W107" s="116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1823.6799999999998</v>
      </c>
      <c r="X107" s="116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1863.49</v>
      </c>
      <c r="Y107" s="116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1811.06</v>
      </c>
    </row>
    <row r="108" spans="1:25" x14ac:dyDescent="0.2">
      <c r="A108" s="88">
        <f t="shared" si="2"/>
        <v>41871</v>
      </c>
      <c r="B108" s="116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1845.69</v>
      </c>
      <c r="C108" s="116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1909.1399999999999</v>
      </c>
      <c r="D108" s="116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1961.17</v>
      </c>
      <c r="E108" s="116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1973.9299999999998</v>
      </c>
      <c r="F108" s="116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1980.07</v>
      </c>
      <c r="G108" s="116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1973.82</v>
      </c>
      <c r="H108" s="116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1980.1999999999998</v>
      </c>
      <c r="I108" s="116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1908.85</v>
      </c>
      <c r="J108" s="116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2052.77</v>
      </c>
      <c r="K108" s="116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1988.9099999999999</v>
      </c>
      <c r="L108" s="116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1910.02</v>
      </c>
      <c r="M108" s="116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1890.78</v>
      </c>
      <c r="N108" s="116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1881.1599999999999</v>
      </c>
      <c r="O108" s="116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1863.12</v>
      </c>
      <c r="P108" s="116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1850.1399999999999</v>
      </c>
      <c r="Q108" s="116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1854.44</v>
      </c>
      <c r="R108" s="116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1848.1399999999999</v>
      </c>
      <c r="S108" s="116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1883.3400000000001</v>
      </c>
      <c r="T108" s="116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1904.45</v>
      </c>
      <c r="U108" s="116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1904.45</v>
      </c>
      <c r="V108" s="116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1870.62</v>
      </c>
      <c r="W108" s="116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1823.56</v>
      </c>
      <c r="X108" s="116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1863.3899999999999</v>
      </c>
      <c r="Y108" s="116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1810.34</v>
      </c>
    </row>
    <row r="109" spans="1:25" x14ac:dyDescent="0.2">
      <c r="A109" s="88">
        <f t="shared" si="2"/>
        <v>41872</v>
      </c>
      <c r="B109" s="116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1832.53</v>
      </c>
      <c r="C109" s="116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1893.32</v>
      </c>
      <c r="D109" s="116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1931.3799999999999</v>
      </c>
      <c r="E109" s="116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1943.1299999999999</v>
      </c>
      <c r="F109" s="116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1967.4299999999998</v>
      </c>
      <c r="G109" s="116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1961.33</v>
      </c>
      <c r="H109" s="116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1967.5</v>
      </c>
      <c r="I109" s="116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1888.23</v>
      </c>
      <c r="J109" s="116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2052.6</v>
      </c>
      <c r="K109" s="116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1930.78</v>
      </c>
      <c r="L109" s="116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1862.83</v>
      </c>
      <c r="M109" s="116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1845.86</v>
      </c>
      <c r="N109" s="116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1837.6</v>
      </c>
      <c r="O109" s="116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1818.06</v>
      </c>
      <c r="P109" s="116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1806.87</v>
      </c>
      <c r="Q109" s="116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1821.99</v>
      </c>
      <c r="R109" s="116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1833.86</v>
      </c>
      <c r="S109" s="116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1848.1699999999998</v>
      </c>
      <c r="T109" s="116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1844.25</v>
      </c>
      <c r="U109" s="116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1871.3200000000002</v>
      </c>
      <c r="V109" s="116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1855.92</v>
      </c>
      <c r="W109" s="116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1810.1100000000001</v>
      </c>
      <c r="X109" s="116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1816.1399999999999</v>
      </c>
      <c r="Y109" s="116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1810.56</v>
      </c>
    </row>
    <row r="110" spans="1:25" x14ac:dyDescent="0.2">
      <c r="A110" s="88">
        <f t="shared" si="2"/>
        <v>41873</v>
      </c>
      <c r="B110" s="116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1803.7399999999998</v>
      </c>
      <c r="C110" s="116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1858.96</v>
      </c>
      <c r="D110" s="116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1909.2199999999998</v>
      </c>
      <c r="E110" s="116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1914.35</v>
      </c>
      <c r="F110" s="116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1925.69</v>
      </c>
      <c r="G110" s="116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1920.1999999999998</v>
      </c>
      <c r="H110" s="116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1942.9299999999998</v>
      </c>
      <c r="I110" s="116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1888.08</v>
      </c>
      <c r="J110" s="116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2033.48</v>
      </c>
      <c r="K110" s="116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1930.63</v>
      </c>
      <c r="L110" s="116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1862.9099999999999</v>
      </c>
      <c r="M110" s="116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1845.55</v>
      </c>
      <c r="N110" s="116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1862.76</v>
      </c>
      <c r="O110" s="116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1845.78</v>
      </c>
      <c r="P110" s="116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1854.3</v>
      </c>
      <c r="Q110" s="116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1858.63</v>
      </c>
      <c r="R110" s="116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1855.61</v>
      </c>
      <c r="S110" s="116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1871.08</v>
      </c>
      <c r="T110" s="116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1878.9699999999998</v>
      </c>
      <c r="U110" s="116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1883.26</v>
      </c>
      <c r="V110" s="116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1855.38</v>
      </c>
      <c r="W110" s="116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1913.56</v>
      </c>
      <c r="X110" s="116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1977.06</v>
      </c>
      <c r="Y110" s="116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1846.24</v>
      </c>
    </row>
    <row r="111" spans="1:25" x14ac:dyDescent="0.2">
      <c r="A111" s="88">
        <f t="shared" si="2"/>
        <v>41874</v>
      </c>
      <c r="B111" s="116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1812.29</v>
      </c>
      <c r="C111" s="116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1851.49</v>
      </c>
      <c r="D111" s="116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1892.9899999999998</v>
      </c>
      <c r="E111" s="116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1898.42</v>
      </c>
      <c r="F111" s="116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1909.82</v>
      </c>
      <c r="G111" s="116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1910.1</v>
      </c>
      <c r="H111" s="116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1927.71</v>
      </c>
      <c r="I111" s="116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1872.1</v>
      </c>
      <c r="J111" s="116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1808.57</v>
      </c>
      <c r="K111" s="116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1907.84</v>
      </c>
      <c r="L111" s="116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1860.3400000000001</v>
      </c>
      <c r="M111" s="116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1847.21</v>
      </c>
      <c r="N111" s="116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1855.8899999999999</v>
      </c>
      <c r="O111" s="116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1851.51</v>
      </c>
      <c r="P111" s="116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1855.86</v>
      </c>
      <c r="Q111" s="116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1864.78</v>
      </c>
      <c r="R111" s="116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1860.22</v>
      </c>
      <c r="S111" s="116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1878.57</v>
      </c>
      <c r="T111" s="116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1893.04</v>
      </c>
      <c r="U111" s="116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1893.51</v>
      </c>
      <c r="V111" s="116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1831.09</v>
      </c>
      <c r="W111" s="116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1893.94</v>
      </c>
      <c r="X111" s="116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1964.25</v>
      </c>
      <c r="Y111" s="116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2105.7599999999998</v>
      </c>
    </row>
    <row r="112" spans="1:25" x14ac:dyDescent="0.2">
      <c r="A112" s="88">
        <f t="shared" si="2"/>
        <v>41875</v>
      </c>
      <c r="B112" s="116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1828.79</v>
      </c>
      <c r="C112" s="116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1904.75</v>
      </c>
      <c r="D112" s="116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1940.98</v>
      </c>
      <c r="E112" s="116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1953.69</v>
      </c>
      <c r="F112" s="116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1960.17</v>
      </c>
      <c r="G112" s="116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1973.57</v>
      </c>
      <c r="H112" s="116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1994.8</v>
      </c>
      <c r="I112" s="116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1966.85</v>
      </c>
      <c r="J112" s="116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1862.6799999999998</v>
      </c>
      <c r="K112" s="116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2028.9</v>
      </c>
      <c r="L112" s="116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1946.47</v>
      </c>
      <c r="M112" s="116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1908.1599999999999</v>
      </c>
      <c r="N112" s="116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1902.96</v>
      </c>
      <c r="O112" s="116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1898.1799999999998</v>
      </c>
      <c r="P112" s="116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1893.18</v>
      </c>
      <c r="Q112" s="116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1908.1599999999999</v>
      </c>
      <c r="R112" s="116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1923.78</v>
      </c>
      <c r="S112" s="116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1923.63</v>
      </c>
      <c r="T112" s="116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1913.02</v>
      </c>
      <c r="U112" s="116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1903.42</v>
      </c>
      <c r="V112" s="116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1815</v>
      </c>
      <c r="W112" s="116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1826.29</v>
      </c>
      <c r="X112" s="116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1814.03</v>
      </c>
      <c r="Y112" s="116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1902.1499999999999</v>
      </c>
    </row>
    <row r="113" spans="1:27" x14ac:dyDescent="0.2">
      <c r="A113" s="88">
        <f t="shared" si="2"/>
        <v>41876</v>
      </c>
      <c r="B113" s="116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1841.1599999999999</v>
      </c>
      <c r="C113" s="116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1919.9899999999998</v>
      </c>
      <c r="D113" s="116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1967.98</v>
      </c>
      <c r="E113" s="116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1980.6699999999998</v>
      </c>
      <c r="F113" s="116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1974.09</v>
      </c>
      <c r="G113" s="116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1986.35</v>
      </c>
      <c r="H113" s="116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1993.57</v>
      </c>
      <c r="I113" s="116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1931.55</v>
      </c>
      <c r="J113" s="116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2072.5</v>
      </c>
      <c r="K113" s="116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1976.26</v>
      </c>
      <c r="L113" s="116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1931.09</v>
      </c>
      <c r="M113" s="116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1920.9299999999998</v>
      </c>
      <c r="N113" s="116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1931.9099999999999</v>
      </c>
      <c r="O113" s="116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1926.1299999999999</v>
      </c>
      <c r="P113" s="116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1905.1599999999999</v>
      </c>
      <c r="Q113" s="116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1915.54</v>
      </c>
      <c r="R113" s="116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1913.31</v>
      </c>
      <c r="S113" s="116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1931.76</v>
      </c>
      <c r="T113" s="116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1971.74</v>
      </c>
      <c r="U113" s="116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1962.12</v>
      </c>
      <c r="V113" s="116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1851.92</v>
      </c>
      <c r="W113" s="116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1840.75</v>
      </c>
      <c r="X113" s="116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1878.09</v>
      </c>
      <c r="Y113" s="116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1812.9099999999999</v>
      </c>
    </row>
    <row r="114" spans="1:27" x14ac:dyDescent="0.2">
      <c r="A114" s="88">
        <f t="shared" si="2"/>
        <v>41877</v>
      </c>
      <c r="B114" s="116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1840.3899999999999</v>
      </c>
      <c r="C114" s="116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1919.15</v>
      </c>
      <c r="D114" s="116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1967.07</v>
      </c>
      <c r="E114" s="116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1980.07</v>
      </c>
      <c r="F114" s="116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1973.42</v>
      </c>
      <c r="G114" s="116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1986.52</v>
      </c>
      <c r="H114" s="116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1993.3</v>
      </c>
      <c r="I114" s="116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1931.29</v>
      </c>
      <c r="J114" s="116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2071.63</v>
      </c>
      <c r="K114" s="116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1976.08</v>
      </c>
      <c r="L114" s="116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1931.19</v>
      </c>
      <c r="M114" s="116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1920.9</v>
      </c>
      <c r="N114" s="116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1931.49</v>
      </c>
      <c r="O114" s="116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1925.9899999999998</v>
      </c>
      <c r="P114" s="116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1905.35</v>
      </c>
      <c r="Q114" s="116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1915.32</v>
      </c>
      <c r="R114" s="116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1913.27</v>
      </c>
      <c r="S114" s="116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1931.84</v>
      </c>
      <c r="T114" s="116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1971.88</v>
      </c>
      <c r="U114" s="116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1962.82</v>
      </c>
      <c r="V114" s="116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1851.94</v>
      </c>
      <c r="W114" s="116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1840.51</v>
      </c>
      <c r="X114" s="116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1878.28</v>
      </c>
      <c r="Y114" s="116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1812.5</v>
      </c>
    </row>
    <row r="115" spans="1:27" x14ac:dyDescent="0.2">
      <c r="A115" s="88">
        <f t="shared" si="2"/>
        <v>41878</v>
      </c>
      <c r="B115" s="116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1914.55</v>
      </c>
      <c r="C115" s="116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1993.72</v>
      </c>
      <c r="D115" s="116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2036.97</v>
      </c>
      <c r="E115" s="116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2060.4</v>
      </c>
      <c r="F115" s="116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2068.46</v>
      </c>
      <c r="G115" s="116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2060.54</v>
      </c>
      <c r="H115" s="116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2068.2600000000002</v>
      </c>
      <c r="I115" s="116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1974.54</v>
      </c>
      <c r="J115" s="116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2123.7600000000002</v>
      </c>
      <c r="K115" s="116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2008.72</v>
      </c>
      <c r="L115" s="116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1947.6799999999998</v>
      </c>
      <c r="M115" s="116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1920.76</v>
      </c>
      <c r="N115" s="116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1931.46</v>
      </c>
      <c r="O115" s="116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1926.1299999999999</v>
      </c>
      <c r="P115" s="116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1920.9299999999998</v>
      </c>
      <c r="Q115" s="116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1921.08</v>
      </c>
      <c r="R115" s="116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1900.54</v>
      </c>
      <c r="S115" s="116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1922.9</v>
      </c>
      <c r="T115" s="116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1941.72</v>
      </c>
      <c r="U115" s="116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1915.3799999999999</v>
      </c>
      <c r="V115" s="116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1856.84</v>
      </c>
      <c r="W115" s="116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1848.55</v>
      </c>
      <c r="X115" s="116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1886.94</v>
      </c>
      <c r="Y115" s="116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1811.02</v>
      </c>
    </row>
    <row r="116" spans="1:27" x14ac:dyDescent="0.2">
      <c r="A116" s="88">
        <f t="shared" si="2"/>
        <v>41879</v>
      </c>
      <c r="B116" s="116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1914.52</v>
      </c>
      <c r="C116" s="116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1993.83</v>
      </c>
      <c r="D116" s="116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2037.17</v>
      </c>
      <c r="E116" s="116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2060.42</v>
      </c>
      <c r="F116" s="116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2068.4499999999998</v>
      </c>
      <c r="G116" s="116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2060.2200000000003</v>
      </c>
      <c r="H116" s="116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2068.2399999999998</v>
      </c>
      <c r="I116" s="116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1994.8899999999999</v>
      </c>
      <c r="J116" s="116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2139.39</v>
      </c>
      <c r="K116" s="116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2036.4699999999998</v>
      </c>
      <c r="L116" s="116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1954.11</v>
      </c>
      <c r="M116" s="116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1932.31</v>
      </c>
      <c r="N116" s="116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1932.3</v>
      </c>
      <c r="O116" s="116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1926.3999999999999</v>
      </c>
      <c r="P116" s="116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1921.33</v>
      </c>
      <c r="Q116" s="116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1921.25</v>
      </c>
      <c r="R116" s="116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1900.51</v>
      </c>
      <c r="S116" s="116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1923</v>
      </c>
      <c r="T116" s="116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1941.53</v>
      </c>
      <c r="U116" s="116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1915.9699999999998</v>
      </c>
      <c r="V116" s="116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1856.4299999999998</v>
      </c>
      <c r="W116" s="116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1847.92</v>
      </c>
      <c r="X116" s="116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1886.42</v>
      </c>
      <c r="Y116" s="116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1811.81</v>
      </c>
    </row>
    <row r="117" spans="1:27" x14ac:dyDescent="0.2">
      <c r="A117" s="88">
        <f t="shared" si="2"/>
        <v>41880</v>
      </c>
      <c r="B117" s="116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1854.32</v>
      </c>
      <c r="C117" s="116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1925.25</v>
      </c>
      <c r="D117" s="116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1967.36</v>
      </c>
      <c r="E117" s="116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1980.12</v>
      </c>
      <c r="F117" s="116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1993.5099999999998</v>
      </c>
      <c r="G117" s="116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1979.9099999999999</v>
      </c>
      <c r="H117" s="116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1973.1999999999998</v>
      </c>
      <c r="I117" s="116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1914.25</v>
      </c>
      <c r="J117" s="116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2065.2399999999998</v>
      </c>
      <c r="K117" s="116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1982.3799999999999</v>
      </c>
      <c r="L117" s="116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1931.2599999999998</v>
      </c>
      <c r="M117" s="116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1920.5900000000001</v>
      </c>
      <c r="N117" s="116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1915.6100000000001</v>
      </c>
      <c r="O117" s="116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1900.02</v>
      </c>
      <c r="P117" s="116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1880.63</v>
      </c>
      <c r="Q117" s="116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1885.19</v>
      </c>
      <c r="R117" s="116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1886.6999999999998</v>
      </c>
      <c r="S117" s="116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1894.67</v>
      </c>
      <c r="T117" s="116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1925.9299999999998</v>
      </c>
      <c r="U117" s="116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1913.6399999999999</v>
      </c>
      <c r="V117" s="116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1813.04</v>
      </c>
      <c r="W117" s="116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1811.78</v>
      </c>
      <c r="X117" s="116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1855.24</v>
      </c>
      <c r="Y117" s="116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1811.12</v>
      </c>
    </row>
    <row r="118" spans="1:27" x14ac:dyDescent="0.2">
      <c r="A118" s="88">
        <f t="shared" si="2"/>
        <v>41881</v>
      </c>
      <c r="B118" s="11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1847.29</v>
      </c>
      <c r="C118" s="11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1910.7199999999998</v>
      </c>
      <c r="D118" s="11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1953.79</v>
      </c>
      <c r="E118" s="11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1980.37</v>
      </c>
      <c r="F118" s="11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1973.1399999999999</v>
      </c>
      <c r="G118" s="11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1972.9299999999998</v>
      </c>
      <c r="H118" s="11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1973.4299999999998</v>
      </c>
      <c r="I118" s="11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1922.34</v>
      </c>
      <c r="J118" s="11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1829.4099999999999</v>
      </c>
      <c r="K118" s="11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1964.04</v>
      </c>
      <c r="L118" s="11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1908.9299999999998</v>
      </c>
      <c r="M118" s="11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1908.85</v>
      </c>
      <c r="N118" s="11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1908.46</v>
      </c>
      <c r="O118" s="11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1908.6</v>
      </c>
      <c r="P118" s="11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1908.56</v>
      </c>
      <c r="Q118" s="11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1908.8</v>
      </c>
      <c r="R118" s="11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1952.9299999999998</v>
      </c>
      <c r="S118" s="11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1964.6299999999999</v>
      </c>
      <c r="T118" s="11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1976.6299999999999</v>
      </c>
      <c r="U118" s="11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1959.69</v>
      </c>
      <c r="V118" s="11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1848.3899999999999</v>
      </c>
      <c r="W118" s="11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1823.33</v>
      </c>
      <c r="X118" s="11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1893.75</v>
      </c>
      <c r="Y118" s="11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2008.12</v>
      </c>
    </row>
    <row r="119" spans="1:27" x14ac:dyDescent="0.2">
      <c r="A119" s="88">
        <f t="shared" si="2"/>
        <v>41882</v>
      </c>
      <c r="B119" s="11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1824.17</v>
      </c>
      <c r="C119" s="11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1893.51</v>
      </c>
      <c r="D119" s="11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1928.37</v>
      </c>
      <c r="E119" s="11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1947.01</v>
      </c>
      <c r="F119" s="11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1940.56</v>
      </c>
      <c r="G119" s="11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1928.1799999999998</v>
      </c>
      <c r="H119" s="11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1953.49</v>
      </c>
      <c r="I119" s="11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1899.4299999999998</v>
      </c>
      <c r="J119" s="11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1799.71</v>
      </c>
      <c r="K119" s="11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1964.12</v>
      </c>
      <c r="L119" s="11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1908.86</v>
      </c>
      <c r="M119" s="11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1908.73</v>
      </c>
      <c r="N119" s="11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1908.65</v>
      </c>
      <c r="O119" s="11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1874.42</v>
      </c>
      <c r="P119" s="11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1865.18</v>
      </c>
      <c r="Q119" s="11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1856.27</v>
      </c>
      <c r="R119" s="11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1883.74</v>
      </c>
      <c r="S119" s="11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1893.46</v>
      </c>
      <c r="T119" s="11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1940.82</v>
      </c>
      <c r="U119" s="11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1958.82</v>
      </c>
      <c r="V119" s="11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1847.6799999999998</v>
      </c>
      <c r="W119" s="11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1822.7599999999998</v>
      </c>
      <c r="X119" s="11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1893.26</v>
      </c>
      <c r="Y119" s="11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2008.12</v>
      </c>
    </row>
    <row r="120" spans="1:27" x14ac:dyDescent="0.2">
      <c r="A120" s="94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</row>
    <row r="121" spans="1:27" x14ac:dyDescent="0.25">
      <c r="A121" s="96" t="s">
        <v>159</v>
      </c>
    </row>
    <row r="122" spans="1:27" ht="12.75" x14ac:dyDescent="0.2">
      <c r="A122" s="162" t="s">
        <v>49</v>
      </c>
      <c r="B122" s="173" t="s">
        <v>128</v>
      </c>
      <c r="C122" s="174"/>
      <c r="D122" s="174"/>
      <c r="E122" s="174"/>
      <c r="F122" s="174"/>
      <c r="G122" s="174"/>
      <c r="H122" s="174"/>
      <c r="I122" s="174"/>
      <c r="J122" s="174"/>
      <c r="K122" s="174"/>
      <c r="L122" s="174"/>
      <c r="M122" s="174"/>
      <c r="N122" s="174"/>
      <c r="O122" s="174"/>
      <c r="P122" s="174"/>
      <c r="Q122" s="174"/>
      <c r="R122" s="174"/>
      <c r="S122" s="174"/>
      <c r="T122" s="174"/>
      <c r="U122" s="174"/>
      <c r="V122" s="174"/>
      <c r="W122" s="174"/>
      <c r="X122" s="174"/>
      <c r="Y122" s="175"/>
    </row>
    <row r="123" spans="1:27" ht="12.75" x14ac:dyDescent="0.2">
      <c r="A123" s="163"/>
      <c r="B123" s="176"/>
      <c r="C123" s="177"/>
      <c r="D123" s="177"/>
      <c r="E123" s="177"/>
      <c r="F123" s="177"/>
      <c r="G123" s="177"/>
      <c r="H123" s="177"/>
      <c r="I123" s="177"/>
      <c r="J123" s="177"/>
      <c r="K123" s="177"/>
      <c r="L123" s="177"/>
      <c r="M123" s="177"/>
      <c r="N123" s="177"/>
      <c r="O123" s="177"/>
      <c r="P123" s="177"/>
      <c r="Q123" s="177"/>
      <c r="R123" s="177"/>
      <c r="S123" s="177"/>
      <c r="T123" s="177"/>
      <c r="U123" s="177"/>
      <c r="V123" s="177"/>
      <c r="W123" s="177"/>
      <c r="X123" s="177"/>
      <c r="Y123" s="178"/>
    </row>
    <row r="124" spans="1:27" ht="12.75" customHeight="1" x14ac:dyDescent="0.2">
      <c r="A124" s="163"/>
      <c r="B124" s="165" t="s">
        <v>129</v>
      </c>
      <c r="C124" s="156" t="s">
        <v>130</v>
      </c>
      <c r="D124" s="156" t="s">
        <v>131</v>
      </c>
      <c r="E124" s="156" t="s">
        <v>132</v>
      </c>
      <c r="F124" s="156" t="s">
        <v>133</v>
      </c>
      <c r="G124" s="156" t="s">
        <v>134</v>
      </c>
      <c r="H124" s="156" t="s">
        <v>135</v>
      </c>
      <c r="I124" s="156" t="s">
        <v>136</v>
      </c>
      <c r="J124" s="156" t="s">
        <v>137</v>
      </c>
      <c r="K124" s="156" t="s">
        <v>138</v>
      </c>
      <c r="L124" s="156" t="s">
        <v>139</v>
      </c>
      <c r="M124" s="156" t="s">
        <v>140</v>
      </c>
      <c r="N124" s="167" t="s">
        <v>141</v>
      </c>
      <c r="O124" s="156" t="s">
        <v>142</v>
      </c>
      <c r="P124" s="156" t="s">
        <v>143</v>
      </c>
      <c r="Q124" s="156" t="s">
        <v>144</v>
      </c>
      <c r="R124" s="156" t="s">
        <v>145</v>
      </c>
      <c r="S124" s="156" t="s">
        <v>146</v>
      </c>
      <c r="T124" s="156" t="s">
        <v>147</v>
      </c>
      <c r="U124" s="156" t="s">
        <v>148</v>
      </c>
      <c r="V124" s="156" t="s">
        <v>149</v>
      </c>
      <c r="W124" s="156" t="s">
        <v>150</v>
      </c>
      <c r="X124" s="156" t="s">
        <v>151</v>
      </c>
      <c r="Y124" s="156" t="s">
        <v>152</v>
      </c>
    </row>
    <row r="125" spans="1:27" ht="11.25" customHeight="1" x14ac:dyDescent="0.2">
      <c r="A125" s="164"/>
      <c r="B125" s="166"/>
      <c r="C125" s="157"/>
      <c r="D125" s="157"/>
      <c r="E125" s="157"/>
      <c r="F125" s="157"/>
      <c r="G125" s="157"/>
      <c r="H125" s="157"/>
      <c r="I125" s="157"/>
      <c r="J125" s="157"/>
      <c r="K125" s="157"/>
      <c r="L125" s="157"/>
      <c r="M125" s="157"/>
      <c r="N125" s="168"/>
      <c r="O125" s="157"/>
      <c r="P125" s="157"/>
      <c r="Q125" s="157"/>
      <c r="R125" s="157"/>
      <c r="S125" s="157"/>
      <c r="T125" s="157"/>
      <c r="U125" s="157"/>
      <c r="V125" s="157"/>
      <c r="W125" s="157"/>
      <c r="X125" s="157"/>
      <c r="Y125" s="157"/>
    </row>
    <row r="126" spans="1:27" ht="18.75" customHeight="1" x14ac:dyDescent="0.2">
      <c r="A126" s="88">
        <f>A89</f>
        <v>41852</v>
      </c>
      <c r="B126" s="116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1778.4499999999998</v>
      </c>
      <c r="C126" s="116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1770.96</v>
      </c>
      <c r="D126" s="116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1793.53</v>
      </c>
      <c r="E126" s="116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1797.56</v>
      </c>
      <c r="F126" s="116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1797.6</v>
      </c>
      <c r="G126" s="116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1805.9699999999998</v>
      </c>
      <c r="H126" s="116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1797.7199999999998</v>
      </c>
      <c r="I126" s="116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1775.6299999999999</v>
      </c>
      <c r="J126" s="116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1878.52</v>
      </c>
      <c r="K126" s="116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1810.6799999999998</v>
      </c>
      <c r="L126" s="116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1791.6999999999998</v>
      </c>
      <c r="M126" s="116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1784.57</v>
      </c>
      <c r="N126" s="116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1791.6999999999998</v>
      </c>
      <c r="O126" s="116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1799.1599999999999</v>
      </c>
      <c r="P126" s="116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1795.4299999999998</v>
      </c>
      <c r="Q126" s="116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1799.1599999999999</v>
      </c>
      <c r="R126" s="116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1799.73</v>
      </c>
      <c r="S126" s="116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1809.73</v>
      </c>
      <c r="T126" s="116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1831.0700000000002</v>
      </c>
      <c r="U126" s="116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1813.08</v>
      </c>
      <c r="V126" s="116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1797</v>
      </c>
      <c r="W126" s="116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1790.88</v>
      </c>
      <c r="X126" s="116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1791.3899999999999</v>
      </c>
      <c r="Y126" s="116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1909.04</v>
      </c>
      <c r="AA126" s="89"/>
    </row>
    <row r="127" spans="1:27" x14ac:dyDescent="0.2">
      <c r="A127" s="88">
        <f t="shared" ref="A127:A156" si="3">A90</f>
        <v>41853</v>
      </c>
      <c r="B127" s="116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1806.51</v>
      </c>
      <c r="C127" s="116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1783.8600000000001</v>
      </c>
      <c r="D127" s="116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1777.54</v>
      </c>
      <c r="E127" s="116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1794.12</v>
      </c>
      <c r="F127" s="116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1802.63</v>
      </c>
      <c r="G127" s="116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1798.69</v>
      </c>
      <c r="H127" s="116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1811.5900000000001</v>
      </c>
      <c r="I127" s="116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1798.21</v>
      </c>
      <c r="J127" s="116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1777.9299999999998</v>
      </c>
      <c r="K127" s="116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1850.49</v>
      </c>
      <c r="L127" s="116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1808.25</v>
      </c>
      <c r="M127" s="116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1792.87</v>
      </c>
      <c r="N127" s="116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1785.4499999999998</v>
      </c>
      <c r="O127" s="116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1781.83</v>
      </c>
      <c r="P127" s="116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1789.22</v>
      </c>
      <c r="Q127" s="116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1792.9699999999998</v>
      </c>
      <c r="R127" s="116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1800.6100000000001</v>
      </c>
      <c r="S127" s="116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1804.4299999999998</v>
      </c>
      <c r="T127" s="116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1800.48</v>
      </c>
      <c r="U127" s="116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1788.97</v>
      </c>
      <c r="V127" s="116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1787.42</v>
      </c>
      <c r="W127" s="116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1793.73</v>
      </c>
      <c r="X127" s="116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1794.86</v>
      </c>
      <c r="Y127" s="116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1799.62</v>
      </c>
    </row>
    <row r="128" spans="1:27" x14ac:dyDescent="0.2">
      <c r="A128" s="88">
        <f t="shared" si="3"/>
        <v>41854</v>
      </c>
      <c r="B128" s="116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1809.6299999999999</v>
      </c>
      <c r="C128" s="116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1782.71</v>
      </c>
      <c r="D128" s="116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1777.71</v>
      </c>
      <c r="E128" s="116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1794.2199999999998</v>
      </c>
      <c r="F128" s="116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1802.92</v>
      </c>
      <c r="G128" s="116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1799.04</v>
      </c>
      <c r="H128" s="116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1812.01</v>
      </c>
      <c r="I128" s="116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1798.8400000000001</v>
      </c>
      <c r="J128" s="116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1777.51</v>
      </c>
      <c r="K128" s="116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1860.05</v>
      </c>
      <c r="L128" s="116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1828.9299999999998</v>
      </c>
      <c r="M128" s="116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1808.6100000000001</v>
      </c>
      <c r="N128" s="116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1796.82</v>
      </c>
      <c r="O128" s="116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1793.08</v>
      </c>
      <c r="P128" s="116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1800.77</v>
      </c>
      <c r="Q128" s="116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1808.52</v>
      </c>
      <c r="R128" s="116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1816.53</v>
      </c>
      <c r="S128" s="116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1824.67</v>
      </c>
      <c r="T128" s="116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1816.45</v>
      </c>
      <c r="U128" s="116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1796.95</v>
      </c>
      <c r="V128" s="116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1787.1599999999999</v>
      </c>
      <c r="W128" s="116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1793.69</v>
      </c>
      <c r="X128" s="116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1794.83</v>
      </c>
      <c r="Y128" s="116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1800.4299999999998</v>
      </c>
    </row>
    <row r="129" spans="1:25" x14ac:dyDescent="0.2">
      <c r="A129" s="88">
        <f t="shared" si="3"/>
        <v>41855</v>
      </c>
      <c r="B129" s="116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1784.32</v>
      </c>
      <c r="C129" s="116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1770.96</v>
      </c>
      <c r="D129" s="116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1793.65</v>
      </c>
      <c r="E129" s="116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1797.58</v>
      </c>
      <c r="F129" s="116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1797.58</v>
      </c>
      <c r="G129" s="116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1799.98</v>
      </c>
      <c r="H129" s="116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1796.81</v>
      </c>
      <c r="I129" s="116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1777.05</v>
      </c>
      <c r="J129" s="116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1879.1399999999999</v>
      </c>
      <c r="K129" s="116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1811</v>
      </c>
      <c r="L129" s="116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1792.9099999999999</v>
      </c>
      <c r="M129" s="116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1786.57</v>
      </c>
      <c r="N129" s="116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1789.6599999999999</v>
      </c>
      <c r="O129" s="116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1793.2399999999998</v>
      </c>
      <c r="P129" s="116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1785.44</v>
      </c>
      <c r="Q129" s="116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1781.35</v>
      </c>
      <c r="R129" s="116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1797.08</v>
      </c>
      <c r="S129" s="116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1810.51</v>
      </c>
      <c r="T129" s="116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1823.42</v>
      </c>
      <c r="U129" s="116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1813.09</v>
      </c>
      <c r="V129" s="116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1784.33</v>
      </c>
      <c r="W129" s="116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1790.8</v>
      </c>
      <c r="X129" s="116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1792.53</v>
      </c>
      <c r="Y129" s="116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1902.08</v>
      </c>
    </row>
    <row r="130" spans="1:25" x14ac:dyDescent="0.2">
      <c r="A130" s="88">
        <f t="shared" si="3"/>
        <v>41856</v>
      </c>
      <c r="B130" s="116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1787.62</v>
      </c>
      <c r="C130" s="116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1770.94</v>
      </c>
      <c r="D130" s="116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1793.62</v>
      </c>
      <c r="E130" s="116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1797.58</v>
      </c>
      <c r="F130" s="116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1797.44</v>
      </c>
      <c r="G130" s="116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1800.04</v>
      </c>
      <c r="H130" s="116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1784.57</v>
      </c>
      <c r="I130" s="116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1782.23</v>
      </c>
      <c r="J130" s="116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1862.04</v>
      </c>
      <c r="K130" s="116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1799.6299999999999</v>
      </c>
      <c r="L130" s="116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1771.8</v>
      </c>
      <c r="M130" s="116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1779.44</v>
      </c>
      <c r="N130" s="116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1787.17</v>
      </c>
      <c r="O130" s="116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1774.5</v>
      </c>
      <c r="P130" s="116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1782.5</v>
      </c>
      <c r="Q130" s="116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1775.78</v>
      </c>
      <c r="R130" s="116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1783.8600000000001</v>
      </c>
      <c r="S130" s="116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1796.6599999999999</v>
      </c>
      <c r="T130" s="116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1802.54</v>
      </c>
      <c r="U130" s="116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1809.75</v>
      </c>
      <c r="V130" s="116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1783.34</v>
      </c>
      <c r="W130" s="116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1790.32</v>
      </c>
      <c r="X130" s="116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1791.7199999999998</v>
      </c>
      <c r="Y130" s="116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1906.15</v>
      </c>
    </row>
    <row r="131" spans="1:25" x14ac:dyDescent="0.2">
      <c r="A131" s="88">
        <f t="shared" si="3"/>
        <v>41857</v>
      </c>
      <c r="B131" s="116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1781.53</v>
      </c>
      <c r="C131" s="116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1770.85</v>
      </c>
      <c r="D131" s="116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1793.52</v>
      </c>
      <c r="E131" s="116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1797.3400000000001</v>
      </c>
      <c r="F131" s="116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1797.24</v>
      </c>
      <c r="G131" s="116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1798.75</v>
      </c>
      <c r="H131" s="116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1783.71</v>
      </c>
      <c r="I131" s="116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1781.2399999999998</v>
      </c>
      <c r="J131" s="116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1861.05</v>
      </c>
      <c r="K131" s="116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1798.36</v>
      </c>
      <c r="L131" s="116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1770.51</v>
      </c>
      <c r="M131" s="116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1783.98</v>
      </c>
      <c r="N131" s="116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1789.85</v>
      </c>
      <c r="O131" s="116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1776.32</v>
      </c>
      <c r="P131" s="116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1782.37</v>
      </c>
      <c r="Q131" s="116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1775.58</v>
      </c>
      <c r="R131" s="116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1783.58</v>
      </c>
      <c r="S131" s="116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1796.1399999999999</v>
      </c>
      <c r="T131" s="116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1802.73</v>
      </c>
      <c r="U131" s="116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1810</v>
      </c>
      <c r="V131" s="116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1783.28</v>
      </c>
      <c r="W131" s="116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1790.25</v>
      </c>
      <c r="X131" s="116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1791.67</v>
      </c>
      <c r="Y131" s="116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1903.62</v>
      </c>
    </row>
    <row r="132" spans="1:25" x14ac:dyDescent="0.2">
      <c r="A132" s="88">
        <f t="shared" si="3"/>
        <v>41858</v>
      </c>
      <c r="B132" s="116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1783.56</v>
      </c>
      <c r="C132" s="116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1771.1100000000001</v>
      </c>
      <c r="D132" s="116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1793.69</v>
      </c>
      <c r="E132" s="116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1797.63</v>
      </c>
      <c r="F132" s="116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1797.73</v>
      </c>
      <c r="G132" s="116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1799.8799999999999</v>
      </c>
      <c r="H132" s="116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1804.7399999999998</v>
      </c>
      <c r="I132" s="116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1775.94</v>
      </c>
      <c r="J132" s="116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1879.11</v>
      </c>
      <c r="K132" s="116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1799.3899999999999</v>
      </c>
      <c r="L132" s="116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1771.1599999999999</v>
      </c>
      <c r="M132" s="116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1783.55</v>
      </c>
      <c r="N132" s="116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1781.57</v>
      </c>
      <c r="O132" s="116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1777.22</v>
      </c>
      <c r="P132" s="116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1790.32</v>
      </c>
      <c r="Q132" s="116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1777.65</v>
      </c>
      <c r="R132" s="116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1783.6599999999999</v>
      </c>
      <c r="S132" s="116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1796.52</v>
      </c>
      <c r="T132" s="116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1813.47</v>
      </c>
      <c r="U132" s="116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1816.69</v>
      </c>
      <c r="V132" s="116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1772.9899999999998</v>
      </c>
      <c r="W132" s="116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1790.6599999999999</v>
      </c>
      <c r="X132" s="116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1791.98</v>
      </c>
      <c r="Y132" s="116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1906.85</v>
      </c>
    </row>
    <row r="133" spans="1:25" x14ac:dyDescent="0.2">
      <c r="A133" s="88">
        <f t="shared" si="3"/>
        <v>41859</v>
      </c>
      <c r="B133" s="116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1782.51</v>
      </c>
      <c r="C133" s="116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1774.97</v>
      </c>
      <c r="D133" s="116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1798.07</v>
      </c>
      <c r="E133" s="116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1806.07</v>
      </c>
      <c r="F133" s="116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1810.26</v>
      </c>
      <c r="G133" s="116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1805.13</v>
      </c>
      <c r="H133" s="116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1805.37</v>
      </c>
      <c r="I133" s="116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1776.01</v>
      </c>
      <c r="J133" s="116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1879.06</v>
      </c>
      <c r="K133" s="116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1831.3400000000001</v>
      </c>
      <c r="L133" s="116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1791.7799999999997</v>
      </c>
      <c r="M133" s="116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1778.03</v>
      </c>
      <c r="N133" s="116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1795.8600000000001</v>
      </c>
      <c r="O133" s="116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1803.4299999999998</v>
      </c>
      <c r="P133" s="116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1799.54</v>
      </c>
      <c r="Q133" s="116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1795.63</v>
      </c>
      <c r="R133" s="116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1796.82</v>
      </c>
      <c r="S133" s="116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1820.83</v>
      </c>
      <c r="T133" s="116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1838.15</v>
      </c>
      <c r="U133" s="116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1816.69</v>
      </c>
      <c r="V133" s="116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1773.17</v>
      </c>
      <c r="W133" s="116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1790.81</v>
      </c>
      <c r="X133" s="116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1791.6799999999998</v>
      </c>
      <c r="Y133" s="116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1897.75</v>
      </c>
    </row>
    <row r="134" spans="1:25" x14ac:dyDescent="0.2">
      <c r="A134" s="88">
        <f t="shared" si="3"/>
        <v>41860</v>
      </c>
      <c r="B134" s="116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1811.8400000000001</v>
      </c>
      <c r="C134" s="116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1780.9</v>
      </c>
      <c r="D134" s="116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1781.94</v>
      </c>
      <c r="E134" s="116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1785.83</v>
      </c>
      <c r="F134" s="116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1794.04</v>
      </c>
      <c r="G134" s="116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1787.9</v>
      </c>
      <c r="H134" s="116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1797.67</v>
      </c>
      <c r="I134" s="116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1777.58</v>
      </c>
      <c r="J134" s="116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1778.33</v>
      </c>
      <c r="K134" s="116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1815.85</v>
      </c>
      <c r="L134" s="116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1789.3600000000001</v>
      </c>
      <c r="M134" s="116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1771.9099999999999</v>
      </c>
      <c r="N134" s="116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1778.84</v>
      </c>
      <c r="O134" s="116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1782.05</v>
      </c>
      <c r="P134" s="116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1785.82</v>
      </c>
      <c r="Q134" s="116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1782.24</v>
      </c>
      <c r="R134" s="116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1789.6399999999999</v>
      </c>
      <c r="S134" s="116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1801.15</v>
      </c>
      <c r="T134" s="116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1817.57</v>
      </c>
      <c r="U134" s="116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1808.52</v>
      </c>
      <c r="V134" s="116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1786.9299999999998</v>
      </c>
      <c r="W134" s="116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1794.83</v>
      </c>
      <c r="X134" s="116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1788.36</v>
      </c>
      <c r="Y134" s="116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1785.1999999999998</v>
      </c>
    </row>
    <row r="135" spans="1:25" x14ac:dyDescent="0.2">
      <c r="A135" s="88">
        <f t="shared" si="3"/>
        <v>41861</v>
      </c>
      <c r="B135" s="116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1811.35</v>
      </c>
      <c r="C135" s="116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1783.25</v>
      </c>
      <c r="D135" s="116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1782.17</v>
      </c>
      <c r="E135" s="116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1786.07</v>
      </c>
      <c r="F135" s="116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1794.3</v>
      </c>
      <c r="G135" s="116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1788.1999999999998</v>
      </c>
      <c r="H135" s="116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1797.31</v>
      </c>
      <c r="I135" s="116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1778.59</v>
      </c>
      <c r="J135" s="116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1775.4</v>
      </c>
      <c r="K135" s="116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1853.02</v>
      </c>
      <c r="L135" s="116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1810.67</v>
      </c>
      <c r="M135" s="116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1795.1</v>
      </c>
      <c r="N135" s="116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1794.65</v>
      </c>
      <c r="O135" s="116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1790.37</v>
      </c>
      <c r="P135" s="116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1801.62</v>
      </c>
      <c r="Q135" s="116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1805.29</v>
      </c>
      <c r="R135" s="116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1801.13</v>
      </c>
      <c r="S135" s="116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1804.94</v>
      </c>
      <c r="T135" s="116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1800.26</v>
      </c>
      <c r="U135" s="116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1792.9699999999998</v>
      </c>
      <c r="V135" s="116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1786.63</v>
      </c>
      <c r="W135" s="116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1793.79</v>
      </c>
      <c r="X135" s="116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1787.9899999999998</v>
      </c>
      <c r="Y135" s="116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1785.3799999999999</v>
      </c>
    </row>
    <row r="136" spans="1:25" x14ac:dyDescent="0.2">
      <c r="A136" s="88">
        <f t="shared" si="3"/>
        <v>41862</v>
      </c>
      <c r="B136" s="116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1786.8899999999999</v>
      </c>
      <c r="C136" s="116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1775.08</v>
      </c>
      <c r="D136" s="116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1797.92</v>
      </c>
      <c r="E136" s="116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1805.9099999999999</v>
      </c>
      <c r="F136" s="116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1810.13</v>
      </c>
      <c r="G136" s="116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1804.06</v>
      </c>
      <c r="H136" s="116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1804.62</v>
      </c>
      <c r="I136" s="116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1788.4899999999998</v>
      </c>
      <c r="J136" s="116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1853.72</v>
      </c>
      <c r="K136" s="116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1806.87</v>
      </c>
      <c r="L136" s="116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1794.04</v>
      </c>
      <c r="M136" s="116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1779.81</v>
      </c>
      <c r="N136" s="116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1786.58</v>
      </c>
      <c r="O136" s="116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1782.24</v>
      </c>
      <c r="P136" s="116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1778.22</v>
      </c>
      <c r="Q136" s="116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1770.99</v>
      </c>
      <c r="R136" s="116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1781.02</v>
      </c>
      <c r="S136" s="116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1803.47</v>
      </c>
      <c r="T136" s="116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1817.3</v>
      </c>
      <c r="U136" s="116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1816.9699999999998</v>
      </c>
      <c r="V136" s="116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1772.55</v>
      </c>
      <c r="W136" s="116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1794.71</v>
      </c>
      <c r="X136" s="116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1795.1699999999998</v>
      </c>
      <c r="Y136" s="116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1920.69</v>
      </c>
    </row>
    <row r="137" spans="1:25" x14ac:dyDescent="0.2">
      <c r="A137" s="88">
        <f t="shared" si="3"/>
        <v>41863</v>
      </c>
      <c r="B137" s="116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1787.07</v>
      </c>
      <c r="C137" s="116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1774.8</v>
      </c>
      <c r="D137" s="116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1798.1999999999998</v>
      </c>
      <c r="E137" s="116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1806.09</v>
      </c>
      <c r="F137" s="116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1810.13</v>
      </c>
      <c r="G137" s="116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1804.7399999999998</v>
      </c>
      <c r="H137" s="116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1804.3</v>
      </c>
      <c r="I137" s="116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1790.45</v>
      </c>
      <c r="J137" s="116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1852.9099999999999</v>
      </c>
      <c r="K137" s="116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1805.96</v>
      </c>
      <c r="L137" s="116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1792.9299999999998</v>
      </c>
      <c r="M137" s="116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1777.96</v>
      </c>
      <c r="N137" s="116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1785.44</v>
      </c>
      <c r="O137" s="116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1781.65</v>
      </c>
      <c r="P137" s="116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1778.28</v>
      </c>
      <c r="Q137" s="116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1771.1999999999998</v>
      </c>
      <c r="R137" s="116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1781.11</v>
      </c>
      <c r="S137" s="116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1803.8</v>
      </c>
      <c r="T137" s="116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1817.46</v>
      </c>
      <c r="U137" s="116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1817</v>
      </c>
      <c r="V137" s="116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1772.63</v>
      </c>
      <c r="W137" s="116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1792.92</v>
      </c>
      <c r="X137" s="116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1793.9099999999999</v>
      </c>
      <c r="Y137" s="116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1919.32</v>
      </c>
    </row>
    <row r="138" spans="1:25" x14ac:dyDescent="0.2">
      <c r="A138" s="88">
        <f t="shared" si="3"/>
        <v>41864</v>
      </c>
      <c r="B138" s="116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1786.94</v>
      </c>
      <c r="C138" s="116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1778.62</v>
      </c>
      <c r="D138" s="116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1802.1</v>
      </c>
      <c r="E138" s="116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1810.32</v>
      </c>
      <c r="F138" s="116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1814.6399999999999</v>
      </c>
      <c r="G138" s="116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1814.19</v>
      </c>
      <c r="H138" s="116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1814.09</v>
      </c>
      <c r="I138" s="116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1770.8899999999999</v>
      </c>
      <c r="J138" s="116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1861.58</v>
      </c>
      <c r="K138" s="116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1818.3899999999999</v>
      </c>
      <c r="L138" s="116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1795.63</v>
      </c>
      <c r="M138" s="116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1781.03</v>
      </c>
      <c r="N138" s="116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1788.15</v>
      </c>
      <c r="O138" s="116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1784.42</v>
      </c>
      <c r="P138" s="116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1780.85</v>
      </c>
      <c r="Q138" s="116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1773.9</v>
      </c>
      <c r="R138" s="116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1783.56</v>
      </c>
      <c r="S138" s="116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1799.7199999999998</v>
      </c>
      <c r="T138" s="116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1820.24</v>
      </c>
      <c r="U138" s="116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1823.8</v>
      </c>
      <c r="V138" s="116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1771.63</v>
      </c>
      <c r="W138" s="116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1792.69</v>
      </c>
      <c r="X138" s="116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1794.02</v>
      </c>
      <c r="Y138" s="116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1918.34</v>
      </c>
    </row>
    <row r="139" spans="1:25" x14ac:dyDescent="0.2">
      <c r="A139" s="88">
        <f t="shared" si="3"/>
        <v>41865</v>
      </c>
      <c r="B139" s="116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1787.3899999999999</v>
      </c>
      <c r="C139" s="116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1778.52</v>
      </c>
      <c r="D139" s="116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1801.81</v>
      </c>
      <c r="E139" s="116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1809.95</v>
      </c>
      <c r="F139" s="116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1814.17</v>
      </c>
      <c r="G139" s="116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1813.96</v>
      </c>
      <c r="H139" s="116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1813.96</v>
      </c>
      <c r="I139" s="116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1770.8</v>
      </c>
      <c r="J139" s="116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1861.6</v>
      </c>
      <c r="K139" s="116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1818.2</v>
      </c>
      <c r="L139" s="116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1795.47</v>
      </c>
      <c r="M139" s="116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1780.9099999999999</v>
      </c>
      <c r="N139" s="116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1788.05</v>
      </c>
      <c r="O139" s="116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1784.5</v>
      </c>
      <c r="P139" s="116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1780.87</v>
      </c>
      <c r="Q139" s="116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1774.01</v>
      </c>
      <c r="R139" s="116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1783.58</v>
      </c>
      <c r="S139" s="116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1799.67</v>
      </c>
      <c r="T139" s="116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1820.19</v>
      </c>
      <c r="U139" s="116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1823.71</v>
      </c>
      <c r="V139" s="116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1771.46</v>
      </c>
      <c r="W139" s="116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1793.12</v>
      </c>
      <c r="X139" s="116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1793.62</v>
      </c>
      <c r="Y139" s="116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1920.72</v>
      </c>
    </row>
    <row r="140" spans="1:25" x14ac:dyDescent="0.2">
      <c r="A140" s="88">
        <f t="shared" si="3"/>
        <v>41866</v>
      </c>
      <c r="B140" s="116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1787.6999999999998</v>
      </c>
      <c r="C140" s="116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1778.4</v>
      </c>
      <c r="D140" s="116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1801.78</v>
      </c>
      <c r="E140" s="116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1809.8899999999999</v>
      </c>
      <c r="F140" s="116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1814.1</v>
      </c>
      <c r="G140" s="116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1814.05</v>
      </c>
      <c r="H140" s="116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1813.87</v>
      </c>
      <c r="I140" s="116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1773.71</v>
      </c>
      <c r="J140" s="116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1861.83</v>
      </c>
      <c r="K140" s="116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1784.1599999999999</v>
      </c>
      <c r="L140" s="116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1800.67</v>
      </c>
      <c r="M140" s="116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1777.5</v>
      </c>
      <c r="N140" s="116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1778.9299999999998</v>
      </c>
      <c r="O140" s="116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1778.92</v>
      </c>
      <c r="P140" s="116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1770.79</v>
      </c>
      <c r="Q140" s="116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1779.1100000000001</v>
      </c>
      <c r="R140" s="116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1777.52</v>
      </c>
      <c r="S140" s="116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1774.31</v>
      </c>
      <c r="T140" s="116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1786.63</v>
      </c>
      <c r="U140" s="116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1803.33</v>
      </c>
      <c r="V140" s="116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1789.9099999999999</v>
      </c>
      <c r="W140" s="116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1796.25</v>
      </c>
      <c r="X140" s="116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1795.19</v>
      </c>
      <c r="Y140" s="116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1961.06</v>
      </c>
    </row>
    <row r="141" spans="1:25" x14ac:dyDescent="0.2">
      <c r="A141" s="88">
        <f t="shared" si="3"/>
        <v>41867</v>
      </c>
      <c r="B141" s="116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1815</v>
      </c>
      <c r="C141" s="116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1778.32</v>
      </c>
      <c r="D141" s="116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1770.58</v>
      </c>
      <c r="E141" s="116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1794.1599999999999</v>
      </c>
      <c r="F141" s="116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1798.35</v>
      </c>
      <c r="G141" s="116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1785.63</v>
      </c>
      <c r="H141" s="116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1798.4099999999999</v>
      </c>
      <c r="I141" s="116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1770.78</v>
      </c>
      <c r="J141" s="116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1783.82</v>
      </c>
      <c r="K141" s="116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1809.02</v>
      </c>
      <c r="L141" s="116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1779.29</v>
      </c>
      <c r="M141" s="116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1795.31</v>
      </c>
      <c r="N141" s="116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1787.23</v>
      </c>
      <c r="O141" s="116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1787.1599999999999</v>
      </c>
      <c r="P141" s="116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1780.54</v>
      </c>
      <c r="Q141" s="116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1780.73</v>
      </c>
      <c r="R141" s="116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1774.67</v>
      </c>
      <c r="S141" s="116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1785.63</v>
      </c>
      <c r="T141" s="116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1778.13</v>
      </c>
      <c r="U141" s="116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1779.08</v>
      </c>
      <c r="V141" s="116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1785.86</v>
      </c>
      <c r="W141" s="116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1780.1599999999999</v>
      </c>
      <c r="X141" s="116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1781.2399999999998</v>
      </c>
      <c r="Y141" s="116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1770.8</v>
      </c>
    </row>
    <row r="142" spans="1:25" x14ac:dyDescent="0.2">
      <c r="A142" s="88">
        <f t="shared" si="3"/>
        <v>41868</v>
      </c>
      <c r="B142" s="116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1825.54</v>
      </c>
      <c r="C142" s="116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1783.6399999999999</v>
      </c>
      <c r="D142" s="116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1778.59</v>
      </c>
      <c r="E142" s="116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1774.27</v>
      </c>
      <c r="F142" s="116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1777.78</v>
      </c>
      <c r="G142" s="116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1781.83</v>
      </c>
      <c r="H142" s="116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1789.9099999999999</v>
      </c>
      <c r="I142" s="116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1770.46</v>
      </c>
      <c r="J142" s="116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1782.38</v>
      </c>
      <c r="K142" s="116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1829.4299999999998</v>
      </c>
      <c r="L142" s="116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1775.4</v>
      </c>
      <c r="M142" s="116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1787.07</v>
      </c>
      <c r="N142" s="116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1793.06</v>
      </c>
      <c r="O142" s="116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1786.7199999999998</v>
      </c>
      <c r="P142" s="116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1771.44</v>
      </c>
      <c r="Q142" s="116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1774.59</v>
      </c>
      <c r="R142" s="116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1771.37</v>
      </c>
      <c r="S142" s="116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1778.67</v>
      </c>
      <c r="T142" s="116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1792.63</v>
      </c>
      <c r="U142" s="116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1782.6799999999998</v>
      </c>
      <c r="V142" s="116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1786.24</v>
      </c>
      <c r="W142" s="116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1793.1399999999999</v>
      </c>
      <c r="X142" s="116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1793.23</v>
      </c>
      <c r="Y142" s="116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1778.34</v>
      </c>
    </row>
    <row r="143" spans="1:25" x14ac:dyDescent="0.2">
      <c r="A143" s="88">
        <f t="shared" si="3"/>
        <v>41869</v>
      </c>
      <c r="B143" s="116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1781.02</v>
      </c>
      <c r="C143" s="116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1777.4499999999998</v>
      </c>
      <c r="D143" s="116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1778.21</v>
      </c>
      <c r="E143" s="116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1785.71</v>
      </c>
      <c r="F143" s="116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1789.6399999999999</v>
      </c>
      <c r="G143" s="116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1781.76</v>
      </c>
      <c r="H143" s="116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1785.63</v>
      </c>
      <c r="I143" s="116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1777.7399999999998</v>
      </c>
      <c r="J143" s="116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1861.73</v>
      </c>
      <c r="K143" s="116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1795.04</v>
      </c>
      <c r="L143" s="116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1793.08</v>
      </c>
      <c r="M143" s="116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1792.52</v>
      </c>
      <c r="N143" s="116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1791.8799999999999</v>
      </c>
      <c r="O143" s="116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1798.81</v>
      </c>
      <c r="P143" s="116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1798.67</v>
      </c>
      <c r="Q143" s="116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1798.54</v>
      </c>
      <c r="R143" s="116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1793.63</v>
      </c>
      <c r="S143" s="116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1794.44</v>
      </c>
      <c r="T143" s="116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1812.9499999999998</v>
      </c>
      <c r="U143" s="116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1896.27</v>
      </c>
      <c r="V143" s="116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1824.5900000000001</v>
      </c>
      <c r="W143" s="116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1783.76</v>
      </c>
      <c r="X143" s="116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1830.97</v>
      </c>
      <c r="Y143" s="116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1781.15</v>
      </c>
    </row>
    <row r="144" spans="1:25" x14ac:dyDescent="0.2">
      <c r="A144" s="88">
        <f t="shared" si="3"/>
        <v>41870</v>
      </c>
      <c r="B144" s="116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1814.2599999999998</v>
      </c>
      <c r="C144" s="116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1859.35</v>
      </c>
      <c r="D144" s="116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1906.63</v>
      </c>
      <c r="E144" s="116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1917.9299999999998</v>
      </c>
      <c r="F144" s="116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1923.72</v>
      </c>
      <c r="G144" s="116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1974.19</v>
      </c>
      <c r="H144" s="116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1917.69</v>
      </c>
      <c r="I144" s="116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1874.13</v>
      </c>
      <c r="J144" s="116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2010.9699999999998</v>
      </c>
      <c r="K144" s="116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1949.81</v>
      </c>
      <c r="L144" s="116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1874.95</v>
      </c>
      <c r="M144" s="116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1856.8799999999999</v>
      </c>
      <c r="N144" s="116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1848.12</v>
      </c>
      <c r="O144" s="116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1822.57</v>
      </c>
      <c r="P144" s="116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1818.49</v>
      </c>
      <c r="Q144" s="116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1818.51</v>
      </c>
      <c r="R144" s="116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1816.6399999999999</v>
      </c>
      <c r="S144" s="116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1838.1999999999998</v>
      </c>
      <c r="T144" s="116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1861.59</v>
      </c>
      <c r="U144" s="116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1869.8899999999999</v>
      </c>
      <c r="V144" s="116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1838.78</v>
      </c>
      <c r="W144" s="116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1793.19</v>
      </c>
      <c r="X144" s="116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1830.95</v>
      </c>
      <c r="Y144" s="116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1781.2199999999998</v>
      </c>
    </row>
    <row r="145" spans="1:27" x14ac:dyDescent="0.2">
      <c r="A145" s="88">
        <f t="shared" si="3"/>
        <v>41871</v>
      </c>
      <c r="B145" s="116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1814.07</v>
      </c>
      <c r="C145" s="116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1874.2399999999998</v>
      </c>
      <c r="D145" s="116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1923.59</v>
      </c>
      <c r="E145" s="116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1935.69</v>
      </c>
      <c r="F145" s="116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1941.5</v>
      </c>
      <c r="G145" s="116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1935.58</v>
      </c>
      <c r="H145" s="116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1941.6299999999999</v>
      </c>
      <c r="I145" s="116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1873.96</v>
      </c>
      <c r="J145" s="116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2010.4499999999998</v>
      </c>
      <c r="K145" s="116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1949.8899999999999</v>
      </c>
      <c r="L145" s="116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1875.08</v>
      </c>
      <c r="M145" s="116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1856.83</v>
      </c>
      <c r="N145" s="116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1847.6999999999998</v>
      </c>
      <c r="O145" s="116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1830.6</v>
      </c>
      <c r="P145" s="116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1818.28</v>
      </c>
      <c r="Q145" s="116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1822.37</v>
      </c>
      <c r="R145" s="116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1816.3899999999999</v>
      </c>
      <c r="S145" s="116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1849.77</v>
      </c>
      <c r="T145" s="116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1869.79</v>
      </c>
      <c r="U145" s="116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1869.79</v>
      </c>
      <c r="V145" s="116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1837.71</v>
      </c>
      <c r="W145" s="116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1793.08</v>
      </c>
      <c r="X145" s="116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1830.85</v>
      </c>
      <c r="Y145" s="116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1780.54</v>
      </c>
    </row>
    <row r="146" spans="1:27" x14ac:dyDescent="0.2">
      <c r="A146" s="88">
        <f t="shared" si="3"/>
        <v>41872</v>
      </c>
      <c r="B146" s="116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1801.59</v>
      </c>
      <c r="C146" s="116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1859.24</v>
      </c>
      <c r="D146" s="116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1895.34</v>
      </c>
      <c r="E146" s="116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1906.4699999999998</v>
      </c>
      <c r="F146" s="116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1929.52</v>
      </c>
      <c r="G146" s="116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1923.74</v>
      </c>
      <c r="H146" s="116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1929.59</v>
      </c>
      <c r="I146" s="116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1854.4099999999999</v>
      </c>
      <c r="J146" s="116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2010.29</v>
      </c>
      <c r="K146" s="116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1894.76</v>
      </c>
      <c r="L146" s="116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1830.32</v>
      </c>
      <c r="M146" s="116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1814.23</v>
      </c>
      <c r="N146" s="116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1806.3999999999999</v>
      </c>
      <c r="O146" s="116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1787.86</v>
      </c>
      <c r="P146" s="116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1777.25</v>
      </c>
      <c r="Q146" s="116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1791.59</v>
      </c>
      <c r="R146" s="116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1802.85</v>
      </c>
      <c r="S146" s="116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1816.42</v>
      </c>
      <c r="T146" s="116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1812.6999999999998</v>
      </c>
      <c r="U146" s="116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1838.38</v>
      </c>
      <c r="V146" s="116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1823.76</v>
      </c>
      <c r="W146" s="116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1780.33</v>
      </c>
      <c r="X146" s="116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1786.05</v>
      </c>
      <c r="Y146" s="116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1780.75</v>
      </c>
    </row>
    <row r="147" spans="1:27" x14ac:dyDescent="0.2">
      <c r="A147" s="88">
        <f t="shared" si="3"/>
        <v>41873</v>
      </c>
      <c r="B147" s="116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1774.28</v>
      </c>
      <c r="C147" s="116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1826.6599999999999</v>
      </c>
      <c r="D147" s="116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1874.32</v>
      </c>
      <c r="E147" s="116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1879.1799999999998</v>
      </c>
      <c r="F147" s="116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1889.94</v>
      </c>
      <c r="G147" s="116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1884.73</v>
      </c>
      <c r="H147" s="116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1906.29</v>
      </c>
      <c r="I147" s="116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1854.27</v>
      </c>
      <c r="J147" s="116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1992.1599999999999</v>
      </c>
      <c r="K147" s="116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1894.62</v>
      </c>
      <c r="L147" s="116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1830.3899999999999</v>
      </c>
      <c r="M147" s="116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1813.94</v>
      </c>
      <c r="N147" s="116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1830.25</v>
      </c>
      <c r="O147" s="116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1814.1599999999999</v>
      </c>
      <c r="P147" s="116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1822.2399999999998</v>
      </c>
      <c r="Q147" s="116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1826.3400000000001</v>
      </c>
      <c r="R147" s="116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1823.4699999999998</v>
      </c>
      <c r="S147" s="116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1838.15</v>
      </c>
      <c r="T147" s="116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1845.62</v>
      </c>
      <c r="U147" s="116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1849.6999999999998</v>
      </c>
      <c r="V147" s="116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1823.26</v>
      </c>
      <c r="W147" s="116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1878.44</v>
      </c>
      <c r="X147" s="116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1938.65</v>
      </c>
      <c r="Y147" s="116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1814.59</v>
      </c>
    </row>
    <row r="148" spans="1:27" x14ac:dyDescent="0.2">
      <c r="A148" s="88">
        <f t="shared" si="3"/>
        <v>41874</v>
      </c>
      <c r="B148" s="116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1782.3899999999999</v>
      </c>
      <c r="C148" s="116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1819.57</v>
      </c>
      <c r="D148" s="116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1858.9299999999998</v>
      </c>
      <c r="E148" s="116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1864.07</v>
      </c>
      <c r="F148" s="116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1874.8799999999999</v>
      </c>
      <c r="G148" s="116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1875.15</v>
      </c>
      <c r="H148" s="116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1891.85</v>
      </c>
      <c r="I148" s="116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1839.11</v>
      </c>
      <c r="J148" s="116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1778.86</v>
      </c>
      <c r="K148" s="116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1873.0099999999998</v>
      </c>
      <c r="L148" s="116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1827.96</v>
      </c>
      <c r="M148" s="116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1815.51</v>
      </c>
      <c r="N148" s="116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1823.7399999999998</v>
      </c>
      <c r="O148" s="116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1819.58</v>
      </c>
      <c r="P148" s="116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1823.71</v>
      </c>
      <c r="Q148" s="116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1832.17</v>
      </c>
      <c r="R148" s="116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1827.85</v>
      </c>
      <c r="S148" s="116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1845.25</v>
      </c>
      <c r="T148" s="116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1858.97</v>
      </c>
      <c r="U148" s="116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1859.4099999999999</v>
      </c>
      <c r="V148" s="116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1800.22</v>
      </c>
      <c r="W148" s="116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1859.83</v>
      </c>
      <c r="X148" s="116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1926.5</v>
      </c>
      <c r="Y148" s="116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2060.71</v>
      </c>
    </row>
    <row r="149" spans="1:27" x14ac:dyDescent="0.2">
      <c r="A149" s="88">
        <f t="shared" si="3"/>
        <v>41875</v>
      </c>
      <c r="B149" s="116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1798.04</v>
      </c>
      <c r="C149" s="116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1870.07</v>
      </c>
      <c r="D149" s="116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1904.4299999999998</v>
      </c>
      <c r="E149" s="116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1916.4899999999998</v>
      </c>
      <c r="F149" s="116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1922.63</v>
      </c>
      <c r="G149" s="116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1935.3400000000001</v>
      </c>
      <c r="H149" s="116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1955.48</v>
      </c>
      <c r="I149" s="116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1928.97</v>
      </c>
      <c r="J149" s="116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1830.1799999999998</v>
      </c>
      <c r="K149" s="116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1987.81</v>
      </c>
      <c r="L149" s="116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1909.65</v>
      </c>
      <c r="M149" s="116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1873.31</v>
      </c>
      <c r="N149" s="116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1868.3799999999999</v>
      </c>
      <c r="O149" s="116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1863.8400000000001</v>
      </c>
      <c r="P149" s="116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1859.1</v>
      </c>
      <c r="Q149" s="116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1873.31</v>
      </c>
      <c r="R149" s="116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1888.12</v>
      </c>
      <c r="S149" s="116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1887.98</v>
      </c>
      <c r="T149" s="116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1877.92</v>
      </c>
      <c r="U149" s="116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1868.82</v>
      </c>
      <c r="V149" s="116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1784.96</v>
      </c>
      <c r="W149" s="116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1795.6599999999999</v>
      </c>
      <c r="X149" s="116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1784.04</v>
      </c>
      <c r="Y149" s="116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1867.61</v>
      </c>
    </row>
    <row r="150" spans="1:27" x14ac:dyDescent="0.2">
      <c r="A150" s="88">
        <f t="shared" si="3"/>
        <v>41876</v>
      </c>
      <c r="B150" s="116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1809.77</v>
      </c>
      <c r="C150" s="116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1884.54</v>
      </c>
      <c r="D150" s="116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1930.04</v>
      </c>
      <c r="E150" s="116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1942.08</v>
      </c>
      <c r="F150" s="116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1935.84</v>
      </c>
      <c r="G150" s="116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1947.46</v>
      </c>
      <c r="H150" s="116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1954.31</v>
      </c>
      <c r="I150" s="116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1895.5</v>
      </c>
      <c r="J150" s="116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2029.1599999999999</v>
      </c>
      <c r="K150" s="116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1937.9</v>
      </c>
      <c r="L150" s="116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1895.05</v>
      </c>
      <c r="M150" s="116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1885.42</v>
      </c>
      <c r="N150" s="116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1895.83</v>
      </c>
      <c r="O150" s="116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1890.35</v>
      </c>
      <c r="P150" s="116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1870.46</v>
      </c>
      <c r="Q150" s="116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1880.31</v>
      </c>
      <c r="R150" s="116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1878.2</v>
      </c>
      <c r="S150" s="116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1895.69</v>
      </c>
      <c r="T150" s="116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1933.6100000000001</v>
      </c>
      <c r="U150" s="116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1924.4899999999998</v>
      </c>
      <c r="V150" s="116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1819.97</v>
      </c>
      <c r="W150" s="116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1809.3799999999999</v>
      </c>
      <c r="X150" s="116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1844.79</v>
      </c>
      <c r="Y150" s="116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1782.98</v>
      </c>
    </row>
    <row r="151" spans="1:27" x14ac:dyDescent="0.2">
      <c r="A151" s="88">
        <f t="shared" si="3"/>
        <v>41877</v>
      </c>
      <c r="B151" s="116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1809.04</v>
      </c>
      <c r="C151" s="116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1883.73</v>
      </c>
      <c r="D151" s="116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1929.1799999999998</v>
      </c>
      <c r="E151" s="116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1941.5</v>
      </c>
      <c r="F151" s="116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1935.2</v>
      </c>
      <c r="G151" s="116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1947.62</v>
      </c>
      <c r="H151" s="116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1954.06</v>
      </c>
      <c r="I151" s="116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1895.25</v>
      </c>
      <c r="J151" s="116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2028.34</v>
      </c>
      <c r="K151" s="116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1937.7199999999998</v>
      </c>
      <c r="L151" s="116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1895.15</v>
      </c>
      <c r="M151" s="116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1885.3899999999999</v>
      </c>
      <c r="N151" s="116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1895.4299999999998</v>
      </c>
      <c r="O151" s="116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1890.2199999999998</v>
      </c>
      <c r="P151" s="116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1870.65</v>
      </c>
      <c r="Q151" s="116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1880.1</v>
      </c>
      <c r="R151" s="116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1878.1499999999999</v>
      </c>
      <c r="S151" s="116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1895.77</v>
      </c>
      <c r="T151" s="116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1933.74</v>
      </c>
      <c r="U151" s="116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1925.1499999999999</v>
      </c>
      <c r="V151" s="116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1819.99</v>
      </c>
      <c r="W151" s="116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1809.15</v>
      </c>
      <c r="X151" s="116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1844.9699999999998</v>
      </c>
      <c r="Y151" s="116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1782.59</v>
      </c>
    </row>
    <row r="152" spans="1:27" x14ac:dyDescent="0.2">
      <c r="A152" s="88">
        <f t="shared" si="3"/>
        <v>41878</v>
      </c>
      <c r="B152" s="116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1879.37</v>
      </c>
      <c r="C152" s="116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1954.4499999999998</v>
      </c>
      <c r="D152" s="116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1995.47</v>
      </c>
      <c r="E152" s="116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2017.69</v>
      </c>
      <c r="F152" s="116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2025.34</v>
      </c>
      <c r="G152" s="116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2017.82</v>
      </c>
      <c r="H152" s="116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2025.1399999999999</v>
      </c>
      <c r="I152" s="116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1936.2599999999998</v>
      </c>
      <c r="J152" s="116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2077.7799999999997</v>
      </c>
      <c r="K152" s="116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1968.6799999999998</v>
      </c>
      <c r="L152" s="116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1910.79</v>
      </c>
      <c r="M152" s="116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1885.26</v>
      </c>
      <c r="N152" s="116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1895.4099999999999</v>
      </c>
      <c r="O152" s="116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1890.35</v>
      </c>
      <c r="P152" s="116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1885.42</v>
      </c>
      <c r="Q152" s="116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1885.56</v>
      </c>
      <c r="R152" s="116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1866.09</v>
      </c>
      <c r="S152" s="116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1887.29</v>
      </c>
      <c r="T152" s="116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1905.1399999999999</v>
      </c>
      <c r="U152" s="116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1880.1599999999999</v>
      </c>
      <c r="V152" s="116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1824.6399999999999</v>
      </c>
      <c r="W152" s="116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1816.78</v>
      </c>
      <c r="X152" s="116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1853.19</v>
      </c>
      <c r="Y152" s="116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1781.19</v>
      </c>
    </row>
    <row r="153" spans="1:27" x14ac:dyDescent="0.2">
      <c r="A153" s="88">
        <f t="shared" si="3"/>
        <v>41879</v>
      </c>
      <c r="B153" s="116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1879.35</v>
      </c>
      <c r="C153" s="116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1954.56</v>
      </c>
      <c r="D153" s="116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1995.6599999999999</v>
      </c>
      <c r="E153" s="116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2017.71</v>
      </c>
      <c r="F153" s="116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2025.33</v>
      </c>
      <c r="G153" s="116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2017.52</v>
      </c>
      <c r="H153" s="116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2025.12</v>
      </c>
      <c r="I153" s="116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1955.56</v>
      </c>
      <c r="J153" s="116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2092.6</v>
      </c>
      <c r="K153" s="116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1995</v>
      </c>
      <c r="L153" s="116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1916.8899999999999</v>
      </c>
      <c r="M153" s="116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1896.21</v>
      </c>
      <c r="N153" s="116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1896.2</v>
      </c>
      <c r="O153" s="116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1890.61</v>
      </c>
      <c r="P153" s="116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1885.8</v>
      </c>
      <c r="Q153" s="116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1885.73</v>
      </c>
      <c r="R153" s="116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1866.05</v>
      </c>
      <c r="S153" s="116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1887.3799999999999</v>
      </c>
      <c r="T153" s="116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1904.9499999999998</v>
      </c>
      <c r="U153" s="116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1880.7199999999998</v>
      </c>
      <c r="V153" s="116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1824.25</v>
      </c>
      <c r="W153" s="116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1816.1799999999998</v>
      </c>
      <c r="X153" s="116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1852.6999999999998</v>
      </c>
      <c r="Y153" s="116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1781.94</v>
      </c>
    </row>
    <row r="154" spans="1:27" x14ac:dyDescent="0.2">
      <c r="A154" s="88">
        <f t="shared" si="3"/>
        <v>41880</v>
      </c>
      <c r="B154" s="116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1822.25</v>
      </c>
      <c r="C154" s="116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1889.52</v>
      </c>
      <c r="D154" s="116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1929.46</v>
      </c>
      <c r="E154" s="116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1941.56</v>
      </c>
      <c r="F154" s="116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1954.25</v>
      </c>
      <c r="G154" s="116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1941.35</v>
      </c>
      <c r="H154" s="116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1934.9899999999998</v>
      </c>
      <c r="I154" s="116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1879.09</v>
      </c>
      <c r="J154" s="116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2022.28</v>
      </c>
      <c r="K154" s="116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1943.6999999999998</v>
      </c>
      <c r="L154" s="116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1895.2199999999998</v>
      </c>
      <c r="M154" s="116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1885.1</v>
      </c>
      <c r="N154" s="116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1880.38</v>
      </c>
      <c r="O154" s="116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1865.5900000000001</v>
      </c>
      <c r="P154" s="116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1847.21</v>
      </c>
      <c r="Q154" s="116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1851.53</v>
      </c>
      <c r="R154" s="116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1852.96</v>
      </c>
      <c r="S154" s="116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1860.52</v>
      </c>
      <c r="T154" s="116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1890.17</v>
      </c>
      <c r="U154" s="116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1878.51</v>
      </c>
      <c r="V154" s="116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1783.1</v>
      </c>
      <c r="W154" s="116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1781.9099999999999</v>
      </c>
      <c r="X154" s="116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1823.13</v>
      </c>
      <c r="Y154" s="116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1781.28</v>
      </c>
    </row>
    <row r="155" spans="1:27" x14ac:dyDescent="0.2">
      <c r="A155" s="88">
        <f t="shared" si="3"/>
        <v>41881</v>
      </c>
      <c r="B155" s="11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1815.59</v>
      </c>
      <c r="C155" s="11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1875.7399999999998</v>
      </c>
      <c r="D155" s="11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1916.59</v>
      </c>
      <c r="E155" s="11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1941.8</v>
      </c>
      <c r="F155" s="11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1934.94</v>
      </c>
      <c r="G155" s="11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1934.73</v>
      </c>
      <c r="H155" s="11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1935.21</v>
      </c>
      <c r="I155" s="11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1886.76</v>
      </c>
      <c r="J155" s="11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1798.63</v>
      </c>
      <c r="K155" s="11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1926.31</v>
      </c>
      <c r="L155" s="11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1874.04</v>
      </c>
      <c r="M155" s="11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1873.96</v>
      </c>
      <c r="N155" s="11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1873.5900000000001</v>
      </c>
      <c r="O155" s="11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1873.72</v>
      </c>
      <c r="P155" s="11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1873.69</v>
      </c>
      <c r="Q155" s="11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1873.92</v>
      </c>
      <c r="R155" s="11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1915.77</v>
      </c>
      <c r="S155" s="11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1926.87</v>
      </c>
      <c r="T155" s="11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1938.2399999999998</v>
      </c>
      <c r="U155" s="11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1922.1799999999998</v>
      </c>
      <c r="V155" s="11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1816.63</v>
      </c>
      <c r="W155" s="11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1792.86</v>
      </c>
      <c r="X155" s="11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1859.6399999999999</v>
      </c>
      <c r="Y155" s="11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1968.1100000000001</v>
      </c>
    </row>
    <row r="156" spans="1:27" x14ac:dyDescent="0.2">
      <c r="A156" s="88">
        <f t="shared" si="3"/>
        <v>41882</v>
      </c>
      <c r="B156" s="11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1793.6599999999999</v>
      </c>
      <c r="C156" s="11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1859.4099999999999</v>
      </c>
      <c r="D156" s="11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1892.48</v>
      </c>
      <c r="E156" s="11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1910.15</v>
      </c>
      <c r="F156" s="11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1904.0299999999997</v>
      </c>
      <c r="G156" s="11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1892.3</v>
      </c>
      <c r="H156" s="11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1916.3</v>
      </c>
      <c r="I156" s="11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1865.04</v>
      </c>
      <c r="J156" s="11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1770.46</v>
      </c>
      <c r="K156" s="11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1926.3799999999999</v>
      </c>
      <c r="L156" s="11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1873.9699999999998</v>
      </c>
      <c r="M156" s="11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1873.85</v>
      </c>
      <c r="N156" s="11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1873.78</v>
      </c>
      <c r="O156" s="11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1841.31</v>
      </c>
      <c r="P156" s="11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1832.55</v>
      </c>
      <c r="Q156" s="11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1824.1</v>
      </c>
      <c r="R156" s="11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1850.15</v>
      </c>
      <c r="S156" s="11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1859.37</v>
      </c>
      <c r="T156" s="11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1904.28</v>
      </c>
      <c r="U156" s="11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1921.36</v>
      </c>
      <c r="V156" s="11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1815.9499999999998</v>
      </c>
      <c r="W156" s="11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1792.32</v>
      </c>
      <c r="X156" s="11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1859.1799999999998</v>
      </c>
      <c r="Y156" s="11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1968.1100000000001</v>
      </c>
    </row>
    <row r="157" spans="1:27" x14ac:dyDescent="0.2">
      <c r="A157" s="94"/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</row>
    <row r="158" spans="1:27" s="120" customFormat="1" ht="19.5" customHeight="1" x14ac:dyDescent="0.25">
      <c r="A158" s="119" t="s">
        <v>153</v>
      </c>
      <c r="B158" s="119"/>
      <c r="C158" s="119"/>
      <c r="D158" s="119"/>
      <c r="E158" s="119"/>
      <c r="F158" s="119"/>
      <c r="G158" s="119"/>
      <c r="H158" s="119"/>
      <c r="I158" s="119"/>
      <c r="J158" s="119"/>
      <c r="K158" s="119"/>
      <c r="L158" s="119"/>
      <c r="M158" s="119"/>
      <c r="N158" s="119"/>
      <c r="O158" s="119"/>
      <c r="P158" s="119"/>
      <c r="Q158" s="119"/>
      <c r="R158" s="119"/>
      <c r="S158" s="119"/>
      <c r="T158" s="119"/>
      <c r="U158" s="119"/>
      <c r="V158" s="119"/>
      <c r="W158" s="119"/>
      <c r="X158" s="119"/>
      <c r="Y158" s="119"/>
    </row>
    <row r="159" spans="1:27" ht="15.75" customHeight="1" x14ac:dyDescent="0.25">
      <c r="A159" s="96" t="s">
        <v>156</v>
      </c>
      <c r="B159" s="87"/>
      <c r="C159" s="87"/>
      <c r="D159" s="87"/>
      <c r="AA159" s="89"/>
    </row>
    <row r="160" spans="1:27" ht="12.75" x14ac:dyDescent="0.2">
      <c r="A160" s="162" t="s">
        <v>49</v>
      </c>
      <c r="B160" s="173" t="s">
        <v>128</v>
      </c>
      <c r="C160" s="174"/>
      <c r="D160" s="174"/>
      <c r="E160" s="174"/>
      <c r="F160" s="174"/>
      <c r="G160" s="174"/>
      <c r="H160" s="174"/>
      <c r="I160" s="174"/>
      <c r="J160" s="174"/>
      <c r="K160" s="174"/>
      <c r="L160" s="174"/>
      <c r="M160" s="174"/>
      <c r="N160" s="174"/>
      <c r="O160" s="174"/>
      <c r="P160" s="174"/>
      <c r="Q160" s="174"/>
      <c r="R160" s="174"/>
      <c r="S160" s="174"/>
      <c r="T160" s="174"/>
      <c r="U160" s="174"/>
      <c r="V160" s="174"/>
      <c r="W160" s="174"/>
      <c r="X160" s="174"/>
      <c r="Y160" s="175"/>
    </row>
    <row r="161" spans="1:25" ht="12.75" x14ac:dyDescent="0.2">
      <c r="A161" s="163"/>
      <c r="B161" s="176"/>
      <c r="C161" s="177"/>
      <c r="D161" s="177"/>
      <c r="E161" s="177"/>
      <c r="F161" s="177"/>
      <c r="G161" s="177"/>
      <c r="H161" s="177"/>
      <c r="I161" s="177"/>
      <c r="J161" s="177"/>
      <c r="K161" s="177"/>
      <c r="L161" s="177"/>
      <c r="M161" s="177"/>
      <c r="N161" s="177"/>
      <c r="O161" s="177"/>
      <c r="P161" s="177"/>
      <c r="Q161" s="177"/>
      <c r="R161" s="177"/>
      <c r="S161" s="177"/>
      <c r="T161" s="177"/>
      <c r="U161" s="177"/>
      <c r="V161" s="177"/>
      <c r="W161" s="177"/>
      <c r="X161" s="177"/>
      <c r="Y161" s="178"/>
    </row>
    <row r="162" spans="1:25" ht="12.75" x14ac:dyDescent="0.2">
      <c r="A162" s="163"/>
      <c r="B162" s="165" t="s">
        <v>129</v>
      </c>
      <c r="C162" s="156" t="s">
        <v>130</v>
      </c>
      <c r="D162" s="156" t="s">
        <v>131</v>
      </c>
      <c r="E162" s="156" t="s">
        <v>132</v>
      </c>
      <c r="F162" s="156" t="s">
        <v>133</v>
      </c>
      <c r="G162" s="156" t="s">
        <v>134</v>
      </c>
      <c r="H162" s="156" t="s">
        <v>135</v>
      </c>
      <c r="I162" s="156" t="s">
        <v>136</v>
      </c>
      <c r="J162" s="156" t="s">
        <v>137</v>
      </c>
      <c r="K162" s="156" t="s">
        <v>138</v>
      </c>
      <c r="L162" s="156" t="s">
        <v>139</v>
      </c>
      <c r="M162" s="156" t="s">
        <v>140</v>
      </c>
      <c r="N162" s="167" t="s">
        <v>141</v>
      </c>
      <c r="O162" s="156" t="s">
        <v>142</v>
      </c>
      <c r="P162" s="156" t="s">
        <v>143</v>
      </c>
      <c r="Q162" s="156" t="s">
        <v>144</v>
      </c>
      <c r="R162" s="156" t="s">
        <v>145</v>
      </c>
      <c r="S162" s="156" t="s">
        <v>146</v>
      </c>
      <c r="T162" s="156" t="s">
        <v>147</v>
      </c>
      <c r="U162" s="156" t="s">
        <v>148</v>
      </c>
      <c r="V162" s="156" t="s">
        <v>149</v>
      </c>
      <c r="W162" s="156" t="s">
        <v>150</v>
      </c>
      <c r="X162" s="156" t="s">
        <v>151</v>
      </c>
      <c r="Y162" s="156" t="s">
        <v>152</v>
      </c>
    </row>
    <row r="163" spans="1:25" ht="12.75" x14ac:dyDescent="0.2">
      <c r="A163" s="164"/>
      <c r="B163" s="166"/>
      <c r="C163" s="157"/>
      <c r="D163" s="157"/>
      <c r="E163" s="157"/>
      <c r="F163" s="157"/>
      <c r="G163" s="157"/>
      <c r="H163" s="157"/>
      <c r="I163" s="157"/>
      <c r="J163" s="157"/>
      <c r="K163" s="157"/>
      <c r="L163" s="157"/>
      <c r="M163" s="157"/>
      <c r="N163" s="168"/>
      <c r="O163" s="157"/>
      <c r="P163" s="157"/>
      <c r="Q163" s="157"/>
      <c r="R163" s="157"/>
      <c r="S163" s="157"/>
      <c r="T163" s="157"/>
      <c r="U163" s="157"/>
      <c r="V163" s="157"/>
      <c r="W163" s="157"/>
      <c r="X163" s="157"/>
      <c r="Y163" s="157"/>
    </row>
    <row r="164" spans="1:25" x14ac:dyDescent="0.2">
      <c r="A164" s="88">
        <f>A126</f>
        <v>41852</v>
      </c>
      <c r="B164" s="116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2173.71</v>
      </c>
      <c r="C164" s="116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2165.21</v>
      </c>
      <c r="D164" s="116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2190.79</v>
      </c>
      <c r="E164" s="116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2195.3599999999997</v>
      </c>
      <c r="F164" s="116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2195.41</v>
      </c>
      <c r="G164" s="116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2204.88</v>
      </c>
      <c r="H164" s="116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2195.54</v>
      </c>
      <c r="I164" s="116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2170.52</v>
      </c>
      <c r="J164" s="116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2287.09</v>
      </c>
      <c r="K164" s="116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2210.2199999999998</v>
      </c>
      <c r="L164" s="116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2188.7200000000003</v>
      </c>
      <c r="M164" s="116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2180.64</v>
      </c>
      <c r="N164" s="116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2188.7200000000003</v>
      </c>
      <c r="O164" s="116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2197.17</v>
      </c>
      <c r="P164" s="116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2192.94</v>
      </c>
      <c r="Q164" s="116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2197.17</v>
      </c>
      <c r="R164" s="116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2197.81</v>
      </c>
      <c r="S164" s="116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2209.14</v>
      </c>
      <c r="T164" s="116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2233.3200000000002</v>
      </c>
      <c r="U164" s="116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2212.9499999999998</v>
      </c>
      <c r="V164" s="116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2194.7199999999998</v>
      </c>
      <c r="W164" s="116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2187.79</v>
      </c>
      <c r="X164" s="116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2188.36</v>
      </c>
      <c r="Y164" s="116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2321.66</v>
      </c>
    </row>
    <row r="165" spans="1:25" x14ac:dyDescent="0.2">
      <c r="A165" s="88">
        <f>A164+1</f>
        <v>41853</v>
      </c>
      <c r="B165" s="116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2205.5</v>
      </c>
      <c r="C165" s="116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2179.83</v>
      </c>
      <c r="D165" s="116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2172.6799999999998</v>
      </c>
      <c r="E165" s="116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2191.4499999999998</v>
      </c>
      <c r="F165" s="116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2201.1</v>
      </c>
      <c r="G165" s="116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2196.63</v>
      </c>
      <c r="H165" s="116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2211.25</v>
      </c>
      <c r="I165" s="116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2196.09</v>
      </c>
      <c r="J165" s="116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2173.12</v>
      </c>
      <c r="K165" s="116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2255.33</v>
      </c>
      <c r="L165" s="116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2207.4699999999998</v>
      </c>
      <c r="M165" s="116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2190.04</v>
      </c>
      <c r="N165" s="116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2181.64</v>
      </c>
      <c r="O165" s="116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2177.54</v>
      </c>
      <c r="P165" s="116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2185.91</v>
      </c>
      <c r="Q165" s="116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2190.15</v>
      </c>
      <c r="R165" s="116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2198.8199999999997</v>
      </c>
      <c r="S165" s="116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2203.14</v>
      </c>
      <c r="T165" s="116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2198.67</v>
      </c>
      <c r="U165" s="116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2185.63</v>
      </c>
      <c r="V165" s="116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2183.87</v>
      </c>
      <c r="W165" s="116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2191.0100000000002</v>
      </c>
      <c r="X165" s="116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2192.3000000000002</v>
      </c>
      <c r="Y165" s="116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2197.69</v>
      </c>
    </row>
    <row r="166" spans="1:25" x14ac:dyDescent="0.2">
      <c r="A166" s="88">
        <f t="shared" ref="A166:A194" si="4">A165+1</f>
        <v>41854</v>
      </c>
      <c r="B166" s="116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2209.0299999999997</v>
      </c>
      <c r="C166" s="116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2178.5299999999997</v>
      </c>
      <c r="D166" s="116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2172.87</v>
      </c>
      <c r="E166" s="116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2191.58</v>
      </c>
      <c r="F166" s="116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2201.4299999999998</v>
      </c>
      <c r="G166" s="116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2197.04</v>
      </c>
      <c r="H166" s="116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2211.73</v>
      </c>
      <c r="I166" s="116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2196.81</v>
      </c>
      <c r="J166" s="116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2172.64</v>
      </c>
      <c r="K166" s="116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2266.16</v>
      </c>
      <c r="L166" s="116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2230.9</v>
      </c>
      <c r="M166" s="116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2207.88</v>
      </c>
      <c r="N166" s="116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2194.52</v>
      </c>
      <c r="O166" s="116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2190.2799999999997</v>
      </c>
      <c r="P166" s="116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2198.9899999999998</v>
      </c>
      <c r="Q166" s="116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2207.7799999999997</v>
      </c>
      <c r="R166" s="116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2216.85</v>
      </c>
      <c r="S166" s="116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2226.08</v>
      </c>
      <c r="T166" s="116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2216.7600000000002</v>
      </c>
      <c r="U166" s="116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2194.67</v>
      </c>
      <c r="V166" s="116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2183.58</v>
      </c>
      <c r="W166" s="116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2190.98</v>
      </c>
      <c r="X166" s="116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2192.2600000000002</v>
      </c>
      <c r="Y166" s="116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2198.6099999999997</v>
      </c>
    </row>
    <row r="167" spans="1:25" x14ac:dyDescent="0.2">
      <c r="A167" s="88">
        <f t="shared" si="4"/>
        <v>41855</v>
      </c>
      <c r="B167" s="116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2180.36</v>
      </c>
      <c r="C167" s="116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2165.21</v>
      </c>
      <c r="D167" s="116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2190.9299999999998</v>
      </c>
      <c r="E167" s="116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2195.38</v>
      </c>
      <c r="F167" s="116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2195.38</v>
      </c>
      <c r="G167" s="116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2198.09</v>
      </c>
      <c r="H167" s="116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2194.5100000000002</v>
      </c>
      <c r="I167" s="116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2172.12</v>
      </c>
      <c r="J167" s="116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2287.79</v>
      </c>
      <c r="K167" s="116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2210.59</v>
      </c>
      <c r="L167" s="116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2190.09</v>
      </c>
      <c r="M167" s="116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2182.9</v>
      </c>
      <c r="N167" s="116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2186.41</v>
      </c>
      <c r="O167" s="116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2190.46</v>
      </c>
      <c r="P167" s="116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2181.62</v>
      </c>
      <c r="Q167" s="116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2177</v>
      </c>
      <c r="R167" s="116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2194.8199999999997</v>
      </c>
      <c r="S167" s="116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2210.02</v>
      </c>
      <c r="T167" s="116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2224.65</v>
      </c>
      <c r="U167" s="116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2212.96</v>
      </c>
      <c r="V167" s="116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2180.37</v>
      </c>
      <c r="W167" s="116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2187.6999999999998</v>
      </c>
      <c r="X167" s="116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2189.66</v>
      </c>
      <c r="Y167" s="116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2313.7799999999997</v>
      </c>
    </row>
    <row r="168" spans="1:25" x14ac:dyDescent="0.2">
      <c r="A168" s="88">
        <f t="shared" si="4"/>
        <v>41856</v>
      </c>
      <c r="B168" s="116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2184.09</v>
      </c>
      <c r="C168" s="116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2165.1999999999998</v>
      </c>
      <c r="D168" s="116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2190.89</v>
      </c>
      <c r="E168" s="116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2195.38</v>
      </c>
      <c r="F168" s="116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2195.2199999999998</v>
      </c>
      <c r="G168" s="116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2198.17</v>
      </c>
      <c r="H168" s="116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2180.64</v>
      </c>
      <c r="I168" s="116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2177.9899999999998</v>
      </c>
      <c r="J168" s="116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2268.41</v>
      </c>
      <c r="K168" s="116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2197.6999999999998</v>
      </c>
      <c r="L168" s="116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2166.17</v>
      </c>
      <c r="M168" s="116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2174.8199999999997</v>
      </c>
      <c r="N168" s="116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2183.59</v>
      </c>
      <c r="O168" s="116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2169.23</v>
      </c>
      <c r="P168" s="116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2178.3000000000002</v>
      </c>
      <c r="Q168" s="116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2170.6799999999998</v>
      </c>
      <c r="R168" s="116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2179.83</v>
      </c>
      <c r="S168" s="116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2194.34</v>
      </c>
      <c r="T168" s="116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2201</v>
      </c>
      <c r="U168" s="116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2209.17</v>
      </c>
      <c r="V168" s="116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2179.2399999999998</v>
      </c>
      <c r="W168" s="116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2187.16</v>
      </c>
      <c r="X168" s="116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2188.7399999999998</v>
      </c>
      <c r="Y168" s="116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2318.39</v>
      </c>
    </row>
    <row r="169" spans="1:25" x14ac:dyDescent="0.2">
      <c r="A169" s="88">
        <f t="shared" si="4"/>
        <v>41857</v>
      </c>
      <c r="B169" s="116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2177.19</v>
      </c>
      <c r="C169" s="116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2165.09</v>
      </c>
      <c r="D169" s="116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2190.7799999999997</v>
      </c>
      <c r="E169" s="116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2195.11</v>
      </c>
      <c r="F169" s="116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2194.9899999999998</v>
      </c>
      <c r="G169" s="116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2196.71</v>
      </c>
      <c r="H169" s="116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2179.66</v>
      </c>
      <c r="I169" s="116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2176.8599999999997</v>
      </c>
      <c r="J169" s="116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2267.29</v>
      </c>
      <c r="K169" s="116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2196.27</v>
      </c>
      <c r="L169" s="116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2164.71</v>
      </c>
      <c r="M169" s="116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2179.9700000000003</v>
      </c>
      <c r="N169" s="116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2186.62</v>
      </c>
      <c r="O169" s="116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2171.29</v>
      </c>
      <c r="P169" s="116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2178.15</v>
      </c>
      <c r="Q169" s="116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2170.46</v>
      </c>
      <c r="R169" s="116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2179.5100000000002</v>
      </c>
      <c r="S169" s="116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2193.75</v>
      </c>
      <c r="T169" s="116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2201.21</v>
      </c>
      <c r="U169" s="116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2209.4499999999998</v>
      </c>
      <c r="V169" s="116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2179.1799999999998</v>
      </c>
      <c r="W169" s="116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2187.0699999999997</v>
      </c>
      <c r="X169" s="116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2188.6800000000003</v>
      </c>
      <c r="Y169" s="116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2315.5299999999997</v>
      </c>
    </row>
    <row r="170" spans="1:25" x14ac:dyDescent="0.2">
      <c r="A170" s="88">
        <f t="shared" si="4"/>
        <v>41858</v>
      </c>
      <c r="B170" s="116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2179.5</v>
      </c>
      <c r="C170" s="116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2165.39</v>
      </c>
      <c r="D170" s="116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2190.98</v>
      </c>
      <c r="E170" s="116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2195.4300000000003</v>
      </c>
      <c r="F170" s="116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2195.5500000000002</v>
      </c>
      <c r="G170" s="116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2197.98</v>
      </c>
      <c r="H170" s="116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2203.5</v>
      </c>
      <c r="I170" s="116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2170.8599999999997</v>
      </c>
      <c r="J170" s="116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2287.75</v>
      </c>
      <c r="K170" s="116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2197.4299999999998</v>
      </c>
      <c r="L170" s="116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2165.4499999999998</v>
      </c>
      <c r="M170" s="116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2179.4899999999998</v>
      </c>
      <c r="N170" s="116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2177.2399999999998</v>
      </c>
      <c r="O170" s="116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2172.31</v>
      </c>
      <c r="P170" s="116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2187.16</v>
      </c>
      <c r="Q170" s="116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2172.8000000000002</v>
      </c>
      <c r="R170" s="116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2179.6099999999997</v>
      </c>
      <c r="S170" s="116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2194.1799999999998</v>
      </c>
      <c r="T170" s="116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2213.39</v>
      </c>
      <c r="U170" s="116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2217.0299999999997</v>
      </c>
      <c r="V170" s="116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2167.52</v>
      </c>
      <c r="W170" s="116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2187.54</v>
      </c>
      <c r="X170" s="116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2189.04</v>
      </c>
      <c r="Y170" s="116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2319.1799999999998</v>
      </c>
    </row>
    <row r="171" spans="1:25" x14ac:dyDescent="0.2">
      <c r="A171" s="88">
        <f t="shared" si="4"/>
        <v>41859</v>
      </c>
      <c r="B171" s="116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2178.31</v>
      </c>
      <c r="C171" s="116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2169.77</v>
      </c>
      <c r="D171" s="116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2195.9299999999998</v>
      </c>
      <c r="E171" s="116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2205</v>
      </c>
      <c r="F171" s="116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2209.7399999999998</v>
      </c>
      <c r="G171" s="116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2203.94</v>
      </c>
      <c r="H171" s="116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2204.21</v>
      </c>
      <c r="I171" s="116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2170.9499999999998</v>
      </c>
      <c r="J171" s="116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2287.6999999999998</v>
      </c>
      <c r="K171" s="116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2233.63</v>
      </c>
      <c r="L171" s="116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2188.8000000000002</v>
      </c>
      <c r="M171" s="116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2173.23</v>
      </c>
      <c r="N171" s="116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2193.4300000000003</v>
      </c>
      <c r="O171" s="116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2202.0099999999998</v>
      </c>
      <c r="P171" s="116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2197.6</v>
      </c>
      <c r="Q171" s="116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2193.17</v>
      </c>
      <c r="R171" s="116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2194.52</v>
      </c>
      <c r="S171" s="116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2221.7199999999998</v>
      </c>
      <c r="T171" s="116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2241.35</v>
      </c>
      <c r="U171" s="116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2217.0299999999997</v>
      </c>
      <c r="V171" s="116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2167.7199999999998</v>
      </c>
      <c r="W171" s="116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2187.71</v>
      </c>
      <c r="X171" s="116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2188.69</v>
      </c>
      <c r="Y171" s="116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2308.87</v>
      </c>
    </row>
    <row r="172" spans="1:25" x14ac:dyDescent="0.2">
      <c r="A172" s="88">
        <f t="shared" si="4"/>
        <v>41860</v>
      </c>
      <c r="B172" s="116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2211.5299999999997</v>
      </c>
      <c r="C172" s="116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2176.48</v>
      </c>
      <c r="D172" s="116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2177.66</v>
      </c>
      <c r="E172" s="116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2182.0699999999997</v>
      </c>
      <c r="F172" s="116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2191.37</v>
      </c>
      <c r="G172" s="116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2184.41</v>
      </c>
      <c r="H172" s="116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2195.48</v>
      </c>
      <c r="I172" s="116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2172.73</v>
      </c>
      <c r="J172" s="116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2173.5699999999997</v>
      </c>
      <c r="K172" s="116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2216.08</v>
      </c>
      <c r="L172" s="116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2186.0700000000002</v>
      </c>
      <c r="M172" s="116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2166.29</v>
      </c>
      <c r="N172" s="116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2174.15</v>
      </c>
      <c r="O172" s="116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2177.7799999999997</v>
      </c>
      <c r="P172" s="116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2182.0500000000002</v>
      </c>
      <c r="Q172" s="116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2178</v>
      </c>
      <c r="R172" s="116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2186.39</v>
      </c>
      <c r="S172" s="116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2199.42</v>
      </c>
      <c r="T172" s="116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2218.0299999999997</v>
      </c>
      <c r="U172" s="116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2207.7799999999997</v>
      </c>
      <c r="V172" s="116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2183.3199999999997</v>
      </c>
      <c r="W172" s="116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2192.2600000000002</v>
      </c>
      <c r="X172" s="116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2184.94</v>
      </c>
      <c r="Y172" s="116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2181.35</v>
      </c>
    </row>
    <row r="173" spans="1:25" x14ac:dyDescent="0.2">
      <c r="A173" s="88">
        <f t="shared" si="4"/>
        <v>41861</v>
      </c>
      <c r="B173" s="116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2210.98</v>
      </c>
      <c r="C173" s="116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2179.14</v>
      </c>
      <c r="D173" s="116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2177.92</v>
      </c>
      <c r="E173" s="116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2182.34</v>
      </c>
      <c r="F173" s="116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2191.66</v>
      </c>
      <c r="G173" s="116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2184.75</v>
      </c>
      <c r="H173" s="116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2195.08</v>
      </c>
      <c r="I173" s="116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2173.87</v>
      </c>
      <c r="J173" s="116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2170.25</v>
      </c>
      <c r="K173" s="116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2258.1999999999998</v>
      </c>
      <c r="L173" s="116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2210.21</v>
      </c>
      <c r="M173" s="116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2192.5699999999997</v>
      </c>
      <c r="N173" s="116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2192.06</v>
      </c>
      <c r="O173" s="116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2187.21</v>
      </c>
      <c r="P173" s="116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2199.96</v>
      </c>
      <c r="Q173" s="116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2204.12</v>
      </c>
      <c r="R173" s="116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2199.41</v>
      </c>
      <c r="S173" s="116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2203.7200000000003</v>
      </c>
      <c r="T173" s="116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2198.41</v>
      </c>
      <c r="U173" s="116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2190.15</v>
      </c>
      <c r="V173" s="116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2182.9700000000003</v>
      </c>
      <c r="W173" s="116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2191.09</v>
      </c>
      <c r="X173" s="116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2184.52</v>
      </c>
      <c r="Y173" s="116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2181.56</v>
      </c>
    </row>
    <row r="174" spans="1:25" x14ac:dyDescent="0.2">
      <c r="A174" s="88">
        <f t="shared" si="4"/>
        <v>41862</v>
      </c>
      <c r="B174" s="116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2183.27</v>
      </c>
      <c r="C174" s="116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2169.89</v>
      </c>
      <c r="D174" s="116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2195.7600000000002</v>
      </c>
      <c r="E174" s="116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2204.8199999999997</v>
      </c>
      <c r="F174" s="116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2209.59</v>
      </c>
      <c r="G174" s="116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2202.7199999999998</v>
      </c>
      <c r="H174" s="116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2203.3599999999997</v>
      </c>
      <c r="I174" s="116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2185.09</v>
      </c>
      <c r="J174" s="116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2258.98</v>
      </c>
      <c r="K174" s="116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2205.9</v>
      </c>
      <c r="L174" s="116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2191.37</v>
      </c>
      <c r="M174" s="116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2175.2399999999998</v>
      </c>
      <c r="N174" s="116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2182.91</v>
      </c>
      <c r="O174" s="116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2178</v>
      </c>
      <c r="P174" s="116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2173.4499999999998</v>
      </c>
      <c r="Q174" s="116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2165.25</v>
      </c>
      <c r="R174" s="116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2176.62</v>
      </c>
      <c r="S174" s="116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2202.06</v>
      </c>
      <c r="T174" s="116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2217.7200000000003</v>
      </c>
      <c r="U174" s="116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2217.35</v>
      </c>
      <c r="V174" s="116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2167.02</v>
      </c>
      <c r="W174" s="116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2192.13</v>
      </c>
      <c r="X174" s="116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2192.6499999999996</v>
      </c>
      <c r="Y174" s="116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2334.87</v>
      </c>
    </row>
    <row r="175" spans="1:25" x14ac:dyDescent="0.2">
      <c r="A175" s="88">
        <f t="shared" si="4"/>
        <v>41863</v>
      </c>
      <c r="B175" s="116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2183.48</v>
      </c>
      <c r="C175" s="116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2169.5699999999997</v>
      </c>
      <c r="D175" s="116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2196.08</v>
      </c>
      <c r="E175" s="116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2205.02</v>
      </c>
      <c r="F175" s="116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2209.59</v>
      </c>
      <c r="G175" s="116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2203.5</v>
      </c>
      <c r="H175" s="116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2202.9899999999998</v>
      </c>
      <c r="I175" s="116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2187.31</v>
      </c>
      <c r="J175" s="116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2258.0699999999997</v>
      </c>
      <c r="K175" s="116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2204.87</v>
      </c>
      <c r="L175" s="116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2190.12</v>
      </c>
      <c r="M175" s="116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2173.16</v>
      </c>
      <c r="N175" s="116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2181.62</v>
      </c>
      <c r="O175" s="116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2177.33</v>
      </c>
      <c r="P175" s="116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2173.5100000000002</v>
      </c>
      <c r="Q175" s="116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2165.5</v>
      </c>
      <c r="R175" s="116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2176.71</v>
      </c>
      <c r="S175" s="116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2202.4299999999998</v>
      </c>
      <c r="T175" s="116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2217.9</v>
      </c>
      <c r="U175" s="116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2217.39</v>
      </c>
      <c r="V175" s="116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2167.12</v>
      </c>
      <c r="W175" s="116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2190.1</v>
      </c>
      <c r="X175" s="116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2191.2199999999998</v>
      </c>
      <c r="Y175" s="116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2333.31</v>
      </c>
    </row>
    <row r="176" spans="1:25" x14ac:dyDescent="0.2">
      <c r="A176" s="88">
        <f t="shared" si="4"/>
        <v>41864</v>
      </c>
      <c r="B176" s="116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2183.33</v>
      </c>
      <c r="C176" s="116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2173.9</v>
      </c>
      <c r="D176" s="116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2200.5</v>
      </c>
      <c r="E176" s="116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2209.8199999999997</v>
      </c>
      <c r="F176" s="116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2214.71</v>
      </c>
      <c r="G176" s="116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2214.1999999999998</v>
      </c>
      <c r="H176" s="116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2214.09</v>
      </c>
      <c r="I176" s="116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2165.14</v>
      </c>
      <c r="J176" s="116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2267.89</v>
      </c>
      <c r="K176" s="116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2218.96</v>
      </c>
      <c r="L176" s="116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2193.17</v>
      </c>
      <c r="M176" s="116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2176.63</v>
      </c>
      <c r="N176" s="116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2184.69</v>
      </c>
      <c r="O176" s="116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2180.4699999999998</v>
      </c>
      <c r="P176" s="116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2176.42</v>
      </c>
      <c r="Q176" s="116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2168.5500000000002</v>
      </c>
      <c r="R176" s="116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2179.5</v>
      </c>
      <c r="S176" s="116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2197.8000000000002</v>
      </c>
      <c r="T176" s="116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2221.06</v>
      </c>
      <c r="U176" s="116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2225.08</v>
      </c>
      <c r="V176" s="116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2165.98</v>
      </c>
      <c r="W176" s="116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2189.83</v>
      </c>
      <c r="X176" s="116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2191.34</v>
      </c>
      <c r="Y176" s="116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2332.21</v>
      </c>
    </row>
    <row r="177" spans="1:25" x14ac:dyDescent="0.2">
      <c r="A177" s="88">
        <f t="shared" si="4"/>
        <v>41865</v>
      </c>
      <c r="B177" s="116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2183.83</v>
      </c>
      <c r="C177" s="116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2173.7799999999997</v>
      </c>
      <c r="D177" s="116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2200.17</v>
      </c>
      <c r="E177" s="116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2209.4</v>
      </c>
      <c r="F177" s="116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2214.17</v>
      </c>
      <c r="G177" s="116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2213.94</v>
      </c>
      <c r="H177" s="116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2213.94</v>
      </c>
      <c r="I177" s="116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2165.04</v>
      </c>
      <c r="J177" s="116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2267.92</v>
      </c>
      <c r="K177" s="116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2218.7399999999998</v>
      </c>
      <c r="L177" s="116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2192.9899999999998</v>
      </c>
      <c r="M177" s="116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2176.4899999999998</v>
      </c>
      <c r="N177" s="116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2184.58</v>
      </c>
      <c r="O177" s="116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2180.56</v>
      </c>
      <c r="P177" s="116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2176.44</v>
      </c>
      <c r="Q177" s="116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2168.6799999999998</v>
      </c>
      <c r="R177" s="116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2179.5100000000002</v>
      </c>
      <c r="S177" s="116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2197.75</v>
      </c>
      <c r="T177" s="116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2221</v>
      </c>
      <c r="U177" s="116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2224.9899999999998</v>
      </c>
      <c r="V177" s="116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2165.79</v>
      </c>
      <c r="W177" s="116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2190.33</v>
      </c>
      <c r="X177" s="116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2190.89</v>
      </c>
      <c r="Y177" s="116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2334.89</v>
      </c>
    </row>
    <row r="178" spans="1:25" x14ac:dyDescent="0.2">
      <c r="A178" s="88">
        <f t="shared" si="4"/>
        <v>41866</v>
      </c>
      <c r="B178" s="116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2184.19</v>
      </c>
      <c r="C178" s="116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2173.65</v>
      </c>
      <c r="D178" s="116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2200.14</v>
      </c>
      <c r="E178" s="116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2209.3199999999997</v>
      </c>
      <c r="F178" s="116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2214.1</v>
      </c>
      <c r="G178" s="116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2214.04</v>
      </c>
      <c r="H178" s="116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2213.84</v>
      </c>
      <c r="I178" s="116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2168.33</v>
      </c>
      <c r="J178" s="116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2268.1799999999998</v>
      </c>
      <c r="K178" s="116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2180.1799999999998</v>
      </c>
      <c r="L178" s="116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2198.88</v>
      </c>
      <c r="M178" s="116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2172.63</v>
      </c>
      <c r="N178" s="116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2174.25</v>
      </c>
      <c r="O178" s="116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2174.2399999999998</v>
      </c>
      <c r="P178" s="116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2165.0299999999997</v>
      </c>
      <c r="Q178" s="116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2174.46</v>
      </c>
      <c r="R178" s="116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2172.65</v>
      </c>
      <c r="S178" s="116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2169.02</v>
      </c>
      <c r="T178" s="116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2182.9700000000003</v>
      </c>
      <c r="U178" s="116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2201.9</v>
      </c>
      <c r="V178" s="116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2186.69</v>
      </c>
      <c r="W178" s="116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2193.87</v>
      </c>
      <c r="X178" s="116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2192.67</v>
      </c>
      <c r="Y178" s="116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2380.6</v>
      </c>
    </row>
    <row r="179" spans="1:25" x14ac:dyDescent="0.2">
      <c r="A179" s="88">
        <f t="shared" si="4"/>
        <v>41867</v>
      </c>
      <c r="B179" s="116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2215.12</v>
      </c>
      <c r="C179" s="116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2173.56</v>
      </c>
      <c r="D179" s="116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2164.7799999999997</v>
      </c>
      <c r="E179" s="116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2191.5</v>
      </c>
      <c r="F179" s="116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2196.25</v>
      </c>
      <c r="G179" s="116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2181.84</v>
      </c>
      <c r="H179" s="116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2196.3199999999997</v>
      </c>
      <c r="I179" s="116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2165.02</v>
      </c>
      <c r="J179" s="116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2179.8000000000002</v>
      </c>
      <c r="K179" s="116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2208.34</v>
      </c>
      <c r="L179" s="116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2174.65</v>
      </c>
      <c r="M179" s="116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2192.81</v>
      </c>
      <c r="N179" s="116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2183.65</v>
      </c>
      <c r="O179" s="116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2183.58</v>
      </c>
      <c r="P179" s="116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2176.08</v>
      </c>
      <c r="Q179" s="116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2176.29</v>
      </c>
      <c r="R179" s="116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2169.42</v>
      </c>
      <c r="S179" s="116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2181.84</v>
      </c>
      <c r="T179" s="116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2173.34</v>
      </c>
      <c r="U179" s="116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2174.42</v>
      </c>
      <c r="V179" s="116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2182.1</v>
      </c>
      <c r="W179" s="116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2175.65</v>
      </c>
      <c r="X179" s="116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2176.8599999999997</v>
      </c>
      <c r="Y179" s="116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2165.04</v>
      </c>
    </row>
    <row r="180" spans="1:25" x14ac:dyDescent="0.2">
      <c r="A180" s="88">
        <f t="shared" si="4"/>
        <v>41868</v>
      </c>
      <c r="B180" s="116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2227.06</v>
      </c>
      <c r="C180" s="116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2179.59</v>
      </c>
      <c r="D180" s="116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2173.87</v>
      </c>
      <c r="E180" s="116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2168.9699999999998</v>
      </c>
      <c r="F180" s="116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2172.9499999999998</v>
      </c>
      <c r="G180" s="116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2177.54</v>
      </c>
      <c r="H180" s="116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2186.69</v>
      </c>
      <c r="I180" s="116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2164.65</v>
      </c>
      <c r="J180" s="116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2178.16</v>
      </c>
      <c r="K180" s="116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2231.4699999999998</v>
      </c>
      <c r="L180" s="116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2170.25</v>
      </c>
      <c r="M180" s="116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2183.48</v>
      </c>
      <c r="N180" s="116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2190.2600000000002</v>
      </c>
      <c r="O180" s="116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2183.0699999999997</v>
      </c>
      <c r="P180" s="116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2165.77</v>
      </c>
      <c r="Q180" s="116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2169.34</v>
      </c>
      <c r="R180" s="116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2165.6799999999998</v>
      </c>
      <c r="S180" s="116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2173.9499999999998</v>
      </c>
      <c r="T180" s="116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2189.77</v>
      </c>
      <c r="U180" s="116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2178.4899999999998</v>
      </c>
      <c r="V180" s="116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2182.5299999999997</v>
      </c>
      <c r="W180" s="116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2190.35</v>
      </c>
      <c r="X180" s="116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2190.4499999999998</v>
      </c>
      <c r="Y180" s="116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2173.58</v>
      </c>
    </row>
    <row r="181" spans="1:25" x14ac:dyDescent="0.2">
      <c r="A181" s="88">
        <f t="shared" si="4"/>
        <v>41869</v>
      </c>
      <c r="B181" s="116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2176.62</v>
      </c>
      <c r="C181" s="116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2172.58</v>
      </c>
      <c r="D181" s="116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2173.44</v>
      </c>
      <c r="E181" s="116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2181.9299999999998</v>
      </c>
      <c r="F181" s="116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2186.39</v>
      </c>
      <c r="G181" s="116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2177.4499999999998</v>
      </c>
      <c r="H181" s="116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2181.84</v>
      </c>
      <c r="I181" s="116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2172.9</v>
      </c>
      <c r="J181" s="116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2268.0699999999997</v>
      </c>
      <c r="K181" s="116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2192.5</v>
      </c>
      <c r="L181" s="116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2190.2799999999997</v>
      </c>
      <c r="M181" s="116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2189.65</v>
      </c>
      <c r="N181" s="116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2188.9299999999998</v>
      </c>
      <c r="O181" s="116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2196.77</v>
      </c>
      <c r="P181" s="116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2196.6099999999997</v>
      </c>
      <c r="Q181" s="116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2196.46</v>
      </c>
      <c r="R181" s="116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2190.9</v>
      </c>
      <c r="S181" s="116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2191.8199999999997</v>
      </c>
      <c r="T181" s="116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2212.8000000000002</v>
      </c>
      <c r="U181" s="116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2307.19</v>
      </c>
      <c r="V181" s="116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2225.98</v>
      </c>
      <c r="W181" s="116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2179.7199999999998</v>
      </c>
      <c r="X181" s="116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2233.21</v>
      </c>
      <c r="Y181" s="116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2176.7600000000002</v>
      </c>
    </row>
    <row r="182" spans="1:25" x14ac:dyDescent="0.2">
      <c r="A182" s="88">
        <f t="shared" si="4"/>
        <v>41870</v>
      </c>
      <c r="B182" s="116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2214.2799999999997</v>
      </c>
      <c r="C182" s="116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2265.37</v>
      </c>
      <c r="D182" s="116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2318.94</v>
      </c>
      <c r="E182" s="116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2331.7399999999998</v>
      </c>
      <c r="F182" s="116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2338.29</v>
      </c>
      <c r="G182" s="116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2395.48</v>
      </c>
      <c r="H182" s="116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2331.4699999999998</v>
      </c>
      <c r="I182" s="116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2282.11</v>
      </c>
      <c r="J182" s="116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2437.16</v>
      </c>
      <c r="K182" s="116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2367.86</v>
      </c>
      <c r="L182" s="116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2283.04</v>
      </c>
      <c r="M182" s="116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2262.5699999999997</v>
      </c>
      <c r="N182" s="116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2252.64</v>
      </c>
      <c r="O182" s="116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2223.6999999999998</v>
      </c>
      <c r="P182" s="116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2219.0699999999997</v>
      </c>
      <c r="Q182" s="116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2219.09</v>
      </c>
      <c r="R182" s="116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2216.9699999999998</v>
      </c>
      <c r="S182" s="116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2241.41</v>
      </c>
      <c r="T182" s="116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2267.91</v>
      </c>
      <c r="U182" s="116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2277.31</v>
      </c>
      <c r="V182" s="116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2242.06</v>
      </c>
      <c r="W182" s="116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2190.41</v>
      </c>
      <c r="X182" s="116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2233.1799999999998</v>
      </c>
      <c r="Y182" s="116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2176.85</v>
      </c>
    </row>
    <row r="183" spans="1:25" x14ac:dyDescent="0.2">
      <c r="A183" s="88">
        <f t="shared" si="4"/>
        <v>41871</v>
      </c>
      <c r="B183" s="116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2214.06</v>
      </c>
      <c r="C183" s="116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2282.2399999999998</v>
      </c>
      <c r="D183" s="116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2338.15</v>
      </c>
      <c r="E183" s="116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2351.8599999999997</v>
      </c>
      <c r="F183" s="116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2358.4499999999998</v>
      </c>
      <c r="G183" s="116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2351.73</v>
      </c>
      <c r="H183" s="116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2358.59</v>
      </c>
      <c r="I183" s="116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2281.92</v>
      </c>
      <c r="J183" s="116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2436.5699999999997</v>
      </c>
      <c r="K183" s="116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2367.9499999999998</v>
      </c>
      <c r="L183" s="116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2283.19</v>
      </c>
      <c r="M183" s="116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2262.5100000000002</v>
      </c>
      <c r="N183" s="116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2252.17</v>
      </c>
      <c r="O183" s="116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2232.79</v>
      </c>
      <c r="P183" s="116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2218.84</v>
      </c>
      <c r="Q183" s="116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2223.46</v>
      </c>
      <c r="R183" s="116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2216.69</v>
      </c>
      <c r="S183" s="116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2254.52</v>
      </c>
      <c r="T183" s="116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2277.1999999999998</v>
      </c>
      <c r="U183" s="116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2277.1999999999998</v>
      </c>
      <c r="V183" s="116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2240.84</v>
      </c>
      <c r="W183" s="116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2190.2799999999997</v>
      </c>
      <c r="X183" s="116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2233.0699999999997</v>
      </c>
      <c r="Y183" s="116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2176.08</v>
      </c>
    </row>
    <row r="184" spans="1:25" x14ac:dyDescent="0.2">
      <c r="A184" s="88">
        <f t="shared" si="4"/>
        <v>41872</v>
      </c>
      <c r="B184" s="116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2199.92</v>
      </c>
      <c r="C184" s="116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2265.2399999999998</v>
      </c>
      <c r="D184" s="116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2306.14</v>
      </c>
      <c r="E184" s="116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2318.75</v>
      </c>
      <c r="F184" s="116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2344.87</v>
      </c>
      <c r="G184" s="116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2338.3199999999997</v>
      </c>
      <c r="H184" s="116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2344.9499999999998</v>
      </c>
      <c r="I184" s="116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2259.77</v>
      </c>
      <c r="J184" s="116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2436.38</v>
      </c>
      <c r="K184" s="116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2305.4899999999998</v>
      </c>
      <c r="L184" s="116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2232.4699999999998</v>
      </c>
      <c r="M184" s="116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2214.25</v>
      </c>
      <c r="N184" s="116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2205.37</v>
      </c>
      <c r="O184" s="116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2184.37</v>
      </c>
      <c r="P184" s="116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2172.35</v>
      </c>
      <c r="Q184" s="116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2188.6</v>
      </c>
      <c r="R184" s="116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2201.35</v>
      </c>
      <c r="S184" s="116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2216.73</v>
      </c>
      <c r="T184" s="116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2212.52</v>
      </c>
      <c r="U184" s="116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2241.6</v>
      </c>
      <c r="V184" s="116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2225.0500000000002</v>
      </c>
      <c r="W184" s="116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2175.83</v>
      </c>
      <c r="X184" s="116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2182.31</v>
      </c>
      <c r="Y184" s="116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2176.31</v>
      </c>
    </row>
    <row r="185" spans="1:25" x14ac:dyDescent="0.2">
      <c r="A185" s="88">
        <f t="shared" si="4"/>
        <v>41873</v>
      </c>
      <c r="B185" s="116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2168.98</v>
      </c>
      <c r="C185" s="116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2228.3199999999997</v>
      </c>
      <c r="D185" s="116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2282.33</v>
      </c>
      <c r="E185" s="116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2287.84</v>
      </c>
      <c r="F185" s="116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2300.0299999999997</v>
      </c>
      <c r="G185" s="116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2294.12</v>
      </c>
      <c r="H185" s="116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2318.5500000000002</v>
      </c>
      <c r="I185" s="116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2259.6099999999997</v>
      </c>
      <c r="J185" s="116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2415.84</v>
      </c>
      <c r="K185" s="116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2305.33</v>
      </c>
      <c r="L185" s="116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2232.56</v>
      </c>
      <c r="M185" s="116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2213.92</v>
      </c>
      <c r="N185" s="116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2232.4</v>
      </c>
      <c r="O185" s="116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2214.16</v>
      </c>
      <c r="P185" s="116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2223.3199999999997</v>
      </c>
      <c r="Q185" s="116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2227.9700000000003</v>
      </c>
      <c r="R185" s="116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2224.7199999999998</v>
      </c>
      <c r="S185" s="116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2241.35</v>
      </c>
      <c r="T185" s="116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2249.81</v>
      </c>
      <c r="U185" s="116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2254.4299999999998</v>
      </c>
      <c r="V185" s="116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2224.4700000000003</v>
      </c>
      <c r="W185" s="116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2286.9899999999998</v>
      </c>
      <c r="X185" s="116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2355.2199999999998</v>
      </c>
      <c r="Y185" s="116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2214.65</v>
      </c>
    </row>
    <row r="186" spans="1:25" x14ac:dyDescent="0.2">
      <c r="A186" s="88">
        <f t="shared" si="4"/>
        <v>41874</v>
      </c>
      <c r="B186" s="116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2178.1799999999998</v>
      </c>
      <c r="C186" s="116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2220.3000000000002</v>
      </c>
      <c r="D186" s="116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2264.89</v>
      </c>
      <c r="E186" s="116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2270.7199999999998</v>
      </c>
      <c r="F186" s="116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2282.9699999999998</v>
      </c>
      <c r="G186" s="116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2283.27</v>
      </c>
      <c r="H186" s="116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2302.19</v>
      </c>
      <c r="I186" s="116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2242.44</v>
      </c>
      <c r="J186" s="116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2174.17</v>
      </c>
      <c r="K186" s="116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2280.84</v>
      </c>
      <c r="L186" s="116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2229.8000000000002</v>
      </c>
      <c r="M186" s="116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2215.69</v>
      </c>
      <c r="N186" s="116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2225.02</v>
      </c>
      <c r="O186" s="116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2220.31</v>
      </c>
      <c r="P186" s="116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2224.9899999999998</v>
      </c>
      <c r="Q186" s="116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2234.5699999999997</v>
      </c>
      <c r="R186" s="116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2229.67</v>
      </c>
      <c r="S186" s="116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2249.39</v>
      </c>
      <c r="T186" s="116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2264.94</v>
      </c>
      <c r="U186" s="116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2265.44</v>
      </c>
      <c r="V186" s="116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2198.38</v>
      </c>
      <c r="W186" s="116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2265.91</v>
      </c>
      <c r="X186" s="116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2341.4499999999998</v>
      </c>
      <c r="Y186" s="116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2493.5</v>
      </c>
    </row>
    <row r="187" spans="1:25" x14ac:dyDescent="0.2">
      <c r="A187" s="88">
        <f t="shared" si="4"/>
        <v>41875</v>
      </c>
      <c r="B187" s="116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2195.9</v>
      </c>
      <c r="C187" s="116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2277.52</v>
      </c>
      <c r="D187" s="116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2316.4499999999998</v>
      </c>
      <c r="E187" s="116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2330.1099999999997</v>
      </c>
      <c r="F187" s="116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2337.0699999999997</v>
      </c>
      <c r="G187" s="116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2351.46</v>
      </c>
      <c r="H187" s="116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2374.2799999999997</v>
      </c>
      <c r="I187" s="116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2344.25</v>
      </c>
      <c r="J187" s="116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2232.31</v>
      </c>
      <c r="K187" s="116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2410.92</v>
      </c>
      <c r="L187" s="116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2322.35</v>
      </c>
      <c r="M187" s="116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2281.19</v>
      </c>
      <c r="N187" s="116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2275.6</v>
      </c>
      <c r="O187" s="116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2270.46</v>
      </c>
      <c r="P187" s="116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2265.08</v>
      </c>
      <c r="Q187" s="116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2281.19</v>
      </c>
      <c r="R187" s="116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2297.96</v>
      </c>
      <c r="S187" s="116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2297.8000000000002</v>
      </c>
      <c r="T187" s="116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2286.4</v>
      </c>
      <c r="U187" s="116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2276.09</v>
      </c>
      <c r="V187" s="116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2181.08</v>
      </c>
      <c r="W187" s="116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2193.21</v>
      </c>
      <c r="X187" s="116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2180.04</v>
      </c>
      <c r="Y187" s="116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2274.73</v>
      </c>
    </row>
    <row r="188" spans="1:25" x14ac:dyDescent="0.2">
      <c r="A188" s="88">
        <f t="shared" si="4"/>
        <v>41876</v>
      </c>
      <c r="B188" s="116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2209.19</v>
      </c>
      <c r="C188" s="116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2293.8999999999996</v>
      </c>
      <c r="D188" s="116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2345.46</v>
      </c>
      <c r="E188" s="116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2359.1</v>
      </c>
      <c r="F188" s="116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2352.0299999999997</v>
      </c>
      <c r="G188" s="116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2365.1999999999998</v>
      </c>
      <c r="H188" s="116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2372.9499999999998</v>
      </c>
      <c r="I188" s="116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2306.3199999999997</v>
      </c>
      <c r="J188" s="116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2457.7600000000002</v>
      </c>
      <c r="K188" s="116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2354.36</v>
      </c>
      <c r="L188" s="116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2305.8199999999997</v>
      </c>
      <c r="M188" s="116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2294.91</v>
      </c>
      <c r="N188" s="116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2306.6999999999998</v>
      </c>
      <c r="O188" s="116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2300.4899999999998</v>
      </c>
      <c r="P188" s="116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2277.96</v>
      </c>
      <c r="Q188" s="116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2289.1099999999997</v>
      </c>
      <c r="R188" s="116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2286.7200000000003</v>
      </c>
      <c r="S188" s="116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2306.54</v>
      </c>
      <c r="T188" s="116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2349.5</v>
      </c>
      <c r="U188" s="116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2339.17</v>
      </c>
      <c r="V188" s="116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2220.75</v>
      </c>
      <c r="W188" s="116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2208.75</v>
      </c>
      <c r="X188" s="116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2248.87</v>
      </c>
      <c r="Y188" s="116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2178.84</v>
      </c>
    </row>
    <row r="189" spans="1:25" x14ac:dyDescent="0.2">
      <c r="A189" s="88">
        <f t="shared" si="4"/>
        <v>41877</v>
      </c>
      <c r="B189" s="116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2208.37</v>
      </c>
      <c r="C189" s="116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2292.9899999999998</v>
      </c>
      <c r="D189" s="116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2344.48</v>
      </c>
      <c r="E189" s="116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2358.4499999999998</v>
      </c>
      <c r="F189" s="116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2351.3000000000002</v>
      </c>
      <c r="G189" s="116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2365.38</v>
      </c>
      <c r="H189" s="116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2372.67</v>
      </c>
      <c r="I189" s="116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2306.04</v>
      </c>
      <c r="J189" s="116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2456.83</v>
      </c>
      <c r="K189" s="116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2354.16</v>
      </c>
      <c r="L189" s="116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2305.9299999999998</v>
      </c>
      <c r="M189" s="116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2294.87</v>
      </c>
      <c r="N189" s="116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2306.25</v>
      </c>
      <c r="O189" s="116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2300.34</v>
      </c>
      <c r="P189" s="116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2278.17</v>
      </c>
      <c r="Q189" s="116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2288.88</v>
      </c>
      <c r="R189" s="116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2286.67</v>
      </c>
      <c r="S189" s="116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2306.63</v>
      </c>
      <c r="T189" s="116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2349.65</v>
      </c>
      <c r="U189" s="116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2339.91</v>
      </c>
      <c r="V189" s="116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2220.7799999999997</v>
      </c>
      <c r="W189" s="116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2208.4899999999998</v>
      </c>
      <c r="X189" s="116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2249.08</v>
      </c>
      <c r="Y189" s="116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2178.4</v>
      </c>
    </row>
    <row r="190" spans="1:25" x14ac:dyDescent="0.2">
      <c r="A190" s="88">
        <f t="shared" si="4"/>
        <v>41878</v>
      </c>
      <c r="B190" s="116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2288.0500000000002</v>
      </c>
      <c r="C190" s="116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2373.11</v>
      </c>
      <c r="D190" s="116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2419.59</v>
      </c>
      <c r="E190" s="116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2444.77</v>
      </c>
      <c r="F190" s="116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2453.4299999999998</v>
      </c>
      <c r="G190" s="116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2444.91</v>
      </c>
      <c r="H190" s="116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2453.21</v>
      </c>
      <c r="I190" s="116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2352.5099999999998</v>
      </c>
      <c r="J190" s="116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2512.85</v>
      </c>
      <c r="K190" s="116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2389.2399999999998</v>
      </c>
      <c r="L190" s="116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2323.6499999999996</v>
      </c>
      <c r="M190" s="116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2294.7200000000003</v>
      </c>
      <c r="N190" s="116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2306.2200000000003</v>
      </c>
      <c r="O190" s="116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2300.4899999999998</v>
      </c>
      <c r="P190" s="116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2294.91</v>
      </c>
      <c r="Q190" s="116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2295.0699999999997</v>
      </c>
      <c r="R190" s="116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2273</v>
      </c>
      <c r="S190" s="116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2297.02</v>
      </c>
      <c r="T190" s="116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2317.2399999999998</v>
      </c>
      <c r="U190" s="116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2288.94</v>
      </c>
      <c r="V190" s="116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2226.04</v>
      </c>
      <c r="W190" s="116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2217.13</v>
      </c>
      <c r="X190" s="116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2258.38</v>
      </c>
      <c r="Y190" s="116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2176.81</v>
      </c>
    </row>
    <row r="191" spans="1:25" x14ac:dyDescent="0.2">
      <c r="A191" s="88">
        <f t="shared" si="4"/>
        <v>41879</v>
      </c>
      <c r="B191" s="116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2288.02</v>
      </c>
      <c r="C191" s="116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2373.2399999999998</v>
      </c>
      <c r="D191" s="116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2419.8000000000002</v>
      </c>
      <c r="E191" s="116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2444.79</v>
      </c>
      <c r="F191" s="116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2453.42</v>
      </c>
      <c r="G191" s="116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2444.5700000000002</v>
      </c>
      <c r="H191" s="116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2453.1799999999998</v>
      </c>
      <c r="I191" s="116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2374.38</v>
      </c>
      <c r="J191" s="116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2529.64</v>
      </c>
      <c r="K191" s="116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2419.0500000000002</v>
      </c>
      <c r="L191" s="116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2330.56</v>
      </c>
      <c r="M191" s="116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2307.13</v>
      </c>
      <c r="N191" s="116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2307.12</v>
      </c>
      <c r="O191" s="116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2300.79</v>
      </c>
      <c r="P191" s="116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2295.34</v>
      </c>
      <c r="Q191" s="116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2295.25</v>
      </c>
      <c r="R191" s="116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2272.96</v>
      </c>
      <c r="S191" s="116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2297.13</v>
      </c>
      <c r="T191" s="116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2317.04</v>
      </c>
      <c r="U191" s="116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2289.58</v>
      </c>
      <c r="V191" s="116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2225.6</v>
      </c>
      <c r="W191" s="116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2216.46</v>
      </c>
      <c r="X191" s="116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2257.83</v>
      </c>
      <c r="Y191" s="116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2177.66</v>
      </c>
    </row>
    <row r="192" spans="1:25" x14ac:dyDescent="0.2">
      <c r="A192" s="88">
        <f t="shared" si="4"/>
        <v>41880</v>
      </c>
      <c r="B192" s="116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2223.33</v>
      </c>
      <c r="C192" s="116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2299.5500000000002</v>
      </c>
      <c r="D192" s="116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2344.8000000000002</v>
      </c>
      <c r="E192" s="116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2358.5100000000002</v>
      </c>
      <c r="F192" s="116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2372.89</v>
      </c>
      <c r="G192" s="116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2358.27</v>
      </c>
      <c r="H192" s="116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2351.0699999999997</v>
      </c>
      <c r="I192" s="116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2287.73</v>
      </c>
      <c r="J192" s="116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2449.9700000000003</v>
      </c>
      <c r="K192" s="116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2360.94</v>
      </c>
      <c r="L192" s="116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2306</v>
      </c>
      <c r="M192" s="116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2294.54</v>
      </c>
      <c r="N192" s="116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2289.19</v>
      </c>
      <c r="O192" s="116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2272.4300000000003</v>
      </c>
      <c r="P192" s="116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2251.61</v>
      </c>
      <c r="Q192" s="116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2256.5</v>
      </c>
      <c r="R192" s="116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2258.12</v>
      </c>
      <c r="S192" s="116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2266.69</v>
      </c>
      <c r="T192" s="116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2300.2799999999997</v>
      </c>
      <c r="U192" s="116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2287.08</v>
      </c>
      <c r="V192" s="116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2178.9700000000003</v>
      </c>
      <c r="W192" s="116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2177.62</v>
      </c>
      <c r="X192" s="116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2224.3199999999997</v>
      </c>
      <c r="Y192" s="116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2176.91</v>
      </c>
    </row>
    <row r="193" spans="1:27" x14ac:dyDescent="0.2">
      <c r="A193" s="88">
        <f t="shared" si="4"/>
        <v>41881</v>
      </c>
      <c r="B193" s="11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2215.7799999999997</v>
      </c>
      <c r="C193" s="11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2283.9299999999998</v>
      </c>
      <c r="D193" s="11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2330.2199999999998</v>
      </c>
      <c r="E193" s="11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2358.7799999999997</v>
      </c>
      <c r="F193" s="11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2351.0100000000002</v>
      </c>
      <c r="G193" s="11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2350.7799999999997</v>
      </c>
      <c r="H193" s="11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2351.3199999999997</v>
      </c>
      <c r="I193" s="11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2296.42</v>
      </c>
      <c r="J193" s="11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2196.5699999999997</v>
      </c>
      <c r="K193" s="11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2341.23</v>
      </c>
      <c r="L193" s="11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2282.0100000000002</v>
      </c>
      <c r="M193" s="11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2281.92</v>
      </c>
      <c r="N193" s="11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2281.5</v>
      </c>
      <c r="O193" s="11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2281.65</v>
      </c>
      <c r="P193" s="11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2281.62</v>
      </c>
      <c r="Q193" s="11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2281.87</v>
      </c>
      <c r="R193" s="11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2329.2799999999997</v>
      </c>
      <c r="S193" s="11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2341.87</v>
      </c>
      <c r="T193" s="11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2354.75</v>
      </c>
      <c r="U193" s="11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2336.5500000000002</v>
      </c>
      <c r="V193" s="11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2216.96</v>
      </c>
      <c r="W193" s="11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2190.0299999999997</v>
      </c>
      <c r="X193" s="11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2265.6999999999998</v>
      </c>
      <c r="Y193" s="11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2388.59</v>
      </c>
      <c r="AA193" s="89"/>
    </row>
    <row r="194" spans="1:27" x14ac:dyDescent="0.2">
      <c r="A194" s="88">
        <f t="shared" si="4"/>
        <v>41882</v>
      </c>
      <c r="B194" s="11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2190.94</v>
      </c>
      <c r="C194" s="11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2265.44</v>
      </c>
      <c r="D194" s="11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2302.9</v>
      </c>
      <c r="E194" s="11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2322.9300000000003</v>
      </c>
      <c r="F194" s="11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2315.9899999999998</v>
      </c>
      <c r="G194" s="11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2302.6999999999998</v>
      </c>
      <c r="H194" s="11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2329.89</v>
      </c>
      <c r="I194" s="11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2271.81</v>
      </c>
      <c r="J194" s="11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2164.65</v>
      </c>
      <c r="K194" s="11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2341.31</v>
      </c>
      <c r="L194" s="11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2281.9299999999998</v>
      </c>
      <c r="M194" s="11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2281.8000000000002</v>
      </c>
      <c r="N194" s="11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2281.71</v>
      </c>
      <c r="O194" s="11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2244.9299999999998</v>
      </c>
      <c r="P194" s="11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2235</v>
      </c>
      <c r="Q194" s="11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2225.4299999999998</v>
      </c>
      <c r="R194" s="11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2254.9499999999998</v>
      </c>
      <c r="S194" s="11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2265.39</v>
      </c>
      <c r="T194" s="11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2316.2799999999997</v>
      </c>
      <c r="U194" s="11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2335.62</v>
      </c>
      <c r="V194" s="11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2216.1999999999998</v>
      </c>
      <c r="W194" s="11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2189.42</v>
      </c>
      <c r="X194" s="11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2265.17</v>
      </c>
      <c r="Y194" s="11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2388.59</v>
      </c>
    </row>
    <row r="196" spans="1:27" x14ac:dyDescent="0.25">
      <c r="A196" s="96" t="s">
        <v>157</v>
      </c>
    </row>
    <row r="197" spans="1:27" ht="12.75" x14ac:dyDescent="0.2">
      <c r="A197" s="162" t="s">
        <v>49</v>
      </c>
      <c r="B197" s="173" t="s">
        <v>128</v>
      </c>
      <c r="C197" s="174"/>
      <c r="D197" s="174"/>
      <c r="E197" s="174"/>
      <c r="F197" s="174"/>
      <c r="G197" s="174"/>
      <c r="H197" s="174"/>
      <c r="I197" s="174"/>
      <c r="J197" s="174"/>
      <c r="K197" s="174"/>
      <c r="L197" s="174"/>
      <c r="M197" s="174"/>
      <c r="N197" s="174"/>
      <c r="O197" s="174"/>
      <c r="P197" s="174"/>
      <c r="Q197" s="174"/>
      <c r="R197" s="174"/>
      <c r="S197" s="174"/>
      <c r="T197" s="174"/>
      <c r="U197" s="174"/>
      <c r="V197" s="174"/>
      <c r="W197" s="174"/>
      <c r="X197" s="174"/>
      <c r="Y197" s="175"/>
    </row>
    <row r="198" spans="1:27" ht="12.75" x14ac:dyDescent="0.2">
      <c r="A198" s="163"/>
      <c r="B198" s="176"/>
      <c r="C198" s="177"/>
      <c r="D198" s="177"/>
      <c r="E198" s="177"/>
      <c r="F198" s="177"/>
      <c r="G198" s="177"/>
      <c r="H198" s="177"/>
      <c r="I198" s="177"/>
      <c r="J198" s="177"/>
      <c r="K198" s="177"/>
      <c r="L198" s="177"/>
      <c r="M198" s="177"/>
      <c r="N198" s="177"/>
      <c r="O198" s="177"/>
      <c r="P198" s="177"/>
      <c r="Q198" s="177"/>
      <c r="R198" s="177"/>
      <c r="S198" s="177"/>
      <c r="T198" s="177"/>
      <c r="U198" s="177"/>
      <c r="V198" s="177"/>
      <c r="W198" s="177"/>
      <c r="X198" s="177"/>
      <c r="Y198" s="178"/>
    </row>
    <row r="199" spans="1:27" ht="12.75" x14ac:dyDescent="0.2">
      <c r="A199" s="163"/>
      <c r="B199" s="165" t="s">
        <v>129</v>
      </c>
      <c r="C199" s="156" t="s">
        <v>130</v>
      </c>
      <c r="D199" s="156" t="s">
        <v>131</v>
      </c>
      <c r="E199" s="156" t="s">
        <v>132</v>
      </c>
      <c r="F199" s="156" t="s">
        <v>133</v>
      </c>
      <c r="G199" s="156" t="s">
        <v>134</v>
      </c>
      <c r="H199" s="156" t="s">
        <v>135</v>
      </c>
      <c r="I199" s="156" t="s">
        <v>136</v>
      </c>
      <c r="J199" s="156" t="s">
        <v>137</v>
      </c>
      <c r="K199" s="156" t="s">
        <v>138</v>
      </c>
      <c r="L199" s="156" t="s">
        <v>139</v>
      </c>
      <c r="M199" s="156" t="s">
        <v>140</v>
      </c>
      <c r="N199" s="167" t="s">
        <v>141</v>
      </c>
      <c r="O199" s="156" t="s">
        <v>142</v>
      </c>
      <c r="P199" s="156" t="s">
        <v>143</v>
      </c>
      <c r="Q199" s="156" t="s">
        <v>144</v>
      </c>
      <c r="R199" s="156" t="s">
        <v>145</v>
      </c>
      <c r="S199" s="156" t="s">
        <v>146</v>
      </c>
      <c r="T199" s="156" t="s">
        <v>147</v>
      </c>
      <c r="U199" s="156" t="s">
        <v>148</v>
      </c>
      <c r="V199" s="156" t="s">
        <v>149</v>
      </c>
      <c r="W199" s="156" t="s">
        <v>150</v>
      </c>
      <c r="X199" s="156" t="s">
        <v>151</v>
      </c>
      <c r="Y199" s="156" t="s">
        <v>152</v>
      </c>
    </row>
    <row r="200" spans="1:27" ht="12.75" x14ac:dyDescent="0.2">
      <c r="A200" s="164"/>
      <c r="B200" s="166"/>
      <c r="C200" s="157"/>
      <c r="D200" s="157"/>
      <c r="E200" s="157"/>
      <c r="F200" s="157"/>
      <c r="G200" s="157"/>
      <c r="H200" s="157"/>
      <c r="I200" s="157"/>
      <c r="J200" s="157"/>
      <c r="K200" s="157"/>
      <c r="L200" s="157"/>
      <c r="M200" s="157"/>
      <c r="N200" s="168"/>
      <c r="O200" s="157"/>
      <c r="P200" s="157"/>
      <c r="Q200" s="157"/>
      <c r="R200" s="157"/>
      <c r="S200" s="157"/>
      <c r="T200" s="157"/>
      <c r="U200" s="157"/>
      <c r="V200" s="157"/>
      <c r="W200" s="157"/>
      <c r="X200" s="157"/>
      <c r="Y200" s="157"/>
    </row>
    <row r="201" spans="1:27" x14ac:dyDescent="0.2">
      <c r="A201" s="88">
        <f>A164</f>
        <v>41852</v>
      </c>
      <c r="B201" s="116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2164.41</v>
      </c>
      <c r="C201" s="116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2156.0500000000002</v>
      </c>
      <c r="D201" s="116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2181.2399999999998</v>
      </c>
      <c r="E201" s="116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2185.7399999999998</v>
      </c>
      <c r="F201" s="116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2185.79</v>
      </c>
      <c r="G201" s="116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2195.12</v>
      </c>
      <c r="H201" s="116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2185.92</v>
      </c>
      <c r="I201" s="116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2161.27</v>
      </c>
      <c r="J201" s="116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2276.09</v>
      </c>
      <c r="K201" s="116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2200.38</v>
      </c>
      <c r="L201" s="116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2179.1999999999998</v>
      </c>
      <c r="M201" s="116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2171.2399999999998</v>
      </c>
      <c r="N201" s="116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2179.1999999999998</v>
      </c>
      <c r="O201" s="116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2187.5299999999997</v>
      </c>
      <c r="P201" s="116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2183.3599999999997</v>
      </c>
      <c r="Q201" s="116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2187.5299999999997</v>
      </c>
      <c r="R201" s="116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2188.16</v>
      </c>
      <c r="S201" s="116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2199.31</v>
      </c>
      <c r="T201" s="116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2223.13</v>
      </c>
      <c r="U201" s="116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2203.06</v>
      </c>
      <c r="V201" s="116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2185.1099999999997</v>
      </c>
      <c r="W201" s="116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2178.2799999999997</v>
      </c>
      <c r="X201" s="116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2178.85</v>
      </c>
      <c r="Y201" s="116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2310.14</v>
      </c>
    </row>
    <row r="202" spans="1:27" x14ac:dyDescent="0.2">
      <c r="A202" s="88">
        <f t="shared" ref="A202:A231" si="5">A165</f>
        <v>41853</v>
      </c>
      <c r="B202" s="116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2195.7199999999998</v>
      </c>
      <c r="C202" s="116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2170.4499999999998</v>
      </c>
      <c r="D202" s="116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2163.4</v>
      </c>
      <c r="E202" s="116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2181.89</v>
      </c>
      <c r="F202" s="116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2191.4</v>
      </c>
      <c r="G202" s="116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2187</v>
      </c>
      <c r="H202" s="116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2201.39</v>
      </c>
      <c r="I202" s="116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2186.46</v>
      </c>
      <c r="J202" s="116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2163.83</v>
      </c>
      <c r="K202" s="116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2244.8000000000002</v>
      </c>
      <c r="L202" s="116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2197.67</v>
      </c>
      <c r="M202" s="116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2180.5</v>
      </c>
      <c r="N202" s="116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2172.2199999999998</v>
      </c>
      <c r="O202" s="116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2168.19</v>
      </c>
      <c r="P202" s="116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2176.4300000000003</v>
      </c>
      <c r="Q202" s="116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2180.6099999999997</v>
      </c>
      <c r="R202" s="116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2189.15</v>
      </c>
      <c r="S202" s="116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2193.4</v>
      </c>
      <c r="T202" s="116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2189</v>
      </c>
      <c r="U202" s="116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2176.15</v>
      </c>
      <c r="V202" s="116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2174.42</v>
      </c>
      <c r="W202" s="116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2181.46</v>
      </c>
      <c r="X202" s="116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2182.73</v>
      </c>
      <c r="Y202" s="116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2188.04</v>
      </c>
    </row>
    <row r="203" spans="1:27" x14ac:dyDescent="0.2">
      <c r="A203" s="88">
        <f t="shared" si="5"/>
        <v>41854</v>
      </c>
      <c r="B203" s="116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2199.21</v>
      </c>
      <c r="C203" s="116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2169.16</v>
      </c>
      <c r="D203" s="116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2163.59</v>
      </c>
      <c r="E203" s="116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2182.02</v>
      </c>
      <c r="F203" s="116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2191.7200000000003</v>
      </c>
      <c r="G203" s="116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2187.39</v>
      </c>
      <c r="H203" s="116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2201.86</v>
      </c>
      <c r="I203" s="116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2187.16</v>
      </c>
      <c r="J203" s="116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2163.3599999999997</v>
      </c>
      <c r="K203" s="116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2255.48</v>
      </c>
      <c r="L203" s="116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2220.75</v>
      </c>
      <c r="M203" s="116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2198.0699999999997</v>
      </c>
      <c r="N203" s="116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2184.92</v>
      </c>
      <c r="O203" s="116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2180.73</v>
      </c>
      <c r="P203" s="116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2189.3199999999997</v>
      </c>
      <c r="Q203" s="116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2197.9699999999998</v>
      </c>
      <c r="R203" s="116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2206.91</v>
      </c>
      <c r="S203" s="116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2216</v>
      </c>
      <c r="T203" s="116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2206.8199999999997</v>
      </c>
      <c r="U203" s="116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2185.06</v>
      </c>
      <c r="V203" s="116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2174.13</v>
      </c>
      <c r="W203" s="116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2181.42</v>
      </c>
      <c r="X203" s="116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2182.69</v>
      </c>
      <c r="Y203" s="116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2188.94</v>
      </c>
    </row>
    <row r="204" spans="1:27" x14ac:dyDescent="0.2">
      <c r="A204" s="88">
        <f t="shared" si="5"/>
        <v>41855</v>
      </c>
      <c r="B204" s="116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2170.9700000000003</v>
      </c>
      <c r="C204" s="116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2156.0500000000002</v>
      </c>
      <c r="D204" s="116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2181.37</v>
      </c>
      <c r="E204" s="116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2185.7599999999998</v>
      </c>
      <c r="F204" s="116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2185.7599999999998</v>
      </c>
      <c r="G204" s="116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2188.4299999999998</v>
      </c>
      <c r="H204" s="116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2184.9</v>
      </c>
      <c r="I204" s="116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2162.85</v>
      </c>
      <c r="J204" s="116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2276.7799999999997</v>
      </c>
      <c r="K204" s="116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2200.7399999999998</v>
      </c>
      <c r="L204" s="116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2180.5500000000002</v>
      </c>
      <c r="M204" s="116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2173.4700000000003</v>
      </c>
      <c r="N204" s="116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2176.9299999999998</v>
      </c>
      <c r="O204" s="116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2180.92</v>
      </c>
      <c r="P204" s="116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2172.21</v>
      </c>
      <c r="Q204" s="116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2167.65</v>
      </c>
      <c r="R204" s="116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2185.21</v>
      </c>
      <c r="S204" s="116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2200.1799999999998</v>
      </c>
      <c r="T204" s="116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2214.59</v>
      </c>
      <c r="U204" s="116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2203.0699999999997</v>
      </c>
      <c r="V204" s="116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2170.98</v>
      </c>
      <c r="W204" s="116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2178.1999999999998</v>
      </c>
      <c r="X204" s="116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2180.13</v>
      </c>
      <c r="Y204" s="116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2302.38</v>
      </c>
    </row>
    <row r="205" spans="1:27" x14ac:dyDescent="0.2">
      <c r="A205" s="88">
        <f t="shared" si="5"/>
        <v>41856</v>
      </c>
      <c r="B205" s="116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2174.64</v>
      </c>
      <c r="C205" s="116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2156.04</v>
      </c>
      <c r="D205" s="116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2181.34</v>
      </c>
      <c r="E205" s="116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2185.7599999999998</v>
      </c>
      <c r="F205" s="116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2185.6099999999997</v>
      </c>
      <c r="G205" s="116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2188.5099999999998</v>
      </c>
      <c r="H205" s="116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2171.2399999999998</v>
      </c>
      <c r="I205" s="116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2168.63</v>
      </c>
      <c r="J205" s="116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2257.69</v>
      </c>
      <c r="K205" s="116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2188.0500000000002</v>
      </c>
      <c r="L205" s="116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2156.9899999999998</v>
      </c>
      <c r="M205" s="116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2165.5100000000002</v>
      </c>
      <c r="N205" s="116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2174.15</v>
      </c>
      <c r="O205" s="116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2160</v>
      </c>
      <c r="P205" s="116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2168.94</v>
      </c>
      <c r="Q205" s="116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2161.4299999999998</v>
      </c>
      <c r="R205" s="116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2170.4499999999998</v>
      </c>
      <c r="S205" s="116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2184.7399999999998</v>
      </c>
      <c r="T205" s="116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2191.3000000000002</v>
      </c>
      <c r="U205" s="116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2199.34</v>
      </c>
      <c r="V205" s="116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2169.87</v>
      </c>
      <c r="W205" s="116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2177.66</v>
      </c>
      <c r="X205" s="116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2179.2199999999998</v>
      </c>
      <c r="Y205" s="116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2306.92</v>
      </c>
    </row>
    <row r="206" spans="1:27" x14ac:dyDescent="0.2">
      <c r="A206" s="88">
        <f t="shared" si="5"/>
        <v>41857</v>
      </c>
      <c r="B206" s="116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2167.85</v>
      </c>
      <c r="C206" s="116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2155.9299999999998</v>
      </c>
      <c r="D206" s="116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2181.23</v>
      </c>
      <c r="E206" s="116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2185.5</v>
      </c>
      <c r="F206" s="116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2185.38</v>
      </c>
      <c r="G206" s="116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2187.0699999999997</v>
      </c>
      <c r="H206" s="116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2170.2799999999997</v>
      </c>
      <c r="I206" s="116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2167.52</v>
      </c>
      <c r="J206" s="116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2256.59</v>
      </c>
      <c r="K206" s="116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2186.63</v>
      </c>
      <c r="L206" s="116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2155.5500000000002</v>
      </c>
      <c r="M206" s="116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2170.58</v>
      </c>
      <c r="N206" s="116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2177.13</v>
      </c>
      <c r="O206" s="116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2162.0299999999997</v>
      </c>
      <c r="P206" s="116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2168.79</v>
      </c>
      <c r="Q206" s="116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2161.21</v>
      </c>
      <c r="R206" s="116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2170.13</v>
      </c>
      <c r="S206" s="116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2184.15</v>
      </c>
      <c r="T206" s="116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2191.5</v>
      </c>
      <c r="U206" s="116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2199.62</v>
      </c>
      <c r="V206" s="116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2169.81</v>
      </c>
      <c r="W206" s="116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2177.58</v>
      </c>
      <c r="X206" s="116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2179.16</v>
      </c>
      <c r="Y206" s="116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2304.1</v>
      </c>
    </row>
    <row r="207" spans="1:27" x14ac:dyDescent="0.2">
      <c r="A207" s="88">
        <f t="shared" si="5"/>
        <v>41858</v>
      </c>
      <c r="B207" s="116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2170.12</v>
      </c>
      <c r="C207" s="116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2156.2200000000003</v>
      </c>
      <c r="D207" s="116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2181.42</v>
      </c>
      <c r="E207" s="116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2185.81</v>
      </c>
      <c r="F207" s="116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2185.9299999999998</v>
      </c>
      <c r="G207" s="116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2188.33</v>
      </c>
      <c r="H207" s="116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2193.75</v>
      </c>
      <c r="I207" s="116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2161.6099999999997</v>
      </c>
      <c r="J207" s="116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2276.7399999999998</v>
      </c>
      <c r="K207" s="116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2187.7799999999997</v>
      </c>
      <c r="L207" s="116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2156.2799999999997</v>
      </c>
      <c r="M207" s="116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2170.1099999999997</v>
      </c>
      <c r="N207" s="116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2167.9</v>
      </c>
      <c r="O207" s="116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2163.04</v>
      </c>
      <c r="P207" s="116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2177.66</v>
      </c>
      <c r="Q207" s="116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2163.52</v>
      </c>
      <c r="R207" s="116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2170.23</v>
      </c>
      <c r="S207" s="116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2184.58</v>
      </c>
      <c r="T207" s="116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2203.5</v>
      </c>
      <c r="U207" s="116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2207.09</v>
      </c>
      <c r="V207" s="116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2158.3199999999997</v>
      </c>
      <c r="W207" s="116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2178.04</v>
      </c>
      <c r="X207" s="116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2179.5100000000002</v>
      </c>
      <c r="Y207" s="116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2307.6999999999998</v>
      </c>
    </row>
    <row r="208" spans="1:27" x14ac:dyDescent="0.2">
      <c r="A208" s="88">
        <f t="shared" si="5"/>
        <v>41859</v>
      </c>
      <c r="B208" s="116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2168.9499999999998</v>
      </c>
      <c r="C208" s="116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2160.5299999999997</v>
      </c>
      <c r="D208" s="116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2186.31</v>
      </c>
      <c r="E208" s="116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2195.2399999999998</v>
      </c>
      <c r="F208" s="116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2199.91</v>
      </c>
      <c r="G208" s="116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2194.19</v>
      </c>
      <c r="H208" s="116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2194.4499999999998</v>
      </c>
      <c r="I208" s="116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2161.69</v>
      </c>
      <c r="J208" s="116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2276.69</v>
      </c>
      <c r="K208" s="116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2223.4300000000003</v>
      </c>
      <c r="L208" s="116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2179.2799999999997</v>
      </c>
      <c r="M208" s="116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2163.94</v>
      </c>
      <c r="N208" s="116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2183.84</v>
      </c>
      <c r="O208" s="116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2192.29</v>
      </c>
      <c r="P208" s="116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2187.9499999999998</v>
      </c>
      <c r="Q208" s="116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2183.59</v>
      </c>
      <c r="R208" s="116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2184.92</v>
      </c>
      <c r="S208" s="116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2211.71</v>
      </c>
      <c r="T208" s="116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2231.0299999999997</v>
      </c>
      <c r="U208" s="116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2207.09</v>
      </c>
      <c r="V208" s="116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2158.5100000000002</v>
      </c>
      <c r="W208" s="116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2178.21</v>
      </c>
      <c r="X208" s="116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2179.17</v>
      </c>
      <c r="Y208" s="116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2297.5500000000002</v>
      </c>
    </row>
    <row r="209" spans="1:25" x14ac:dyDescent="0.2">
      <c r="A209" s="88">
        <f t="shared" si="5"/>
        <v>41860</v>
      </c>
      <c r="B209" s="116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2201.67</v>
      </c>
      <c r="C209" s="116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2167.15</v>
      </c>
      <c r="D209" s="116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2168.31</v>
      </c>
      <c r="E209" s="116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2172.65</v>
      </c>
      <c r="F209" s="116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2181.81</v>
      </c>
      <c r="G209" s="116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2174.96</v>
      </c>
      <c r="H209" s="116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2185.8599999999997</v>
      </c>
      <c r="I209" s="116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2163.4499999999998</v>
      </c>
      <c r="J209" s="116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2164.2799999999997</v>
      </c>
      <c r="K209" s="116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2206.14</v>
      </c>
      <c r="L209" s="116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2176.59</v>
      </c>
      <c r="M209" s="116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2157.1099999999997</v>
      </c>
      <c r="N209" s="116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2164.85</v>
      </c>
      <c r="O209" s="116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2168.4299999999998</v>
      </c>
      <c r="P209" s="116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2172.63</v>
      </c>
      <c r="Q209" s="116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2168.65</v>
      </c>
      <c r="R209" s="116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2176.9</v>
      </c>
      <c r="S209" s="116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2189.7399999999998</v>
      </c>
      <c r="T209" s="116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2208.0699999999997</v>
      </c>
      <c r="U209" s="116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2197.9699999999998</v>
      </c>
      <c r="V209" s="116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2173.88</v>
      </c>
      <c r="W209" s="116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2182.69</v>
      </c>
      <c r="X209" s="116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2175.48</v>
      </c>
      <c r="Y209" s="116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2171.9499999999998</v>
      </c>
    </row>
    <row r="210" spans="1:25" x14ac:dyDescent="0.2">
      <c r="A210" s="88">
        <f t="shared" si="5"/>
        <v>41861</v>
      </c>
      <c r="B210" s="116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2201.13</v>
      </c>
      <c r="C210" s="116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2169.77</v>
      </c>
      <c r="D210" s="116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2168.56</v>
      </c>
      <c r="E210" s="116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2172.91</v>
      </c>
      <c r="F210" s="116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2182.1</v>
      </c>
      <c r="G210" s="116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2175.29</v>
      </c>
      <c r="H210" s="116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2185.46</v>
      </c>
      <c r="I210" s="116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2164.5699999999997</v>
      </c>
      <c r="J210" s="116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2161.0100000000002</v>
      </c>
      <c r="K210" s="116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2247.63</v>
      </c>
      <c r="L210" s="116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2200.37</v>
      </c>
      <c r="M210" s="116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2182.9899999999998</v>
      </c>
      <c r="N210" s="116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2182.4899999999998</v>
      </c>
      <c r="O210" s="116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2177.71</v>
      </c>
      <c r="P210" s="116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2190.27</v>
      </c>
      <c r="Q210" s="116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2194.37</v>
      </c>
      <c r="R210" s="116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2189.73</v>
      </c>
      <c r="S210" s="116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2193.9700000000003</v>
      </c>
      <c r="T210" s="116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2188.75</v>
      </c>
      <c r="U210" s="116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2180.6099999999997</v>
      </c>
      <c r="V210" s="116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2173.54</v>
      </c>
      <c r="W210" s="116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2181.5299999999997</v>
      </c>
      <c r="X210" s="116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2175.06</v>
      </c>
      <c r="Y210" s="116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2172.15</v>
      </c>
    </row>
    <row r="211" spans="1:25" x14ac:dyDescent="0.2">
      <c r="A211" s="88">
        <f t="shared" si="5"/>
        <v>41862</v>
      </c>
      <c r="B211" s="116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2173.83</v>
      </c>
      <c r="C211" s="116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2160.65</v>
      </c>
      <c r="D211" s="116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2186.14</v>
      </c>
      <c r="E211" s="116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2195.06</v>
      </c>
      <c r="F211" s="116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2199.7600000000002</v>
      </c>
      <c r="G211" s="116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2192.9899999999998</v>
      </c>
      <c r="H211" s="116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2193.62</v>
      </c>
      <c r="I211" s="116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2175.62</v>
      </c>
      <c r="J211" s="116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2248.41</v>
      </c>
      <c r="K211" s="116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2196.12</v>
      </c>
      <c r="L211" s="116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2181.81</v>
      </c>
      <c r="M211" s="116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2165.9299999999998</v>
      </c>
      <c r="N211" s="116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2173.48</v>
      </c>
      <c r="O211" s="116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2168.65</v>
      </c>
      <c r="P211" s="116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2164.16</v>
      </c>
      <c r="Q211" s="116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2156.08</v>
      </c>
      <c r="R211" s="116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2167.2799999999997</v>
      </c>
      <c r="S211" s="116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2192.34</v>
      </c>
      <c r="T211" s="116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2207.7600000000002</v>
      </c>
      <c r="U211" s="116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2207.3999999999996</v>
      </c>
      <c r="V211" s="116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2157.83</v>
      </c>
      <c r="W211" s="116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2182.56</v>
      </c>
      <c r="X211" s="116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2183.0699999999997</v>
      </c>
      <c r="Y211" s="116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2323.1499999999996</v>
      </c>
    </row>
    <row r="212" spans="1:25" x14ac:dyDescent="0.2">
      <c r="A212" s="88">
        <f t="shared" si="5"/>
        <v>41863</v>
      </c>
      <c r="B212" s="116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2174.04</v>
      </c>
      <c r="C212" s="116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2160.34</v>
      </c>
      <c r="D212" s="116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2186.4499999999998</v>
      </c>
      <c r="E212" s="116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2195.25</v>
      </c>
      <c r="F212" s="116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2199.7600000000002</v>
      </c>
      <c r="G212" s="116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2193.75</v>
      </c>
      <c r="H212" s="116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2193.2600000000002</v>
      </c>
      <c r="I212" s="116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2177.81</v>
      </c>
      <c r="J212" s="116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2247.5100000000002</v>
      </c>
      <c r="K212" s="116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2195.1099999999997</v>
      </c>
      <c r="L212" s="116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2180.58</v>
      </c>
      <c r="M212" s="116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2163.87</v>
      </c>
      <c r="N212" s="116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2172.21</v>
      </c>
      <c r="O212" s="116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2167.98</v>
      </c>
      <c r="P212" s="116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2164.2199999999998</v>
      </c>
      <c r="Q212" s="116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2156.33</v>
      </c>
      <c r="R212" s="116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2167.38</v>
      </c>
      <c r="S212" s="116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2192.6999999999998</v>
      </c>
      <c r="T212" s="116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2207.9499999999998</v>
      </c>
      <c r="U212" s="116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2207.44</v>
      </c>
      <c r="V212" s="116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2157.92</v>
      </c>
      <c r="W212" s="116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2180.56</v>
      </c>
      <c r="X212" s="116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2181.66</v>
      </c>
      <c r="Y212" s="116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2321.62</v>
      </c>
    </row>
    <row r="213" spans="1:25" x14ac:dyDescent="0.2">
      <c r="A213" s="88">
        <f t="shared" si="5"/>
        <v>41864</v>
      </c>
      <c r="B213" s="116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2173.89</v>
      </c>
      <c r="C213" s="116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2164.61</v>
      </c>
      <c r="D213" s="116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2190.8000000000002</v>
      </c>
      <c r="E213" s="116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2199.98</v>
      </c>
      <c r="F213" s="116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2204.8000000000002</v>
      </c>
      <c r="G213" s="116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2204.29</v>
      </c>
      <c r="H213" s="116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2204.19</v>
      </c>
      <c r="I213" s="116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2155.98</v>
      </c>
      <c r="J213" s="116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2257.1799999999998</v>
      </c>
      <c r="K213" s="116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2208.9899999999998</v>
      </c>
      <c r="L213" s="116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2183.59</v>
      </c>
      <c r="M213" s="116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2167.29</v>
      </c>
      <c r="N213" s="116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2175.23</v>
      </c>
      <c r="O213" s="116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2171.0699999999997</v>
      </c>
      <c r="P213" s="116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2167.09</v>
      </c>
      <c r="Q213" s="116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2159.34</v>
      </c>
      <c r="R213" s="116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2170.12</v>
      </c>
      <c r="S213" s="116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2188.14</v>
      </c>
      <c r="T213" s="116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2211.0500000000002</v>
      </c>
      <c r="U213" s="116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2215.02</v>
      </c>
      <c r="V213" s="116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2156.8000000000002</v>
      </c>
      <c r="W213" s="116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2180.3000000000002</v>
      </c>
      <c r="X213" s="116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2181.79</v>
      </c>
      <c r="Y213" s="116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2320.5299999999997</v>
      </c>
    </row>
    <row r="214" spans="1:25" x14ac:dyDescent="0.2">
      <c r="A214" s="88">
        <f t="shared" si="5"/>
        <v>41865</v>
      </c>
      <c r="B214" s="116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2174.39</v>
      </c>
      <c r="C214" s="116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2164.4899999999998</v>
      </c>
      <c r="D214" s="116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2190.48</v>
      </c>
      <c r="E214" s="116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2199.5699999999997</v>
      </c>
      <c r="F214" s="116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2204.27</v>
      </c>
      <c r="G214" s="116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2204.04</v>
      </c>
      <c r="H214" s="116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2204.04</v>
      </c>
      <c r="I214" s="116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2155.88</v>
      </c>
      <c r="J214" s="116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2257.21</v>
      </c>
      <c r="K214" s="116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2208.77</v>
      </c>
      <c r="L214" s="116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2183.41</v>
      </c>
      <c r="M214" s="116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2167.16</v>
      </c>
      <c r="N214" s="116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2175.12</v>
      </c>
      <c r="O214" s="116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2171.16</v>
      </c>
      <c r="P214" s="116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2167.11</v>
      </c>
      <c r="Q214" s="116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2159.46</v>
      </c>
      <c r="R214" s="116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2170.13</v>
      </c>
      <c r="S214" s="116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2188.1</v>
      </c>
      <c r="T214" s="116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2210.9899999999998</v>
      </c>
      <c r="U214" s="116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2214.92</v>
      </c>
      <c r="V214" s="116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2156.62</v>
      </c>
      <c r="W214" s="116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2180.7799999999997</v>
      </c>
      <c r="X214" s="116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2181.34</v>
      </c>
      <c r="Y214" s="116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2323.17</v>
      </c>
    </row>
    <row r="215" spans="1:25" x14ac:dyDescent="0.2">
      <c r="A215" s="88">
        <f t="shared" si="5"/>
        <v>41866</v>
      </c>
      <c r="B215" s="116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2174.7399999999998</v>
      </c>
      <c r="C215" s="116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2164.35</v>
      </c>
      <c r="D215" s="116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2190.4499999999998</v>
      </c>
      <c r="E215" s="116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2199.5</v>
      </c>
      <c r="F215" s="116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2204.1999999999998</v>
      </c>
      <c r="G215" s="116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2204.14</v>
      </c>
      <c r="H215" s="116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2203.94</v>
      </c>
      <c r="I215" s="116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2159.12</v>
      </c>
      <c r="J215" s="116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2257.46</v>
      </c>
      <c r="K215" s="116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2170.7799999999997</v>
      </c>
      <c r="L215" s="116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2189.21</v>
      </c>
      <c r="M215" s="116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2163.35</v>
      </c>
      <c r="N215" s="116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2164.9499999999998</v>
      </c>
      <c r="O215" s="116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2164.9299999999998</v>
      </c>
      <c r="P215" s="116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2155.87</v>
      </c>
      <c r="Q215" s="116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2165.15</v>
      </c>
      <c r="R215" s="116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2163.37</v>
      </c>
      <c r="S215" s="116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2159.8000000000002</v>
      </c>
      <c r="T215" s="116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2173.54</v>
      </c>
      <c r="U215" s="116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2192.1799999999998</v>
      </c>
      <c r="V215" s="116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2177.1999999999998</v>
      </c>
      <c r="W215" s="116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2184.2799999999997</v>
      </c>
      <c r="X215" s="116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2183.09</v>
      </c>
      <c r="Y215" s="116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2368.19</v>
      </c>
    </row>
    <row r="216" spans="1:25" x14ac:dyDescent="0.2">
      <c r="A216" s="88">
        <f t="shared" si="5"/>
        <v>41867</v>
      </c>
      <c r="B216" s="116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2205.1999999999998</v>
      </c>
      <c r="C216" s="116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2164.27</v>
      </c>
      <c r="D216" s="116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2155.63</v>
      </c>
      <c r="E216" s="116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2181.94</v>
      </c>
      <c r="F216" s="116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2186.62</v>
      </c>
      <c r="G216" s="116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2172.4299999999998</v>
      </c>
      <c r="H216" s="116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2186.6799999999998</v>
      </c>
      <c r="I216" s="116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2155.86</v>
      </c>
      <c r="J216" s="116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2170.41</v>
      </c>
      <c r="K216" s="116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2198.5299999999997</v>
      </c>
      <c r="L216" s="116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2165.34</v>
      </c>
      <c r="M216" s="116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2183.2199999999998</v>
      </c>
      <c r="N216" s="116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2174.21</v>
      </c>
      <c r="O216" s="116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2174.13</v>
      </c>
      <c r="P216" s="116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2166.75</v>
      </c>
      <c r="Q216" s="116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2166.9499999999998</v>
      </c>
      <c r="R216" s="116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2160.1999999999998</v>
      </c>
      <c r="S216" s="116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2172.4299999999998</v>
      </c>
      <c r="T216" s="116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2164.0500000000002</v>
      </c>
      <c r="U216" s="116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2165.12</v>
      </c>
      <c r="V216" s="116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2172.6799999999998</v>
      </c>
      <c r="W216" s="116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2166.3199999999997</v>
      </c>
      <c r="X216" s="116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2167.52</v>
      </c>
      <c r="Y216" s="116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2155.88</v>
      </c>
    </row>
    <row r="217" spans="1:25" x14ac:dyDescent="0.2">
      <c r="A217" s="88">
        <f t="shared" si="5"/>
        <v>41868</v>
      </c>
      <c r="B217" s="116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2216.96</v>
      </c>
      <c r="C217" s="116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2170.1999999999998</v>
      </c>
      <c r="D217" s="116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2164.5699999999997</v>
      </c>
      <c r="E217" s="116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2159.75</v>
      </c>
      <c r="F217" s="116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2163.66</v>
      </c>
      <c r="G217" s="116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2168.19</v>
      </c>
      <c r="H217" s="116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2177.1999999999998</v>
      </c>
      <c r="I217" s="116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2155.4899999999998</v>
      </c>
      <c r="J217" s="116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2168.8000000000002</v>
      </c>
      <c r="K217" s="116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2221.3000000000002</v>
      </c>
      <c r="L217" s="116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2161.0100000000002</v>
      </c>
      <c r="M217" s="116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2174.04</v>
      </c>
      <c r="N217" s="116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2180.7200000000003</v>
      </c>
      <c r="O217" s="116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2173.64</v>
      </c>
      <c r="P217" s="116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2156.59</v>
      </c>
      <c r="Q217" s="116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2160.1099999999997</v>
      </c>
      <c r="R217" s="116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2156.5100000000002</v>
      </c>
      <c r="S217" s="116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2164.66</v>
      </c>
      <c r="T217" s="116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2180.2399999999998</v>
      </c>
      <c r="U217" s="116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2169.13</v>
      </c>
      <c r="V217" s="116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2173.1099999999997</v>
      </c>
      <c r="W217" s="116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2180.81</v>
      </c>
      <c r="X217" s="116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2180.9</v>
      </c>
      <c r="Y217" s="116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2164.29</v>
      </c>
    </row>
    <row r="218" spans="1:25" x14ac:dyDescent="0.2">
      <c r="A218" s="88">
        <f t="shared" si="5"/>
        <v>41869</v>
      </c>
      <c r="B218" s="116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2167.2799999999997</v>
      </c>
      <c r="C218" s="116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2163.3000000000002</v>
      </c>
      <c r="D218" s="116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2164.1499999999996</v>
      </c>
      <c r="E218" s="116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2172.5100000000002</v>
      </c>
      <c r="F218" s="116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2176.9</v>
      </c>
      <c r="G218" s="116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2168.1</v>
      </c>
      <c r="H218" s="116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2172.4299999999998</v>
      </c>
      <c r="I218" s="116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2163.62</v>
      </c>
      <c r="J218" s="116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2257.35</v>
      </c>
      <c r="K218" s="116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2182.92</v>
      </c>
      <c r="L218" s="116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2180.73</v>
      </c>
      <c r="M218" s="116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2180.12</v>
      </c>
      <c r="N218" s="116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2179.4</v>
      </c>
      <c r="O218" s="116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2187.13</v>
      </c>
      <c r="P218" s="116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2186.9699999999998</v>
      </c>
      <c r="Q218" s="116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2186.83</v>
      </c>
      <c r="R218" s="116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2181.35</v>
      </c>
      <c r="S218" s="116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2182.2600000000002</v>
      </c>
      <c r="T218" s="116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2202.92</v>
      </c>
      <c r="U218" s="116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2295.89</v>
      </c>
      <c r="V218" s="116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2215.9</v>
      </c>
      <c r="W218" s="116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2170.34</v>
      </c>
      <c r="X218" s="116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2223.02</v>
      </c>
      <c r="Y218" s="116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2167.42</v>
      </c>
    </row>
    <row r="219" spans="1:25" x14ac:dyDescent="0.2">
      <c r="A219" s="88">
        <f t="shared" si="5"/>
        <v>41870</v>
      </c>
      <c r="B219" s="116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2204.38</v>
      </c>
      <c r="C219" s="116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2254.69</v>
      </c>
      <c r="D219" s="116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2307.46</v>
      </c>
      <c r="E219" s="116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2320.0699999999997</v>
      </c>
      <c r="F219" s="116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2326.52</v>
      </c>
      <c r="G219" s="116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2382.84</v>
      </c>
      <c r="H219" s="116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2319.8000000000002</v>
      </c>
      <c r="I219" s="116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2271.1800000000003</v>
      </c>
      <c r="J219" s="116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2423.8999999999996</v>
      </c>
      <c r="K219" s="116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2355.65</v>
      </c>
      <c r="L219" s="116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2272.1</v>
      </c>
      <c r="M219" s="116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2251.94</v>
      </c>
      <c r="N219" s="116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2242.16</v>
      </c>
      <c r="O219" s="116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2213.65</v>
      </c>
      <c r="P219" s="116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2209.09</v>
      </c>
      <c r="Q219" s="116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2209.12</v>
      </c>
      <c r="R219" s="116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2207.0299999999997</v>
      </c>
      <c r="S219" s="116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2231.1</v>
      </c>
      <c r="T219" s="116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2257.19</v>
      </c>
      <c r="U219" s="116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2266.4499999999998</v>
      </c>
      <c r="V219" s="116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2231.7399999999998</v>
      </c>
      <c r="W219" s="116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2180.87</v>
      </c>
      <c r="X219" s="116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2223</v>
      </c>
      <c r="Y219" s="116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2167.5100000000002</v>
      </c>
    </row>
    <row r="220" spans="1:25" x14ac:dyDescent="0.2">
      <c r="A220" s="88">
        <f t="shared" si="5"/>
        <v>41871</v>
      </c>
      <c r="B220" s="116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2204.16</v>
      </c>
      <c r="C220" s="116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2271.31</v>
      </c>
      <c r="D220" s="116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2326.38</v>
      </c>
      <c r="E220" s="116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2339.88</v>
      </c>
      <c r="F220" s="116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2346.37</v>
      </c>
      <c r="G220" s="116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2339.7599999999998</v>
      </c>
      <c r="H220" s="116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2346.52</v>
      </c>
      <c r="I220" s="116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2271</v>
      </c>
      <c r="J220" s="116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2423.3199999999997</v>
      </c>
      <c r="K220" s="116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2355.73</v>
      </c>
      <c r="L220" s="116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2272.25</v>
      </c>
      <c r="M220" s="116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2251.88</v>
      </c>
      <c r="N220" s="116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2241.6999999999998</v>
      </c>
      <c r="O220" s="116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2222.6099999999997</v>
      </c>
      <c r="P220" s="116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2208.8599999999997</v>
      </c>
      <c r="Q220" s="116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2213.42</v>
      </c>
      <c r="R220" s="116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2206.75</v>
      </c>
      <c r="S220" s="116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2244.0100000000002</v>
      </c>
      <c r="T220" s="116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2266.35</v>
      </c>
      <c r="U220" s="116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2266.35</v>
      </c>
      <c r="V220" s="116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2230.54</v>
      </c>
      <c r="W220" s="116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2180.73</v>
      </c>
      <c r="X220" s="116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2222.89</v>
      </c>
      <c r="Y220" s="116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2166.75</v>
      </c>
    </row>
    <row r="221" spans="1:25" x14ac:dyDescent="0.2">
      <c r="A221" s="88">
        <f t="shared" si="5"/>
        <v>41872</v>
      </c>
      <c r="B221" s="116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2190.2399999999998</v>
      </c>
      <c r="C221" s="116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2254.5699999999997</v>
      </c>
      <c r="D221" s="116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2294.85</v>
      </c>
      <c r="E221" s="116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2307.2799999999997</v>
      </c>
      <c r="F221" s="116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2333</v>
      </c>
      <c r="G221" s="116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2326.5500000000002</v>
      </c>
      <c r="H221" s="116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2333.08</v>
      </c>
      <c r="I221" s="116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2249.1799999999998</v>
      </c>
      <c r="J221" s="116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2423.14</v>
      </c>
      <c r="K221" s="116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2294.21</v>
      </c>
      <c r="L221" s="116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2222.29</v>
      </c>
      <c r="M221" s="116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2204.34</v>
      </c>
      <c r="N221" s="116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2195.6</v>
      </c>
      <c r="O221" s="116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2174.92</v>
      </c>
      <c r="P221" s="116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2163.0699999999997</v>
      </c>
      <c r="Q221" s="116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2179.08</v>
      </c>
      <c r="R221" s="116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2191.64</v>
      </c>
      <c r="S221" s="116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2206.7799999999997</v>
      </c>
      <c r="T221" s="116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2202.64</v>
      </c>
      <c r="U221" s="116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2231.29</v>
      </c>
      <c r="V221" s="116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2214.98</v>
      </c>
      <c r="W221" s="116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2166.5100000000002</v>
      </c>
      <c r="X221" s="116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2172.89</v>
      </c>
      <c r="Y221" s="116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2166.98</v>
      </c>
    </row>
    <row r="222" spans="1:25" x14ac:dyDescent="0.2">
      <c r="A222" s="88">
        <f t="shared" si="5"/>
        <v>41873</v>
      </c>
      <c r="B222" s="116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2159.7600000000002</v>
      </c>
      <c r="C222" s="116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2218.21</v>
      </c>
      <c r="D222" s="116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2271.4</v>
      </c>
      <c r="E222" s="116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2276.83</v>
      </c>
      <c r="F222" s="116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2288.83</v>
      </c>
      <c r="G222" s="116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2283.02</v>
      </c>
      <c r="H222" s="116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2307.0699999999997</v>
      </c>
      <c r="I222" s="116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2249.02</v>
      </c>
      <c r="J222" s="116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2402.8999999999996</v>
      </c>
      <c r="K222" s="116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2294.0500000000002</v>
      </c>
      <c r="L222" s="116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2222.38</v>
      </c>
      <c r="M222" s="116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2204.02</v>
      </c>
      <c r="N222" s="116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2222.2200000000003</v>
      </c>
      <c r="O222" s="116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2204.2600000000002</v>
      </c>
      <c r="P222" s="116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2213.2799999999997</v>
      </c>
      <c r="Q222" s="116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2217.86</v>
      </c>
      <c r="R222" s="116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2214.6499999999996</v>
      </c>
      <c r="S222" s="116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2231.0299999999997</v>
      </c>
      <c r="T222" s="116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2239.38</v>
      </c>
      <c r="U222" s="116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2243.92</v>
      </c>
      <c r="V222" s="116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2214.41</v>
      </c>
      <c r="W222" s="116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2275.9899999999998</v>
      </c>
      <c r="X222" s="116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2343.19</v>
      </c>
      <c r="Y222" s="116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2204.7399999999998</v>
      </c>
    </row>
    <row r="223" spans="1:25" x14ac:dyDescent="0.2">
      <c r="A223" s="88">
        <f t="shared" si="5"/>
        <v>41874</v>
      </c>
      <c r="B223" s="116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2168.81</v>
      </c>
      <c r="C223" s="116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2210.3000000000002</v>
      </c>
      <c r="D223" s="116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2254.2199999999998</v>
      </c>
      <c r="E223" s="116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2259.96</v>
      </c>
      <c r="F223" s="116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2272.0299999999997</v>
      </c>
      <c r="G223" s="116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2272.33</v>
      </c>
      <c r="H223" s="116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2290.96</v>
      </c>
      <c r="I223" s="116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2232.1099999999997</v>
      </c>
      <c r="J223" s="116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2164.87</v>
      </c>
      <c r="K223" s="116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2269.94</v>
      </c>
      <c r="L223" s="116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2219.66</v>
      </c>
      <c r="M223" s="116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2205.77</v>
      </c>
      <c r="N223" s="116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2214.96</v>
      </c>
      <c r="O223" s="116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2210.31</v>
      </c>
      <c r="P223" s="116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2214.92</v>
      </c>
      <c r="Q223" s="116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2224.36</v>
      </c>
      <c r="R223" s="116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2219.54</v>
      </c>
      <c r="S223" s="116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2238.9499999999998</v>
      </c>
      <c r="T223" s="116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2254.27</v>
      </c>
      <c r="U223" s="116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2254.77</v>
      </c>
      <c r="V223" s="116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2188.71</v>
      </c>
      <c r="W223" s="116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2255.2199999999998</v>
      </c>
      <c r="X223" s="116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2329.63</v>
      </c>
      <c r="Y223" s="116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2479.3999999999996</v>
      </c>
    </row>
    <row r="224" spans="1:25" x14ac:dyDescent="0.2">
      <c r="A224" s="88">
        <f t="shared" si="5"/>
        <v>41875</v>
      </c>
      <c r="B224" s="116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2186.27</v>
      </c>
      <c r="C224" s="116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2266.66</v>
      </c>
      <c r="D224" s="116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2305.0099999999998</v>
      </c>
      <c r="E224" s="116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2318.46</v>
      </c>
      <c r="F224" s="116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2325.31</v>
      </c>
      <c r="G224" s="116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2339.4899999999998</v>
      </c>
      <c r="H224" s="116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2361.9699999999998</v>
      </c>
      <c r="I224" s="116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2332.39</v>
      </c>
      <c r="J224" s="116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2222.14</v>
      </c>
      <c r="K224" s="116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2398.0500000000002</v>
      </c>
      <c r="L224" s="116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2310.8199999999997</v>
      </c>
      <c r="M224" s="116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2270.27</v>
      </c>
      <c r="N224" s="116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2264.77</v>
      </c>
      <c r="O224" s="116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2259.71</v>
      </c>
      <c r="P224" s="116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2254.41</v>
      </c>
      <c r="Q224" s="116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2270.27</v>
      </c>
      <c r="R224" s="116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2286.8000000000002</v>
      </c>
      <c r="S224" s="116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2286.64</v>
      </c>
      <c r="T224" s="116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2275.41</v>
      </c>
      <c r="U224" s="116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2265.2599999999998</v>
      </c>
      <c r="V224" s="116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2171.6799999999998</v>
      </c>
      <c r="W224" s="116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2183.62</v>
      </c>
      <c r="X224" s="116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2170.65</v>
      </c>
      <c r="Y224" s="116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2263.92</v>
      </c>
    </row>
    <row r="225" spans="1:27" x14ac:dyDescent="0.2">
      <c r="A225" s="88">
        <f t="shared" si="5"/>
        <v>41876</v>
      </c>
      <c r="B225" s="116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2199.3599999999997</v>
      </c>
      <c r="C225" s="116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2282.8000000000002</v>
      </c>
      <c r="D225" s="116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2333.58</v>
      </c>
      <c r="E225" s="116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2347.0099999999998</v>
      </c>
      <c r="F225" s="116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2340.0500000000002</v>
      </c>
      <c r="G225" s="116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2353.02</v>
      </c>
      <c r="H225" s="116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2360.66</v>
      </c>
      <c r="I225" s="116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2295.0299999999997</v>
      </c>
      <c r="J225" s="116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2444.19</v>
      </c>
      <c r="K225" s="116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2342.35</v>
      </c>
      <c r="L225" s="116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2294.54</v>
      </c>
      <c r="M225" s="116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2283.79</v>
      </c>
      <c r="N225" s="116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2295.41</v>
      </c>
      <c r="O225" s="116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2289.29</v>
      </c>
      <c r="P225" s="116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2267.1</v>
      </c>
      <c r="Q225" s="116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2278.08</v>
      </c>
      <c r="R225" s="116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2275.73</v>
      </c>
      <c r="S225" s="116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2295.25</v>
      </c>
      <c r="T225" s="116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2337.56</v>
      </c>
      <c r="U225" s="116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2327.38</v>
      </c>
      <c r="V225" s="116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2210.75</v>
      </c>
      <c r="W225" s="116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2198.9299999999998</v>
      </c>
      <c r="X225" s="116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2238.4499999999998</v>
      </c>
      <c r="Y225" s="116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2169.4699999999998</v>
      </c>
    </row>
    <row r="226" spans="1:27" x14ac:dyDescent="0.2">
      <c r="A226" s="88">
        <f t="shared" si="5"/>
        <v>41877</v>
      </c>
      <c r="B226" s="116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2198.5500000000002</v>
      </c>
      <c r="C226" s="116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2281.9</v>
      </c>
      <c r="D226" s="116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2332.62</v>
      </c>
      <c r="E226" s="116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2346.37</v>
      </c>
      <c r="F226" s="116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2339.34</v>
      </c>
      <c r="G226" s="116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2353.1999999999998</v>
      </c>
      <c r="H226" s="116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2360.38</v>
      </c>
      <c r="I226" s="116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2294.75</v>
      </c>
      <c r="J226" s="116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2443.2799999999997</v>
      </c>
      <c r="K226" s="116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2342.1499999999996</v>
      </c>
      <c r="L226" s="116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2294.65</v>
      </c>
      <c r="M226" s="116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2283.75</v>
      </c>
      <c r="N226" s="116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2294.96</v>
      </c>
      <c r="O226" s="116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2289.1499999999996</v>
      </c>
      <c r="P226" s="116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2267.3000000000002</v>
      </c>
      <c r="Q226" s="116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2277.85</v>
      </c>
      <c r="R226" s="116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2275.6799999999998</v>
      </c>
      <c r="S226" s="116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2295.33</v>
      </c>
      <c r="T226" s="116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2337.71</v>
      </c>
      <c r="U226" s="116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2328.12</v>
      </c>
      <c r="V226" s="116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2210.77</v>
      </c>
      <c r="W226" s="116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2198.67</v>
      </c>
      <c r="X226" s="116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2238.6499999999996</v>
      </c>
      <c r="Y226" s="116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2169.0299999999997</v>
      </c>
    </row>
    <row r="227" spans="1:27" x14ac:dyDescent="0.2">
      <c r="A227" s="88">
        <f t="shared" si="5"/>
        <v>41878</v>
      </c>
      <c r="B227" s="116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2277.0299999999997</v>
      </c>
      <c r="C227" s="116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2360.8199999999997</v>
      </c>
      <c r="D227" s="116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2406.6</v>
      </c>
      <c r="E227" s="116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2431.39</v>
      </c>
      <c r="F227" s="116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2439.9299999999998</v>
      </c>
      <c r="G227" s="116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2431.54</v>
      </c>
      <c r="H227" s="116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2439.71</v>
      </c>
      <c r="I227" s="116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2340.52</v>
      </c>
      <c r="J227" s="116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2498.4499999999998</v>
      </c>
      <c r="K227" s="116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2376.6999999999998</v>
      </c>
      <c r="L227" s="116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2312.1</v>
      </c>
      <c r="M227" s="116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2283.61</v>
      </c>
      <c r="N227" s="116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2294.94</v>
      </c>
      <c r="O227" s="116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2289.29</v>
      </c>
      <c r="P227" s="116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2283.79</v>
      </c>
      <c r="Q227" s="116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2283.9499999999998</v>
      </c>
      <c r="R227" s="116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2262.21</v>
      </c>
      <c r="S227" s="116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2285.87</v>
      </c>
      <c r="T227" s="116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2305.79</v>
      </c>
      <c r="U227" s="116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2277.91</v>
      </c>
      <c r="V227" s="116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2215.96</v>
      </c>
      <c r="W227" s="116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2207.1799999999998</v>
      </c>
      <c r="X227" s="116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2247.81</v>
      </c>
      <c r="Y227" s="116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2167.4699999999998</v>
      </c>
      <c r="AA227" s="89"/>
    </row>
    <row r="228" spans="1:27" x14ac:dyDescent="0.2">
      <c r="A228" s="88">
        <f t="shared" si="5"/>
        <v>41879</v>
      </c>
      <c r="B228" s="116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2277.0100000000002</v>
      </c>
      <c r="C228" s="116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2360.94</v>
      </c>
      <c r="D228" s="116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2406.8000000000002</v>
      </c>
      <c r="E228" s="116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2431.42</v>
      </c>
      <c r="F228" s="116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2439.92</v>
      </c>
      <c r="G228" s="116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2431.1999999999998</v>
      </c>
      <c r="H228" s="116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2439.69</v>
      </c>
      <c r="I228" s="116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2362.06</v>
      </c>
      <c r="J228" s="116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2514.9899999999998</v>
      </c>
      <c r="K228" s="116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2406.0699999999997</v>
      </c>
      <c r="L228" s="116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2318.91</v>
      </c>
      <c r="M228" s="116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2295.83</v>
      </c>
      <c r="N228" s="116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2295.8199999999997</v>
      </c>
      <c r="O228" s="116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2289.58</v>
      </c>
      <c r="P228" s="116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2284.21</v>
      </c>
      <c r="Q228" s="116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2284.13</v>
      </c>
      <c r="R228" s="116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2262.1799999999998</v>
      </c>
      <c r="S228" s="116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2285.98</v>
      </c>
      <c r="T228" s="116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2305.59</v>
      </c>
      <c r="U228" s="116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2278.54</v>
      </c>
      <c r="V228" s="116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2215.5299999999997</v>
      </c>
      <c r="W228" s="116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2206.52</v>
      </c>
      <c r="X228" s="116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2247.27</v>
      </c>
      <c r="Y228" s="116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2168.31</v>
      </c>
    </row>
    <row r="229" spans="1:27" x14ac:dyDescent="0.2">
      <c r="A229" s="88">
        <f t="shared" si="5"/>
        <v>41880</v>
      </c>
      <c r="B229" s="116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2213.29</v>
      </c>
      <c r="C229" s="116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2288.3599999999997</v>
      </c>
      <c r="D229" s="116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2332.9299999999998</v>
      </c>
      <c r="E229" s="116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2346.4300000000003</v>
      </c>
      <c r="F229" s="116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2360.6</v>
      </c>
      <c r="G229" s="116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2346.1999999999998</v>
      </c>
      <c r="H229" s="116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2339.1099999999997</v>
      </c>
      <c r="I229" s="116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2276.7199999999998</v>
      </c>
      <c r="J229" s="116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2436.52</v>
      </c>
      <c r="K229" s="116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2348.83</v>
      </c>
      <c r="L229" s="116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2294.7199999999998</v>
      </c>
      <c r="M229" s="116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2283.4300000000003</v>
      </c>
      <c r="N229" s="116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2278.16</v>
      </c>
      <c r="O229" s="116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2261.66</v>
      </c>
      <c r="P229" s="116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2241.14</v>
      </c>
      <c r="Q229" s="116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2245.96</v>
      </c>
      <c r="R229" s="116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2247.56</v>
      </c>
      <c r="S229" s="116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2256</v>
      </c>
      <c r="T229" s="116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2289.08</v>
      </c>
      <c r="U229" s="116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2276.08</v>
      </c>
      <c r="V229" s="116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2169.6</v>
      </c>
      <c r="W229" s="116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2168.27</v>
      </c>
      <c r="X229" s="116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2214.27</v>
      </c>
      <c r="Y229" s="116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2167.5699999999997</v>
      </c>
    </row>
    <row r="230" spans="1:27" x14ac:dyDescent="0.2">
      <c r="A230" s="88">
        <f t="shared" si="5"/>
        <v>41881</v>
      </c>
      <c r="B230" s="11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2205.85</v>
      </c>
      <c r="C230" s="11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2272.98</v>
      </c>
      <c r="D230" s="11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2318.5699999999997</v>
      </c>
      <c r="E230" s="11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2346.6999999999998</v>
      </c>
      <c r="F230" s="11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2339.0500000000002</v>
      </c>
      <c r="G230" s="11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2338.8199999999997</v>
      </c>
      <c r="H230" s="11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2339.35</v>
      </c>
      <c r="I230" s="11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2285.2799999999997</v>
      </c>
      <c r="J230" s="11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2186.94</v>
      </c>
      <c r="K230" s="11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2329.41</v>
      </c>
      <c r="L230" s="11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2271.08</v>
      </c>
      <c r="M230" s="11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2271</v>
      </c>
      <c r="N230" s="11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2270.59</v>
      </c>
      <c r="O230" s="11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2270.73</v>
      </c>
      <c r="P230" s="11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2270.6999999999998</v>
      </c>
      <c r="Q230" s="11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2270.9499999999998</v>
      </c>
      <c r="R230" s="11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2317.65</v>
      </c>
      <c r="S230" s="11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2330.04</v>
      </c>
      <c r="T230" s="11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2342.73</v>
      </c>
      <c r="U230" s="11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2324.81</v>
      </c>
      <c r="V230" s="11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2207.0100000000002</v>
      </c>
      <c r="W230" s="11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2180.4899999999998</v>
      </c>
      <c r="X230" s="11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2255.02</v>
      </c>
      <c r="Y230" s="11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2376.06</v>
      </c>
    </row>
    <row r="231" spans="1:27" x14ac:dyDescent="0.2">
      <c r="A231" s="88">
        <f t="shared" si="5"/>
        <v>41882</v>
      </c>
      <c r="B231" s="11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2181.39</v>
      </c>
      <c r="C231" s="11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2254.77</v>
      </c>
      <c r="D231" s="11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2291.66</v>
      </c>
      <c r="E231" s="11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2311.39</v>
      </c>
      <c r="F231" s="11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2304.56</v>
      </c>
      <c r="G231" s="11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2291.4700000000003</v>
      </c>
      <c r="H231" s="11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2318.2399999999998</v>
      </c>
      <c r="I231" s="11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2261.04</v>
      </c>
      <c r="J231" s="11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2155.4899999999998</v>
      </c>
      <c r="K231" s="11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2329.5</v>
      </c>
      <c r="L231" s="11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2271.0099999999998</v>
      </c>
      <c r="M231" s="11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2270.88</v>
      </c>
      <c r="N231" s="11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2270.79</v>
      </c>
      <c r="O231" s="11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2234.56</v>
      </c>
      <c r="P231" s="11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2224.79</v>
      </c>
      <c r="Q231" s="11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2215.3599999999997</v>
      </c>
      <c r="R231" s="11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2244.4300000000003</v>
      </c>
      <c r="S231" s="11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2254.7200000000003</v>
      </c>
      <c r="T231" s="11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2304.84</v>
      </c>
      <c r="U231" s="11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2323.89</v>
      </c>
      <c r="V231" s="11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2206.27</v>
      </c>
      <c r="W231" s="11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2179.89</v>
      </c>
      <c r="X231" s="11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2254.5</v>
      </c>
      <c r="Y231" s="11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2376.06</v>
      </c>
    </row>
    <row r="232" spans="1:27" x14ac:dyDescent="0.2">
      <c r="A232" s="94"/>
      <c r="B232" s="95"/>
      <c r="C232" s="95"/>
      <c r="D232" s="95"/>
      <c r="E232" s="95"/>
      <c r="F232" s="95"/>
      <c r="G232" s="95"/>
      <c r="H232" s="95"/>
      <c r="I232" s="95"/>
      <c r="J232" s="95"/>
      <c r="K232" s="95"/>
      <c r="L232" s="95"/>
      <c r="M232" s="95"/>
      <c r="N232" s="95"/>
      <c r="O232" s="95"/>
      <c r="P232" s="95"/>
      <c r="Q232" s="95"/>
      <c r="R232" s="95"/>
      <c r="S232" s="95"/>
      <c r="T232" s="95"/>
      <c r="U232" s="95"/>
      <c r="V232" s="95"/>
      <c r="W232" s="95"/>
      <c r="X232" s="95"/>
      <c r="Y232" s="95"/>
    </row>
    <row r="233" spans="1:27" x14ac:dyDescent="0.25">
      <c r="A233" s="96" t="s">
        <v>158</v>
      </c>
    </row>
    <row r="234" spans="1:27" ht="12.75" x14ac:dyDescent="0.2">
      <c r="A234" s="162" t="s">
        <v>49</v>
      </c>
      <c r="B234" s="173" t="s">
        <v>128</v>
      </c>
      <c r="C234" s="174"/>
      <c r="D234" s="174"/>
      <c r="E234" s="174"/>
      <c r="F234" s="174"/>
      <c r="G234" s="174"/>
      <c r="H234" s="174"/>
      <c r="I234" s="174"/>
      <c r="J234" s="174"/>
      <c r="K234" s="174"/>
      <c r="L234" s="174"/>
      <c r="M234" s="174"/>
      <c r="N234" s="174"/>
      <c r="O234" s="174"/>
      <c r="P234" s="174"/>
      <c r="Q234" s="174"/>
      <c r="R234" s="174"/>
      <c r="S234" s="174"/>
      <c r="T234" s="174"/>
      <c r="U234" s="174"/>
      <c r="V234" s="174"/>
      <c r="W234" s="174"/>
      <c r="X234" s="174"/>
      <c r="Y234" s="175"/>
    </row>
    <row r="235" spans="1:27" ht="12.75" x14ac:dyDescent="0.2">
      <c r="A235" s="163"/>
      <c r="B235" s="176"/>
      <c r="C235" s="177"/>
      <c r="D235" s="177"/>
      <c r="E235" s="177"/>
      <c r="F235" s="177"/>
      <c r="G235" s="177"/>
      <c r="H235" s="177"/>
      <c r="I235" s="177"/>
      <c r="J235" s="177"/>
      <c r="K235" s="177"/>
      <c r="L235" s="177"/>
      <c r="M235" s="177"/>
      <c r="N235" s="177"/>
      <c r="O235" s="177"/>
      <c r="P235" s="177"/>
      <c r="Q235" s="177"/>
      <c r="R235" s="177"/>
      <c r="S235" s="177"/>
      <c r="T235" s="177"/>
      <c r="U235" s="177"/>
      <c r="V235" s="177"/>
      <c r="W235" s="177"/>
      <c r="X235" s="177"/>
      <c r="Y235" s="178"/>
    </row>
    <row r="236" spans="1:27" ht="12.75" x14ac:dyDescent="0.2">
      <c r="A236" s="163"/>
      <c r="B236" s="165" t="s">
        <v>129</v>
      </c>
      <c r="C236" s="156" t="s">
        <v>130</v>
      </c>
      <c r="D236" s="156" t="s">
        <v>131</v>
      </c>
      <c r="E236" s="156" t="s">
        <v>132</v>
      </c>
      <c r="F236" s="156" t="s">
        <v>133</v>
      </c>
      <c r="G236" s="156" t="s">
        <v>134</v>
      </c>
      <c r="H236" s="156" t="s">
        <v>135</v>
      </c>
      <c r="I236" s="156" t="s">
        <v>136</v>
      </c>
      <c r="J236" s="156" t="s">
        <v>137</v>
      </c>
      <c r="K236" s="156" t="s">
        <v>138</v>
      </c>
      <c r="L236" s="156" t="s">
        <v>139</v>
      </c>
      <c r="M236" s="156" t="s">
        <v>140</v>
      </c>
      <c r="N236" s="167" t="s">
        <v>141</v>
      </c>
      <c r="O236" s="156" t="s">
        <v>142</v>
      </c>
      <c r="P236" s="156" t="s">
        <v>143</v>
      </c>
      <c r="Q236" s="156" t="s">
        <v>144</v>
      </c>
      <c r="R236" s="156" t="s">
        <v>145</v>
      </c>
      <c r="S236" s="156" t="s">
        <v>146</v>
      </c>
      <c r="T236" s="156" t="s">
        <v>147</v>
      </c>
      <c r="U236" s="156" t="s">
        <v>148</v>
      </c>
      <c r="V236" s="156" t="s">
        <v>149</v>
      </c>
      <c r="W236" s="156" t="s">
        <v>150</v>
      </c>
      <c r="X236" s="156" t="s">
        <v>151</v>
      </c>
      <c r="Y236" s="156" t="s">
        <v>152</v>
      </c>
    </row>
    <row r="237" spans="1:27" ht="12.75" x14ac:dyDescent="0.2">
      <c r="A237" s="164"/>
      <c r="B237" s="166"/>
      <c r="C237" s="157"/>
      <c r="D237" s="157"/>
      <c r="E237" s="157"/>
      <c r="F237" s="157"/>
      <c r="G237" s="157"/>
      <c r="H237" s="157"/>
      <c r="I237" s="157"/>
      <c r="J237" s="157"/>
      <c r="K237" s="157"/>
      <c r="L237" s="157"/>
      <c r="M237" s="157"/>
      <c r="N237" s="168"/>
      <c r="O237" s="157"/>
      <c r="P237" s="157"/>
      <c r="Q237" s="157"/>
      <c r="R237" s="157"/>
      <c r="S237" s="157"/>
      <c r="T237" s="157"/>
      <c r="U237" s="157"/>
      <c r="V237" s="157"/>
      <c r="W237" s="157"/>
      <c r="X237" s="157"/>
      <c r="Y237" s="157"/>
    </row>
    <row r="238" spans="1:27" x14ac:dyDescent="0.2">
      <c r="A238" s="88">
        <f>A201</f>
        <v>41852</v>
      </c>
      <c r="B238" s="116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2130.88</v>
      </c>
      <c r="C238" s="116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2122.98</v>
      </c>
      <c r="D238" s="116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2146.7799999999997</v>
      </c>
      <c r="E238" s="116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2151.0299999999997</v>
      </c>
      <c r="F238" s="116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2151.08</v>
      </c>
      <c r="G238" s="116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2159.9</v>
      </c>
      <c r="H238" s="116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2151.21</v>
      </c>
      <c r="I238" s="116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2127.92</v>
      </c>
      <c r="J238" s="116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2236.41</v>
      </c>
      <c r="K238" s="116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2164.87</v>
      </c>
      <c r="L238" s="116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2144.85</v>
      </c>
      <c r="M238" s="116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2137.34</v>
      </c>
      <c r="N238" s="116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2144.85</v>
      </c>
      <c r="O238" s="116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2152.7199999999998</v>
      </c>
      <c r="P238" s="116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2148.7799999999997</v>
      </c>
      <c r="Q238" s="116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2152.7199999999998</v>
      </c>
      <c r="R238" s="116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2153.3199999999997</v>
      </c>
      <c r="S238" s="116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2163.8599999999997</v>
      </c>
      <c r="T238" s="116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2186.36</v>
      </c>
      <c r="U238" s="116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2167.4</v>
      </c>
      <c r="V238" s="116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2150.44</v>
      </c>
      <c r="W238" s="116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2143.9899999999998</v>
      </c>
      <c r="X238" s="116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2144.52</v>
      </c>
      <c r="Y238" s="116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2268.58</v>
      </c>
    </row>
    <row r="239" spans="1:27" x14ac:dyDescent="0.2">
      <c r="A239" s="88">
        <f t="shared" ref="A239:A268" si="6">A202</f>
        <v>41853</v>
      </c>
      <c r="B239" s="116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2160.4699999999998</v>
      </c>
      <c r="C239" s="116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2136.58</v>
      </c>
      <c r="D239" s="116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2129.9299999999998</v>
      </c>
      <c r="E239" s="116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2147.4</v>
      </c>
      <c r="F239" s="116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2156.38</v>
      </c>
      <c r="G239" s="116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2152.2199999999998</v>
      </c>
      <c r="H239" s="116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2165.83</v>
      </c>
      <c r="I239" s="116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2151.7200000000003</v>
      </c>
      <c r="J239" s="116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2130.34</v>
      </c>
      <c r="K239" s="116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2206.84</v>
      </c>
      <c r="L239" s="116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2162.31</v>
      </c>
      <c r="M239" s="116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2146.09</v>
      </c>
      <c r="N239" s="116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2138.2600000000002</v>
      </c>
      <c r="O239" s="116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2134.4499999999998</v>
      </c>
      <c r="P239" s="116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2142.2399999999998</v>
      </c>
      <c r="Q239" s="116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2146.19</v>
      </c>
      <c r="R239" s="116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2154.2600000000002</v>
      </c>
      <c r="S239" s="116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2158.2799999999997</v>
      </c>
      <c r="T239" s="116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2154.12</v>
      </c>
      <c r="U239" s="116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2141.98</v>
      </c>
      <c r="V239" s="116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2140.34</v>
      </c>
      <c r="W239" s="116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2146.9899999999998</v>
      </c>
      <c r="X239" s="116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2148.19</v>
      </c>
      <c r="Y239" s="116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2153.1999999999998</v>
      </c>
    </row>
    <row r="240" spans="1:27" x14ac:dyDescent="0.2">
      <c r="A240" s="88">
        <f t="shared" si="6"/>
        <v>41854</v>
      </c>
      <c r="B240" s="116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2163.7600000000002</v>
      </c>
      <c r="C240" s="116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2135.37</v>
      </c>
      <c r="D240" s="116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2130.1099999999997</v>
      </c>
      <c r="E240" s="116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2147.52</v>
      </c>
      <c r="F240" s="116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2156.69</v>
      </c>
      <c r="G240" s="116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2152.6</v>
      </c>
      <c r="H240" s="116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2166.27</v>
      </c>
      <c r="I240" s="116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2152.38</v>
      </c>
      <c r="J240" s="116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2129.89</v>
      </c>
      <c r="K240" s="116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2216.9299999999998</v>
      </c>
      <c r="L240" s="116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2184.11</v>
      </c>
      <c r="M240" s="116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2162.69</v>
      </c>
      <c r="N240" s="116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2150.2600000000002</v>
      </c>
      <c r="O240" s="116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2146.31</v>
      </c>
      <c r="P240" s="116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2154.42</v>
      </c>
      <c r="Q240" s="116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2162.59</v>
      </c>
      <c r="R240" s="116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2171.0299999999997</v>
      </c>
      <c r="S240" s="116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2179.62</v>
      </c>
      <c r="T240" s="116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2170.9499999999998</v>
      </c>
      <c r="U240" s="116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2150.39</v>
      </c>
      <c r="V240" s="116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2140.0699999999997</v>
      </c>
      <c r="W240" s="116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2146.96</v>
      </c>
      <c r="X240" s="116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2148.16</v>
      </c>
      <c r="Y240" s="116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2154.06</v>
      </c>
    </row>
    <row r="241" spans="1:25" x14ac:dyDescent="0.2">
      <c r="A241" s="88">
        <f t="shared" si="6"/>
        <v>41855</v>
      </c>
      <c r="B241" s="116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2137.08</v>
      </c>
      <c r="C241" s="116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2122.98</v>
      </c>
      <c r="D241" s="116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2146.91</v>
      </c>
      <c r="E241" s="116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2151.06</v>
      </c>
      <c r="F241" s="116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2151.06</v>
      </c>
      <c r="G241" s="116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2153.58</v>
      </c>
      <c r="H241" s="116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2150.25</v>
      </c>
      <c r="I241" s="116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2129.41</v>
      </c>
      <c r="J241" s="116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2237.06</v>
      </c>
      <c r="K241" s="116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2165.21</v>
      </c>
      <c r="L241" s="116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2146.13</v>
      </c>
      <c r="M241" s="116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2139.44</v>
      </c>
      <c r="N241" s="116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2142.71</v>
      </c>
      <c r="O241" s="116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2146.48</v>
      </c>
      <c r="P241" s="116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2138.25</v>
      </c>
      <c r="Q241" s="116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2133.9499999999998</v>
      </c>
      <c r="R241" s="116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2150.5299999999997</v>
      </c>
      <c r="S241" s="116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2164.6799999999998</v>
      </c>
      <c r="T241" s="116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2178.3000000000002</v>
      </c>
      <c r="U241" s="116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2167.41</v>
      </c>
      <c r="V241" s="116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2137.09</v>
      </c>
      <c r="W241" s="116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2143.91</v>
      </c>
      <c r="X241" s="116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2145.73</v>
      </c>
      <c r="Y241" s="116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2261.25</v>
      </c>
    </row>
    <row r="242" spans="1:25" x14ac:dyDescent="0.2">
      <c r="A242" s="88">
        <f t="shared" si="6"/>
        <v>41856</v>
      </c>
      <c r="B242" s="116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2140.5500000000002</v>
      </c>
      <c r="C242" s="116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2122.9699999999998</v>
      </c>
      <c r="D242" s="116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2146.88</v>
      </c>
      <c r="E242" s="116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2151.06</v>
      </c>
      <c r="F242" s="116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2150.91</v>
      </c>
      <c r="G242" s="116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2153.6499999999996</v>
      </c>
      <c r="H242" s="116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2137.34</v>
      </c>
      <c r="I242" s="116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2134.87</v>
      </c>
      <c r="J242" s="116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2219.02</v>
      </c>
      <c r="K242" s="116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2153.2199999999998</v>
      </c>
      <c r="L242" s="116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2123.87</v>
      </c>
      <c r="M242" s="116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2131.92</v>
      </c>
      <c r="N242" s="116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2140.08</v>
      </c>
      <c r="O242" s="116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2126.7200000000003</v>
      </c>
      <c r="P242" s="116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2135.16</v>
      </c>
      <c r="Q242" s="116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2128.06</v>
      </c>
      <c r="R242" s="116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2136.58</v>
      </c>
      <c r="S242" s="116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2150.09</v>
      </c>
      <c r="T242" s="116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2156.29</v>
      </c>
      <c r="U242" s="116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2163.88</v>
      </c>
      <c r="V242" s="116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2136.04</v>
      </c>
      <c r="W242" s="116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2143.4</v>
      </c>
      <c r="X242" s="116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2144.88</v>
      </c>
      <c r="Y242" s="116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2265.5299999999997</v>
      </c>
    </row>
    <row r="243" spans="1:25" x14ac:dyDescent="0.2">
      <c r="A243" s="88">
        <f t="shared" si="6"/>
        <v>41857</v>
      </c>
      <c r="B243" s="116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2134.13</v>
      </c>
      <c r="C243" s="116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2122.87</v>
      </c>
      <c r="D243" s="116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2146.77</v>
      </c>
      <c r="E243" s="116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2150.81</v>
      </c>
      <c r="F243" s="116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2150.69</v>
      </c>
      <c r="G243" s="116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2152.29</v>
      </c>
      <c r="H243" s="116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2136.42</v>
      </c>
      <c r="I243" s="116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2133.8199999999997</v>
      </c>
      <c r="J243" s="116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2217.98</v>
      </c>
      <c r="K243" s="116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2151.88</v>
      </c>
      <c r="L243" s="116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2122.5100000000002</v>
      </c>
      <c r="M243" s="116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2136.71</v>
      </c>
      <c r="N243" s="116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2142.9</v>
      </c>
      <c r="O243" s="116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2128.63</v>
      </c>
      <c r="P243" s="116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2135.02</v>
      </c>
      <c r="Q243" s="116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2127.86</v>
      </c>
      <c r="R243" s="116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2136.29</v>
      </c>
      <c r="S243" s="116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2149.54</v>
      </c>
      <c r="T243" s="116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2156.48</v>
      </c>
      <c r="U243" s="116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2164.15</v>
      </c>
      <c r="V243" s="116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2135.98</v>
      </c>
      <c r="W243" s="116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2143.3199999999997</v>
      </c>
      <c r="X243" s="116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2144.8199999999997</v>
      </c>
      <c r="Y243" s="116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2262.87</v>
      </c>
    </row>
    <row r="244" spans="1:25" x14ac:dyDescent="0.2">
      <c r="A244" s="88">
        <f t="shared" si="6"/>
        <v>41858</v>
      </c>
      <c r="B244" s="116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2136.2799999999997</v>
      </c>
      <c r="C244" s="116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2123.14</v>
      </c>
      <c r="D244" s="116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2146.96</v>
      </c>
      <c r="E244" s="116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2151.1</v>
      </c>
      <c r="F244" s="116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2151.2199999999998</v>
      </c>
      <c r="G244" s="116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2153.48</v>
      </c>
      <c r="H244" s="116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2158.6099999999997</v>
      </c>
      <c r="I244" s="116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2128.23</v>
      </c>
      <c r="J244" s="116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2237.02</v>
      </c>
      <c r="K244" s="116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2152.96</v>
      </c>
      <c r="L244" s="116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2123.1999999999998</v>
      </c>
      <c r="M244" s="116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2136.2600000000002</v>
      </c>
      <c r="N244" s="116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2134.17</v>
      </c>
      <c r="O244" s="116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2129.58</v>
      </c>
      <c r="P244" s="116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2143.4</v>
      </c>
      <c r="Q244" s="116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2130.04</v>
      </c>
      <c r="R244" s="116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2136.38</v>
      </c>
      <c r="S244" s="116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2149.94</v>
      </c>
      <c r="T244" s="116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2167.81</v>
      </c>
      <c r="U244" s="116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2171.21</v>
      </c>
      <c r="V244" s="116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2125.13</v>
      </c>
      <c r="W244" s="116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2143.7600000000002</v>
      </c>
      <c r="X244" s="116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2145.15</v>
      </c>
      <c r="Y244" s="116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2266.2799999999997</v>
      </c>
    </row>
    <row r="245" spans="1:25" x14ac:dyDescent="0.2">
      <c r="A245" s="88">
        <f t="shared" si="6"/>
        <v>41859</v>
      </c>
      <c r="B245" s="116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2135.17</v>
      </c>
      <c r="C245" s="116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2127.2200000000003</v>
      </c>
      <c r="D245" s="116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2151.5699999999997</v>
      </c>
      <c r="E245" s="116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2160.0100000000002</v>
      </c>
      <c r="F245" s="116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2164.42</v>
      </c>
      <c r="G245" s="116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2159.02</v>
      </c>
      <c r="H245" s="116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2159.27</v>
      </c>
      <c r="I245" s="116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2128.31</v>
      </c>
      <c r="J245" s="116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2236.98</v>
      </c>
      <c r="K245" s="116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2186.65</v>
      </c>
      <c r="L245" s="116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2144.9299999999998</v>
      </c>
      <c r="M245" s="116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2130.44</v>
      </c>
      <c r="N245" s="116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2149.2399999999998</v>
      </c>
      <c r="O245" s="116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2157.23</v>
      </c>
      <c r="P245" s="116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2153.12</v>
      </c>
      <c r="Q245" s="116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2149</v>
      </c>
      <c r="R245" s="116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2150.2600000000002</v>
      </c>
      <c r="S245" s="116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2175.5699999999997</v>
      </c>
      <c r="T245" s="116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2193.83</v>
      </c>
      <c r="U245" s="116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2171.21</v>
      </c>
      <c r="V245" s="116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2125.31</v>
      </c>
      <c r="W245" s="116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2143.92</v>
      </c>
      <c r="X245" s="116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2144.83</v>
      </c>
      <c r="Y245" s="116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2256.6799999999998</v>
      </c>
    </row>
    <row r="246" spans="1:25" x14ac:dyDescent="0.2">
      <c r="A246" s="88">
        <f t="shared" si="6"/>
        <v>41860</v>
      </c>
      <c r="B246" s="116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2166.09</v>
      </c>
      <c r="C246" s="116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2133.4699999999998</v>
      </c>
      <c r="D246" s="116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2134.56</v>
      </c>
      <c r="E246" s="116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2138.66</v>
      </c>
      <c r="F246" s="116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2147.3199999999997</v>
      </c>
      <c r="G246" s="116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2140.85</v>
      </c>
      <c r="H246" s="116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2151.15</v>
      </c>
      <c r="I246" s="116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2129.9699999999998</v>
      </c>
      <c r="J246" s="116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2130.7600000000002</v>
      </c>
      <c r="K246" s="116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2170.3199999999997</v>
      </c>
      <c r="L246" s="116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2142.39</v>
      </c>
      <c r="M246" s="116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2123.9899999999998</v>
      </c>
      <c r="N246" s="116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2131.3000000000002</v>
      </c>
      <c r="O246" s="116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2134.6799999999998</v>
      </c>
      <c r="P246" s="116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2138.65</v>
      </c>
      <c r="Q246" s="116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2134.88</v>
      </c>
      <c r="R246" s="116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2142.6799999999998</v>
      </c>
      <c r="S246" s="116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2154.81</v>
      </c>
      <c r="T246" s="116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2172.13</v>
      </c>
      <c r="U246" s="116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2162.59</v>
      </c>
      <c r="V246" s="116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2139.83</v>
      </c>
      <c r="W246" s="116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2148.16</v>
      </c>
      <c r="X246" s="116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2141.34</v>
      </c>
      <c r="Y246" s="116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2138</v>
      </c>
    </row>
    <row r="247" spans="1:25" x14ac:dyDescent="0.2">
      <c r="A247" s="88">
        <f t="shared" si="6"/>
        <v>41861</v>
      </c>
      <c r="B247" s="116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2165.5699999999997</v>
      </c>
      <c r="C247" s="116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2135.9499999999998</v>
      </c>
      <c r="D247" s="116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2134.8000000000002</v>
      </c>
      <c r="E247" s="116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2138.91</v>
      </c>
      <c r="F247" s="116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2147.6</v>
      </c>
      <c r="G247" s="116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2141.17</v>
      </c>
      <c r="H247" s="116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2150.77</v>
      </c>
      <c r="I247" s="116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2131.0299999999997</v>
      </c>
      <c r="J247" s="116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2127.66</v>
      </c>
      <c r="K247" s="116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2209.52</v>
      </c>
      <c r="L247" s="116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2164.8599999999997</v>
      </c>
      <c r="M247" s="116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2148.44</v>
      </c>
      <c r="N247" s="116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2147.96</v>
      </c>
      <c r="O247" s="116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2143.4499999999998</v>
      </c>
      <c r="P247" s="116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2155.3199999999997</v>
      </c>
      <c r="Q247" s="116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2159.19</v>
      </c>
      <c r="R247" s="116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2154.8000000000002</v>
      </c>
      <c r="S247" s="116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2158.81</v>
      </c>
      <c r="T247" s="116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2153.88</v>
      </c>
      <c r="U247" s="116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2146.19</v>
      </c>
      <c r="V247" s="116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2139.5100000000002</v>
      </c>
      <c r="W247" s="116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2147.06</v>
      </c>
      <c r="X247" s="116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2140.9499999999998</v>
      </c>
      <c r="Y247" s="116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2138.1999999999998</v>
      </c>
    </row>
    <row r="248" spans="1:25" x14ac:dyDescent="0.2">
      <c r="A248" s="88">
        <f t="shared" si="6"/>
        <v>41862</v>
      </c>
      <c r="B248" s="116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2139.7799999999997</v>
      </c>
      <c r="C248" s="116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2127.33</v>
      </c>
      <c r="D248" s="116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2151.41</v>
      </c>
      <c r="E248" s="116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2159.84</v>
      </c>
      <c r="F248" s="116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2164.2799999999997</v>
      </c>
      <c r="G248" s="116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2157.89</v>
      </c>
      <c r="H248" s="116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2158.48</v>
      </c>
      <c r="I248" s="116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2141.4699999999998</v>
      </c>
      <c r="J248" s="116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2210.25</v>
      </c>
      <c r="K248" s="116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2160.85</v>
      </c>
      <c r="L248" s="116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2147.3199999999997</v>
      </c>
      <c r="M248" s="116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2132.31</v>
      </c>
      <c r="N248" s="116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2139.4499999999998</v>
      </c>
      <c r="O248" s="116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2134.88</v>
      </c>
      <c r="P248" s="116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2130.65</v>
      </c>
      <c r="Q248" s="116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2123.0100000000002</v>
      </c>
      <c r="R248" s="116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2133.59</v>
      </c>
      <c r="S248" s="116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2157.27</v>
      </c>
      <c r="T248" s="116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2171.85</v>
      </c>
      <c r="U248" s="116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2171.5</v>
      </c>
      <c r="V248" s="116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2124.66</v>
      </c>
      <c r="W248" s="116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2148.0299999999997</v>
      </c>
      <c r="X248" s="116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2148.5099999999998</v>
      </c>
      <c r="Y248" s="116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2280.87</v>
      </c>
    </row>
    <row r="249" spans="1:25" x14ac:dyDescent="0.2">
      <c r="A249" s="88">
        <f t="shared" si="6"/>
        <v>41863</v>
      </c>
      <c r="B249" s="116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2139.98</v>
      </c>
      <c r="C249" s="116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2127.04</v>
      </c>
      <c r="D249" s="116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2151.71</v>
      </c>
      <c r="E249" s="116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2160.02</v>
      </c>
      <c r="F249" s="116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2164.2799999999997</v>
      </c>
      <c r="G249" s="116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2158.6099999999997</v>
      </c>
      <c r="H249" s="116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2158.14</v>
      </c>
      <c r="I249" s="116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2143.54</v>
      </c>
      <c r="J249" s="116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2209.4</v>
      </c>
      <c r="K249" s="116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2159.89</v>
      </c>
      <c r="L249" s="116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2146.16</v>
      </c>
      <c r="M249" s="116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2130.37</v>
      </c>
      <c r="N249" s="116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2138.25</v>
      </c>
      <c r="O249" s="116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2134.25</v>
      </c>
      <c r="P249" s="116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2130.6999999999998</v>
      </c>
      <c r="Q249" s="116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2123.2399999999998</v>
      </c>
      <c r="R249" s="116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2133.6799999999998</v>
      </c>
      <c r="S249" s="116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2157.6099999999997</v>
      </c>
      <c r="T249" s="116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2172.02</v>
      </c>
      <c r="U249" s="116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2171.54</v>
      </c>
      <c r="V249" s="116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2124.75</v>
      </c>
      <c r="W249" s="116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2146.15</v>
      </c>
      <c r="X249" s="116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2147.1799999999998</v>
      </c>
      <c r="Y249" s="116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2279.42</v>
      </c>
    </row>
    <row r="250" spans="1:25" x14ac:dyDescent="0.2">
      <c r="A250" s="88">
        <f t="shared" si="6"/>
        <v>41864</v>
      </c>
      <c r="B250" s="116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2139.84</v>
      </c>
      <c r="C250" s="116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2131.0699999999997</v>
      </c>
      <c r="D250" s="116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2155.8199999999997</v>
      </c>
      <c r="E250" s="116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2164.4899999999998</v>
      </c>
      <c r="F250" s="116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2169.0500000000002</v>
      </c>
      <c r="G250" s="116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2168.5699999999997</v>
      </c>
      <c r="H250" s="116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2168.46</v>
      </c>
      <c r="I250" s="116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2122.91</v>
      </c>
      <c r="J250" s="116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2218.54</v>
      </c>
      <c r="K250" s="116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2173</v>
      </c>
      <c r="L250" s="116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2149</v>
      </c>
      <c r="M250" s="116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2133.6</v>
      </c>
      <c r="N250" s="116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2141.11</v>
      </c>
      <c r="O250" s="116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2137.1799999999998</v>
      </c>
      <c r="P250" s="116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2133.41</v>
      </c>
      <c r="Q250" s="116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2126.09</v>
      </c>
      <c r="R250" s="116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2136.2799999999997</v>
      </c>
      <c r="S250" s="116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2153.31</v>
      </c>
      <c r="T250" s="116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2174.9499999999998</v>
      </c>
      <c r="U250" s="116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2178.6999999999998</v>
      </c>
      <c r="V250" s="116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2123.69</v>
      </c>
      <c r="W250" s="116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2145.89</v>
      </c>
      <c r="X250" s="116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2147.3000000000002</v>
      </c>
      <c r="Y250" s="116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2278.39</v>
      </c>
    </row>
    <row r="251" spans="1:25" x14ac:dyDescent="0.2">
      <c r="A251" s="88">
        <f t="shared" si="6"/>
        <v>41865</v>
      </c>
      <c r="B251" s="116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2140.31</v>
      </c>
      <c r="C251" s="116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2130.9499999999998</v>
      </c>
      <c r="D251" s="116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2155.5099999999998</v>
      </c>
      <c r="E251" s="116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2164.1</v>
      </c>
      <c r="F251" s="116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2168.54</v>
      </c>
      <c r="G251" s="116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2168.33</v>
      </c>
      <c r="H251" s="116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2168.33</v>
      </c>
      <c r="I251" s="116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2122.8199999999997</v>
      </c>
      <c r="J251" s="116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2218.56</v>
      </c>
      <c r="K251" s="116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2172.79</v>
      </c>
      <c r="L251" s="116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2148.83</v>
      </c>
      <c r="M251" s="116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2133.48</v>
      </c>
      <c r="N251" s="116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2141.0100000000002</v>
      </c>
      <c r="O251" s="116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2137.2600000000002</v>
      </c>
      <c r="P251" s="116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2133.4299999999998</v>
      </c>
      <c r="Q251" s="116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2126.1999999999998</v>
      </c>
      <c r="R251" s="116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2136.29</v>
      </c>
      <c r="S251" s="116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2153.2600000000002</v>
      </c>
      <c r="T251" s="116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2174.8999999999996</v>
      </c>
      <c r="U251" s="116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2178.6099999999997</v>
      </c>
      <c r="V251" s="116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2123.52</v>
      </c>
      <c r="W251" s="116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2146.35</v>
      </c>
      <c r="X251" s="116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2146.88</v>
      </c>
      <c r="Y251" s="116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2280.9</v>
      </c>
    </row>
    <row r="252" spans="1:25" x14ac:dyDescent="0.2">
      <c r="A252" s="88">
        <f t="shared" si="6"/>
        <v>41866</v>
      </c>
      <c r="B252" s="116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2140.64</v>
      </c>
      <c r="C252" s="116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2130.83</v>
      </c>
      <c r="D252" s="116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2155.4899999999998</v>
      </c>
      <c r="E252" s="116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2164.0299999999997</v>
      </c>
      <c r="F252" s="116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2168.48</v>
      </c>
      <c r="G252" s="116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2168.42</v>
      </c>
      <c r="H252" s="116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2168.2399999999998</v>
      </c>
      <c r="I252" s="116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2125.88</v>
      </c>
      <c r="J252" s="116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2218.8000000000002</v>
      </c>
      <c r="K252" s="116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2136.9</v>
      </c>
      <c r="L252" s="116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2154.31</v>
      </c>
      <c r="M252" s="116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2129.88</v>
      </c>
      <c r="N252" s="116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2131.39</v>
      </c>
      <c r="O252" s="116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2131.38</v>
      </c>
      <c r="P252" s="116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2122.81</v>
      </c>
      <c r="Q252" s="116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2131.58</v>
      </c>
      <c r="R252" s="116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2129.9</v>
      </c>
      <c r="S252" s="116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2126.52</v>
      </c>
      <c r="T252" s="116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2139.5100000000002</v>
      </c>
      <c r="U252" s="116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2157.12</v>
      </c>
      <c r="V252" s="116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2142.9700000000003</v>
      </c>
      <c r="W252" s="116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2149.6499999999996</v>
      </c>
      <c r="X252" s="116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2148.5299999999997</v>
      </c>
      <c r="Y252" s="116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2323.4300000000003</v>
      </c>
    </row>
    <row r="253" spans="1:25" x14ac:dyDescent="0.2">
      <c r="A253" s="88">
        <f t="shared" si="6"/>
        <v>41867</v>
      </c>
      <c r="B253" s="116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2169.42</v>
      </c>
      <c r="C253" s="116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2130.75</v>
      </c>
      <c r="D253" s="116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2122.58</v>
      </c>
      <c r="E253" s="116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2147.4499999999998</v>
      </c>
      <c r="F253" s="116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2151.87</v>
      </c>
      <c r="G253" s="116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2138.46</v>
      </c>
      <c r="H253" s="116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2151.9299999999998</v>
      </c>
      <c r="I253" s="116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2122.8000000000002</v>
      </c>
      <c r="J253" s="116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2136.5500000000002</v>
      </c>
      <c r="K253" s="116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2163.12</v>
      </c>
      <c r="L253" s="116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2131.7600000000002</v>
      </c>
      <c r="M253" s="116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2148.66</v>
      </c>
      <c r="N253" s="116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2140.14</v>
      </c>
      <c r="O253" s="116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2140.0699999999997</v>
      </c>
      <c r="P253" s="116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2133.09</v>
      </c>
      <c r="Q253" s="116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2133.2799999999997</v>
      </c>
      <c r="R253" s="116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2126.9</v>
      </c>
      <c r="S253" s="116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2138.46</v>
      </c>
      <c r="T253" s="116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2130.54</v>
      </c>
      <c r="U253" s="116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2131.5500000000002</v>
      </c>
      <c r="V253" s="116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2138.6999999999998</v>
      </c>
      <c r="W253" s="116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2132.69</v>
      </c>
      <c r="X253" s="116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2133.8199999999997</v>
      </c>
      <c r="Y253" s="116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2122.8199999999997</v>
      </c>
    </row>
    <row r="254" spans="1:25" x14ac:dyDescent="0.2">
      <c r="A254" s="88">
        <f t="shared" si="6"/>
        <v>41868</v>
      </c>
      <c r="B254" s="116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2180.54</v>
      </c>
      <c r="C254" s="116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2136.36</v>
      </c>
      <c r="D254" s="116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2131.0299999999997</v>
      </c>
      <c r="E254" s="116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2126.48</v>
      </c>
      <c r="F254" s="116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2130.1799999999998</v>
      </c>
      <c r="G254" s="116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2134.4499999999998</v>
      </c>
      <c r="H254" s="116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2142.9700000000003</v>
      </c>
      <c r="I254" s="116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2122.46</v>
      </c>
      <c r="J254" s="116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2135.0299999999997</v>
      </c>
      <c r="K254" s="116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2184.64</v>
      </c>
      <c r="L254" s="116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2127.66</v>
      </c>
      <c r="M254" s="116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2139.98</v>
      </c>
      <c r="N254" s="116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2146.29</v>
      </c>
      <c r="O254" s="116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2139.6</v>
      </c>
      <c r="P254" s="116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2123.4899999999998</v>
      </c>
      <c r="Q254" s="116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2126.8199999999997</v>
      </c>
      <c r="R254" s="116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2123.41</v>
      </c>
      <c r="S254" s="116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2131.1099999999997</v>
      </c>
      <c r="T254" s="116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2145.84</v>
      </c>
      <c r="U254" s="116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2135.34</v>
      </c>
      <c r="V254" s="116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2139.1</v>
      </c>
      <c r="W254" s="116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2146.37</v>
      </c>
      <c r="X254" s="116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2146.4699999999998</v>
      </c>
      <c r="Y254" s="116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2130.77</v>
      </c>
    </row>
    <row r="255" spans="1:25" x14ac:dyDescent="0.2">
      <c r="A255" s="88">
        <f t="shared" si="6"/>
        <v>41869</v>
      </c>
      <c r="B255" s="116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2133.59</v>
      </c>
      <c r="C255" s="116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2129.83</v>
      </c>
      <c r="D255" s="116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2130.63</v>
      </c>
      <c r="E255" s="116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2138.54</v>
      </c>
      <c r="F255" s="116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2142.6799999999998</v>
      </c>
      <c r="G255" s="116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2134.37</v>
      </c>
      <c r="H255" s="116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2138.46</v>
      </c>
      <c r="I255" s="116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2130.13</v>
      </c>
      <c r="J255" s="116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2218.6999999999998</v>
      </c>
      <c r="K255" s="116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2148.37</v>
      </c>
      <c r="L255" s="116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2146.31</v>
      </c>
      <c r="M255" s="116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2145.7200000000003</v>
      </c>
      <c r="N255" s="116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2145.0500000000002</v>
      </c>
      <c r="O255" s="116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2152.35</v>
      </c>
      <c r="P255" s="116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2152.1999999999998</v>
      </c>
      <c r="Q255" s="116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2152.06</v>
      </c>
      <c r="R255" s="116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2146.89</v>
      </c>
      <c r="S255" s="116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2147.7399999999998</v>
      </c>
      <c r="T255" s="116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2167.27</v>
      </c>
      <c r="U255" s="116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2255.12</v>
      </c>
      <c r="V255" s="116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2179.5299999999997</v>
      </c>
      <c r="W255" s="116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2136.48</v>
      </c>
      <c r="X255" s="116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2186.2600000000002</v>
      </c>
      <c r="Y255" s="116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2133.73</v>
      </c>
    </row>
    <row r="256" spans="1:25" x14ac:dyDescent="0.2">
      <c r="A256" s="88">
        <f t="shared" si="6"/>
        <v>41870</v>
      </c>
      <c r="B256" s="116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2168.6499999999996</v>
      </c>
      <c r="C256" s="116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2216.19</v>
      </c>
      <c r="D256" s="116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2266.0500000000002</v>
      </c>
      <c r="E256" s="116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2277.96</v>
      </c>
      <c r="F256" s="116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2284.06</v>
      </c>
      <c r="G256" s="116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2337.2799999999997</v>
      </c>
      <c r="H256" s="116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2277.71</v>
      </c>
      <c r="I256" s="116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2231.77</v>
      </c>
      <c r="J256" s="116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2376.0699999999997</v>
      </c>
      <c r="K256" s="116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2311.58</v>
      </c>
      <c r="L256" s="116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2232.64</v>
      </c>
      <c r="M256" s="116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2213.58</v>
      </c>
      <c r="N256" s="116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2204.34</v>
      </c>
      <c r="O256" s="116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2177.41</v>
      </c>
      <c r="P256" s="116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2173.1</v>
      </c>
      <c r="Q256" s="116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2173.13</v>
      </c>
      <c r="R256" s="116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2171.15</v>
      </c>
      <c r="S256" s="116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2193.89</v>
      </c>
      <c r="T256" s="116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2218.5500000000002</v>
      </c>
      <c r="U256" s="116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2227.3000000000002</v>
      </c>
      <c r="V256" s="116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2194.5</v>
      </c>
      <c r="W256" s="116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2146.4299999999998</v>
      </c>
      <c r="X256" s="116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2186.2399999999998</v>
      </c>
      <c r="Y256" s="116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2133.81</v>
      </c>
    </row>
    <row r="257" spans="1:27" x14ac:dyDescent="0.2">
      <c r="A257" s="88">
        <f t="shared" si="6"/>
        <v>41871</v>
      </c>
      <c r="B257" s="116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2168.44</v>
      </c>
      <c r="C257" s="116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2231.89</v>
      </c>
      <c r="D257" s="116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2283.92</v>
      </c>
      <c r="E257" s="116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2296.6799999999998</v>
      </c>
      <c r="F257" s="116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2302.8199999999997</v>
      </c>
      <c r="G257" s="116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2296.5699999999997</v>
      </c>
      <c r="H257" s="116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2302.9499999999998</v>
      </c>
      <c r="I257" s="116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2231.6</v>
      </c>
      <c r="J257" s="116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2375.52</v>
      </c>
      <c r="K257" s="116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2311.66</v>
      </c>
      <c r="L257" s="116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2232.77</v>
      </c>
      <c r="M257" s="116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2213.5299999999997</v>
      </c>
      <c r="N257" s="116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2203.91</v>
      </c>
      <c r="O257" s="116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2185.87</v>
      </c>
      <c r="P257" s="116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2172.89</v>
      </c>
      <c r="Q257" s="116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2177.19</v>
      </c>
      <c r="R257" s="116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2170.89</v>
      </c>
      <c r="S257" s="116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2206.09</v>
      </c>
      <c r="T257" s="116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2227.1999999999998</v>
      </c>
      <c r="U257" s="116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2227.1999999999998</v>
      </c>
      <c r="V257" s="116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2193.37</v>
      </c>
      <c r="W257" s="116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2146.31</v>
      </c>
      <c r="X257" s="116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2186.14</v>
      </c>
      <c r="Y257" s="116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2133.09</v>
      </c>
    </row>
    <row r="258" spans="1:27" x14ac:dyDescent="0.2">
      <c r="A258" s="88">
        <f t="shared" si="6"/>
        <v>41872</v>
      </c>
      <c r="B258" s="116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2155.2799999999997</v>
      </c>
      <c r="C258" s="116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2216.0699999999997</v>
      </c>
      <c r="D258" s="116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2254.13</v>
      </c>
      <c r="E258" s="116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2265.88</v>
      </c>
      <c r="F258" s="116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2290.1799999999998</v>
      </c>
      <c r="G258" s="116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2284.08</v>
      </c>
      <c r="H258" s="116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2290.25</v>
      </c>
      <c r="I258" s="116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2210.98</v>
      </c>
      <c r="J258" s="116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2375.35</v>
      </c>
      <c r="K258" s="116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2253.5299999999997</v>
      </c>
      <c r="L258" s="116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2185.58</v>
      </c>
      <c r="M258" s="116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2168.6099999999997</v>
      </c>
      <c r="N258" s="116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2160.35</v>
      </c>
      <c r="O258" s="116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2140.81</v>
      </c>
      <c r="P258" s="116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2129.62</v>
      </c>
      <c r="Q258" s="116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2144.7399999999998</v>
      </c>
      <c r="R258" s="116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2156.6099999999997</v>
      </c>
      <c r="S258" s="116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2170.92</v>
      </c>
      <c r="T258" s="116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2167</v>
      </c>
      <c r="U258" s="116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2194.0700000000002</v>
      </c>
      <c r="V258" s="116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2178.67</v>
      </c>
      <c r="W258" s="116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2132.86</v>
      </c>
      <c r="X258" s="116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2138.89</v>
      </c>
      <c r="Y258" s="116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2133.31</v>
      </c>
    </row>
    <row r="259" spans="1:27" x14ac:dyDescent="0.2">
      <c r="A259" s="88">
        <f t="shared" si="6"/>
        <v>41873</v>
      </c>
      <c r="B259" s="116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2126.4899999999998</v>
      </c>
      <c r="C259" s="116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2181.71</v>
      </c>
      <c r="D259" s="116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2231.9699999999998</v>
      </c>
      <c r="E259" s="116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2237.1</v>
      </c>
      <c r="F259" s="116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2248.44</v>
      </c>
      <c r="G259" s="116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2242.9499999999998</v>
      </c>
      <c r="H259" s="116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2265.6799999999998</v>
      </c>
      <c r="I259" s="116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2210.83</v>
      </c>
      <c r="J259" s="116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2356.23</v>
      </c>
      <c r="K259" s="116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2253.38</v>
      </c>
      <c r="L259" s="116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2185.66</v>
      </c>
      <c r="M259" s="116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2168.3000000000002</v>
      </c>
      <c r="N259" s="116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2185.5100000000002</v>
      </c>
      <c r="O259" s="116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2168.5299999999997</v>
      </c>
      <c r="P259" s="116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2177.0500000000002</v>
      </c>
      <c r="Q259" s="116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2181.38</v>
      </c>
      <c r="R259" s="116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2178.3599999999997</v>
      </c>
      <c r="S259" s="116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2193.83</v>
      </c>
      <c r="T259" s="116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2201.7199999999998</v>
      </c>
      <c r="U259" s="116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2206.0100000000002</v>
      </c>
      <c r="V259" s="116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2178.13</v>
      </c>
      <c r="W259" s="116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2236.31</v>
      </c>
      <c r="X259" s="116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2299.81</v>
      </c>
      <c r="Y259" s="116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2168.9899999999998</v>
      </c>
    </row>
    <row r="260" spans="1:27" x14ac:dyDescent="0.2">
      <c r="A260" s="88">
        <f t="shared" si="6"/>
        <v>41874</v>
      </c>
      <c r="B260" s="116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2135.04</v>
      </c>
      <c r="C260" s="116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2174.2399999999998</v>
      </c>
      <c r="D260" s="116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2215.7399999999998</v>
      </c>
      <c r="E260" s="116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2221.17</v>
      </c>
      <c r="F260" s="116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2232.5699999999997</v>
      </c>
      <c r="G260" s="116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2232.85</v>
      </c>
      <c r="H260" s="116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2250.46</v>
      </c>
      <c r="I260" s="116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2194.85</v>
      </c>
      <c r="J260" s="116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2131.3199999999997</v>
      </c>
      <c r="K260" s="116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2230.59</v>
      </c>
      <c r="L260" s="116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2183.09</v>
      </c>
      <c r="M260" s="116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2169.96</v>
      </c>
      <c r="N260" s="116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2178.64</v>
      </c>
      <c r="O260" s="116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2174.2600000000002</v>
      </c>
      <c r="P260" s="116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2178.6099999999997</v>
      </c>
      <c r="Q260" s="116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2187.5299999999997</v>
      </c>
      <c r="R260" s="116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2182.9700000000003</v>
      </c>
      <c r="S260" s="116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2201.3199999999997</v>
      </c>
      <c r="T260" s="116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2215.79</v>
      </c>
      <c r="U260" s="116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2216.2600000000002</v>
      </c>
      <c r="V260" s="116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2153.84</v>
      </c>
      <c r="W260" s="116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2216.69</v>
      </c>
      <c r="X260" s="116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2287</v>
      </c>
      <c r="Y260" s="116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2428.5099999999998</v>
      </c>
    </row>
    <row r="261" spans="1:27" x14ac:dyDescent="0.2">
      <c r="A261" s="88">
        <f t="shared" si="6"/>
        <v>41875</v>
      </c>
      <c r="B261" s="116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2151.54</v>
      </c>
      <c r="C261" s="116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2227.5</v>
      </c>
      <c r="D261" s="116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2263.73</v>
      </c>
      <c r="E261" s="116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2276.44</v>
      </c>
      <c r="F261" s="116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2282.92</v>
      </c>
      <c r="G261" s="116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2296.3199999999997</v>
      </c>
      <c r="H261" s="116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2317.5500000000002</v>
      </c>
      <c r="I261" s="116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2289.6</v>
      </c>
      <c r="J261" s="116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2185.4299999999998</v>
      </c>
      <c r="K261" s="116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2351.65</v>
      </c>
      <c r="L261" s="116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2269.2200000000003</v>
      </c>
      <c r="M261" s="116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2230.91</v>
      </c>
      <c r="N261" s="116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2225.71</v>
      </c>
      <c r="O261" s="116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2220.9299999999998</v>
      </c>
      <c r="P261" s="116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2215.9300000000003</v>
      </c>
      <c r="Q261" s="116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2230.91</v>
      </c>
      <c r="R261" s="116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2246.5299999999997</v>
      </c>
      <c r="S261" s="116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2246.38</v>
      </c>
      <c r="T261" s="116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2235.77</v>
      </c>
      <c r="U261" s="116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2226.17</v>
      </c>
      <c r="V261" s="116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2137.75</v>
      </c>
      <c r="W261" s="116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2149.04</v>
      </c>
      <c r="X261" s="116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2136.7799999999997</v>
      </c>
      <c r="Y261" s="116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2224.8999999999996</v>
      </c>
      <c r="AA261" s="89"/>
    </row>
    <row r="262" spans="1:27" x14ac:dyDescent="0.2">
      <c r="A262" s="88">
        <f t="shared" si="6"/>
        <v>41876</v>
      </c>
      <c r="B262" s="116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2163.91</v>
      </c>
      <c r="C262" s="116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2242.7399999999998</v>
      </c>
      <c r="D262" s="116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2290.73</v>
      </c>
      <c r="E262" s="116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2303.42</v>
      </c>
      <c r="F262" s="116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2296.84</v>
      </c>
      <c r="G262" s="116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2309.1</v>
      </c>
      <c r="H262" s="116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2316.3199999999997</v>
      </c>
      <c r="I262" s="116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2254.3000000000002</v>
      </c>
      <c r="J262" s="116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2395.25</v>
      </c>
      <c r="K262" s="116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2299.0100000000002</v>
      </c>
      <c r="L262" s="116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2253.84</v>
      </c>
      <c r="M262" s="116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2243.6799999999998</v>
      </c>
      <c r="N262" s="116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2254.66</v>
      </c>
      <c r="O262" s="116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2248.88</v>
      </c>
      <c r="P262" s="116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2227.91</v>
      </c>
      <c r="Q262" s="116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2238.29</v>
      </c>
      <c r="R262" s="116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2236.06</v>
      </c>
      <c r="S262" s="116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2254.5100000000002</v>
      </c>
      <c r="T262" s="116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2294.4899999999998</v>
      </c>
      <c r="U262" s="116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2284.87</v>
      </c>
      <c r="V262" s="116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2174.67</v>
      </c>
      <c r="W262" s="116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2163.5</v>
      </c>
      <c r="X262" s="116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2200.84</v>
      </c>
      <c r="Y262" s="116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2135.66</v>
      </c>
    </row>
    <row r="263" spans="1:27" x14ac:dyDescent="0.2">
      <c r="A263" s="88">
        <f t="shared" si="6"/>
        <v>41877</v>
      </c>
      <c r="B263" s="116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2163.14</v>
      </c>
      <c r="C263" s="116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2241.9</v>
      </c>
      <c r="D263" s="116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2289.8199999999997</v>
      </c>
      <c r="E263" s="116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2302.8199999999997</v>
      </c>
      <c r="F263" s="116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2296.17</v>
      </c>
      <c r="G263" s="116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2309.27</v>
      </c>
      <c r="H263" s="116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2316.0500000000002</v>
      </c>
      <c r="I263" s="116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2254.04</v>
      </c>
      <c r="J263" s="116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2394.38</v>
      </c>
      <c r="K263" s="116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2298.83</v>
      </c>
      <c r="L263" s="116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2253.94</v>
      </c>
      <c r="M263" s="116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2243.65</v>
      </c>
      <c r="N263" s="116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2254.2399999999998</v>
      </c>
      <c r="O263" s="116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2248.7399999999998</v>
      </c>
      <c r="P263" s="116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2228.1</v>
      </c>
      <c r="Q263" s="116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2238.0699999999997</v>
      </c>
      <c r="R263" s="116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2236.02</v>
      </c>
      <c r="S263" s="116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2254.59</v>
      </c>
      <c r="T263" s="116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2294.63</v>
      </c>
      <c r="U263" s="116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2285.5699999999997</v>
      </c>
      <c r="V263" s="116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2174.69</v>
      </c>
      <c r="W263" s="116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2163.2600000000002</v>
      </c>
      <c r="X263" s="116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2201.0299999999997</v>
      </c>
      <c r="Y263" s="116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2135.25</v>
      </c>
    </row>
    <row r="264" spans="1:27" x14ac:dyDescent="0.2">
      <c r="A264" s="88">
        <f t="shared" si="6"/>
        <v>41878</v>
      </c>
      <c r="B264" s="116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2237.3000000000002</v>
      </c>
      <c r="C264" s="116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2316.4700000000003</v>
      </c>
      <c r="D264" s="116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2359.7200000000003</v>
      </c>
      <c r="E264" s="116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2383.15</v>
      </c>
      <c r="F264" s="116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2391.21</v>
      </c>
      <c r="G264" s="116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2383.29</v>
      </c>
      <c r="H264" s="116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2391.0100000000002</v>
      </c>
      <c r="I264" s="116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2297.29</v>
      </c>
      <c r="J264" s="116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2446.5100000000002</v>
      </c>
      <c r="K264" s="116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2331.4700000000003</v>
      </c>
      <c r="L264" s="116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2270.4299999999998</v>
      </c>
      <c r="M264" s="116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2243.5100000000002</v>
      </c>
      <c r="N264" s="116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2254.21</v>
      </c>
      <c r="O264" s="116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2248.88</v>
      </c>
      <c r="P264" s="116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2243.6799999999998</v>
      </c>
      <c r="Q264" s="116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2243.83</v>
      </c>
      <c r="R264" s="116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2223.29</v>
      </c>
      <c r="S264" s="116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2245.65</v>
      </c>
      <c r="T264" s="116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2264.4700000000003</v>
      </c>
      <c r="U264" s="116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2238.13</v>
      </c>
      <c r="V264" s="116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2179.59</v>
      </c>
      <c r="W264" s="116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2171.3000000000002</v>
      </c>
      <c r="X264" s="116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2209.69</v>
      </c>
      <c r="Y264" s="116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2133.77</v>
      </c>
    </row>
    <row r="265" spans="1:27" x14ac:dyDescent="0.2">
      <c r="A265" s="88">
        <f t="shared" si="6"/>
        <v>41879</v>
      </c>
      <c r="B265" s="116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2237.27</v>
      </c>
      <c r="C265" s="116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2316.58</v>
      </c>
      <c r="D265" s="116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2359.92</v>
      </c>
      <c r="E265" s="116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2383.17</v>
      </c>
      <c r="F265" s="116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2391.1999999999998</v>
      </c>
      <c r="G265" s="116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2382.9700000000003</v>
      </c>
      <c r="H265" s="116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2390.9899999999998</v>
      </c>
      <c r="I265" s="116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2317.64</v>
      </c>
      <c r="J265" s="116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2462.14</v>
      </c>
      <c r="K265" s="116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2359.2199999999998</v>
      </c>
      <c r="L265" s="116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2276.8599999999997</v>
      </c>
      <c r="M265" s="116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2255.06</v>
      </c>
      <c r="N265" s="116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2255.0500000000002</v>
      </c>
      <c r="O265" s="116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2249.1499999999996</v>
      </c>
      <c r="P265" s="116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2244.08</v>
      </c>
      <c r="Q265" s="116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2244</v>
      </c>
      <c r="R265" s="116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2223.2600000000002</v>
      </c>
      <c r="S265" s="116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2245.75</v>
      </c>
      <c r="T265" s="116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2264.2799999999997</v>
      </c>
      <c r="U265" s="116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2238.7199999999998</v>
      </c>
      <c r="V265" s="116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2179.1799999999998</v>
      </c>
      <c r="W265" s="116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2170.67</v>
      </c>
      <c r="X265" s="116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2209.17</v>
      </c>
      <c r="Y265" s="116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2134.56</v>
      </c>
    </row>
    <row r="266" spans="1:27" x14ac:dyDescent="0.2">
      <c r="A266" s="88">
        <f t="shared" si="6"/>
        <v>41880</v>
      </c>
      <c r="B266" s="116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2177.0699999999997</v>
      </c>
      <c r="C266" s="116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2248</v>
      </c>
      <c r="D266" s="116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2290.1099999999997</v>
      </c>
      <c r="E266" s="116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2302.87</v>
      </c>
      <c r="F266" s="116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2316.2599999999998</v>
      </c>
      <c r="G266" s="116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2302.66</v>
      </c>
      <c r="H266" s="116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2295.9499999999998</v>
      </c>
      <c r="I266" s="116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2237</v>
      </c>
      <c r="J266" s="116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2387.9899999999998</v>
      </c>
      <c r="K266" s="116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2305.13</v>
      </c>
      <c r="L266" s="116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2254.0099999999998</v>
      </c>
      <c r="M266" s="116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2243.34</v>
      </c>
      <c r="N266" s="116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2238.36</v>
      </c>
      <c r="O266" s="116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2222.77</v>
      </c>
      <c r="P266" s="116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2203.38</v>
      </c>
      <c r="Q266" s="116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2207.94</v>
      </c>
      <c r="R266" s="116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2209.4499999999998</v>
      </c>
      <c r="S266" s="116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2217.42</v>
      </c>
      <c r="T266" s="116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2248.6799999999998</v>
      </c>
      <c r="U266" s="116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2236.39</v>
      </c>
      <c r="V266" s="116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2135.79</v>
      </c>
      <c r="W266" s="116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2134.5299999999997</v>
      </c>
      <c r="X266" s="116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2177.9899999999998</v>
      </c>
      <c r="Y266" s="116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2133.87</v>
      </c>
    </row>
    <row r="267" spans="1:27" x14ac:dyDescent="0.2">
      <c r="A267" s="88">
        <f t="shared" si="6"/>
        <v>41881</v>
      </c>
      <c r="B267" s="11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2170.04</v>
      </c>
      <c r="C267" s="11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2233.4699999999998</v>
      </c>
      <c r="D267" s="11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2276.54</v>
      </c>
      <c r="E267" s="11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2303.12</v>
      </c>
      <c r="F267" s="11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2295.89</v>
      </c>
      <c r="G267" s="11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2295.6799999999998</v>
      </c>
      <c r="H267" s="11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2296.1799999999998</v>
      </c>
      <c r="I267" s="11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2245.09</v>
      </c>
      <c r="J267" s="11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2152.16</v>
      </c>
      <c r="K267" s="11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2286.79</v>
      </c>
      <c r="L267" s="11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2231.6799999999998</v>
      </c>
      <c r="M267" s="11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2231.6</v>
      </c>
      <c r="N267" s="11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2231.21</v>
      </c>
      <c r="O267" s="11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2231.35</v>
      </c>
      <c r="P267" s="11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2231.31</v>
      </c>
      <c r="Q267" s="11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2231.5500000000002</v>
      </c>
      <c r="R267" s="11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2275.6799999999998</v>
      </c>
      <c r="S267" s="11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2287.38</v>
      </c>
      <c r="T267" s="11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2299.38</v>
      </c>
      <c r="U267" s="11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2282.44</v>
      </c>
      <c r="V267" s="11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2171.14</v>
      </c>
      <c r="W267" s="11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2146.08</v>
      </c>
      <c r="X267" s="11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2216.5</v>
      </c>
      <c r="Y267" s="11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2330.87</v>
      </c>
    </row>
    <row r="268" spans="1:27" x14ac:dyDescent="0.2">
      <c r="A268" s="88">
        <f t="shared" si="6"/>
        <v>41882</v>
      </c>
      <c r="B268" s="11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2146.92</v>
      </c>
      <c r="C268" s="11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2216.2600000000002</v>
      </c>
      <c r="D268" s="11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2251.12</v>
      </c>
      <c r="E268" s="11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2269.7600000000002</v>
      </c>
      <c r="F268" s="11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2263.31</v>
      </c>
      <c r="G268" s="11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2250.9299999999998</v>
      </c>
      <c r="H268" s="11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2276.2399999999998</v>
      </c>
      <c r="I268" s="11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2222.1799999999998</v>
      </c>
      <c r="J268" s="11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2122.46</v>
      </c>
      <c r="K268" s="11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2286.87</v>
      </c>
      <c r="L268" s="11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2231.6099999999997</v>
      </c>
      <c r="M268" s="11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2231.48</v>
      </c>
      <c r="N268" s="11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2231.4</v>
      </c>
      <c r="O268" s="11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2197.17</v>
      </c>
      <c r="P268" s="11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2187.9300000000003</v>
      </c>
      <c r="Q268" s="11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2179.02</v>
      </c>
      <c r="R268" s="11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2206.4899999999998</v>
      </c>
      <c r="S268" s="11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2216.21</v>
      </c>
      <c r="T268" s="11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2263.5699999999997</v>
      </c>
      <c r="U268" s="11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2281.5699999999997</v>
      </c>
      <c r="V268" s="11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2170.4299999999998</v>
      </c>
      <c r="W268" s="11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2145.5099999999998</v>
      </c>
      <c r="X268" s="11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2216.0100000000002</v>
      </c>
      <c r="Y268" s="11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2330.87</v>
      </c>
    </row>
    <row r="269" spans="1:27" x14ac:dyDescent="0.2">
      <c r="A269" s="94"/>
      <c r="B269" s="95"/>
      <c r="C269" s="95"/>
      <c r="D269" s="95"/>
      <c r="E269" s="95"/>
      <c r="F269" s="95"/>
      <c r="G269" s="95"/>
      <c r="H269" s="95"/>
      <c r="I269" s="95"/>
      <c r="J269" s="95"/>
      <c r="K269" s="95"/>
      <c r="L269" s="95"/>
      <c r="M269" s="95"/>
      <c r="N269" s="95"/>
      <c r="O269" s="95"/>
      <c r="P269" s="95"/>
      <c r="Q269" s="95"/>
      <c r="R269" s="95"/>
      <c r="S269" s="95"/>
      <c r="T269" s="95"/>
      <c r="U269" s="95"/>
      <c r="V269" s="95"/>
      <c r="W269" s="95"/>
      <c r="X269" s="95"/>
      <c r="Y269" s="95"/>
    </row>
    <row r="270" spans="1:27" x14ac:dyDescent="0.25">
      <c r="A270" s="96" t="s">
        <v>159</v>
      </c>
    </row>
    <row r="271" spans="1:27" ht="12.75" x14ac:dyDescent="0.2">
      <c r="A271" s="162" t="s">
        <v>49</v>
      </c>
      <c r="B271" s="173" t="s">
        <v>128</v>
      </c>
      <c r="C271" s="174"/>
      <c r="D271" s="174"/>
      <c r="E271" s="174"/>
      <c r="F271" s="174"/>
      <c r="G271" s="174"/>
      <c r="H271" s="174"/>
      <c r="I271" s="174"/>
      <c r="J271" s="174"/>
      <c r="K271" s="174"/>
      <c r="L271" s="174"/>
      <c r="M271" s="174"/>
      <c r="N271" s="174"/>
      <c r="O271" s="174"/>
      <c r="P271" s="174"/>
      <c r="Q271" s="174"/>
      <c r="R271" s="174"/>
      <c r="S271" s="174"/>
      <c r="T271" s="174"/>
      <c r="U271" s="174"/>
      <c r="V271" s="174"/>
      <c r="W271" s="174"/>
      <c r="X271" s="174"/>
      <c r="Y271" s="175"/>
    </row>
    <row r="272" spans="1:27" ht="12.75" x14ac:dyDescent="0.2">
      <c r="A272" s="163"/>
      <c r="B272" s="176"/>
      <c r="C272" s="177"/>
      <c r="D272" s="177"/>
      <c r="E272" s="177"/>
      <c r="F272" s="177"/>
      <c r="G272" s="177"/>
      <c r="H272" s="177"/>
      <c r="I272" s="177"/>
      <c r="J272" s="177"/>
      <c r="K272" s="177"/>
      <c r="L272" s="177"/>
      <c r="M272" s="177"/>
      <c r="N272" s="177"/>
      <c r="O272" s="177"/>
      <c r="P272" s="177"/>
      <c r="Q272" s="177"/>
      <c r="R272" s="177"/>
      <c r="S272" s="177"/>
      <c r="T272" s="177"/>
      <c r="U272" s="177"/>
      <c r="V272" s="177"/>
      <c r="W272" s="177"/>
      <c r="X272" s="177"/>
      <c r="Y272" s="178"/>
    </row>
    <row r="273" spans="1:25" ht="12.75" x14ac:dyDescent="0.2">
      <c r="A273" s="163"/>
      <c r="B273" s="165" t="s">
        <v>129</v>
      </c>
      <c r="C273" s="156" t="s">
        <v>130</v>
      </c>
      <c r="D273" s="156" t="s">
        <v>131</v>
      </c>
      <c r="E273" s="156" t="s">
        <v>132</v>
      </c>
      <c r="F273" s="156" t="s">
        <v>133</v>
      </c>
      <c r="G273" s="156" t="s">
        <v>134</v>
      </c>
      <c r="H273" s="156" t="s">
        <v>135</v>
      </c>
      <c r="I273" s="156" t="s">
        <v>136</v>
      </c>
      <c r="J273" s="156" t="s">
        <v>137</v>
      </c>
      <c r="K273" s="156" t="s">
        <v>138</v>
      </c>
      <c r="L273" s="156" t="s">
        <v>139</v>
      </c>
      <c r="M273" s="156" t="s">
        <v>140</v>
      </c>
      <c r="N273" s="167" t="s">
        <v>141</v>
      </c>
      <c r="O273" s="156" t="s">
        <v>142</v>
      </c>
      <c r="P273" s="156" t="s">
        <v>143</v>
      </c>
      <c r="Q273" s="156" t="s">
        <v>144</v>
      </c>
      <c r="R273" s="156" t="s">
        <v>145</v>
      </c>
      <c r="S273" s="156" t="s">
        <v>146</v>
      </c>
      <c r="T273" s="156" t="s">
        <v>147</v>
      </c>
      <c r="U273" s="156" t="s">
        <v>148</v>
      </c>
      <c r="V273" s="156" t="s">
        <v>149</v>
      </c>
      <c r="W273" s="156" t="s">
        <v>150</v>
      </c>
      <c r="X273" s="156" t="s">
        <v>151</v>
      </c>
      <c r="Y273" s="156" t="s">
        <v>152</v>
      </c>
    </row>
    <row r="274" spans="1:25" ht="12.75" x14ac:dyDescent="0.2">
      <c r="A274" s="164"/>
      <c r="B274" s="166"/>
      <c r="C274" s="157"/>
      <c r="D274" s="157"/>
      <c r="E274" s="157"/>
      <c r="F274" s="157"/>
      <c r="G274" s="157"/>
      <c r="H274" s="157"/>
      <c r="I274" s="157"/>
      <c r="J274" s="157"/>
      <c r="K274" s="157"/>
      <c r="L274" s="157"/>
      <c r="M274" s="157"/>
      <c r="N274" s="168"/>
      <c r="O274" s="157"/>
      <c r="P274" s="157"/>
      <c r="Q274" s="157"/>
      <c r="R274" s="157"/>
      <c r="S274" s="157"/>
      <c r="T274" s="157"/>
      <c r="U274" s="157"/>
      <c r="V274" s="157"/>
      <c r="W274" s="157"/>
      <c r="X274" s="157"/>
      <c r="Y274" s="157"/>
    </row>
    <row r="275" spans="1:25" x14ac:dyDescent="0.2">
      <c r="A275" s="88">
        <f>A238</f>
        <v>41852</v>
      </c>
      <c r="B275" s="116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2101.1999999999998</v>
      </c>
      <c r="C275" s="116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2093.71</v>
      </c>
      <c r="D275" s="116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2116.2799999999997</v>
      </c>
      <c r="E275" s="116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2120.31</v>
      </c>
      <c r="F275" s="116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2120.35</v>
      </c>
      <c r="G275" s="116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2128.7199999999998</v>
      </c>
      <c r="H275" s="116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2120.4699999999998</v>
      </c>
      <c r="I275" s="116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2098.38</v>
      </c>
      <c r="J275" s="116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2201.27</v>
      </c>
      <c r="K275" s="116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2133.4299999999998</v>
      </c>
      <c r="L275" s="116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2114.4499999999998</v>
      </c>
      <c r="M275" s="116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2107.3199999999997</v>
      </c>
      <c r="N275" s="116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2114.4499999999998</v>
      </c>
      <c r="O275" s="116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2121.91</v>
      </c>
      <c r="P275" s="116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2118.1799999999998</v>
      </c>
      <c r="Q275" s="116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2121.91</v>
      </c>
      <c r="R275" s="116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2122.48</v>
      </c>
      <c r="S275" s="116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2132.48</v>
      </c>
      <c r="T275" s="116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2153.8200000000002</v>
      </c>
      <c r="U275" s="116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2135.83</v>
      </c>
      <c r="V275" s="116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2119.75</v>
      </c>
      <c r="W275" s="116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2113.63</v>
      </c>
      <c r="X275" s="116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2114.14</v>
      </c>
      <c r="Y275" s="116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2231.79</v>
      </c>
    </row>
    <row r="276" spans="1:25" x14ac:dyDescent="0.2">
      <c r="A276" s="88">
        <f t="shared" ref="A276:A305" si="7">A239</f>
        <v>41853</v>
      </c>
      <c r="B276" s="116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2129.2600000000002</v>
      </c>
      <c r="C276" s="116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2106.61</v>
      </c>
      <c r="D276" s="116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2100.29</v>
      </c>
      <c r="E276" s="116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2116.87</v>
      </c>
      <c r="F276" s="116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2125.38</v>
      </c>
      <c r="G276" s="116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2121.44</v>
      </c>
      <c r="H276" s="116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2134.34</v>
      </c>
      <c r="I276" s="116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2120.96</v>
      </c>
      <c r="J276" s="116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2100.6799999999998</v>
      </c>
      <c r="K276" s="116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2173.2399999999998</v>
      </c>
      <c r="L276" s="116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2131</v>
      </c>
      <c r="M276" s="116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2115.62</v>
      </c>
      <c r="N276" s="116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2108.1999999999998</v>
      </c>
      <c r="O276" s="116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2104.58</v>
      </c>
      <c r="P276" s="116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2111.9700000000003</v>
      </c>
      <c r="Q276" s="116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2115.7199999999998</v>
      </c>
      <c r="R276" s="116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2123.36</v>
      </c>
      <c r="S276" s="116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2127.1799999999998</v>
      </c>
      <c r="T276" s="116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2123.23</v>
      </c>
      <c r="U276" s="116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2111.7200000000003</v>
      </c>
      <c r="V276" s="116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2110.17</v>
      </c>
      <c r="W276" s="116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2116.48</v>
      </c>
      <c r="X276" s="116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2117.6099999999997</v>
      </c>
      <c r="Y276" s="116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2122.37</v>
      </c>
    </row>
    <row r="277" spans="1:25" x14ac:dyDescent="0.2">
      <c r="A277" s="88">
        <f t="shared" si="7"/>
        <v>41854</v>
      </c>
      <c r="B277" s="116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2132.38</v>
      </c>
      <c r="C277" s="116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2105.46</v>
      </c>
      <c r="D277" s="116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2100.46</v>
      </c>
      <c r="E277" s="116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2116.9699999999998</v>
      </c>
      <c r="F277" s="116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2125.67</v>
      </c>
      <c r="G277" s="116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2121.79</v>
      </c>
      <c r="H277" s="116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2134.7600000000002</v>
      </c>
      <c r="I277" s="116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2121.59</v>
      </c>
      <c r="J277" s="116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2100.2600000000002</v>
      </c>
      <c r="K277" s="116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2182.8000000000002</v>
      </c>
      <c r="L277" s="116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2151.6799999999998</v>
      </c>
      <c r="M277" s="116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2131.36</v>
      </c>
      <c r="N277" s="116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2119.5699999999997</v>
      </c>
      <c r="O277" s="116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2115.83</v>
      </c>
      <c r="P277" s="116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2123.52</v>
      </c>
      <c r="Q277" s="116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2131.27</v>
      </c>
      <c r="R277" s="116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2139.2799999999997</v>
      </c>
      <c r="S277" s="116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2147.42</v>
      </c>
      <c r="T277" s="116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2139.1999999999998</v>
      </c>
      <c r="U277" s="116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2119.6999999999998</v>
      </c>
      <c r="V277" s="116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2109.91</v>
      </c>
      <c r="W277" s="116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2116.44</v>
      </c>
      <c r="X277" s="116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2117.58</v>
      </c>
      <c r="Y277" s="116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2123.1799999999998</v>
      </c>
    </row>
    <row r="278" spans="1:25" x14ac:dyDescent="0.2">
      <c r="A278" s="88">
        <f t="shared" si="7"/>
        <v>41855</v>
      </c>
      <c r="B278" s="116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2107.0699999999997</v>
      </c>
      <c r="C278" s="116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2093.71</v>
      </c>
      <c r="D278" s="116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2116.4</v>
      </c>
      <c r="E278" s="116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2120.33</v>
      </c>
      <c r="F278" s="116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2120.33</v>
      </c>
      <c r="G278" s="116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2122.73</v>
      </c>
      <c r="H278" s="116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2119.56</v>
      </c>
      <c r="I278" s="116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2099.8000000000002</v>
      </c>
      <c r="J278" s="116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2201.89</v>
      </c>
      <c r="K278" s="116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2133.75</v>
      </c>
      <c r="L278" s="116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2115.66</v>
      </c>
      <c r="M278" s="116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2109.3199999999997</v>
      </c>
      <c r="N278" s="116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2112.41</v>
      </c>
      <c r="O278" s="116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2115.9899999999998</v>
      </c>
      <c r="P278" s="116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2108.19</v>
      </c>
      <c r="Q278" s="116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2104.1</v>
      </c>
      <c r="R278" s="116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2119.83</v>
      </c>
      <c r="S278" s="116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2133.2600000000002</v>
      </c>
      <c r="T278" s="116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2146.17</v>
      </c>
      <c r="U278" s="116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2135.84</v>
      </c>
      <c r="V278" s="116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2107.08</v>
      </c>
      <c r="W278" s="116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2113.5500000000002</v>
      </c>
      <c r="X278" s="116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2115.2799999999997</v>
      </c>
      <c r="Y278" s="116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2224.83</v>
      </c>
    </row>
    <row r="279" spans="1:25" x14ac:dyDescent="0.2">
      <c r="A279" s="88">
        <f t="shared" si="7"/>
        <v>41856</v>
      </c>
      <c r="B279" s="116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2110.37</v>
      </c>
      <c r="C279" s="116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2093.69</v>
      </c>
      <c r="D279" s="116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2116.37</v>
      </c>
      <c r="E279" s="116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2120.33</v>
      </c>
      <c r="F279" s="116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2120.19</v>
      </c>
      <c r="G279" s="116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2122.79</v>
      </c>
      <c r="H279" s="116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2107.3199999999997</v>
      </c>
      <c r="I279" s="116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2104.98</v>
      </c>
      <c r="J279" s="116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2184.79</v>
      </c>
      <c r="K279" s="116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2122.38</v>
      </c>
      <c r="L279" s="116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2094.5500000000002</v>
      </c>
      <c r="M279" s="116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2102.19</v>
      </c>
      <c r="N279" s="116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2109.92</v>
      </c>
      <c r="O279" s="116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2097.25</v>
      </c>
      <c r="P279" s="116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2105.25</v>
      </c>
      <c r="Q279" s="116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2098.5299999999997</v>
      </c>
      <c r="R279" s="116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2106.61</v>
      </c>
      <c r="S279" s="116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2119.41</v>
      </c>
      <c r="T279" s="116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2125.29</v>
      </c>
      <c r="U279" s="116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2132.5</v>
      </c>
      <c r="V279" s="116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2106.09</v>
      </c>
      <c r="W279" s="116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2113.0699999999997</v>
      </c>
      <c r="X279" s="116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2114.4699999999998</v>
      </c>
      <c r="Y279" s="116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2228.9</v>
      </c>
    </row>
    <row r="280" spans="1:25" x14ac:dyDescent="0.2">
      <c r="A280" s="88">
        <f t="shared" si="7"/>
        <v>41857</v>
      </c>
      <c r="B280" s="116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2104.2799999999997</v>
      </c>
      <c r="C280" s="116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2093.6</v>
      </c>
      <c r="D280" s="116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2116.27</v>
      </c>
      <c r="E280" s="116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2120.09</v>
      </c>
      <c r="F280" s="116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2119.9899999999998</v>
      </c>
      <c r="G280" s="116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2121.5</v>
      </c>
      <c r="H280" s="116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2106.46</v>
      </c>
      <c r="I280" s="116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2103.9899999999998</v>
      </c>
      <c r="J280" s="116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2183.8000000000002</v>
      </c>
      <c r="K280" s="116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2121.1099999999997</v>
      </c>
      <c r="L280" s="116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2093.2600000000002</v>
      </c>
      <c r="M280" s="116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2106.73</v>
      </c>
      <c r="N280" s="116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2112.6</v>
      </c>
      <c r="O280" s="116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2099.0699999999997</v>
      </c>
      <c r="P280" s="116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2105.12</v>
      </c>
      <c r="Q280" s="116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2098.33</v>
      </c>
      <c r="R280" s="116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2106.33</v>
      </c>
      <c r="S280" s="116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2118.89</v>
      </c>
      <c r="T280" s="116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2125.48</v>
      </c>
      <c r="U280" s="116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2132.75</v>
      </c>
      <c r="V280" s="116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2106.0299999999997</v>
      </c>
      <c r="W280" s="116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2113</v>
      </c>
      <c r="X280" s="116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2114.42</v>
      </c>
      <c r="Y280" s="116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2226.37</v>
      </c>
    </row>
    <row r="281" spans="1:25" x14ac:dyDescent="0.2">
      <c r="A281" s="88">
        <f t="shared" si="7"/>
        <v>41858</v>
      </c>
      <c r="B281" s="116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2106.31</v>
      </c>
      <c r="C281" s="116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2093.86</v>
      </c>
      <c r="D281" s="116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2116.44</v>
      </c>
      <c r="E281" s="116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2120.38</v>
      </c>
      <c r="F281" s="116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2120.48</v>
      </c>
      <c r="G281" s="116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2122.63</v>
      </c>
      <c r="H281" s="116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2127.4899999999998</v>
      </c>
      <c r="I281" s="116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2098.69</v>
      </c>
      <c r="J281" s="116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2201.8599999999997</v>
      </c>
      <c r="K281" s="116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2122.14</v>
      </c>
      <c r="L281" s="116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2093.91</v>
      </c>
      <c r="M281" s="116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2106.3000000000002</v>
      </c>
      <c r="N281" s="116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2104.3199999999997</v>
      </c>
      <c r="O281" s="116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2099.9700000000003</v>
      </c>
      <c r="P281" s="116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2113.0699999999997</v>
      </c>
      <c r="Q281" s="116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2100.4</v>
      </c>
      <c r="R281" s="116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2106.41</v>
      </c>
      <c r="S281" s="116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2119.27</v>
      </c>
      <c r="T281" s="116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2136.2200000000003</v>
      </c>
      <c r="U281" s="116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2139.44</v>
      </c>
      <c r="V281" s="116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2095.7399999999998</v>
      </c>
      <c r="W281" s="116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2113.41</v>
      </c>
      <c r="X281" s="116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2114.73</v>
      </c>
      <c r="Y281" s="116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2229.6</v>
      </c>
    </row>
    <row r="282" spans="1:25" x14ac:dyDescent="0.2">
      <c r="A282" s="88">
        <f t="shared" si="7"/>
        <v>41859</v>
      </c>
      <c r="B282" s="116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2105.2600000000002</v>
      </c>
      <c r="C282" s="116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2097.7200000000003</v>
      </c>
      <c r="D282" s="116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2120.8199999999997</v>
      </c>
      <c r="E282" s="116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2128.8199999999997</v>
      </c>
      <c r="F282" s="116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2133.0100000000002</v>
      </c>
      <c r="G282" s="116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2127.88</v>
      </c>
      <c r="H282" s="116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2128.12</v>
      </c>
      <c r="I282" s="116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2098.7600000000002</v>
      </c>
      <c r="J282" s="116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2201.81</v>
      </c>
      <c r="K282" s="116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2154.09</v>
      </c>
      <c r="L282" s="116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2114.5299999999997</v>
      </c>
      <c r="M282" s="116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2100.7799999999997</v>
      </c>
      <c r="N282" s="116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2118.61</v>
      </c>
      <c r="O282" s="116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2126.1799999999998</v>
      </c>
      <c r="P282" s="116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2122.29</v>
      </c>
      <c r="Q282" s="116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2118.38</v>
      </c>
      <c r="R282" s="116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2119.5699999999997</v>
      </c>
      <c r="S282" s="116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2143.58</v>
      </c>
      <c r="T282" s="116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2160.9</v>
      </c>
      <c r="U282" s="116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2139.44</v>
      </c>
      <c r="V282" s="116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2095.92</v>
      </c>
      <c r="W282" s="116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2113.56</v>
      </c>
      <c r="X282" s="116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2114.4299999999998</v>
      </c>
      <c r="Y282" s="116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2220.5</v>
      </c>
    </row>
    <row r="283" spans="1:25" x14ac:dyDescent="0.2">
      <c r="A283" s="88">
        <f t="shared" si="7"/>
        <v>41860</v>
      </c>
      <c r="B283" s="116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2134.59</v>
      </c>
      <c r="C283" s="116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2103.65</v>
      </c>
      <c r="D283" s="116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2104.69</v>
      </c>
      <c r="E283" s="116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2108.58</v>
      </c>
      <c r="F283" s="116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2116.79</v>
      </c>
      <c r="G283" s="116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2110.65</v>
      </c>
      <c r="H283" s="116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2120.42</v>
      </c>
      <c r="I283" s="116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2100.33</v>
      </c>
      <c r="J283" s="116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2101.08</v>
      </c>
      <c r="K283" s="116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2138.6</v>
      </c>
      <c r="L283" s="116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2112.11</v>
      </c>
      <c r="M283" s="116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2094.66</v>
      </c>
      <c r="N283" s="116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2101.59</v>
      </c>
      <c r="O283" s="116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2104.8000000000002</v>
      </c>
      <c r="P283" s="116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2108.5699999999997</v>
      </c>
      <c r="Q283" s="116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2104.9899999999998</v>
      </c>
      <c r="R283" s="116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2112.39</v>
      </c>
      <c r="S283" s="116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2123.9</v>
      </c>
      <c r="T283" s="116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2140.3199999999997</v>
      </c>
      <c r="U283" s="116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2131.27</v>
      </c>
      <c r="V283" s="116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2109.6799999999998</v>
      </c>
      <c r="W283" s="116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2117.58</v>
      </c>
      <c r="X283" s="116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2111.1099999999997</v>
      </c>
      <c r="Y283" s="116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2107.9499999999998</v>
      </c>
    </row>
    <row r="284" spans="1:25" x14ac:dyDescent="0.2">
      <c r="A284" s="88">
        <f t="shared" si="7"/>
        <v>41861</v>
      </c>
      <c r="B284" s="116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2134.1</v>
      </c>
      <c r="C284" s="116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2106</v>
      </c>
      <c r="D284" s="116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2104.92</v>
      </c>
      <c r="E284" s="116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2108.8199999999997</v>
      </c>
      <c r="F284" s="116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2117.0500000000002</v>
      </c>
      <c r="G284" s="116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2110.9499999999998</v>
      </c>
      <c r="H284" s="116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2120.06</v>
      </c>
      <c r="I284" s="116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2101.34</v>
      </c>
      <c r="J284" s="116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2098.15</v>
      </c>
      <c r="K284" s="116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2175.77</v>
      </c>
      <c r="L284" s="116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2133.42</v>
      </c>
      <c r="M284" s="116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2117.85</v>
      </c>
      <c r="N284" s="116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2117.4</v>
      </c>
      <c r="O284" s="116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2113.12</v>
      </c>
      <c r="P284" s="116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2124.37</v>
      </c>
      <c r="Q284" s="116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2128.04</v>
      </c>
      <c r="R284" s="116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2123.88</v>
      </c>
      <c r="S284" s="116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2127.69</v>
      </c>
      <c r="T284" s="116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2123.0100000000002</v>
      </c>
      <c r="U284" s="116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2115.7199999999998</v>
      </c>
      <c r="V284" s="116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2109.38</v>
      </c>
      <c r="W284" s="116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2116.54</v>
      </c>
      <c r="X284" s="116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2110.7399999999998</v>
      </c>
      <c r="Y284" s="116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2108.13</v>
      </c>
    </row>
    <row r="285" spans="1:25" x14ac:dyDescent="0.2">
      <c r="A285" s="88">
        <f t="shared" si="7"/>
        <v>41862</v>
      </c>
      <c r="B285" s="116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2109.64</v>
      </c>
      <c r="C285" s="116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2097.83</v>
      </c>
      <c r="D285" s="116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2120.67</v>
      </c>
      <c r="E285" s="116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2128.66</v>
      </c>
      <c r="F285" s="116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2132.88</v>
      </c>
      <c r="G285" s="116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2126.81</v>
      </c>
      <c r="H285" s="116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2127.37</v>
      </c>
      <c r="I285" s="116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2111.2399999999998</v>
      </c>
      <c r="J285" s="116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2176.4700000000003</v>
      </c>
      <c r="K285" s="116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2129.62</v>
      </c>
      <c r="L285" s="116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2116.79</v>
      </c>
      <c r="M285" s="116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2102.56</v>
      </c>
      <c r="N285" s="116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2109.33</v>
      </c>
      <c r="O285" s="116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2104.9899999999998</v>
      </c>
      <c r="P285" s="116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2100.9700000000003</v>
      </c>
      <c r="Q285" s="116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2093.7399999999998</v>
      </c>
      <c r="R285" s="116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2103.77</v>
      </c>
      <c r="S285" s="116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2126.2200000000003</v>
      </c>
      <c r="T285" s="116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2140.0500000000002</v>
      </c>
      <c r="U285" s="116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2139.7199999999998</v>
      </c>
      <c r="V285" s="116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2095.3000000000002</v>
      </c>
      <c r="W285" s="116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2117.46</v>
      </c>
      <c r="X285" s="116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2117.92</v>
      </c>
      <c r="Y285" s="116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2243.44</v>
      </c>
    </row>
    <row r="286" spans="1:25" x14ac:dyDescent="0.2">
      <c r="A286" s="88">
        <f t="shared" si="7"/>
        <v>41863</v>
      </c>
      <c r="B286" s="116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2109.8199999999997</v>
      </c>
      <c r="C286" s="116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2097.5500000000002</v>
      </c>
      <c r="D286" s="116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2120.9499999999998</v>
      </c>
      <c r="E286" s="116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2128.84</v>
      </c>
      <c r="F286" s="116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2132.88</v>
      </c>
      <c r="G286" s="116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2127.4899999999998</v>
      </c>
      <c r="H286" s="116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2127.0500000000002</v>
      </c>
      <c r="I286" s="116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2113.1999999999998</v>
      </c>
      <c r="J286" s="116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2175.66</v>
      </c>
      <c r="K286" s="116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2128.71</v>
      </c>
      <c r="L286" s="116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2115.6799999999998</v>
      </c>
      <c r="M286" s="116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2100.71</v>
      </c>
      <c r="N286" s="116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2108.19</v>
      </c>
      <c r="O286" s="116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2104.4</v>
      </c>
      <c r="P286" s="116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2101.0299999999997</v>
      </c>
      <c r="Q286" s="116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2093.9499999999998</v>
      </c>
      <c r="R286" s="116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2103.8599999999997</v>
      </c>
      <c r="S286" s="116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2126.5500000000002</v>
      </c>
      <c r="T286" s="116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2140.21</v>
      </c>
      <c r="U286" s="116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2139.75</v>
      </c>
      <c r="V286" s="116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2095.38</v>
      </c>
      <c r="W286" s="116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2115.67</v>
      </c>
      <c r="X286" s="116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2116.66</v>
      </c>
      <c r="Y286" s="116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2242.0699999999997</v>
      </c>
    </row>
    <row r="287" spans="1:25" x14ac:dyDescent="0.2">
      <c r="A287" s="88">
        <f t="shared" si="7"/>
        <v>41864</v>
      </c>
      <c r="B287" s="116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2109.69</v>
      </c>
      <c r="C287" s="116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2101.37</v>
      </c>
      <c r="D287" s="116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2124.85</v>
      </c>
      <c r="E287" s="116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2133.0699999999997</v>
      </c>
      <c r="F287" s="116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2137.39</v>
      </c>
      <c r="G287" s="116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2136.94</v>
      </c>
      <c r="H287" s="116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2136.84</v>
      </c>
      <c r="I287" s="116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2093.64</v>
      </c>
      <c r="J287" s="116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2184.33</v>
      </c>
      <c r="K287" s="116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2141.14</v>
      </c>
      <c r="L287" s="116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2118.38</v>
      </c>
      <c r="M287" s="116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2103.7799999999997</v>
      </c>
      <c r="N287" s="116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2110.9</v>
      </c>
      <c r="O287" s="116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2107.17</v>
      </c>
      <c r="P287" s="116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2103.6</v>
      </c>
      <c r="Q287" s="116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2096.65</v>
      </c>
      <c r="R287" s="116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2106.31</v>
      </c>
      <c r="S287" s="116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2122.4699999999998</v>
      </c>
      <c r="T287" s="116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2142.9899999999998</v>
      </c>
      <c r="U287" s="116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2146.5500000000002</v>
      </c>
      <c r="V287" s="116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2094.38</v>
      </c>
      <c r="W287" s="116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2115.44</v>
      </c>
      <c r="X287" s="116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2116.77</v>
      </c>
      <c r="Y287" s="116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2241.09</v>
      </c>
    </row>
    <row r="288" spans="1:25" x14ac:dyDescent="0.2">
      <c r="A288" s="88">
        <f t="shared" si="7"/>
        <v>41865</v>
      </c>
      <c r="B288" s="116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2110.14</v>
      </c>
      <c r="C288" s="116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2101.27</v>
      </c>
      <c r="D288" s="116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2124.56</v>
      </c>
      <c r="E288" s="116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2132.6999999999998</v>
      </c>
      <c r="F288" s="116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2136.92</v>
      </c>
      <c r="G288" s="116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2136.71</v>
      </c>
      <c r="H288" s="116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2136.71</v>
      </c>
      <c r="I288" s="116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2093.5500000000002</v>
      </c>
      <c r="J288" s="116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2184.35</v>
      </c>
      <c r="K288" s="116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2140.9499999999998</v>
      </c>
      <c r="L288" s="116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2118.2200000000003</v>
      </c>
      <c r="M288" s="116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2103.66</v>
      </c>
      <c r="N288" s="116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2110.8000000000002</v>
      </c>
      <c r="O288" s="116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2107.25</v>
      </c>
      <c r="P288" s="116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2103.62</v>
      </c>
      <c r="Q288" s="116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2096.7600000000002</v>
      </c>
      <c r="R288" s="116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2106.33</v>
      </c>
      <c r="S288" s="116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2122.42</v>
      </c>
      <c r="T288" s="116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2142.94</v>
      </c>
      <c r="U288" s="116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2146.46</v>
      </c>
      <c r="V288" s="116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2094.21</v>
      </c>
      <c r="W288" s="116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2115.87</v>
      </c>
      <c r="X288" s="116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2116.37</v>
      </c>
      <c r="Y288" s="116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2243.4700000000003</v>
      </c>
    </row>
    <row r="289" spans="1:27" x14ac:dyDescent="0.2">
      <c r="A289" s="88">
        <f t="shared" si="7"/>
        <v>41866</v>
      </c>
      <c r="B289" s="116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2110.4499999999998</v>
      </c>
      <c r="C289" s="116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2101.15</v>
      </c>
      <c r="D289" s="116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2124.5299999999997</v>
      </c>
      <c r="E289" s="116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2132.64</v>
      </c>
      <c r="F289" s="116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2136.85</v>
      </c>
      <c r="G289" s="116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2136.8000000000002</v>
      </c>
      <c r="H289" s="116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2136.62</v>
      </c>
      <c r="I289" s="116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2096.46</v>
      </c>
      <c r="J289" s="116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2184.58</v>
      </c>
      <c r="K289" s="116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2106.91</v>
      </c>
      <c r="L289" s="116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2123.42</v>
      </c>
      <c r="M289" s="116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2100.25</v>
      </c>
      <c r="N289" s="116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2101.6799999999998</v>
      </c>
      <c r="O289" s="116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2101.67</v>
      </c>
      <c r="P289" s="116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2093.54</v>
      </c>
      <c r="Q289" s="116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2101.86</v>
      </c>
      <c r="R289" s="116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2100.27</v>
      </c>
      <c r="S289" s="116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2097.06</v>
      </c>
      <c r="T289" s="116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2109.38</v>
      </c>
      <c r="U289" s="116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2126.08</v>
      </c>
      <c r="V289" s="116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2112.66</v>
      </c>
      <c r="W289" s="116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2119</v>
      </c>
      <c r="X289" s="116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2117.94</v>
      </c>
      <c r="Y289" s="116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2283.81</v>
      </c>
    </row>
    <row r="290" spans="1:27" s="99" customFormat="1" x14ac:dyDescent="0.25">
      <c r="A290" s="88">
        <f t="shared" si="7"/>
        <v>41867</v>
      </c>
      <c r="B290" s="116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2137.75</v>
      </c>
      <c r="C290" s="116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2101.0699999999997</v>
      </c>
      <c r="D290" s="116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2093.33</v>
      </c>
      <c r="E290" s="116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2116.91</v>
      </c>
      <c r="F290" s="116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2121.1</v>
      </c>
      <c r="G290" s="116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2108.38</v>
      </c>
      <c r="H290" s="116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2121.16</v>
      </c>
      <c r="I290" s="116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2093.5299999999997</v>
      </c>
      <c r="J290" s="116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2106.5699999999997</v>
      </c>
      <c r="K290" s="116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2131.77</v>
      </c>
      <c r="L290" s="116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2102.04</v>
      </c>
      <c r="M290" s="116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2118.06</v>
      </c>
      <c r="N290" s="116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2109.98</v>
      </c>
      <c r="O290" s="116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2109.91</v>
      </c>
      <c r="P290" s="116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2103.29</v>
      </c>
      <c r="Q290" s="116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2103.48</v>
      </c>
      <c r="R290" s="116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2097.42</v>
      </c>
      <c r="S290" s="116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2108.38</v>
      </c>
      <c r="T290" s="116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2100.88</v>
      </c>
      <c r="U290" s="116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2101.83</v>
      </c>
      <c r="V290" s="116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2108.6099999999997</v>
      </c>
      <c r="W290" s="116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2102.91</v>
      </c>
      <c r="X290" s="116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2103.9899999999998</v>
      </c>
      <c r="Y290" s="116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2093.5500000000002</v>
      </c>
    </row>
    <row r="291" spans="1:27" x14ac:dyDescent="0.2">
      <c r="A291" s="88">
        <f t="shared" si="7"/>
        <v>41868</v>
      </c>
      <c r="B291" s="116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2148.29</v>
      </c>
      <c r="C291" s="116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2106.39</v>
      </c>
      <c r="D291" s="116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2101.34</v>
      </c>
      <c r="E291" s="116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2097.02</v>
      </c>
      <c r="F291" s="116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2100.5299999999997</v>
      </c>
      <c r="G291" s="116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2104.58</v>
      </c>
      <c r="H291" s="116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2112.66</v>
      </c>
      <c r="I291" s="116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2093.21</v>
      </c>
      <c r="J291" s="116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2105.13</v>
      </c>
      <c r="K291" s="116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2152.1799999999998</v>
      </c>
      <c r="L291" s="116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2098.15</v>
      </c>
      <c r="M291" s="116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2109.8199999999997</v>
      </c>
      <c r="N291" s="116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2115.81</v>
      </c>
      <c r="O291" s="116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2109.4699999999998</v>
      </c>
      <c r="P291" s="116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2094.19</v>
      </c>
      <c r="Q291" s="116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2097.34</v>
      </c>
      <c r="R291" s="116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2094.12</v>
      </c>
      <c r="S291" s="116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2101.42</v>
      </c>
      <c r="T291" s="116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2115.38</v>
      </c>
      <c r="U291" s="116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2105.4299999999998</v>
      </c>
      <c r="V291" s="116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2108.9899999999998</v>
      </c>
      <c r="W291" s="116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2115.89</v>
      </c>
      <c r="X291" s="116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2115.98</v>
      </c>
      <c r="Y291" s="116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2101.09</v>
      </c>
    </row>
    <row r="292" spans="1:27" x14ac:dyDescent="0.2">
      <c r="A292" s="88">
        <f t="shared" si="7"/>
        <v>41869</v>
      </c>
      <c r="B292" s="116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2103.77</v>
      </c>
      <c r="C292" s="116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2100.1999999999998</v>
      </c>
      <c r="D292" s="116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2100.96</v>
      </c>
      <c r="E292" s="116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2108.46</v>
      </c>
      <c r="F292" s="116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2112.39</v>
      </c>
      <c r="G292" s="116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2104.5100000000002</v>
      </c>
      <c r="H292" s="116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2108.38</v>
      </c>
      <c r="I292" s="116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2100.4899999999998</v>
      </c>
      <c r="J292" s="116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2184.48</v>
      </c>
      <c r="K292" s="116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2117.79</v>
      </c>
      <c r="L292" s="116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2115.83</v>
      </c>
      <c r="M292" s="116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2115.27</v>
      </c>
      <c r="N292" s="116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2114.63</v>
      </c>
      <c r="O292" s="116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2121.56</v>
      </c>
      <c r="P292" s="116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2121.42</v>
      </c>
      <c r="Q292" s="116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2121.29</v>
      </c>
      <c r="R292" s="116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2116.38</v>
      </c>
      <c r="S292" s="116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2117.19</v>
      </c>
      <c r="T292" s="116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2135.6999999999998</v>
      </c>
      <c r="U292" s="116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2219.02</v>
      </c>
      <c r="V292" s="116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2147.34</v>
      </c>
      <c r="W292" s="116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2106.5100000000002</v>
      </c>
      <c r="X292" s="116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2153.7200000000003</v>
      </c>
      <c r="Y292" s="116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2103.9</v>
      </c>
    </row>
    <row r="293" spans="1:27" x14ac:dyDescent="0.2">
      <c r="A293" s="88">
        <f t="shared" si="7"/>
        <v>41870</v>
      </c>
      <c r="B293" s="116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2137.0099999999998</v>
      </c>
      <c r="C293" s="116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2182.1</v>
      </c>
      <c r="D293" s="116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2229.38</v>
      </c>
      <c r="E293" s="116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2240.6799999999998</v>
      </c>
      <c r="F293" s="116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2246.4700000000003</v>
      </c>
      <c r="G293" s="116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2296.94</v>
      </c>
      <c r="H293" s="116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2240.44</v>
      </c>
      <c r="I293" s="116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2196.88</v>
      </c>
      <c r="J293" s="116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2333.7199999999998</v>
      </c>
      <c r="K293" s="116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2272.56</v>
      </c>
      <c r="L293" s="116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2197.6999999999998</v>
      </c>
      <c r="M293" s="116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2179.63</v>
      </c>
      <c r="N293" s="116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2170.87</v>
      </c>
      <c r="O293" s="116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2145.3199999999997</v>
      </c>
      <c r="P293" s="116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2141.2399999999998</v>
      </c>
      <c r="Q293" s="116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2141.2600000000002</v>
      </c>
      <c r="R293" s="116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2139.39</v>
      </c>
      <c r="S293" s="116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2160.9499999999998</v>
      </c>
      <c r="T293" s="116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2184.34</v>
      </c>
      <c r="U293" s="116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2192.64</v>
      </c>
      <c r="V293" s="116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2161.5299999999997</v>
      </c>
      <c r="W293" s="116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2115.94</v>
      </c>
      <c r="X293" s="116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2153.6999999999998</v>
      </c>
      <c r="Y293" s="116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2103.9699999999998</v>
      </c>
    </row>
    <row r="294" spans="1:27" x14ac:dyDescent="0.2">
      <c r="A294" s="88">
        <f t="shared" si="7"/>
        <v>41871</v>
      </c>
      <c r="B294" s="116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2136.8199999999997</v>
      </c>
      <c r="C294" s="116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2196.9899999999998</v>
      </c>
      <c r="D294" s="116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2246.34</v>
      </c>
      <c r="E294" s="116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2258.44</v>
      </c>
      <c r="F294" s="116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2264.25</v>
      </c>
      <c r="G294" s="116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2258.33</v>
      </c>
      <c r="H294" s="116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2264.38</v>
      </c>
      <c r="I294" s="116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2196.71</v>
      </c>
      <c r="J294" s="116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2333.1999999999998</v>
      </c>
      <c r="K294" s="116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2272.64</v>
      </c>
      <c r="L294" s="116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2197.83</v>
      </c>
      <c r="M294" s="116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2179.58</v>
      </c>
      <c r="N294" s="116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2170.4499999999998</v>
      </c>
      <c r="O294" s="116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2153.35</v>
      </c>
      <c r="P294" s="116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2141.0299999999997</v>
      </c>
      <c r="Q294" s="116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2145.12</v>
      </c>
      <c r="R294" s="116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2139.14</v>
      </c>
      <c r="S294" s="116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2172.52</v>
      </c>
      <c r="T294" s="116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2192.54</v>
      </c>
      <c r="U294" s="116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2192.54</v>
      </c>
      <c r="V294" s="116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2160.46</v>
      </c>
      <c r="W294" s="116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2115.83</v>
      </c>
      <c r="X294" s="116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2153.6</v>
      </c>
      <c r="Y294" s="116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2103.29</v>
      </c>
    </row>
    <row r="295" spans="1:27" x14ac:dyDescent="0.2">
      <c r="A295" s="88">
        <f t="shared" si="7"/>
        <v>41872</v>
      </c>
      <c r="B295" s="116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2124.34</v>
      </c>
      <c r="C295" s="116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2181.9899999999998</v>
      </c>
      <c r="D295" s="116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2218.09</v>
      </c>
      <c r="E295" s="116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2229.2199999999998</v>
      </c>
      <c r="F295" s="116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2252.27</v>
      </c>
      <c r="G295" s="116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2246.4899999999998</v>
      </c>
      <c r="H295" s="116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2252.34</v>
      </c>
      <c r="I295" s="116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2177.16</v>
      </c>
      <c r="J295" s="116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2333.04</v>
      </c>
      <c r="K295" s="116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2217.5100000000002</v>
      </c>
      <c r="L295" s="116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2153.0699999999997</v>
      </c>
      <c r="M295" s="116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2136.98</v>
      </c>
      <c r="N295" s="116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2129.1499999999996</v>
      </c>
      <c r="O295" s="116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2110.6099999999997</v>
      </c>
      <c r="P295" s="116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2100</v>
      </c>
      <c r="Q295" s="116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2114.34</v>
      </c>
      <c r="R295" s="116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2125.6</v>
      </c>
      <c r="S295" s="116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2139.17</v>
      </c>
      <c r="T295" s="116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2135.4499999999998</v>
      </c>
      <c r="U295" s="116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2161.13</v>
      </c>
      <c r="V295" s="116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2146.5100000000002</v>
      </c>
      <c r="W295" s="116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2103.08</v>
      </c>
      <c r="X295" s="116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2108.8000000000002</v>
      </c>
      <c r="Y295" s="116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2103.5</v>
      </c>
    </row>
    <row r="296" spans="1:27" x14ac:dyDescent="0.2">
      <c r="A296" s="88">
        <f t="shared" si="7"/>
        <v>41873</v>
      </c>
      <c r="B296" s="116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2097.0299999999997</v>
      </c>
      <c r="C296" s="116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2149.41</v>
      </c>
      <c r="D296" s="116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2197.0699999999997</v>
      </c>
      <c r="E296" s="116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2201.9299999999998</v>
      </c>
      <c r="F296" s="116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2212.69</v>
      </c>
      <c r="G296" s="116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2207.48</v>
      </c>
      <c r="H296" s="116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2229.04</v>
      </c>
      <c r="I296" s="116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2177.02</v>
      </c>
      <c r="J296" s="116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2314.91</v>
      </c>
      <c r="K296" s="116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2217.37</v>
      </c>
      <c r="L296" s="116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2153.14</v>
      </c>
      <c r="M296" s="116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2136.69</v>
      </c>
      <c r="N296" s="116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2153</v>
      </c>
      <c r="O296" s="116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2136.91</v>
      </c>
      <c r="P296" s="116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2144.9899999999998</v>
      </c>
      <c r="Q296" s="116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2149.09</v>
      </c>
      <c r="R296" s="116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2146.2199999999998</v>
      </c>
      <c r="S296" s="116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2160.9</v>
      </c>
      <c r="T296" s="116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2168.37</v>
      </c>
      <c r="U296" s="116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2172.4499999999998</v>
      </c>
      <c r="V296" s="116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2146.0100000000002</v>
      </c>
      <c r="W296" s="116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2201.19</v>
      </c>
      <c r="X296" s="116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2261.4</v>
      </c>
      <c r="Y296" s="116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2137.34</v>
      </c>
      <c r="AA296" s="89"/>
    </row>
    <row r="297" spans="1:27" x14ac:dyDescent="0.2">
      <c r="A297" s="88">
        <f t="shared" si="7"/>
        <v>41874</v>
      </c>
      <c r="B297" s="116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2105.14</v>
      </c>
      <c r="C297" s="116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2142.3199999999997</v>
      </c>
      <c r="D297" s="116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2181.6799999999998</v>
      </c>
      <c r="E297" s="116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2186.8199999999997</v>
      </c>
      <c r="F297" s="116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2197.63</v>
      </c>
      <c r="G297" s="116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2197.9</v>
      </c>
      <c r="H297" s="116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2214.6</v>
      </c>
      <c r="I297" s="116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2161.8599999999997</v>
      </c>
      <c r="J297" s="116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2101.6099999999997</v>
      </c>
      <c r="K297" s="116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2195.7599999999998</v>
      </c>
      <c r="L297" s="116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2150.71</v>
      </c>
      <c r="M297" s="116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2138.2600000000002</v>
      </c>
      <c r="N297" s="116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2146.4899999999998</v>
      </c>
      <c r="O297" s="116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2142.33</v>
      </c>
      <c r="P297" s="116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2146.46</v>
      </c>
      <c r="Q297" s="116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2154.92</v>
      </c>
      <c r="R297" s="116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2150.6</v>
      </c>
      <c r="S297" s="116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2168</v>
      </c>
      <c r="T297" s="116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2181.7200000000003</v>
      </c>
      <c r="U297" s="116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2182.16</v>
      </c>
      <c r="V297" s="116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2122.9700000000003</v>
      </c>
      <c r="W297" s="116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2182.58</v>
      </c>
      <c r="X297" s="116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2249.25</v>
      </c>
      <c r="Y297" s="116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2383.46</v>
      </c>
    </row>
    <row r="298" spans="1:27" x14ac:dyDescent="0.2">
      <c r="A298" s="88">
        <f t="shared" si="7"/>
        <v>41875</v>
      </c>
      <c r="B298" s="116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2120.79</v>
      </c>
      <c r="C298" s="116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2192.8199999999997</v>
      </c>
      <c r="D298" s="116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2227.1799999999998</v>
      </c>
      <c r="E298" s="116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2239.2399999999998</v>
      </c>
      <c r="F298" s="116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2245.38</v>
      </c>
      <c r="G298" s="116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2258.09</v>
      </c>
      <c r="H298" s="116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2278.23</v>
      </c>
      <c r="I298" s="116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2251.7200000000003</v>
      </c>
      <c r="J298" s="116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2152.9299999999998</v>
      </c>
      <c r="K298" s="116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2310.56</v>
      </c>
      <c r="L298" s="116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2232.4</v>
      </c>
      <c r="M298" s="116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2196.06</v>
      </c>
      <c r="N298" s="116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2191.13</v>
      </c>
      <c r="O298" s="116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2186.59</v>
      </c>
      <c r="P298" s="116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2181.85</v>
      </c>
      <c r="Q298" s="116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2196.06</v>
      </c>
      <c r="R298" s="116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2210.87</v>
      </c>
      <c r="S298" s="116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2210.73</v>
      </c>
      <c r="T298" s="116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2200.67</v>
      </c>
      <c r="U298" s="116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2191.5699999999997</v>
      </c>
      <c r="V298" s="116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2107.71</v>
      </c>
      <c r="W298" s="116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2118.41</v>
      </c>
      <c r="X298" s="116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2106.79</v>
      </c>
      <c r="Y298" s="116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2190.3599999999997</v>
      </c>
    </row>
    <row r="299" spans="1:27" x14ac:dyDescent="0.2">
      <c r="A299" s="88">
        <f t="shared" si="7"/>
        <v>41876</v>
      </c>
      <c r="B299" s="116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2132.52</v>
      </c>
      <c r="C299" s="116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2207.29</v>
      </c>
      <c r="D299" s="116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2252.79</v>
      </c>
      <c r="E299" s="116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2264.83</v>
      </c>
      <c r="F299" s="116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2258.59</v>
      </c>
      <c r="G299" s="116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2270.21</v>
      </c>
      <c r="H299" s="116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2277.06</v>
      </c>
      <c r="I299" s="116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2218.25</v>
      </c>
      <c r="J299" s="116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2351.91</v>
      </c>
      <c r="K299" s="116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2260.65</v>
      </c>
      <c r="L299" s="116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2217.8000000000002</v>
      </c>
      <c r="M299" s="116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2208.17</v>
      </c>
      <c r="N299" s="116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2218.58</v>
      </c>
      <c r="O299" s="116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2213.1</v>
      </c>
      <c r="P299" s="116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2193.21</v>
      </c>
      <c r="Q299" s="116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2203.06</v>
      </c>
      <c r="R299" s="116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2200.9499999999998</v>
      </c>
      <c r="S299" s="116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2218.44</v>
      </c>
      <c r="T299" s="116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2256.36</v>
      </c>
      <c r="U299" s="116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2247.2399999999998</v>
      </c>
      <c r="V299" s="116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2142.7200000000003</v>
      </c>
      <c r="W299" s="116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2132.13</v>
      </c>
      <c r="X299" s="116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2167.54</v>
      </c>
      <c r="Y299" s="116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2105.73</v>
      </c>
    </row>
    <row r="300" spans="1:27" x14ac:dyDescent="0.2">
      <c r="A300" s="88">
        <f t="shared" si="7"/>
        <v>41877</v>
      </c>
      <c r="B300" s="116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2131.79</v>
      </c>
      <c r="C300" s="116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2206.48</v>
      </c>
      <c r="D300" s="116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2251.9299999999998</v>
      </c>
      <c r="E300" s="116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2264.25</v>
      </c>
      <c r="F300" s="116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2257.9499999999998</v>
      </c>
      <c r="G300" s="116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2270.37</v>
      </c>
      <c r="H300" s="116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2276.81</v>
      </c>
      <c r="I300" s="116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2218</v>
      </c>
      <c r="J300" s="116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2351.09</v>
      </c>
      <c r="K300" s="116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2260.4699999999998</v>
      </c>
      <c r="L300" s="116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2217.9</v>
      </c>
      <c r="M300" s="116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2208.14</v>
      </c>
      <c r="N300" s="116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2218.1799999999998</v>
      </c>
      <c r="O300" s="116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2212.9699999999998</v>
      </c>
      <c r="P300" s="116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2193.4</v>
      </c>
      <c r="Q300" s="116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2202.85</v>
      </c>
      <c r="R300" s="116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2200.8999999999996</v>
      </c>
      <c r="S300" s="116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2218.52</v>
      </c>
      <c r="T300" s="116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2256.4899999999998</v>
      </c>
      <c r="U300" s="116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2247.8999999999996</v>
      </c>
      <c r="V300" s="116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2142.7399999999998</v>
      </c>
      <c r="W300" s="116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2131.9</v>
      </c>
      <c r="X300" s="116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2167.7199999999998</v>
      </c>
      <c r="Y300" s="116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2105.34</v>
      </c>
    </row>
    <row r="301" spans="1:27" x14ac:dyDescent="0.2">
      <c r="A301" s="88">
        <f t="shared" si="7"/>
        <v>41878</v>
      </c>
      <c r="B301" s="116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2202.12</v>
      </c>
      <c r="C301" s="116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2277.1999999999998</v>
      </c>
      <c r="D301" s="116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2318.2200000000003</v>
      </c>
      <c r="E301" s="116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2340.44</v>
      </c>
      <c r="F301" s="116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2348.09</v>
      </c>
      <c r="G301" s="116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2340.5699999999997</v>
      </c>
      <c r="H301" s="116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2347.89</v>
      </c>
      <c r="I301" s="116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2259.0099999999998</v>
      </c>
      <c r="J301" s="116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2400.5299999999997</v>
      </c>
      <c r="K301" s="116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2291.4299999999998</v>
      </c>
      <c r="L301" s="116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2233.54</v>
      </c>
      <c r="M301" s="116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2208.0100000000002</v>
      </c>
      <c r="N301" s="116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2218.16</v>
      </c>
      <c r="O301" s="116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2213.1</v>
      </c>
      <c r="P301" s="116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2208.17</v>
      </c>
      <c r="Q301" s="116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2208.31</v>
      </c>
      <c r="R301" s="116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2188.84</v>
      </c>
      <c r="S301" s="116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2210.04</v>
      </c>
      <c r="T301" s="116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2227.89</v>
      </c>
      <c r="U301" s="116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2202.91</v>
      </c>
      <c r="V301" s="116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2147.39</v>
      </c>
      <c r="W301" s="116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2139.5299999999997</v>
      </c>
      <c r="X301" s="116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2175.94</v>
      </c>
      <c r="Y301" s="116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2103.94</v>
      </c>
    </row>
    <row r="302" spans="1:27" x14ac:dyDescent="0.2">
      <c r="A302" s="88">
        <f t="shared" si="7"/>
        <v>41879</v>
      </c>
      <c r="B302" s="116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2202.1</v>
      </c>
      <c r="C302" s="116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2277.31</v>
      </c>
      <c r="D302" s="116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2318.41</v>
      </c>
      <c r="E302" s="116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2340.46</v>
      </c>
      <c r="F302" s="116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2348.08</v>
      </c>
      <c r="G302" s="116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2340.27</v>
      </c>
      <c r="H302" s="116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2347.87</v>
      </c>
      <c r="I302" s="116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2278.31</v>
      </c>
      <c r="J302" s="116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2415.35</v>
      </c>
      <c r="K302" s="116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2317.75</v>
      </c>
      <c r="L302" s="116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2239.64</v>
      </c>
      <c r="M302" s="116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2218.96</v>
      </c>
      <c r="N302" s="116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2218.9499999999998</v>
      </c>
      <c r="O302" s="116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2213.3599999999997</v>
      </c>
      <c r="P302" s="116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2208.5500000000002</v>
      </c>
      <c r="Q302" s="116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2208.48</v>
      </c>
      <c r="R302" s="116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2188.8000000000002</v>
      </c>
      <c r="S302" s="116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2210.13</v>
      </c>
      <c r="T302" s="116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2227.6999999999998</v>
      </c>
      <c r="U302" s="116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2203.4699999999998</v>
      </c>
      <c r="V302" s="116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2147</v>
      </c>
      <c r="W302" s="116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2138.9299999999998</v>
      </c>
      <c r="X302" s="116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2175.4499999999998</v>
      </c>
      <c r="Y302" s="116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2104.69</v>
      </c>
    </row>
    <row r="303" spans="1:27" x14ac:dyDescent="0.2">
      <c r="A303" s="88">
        <f t="shared" si="7"/>
        <v>41880</v>
      </c>
      <c r="B303" s="116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2145</v>
      </c>
      <c r="C303" s="116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2212.27</v>
      </c>
      <c r="D303" s="116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2252.21</v>
      </c>
      <c r="E303" s="116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2264.31</v>
      </c>
      <c r="F303" s="116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2277</v>
      </c>
      <c r="G303" s="116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2264.1</v>
      </c>
      <c r="H303" s="116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2257.7399999999998</v>
      </c>
      <c r="I303" s="116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2201.84</v>
      </c>
      <c r="J303" s="116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2345.0299999999997</v>
      </c>
      <c r="K303" s="116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2266.4499999999998</v>
      </c>
      <c r="L303" s="116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2217.9699999999998</v>
      </c>
      <c r="M303" s="116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2207.85</v>
      </c>
      <c r="N303" s="116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2203.13</v>
      </c>
      <c r="O303" s="116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2188.34</v>
      </c>
      <c r="P303" s="116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2169.96</v>
      </c>
      <c r="Q303" s="116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2174.2799999999997</v>
      </c>
      <c r="R303" s="116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2175.71</v>
      </c>
      <c r="S303" s="116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2183.27</v>
      </c>
      <c r="T303" s="116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2212.92</v>
      </c>
      <c r="U303" s="116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2201.2600000000002</v>
      </c>
      <c r="V303" s="116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2105.85</v>
      </c>
      <c r="W303" s="116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2104.66</v>
      </c>
      <c r="X303" s="116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2145.88</v>
      </c>
      <c r="Y303" s="116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2104.0299999999997</v>
      </c>
    </row>
    <row r="304" spans="1:27" x14ac:dyDescent="0.2">
      <c r="A304" s="88">
        <f t="shared" si="7"/>
        <v>41881</v>
      </c>
      <c r="B304" s="11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2138.34</v>
      </c>
      <c r="C304" s="11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2198.4899999999998</v>
      </c>
      <c r="D304" s="11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2239.34</v>
      </c>
      <c r="E304" s="11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2264.5500000000002</v>
      </c>
      <c r="F304" s="11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2257.69</v>
      </c>
      <c r="G304" s="11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2257.48</v>
      </c>
      <c r="H304" s="11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2257.96</v>
      </c>
      <c r="I304" s="11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2209.5100000000002</v>
      </c>
      <c r="J304" s="11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2121.38</v>
      </c>
      <c r="K304" s="11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2249.06</v>
      </c>
      <c r="L304" s="11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2196.79</v>
      </c>
      <c r="M304" s="11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2196.71</v>
      </c>
      <c r="N304" s="11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2196.34</v>
      </c>
      <c r="O304" s="11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2196.4700000000003</v>
      </c>
      <c r="P304" s="11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2196.44</v>
      </c>
      <c r="Q304" s="11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2196.67</v>
      </c>
      <c r="R304" s="11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2238.52</v>
      </c>
      <c r="S304" s="11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2249.62</v>
      </c>
      <c r="T304" s="11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2260.9899999999998</v>
      </c>
      <c r="U304" s="11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2244.9299999999998</v>
      </c>
      <c r="V304" s="11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2139.38</v>
      </c>
      <c r="W304" s="11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2115.6099999999997</v>
      </c>
      <c r="X304" s="11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2182.39</v>
      </c>
      <c r="Y304" s="11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2290.86</v>
      </c>
    </row>
    <row r="305" spans="1:27" x14ac:dyDescent="0.2">
      <c r="A305" s="88">
        <f t="shared" si="7"/>
        <v>41882</v>
      </c>
      <c r="B305" s="11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2116.41</v>
      </c>
      <c r="C305" s="11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2182.16</v>
      </c>
      <c r="D305" s="11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2215.23</v>
      </c>
      <c r="E305" s="11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2232.9</v>
      </c>
      <c r="F305" s="11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2226.7799999999997</v>
      </c>
      <c r="G305" s="11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2215.0500000000002</v>
      </c>
      <c r="H305" s="11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2239.0500000000002</v>
      </c>
      <c r="I305" s="11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2187.79</v>
      </c>
      <c r="J305" s="11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2093.21</v>
      </c>
      <c r="K305" s="11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2249.13</v>
      </c>
      <c r="L305" s="11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2196.7199999999998</v>
      </c>
      <c r="M305" s="11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2196.6</v>
      </c>
      <c r="N305" s="11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2196.5299999999997</v>
      </c>
      <c r="O305" s="11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2164.06</v>
      </c>
      <c r="P305" s="11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2155.3000000000002</v>
      </c>
      <c r="Q305" s="11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2146.85</v>
      </c>
      <c r="R305" s="11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2172.9</v>
      </c>
      <c r="S305" s="11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2182.12</v>
      </c>
      <c r="T305" s="11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2227.0299999999997</v>
      </c>
      <c r="U305" s="11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2244.1099999999997</v>
      </c>
      <c r="V305" s="11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2138.6999999999998</v>
      </c>
      <c r="W305" s="11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2115.0699999999997</v>
      </c>
      <c r="X305" s="11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2181.9299999999998</v>
      </c>
      <c r="Y305" s="11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2290.86</v>
      </c>
    </row>
    <row r="307" spans="1:27" x14ac:dyDescent="0.2">
      <c r="A307" s="97" t="s">
        <v>154</v>
      </c>
      <c r="B307" s="97"/>
      <c r="C307" s="97"/>
      <c r="D307" s="97"/>
      <c r="E307" s="97"/>
      <c r="F307" s="97"/>
      <c r="G307" s="97"/>
      <c r="H307" s="97"/>
      <c r="I307" s="97"/>
      <c r="J307" s="97"/>
      <c r="K307" s="97"/>
      <c r="L307" s="97"/>
      <c r="M307" s="97"/>
      <c r="N307" s="97"/>
      <c r="O307" s="97"/>
      <c r="P307" s="97"/>
      <c r="Q307" s="97"/>
      <c r="R307" s="97"/>
      <c r="S307" s="97"/>
      <c r="T307" s="97"/>
      <c r="U307" s="97"/>
      <c r="V307" s="97"/>
      <c r="W307" s="97"/>
      <c r="X307" s="97"/>
      <c r="Y307" s="97"/>
    </row>
    <row r="308" spans="1:27" ht="15.75" customHeight="1" x14ac:dyDescent="0.25">
      <c r="A308" s="96" t="s">
        <v>156</v>
      </c>
      <c r="B308" s="87"/>
      <c r="C308" s="87"/>
      <c r="D308" s="87"/>
      <c r="AA308" s="89"/>
    </row>
    <row r="309" spans="1:27" ht="12.75" x14ac:dyDescent="0.2">
      <c r="A309" s="162" t="s">
        <v>49</v>
      </c>
      <c r="B309" s="173" t="s">
        <v>128</v>
      </c>
      <c r="C309" s="174"/>
      <c r="D309" s="174"/>
      <c r="E309" s="174"/>
      <c r="F309" s="174"/>
      <c r="G309" s="174"/>
      <c r="H309" s="174"/>
      <c r="I309" s="174"/>
      <c r="J309" s="174"/>
      <c r="K309" s="174"/>
      <c r="L309" s="174"/>
      <c r="M309" s="174"/>
      <c r="N309" s="174"/>
      <c r="O309" s="174"/>
      <c r="P309" s="174"/>
      <c r="Q309" s="174"/>
      <c r="R309" s="174"/>
      <c r="S309" s="174"/>
      <c r="T309" s="174"/>
      <c r="U309" s="174"/>
      <c r="V309" s="174"/>
      <c r="W309" s="174"/>
      <c r="X309" s="174"/>
      <c r="Y309" s="175"/>
    </row>
    <row r="310" spans="1:27" ht="12.75" x14ac:dyDescent="0.2">
      <c r="A310" s="163"/>
      <c r="B310" s="176"/>
      <c r="C310" s="177"/>
      <c r="D310" s="177"/>
      <c r="E310" s="177"/>
      <c r="F310" s="177"/>
      <c r="G310" s="177"/>
      <c r="H310" s="177"/>
      <c r="I310" s="177"/>
      <c r="J310" s="177"/>
      <c r="K310" s="177"/>
      <c r="L310" s="177"/>
      <c r="M310" s="177"/>
      <c r="N310" s="177"/>
      <c r="O310" s="177"/>
      <c r="P310" s="177"/>
      <c r="Q310" s="177"/>
      <c r="R310" s="177"/>
      <c r="S310" s="177"/>
      <c r="T310" s="177"/>
      <c r="U310" s="177"/>
      <c r="V310" s="177"/>
      <c r="W310" s="177"/>
      <c r="X310" s="177"/>
      <c r="Y310" s="178"/>
    </row>
    <row r="311" spans="1:27" ht="12.75" x14ac:dyDescent="0.2">
      <c r="A311" s="163"/>
      <c r="B311" s="165" t="s">
        <v>129</v>
      </c>
      <c r="C311" s="156" t="s">
        <v>130</v>
      </c>
      <c r="D311" s="156" t="s">
        <v>131</v>
      </c>
      <c r="E311" s="156" t="s">
        <v>132</v>
      </c>
      <c r="F311" s="156" t="s">
        <v>133</v>
      </c>
      <c r="G311" s="156" t="s">
        <v>134</v>
      </c>
      <c r="H311" s="156" t="s">
        <v>135</v>
      </c>
      <c r="I311" s="156" t="s">
        <v>136</v>
      </c>
      <c r="J311" s="156" t="s">
        <v>137</v>
      </c>
      <c r="K311" s="156" t="s">
        <v>138</v>
      </c>
      <c r="L311" s="156" t="s">
        <v>139</v>
      </c>
      <c r="M311" s="156" t="s">
        <v>140</v>
      </c>
      <c r="N311" s="167" t="s">
        <v>141</v>
      </c>
      <c r="O311" s="156" t="s">
        <v>142</v>
      </c>
      <c r="P311" s="156" t="s">
        <v>143</v>
      </c>
      <c r="Q311" s="156" t="s">
        <v>144</v>
      </c>
      <c r="R311" s="156" t="s">
        <v>145</v>
      </c>
      <c r="S311" s="156" t="s">
        <v>146</v>
      </c>
      <c r="T311" s="156" t="s">
        <v>147</v>
      </c>
      <c r="U311" s="156" t="s">
        <v>148</v>
      </c>
      <c r="V311" s="156" t="s">
        <v>149</v>
      </c>
      <c r="W311" s="156" t="s">
        <v>150</v>
      </c>
      <c r="X311" s="156" t="s">
        <v>151</v>
      </c>
      <c r="Y311" s="156" t="s">
        <v>152</v>
      </c>
    </row>
    <row r="312" spans="1:27" ht="12.75" x14ac:dyDescent="0.2">
      <c r="A312" s="164"/>
      <c r="B312" s="166"/>
      <c r="C312" s="157"/>
      <c r="D312" s="157"/>
      <c r="E312" s="157"/>
      <c r="F312" s="157"/>
      <c r="G312" s="157"/>
      <c r="H312" s="157"/>
      <c r="I312" s="157"/>
      <c r="J312" s="157"/>
      <c r="K312" s="157"/>
      <c r="L312" s="157"/>
      <c r="M312" s="157"/>
      <c r="N312" s="168"/>
      <c r="O312" s="157"/>
      <c r="P312" s="157"/>
      <c r="Q312" s="157"/>
      <c r="R312" s="157"/>
      <c r="S312" s="157"/>
      <c r="T312" s="157"/>
      <c r="U312" s="157"/>
      <c r="V312" s="157"/>
      <c r="W312" s="157"/>
      <c r="X312" s="157"/>
      <c r="Y312" s="157"/>
    </row>
    <row r="313" spans="1:27" x14ac:dyDescent="0.2">
      <c r="A313" s="88">
        <f>A275</f>
        <v>41852</v>
      </c>
      <c r="B313" s="116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1624.62</v>
      </c>
      <c r="C313" s="116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1616.12</v>
      </c>
      <c r="D313" s="116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1641.6999999999998</v>
      </c>
      <c r="E313" s="116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1646.27</v>
      </c>
      <c r="F313" s="116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1646.3199999999997</v>
      </c>
      <c r="G313" s="116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1655.79</v>
      </c>
      <c r="H313" s="116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1646.4499999999998</v>
      </c>
      <c r="I313" s="116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1621.4299999999998</v>
      </c>
      <c r="J313" s="116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1738</v>
      </c>
      <c r="K313" s="116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1661.1299999999999</v>
      </c>
      <c r="L313" s="116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1639.63</v>
      </c>
      <c r="M313" s="116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1631.5499999999997</v>
      </c>
      <c r="N313" s="116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1639.63</v>
      </c>
      <c r="O313" s="116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1648.08</v>
      </c>
      <c r="P313" s="116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1643.85</v>
      </c>
      <c r="Q313" s="116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1648.08</v>
      </c>
      <c r="R313" s="116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1648.7199999999998</v>
      </c>
      <c r="S313" s="116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1660.05</v>
      </c>
      <c r="T313" s="116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1684.23</v>
      </c>
      <c r="U313" s="116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1663.8600000000001</v>
      </c>
      <c r="V313" s="116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1645.6299999999999</v>
      </c>
      <c r="W313" s="116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1638.6999999999998</v>
      </c>
      <c r="X313" s="116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1639.27</v>
      </c>
      <c r="Y313" s="116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1772.5699999999997</v>
      </c>
    </row>
    <row r="314" spans="1:27" x14ac:dyDescent="0.2">
      <c r="A314" s="88">
        <f>A313+1</f>
        <v>41853</v>
      </c>
      <c r="B314" s="116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1656.4099999999999</v>
      </c>
      <c r="C314" s="116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1630.7399999999998</v>
      </c>
      <c r="D314" s="116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1623.59</v>
      </c>
      <c r="E314" s="116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1642.3600000000001</v>
      </c>
      <c r="F314" s="116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1652.01</v>
      </c>
      <c r="G314" s="116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1647.54</v>
      </c>
      <c r="H314" s="116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1662.1599999999999</v>
      </c>
      <c r="I314" s="116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1647</v>
      </c>
      <c r="J314" s="116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1624.0299999999997</v>
      </c>
      <c r="K314" s="116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1706.2399999999998</v>
      </c>
      <c r="L314" s="116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1658.3799999999999</v>
      </c>
      <c r="M314" s="116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1640.9499999999998</v>
      </c>
      <c r="N314" s="116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1632.5499999999997</v>
      </c>
      <c r="O314" s="116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1628.4499999999998</v>
      </c>
      <c r="P314" s="116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1636.82</v>
      </c>
      <c r="Q314" s="116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1641.06</v>
      </c>
      <c r="R314" s="116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1649.73</v>
      </c>
      <c r="S314" s="116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1654.05</v>
      </c>
      <c r="T314" s="116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1649.58</v>
      </c>
      <c r="U314" s="116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1636.54</v>
      </c>
      <c r="V314" s="116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1634.7799999999997</v>
      </c>
      <c r="W314" s="116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1641.92</v>
      </c>
      <c r="X314" s="116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1643.21</v>
      </c>
      <c r="Y314" s="116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1648.6</v>
      </c>
    </row>
    <row r="315" spans="1:27" x14ac:dyDescent="0.2">
      <c r="A315" s="88">
        <f t="shared" ref="A315:A343" si="8">A314+1</f>
        <v>41854</v>
      </c>
      <c r="B315" s="116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1659.94</v>
      </c>
      <c r="C315" s="116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1629.44</v>
      </c>
      <c r="D315" s="116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1623.7799999999997</v>
      </c>
      <c r="E315" s="116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1642.4899999999998</v>
      </c>
      <c r="F315" s="116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1652.34</v>
      </c>
      <c r="G315" s="116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1647.9499999999998</v>
      </c>
      <c r="H315" s="116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1662.6399999999999</v>
      </c>
      <c r="I315" s="116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1647.7199999999998</v>
      </c>
      <c r="J315" s="116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1623.55</v>
      </c>
      <c r="K315" s="116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1717.07</v>
      </c>
      <c r="L315" s="116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1681.81</v>
      </c>
      <c r="M315" s="116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1658.79</v>
      </c>
      <c r="N315" s="116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1645.4299999999998</v>
      </c>
      <c r="O315" s="116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1641.19</v>
      </c>
      <c r="P315" s="116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1649.9</v>
      </c>
      <c r="Q315" s="116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1658.69</v>
      </c>
      <c r="R315" s="116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1667.7599999999998</v>
      </c>
      <c r="S315" s="116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1676.9899999999998</v>
      </c>
      <c r="T315" s="116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1667.67</v>
      </c>
      <c r="U315" s="116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1645.58</v>
      </c>
      <c r="V315" s="116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1634.4899999999998</v>
      </c>
      <c r="W315" s="116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1641.8899999999999</v>
      </c>
      <c r="X315" s="116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1643.17</v>
      </c>
      <c r="Y315" s="116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1649.52</v>
      </c>
    </row>
    <row r="316" spans="1:27" x14ac:dyDescent="0.2">
      <c r="A316" s="88">
        <f t="shared" si="8"/>
        <v>41855</v>
      </c>
      <c r="B316" s="116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1631.27</v>
      </c>
      <c r="C316" s="116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1616.12</v>
      </c>
      <c r="D316" s="116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1641.84</v>
      </c>
      <c r="E316" s="116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1646.29</v>
      </c>
      <c r="F316" s="116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1646.29</v>
      </c>
      <c r="G316" s="116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1649</v>
      </c>
      <c r="H316" s="116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1645.42</v>
      </c>
      <c r="I316" s="116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1623.0299999999997</v>
      </c>
      <c r="J316" s="116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1738.6999999999998</v>
      </c>
      <c r="K316" s="116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1661.5</v>
      </c>
      <c r="L316" s="116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1641</v>
      </c>
      <c r="M316" s="116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1633.81</v>
      </c>
      <c r="N316" s="116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1637.32</v>
      </c>
      <c r="O316" s="116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1641.37</v>
      </c>
      <c r="P316" s="116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1632.5299999999997</v>
      </c>
      <c r="Q316" s="116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1627.9099999999999</v>
      </c>
      <c r="R316" s="116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1645.73</v>
      </c>
      <c r="S316" s="116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1660.9299999999998</v>
      </c>
      <c r="T316" s="116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1675.56</v>
      </c>
      <c r="U316" s="116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1663.87</v>
      </c>
      <c r="V316" s="116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1631.28</v>
      </c>
      <c r="W316" s="116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1638.61</v>
      </c>
      <c r="X316" s="116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1640.57</v>
      </c>
      <c r="Y316" s="116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1764.69</v>
      </c>
    </row>
    <row r="317" spans="1:27" x14ac:dyDescent="0.2">
      <c r="A317" s="88">
        <f t="shared" si="8"/>
        <v>41856</v>
      </c>
      <c r="B317" s="116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1635</v>
      </c>
      <c r="C317" s="116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1616.11</v>
      </c>
      <c r="D317" s="116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1641.8</v>
      </c>
      <c r="E317" s="116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1646.29</v>
      </c>
      <c r="F317" s="116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1646.1299999999999</v>
      </c>
      <c r="G317" s="116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1649.08</v>
      </c>
      <c r="H317" s="116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1631.5499999999997</v>
      </c>
      <c r="I317" s="116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1628.9</v>
      </c>
      <c r="J317" s="116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1719.3199999999997</v>
      </c>
      <c r="K317" s="116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1648.61</v>
      </c>
      <c r="L317" s="116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1617.08</v>
      </c>
      <c r="M317" s="116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1625.73</v>
      </c>
      <c r="N317" s="116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1634.5</v>
      </c>
      <c r="O317" s="116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1620.1399999999999</v>
      </c>
      <c r="P317" s="116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1629.21</v>
      </c>
      <c r="Q317" s="116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1621.59</v>
      </c>
      <c r="R317" s="116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1630.7399999999998</v>
      </c>
      <c r="S317" s="116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1645.25</v>
      </c>
      <c r="T317" s="116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1651.9099999999999</v>
      </c>
      <c r="U317" s="116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1660.08</v>
      </c>
      <c r="V317" s="116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1630.15</v>
      </c>
      <c r="W317" s="116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1638.07</v>
      </c>
      <c r="X317" s="116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1639.65</v>
      </c>
      <c r="Y317" s="116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1769.3</v>
      </c>
    </row>
    <row r="318" spans="1:27" x14ac:dyDescent="0.2">
      <c r="A318" s="88">
        <f t="shared" si="8"/>
        <v>41857</v>
      </c>
      <c r="B318" s="116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1628.1</v>
      </c>
      <c r="C318" s="116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1616</v>
      </c>
      <c r="D318" s="116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1641.69</v>
      </c>
      <c r="E318" s="116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1646.02</v>
      </c>
      <c r="F318" s="116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1645.9</v>
      </c>
      <c r="G318" s="116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1647.62</v>
      </c>
      <c r="H318" s="116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1630.57</v>
      </c>
      <c r="I318" s="116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1627.77</v>
      </c>
      <c r="J318" s="116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1718.1999999999998</v>
      </c>
      <c r="K318" s="116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1647.1799999999998</v>
      </c>
      <c r="L318" s="116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1615.62</v>
      </c>
      <c r="M318" s="116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1630.88</v>
      </c>
      <c r="N318" s="116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1637.5299999999997</v>
      </c>
      <c r="O318" s="116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1622.1999999999998</v>
      </c>
      <c r="P318" s="116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1629.06</v>
      </c>
      <c r="Q318" s="116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1621.37</v>
      </c>
      <c r="R318" s="116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1630.42</v>
      </c>
      <c r="S318" s="116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1644.6599999999999</v>
      </c>
      <c r="T318" s="116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1652.12</v>
      </c>
      <c r="U318" s="116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1660.36</v>
      </c>
      <c r="V318" s="116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1630.09</v>
      </c>
      <c r="W318" s="116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1637.98</v>
      </c>
      <c r="X318" s="116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1639.5900000000001</v>
      </c>
      <c r="Y318" s="116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1766.44</v>
      </c>
    </row>
    <row r="319" spans="1:27" x14ac:dyDescent="0.2">
      <c r="A319" s="88">
        <f t="shared" si="8"/>
        <v>41858</v>
      </c>
      <c r="B319" s="116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1630.4099999999999</v>
      </c>
      <c r="C319" s="116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1616.3</v>
      </c>
      <c r="D319" s="116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1641.8899999999999</v>
      </c>
      <c r="E319" s="116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1646.3400000000001</v>
      </c>
      <c r="F319" s="116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1646.46</v>
      </c>
      <c r="G319" s="116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1648.8899999999999</v>
      </c>
      <c r="H319" s="116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1654.4099999999999</v>
      </c>
      <c r="I319" s="116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1621.77</v>
      </c>
      <c r="J319" s="116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1738.6599999999999</v>
      </c>
      <c r="K319" s="116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1648.34</v>
      </c>
      <c r="L319" s="116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1616.36</v>
      </c>
      <c r="M319" s="116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1630.3999999999999</v>
      </c>
      <c r="N319" s="116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1628.15</v>
      </c>
      <c r="O319" s="116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1623.2199999999998</v>
      </c>
      <c r="P319" s="116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1638.07</v>
      </c>
      <c r="Q319" s="116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1623.71</v>
      </c>
      <c r="R319" s="116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1630.52</v>
      </c>
      <c r="S319" s="116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1645.09</v>
      </c>
      <c r="T319" s="116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1664.3</v>
      </c>
      <c r="U319" s="116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1667.94</v>
      </c>
      <c r="V319" s="116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1618.4299999999998</v>
      </c>
      <c r="W319" s="116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1638.4499999999998</v>
      </c>
      <c r="X319" s="116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1639.9499999999998</v>
      </c>
      <c r="Y319" s="116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1770.09</v>
      </c>
    </row>
    <row r="320" spans="1:27" x14ac:dyDescent="0.2">
      <c r="A320" s="88">
        <f t="shared" si="8"/>
        <v>41859</v>
      </c>
      <c r="B320" s="116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1629.2199999999998</v>
      </c>
      <c r="C320" s="116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1620.6799999999998</v>
      </c>
      <c r="D320" s="116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1646.84</v>
      </c>
      <c r="E320" s="116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1655.9099999999999</v>
      </c>
      <c r="F320" s="116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1660.65</v>
      </c>
      <c r="G320" s="116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1654.85</v>
      </c>
      <c r="H320" s="116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1655.12</v>
      </c>
      <c r="I320" s="116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1621.86</v>
      </c>
      <c r="J320" s="116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1738.61</v>
      </c>
      <c r="K320" s="116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1684.54</v>
      </c>
      <c r="L320" s="116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1639.71</v>
      </c>
      <c r="M320" s="116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1624.1399999999999</v>
      </c>
      <c r="N320" s="116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1644.3400000000001</v>
      </c>
      <c r="O320" s="116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1652.9199999999998</v>
      </c>
      <c r="P320" s="116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1648.51</v>
      </c>
      <c r="Q320" s="116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1644.08</v>
      </c>
      <c r="R320" s="116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1645.4299999999998</v>
      </c>
      <c r="S320" s="116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1672.6299999999999</v>
      </c>
      <c r="T320" s="116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1692.2599999999998</v>
      </c>
      <c r="U320" s="116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1667.94</v>
      </c>
      <c r="V320" s="116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1618.6299999999999</v>
      </c>
      <c r="W320" s="116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1638.62</v>
      </c>
      <c r="X320" s="116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1639.6</v>
      </c>
      <c r="Y320" s="116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1759.7799999999997</v>
      </c>
    </row>
    <row r="321" spans="1:25" x14ac:dyDescent="0.2">
      <c r="A321" s="88">
        <f t="shared" si="8"/>
        <v>41860</v>
      </c>
      <c r="B321" s="116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1662.44</v>
      </c>
      <c r="C321" s="116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1627.3899999999999</v>
      </c>
      <c r="D321" s="116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1628.57</v>
      </c>
      <c r="E321" s="116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1632.98</v>
      </c>
      <c r="F321" s="116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1642.2799999999997</v>
      </c>
      <c r="G321" s="116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1635.32</v>
      </c>
      <c r="H321" s="116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1646.3899999999999</v>
      </c>
      <c r="I321" s="116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1623.6399999999999</v>
      </c>
      <c r="J321" s="116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1624.48</v>
      </c>
      <c r="K321" s="116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1666.9899999999998</v>
      </c>
      <c r="L321" s="116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1636.98</v>
      </c>
      <c r="M321" s="116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1617.1999999999998</v>
      </c>
      <c r="N321" s="116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1625.06</v>
      </c>
      <c r="O321" s="116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1628.69</v>
      </c>
      <c r="P321" s="116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1632.96</v>
      </c>
      <c r="Q321" s="116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1628.9099999999999</v>
      </c>
      <c r="R321" s="116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1637.3</v>
      </c>
      <c r="S321" s="116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1650.33</v>
      </c>
      <c r="T321" s="116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1668.94</v>
      </c>
      <c r="U321" s="116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1658.69</v>
      </c>
      <c r="V321" s="116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1634.23</v>
      </c>
      <c r="W321" s="116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1643.17</v>
      </c>
      <c r="X321" s="116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1635.85</v>
      </c>
      <c r="Y321" s="116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1632.2599999999998</v>
      </c>
    </row>
    <row r="322" spans="1:25" x14ac:dyDescent="0.2">
      <c r="A322" s="88">
        <f t="shared" si="8"/>
        <v>41861</v>
      </c>
      <c r="B322" s="116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1661.8899999999999</v>
      </c>
      <c r="C322" s="116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1630.05</v>
      </c>
      <c r="D322" s="116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1628.83</v>
      </c>
      <c r="E322" s="116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1633.25</v>
      </c>
      <c r="F322" s="116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1642.57</v>
      </c>
      <c r="G322" s="116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1635.6599999999999</v>
      </c>
      <c r="H322" s="116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1645.9899999999998</v>
      </c>
      <c r="I322" s="116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1624.7799999999997</v>
      </c>
      <c r="J322" s="116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1621.1599999999999</v>
      </c>
      <c r="K322" s="116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1709.1100000000001</v>
      </c>
      <c r="L322" s="116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1661.12</v>
      </c>
      <c r="M322" s="116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1643.48</v>
      </c>
      <c r="N322" s="116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1642.9699999999998</v>
      </c>
      <c r="O322" s="116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1638.12</v>
      </c>
      <c r="P322" s="116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1650.87</v>
      </c>
      <c r="Q322" s="116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1655.0299999999997</v>
      </c>
      <c r="R322" s="116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1650.32</v>
      </c>
      <c r="S322" s="116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1654.63</v>
      </c>
      <c r="T322" s="116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1649.32</v>
      </c>
      <c r="U322" s="116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1641.06</v>
      </c>
      <c r="V322" s="116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1633.88</v>
      </c>
      <c r="W322" s="116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1642</v>
      </c>
      <c r="X322" s="116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1635.4299999999998</v>
      </c>
      <c r="Y322" s="116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1632.4699999999998</v>
      </c>
    </row>
    <row r="323" spans="1:25" x14ac:dyDescent="0.2">
      <c r="A323" s="88">
        <f t="shared" si="8"/>
        <v>41862</v>
      </c>
      <c r="B323" s="116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1634.1799999999998</v>
      </c>
      <c r="C323" s="116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1620.8</v>
      </c>
      <c r="D323" s="116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1646.67</v>
      </c>
      <c r="E323" s="116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1655.73</v>
      </c>
      <c r="F323" s="116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1660.5</v>
      </c>
      <c r="G323" s="116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1653.6299999999999</v>
      </c>
      <c r="H323" s="116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1654.27</v>
      </c>
      <c r="I323" s="116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1636</v>
      </c>
      <c r="J323" s="116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1709.8899999999999</v>
      </c>
      <c r="K323" s="116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1656.81</v>
      </c>
      <c r="L323" s="116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1642.2799999999997</v>
      </c>
      <c r="M323" s="116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1626.15</v>
      </c>
      <c r="N323" s="116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1633.82</v>
      </c>
      <c r="O323" s="116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1628.9099999999999</v>
      </c>
      <c r="P323" s="116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1624.36</v>
      </c>
      <c r="Q323" s="116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1616.1599999999999</v>
      </c>
      <c r="R323" s="116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1627.53</v>
      </c>
      <c r="S323" s="116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1652.9699999999998</v>
      </c>
      <c r="T323" s="116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1668.63</v>
      </c>
      <c r="U323" s="116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1668.2599999999998</v>
      </c>
      <c r="V323" s="116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1617.9299999999998</v>
      </c>
      <c r="W323" s="116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1643.04</v>
      </c>
      <c r="X323" s="116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1643.56</v>
      </c>
      <c r="Y323" s="116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1785.7799999999997</v>
      </c>
    </row>
    <row r="324" spans="1:25" x14ac:dyDescent="0.2">
      <c r="A324" s="88">
        <f t="shared" si="8"/>
        <v>41863</v>
      </c>
      <c r="B324" s="116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1634.3899999999999</v>
      </c>
      <c r="C324" s="116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1620.48</v>
      </c>
      <c r="D324" s="116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1646.9899999999998</v>
      </c>
      <c r="E324" s="116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1655.9299999999998</v>
      </c>
      <c r="F324" s="116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1660.5</v>
      </c>
      <c r="G324" s="116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1654.4099999999999</v>
      </c>
      <c r="H324" s="116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1653.9</v>
      </c>
      <c r="I324" s="116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1638.2199999999998</v>
      </c>
      <c r="J324" s="116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1708.98</v>
      </c>
      <c r="K324" s="116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1655.7799999999997</v>
      </c>
      <c r="L324" s="116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1641.03</v>
      </c>
      <c r="M324" s="116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1624.07</v>
      </c>
      <c r="N324" s="116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1632.5299999999997</v>
      </c>
      <c r="O324" s="116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1628.2399999999998</v>
      </c>
      <c r="P324" s="116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1624.42</v>
      </c>
      <c r="Q324" s="116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1616.4099999999999</v>
      </c>
      <c r="R324" s="116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1627.62</v>
      </c>
      <c r="S324" s="116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1653.34</v>
      </c>
      <c r="T324" s="116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1668.81</v>
      </c>
      <c r="U324" s="116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1668.3</v>
      </c>
      <c r="V324" s="116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1618.0299999999997</v>
      </c>
      <c r="W324" s="116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1641.0099999999998</v>
      </c>
      <c r="X324" s="116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1642.1299999999999</v>
      </c>
      <c r="Y324" s="116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1784.2199999999998</v>
      </c>
    </row>
    <row r="325" spans="1:25" x14ac:dyDescent="0.2">
      <c r="A325" s="88">
        <f t="shared" si="8"/>
        <v>41864</v>
      </c>
      <c r="B325" s="116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1634.2399999999998</v>
      </c>
      <c r="C325" s="116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1624.81</v>
      </c>
      <c r="D325" s="116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1651.4099999999999</v>
      </c>
      <c r="E325" s="116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1660.73</v>
      </c>
      <c r="F325" s="116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1665.62</v>
      </c>
      <c r="G325" s="116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1665.11</v>
      </c>
      <c r="H325" s="116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1665</v>
      </c>
      <c r="I325" s="116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1616.0499999999997</v>
      </c>
      <c r="J325" s="116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1718.8</v>
      </c>
      <c r="K325" s="116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1669.87</v>
      </c>
      <c r="L325" s="116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1644.08</v>
      </c>
      <c r="M325" s="116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1627.54</v>
      </c>
      <c r="N325" s="116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1635.6</v>
      </c>
      <c r="O325" s="116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1631.3799999999999</v>
      </c>
      <c r="P325" s="116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1627.33</v>
      </c>
      <c r="Q325" s="116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1619.46</v>
      </c>
      <c r="R325" s="116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1630.4099999999999</v>
      </c>
      <c r="S325" s="116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1648.71</v>
      </c>
      <c r="T325" s="116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1671.9699999999998</v>
      </c>
      <c r="U325" s="116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1675.9899999999998</v>
      </c>
      <c r="V325" s="116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1616.8899999999999</v>
      </c>
      <c r="W325" s="116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1640.7399999999998</v>
      </c>
      <c r="X325" s="116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1642.25</v>
      </c>
      <c r="Y325" s="116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1783.12</v>
      </c>
    </row>
    <row r="326" spans="1:25" x14ac:dyDescent="0.2">
      <c r="A326" s="88">
        <f t="shared" si="8"/>
        <v>41865</v>
      </c>
      <c r="B326" s="116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1634.7399999999998</v>
      </c>
      <c r="C326" s="116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1624.69</v>
      </c>
      <c r="D326" s="116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1651.08</v>
      </c>
      <c r="E326" s="116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1660.31</v>
      </c>
      <c r="F326" s="116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1665.08</v>
      </c>
      <c r="G326" s="116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1664.85</v>
      </c>
      <c r="H326" s="116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1664.85</v>
      </c>
      <c r="I326" s="116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1615.9499999999998</v>
      </c>
      <c r="J326" s="116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1718.83</v>
      </c>
      <c r="K326" s="116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1669.65</v>
      </c>
      <c r="L326" s="116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1643.9</v>
      </c>
      <c r="M326" s="116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1627.3999999999999</v>
      </c>
      <c r="N326" s="116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1635.4899999999998</v>
      </c>
      <c r="O326" s="116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1631.4699999999998</v>
      </c>
      <c r="P326" s="116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1627.35</v>
      </c>
      <c r="Q326" s="116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1619.59</v>
      </c>
      <c r="R326" s="116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1630.42</v>
      </c>
      <c r="S326" s="116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1648.6599999999999</v>
      </c>
      <c r="T326" s="116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1671.9099999999999</v>
      </c>
      <c r="U326" s="116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1675.8999999999999</v>
      </c>
      <c r="V326" s="116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1616.6999999999998</v>
      </c>
      <c r="W326" s="116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1641.2399999999998</v>
      </c>
      <c r="X326" s="116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1641.8</v>
      </c>
      <c r="Y326" s="116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1785.8</v>
      </c>
    </row>
    <row r="327" spans="1:25" x14ac:dyDescent="0.2">
      <c r="A327" s="88">
        <f t="shared" si="8"/>
        <v>41866</v>
      </c>
      <c r="B327" s="116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1635.1</v>
      </c>
      <c r="C327" s="116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1624.56</v>
      </c>
      <c r="D327" s="116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1651.0499999999997</v>
      </c>
      <c r="E327" s="116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1660.23</v>
      </c>
      <c r="F327" s="116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1665.0099999999998</v>
      </c>
      <c r="G327" s="116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1664.9499999999998</v>
      </c>
      <c r="H327" s="116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1664.75</v>
      </c>
      <c r="I327" s="116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1619.2399999999998</v>
      </c>
      <c r="J327" s="116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1719.09</v>
      </c>
      <c r="K327" s="116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1631.09</v>
      </c>
      <c r="L327" s="116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1649.79</v>
      </c>
      <c r="M327" s="116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1623.54</v>
      </c>
      <c r="N327" s="116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1625.1599999999999</v>
      </c>
      <c r="O327" s="116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1625.15</v>
      </c>
      <c r="P327" s="116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1615.94</v>
      </c>
      <c r="Q327" s="116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1625.37</v>
      </c>
      <c r="R327" s="116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1623.56</v>
      </c>
      <c r="S327" s="116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1619.9299999999998</v>
      </c>
      <c r="T327" s="116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1633.88</v>
      </c>
      <c r="U327" s="116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1652.81</v>
      </c>
      <c r="V327" s="116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1637.6</v>
      </c>
      <c r="W327" s="116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1644.7799999999997</v>
      </c>
      <c r="X327" s="116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1643.58</v>
      </c>
      <c r="Y327" s="116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1831.51</v>
      </c>
    </row>
    <row r="328" spans="1:25" x14ac:dyDescent="0.2">
      <c r="A328" s="88">
        <f t="shared" si="8"/>
        <v>41867</v>
      </c>
      <c r="B328" s="116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1666.03</v>
      </c>
      <c r="C328" s="116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1624.4699999999998</v>
      </c>
      <c r="D328" s="116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1615.69</v>
      </c>
      <c r="E328" s="116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1642.4099999999999</v>
      </c>
      <c r="F328" s="116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1647.1599999999999</v>
      </c>
      <c r="G328" s="116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1632.75</v>
      </c>
      <c r="H328" s="116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1647.23</v>
      </c>
      <c r="I328" s="116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1615.9299999999998</v>
      </c>
      <c r="J328" s="116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1630.71</v>
      </c>
      <c r="K328" s="116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1659.25</v>
      </c>
      <c r="L328" s="116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1625.56</v>
      </c>
      <c r="M328" s="116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1643.7199999999998</v>
      </c>
      <c r="N328" s="116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1634.56</v>
      </c>
      <c r="O328" s="116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1634.4899999999998</v>
      </c>
      <c r="P328" s="116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1626.9899999999998</v>
      </c>
      <c r="Q328" s="116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1627.1999999999998</v>
      </c>
      <c r="R328" s="116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1620.33</v>
      </c>
      <c r="S328" s="116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1632.75</v>
      </c>
      <c r="T328" s="116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1624.25</v>
      </c>
      <c r="U328" s="116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1625.33</v>
      </c>
      <c r="V328" s="116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1633.0099999999998</v>
      </c>
      <c r="W328" s="116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1626.56</v>
      </c>
      <c r="X328" s="116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1627.77</v>
      </c>
      <c r="Y328" s="116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1615.9499999999998</v>
      </c>
    </row>
    <row r="329" spans="1:25" x14ac:dyDescent="0.2">
      <c r="A329" s="88">
        <f t="shared" si="8"/>
        <v>41868</v>
      </c>
      <c r="B329" s="116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1677.9699999999998</v>
      </c>
      <c r="C329" s="116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1630.5</v>
      </c>
      <c r="D329" s="116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1624.7799999999997</v>
      </c>
      <c r="E329" s="116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1619.8799999999999</v>
      </c>
      <c r="F329" s="116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1623.86</v>
      </c>
      <c r="G329" s="116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1628.4499999999998</v>
      </c>
      <c r="H329" s="116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1637.6</v>
      </c>
      <c r="I329" s="116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1615.56</v>
      </c>
      <c r="J329" s="116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1629.07</v>
      </c>
      <c r="K329" s="116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1682.3799999999999</v>
      </c>
      <c r="L329" s="116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1621.1599999999999</v>
      </c>
      <c r="M329" s="116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1634.3899999999999</v>
      </c>
      <c r="N329" s="116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1641.17</v>
      </c>
      <c r="O329" s="116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1633.98</v>
      </c>
      <c r="P329" s="116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1616.6799999999998</v>
      </c>
      <c r="Q329" s="116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1620.25</v>
      </c>
      <c r="R329" s="116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1616.59</v>
      </c>
      <c r="S329" s="116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1624.86</v>
      </c>
      <c r="T329" s="116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1640.6799999999998</v>
      </c>
      <c r="U329" s="116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1629.3999999999999</v>
      </c>
      <c r="V329" s="116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1633.44</v>
      </c>
      <c r="W329" s="116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1641.2599999999998</v>
      </c>
      <c r="X329" s="116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1641.36</v>
      </c>
      <c r="Y329" s="116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1624.4899999999998</v>
      </c>
    </row>
    <row r="330" spans="1:25" x14ac:dyDescent="0.2">
      <c r="A330" s="88">
        <f t="shared" si="8"/>
        <v>41869</v>
      </c>
      <c r="B330" s="116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1627.53</v>
      </c>
      <c r="C330" s="116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1623.4899999999998</v>
      </c>
      <c r="D330" s="116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1624.35</v>
      </c>
      <c r="E330" s="116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1632.84</v>
      </c>
      <c r="F330" s="116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1637.3</v>
      </c>
      <c r="G330" s="116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1628.36</v>
      </c>
      <c r="H330" s="116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1632.75</v>
      </c>
      <c r="I330" s="116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1623.81</v>
      </c>
      <c r="J330" s="116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1718.98</v>
      </c>
      <c r="K330" s="116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1643.4099999999999</v>
      </c>
      <c r="L330" s="116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1641.19</v>
      </c>
      <c r="M330" s="116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1640.56</v>
      </c>
      <c r="N330" s="116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1639.84</v>
      </c>
      <c r="O330" s="116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1647.6799999999998</v>
      </c>
      <c r="P330" s="116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1647.52</v>
      </c>
      <c r="Q330" s="116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1647.37</v>
      </c>
      <c r="R330" s="116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1641.81</v>
      </c>
      <c r="S330" s="116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1642.73</v>
      </c>
      <c r="T330" s="116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1663.71</v>
      </c>
      <c r="U330" s="116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1758.1</v>
      </c>
      <c r="V330" s="116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1676.8899999999999</v>
      </c>
      <c r="W330" s="116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1630.6299999999999</v>
      </c>
      <c r="X330" s="116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1684.12</v>
      </c>
      <c r="Y330" s="116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1627.67</v>
      </c>
    </row>
    <row r="331" spans="1:25" x14ac:dyDescent="0.2">
      <c r="A331" s="88">
        <f t="shared" si="8"/>
        <v>41870</v>
      </c>
      <c r="B331" s="116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1665.1899999999998</v>
      </c>
      <c r="C331" s="116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1716.2799999999997</v>
      </c>
      <c r="D331" s="116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1769.85</v>
      </c>
      <c r="E331" s="116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1782.65</v>
      </c>
      <c r="F331" s="116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1789.1999999999998</v>
      </c>
      <c r="G331" s="116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1846.3899999999999</v>
      </c>
      <c r="H331" s="116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1782.3799999999999</v>
      </c>
      <c r="I331" s="116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1733.02</v>
      </c>
      <c r="J331" s="116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1888.07</v>
      </c>
      <c r="K331" s="116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1818.77</v>
      </c>
      <c r="L331" s="116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1733.9499999999998</v>
      </c>
      <c r="M331" s="116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1713.48</v>
      </c>
      <c r="N331" s="116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1703.5499999999997</v>
      </c>
      <c r="O331" s="116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1674.61</v>
      </c>
      <c r="P331" s="116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1669.98</v>
      </c>
      <c r="Q331" s="116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1670</v>
      </c>
      <c r="R331" s="116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1667.8799999999999</v>
      </c>
      <c r="S331" s="116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1692.32</v>
      </c>
      <c r="T331" s="116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1718.82</v>
      </c>
      <c r="U331" s="116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1728.2199999999998</v>
      </c>
      <c r="V331" s="116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1692.9699999999998</v>
      </c>
      <c r="W331" s="116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1641.32</v>
      </c>
      <c r="X331" s="116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1684.09</v>
      </c>
      <c r="Y331" s="116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1627.7599999999998</v>
      </c>
    </row>
    <row r="332" spans="1:25" x14ac:dyDescent="0.2">
      <c r="A332" s="88">
        <f t="shared" si="8"/>
        <v>41871</v>
      </c>
      <c r="B332" s="116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1664.9699999999998</v>
      </c>
      <c r="C332" s="116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1733.1499999999999</v>
      </c>
      <c r="D332" s="116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1789.06</v>
      </c>
      <c r="E332" s="116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1802.77</v>
      </c>
      <c r="F332" s="116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1809.36</v>
      </c>
      <c r="G332" s="116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1802.6399999999999</v>
      </c>
      <c r="H332" s="116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1809.5</v>
      </c>
      <c r="I332" s="116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1732.83</v>
      </c>
      <c r="J332" s="116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1887.48</v>
      </c>
      <c r="K332" s="116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1818.86</v>
      </c>
      <c r="L332" s="116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1734.1</v>
      </c>
      <c r="M332" s="116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1713.42</v>
      </c>
      <c r="N332" s="116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1703.08</v>
      </c>
      <c r="O332" s="116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1683.6999999999998</v>
      </c>
      <c r="P332" s="116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1669.75</v>
      </c>
      <c r="Q332" s="116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1674.37</v>
      </c>
      <c r="R332" s="116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1667.6</v>
      </c>
      <c r="S332" s="116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1705.4299999999998</v>
      </c>
      <c r="T332" s="116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1728.1100000000001</v>
      </c>
      <c r="U332" s="116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1728.1100000000001</v>
      </c>
      <c r="V332" s="116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1691.75</v>
      </c>
      <c r="W332" s="116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1641.19</v>
      </c>
      <c r="X332" s="116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1683.98</v>
      </c>
      <c r="Y332" s="116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1626.9899999999998</v>
      </c>
    </row>
    <row r="333" spans="1:25" x14ac:dyDescent="0.2">
      <c r="A333" s="88">
        <f t="shared" si="8"/>
        <v>41872</v>
      </c>
      <c r="B333" s="116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1650.83</v>
      </c>
      <c r="C333" s="116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1716.15</v>
      </c>
      <c r="D333" s="116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1757.0499999999997</v>
      </c>
      <c r="E333" s="116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1769.6599999999999</v>
      </c>
      <c r="F333" s="116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1795.78</v>
      </c>
      <c r="G333" s="116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1789.23</v>
      </c>
      <c r="H333" s="116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1795.86</v>
      </c>
      <c r="I333" s="116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1710.6799999999998</v>
      </c>
      <c r="J333" s="116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1887.29</v>
      </c>
      <c r="K333" s="116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1756.4</v>
      </c>
      <c r="L333" s="116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1683.3799999999999</v>
      </c>
      <c r="M333" s="116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1665.1599999999999</v>
      </c>
      <c r="N333" s="116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1656.2799999999997</v>
      </c>
      <c r="O333" s="116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1635.2799999999997</v>
      </c>
      <c r="P333" s="116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1623.2599999999998</v>
      </c>
      <c r="Q333" s="116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1639.5099999999998</v>
      </c>
      <c r="R333" s="116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1652.2599999999998</v>
      </c>
      <c r="S333" s="116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1667.6399999999999</v>
      </c>
      <c r="T333" s="116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1663.4299999999998</v>
      </c>
      <c r="U333" s="116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1692.51</v>
      </c>
      <c r="V333" s="116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1675.96</v>
      </c>
      <c r="W333" s="116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1626.7399999999998</v>
      </c>
      <c r="X333" s="116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1633.2199999999998</v>
      </c>
      <c r="Y333" s="116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1627.2199999999998</v>
      </c>
    </row>
    <row r="334" spans="1:25" x14ac:dyDescent="0.2">
      <c r="A334" s="88">
        <f t="shared" si="8"/>
        <v>41873</v>
      </c>
      <c r="B334" s="116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1619.8899999999999</v>
      </c>
      <c r="C334" s="116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1679.23</v>
      </c>
      <c r="D334" s="116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1733.2399999999998</v>
      </c>
      <c r="E334" s="116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1738.75</v>
      </c>
      <c r="F334" s="116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1750.94</v>
      </c>
      <c r="G334" s="116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1745.03</v>
      </c>
      <c r="H334" s="116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1769.46</v>
      </c>
      <c r="I334" s="116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1710.52</v>
      </c>
      <c r="J334" s="116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1866.75</v>
      </c>
      <c r="K334" s="116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1756.2399999999998</v>
      </c>
      <c r="L334" s="116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1683.4699999999998</v>
      </c>
      <c r="M334" s="116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1664.83</v>
      </c>
      <c r="N334" s="116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1683.31</v>
      </c>
      <c r="O334" s="116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1665.07</v>
      </c>
      <c r="P334" s="116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1674.23</v>
      </c>
      <c r="Q334" s="116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1678.88</v>
      </c>
      <c r="R334" s="116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1675.6299999999999</v>
      </c>
      <c r="S334" s="116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1692.2599999999998</v>
      </c>
      <c r="T334" s="116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1700.7199999999998</v>
      </c>
      <c r="U334" s="116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1705.34</v>
      </c>
      <c r="V334" s="116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1675.38</v>
      </c>
      <c r="W334" s="116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1737.8999999999999</v>
      </c>
      <c r="X334" s="116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1806.1299999999999</v>
      </c>
      <c r="Y334" s="116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1665.56</v>
      </c>
    </row>
    <row r="335" spans="1:25" x14ac:dyDescent="0.2">
      <c r="A335" s="88">
        <f t="shared" si="8"/>
        <v>41874</v>
      </c>
      <c r="B335" s="116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1629.09</v>
      </c>
      <c r="C335" s="116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1671.21</v>
      </c>
      <c r="D335" s="116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1715.7999999999997</v>
      </c>
      <c r="E335" s="116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1721.6299999999999</v>
      </c>
      <c r="F335" s="116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1733.8799999999999</v>
      </c>
      <c r="G335" s="116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1734.1799999999998</v>
      </c>
      <c r="H335" s="116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1753.1</v>
      </c>
      <c r="I335" s="116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1693.35</v>
      </c>
      <c r="J335" s="116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1625.08</v>
      </c>
      <c r="K335" s="116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1731.75</v>
      </c>
      <c r="L335" s="116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1680.71</v>
      </c>
      <c r="M335" s="116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1666.6</v>
      </c>
      <c r="N335" s="116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1675.9299999999998</v>
      </c>
      <c r="O335" s="116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1671.2199999999998</v>
      </c>
      <c r="P335" s="116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1675.8999999999999</v>
      </c>
      <c r="Q335" s="116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1685.48</v>
      </c>
      <c r="R335" s="116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1680.58</v>
      </c>
      <c r="S335" s="116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1700.2999999999997</v>
      </c>
      <c r="T335" s="116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1715.85</v>
      </c>
      <c r="U335" s="116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1716.35</v>
      </c>
      <c r="V335" s="116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1649.29</v>
      </c>
      <c r="W335" s="116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1716.82</v>
      </c>
      <c r="X335" s="116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1792.36</v>
      </c>
      <c r="Y335" s="116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1944.4099999999999</v>
      </c>
    </row>
    <row r="336" spans="1:25" x14ac:dyDescent="0.2">
      <c r="A336" s="88">
        <f t="shared" si="8"/>
        <v>41875</v>
      </c>
      <c r="B336" s="116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1646.81</v>
      </c>
      <c r="C336" s="116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1728.4299999999998</v>
      </c>
      <c r="D336" s="116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1767.36</v>
      </c>
      <c r="E336" s="116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1781.02</v>
      </c>
      <c r="F336" s="116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1787.98</v>
      </c>
      <c r="G336" s="116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1802.37</v>
      </c>
      <c r="H336" s="116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1825.19</v>
      </c>
      <c r="I336" s="116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1795.1599999999999</v>
      </c>
      <c r="J336" s="116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1683.2199999999998</v>
      </c>
      <c r="K336" s="116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1861.83</v>
      </c>
      <c r="L336" s="116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1773.2599999999998</v>
      </c>
      <c r="M336" s="116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1732.1</v>
      </c>
      <c r="N336" s="116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1726.5099999999998</v>
      </c>
      <c r="O336" s="116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1721.37</v>
      </c>
      <c r="P336" s="116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1715.99</v>
      </c>
      <c r="Q336" s="116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1732.1</v>
      </c>
      <c r="R336" s="116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1748.87</v>
      </c>
      <c r="S336" s="116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1748.71</v>
      </c>
      <c r="T336" s="116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1737.31</v>
      </c>
      <c r="U336" s="116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1727</v>
      </c>
      <c r="V336" s="116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1631.9899999999998</v>
      </c>
      <c r="W336" s="116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1644.12</v>
      </c>
      <c r="X336" s="116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1630.9499999999998</v>
      </c>
      <c r="Y336" s="116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1725.6399999999999</v>
      </c>
    </row>
    <row r="337" spans="1:27" x14ac:dyDescent="0.2">
      <c r="A337" s="88">
        <f t="shared" si="8"/>
        <v>41876</v>
      </c>
      <c r="B337" s="116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1660.1</v>
      </c>
      <c r="C337" s="116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1744.81</v>
      </c>
      <c r="D337" s="116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1796.37</v>
      </c>
      <c r="E337" s="116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1810.0099999999998</v>
      </c>
      <c r="F337" s="116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1802.94</v>
      </c>
      <c r="G337" s="116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1816.11</v>
      </c>
      <c r="H337" s="116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1823.8600000000001</v>
      </c>
      <c r="I337" s="116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1757.23</v>
      </c>
      <c r="J337" s="116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1908.67</v>
      </c>
      <c r="K337" s="116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1805.27</v>
      </c>
      <c r="L337" s="116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1756.73</v>
      </c>
      <c r="M337" s="116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1745.82</v>
      </c>
      <c r="N337" s="116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1757.61</v>
      </c>
      <c r="O337" s="116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1751.3999999999999</v>
      </c>
      <c r="P337" s="116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1728.87</v>
      </c>
      <c r="Q337" s="116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1740.02</v>
      </c>
      <c r="R337" s="116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1737.63</v>
      </c>
      <c r="S337" s="116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1757.4499999999998</v>
      </c>
      <c r="T337" s="116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1800.4099999999999</v>
      </c>
      <c r="U337" s="116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1790.08</v>
      </c>
      <c r="V337" s="116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1671.6599999999999</v>
      </c>
      <c r="W337" s="116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1659.6599999999999</v>
      </c>
      <c r="X337" s="116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1699.78</v>
      </c>
      <c r="Y337" s="116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1629.75</v>
      </c>
    </row>
    <row r="338" spans="1:27" x14ac:dyDescent="0.2">
      <c r="A338" s="88">
        <f t="shared" si="8"/>
        <v>41877</v>
      </c>
      <c r="B338" s="116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1659.28</v>
      </c>
      <c r="C338" s="116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1743.9</v>
      </c>
      <c r="D338" s="116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1795.3899999999999</v>
      </c>
      <c r="E338" s="116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1809.36</v>
      </c>
      <c r="F338" s="116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1802.21</v>
      </c>
      <c r="G338" s="116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1816.29</v>
      </c>
      <c r="H338" s="116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1823.58</v>
      </c>
      <c r="I338" s="116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1756.9499999999998</v>
      </c>
      <c r="J338" s="116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1907.7399999999998</v>
      </c>
      <c r="K338" s="116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1805.07</v>
      </c>
      <c r="L338" s="116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1756.84</v>
      </c>
      <c r="M338" s="116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1745.78</v>
      </c>
      <c r="N338" s="116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1757.1599999999999</v>
      </c>
      <c r="O338" s="116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1751.25</v>
      </c>
      <c r="P338" s="116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1729.08</v>
      </c>
      <c r="Q338" s="116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1739.79</v>
      </c>
      <c r="R338" s="116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1737.58</v>
      </c>
      <c r="S338" s="116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1757.54</v>
      </c>
      <c r="T338" s="116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1800.56</v>
      </c>
      <c r="U338" s="116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1790.8199999999997</v>
      </c>
      <c r="V338" s="116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1671.69</v>
      </c>
      <c r="W338" s="116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1659.4</v>
      </c>
      <c r="X338" s="116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1699.9899999999998</v>
      </c>
      <c r="Y338" s="116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1629.31</v>
      </c>
    </row>
    <row r="339" spans="1:27" x14ac:dyDescent="0.2">
      <c r="A339" s="88">
        <f t="shared" si="8"/>
        <v>41878</v>
      </c>
      <c r="B339" s="116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1738.96</v>
      </c>
      <c r="C339" s="116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1824.02</v>
      </c>
      <c r="D339" s="116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1870.5</v>
      </c>
      <c r="E339" s="116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1895.6799999999998</v>
      </c>
      <c r="F339" s="116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1904.34</v>
      </c>
      <c r="G339" s="116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1895.82</v>
      </c>
      <c r="H339" s="116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1904.12</v>
      </c>
      <c r="I339" s="116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1803.4199999999998</v>
      </c>
      <c r="J339" s="116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1963.76</v>
      </c>
      <c r="K339" s="116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1840.15</v>
      </c>
      <c r="L339" s="116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1774.56</v>
      </c>
      <c r="M339" s="116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1745.63</v>
      </c>
      <c r="N339" s="116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1757.13</v>
      </c>
      <c r="O339" s="116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1751.3999999999999</v>
      </c>
      <c r="P339" s="116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1745.82</v>
      </c>
      <c r="Q339" s="116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1745.98</v>
      </c>
      <c r="R339" s="116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1723.9099999999999</v>
      </c>
      <c r="S339" s="116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1747.9299999999998</v>
      </c>
      <c r="T339" s="116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1768.15</v>
      </c>
      <c r="U339" s="116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1739.85</v>
      </c>
      <c r="V339" s="116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1676.9499999999998</v>
      </c>
      <c r="W339" s="116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1668.04</v>
      </c>
      <c r="X339" s="116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1709.29</v>
      </c>
      <c r="Y339" s="116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1627.7199999999998</v>
      </c>
    </row>
    <row r="340" spans="1:27" x14ac:dyDescent="0.2">
      <c r="A340" s="88">
        <f t="shared" si="8"/>
        <v>41879</v>
      </c>
      <c r="B340" s="116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1738.9299999999998</v>
      </c>
      <c r="C340" s="116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1824.15</v>
      </c>
      <c r="D340" s="116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1870.71</v>
      </c>
      <c r="E340" s="116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1895.6999999999998</v>
      </c>
      <c r="F340" s="116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1904.33</v>
      </c>
      <c r="G340" s="116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1895.48</v>
      </c>
      <c r="H340" s="116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1904.09</v>
      </c>
      <c r="I340" s="116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1825.29</v>
      </c>
      <c r="J340" s="116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1980.55</v>
      </c>
      <c r="K340" s="116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1869.96</v>
      </c>
      <c r="L340" s="116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1781.4699999999998</v>
      </c>
      <c r="M340" s="116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1758.04</v>
      </c>
      <c r="N340" s="116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1758.03</v>
      </c>
      <c r="O340" s="116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1751.6999999999998</v>
      </c>
      <c r="P340" s="116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1746.25</v>
      </c>
      <c r="Q340" s="116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1746.1599999999999</v>
      </c>
      <c r="R340" s="116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1723.87</v>
      </c>
      <c r="S340" s="116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1748.04</v>
      </c>
      <c r="T340" s="116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1767.9499999999998</v>
      </c>
      <c r="U340" s="116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1740.4899999999998</v>
      </c>
      <c r="V340" s="116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1676.5099999999998</v>
      </c>
      <c r="W340" s="116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1667.37</v>
      </c>
      <c r="X340" s="116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1708.7399999999998</v>
      </c>
      <c r="Y340" s="116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1628.57</v>
      </c>
    </row>
    <row r="341" spans="1:27" x14ac:dyDescent="0.2">
      <c r="A341" s="88">
        <f t="shared" si="8"/>
        <v>41880</v>
      </c>
      <c r="B341" s="116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1674.2399999999998</v>
      </c>
      <c r="C341" s="116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1750.46</v>
      </c>
      <c r="D341" s="116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1795.71</v>
      </c>
      <c r="E341" s="116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1809.42</v>
      </c>
      <c r="F341" s="116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1823.7999999999997</v>
      </c>
      <c r="G341" s="116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1809.1799999999998</v>
      </c>
      <c r="H341" s="116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1801.98</v>
      </c>
      <c r="I341" s="116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1738.6399999999999</v>
      </c>
      <c r="J341" s="116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1900.88</v>
      </c>
      <c r="K341" s="116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1811.85</v>
      </c>
      <c r="L341" s="116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1756.9099999999999</v>
      </c>
      <c r="M341" s="116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1745.4499999999998</v>
      </c>
      <c r="N341" s="116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1740.1</v>
      </c>
      <c r="O341" s="116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1723.3400000000001</v>
      </c>
      <c r="P341" s="116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1702.52</v>
      </c>
      <c r="Q341" s="116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1707.4099999999999</v>
      </c>
      <c r="R341" s="116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1709.0299999999997</v>
      </c>
      <c r="S341" s="116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1717.6</v>
      </c>
      <c r="T341" s="116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1751.19</v>
      </c>
      <c r="U341" s="116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1737.9899999999998</v>
      </c>
      <c r="V341" s="116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1629.88</v>
      </c>
      <c r="W341" s="116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1628.5299999999997</v>
      </c>
      <c r="X341" s="116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1675.23</v>
      </c>
      <c r="Y341" s="116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1627.82</v>
      </c>
    </row>
    <row r="342" spans="1:27" x14ac:dyDescent="0.2">
      <c r="A342" s="88">
        <f t="shared" si="8"/>
        <v>41881</v>
      </c>
      <c r="B342" s="11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1666.69</v>
      </c>
      <c r="C342" s="11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1734.8399999999997</v>
      </c>
      <c r="D342" s="11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1781.1299999999999</v>
      </c>
      <c r="E342" s="11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1809.69</v>
      </c>
      <c r="F342" s="11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1801.92</v>
      </c>
      <c r="G342" s="11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1801.69</v>
      </c>
      <c r="H342" s="11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1802.23</v>
      </c>
      <c r="I342" s="11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1747.33</v>
      </c>
      <c r="J342" s="11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1647.48</v>
      </c>
      <c r="K342" s="11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1792.1399999999999</v>
      </c>
      <c r="L342" s="11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1732.92</v>
      </c>
      <c r="M342" s="11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1732.83</v>
      </c>
      <c r="N342" s="11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1732.4099999999999</v>
      </c>
      <c r="O342" s="11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1732.56</v>
      </c>
      <c r="P342" s="11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1732.5299999999997</v>
      </c>
      <c r="Q342" s="11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1732.7799999999997</v>
      </c>
      <c r="R342" s="11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1780.19</v>
      </c>
      <c r="S342" s="11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1792.7799999999997</v>
      </c>
      <c r="T342" s="11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1805.6599999999999</v>
      </c>
      <c r="U342" s="11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1787.46</v>
      </c>
      <c r="V342" s="11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1667.87</v>
      </c>
      <c r="W342" s="11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1640.94</v>
      </c>
      <c r="X342" s="11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1716.6100000000001</v>
      </c>
      <c r="Y342" s="11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1839.5</v>
      </c>
      <c r="AA342" s="89"/>
    </row>
    <row r="343" spans="1:27" x14ac:dyDescent="0.2">
      <c r="A343" s="88">
        <f t="shared" si="8"/>
        <v>41882</v>
      </c>
      <c r="B343" s="11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1641.85</v>
      </c>
      <c r="C343" s="11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1716.35</v>
      </c>
      <c r="D343" s="11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1753.81</v>
      </c>
      <c r="E343" s="11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1773.8400000000001</v>
      </c>
      <c r="F343" s="11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1766.8999999999999</v>
      </c>
      <c r="G343" s="11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1753.6100000000001</v>
      </c>
      <c r="H343" s="11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1780.8</v>
      </c>
      <c r="I343" s="11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1722.7199999999998</v>
      </c>
      <c r="J343" s="11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1615.56</v>
      </c>
      <c r="K343" s="11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1792.2199999999998</v>
      </c>
      <c r="L343" s="11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1732.8399999999997</v>
      </c>
      <c r="M343" s="11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1732.71</v>
      </c>
      <c r="N343" s="11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1732.62</v>
      </c>
      <c r="O343" s="11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1695.84</v>
      </c>
      <c r="P343" s="11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1685.9099999999999</v>
      </c>
      <c r="Q343" s="11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1676.34</v>
      </c>
      <c r="R343" s="11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1705.8600000000001</v>
      </c>
      <c r="S343" s="11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1716.3</v>
      </c>
      <c r="T343" s="11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1767.19</v>
      </c>
      <c r="U343" s="11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1786.5299999999997</v>
      </c>
      <c r="V343" s="11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1667.11</v>
      </c>
      <c r="W343" s="11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1640.33</v>
      </c>
      <c r="X343" s="11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1716.08</v>
      </c>
      <c r="Y343" s="11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1839.5</v>
      </c>
    </row>
    <row r="345" spans="1:27" x14ac:dyDescent="0.25">
      <c r="A345" s="96" t="s">
        <v>157</v>
      </c>
    </row>
    <row r="346" spans="1:27" ht="12.75" x14ac:dyDescent="0.2">
      <c r="A346" s="162" t="s">
        <v>49</v>
      </c>
      <c r="B346" s="173" t="s">
        <v>128</v>
      </c>
      <c r="C346" s="174"/>
      <c r="D346" s="174"/>
      <c r="E346" s="174"/>
      <c r="F346" s="174"/>
      <c r="G346" s="174"/>
      <c r="H346" s="174"/>
      <c r="I346" s="174"/>
      <c r="J346" s="174"/>
      <c r="K346" s="174"/>
      <c r="L346" s="174"/>
      <c r="M346" s="174"/>
      <c r="N346" s="174"/>
      <c r="O346" s="174"/>
      <c r="P346" s="174"/>
      <c r="Q346" s="174"/>
      <c r="R346" s="174"/>
      <c r="S346" s="174"/>
      <c r="T346" s="174"/>
      <c r="U346" s="174"/>
      <c r="V346" s="174"/>
      <c r="W346" s="174"/>
      <c r="X346" s="174"/>
      <c r="Y346" s="175"/>
    </row>
    <row r="347" spans="1:27" ht="12.75" x14ac:dyDescent="0.2">
      <c r="A347" s="163"/>
      <c r="B347" s="176"/>
      <c r="C347" s="177"/>
      <c r="D347" s="177"/>
      <c r="E347" s="177"/>
      <c r="F347" s="177"/>
      <c r="G347" s="177"/>
      <c r="H347" s="177"/>
      <c r="I347" s="177"/>
      <c r="J347" s="177"/>
      <c r="K347" s="177"/>
      <c r="L347" s="177"/>
      <c r="M347" s="177"/>
      <c r="N347" s="177"/>
      <c r="O347" s="177"/>
      <c r="P347" s="177"/>
      <c r="Q347" s="177"/>
      <c r="R347" s="177"/>
      <c r="S347" s="177"/>
      <c r="T347" s="177"/>
      <c r="U347" s="177"/>
      <c r="V347" s="177"/>
      <c r="W347" s="177"/>
      <c r="X347" s="177"/>
      <c r="Y347" s="178"/>
    </row>
    <row r="348" spans="1:27" ht="12.75" x14ac:dyDescent="0.2">
      <c r="A348" s="163"/>
      <c r="B348" s="165" t="s">
        <v>129</v>
      </c>
      <c r="C348" s="156" t="s">
        <v>130</v>
      </c>
      <c r="D348" s="156" t="s">
        <v>131</v>
      </c>
      <c r="E348" s="156" t="s">
        <v>132</v>
      </c>
      <c r="F348" s="156" t="s">
        <v>133</v>
      </c>
      <c r="G348" s="156" t="s">
        <v>134</v>
      </c>
      <c r="H348" s="156" t="s">
        <v>135</v>
      </c>
      <c r="I348" s="156" t="s">
        <v>136</v>
      </c>
      <c r="J348" s="156" t="s">
        <v>137</v>
      </c>
      <c r="K348" s="156" t="s">
        <v>138</v>
      </c>
      <c r="L348" s="156" t="s">
        <v>139</v>
      </c>
      <c r="M348" s="156" t="s">
        <v>140</v>
      </c>
      <c r="N348" s="167" t="s">
        <v>141</v>
      </c>
      <c r="O348" s="156" t="s">
        <v>142</v>
      </c>
      <c r="P348" s="156" t="s">
        <v>143</v>
      </c>
      <c r="Q348" s="156" t="s">
        <v>144</v>
      </c>
      <c r="R348" s="156" t="s">
        <v>145</v>
      </c>
      <c r="S348" s="156" t="s">
        <v>146</v>
      </c>
      <c r="T348" s="156" t="s">
        <v>147</v>
      </c>
      <c r="U348" s="156" t="s">
        <v>148</v>
      </c>
      <c r="V348" s="156" t="s">
        <v>149</v>
      </c>
      <c r="W348" s="156" t="s">
        <v>150</v>
      </c>
      <c r="X348" s="156" t="s">
        <v>151</v>
      </c>
      <c r="Y348" s="156" t="s">
        <v>152</v>
      </c>
    </row>
    <row r="349" spans="1:27" ht="12.75" x14ac:dyDescent="0.2">
      <c r="A349" s="164"/>
      <c r="B349" s="166"/>
      <c r="C349" s="157"/>
      <c r="D349" s="157"/>
      <c r="E349" s="157"/>
      <c r="F349" s="157"/>
      <c r="G349" s="157"/>
      <c r="H349" s="157"/>
      <c r="I349" s="157"/>
      <c r="J349" s="157"/>
      <c r="K349" s="157"/>
      <c r="L349" s="157"/>
      <c r="M349" s="157"/>
      <c r="N349" s="168"/>
      <c r="O349" s="157"/>
      <c r="P349" s="157"/>
      <c r="Q349" s="157"/>
      <c r="R349" s="157"/>
      <c r="S349" s="157"/>
      <c r="T349" s="157"/>
      <c r="U349" s="157"/>
      <c r="V349" s="157"/>
      <c r="W349" s="157"/>
      <c r="X349" s="157"/>
      <c r="Y349" s="157"/>
    </row>
    <row r="350" spans="1:27" x14ac:dyDescent="0.2">
      <c r="A350" s="88">
        <f>A313</f>
        <v>41852</v>
      </c>
      <c r="B350" s="116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1615.32</v>
      </c>
      <c r="C350" s="116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1606.96</v>
      </c>
      <c r="D350" s="116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1632.1499999999999</v>
      </c>
      <c r="E350" s="116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1636.6499999999999</v>
      </c>
      <c r="F350" s="116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1636.6999999999998</v>
      </c>
      <c r="G350" s="116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1646.0299999999997</v>
      </c>
      <c r="H350" s="116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1636.83</v>
      </c>
      <c r="I350" s="116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1612.1799999999998</v>
      </c>
      <c r="J350" s="116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1727</v>
      </c>
      <c r="K350" s="116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1651.29</v>
      </c>
      <c r="L350" s="116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1630.11</v>
      </c>
      <c r="M350" s="116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1622.1499999999999</v>
      </c>
      <c r="N350" s="116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1630.11</v>
      </c>
      <c r="O350" s="116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1638.44</v>
      </c>
      <c r="P350" s="116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1634.27</v>
      </c>
      <c r="Q350" s="116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1638.44</v>
      </c>
      <c r="R350" s="116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1639.07</v>
      </c>
      <c r="S350" s="116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1650.2199999999998</v>
      </c>
      <c r="T350" s="116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1674.04</v>
      </c>
      <c r="U350" s="116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1653.9699999999998</v>
      </c>
      <c r="V350" s="116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1636.02</v>
      </c>
      <c r="W350" s="116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1629.19</v>
      </c>
      <c r="X350" s="116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1629.76</v>
      </c>
      <c r="Y350" s="116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1761.0499999999997</v>
      </c>
    </row>
    <row r="351" spans="1:27" x14ac:dyDescent="0.2">
      <c r="A351" s="88">
        <f t="shared" ref="A351:A380" si="9">A314</f>
        <v>41853</v>
      </c>
      <c r="B351" s="116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1646.6299999999999</v>
      </c>
      <c r="C351" s="116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1621.36</v>
      </c>
      <c r="D351" s="116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1614.31</v>
      </c>
      <c r="E351" s="116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1632.8</v>
      </c>
      <c r="F351" s="116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1642.31</v>
      </c>
      <c r="G351" s="116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1637.9099999999999</v>
      </c>
      <c r="H351" s="116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1652.3</v>
      </c>
      <c r="I351" s="116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1637.37</v>
      </c>
      <c r="J351" s="116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1614.7399999999998</v>
      </c>
      <c r="K351" s="116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1695.71</v>
      </c>
      <c r="L351" s="116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1648.58</v>
      </c>
      <c r="M351" s="116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1631.4099999999999</v>
      </c>
      <c r="N351" s="116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1623.1299999999999</v>
      </c>
      <c r="O351" s="116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1619.1</v>
      </c>
      <c r="P351" s="116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1627.3400000000001</v>
      </c>
      <c r="Q351" s="116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1631.52</v>
      </c>
      <c r="R351" s="116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1640.06</v>
      </c>
      <c r="S351" s="116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1644.31</v>
      </c>
      <c r="T351" s="116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1639.9099999999999</v>
      </c>
      <c r="U351" s="116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1627.06</v>
      </c>
      <c r="V351" s="116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1625.33</v>
      </c>
      <c r="W351" s="116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1632.37</v>
      </c>
      <c r="X351" s="116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1633.6399999999999</v>
      </c>
      <c r="Y351" s="116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1638.9499999999998</v>
      </c>
    </row>
    <row r="352" spans="1:27" x14ac:dyDescent="0.2">
      <c r="A352" s="88">
        <f t="shared" si="9"/>
        <v>41854</v>
      </c>
      <c r="B352" s="116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1650.12</v>
      </c>
      <c r="C352" s="116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1620.07</v>
      </c>
      <c r="D352" s="116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1614.5</v>
      </c>
      <c r="E352" s="116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1632.9299999999998</v>
      </c>
      <c r="F352" s="116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1642.63</v>
      </c>
      <c r="G352" s="116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1638.3</v>
      </c>
      <c r="H352" s="116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1652.77</v>
      </c>
      <c r="I352" s="116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1638.07</v>
      </c>
      <c r="J352" s="116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1614.27</v>
      </c>
      <c r="K352" s="116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1706.3899999999999</v>
      </c>
      <c r="L352" s="116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1671.6599999999999</v>
      </c>
      <c r="M352" s="116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1648.98</v>
      </c>
      <c r="N352" s="116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1635.83</v>
      </c>
      <c r="O352" s="116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1631.6399999999999</v>
      </c>
      <c r="P352" s="116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1640.23</v>
      </c>
      <c r="Q352" s="116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1648.8799999999999</v>
      </c>
      <c r="R352" s="116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1657.82</v>
      </c>
      <c r="S352" s="116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1666.9099999999999</v>
      </c>
      <c r="T352" s="116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1657.73</v>
      </c>
      <c r="U352" s="116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1635.9699999999998</v>
      </c>
      <c r="V352" s="116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1625.04</v>
      </c>
      <c r="W352" s="116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1632.33</v>
      </c>
      <c r="X352" s="116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1633.6</v>
      </c>
      <c r="Y352" s="116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1639.85</v>
      </c>
    </row>
    <row r="353" spans="1:25" x14ac:dyDescent="0.2">
      <c r="A353" s="88">
        <f t="shared" si="9"/>
        <v>41855</v>
      </c>
      <c r="B353" s="116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1621.88</v>
      </c>
      <c r="C353" s="116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1606.96</v>
      </c>
      <c r="D353" s="116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1632.2799999999997</v>
      </c>
      <c r="E353" s="116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1636.6699999999998</v>
      </c>
      <c r="F353" s="116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1636.6699999999998</v>
      </c>
      <c r="G353" s="116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1639.34</v>
      </c>
      <c r="H353" s="116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1635.81</v>
      </c>
      <c r="I353" s="116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1613.7599999999998</v>
      </c>
      <c r="J353" s="116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1727.69</v>
      </c>
      <c r="K353" s="116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1651.6499999999999</v>
      </c>
      <c r="L353" s="116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1631.46</v>
      </c>
      <c r="M353" s="116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1624.38</v>
      </c>
      <c r="N353" s="116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1627.84</v>
      </c>
      <c r="O353" s="116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1631.83</v>
      </c>
      <c r="P353" s="116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1623.12</v>
      </c>
      <c r="Q353" s="116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1618.56</v>
      </c>
      <c r="R353" s="116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1636.12</v>
      </c>
      <c r="S353" s="116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1651.09</v>
      </c>
      <c r="T353" s="116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1665.5</v>
      </c>
      <c r="U353" s="116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1653.98</v>
      </c>
      <c r="V353" s="116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1621.8899999999999</v>
      </c>
      <c r="W353" s="116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1629.11</v>
      </c>
      <c r="X353" s="116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1631.04</v>
      </c>
      <c r="Y353" s="116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1753.29</v>
      </c>
    </row>
    <row r="354" spans="1:25" x14ac:dyDescent="0.2">
      <c r="A354" s="88">
        <f t="shared" si="9"/>
        <v>41856</v>
      </c>
      <c r="B354" s="116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1625.5499999999997</v>
      </c>
      <c r="C354" s="116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1606.9499999999998</v>
      </c>
      <c r="D354" s="116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1632.25</v>
      </c>
      <c r="E354" s="116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1636.6699999999998</v>
      </c>
      <c r="F354" s="116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1636.52</v>
      </c>
      <c r="G354" s="116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1639.4199999999998</v>
      </c>
      <c r="H354" s="116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1622.1499999999999</v>
      </c>
      <c r="I354" s="116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1619.54</v>
      </c>
      <c r="J354" s="116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1708.6</v>
      </c>
      <c r="K354" s="116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1638.96</v>
      </c>
      <c r="L354" s="116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1607.9</v>
      </c>
      <c r="M354" s="116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1616.42</v>
      </c>
      <c r="N354" s="116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1625.06</v>
      </c>
      <c r="O354" s="116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1610.9099999999999</v>
      </c>
      <c r="P354" s="116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1619.85</v>
      </c>
      <c r="Q354" s="116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1612.34</v>
      </c>
      <c r="R354" s="116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1621.36</v>
      </c>
      <c r="S354" s="116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1635.6499999999999</v>
      </c>
      <c r="T354" s="116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1642.21</v>
      </c>
      <c r="U354" s="116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1650.25</v>
      </c>
      <c r="V354" s="116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1620.7799999999997</v>
      </c>
      <c r="W354" s="116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1628.57</v>
      </c>
      <c r="X354" s="116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1630.1299999999999</v>
      </c>
      <c r="Y354" s="116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1757.83</v>
      </c>
    </row>
    <row r="355" spans="1:25" x14ac:dyDescent="0.2">
      <c r="A355" s="88">
        <f t="shared" si="9"/>
        <v>41857</v>
      </c>
      <c r="B355" s="116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1618.7599999999998</v>
      </c>
      <c r="C355" s="116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1606.84</v>
      </c>
      <c r="D355" s="116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1632.1399999999999</v>
      </c>
      <c r="E355" s="116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1636.4099999999999</v>
      </c>
      <c r="F355" s="116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1636.29</v>
      </c>
      <c r="G355" s="116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1637.98</v>
      </c>
      <c r="H355" s="116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1621.19</v>
      </c>
      <c r="I355" s="116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1618.4299999999998</v>
      </c>
      <c r="J355" s="116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1707.5</v>
      </c>
      <c r="K355" s="116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1637.54</v>
      </c>
      <c r="L355" s="116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1606.46</v>
      </c>
      <c r="M355" s="116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1621.4899999999998</v>
      </c>
      <c r="N355" s="116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1628.04</v>
      </c>
      <c r="O355" s="116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1612.94</v>
      </c>
      <c r="P355" s="116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1619.6999999999998</v>
      </c>
      <c r="Q355" s="116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1612.12</v>
      </c>
      <c r="R355" s="116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1621.04</v>
      </c>
      <c r="S355" s="116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1635.06</v>
      </c>
      <c r="T355" s="116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1642.4099999999999</v>
      </c>
      <c r="U355" s="116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1650.53</v>
      </c>
      <c r="V355" s="116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1620.7199999999998</v>
      </c>
      <c r="W355" s="116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1628.4899999999998</v>
      </c>
      <c r="X355" s="116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1630.07</v>
      </c>
      <c r="Y355" s="116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1755.0099999999998</v>
      </c>
    </row>
    <row r="356" spans="1:25" x14ac:dyDescent="0.2">
      <c r="A356" s="88">
        <f t="shared" si="9"/>
        <v>41858</v>
      </c>
      <c r="B356" s="116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1621.03</v>
      </c>
      <c r="C356" s="116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1607.13</v>
      </c>
      <c r="D356" s="116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1632.33</v>
      </c>
      <c r="E356" s="116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1636.7199999999998</v>
      </c>
      <c r="F356" s="116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1636.84</v>
      </c>
      <c r="G356" s="116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1639.2399999999998</v>
      </c>
      <c r="H356" s="116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1644.6599999999999</v>
      </c>
      <c r="I356" s="116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1612.52</v>
      </c>
      <c r="J356" s="116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1727.6499999999999</v>
      </c>
      <c r="K356" s="116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1638.69</v>
      </c>
      <c r="L356" s="116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1607.19</v>
      </c>
      <c r="M356" s="116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1621.02</v>
      </c>
      <c r="N356" s="116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1618.81</v>
      </c>
      <c r="O356" s="116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1613.9499999999998</v>
      </c>
      <c r="P356" s="116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1628.57</v>
      </c>
      <c r="Q356" s="116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1614.4299999999998</v>
      </c>
      <c r="R356" s="116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1621.1399999999999</v>
      </c>
      <c r="S356" s="116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1635.4899999999998</v>
      </c>
      <c r="T356" s="116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1654.4099999999999</v>
      </c>
      <c r="U356" s="116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1658</v>
      </c>
      <c r="V356" s="116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1609.23</v>
      </c>
      <c r="W356" s="116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1628.9499999999998</v>
      </c>
      <c r="X356" s="116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1630.42</v>
      </c>
      <c r="Y356" s="116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1758.61</v>
      </c>
    </row>
    <row r="357" spans="1:25" x14ac:dyDescent="0.2">
      <c r="A357" s="88">
        <f t="shared" si="9"/>
        <v>41859</v>
      </c>
      <c r="B357" s="116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1619.86</v>
      </c>
      <c r="C357" s="116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1611.44</v>
      </c>
      <c r="D357" s="116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1637.2199999999998</v>
      </c>
      <c r="E357" s="116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1646.15</v>
      </c>
      <c r="F357" s="116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1650.82</v>
      </c>
      <c r="G357" s="116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1645.1</v>
      </c>
      <c r="H357" s="116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1645.36</v>
      </c>
      <c r="I357" s="116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1612.6</v>
      </c>
      <c r="J357" s="116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1727.6</v>
      </c>
      <c r="K357" s="116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1674.3400000000001</v>
      </c>
      <c r="L357" s="116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1630.19</v>
      </c>
      <c r="M357" s="116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1614.85</v>
      </c>
      <c r="N357" s="116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1634.75</v>
      </c>
      <c r="O357" s="116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1643.1999999999998</v>
      </c>
      <c r="P357" s="116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1638.8600000000001</v>
      </c>
      <c r="Q357" s="116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1634.5</v>
      </c>
      <c r="R357" s="116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1635.83</v>
      </c>
      <c r="S357" s="116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1662.62</v>
      </c>
      <c r="T357" s="116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1681.94</v>
      </c>
      <c r="U357" s="116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1658</v>
      </c>
      <c r="V357" s="116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1609.42</v>
      </c>
      <c r="W357" s="116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1629.12</v>
      </c>
      <c r="X357" s="116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1630.08</v>
      </c>
      <c r="Y357" s="116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1748.46</v>
      </c>
    </row>
    <row r="358" spans="1:25" x14ac:dyDescent="0.2">
      <c r="A358" s="88">
        <f t="shared" si="9"/>
        <v>41860</v>
      </c>
      <c r="B358" s="116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1652.58</v>
      </c>
      <c r="C358" s="116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1618.06</v>
      </c>
      <c r="D358" s="116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1619.2199999999998</v>
      </c>
      <c r="E358" s="116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1623.56</v>
      </c>
      <c r="F358" s="116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1632.7199999999998</v>
      </c>
      <c r="G358" s="116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1625.87</v>
      </c>
      <c r="H358" s="116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1636.77</v>
      </c>
      <c r="I358" s="116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1614.36</v>
      </c>
      <c r="J358" s="116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1615.19</v>
      </c>
      <c r="K358" s="116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1657.0499999999997</v>
      </c>
      <c r="L358" s="116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1627.5</v>
      </c>
      <c r="M358" s="116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1608.02</v>
      </c>
      <c r="N358" s="116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1615.7599999999998</v>
      </c>
      <c r="O358" s="116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1619.34</v>
      </c>
      <c r="P358" s="116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1623.54</v>
      </c>
      <c r="Q358" s="116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1619.56</v>
      </c>
      <c r="R358" s="116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1627.81</v>
      </c>
      <c r="S358" s="116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1640.65</v>
      </c>
      <c r="T358" s="116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1658.98</v>
      </c>
      <c r="U358" s="116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1648.8799999999999</v>
      </c>
      <c r="V358" s="116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1624.79</v>
      </c>
      <c r="W358" s="116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1633.6</v>
      </c>
      <c r="X358" s="116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1626.3899999999999</v>
      </c>
      <c r="Y358" s="116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1622.86</v>
      </c>
    </row>
    <row r="359" spans="1:25" x14ac:dyDescent="0.2">
      <c r="A359" s="88">
        <f t="shared" si="9"/>
        <v>41861</v>
      </c>
      <c r="B359" s="116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1652.04</v>
      </c>
      <c r="C359" s="116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1620.6799999999998</v>
      </c>
      <c r="D359" s="116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1619.4699999999998</v>
      </c>
      <c r="E359" s="116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1623.82</v>
      </c>
      <c r="F359" s="116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1633.0099999999998</v>
      </c>
      <c r="G359" s="116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1626.1999999999998</v>
      </c>
      <c r="H359" s="116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1636.37</v>
      </c>
      <c r="I359" s="116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1615.48</v>
      </c>
      <c r="J359" s="116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1611.92</v>
      </c>
      <c r="K359" s="116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1698.54</v>
      </c>
      <c r="L359" s="116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1651.28</v>
      </c>
      <c r="M359" s="116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1633.9</v>
      </c>
      <c r="N359" s="116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1633.4</v>
      </c>
      <c r="O359" s="116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1628.62</v>
      </c>
      <c r="P359" s="116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1641.1799999999998</v>
      </c>
      <c r="Q359" s="116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1645.2799999999997</v>
      </c>
      <c r="R359" s="116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1640.6399999999999</v>
      </c>
      <c r="S359" s="116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1644.88</v>
      </c>
      <c r="T359" s="116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1639.6599999999999</v>
      </c>
      <c r="U359" s="116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1631.52</v>
      </c>
      <c r="V359" s="116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1624.4499999999998</v>
      </c>
      <c r="W359" s="116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1632.44</v>
      </c>
      <c r="X359" s="116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1625.9699999999998</v>
      </c>
      <c r="Y359" s="116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1623.06</v>
      </c>
    </row>
    <row r="360" spans="1:25" x14ac:dyDescent="0.2">
      <c r="A360" s="88">
        <f t="shared" si="9"/>
        <v>41862</v>
      </c>
      <c r="B360" s="116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1624.7399999999998</v>
      </c>
      <c r="C360" s="116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1611.56</v>
      </c>
      <c r="D360" s="116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1637.05</v>
      </c>
      <c r="E360" s="116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1645.9699999999998</v>
      </c>
      <c r="F360" s="116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1650.67</v>
      </c>
      <c r="G360" s="116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1643.8999999999999</v>
      </c>
      <c r="H360" s="116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1644.5299999999997</v>
      </c>
      <c r="I360" s="116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1626.5299999999997</v>
      </c>
      <c r="J360" s="116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1699.32</v>
      </c>
      <c r="K360" s="116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1647.03</v>
      </c>
      <c r="L360" s="116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1632.7199999999998</v>
      </c>
      <c r="M360" s="116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1616.84</v>
      </c>
      <c r="N360" s="116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1624.3899999999999</v>
      </c>
      <c r="O360" s="116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1619.56</v>
      </c>
      <c r="P360" s="116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1615.07</v>
      </c>
      <c r="Q360" s="116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1606.9899999999998</v>
      </c>
      <c r="R360" s="116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1618.19</v>
      </c>
      <c r="S360" s="116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1643.25</v>
      </c>
      <c r="T360" s="116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1658.67</v>
      </c>
      <c r="U360" s="116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1658.31</v>
      </c>
      <c r="V360" s="116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1608.7399999999998</v>
      </c>
      <c r="W360" s="116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1633.4699999999998</v>
      </c>
      <c r="X360" s="116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1633.98</v>
      </c>
      <c r="Y360" s="116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1774.06</v>
      </c>
    </row>
    <row r="361" spans="1:25" x14ac:dyDescent="0.2">
      <c r="A361" s="88">
        <f t="shared" si="9"/>
        <v>41863</v>
      </c>
      <c r="B361" s="116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1624.9499999999998</v>
      </c>
      <c r="C361" s="116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1611.25</v>
      </c>
      <c r="D361" s="116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1637.36</v>
      </c>
      <c r="E361" s="116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1646.1599999999999</v>
      </c>
      <c r="F361" s="116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1650.67</v>
      </c>
      <c r="G361" s="116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1644.6599999999999</v>
      </c>
      <c r="H361" s="116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1644.17</v>
      </c>
      <c r="I361" s="116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1628.7199999999998</v>
      </c>
      <c r="J361" s="116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1698.42</v>
      </c>
      <c r="K361" s="116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1646.02</v>
      </c>
      <c r="L361" s="116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1631.4899999999998</v>
      </c>
      <c r="M361" s="116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1614.78</v>
      </c>
      <c r="N361" s="116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1623.12</v>
      </c>
      <c r="O361" s="116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1618.8899999999999</v>
      </c>
      <c r="P361" s="116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1615.1299999999999</v>
      </c>
      <c r="Q361" s="116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1607.2399999999998</v>
      </c>
      <c r="R361" s="116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1618.29</v>
      </c>
      <c r="S361" s="116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1643.61</v>
      </c>
      <c r="T361" s="116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1658.86</v>
      </c>
      <c r="U361" s="116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1658.35</v>
      </c>
      <c r="V361" s="116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1608.83</v>
      </c>
      <c r="W361" s="116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1631.4699999999998</v>
      </c>
      <c r="X361" s="116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1632.57</v>
      </c>
      <c r="Y361" s="116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1772.5299999999997</v>
      </c>
    </row>
    <row r="362" spans="1:25" x14ac:dyDescent="0.2">
      <c r="A362" s="88">
        <f t="shared" si="9"/>
        <v>41864</v>
      </c>
      <c r="B362" s="116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1624.7999999999997</v>
      </c>
      <c r="C362" s="116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1615.52</v>
      </c>
      <c r="D362" s="116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1641.71</v>
      </c>
      <c r="E362" s="116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1650.8899999999999</v>
      </c>
      <c r="F362" s="116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1655.71</v>
      </c>
      <c r="G362" s="116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1655.1999999999998</v>
      </c>
      <c r="H362" s="116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1655.1</v>
      </c>
      <c r="I362" s="116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1606.8899999999999</v>
      </c>
      <c r="J362" s="116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1708.09</v>
      </c>
      <c r="K362" s="116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1659.9</v>
      </c>
      <c r="L362" s="116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1634.5</v>
      </c>
      <c r="M362" s="116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1618.1999999999998</v>
      </c>
      <c r="N362" s="116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1626.1399999999999</v>
      </c>
      <c r="O362" s="116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1621.98</v>
      </c>
      <c r="P362" s="116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1618</v>
      </c>
      <c r="Q362" s="116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1610.25</v>
      </c>
      <c r="R362" s="116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1621.03</v>
      </c>
      <c r="S362" s="116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1639.05</v>
      </c>
      <c r="T362" s="116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1661.96</v>
      </c>
      <c r="U362" s="116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1665.9299999999998</v>
      </c>
      <c r="V362" s="116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1607.71</v>
      </c>
      <c r="W362" s="116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1631.21</v>
      </c>
      <c r="X362" s="116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1632.6999999999998</v>
      </c>
      <c r="Y362" s="116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1771.44</v>
      </c>
    </row>
    <row r="363" spans="1:25" x14ac:dyDescent="0.2">
      <c r="A363" s="88">
        <f t="shared" si="9"/>
        <v>41865</v>
      </c>
      <c r="B363" s="116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1625.3</v>
      </c>
      <c r="C363" s="116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1615.4</v>
      </c>
      <c r="D363" s="116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1641.3899999999999</v>
      </c>
      <c r="E363" s="116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1650.48</v>
      </c>
      <c r="F363" s="116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1655.1799999999998</v>
      </c>
      <c r="G363" s="116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1654.9499999999998</v>
      </c>
      <c r="H363" s="116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1654.9499999999998</v>
      </c>
      <c r="I363" s="116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1606.79</v>
      </c>
      <c r="J363" s="116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1708.12</v>
      </c>
      <c r="K363" s="116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1659.6799999999998</v>
      </c>
      <c r="L363" s="116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1634.32</v>
      </c>
      <c r="M363" s="116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1618.07</v>
      </c>
      <c r="N363" s="116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1626.03</v>
      </c>
      <c r="O363" s="116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1622.07</v>
      </c>
      <c r="P363" s="116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1618.02</v>
      </c>
      <c r="Q363" s="116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1610.37</v>
      </c>
      <c r="R363" s="116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1621.04</v>
      </c>
      <c r="S363" s="116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1639.01</v>
      </c>
      <c r="T363" s="116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1661.8999999999999</v>
      </c>
      <c r="U363" s="116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1665.83</v>
      </c>
      <c r="V363" s="116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1607.53</v>
      </c>
      <c r="W363" s="116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1631.69</v>
      </c>
      <c r="X363" s="116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1632.25</v>
      </c>
      <c r="Y363" s="116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1774.08</v>
      </c>
    </row>
    <row r="364" spans="1:25" x14ac:dyDescent="0.2">
      <c r="A364" s="88">
        <f t="shared" si="9"/>
        <v>41866</v>
      </c>
      <c r="B364" s="116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1625.65</v>
      </c>
      <c r="C364" s="116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1615.2599999999998</v>
      </c>
      <c r="D364" s="116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1641.36</v>
      </c>
      <c r="E364" s="116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1650.4099999999999</v>
      </c>
      <c r="F364" s="116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1655.11</v>
      </c>
      <c r="G364" s="116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1655.05</v>
      </c>
      <c r="H364" s="116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1654.85</v>
      </c>
      <c r="I364" s="116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1610.03</v>
      </c>
      <c r="J364" s="116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1708.37</v>
      </c>
      <c r="K364" s="116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1621.69</v>
      </c>
      <c r="L364" s="116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1640.12</v>
      </c>
      <c r="M364" s="116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1614.2599999999998</v>
      </c>
      <c r="N364" s="116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1615.86</v>
      </c>
      <c r="O364" s="116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1615.84</v>
      </c>
      <c r="P364" s="116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1606.78</v>
      </c>
      <c r="Q364" s="116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1616.06</v>
      </c>
      <c r="R364" s="116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1614.2799999999997</v>
      </c>
      <c r="S364" s="116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1610.71</v>
      </c>
      <c r="T364" s="116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1624.4499999999998</v>
      </c>
      <c r="U364" s="116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1643.09</v>
      </c>
      <c r="V364" s="116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1628.1100000000001</v>
      </c>
      <c r="W364" s="116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1635.1899999999998</v>
      </c>
      <c r="X364" s="116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1634</v>
      </c>
      <c r="Y364" s="116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1819.1</v>
      </c>
    </row>
    <row r="365" spans="1:25" x14ac:dyDescent="0.2">
      <c r="A365" s="88">
        <f t="shared" si="9"/>
        <v>41867</v>
      </c>
      <c r="B365" s="116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1656.11</v>
      </c>
      <c r="C365" s="116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1615.1799999999998</v>
      </c>
      <c r="D365" s="116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1606.54</v>
      </c>
      <c r="E365" s="116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1632.85</v>
      </c>
      <c r="F365" s="116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1637.53</v>
      </c>
      <c r="G365" s="116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1623.34</v>
      </c>
      <c r="H365" s="116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1637.59</v>
      </c>
      <c r="I365" s="116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1606.77</v>
      </c>
      <c r="J365" s="116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1621.32</v>
      </c>
      <c r="K365" s="116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1649.44</v>
      </c>
      <c r="L365" s="116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1616.25</v>
      </c>
      <c r="M365" s="116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1634.1299999999999</v>
      </c>
      <c r="N365" s="116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1625.12</v>
      </c>
      <c r="O365" s="116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1625.04</v>
      </c>
      <c r="P365" s="116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1617.6599999999999</v>
      </c>
      <c r="Q365" s="116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1617.86</v>
      </c>
      <c r="R365" s="116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1611.11</v>
      </c>
      <c r="S365" s="116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1623.34</v>
      </c>
      <c r="T365" s="116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1614.96</v>
      </c>
      <c r="U365" s="116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1616.0299999999997</v>
      </c>
      <c r="V365" s="116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1623.59</v>
      </c>
      <c r="W365" s="116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1617.23</v>
      </c>
      <c r="X365" s="116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1618.4299999999998</v>
      </c>
      <c r="Y365" s="116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1606.79</v>
      </c>
    </row>
    <row r="366" spans="1:25" x14ac:dyDescent="0.2">
      <c r="A366" s="88">
        <f t="shared" si="9"/>
        <v>41868</v>
      </c>
      <c r="B366" s="116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1667.87</v>
      </c>
      <c r="C366" s="116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1621.11</v>
      </c>
      <c r="D366" s="116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1615.48</v>
      </c>
      <c r="E366" s="116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1610.6599999999999</v>
      </c>
      <c r="F366" s="116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1614.57</v>
      </c>
      <c r="G366" s="116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1619.1</v>
      </c>
      <c r="H366" s="116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1628.1100000000001</v>
      </c>
      <c r="I366" s="116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1606.4</v>
      </c>
      <c r="J366" s="116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1619.71</v>
      </c>
      <c r="K366" s="116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1672.21</v>
      </c>
      <c r="L366" s="116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1611.92</v>
      </c>
      <c r="M366" s="116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1624.9499999999998</v>
      </c>
      <c r="N366" s="116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1631.63</v>
      </c>
      <c r="O366" s="116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1624.55</v>
      </c>
      <c r="P366" s="116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1607.5</v>
      </c>
      <c r="Q366" s="116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1611.02</v>
      </c>
      <c r="R366" s="116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1607.42</v>
      </c>
      <c r="S366" s="116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1615.57</v>
      </c>
      <c r="T366" s="116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1631.15</v>
      </c>
      <c r="U366" s="116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1620.04</v>
      </c>
      <c r="V366" s="116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1624.02</v>
      </c>
      <c r="W366" s="116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1631.7199999999998</v>
      </c>
      <c r="X366" s="116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1631.81</v>
      </c>
      <c r="Y366" s="116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1615.1999999999998</v>
      </c>
    </row>
    <row r="367" spans="1:25" x14ac:dyDescent="0.2">
      <c r="A367" s="88">
        <f t="shared" si="9"/>
        <v>41869</v>
      </c>
      <c r="B367" s="116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1618.19</v>
      </c>
      <c r="C367" s="116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1614.21</v>
      </c>
      <c r="D367" s="116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1615.06</v>
      </c>
      <c r="E367" s="116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1623.42</v>
      </c>
      <c r="F367" s="116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1627.81</v>
      </c>
      <c r="G367" s="116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1619.0099999999998</v>
      </c>
      <c r="H367" s="116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1623.34</v>
      </c>
      <c r="I367" s="116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1614.5299999999997</v>
      </c>
      <c r="J367" s="116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1708.2599999999998</v>
      </c>
      <c r="K367" s="116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1633.83</v>
      </c>
      <c r="L367" s="116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1631.6399999999999</v>
      </c>
      <c r="M367" s="116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1631.03</v>
      </c>
      <c r="N367" s="116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1630.31</v>
      </c>
      <c r="O367" s="116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1638.04</v>
      </c>
      <c r="P367" s="116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1637.8799999999999</v>
      </c>
      <c r="Q367" s="116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1637.7399999999998</v>
      </c>
      <c r="R367" s="116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1632.2599999999998</v>
      </c>
      <c r="S367" s="116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1633.17</v>
      </c>
      <c r="T367" s="116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1653.83</v>
      </c>
      <c r="U367" s="116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1746.8</v>
      </c>
      <c r="V367" s="116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1666.81</v>
      </c>
      <c r="W367" s="116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1621.25</v>
      </c>
      <c r="X367" s="116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1673.9299999999998</v>
      </c>
      <c r="Y367" s="116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1618.33</v>
      </c>
    </row>
    <row r="368" spans="1:25" x14ac:dyDescent="0.2">
      <c r="A368" s="88">
        <f t="shared" si="9"/>
        <v>41870</v>
      </c>
      <c r="B368" s="116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1655.29</v>
      </c>
      <c r="C368" s="116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1705.6</v>
      </c>
      <c r="D368" s="116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1758.37</v>
      </c>
      <c r="E368" s="116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1770.98</v>
      </c>
      <c r="F368" s="116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1777.4299999999998</v>
      </c>
      <c r="G368" s="116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1833.75</v>
      </c>
      <c r="H368" s="116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1770.71</v>
      </c>
      <c r="I368" s="116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1722.0900000000001</v>
      </c>
      <c r="J368" s="116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1874.81</v>
      </c>
      <c r="K368" s="116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1806.56</v>
      </c>
      <c r="L368" s="116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1723.01</v>
      </c>
      <c r="M368" s="116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1702.85</v>
      </c>
      <c r="N368" s="116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1693.0699999999997</v>
      </c>
      <c r="O368" s="116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1664.56</v>
      </c>
      <c r="P368" s="116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1660</v>
      </c>
      <c r="Q368" s="116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1660.03</v>
      </c>
      <c r="R368" s="116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1657.94</v>
      </c>
      <c r="S368" s="116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1682.0099999999998</v>
      </c>
      <c r="T368" s="116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1708.1</v>
      </c>
      <c r="U368" s="116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1717.36</v>
      </c>
      <c r="V368" s="116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1682.65</v>
      </c>
      <c r="W368" s="116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1631.78</v>
      </c>
      <c r="X368" s="116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1673.9099999999999</v>
      </c>
      <c r="Y368" s="116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1618.42</v>
      </c>
    </row>
    <row r="369" spans="1:27" x14ac:dyDescent="0.2">
      <c r="A369" s="88">
        <f t="shared" si="9"/>
        <v>41871</v>
      </c>
      <c r="B369" s="116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1655.07</v>
      </c>
      <c r="C369" s="116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1722.2199999999998</v>
      </c>
      <c r="D369" s="116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1777.29</v>
      </c>
      <c r="E369" s="116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1790.79</v>
      </c>
      <c r="F369" s="116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1797.2799999999997</v>
      </c>
      <c r="G369" s="116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1790.6699999999998</v>
      </c>
      <c r="H369" s="116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1797.4299999999998</v>
      </c>
      <c r="I369" s="116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1721.9099999999999</v>
      </c>
      <c r="J369" s="116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1874.23</v>
      </c>
      <c r="K369" s="116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1806.6399999999999</v>
      </c>
      <c r="L369" s="116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1723.1599999999999</v>
      </c>
      <c r="M369" s="116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1702.79</v>
      </c>
      <c r="N369" s="116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1692.61</v>
      </c>
      <c r="O369" s="116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1673.52</v>
      </c>
      <c r="P369" s="116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1659.77</v>
      </c>
      <c r="Q369" s="116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1664.33</v>
      </c>
      <c r="R369" s="116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1657.6599999999999</v>
      </c>
      <c r="S369" s="116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1694.92</v>
      </c>
      <c r="T369" s="116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1717.26</v>
      </c>
      <c r="U369" s="116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1717.26</v>
      </c>
      <c r="V369" s="116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1681.4499999999998</v>
      </c>
      <c r="W369" s="116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1631.6399999999999</v>
      </c>
      <c r="X369" s="116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1673.8</v>
      </c>
      <c r="Y369" s="116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1617.6599999999999</v>
      </c>
    </row>
    <row r="370" spans="1:27" x14ac:dyDescent="0.2">
      <c r="A370" s="88">
        <f t="shared" si="9"/>
        <v>41872</v>
      </c>
      <c r="B370" s="116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1641.15</v>
      </c>
      <c r="C370" s="116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1705.48</v>
      </c>
      <c r="D370" s="116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1745.7599999999998</v>
      </c>
      <c r="E370" s="116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1758.19</v>
      </c>
      <c r="F370" s="116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1783.9099999999999</v>
      </c>
      <c r="G370" s="116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1777.46</v>
      </c>
      <c r="H370" s="116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1783.9899999999998</v>
      </c>
      <c r="I370" s="116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1700.09</v>
      </c>
      <c r="J370" s="116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1874.0499999999997</v>
      </c>
      <c r="K370" s="116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1745.12</v>
      </c>
      <c r="L370" s="116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1673.1999999999998</v>
      </c>
      <c r="M370" s="116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1655.25</v>
      </c>
      <c r="N370" s="116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1646.5099999999998</v>
      </c>
      <c r="O370" s="116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1625.83</v>
      </c>
      <c r="P370" s="116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1613.98</v>
      </c>
      <c r="Q370" s="116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1629.9899999999998</v>
      </c>
      <c r="R370" s="116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1642.5499999999997</v>
      </c>
      <c r="S370" s="116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1657.69</v>
      </c>
      <c r="T370" s="116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1653.55</v>
      </c>
      <c r="U370" s="116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1682.1999999999998</v>
      </c>
      <c r="V370" s="116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1665.8899999999999</v>
      </c>
      <c r="W370" s="116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1617.42</v>
      </c>
      <c r="X370" s="116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1623.8</v>
      </c>
      <c r="Y370" s="116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1617.8899999999999</v>
      </c>
    </row>
    <row r="371" spans="1:27" x14ac:dyDescent="0.2">
      <c r="A371" s="88">
        <f t="shared" si="9"/>
        <v>41873</v>
      </c>
      <c r="B371" s="116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1610.67</v>
      </c>
      <c r="C371" s="116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1669.12</v>
      </c>
      <c r="D371" s="116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1722.31</v>
      </c>
      <c r="E371" s="116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1727.7399999999998</v>
      </c>
      <c r="F371" s="116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1739.7399999999998</v>
      </c>
      <c r="G371" s="116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1733.9299999999998</v>
      </c>
      <c r="H371" s="116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1757.98</v>
      </c>
      <c r="I371" s="116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1699.9299999999998</v>
      </c>
      <c r="J371" s="116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1853.81</v>
      </c>
      <c r="K371" s="116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1744.96</v>
      </c>
      <c r="L371" s="116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1673.29</v>
      </c>
      <c r="M371" s="116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1654.9299999999998</v>
      </c>
      <c r="N371" s="116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1673.13</v>
      </c>
      <c r="O371" s="116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1655.17</v>
      </c>
      <c r="P371" s="116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1664.19</v>
      </c>
      <c r="Q371" s="116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1668.77</v>
      </c>
      <c r="R371" s="116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1665.56</v>
      </c>
      <c r="S371" s="116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1681.94</v>
      </c>
      <c r="T371" s="116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1690.29</v>
      </c>
      <c r="U371" s="116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1694.83</v>
      </c>
      <c r="V371" s="116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1665.32</v>
      </c>
      <c r="W371" s="116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1726.8999999999999</v>
      </c>
      <c r="X371" s="116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1794.1</v>
      </c>
      <c r="Y371" s="116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1655.65</v>
      </c>
    </row>
    <row r="372" spans="1:27" x14ac:dyDescent="0.2">
      <c r="A372" s="88">
        <f t="shared" si="9"/>
        <v>41874</v>
      </c>
      <c r="B372" s="116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1619.7199999999998</v>
      </c>
      <c r="C372" s="116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1661.21</v>
      </c>
      <c r="D372" s="116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1705.1299999999999</v>
      </c>
      <c r="E372" s="116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1710.87</v>
      </c>
      <c r="F372" s="116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1722.94</v>
      </c>
      <c r="G372" s="116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1723.2399999999998</v>
      </c>
      <c r="H372" s="116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1741.87</v>
      </c>
      <c r="I372" s="116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1683.02</v>
      </c>
      <c r="J372" s="116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1615.7799999999997</v>
      </c>
      <c r="K372" s="116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1720.85</v>
      </c>
      <c r="L372" s="116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1670.57</v>
      </c>
      <c r="M372" s="116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1656.6799999999998</v>
      </c>
      <c r="N372" s="116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1665.87</v>
      </c>
      <c r="O372" s="116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1661.2199999999998</v>
      </c>
      <c r="P372" s="116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1665.83</v>
      </c>
      <c r="Q372" s="116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1675.27</v>
      </c>
      <c r="R372" s="116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1670.4499999999998</v>
      </c>
      <c r="S372" s="116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1689.86</v>
      </c>
      <c r="T372" s="116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1705.1799999999998</v>
      </c>
      <c r="U372" s="116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1705.6799999999998</v>
      </c>
      <c r="V372" s="116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1639.62</v>
      </c>
      <c r="W372" s="116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1706.1299999999999</v>
      </c>
      <c r="X372" s="116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1780.54</v>
      </c>
      <c r="Y372" s="116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1930.31</v>
      </c>
    </row>
    <row r="373" spans="1:27" x14ac:dyDescent="0.2">
      <c r="A373" s="88">
        <f t="shared" si="9"/>
        <v>41875</v>
      </c>
      <c r="B373" s="116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1637.1799999999998</v>
      </c>
      <c r="C373" s="116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1717.57</v>
      </c>
      <c r="D373" s="116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1755.9199999999998</v>
      </c>
      <c r="E373" s="116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1769.37</v>
      </c>
      <c r="F373" s="116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1776.2199999999998</v>
      </c>
      <c r="G373" s="116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1790.4</v>
      </c>
      <c r="H373" s="116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1812.8799999999999</v>
      </c>
      <c r="I373" s="116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1783.3</v>
      </c>
      <c r="J373" s="116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1673.05</v>
      </c>
      <c r="K373" s="116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1848.96</v>
      </c>
      <c r="L373" s="116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1761.73</v>
      </c>
      <c r="M373" s="116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1721.1799999999998</v>
      </c>
      <c r="N373" s="116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1715.6799999999998</v>
      </c>
      <c r="O373" s="116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1710.62</v>
      </c>
      <c r="P373" s="116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1705.32</v>
      </c>
      <c r="Q373" s="116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1721.1799999999998</v>
      </c>
      <c r="R373" s="116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1737.71</v>
      </c>
      <c r="S373" s="116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1737.55</v>
      </c>
      <c r="T373" s="116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1726.32</v>
      </c>
      <c r="U373" s="116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1716.1699999999998</v>
      </c>
      <c r="V373" s="116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1622.59</v>
      </c>
      <c r="W373" s="116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1634.5299999999997</v>
      </c>
      <c r="X373" s="116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1621.56</v>
      </c>
      <c r="Y373" s="116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1714.83</v>
      </c>
    </row>
    <row r="374" spans="1:27" x14ac:dyDescent="0.2">
      <c r="A374" s="88">
        <f t="shared" si="9"/>
        <v>41876</v>
      </c>
      <c r="B374" s="116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1650.27</v>
      </c>
      <c r="C374" s="116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1733.71</v>
      </c>
      <c r="D374" s="116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1784.49</v>
      </c>
      <c r="E374" s="116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1797.9199999999998</v>
      </c>
      <c r="F374" s="116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1790.96</v>
      </c>
      <c r="G374" s="116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1803.9299999999998</v>
      </c>
      <c r="H374" s="116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1811.57</v>
      </c>
      <c r="I374" s="116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1745.94</v>
      </c>
      <c r="J374" s="116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1895.1</v>
      </c>
      <c r="K374" s="116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1793.26</v>
      </c>
      <c r="L374" s="116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1745.4499999999998</v>
      </c>
      <c r="M374" s="116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1734.6999999999998</v>
      </c>
      <c r="N374" s="116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1746.32</v>
      </c>
      <c r="O374" s="116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1740.1999999999998</v>
      </c>
      <c r="P374" s="116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1718.01</v>
      </c>
      <c r="Q374" s="116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1728.9899999999998</v>
      </c>
      <c r="R374" s="116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1726.6399999999999</v>
      </c>
      <c r="S374" s="116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1746.1599999999999</v>
      </c>
      <c r="T374" s="116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1788.4699999999998</v>
      </c>
      <c r="U374" s="116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1778.29</v>
      </c>
      <c r="V374" s="116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1661.6599999999999</v>
      </c>
      <c r="W374" s="116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1649.84</v>
      </c>
      <c r="X374" s="116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1689.36</v>
      </c>
      <c r="Y374" s="116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1620.3799999999999</v>
      </c>
    </row>
    <row r="375" spans="1:27" x14ac:dyDescent="0.2">
      <c r="A375" s="88">
        <f t="shared" si="9"/>
        <v>41877</v>
      </c>
      <c r="B375" s="116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1649.46</v>
      </c>
      <c r="C375" s="116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1732.81</v>
      </c>
      <c r="D375" s="116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1783.5299999999997</v>
      </c>
      <c r="E375" s="116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1797.2799999999997</v>
      </c>
      <c r="F375" s="116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1790.25</v>
      </c>
      <c r="G375" s="116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1804.11</v>
      </c>
      <c r="H375" s="116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1811.29</v>
      </c>
      <c r="I375" s="116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1745.6599999999999</v>
      </c>
      <c r="J375" s="116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1894.19</v>
      </c>
      <c r="K375" s="116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1793.06</v>
      </c>
      <c r="L375" s="116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1745.56</v>
      </c>
      <c r="M375" s="116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1734.6599999999999</v>
      </c>
      <c r="N375" s="116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1745.87</v>
      </c>
      <c r="O375" s="116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1740.06</v>
      </c>
      <c r="P375" s="116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1718.21</v>
      </c>
      <c r="Q375" s="116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1728.76</v>
      </c>
      <c r="R375" s="116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1726.59</v>
      </c>
      <c r="S375" s="116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1746.2399999999998</v>
      </c>
      <c r="T375" s="116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1788.62</v>
      </c>
      <c r="U375" s="116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1779.0299999999997</v>
      </c>
      <c r="V375" s="116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1661.6799999999998</v>
      </c>
      <c r="W375" s="116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1649.58</v>
      </c>
      <c r="X375" s="116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1689.56</v>
      </c>
      <c r="Y375" s="116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1619.94</v>
      </c>
    </row>
    <row r="376" spans="1:27" x14ac:dyDescent="0.2">
      <c r="A376" s="88">
        <f t="shared" si="9"/>
        <v>41878</v>
      </c>
      <c r="B376" s="116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1727.94</v>
      </c>
      <c r="C376" s="116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1811.73</v>
      </c>
      <c r="D376" s="116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1857.51</v>
      </c>
      <c r="E376" s="116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1882.3</v>
      </c>
      <c r="F376" s="116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1890.84</v>
      </c>
      <c r="G376" s="116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1882.4499999999998</v>
      </c>
      <c r="H376" s="116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1890.62</v>
      </c>
      <c r="I376" s="116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1791.4299999999998</v>
      </c>
      <c r="J376" s="116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1949.3600000000001</v>
      </c>
      <c r="K376" s="116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1827.61</v>
      </c>
      <c r="L376" s="116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1763.0099999999998</v>
      </c>
      <c r="M376" s="116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1734.52</v>
      </c>
      <c r="N376" s="116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1745.85</v>
      </c>
      <c r="O376" s="116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1740.1999999999998</v>
      </c>
      <c r="P376" s="116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1734.6999999999998</v>
      </c>
      <c r="Q376" s="116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1734.86</v>
      </c>
      <c r="R376" s="116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1713.12</v>
      </c>
      <c r="S376" s="116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1736.78</v>
      </c>
      <c r="T376" s="116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1756.6999999999998</v>
      </c>
      <c r="U376" s="116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1728.82</v>
      </c>
      <c r="V376" s="116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1666.87</v>
      </c>
      <c r="W376" s="116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1658.09</v>
      </c>
      <c r="X376" s="116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1698.7199999999998</v>
      </c>
      <c r="Y376" s="116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1618.3799999999999</v>
      </c>
      <c r="AA376" s="89"/>
    </row>
    <row r="377" spans="1:27" x14ac:dyDescent="0.2">
      <c r="A377" s="88">
        <f t="shared" si="9"/>
        <v>41879</v>
      </c>
      <c r="B377" s="116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1727.92</v>
      </c>
      <c r="C377" s="116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1811.85</v>
      </c>
      <c r="D377" s="116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1857.71</v>
      </c>
      <c r="E377" s="116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1882.33</v>
      </c>
      <c r="F377" s="116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1890.83</v>
      </c>
      <c r="G377" s="116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1882.1100000000001</v>
      </c>
      <c r="H377" s="116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1890.6</v>
      </c>
      <c r="I377" s="116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1812.9699999999998</v>
      </c>
      <c r="J377" s="116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1965.9</v>
      </c>
      <c r="K377" s="116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1856.98</v>
      </c>
      <c r="L377" s="116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1769.8199999999997</v>
      </c>
      <c r="M377" s="116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1746.7399999999998</v>
      </c>
      <c r="N377" s="116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1746.73</v>
      </c>
      <c r="O377" s="116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1740.4899999999998</v>
      </c>
      <c r="P377" s="116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1735.12</v>
      </c>
      <c r="Q377" s="116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1735.04</v>
      </c>
      <c r="R377" s="116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1713.09</v>
      </c>
      <c r="S377" s="116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1736.8899999999999</v>
      </c>
      <c r="T377" s="116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1756.5</v>
      </c>
      <c r="U377" s="116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1729.4499999999998</v>
      </c>
      <c r="V377" s="116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1666.44</v>
      </c>
      <c r="W377" s="116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1657.4299999999998</v>
      </c>
      <c r="X377" s="116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1698.1799999999998</v>
      </c>
      <c r="Y377" s="116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1619.2199999999998</v>
      </c>
    </row>
    <row r="378" spans="1:27" x14ac:dyDescent="0.2">
      <c r="A378" s="88">
        <f t="shared" si="9"/>
        <v>41880</v>
      </c>
      <c r="B378" s="116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1664.1999999999998</v>
      </c>
      <c r="C378" s="116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1739.27</v>
      </c>
      <c r="D378" s="116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1783.84</v>
      </c>
      <c r="E378" s="116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1797.3400000000001</v>
      </c>
      <c r="F378" s="116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1811.5099999999998</v>
      </c>
      <c r="G378" s="116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1797.11</v>
      </c>
      <c r="H378" s="116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1790.02</v>
      </c>
      <c r="I378" s="116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1727.6299999999999</v>
      </c>
      <c r="J378" s="116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1887.4299999999998</v>
      </c>
      <c r="K378" s="116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1799.7399999999998</v>
      </c>
      <c r="L378" s="116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1745.6299999999999</v>
      </c>
      <c r="M378" s="116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1734.3400000000001</v>
      </c>
      <c r="N378" s="116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1729.07</v>
      </c>
      <c r="O378" s="116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1712.57</v>
      </c>
      <c r="P378" s="116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1692.05</v>
      </c>
      <c r="Q378" s="116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1696.87</v>
      </c>
      <c r="R378" s="116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1698.4699999999998</v>
      </c>
      <c r="S378" s="116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1706.9099999999999</v>
      </c>
      <c r="T378" s="116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1739.9899999999998</v>
      </c>
      <c r="U378" s="116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1726.9899999999998</v>
      </c>
      <c r="V378" s="116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1620.51</v>
      </c>
      <c r="W378" s="116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1619.1799999999998</v>
      </c>
      <c r="X378" s="116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1665.1799999999998</v>
      </c>
      <c r="Y378" s="116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1618.48</v>
      </c>
    </row>
    <row r="379" spans="1:27" x14ac:dyDescent="0.2">
      <c r="A379" s="88">
        <f t="shared" si="9"/>
        <v>41881</v>
      </c>
      <c r="B379" s="11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1656.7599999999998</v>
      </c>
      <c r="C379" s="11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1723.8899999999999</v>
      </c>
      <c r="D379" s="11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1769.48</v>
      </c>
      <c r="E379" s="11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1797.61</v>
      </c>
      <c r="F379" s="11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1789.96</v>
      </c>
      <c r="G379" s="11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1789.73</v>
      </c>
      <c r="H379" s="11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1790.26</v>
      </c>
      <c r="I379" s="11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1736.19</v>
      </c>
      <c r="J379" s="11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1637.85</v>
      </c>
      <c r="K379" s="11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1780.32</v>
      </c>
      <c r="L379" s="11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1721.9899999999998</v>
      </c>
      <c r="M379" s="11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1721.9099999999999</v>
      </c>
      <c r="N379" s="11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1721.5</v>
      </c>
      <c r="O379" s="11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1721.6399999999999</v>
      </c>
      <c r="P379" s="11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1721.61</v>
      </c>
      <c r="Q379" s="11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1721.86</v>
      </c>
      <c r="R379" s="11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1768.56</v>
      </c>
      <c r="S379" s="11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1780.9499999999998</v>
      </c>
      <c r="T379" s="11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1793.6399999999999</v>
      </c>
      <c r="U379" s="11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1775.7199999999998</v>
      </c>
      <c r="V379" s="11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1657.92</v>
      </c>
      <c r="W379" s="11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1631.3999999999999</v>
      </c>
      <c r="X379" s="11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1705.9299999999998</v>
      </c>
      <c r="Y379" s="11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1826.9699999999998</v>
      </c>
    </row>
    <row r="380" spans="1:27" x14ac:dyDescent="0.2">
      <c r="A380" s="88">
        <f t="shared" si="9"/>
        <v>41882</v>
      </c>
      <c r="B380" s="11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1632.2999999999997</v>
      </c>
      <c r="C380" s="11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1705.6799999999998</v>
      </c>
      <c r="D380" s="11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1742.57</v>
      </c>
      <c r="E380" s="11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1762.3</v>
      </c>
      <c r="F380" s="11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1755.4699999999998</v>
      </c>
      <c r="G380" s="11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1742.38</v>
      </c>
      <c r="H380" s="11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1769.15</v>
      </c>
      <c r="I380" s="11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1711.9499999999998</v>
      </c>
      <c r="J380" s="11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1606.4</v>
      </c>
      <c r="K380" s="11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1780.4099999999999</v>
      </c>
      <c r="L380" s="11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1721.9199999999998</v>
      </c>
      <c r="M380" s="11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1721.79</v>
      </c>
      <c r="N380" s="11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1721.6999999999998</v>
      </c>
      <c r="O380" s="11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1685.4699999999998</v>
      </c>
      <c r="P380" s="11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1675.6999999999998</v>
      </c>
      <c r="Q380" s="11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1666.27</v>
      </c>
      <c r="R380" s="11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1695.3400000000001</v>
      </c>
      <c r="S380" s="11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1705.63</v>
      </c>
      <c r="T380" s="11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1755.75</v>
      </c>
      <c r="U380" s="11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1774.7999999999997</v>
      </c>
      <c r="V380" s="11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1657.1799999999998</v>
      </c>
      <c r="W380" s="11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1630.7999999999997</v>
      </c>
      <c r="X380" s="11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1705.4099999999999</v>
      </c>
      <c r="Y380" s="11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1826.9699999999998</v>
      </c>
    </row>
    <row r="381" spans="1:27" x14ac:dyDescent="0.2">
      <c r="A381" s="94"/>
      <c r="B381" s="95"/>
      <c r="C381" s="95"/>
      <c r="D381" s="95"/>
      <c r="E381" s="95"/>
      <c r="F381" s="95"/>
      <c r="G381" s="95"/>
      <c r="H381" s="95"/>
      <c r="I381" s="95"/>
      <c r="J381" s="95"/>
      <c r="K381" s="95"/>
      <c r="L381" s="95"/>
      <c r="M381" s="95"/>
      <c r="N381" s="95"/>
      <c r="O381" s="95"/>
      <c r="P381" s="95"/>
      <c r="Q381" s="95"/>
      <c r="R381" s="95"/>
      <c r="S381" s="95"/>
      <c r="T381" s="95"/>
      <c r="U381" s="95"/>
      <c r="V381" s="95"/>
      <c r="W381" s="95"/>
      <c r="X381" s="95"/>
      <c r="Y381" s="95"/>
    </row>
    <row r="382" spans="1:27" x14ac:dyDescent="0.25">
      <c r="A382" s="96" t="s">
        <v>158</v>
      </c>
    </row>
    <row r="383" spans="1:27" ht="12.75" x14ac:dyDescent="0.2">
      <c r="A383" s="162" t="s">
        <v>49</v>
      </c>
      <c r="B383" s="173" t="s">
        <v>128</v>
      </c>
      <c r="C383" s="174"/>
      <c r="D383" s="174"/>
      <c r="E383" s="174"/>
      <c r="F383" s="174"/>
      <c r="G383" s="174"/>
      <c r="H383" s="174"/>
      <c r="I383" s="174"/>
      <c r="J383" s="174"/>
      <c r="K383" s="174"/>
      <c r="L383" s="174"/>
      <c r="M383" s="174"/>
      <c r="N383" s="174"/>
      <c r="O383" s="174"/>
      <c r="P383" s="174"/>
      <c r="Q383" s="174"/>
      <c r="R383" s="174"/>
      <c r="S383" s="174"/>
      <c r="T383" s="174"/>
      <c r="U383" s="174"/>
      <c r="V383" s="174"/>
      <c r="W383" s="174"/>
      <c r="X383" s="174"/>
      <c r="Y383" s="175"/>
    </row>
    <row r="384" spans="1:27" ht="12.75" x14ac:dyDescent="0.2">
      <c r="A384" s="163"/>
      <c r="B384" s="176"/>
      <c r="C384" s="177"/>
      <c r="D384" s="177"/>
      <c r="E384" s="177"/>
      <c r="F384" s="177"/>
      <c r="G384" s="177"/>
      <c r="H384" s="177"/>
      <c r="I384" s="177"/>
      <c r="J384" s="177"/>
      <c r="K384" s="177"/>
      <c r="L384" s="177"/>
      <c r="M384" s="177"/>
      <c r="N384" s="177"/>
      <c r="O384" s="177"/>
      <c r="P384" s="177"/>
      <c r="Q384" s="177"/>
      <c r="R384" s="177"/>
      <c r="S384" s="177"/>
      <c r="T384" s="177"/>
      <c r="U384" s="177"/>
      <c r="V384" s="177"/>
      <c r="W384" s="177"/>
      <c r="X384" s="177"/>
      <c r="Y384" s="178"/>
    </row>
    <row r="385" spans="1:25" ht="12.75" x14ac:dyDescent="0.2">
      <c r="A385" s="163"/>
      <c r="B385" s="165" t="s">
        <v>129</v>
      </c>
      <c r="C385" s="156" t="s">
        <v>130</v>
      </c>
      <c r="D385" s="156" t="s">
        <v>131</v>
      </c>
      <c r="E385" s="156" t="s">
        <v>132</v>
      </c>
      <c r="F385" s="156" t="s">
        <v>133</v>
      </c>
      <c r="G385" s="156" t="s">
        <v>134</v>
      </c>
      <c r="H385" s="156" t="s">
        <v>135</v>
      </c>
      <c r="I385" s="156" t="s">
        <v>136</v>
      </c>
      <c r="J385" s="156" t="s">
        <v>137</v>
      </c>
      <c r="K385" s="156" t="s">
        <v>138</v>
      </c>
      <c r="L385" s="156" t="s">
        <v>139</v>
      </c>
      <c r="M385" s="156" t="s">
        <v>140</v>
      </c>
      <c r="N385" s="167" t="s">
        <v>141</v>
      </c>
      <c r="O385" s="156" t="s">
        <v>142</v>
      </c>
      <c r="P385" s="156" t="s">
        <v>143</v>
      </c>
      <c r="Q385" s="156" t="s">
        <v>144</v>
      </c>
      <c r="R385" s="156" t="s">
        <v>145</v>
      </c>
      <c r="S385" s="156" t="s">
        <v>146</v>
      </c>
      <c r="T385" s="156" t="s">
        <v>147</v>
      </c>
      <c r="U385" s="156" t="s">
        <v>148</v>
      </c>
      <c r="V385" s="156" t="s">
        <v>149</v>
      </c>
      <c r="W385" s="156" t="s">
        <v>150</v>
      </c>
      <c r="X385" s="156" t="s">
        <v>151</v>
      </c>
      <c r="Y385" s="156" t="s">
        <v>152</v>
      </c>
    </row>
    <row r="386" spans="1:25" ht="12.75" x14ac:dyDescent="0.2">
      <c r="A386" s="164"/>
      <c r="B386" s="166"/>
      <c r="C386" s="157"/>
      <c r="D386" s="157"/>
      <c r="E386" s="157"/>
      <c r="F386" s="157"/>
      <c r="G386" s="157"/>
      <c r="H386" s="157"/>
      <c r="I386" s="157"/>
      <c r="J386" s="157"/>
      <c r="K386" s="157"/>
      <c r="L386" s="157"/>
      <c r="M386" s="157"/>
      <c r="N386" s="168"/>
      <c r="O386" s="157"/>
      <c r="P386" s="157"/>
      <c r="Q386" s="157"/>
      <c r="R386" s="157"/>
      <c r="S386" s="157"/>
      <c r="T386" s="157"/>
      <c r="U386" s="157"/>
      <c r="V386" s="157"/>
      <c r="W386" s="157"/>
      <c r="X386" s="157"/>
      <c r="Y386" s="157"/>
    </row>
    <row r="387" spans="1:25" x14ac:dyDescent="0.2">
      <c r="A387" s="88">
        <f>A350</f>
        <v>41852</v>
      </c>
      <c r="B387" s="116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1581.79</v>
      </c>
      <c r="C387" s="116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1573.8899999999999</v>
      </c>
      <c r="D387" s="116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1597.69</v>
      </c>
      <c r="E387" s="116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1601.94</v>
      </c>
      <c r="F387" s="116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1601.9899999999998</v>
      </c>
      <c r="G387" s="116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1610.81</v>
      </c>
      <c r="H387" s="116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1602.12</v>
      </c>
      <c r="I387" s="116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1578.83</v>
      </c>
      <c r="J387" s="116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1687.32</v>
      </c>
      <c r="K387" s="116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1615.7799999999997</v>
      </c>
      <c r="L387" s="116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1595.7599999999998</v>
      </c>
      <c r="M387" s="116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1588.25</v>
      </c>
      <c r="N387" s="116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1595.7599999999998</v>
      </c>
      <c r="O387" s="116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1603.6299999999999</v>
      </c>
      <c r="P387" s="116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1599.69</v>
      </c>
      <c r="Q387" s="116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1603.6299999999999</v>
      </c>
      <c r="R387" s="116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1604.23</v>
      </c>
      <c r="S387" s="116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1614.77</v>
      </c>
      <c r="T387" s="116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1637.27</v>
      </c>
      <c r="U387" s="116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1618.31</v>
      </c>
      <c r="V387" s="116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1601.35</v>
      </c>
      <c r="W387" s="116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1594.9</v>
      </c>
      <c r="X387" s="116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1595.4299999999998</v>
      </c>
      <c r="Y387" s="116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1719.4899999999998</v>
      </c>
    </row>
    <row r="388" spans="1:25" x14ac:dyDescent="0.2">
      <c r="A388" s="88">
        <f t="shared" ref="A388:A417" si="10">A351</f>
        <v>41853</v>
      </c>
      <c r="B388" s="116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1611.3799999999999</v>
      </c>
      <c r="C388" s="116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1587.4899999999998</v>
      </c>
      <c r="D388" s="116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1580.84</v>
      </c>
      <c r="E388" s="116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1598.31</v>
      </c>
      <c r="F388" s="116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1607.29</v>
      </c>
      <c r="G388" s="116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1603.1299999999999</v>
      </c>
      <c r="H388" s="116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1616.7399999999998</v>
      </c>
      <c r="I388" s="116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1602.63</v>
      </c>
      <c r="J388" s="116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1581.25</v>
      </c>
      <c r="K388" s="116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1657.75</v>
      </c>
      <c r="L388" s="116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1613.2199999999998</v>
      </c>
      <c r="M388" s="116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1597</v>
      </c>
      <c r="N388" s="116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1589.17</v>
      </c>
      <c r="O388" s="116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1585.36</v>
      </c>
      <c r="P388" s="116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1593.15</v>
      </c>
      <c r="Q388" s="116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1597.1</v>
      </c>
      <c r="R388" s="116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1605.17</v>
      </c>
      <c r="S388" s="116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1609.19</v>
      </c>
      <c r="T388" s="116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1605.03</v>
      </c>
      <c r="U388" s="116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1592.8899999999999</v>
      </c>
      <c r="V388" s="116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1591.25</v>
      </c>
      <c r="W388" s="116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1597.9</v>
      </c>
      <c r="X388" s="116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1599.1</v>
      </c>
      <c r="Y388" s="116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1604.11</v>
      </c>
    </row>
    <row r="389" spans="1:25" x14ac:dyDescent="0.2">
      <c r="A389" s="88">
        <f t="shared" si="10"/>
        <v>41854</v>
      </c>
      <c r="B389" s="116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1614.67</v>
      </c>
      <c r="C389" s="116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1586.28</v>
      </c>
      <c r="D389" s="116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1581.02</v>
      </c>
      <c r="E389" s="116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1598.4299999999998</v>
      </c>
      <c r="F389" s="116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1607.6</v>
      </c>
      <c r="G389" s="116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1603.5099999999998</v>
      </c>
      <c r="H389" s="116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1617.1799999999998</v>
      </c>
      <c r="I389" s="116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1603.29</v>
      </c>
      <c r="J389" s="116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1580.8</v>
      </c>
      <c r="K389" s="116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1667.84</v>
      </c>
      <c r="L389" s="116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1635.02</v>
      </c>
      <c r="M389" s="116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1613.6</v>
      </c>
      <c r="N389" s="116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1601.17</v>
      </c>
      <c r="O389" s="116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1597.2199999999998</v>
      </c>
      <c r="P389" s="116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1605.33</v>
      </c>
      <c r="Q389" s="116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1613.5</v>
      </c>
      <c r="R389" s="116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1621.94</v>
      </c>
      <c r="S389" s="116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1630.5299999999997</v>
      </c>
      <c r="T389" s="116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1621.8600000000001</v>
      </c>
      <c r="U389" s="116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1601.3</v>
      </c>
      <c r="V389" s="116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1590.98</v>
      </c>
      <c r="W389" s="116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1597.87</v>
      </c>
      <c r="X389" s="116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1599.07</v>
      </c>
      <c r="Y389" s="116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1604.9699999999998</v>
      </c>
    </row>
    <row r="390" spans="1:25" x14ac:dyDescent="0.2">
      <c r="A390" s="88">
        <f t="shared" si="10"/>
        <v>41855</v>
      </c>
      <c r="B390" s="116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1587.9899999999998</v>
      </c>
      <c r="C390" s="116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1573.8899999999999</v>
      </c>
      <c r="D390" s="116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1597.82</v>
      </c>
      <c r="E390" s="116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1601.9699999999998</v>
      </c>
      <c r="F390" s="116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1601.9699999999998</v>
      </c>
      <c r="G390" s="116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1604.4899999999998</v>
      </c>
      <c r="H390" s="116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1601.1599999999999</v>
      </c>
      <c r="I390" s="116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1580.32</v>
      </c>
      <c r="J390" s="116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1687.9699999999998</v>
      </c>
      <c r="K390" s="116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1616.12</v>
      </c>
      <c r="L390" s="116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1597.04</v>
      </c>
      <c r="M390" s="116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1590.35</v>
      </c>
      <c r="N390" s="116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1593.62</v>
      </c>
      <c r="O390" s="116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1597.3899999999999</v>
      </c>
      <c r="P390" s="116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1589.1599999999999</v>
      </c>
      <c r="Q390" s="116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1584.86</v>
      </c>
      <c r="R390" s="116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1601.44</v>
      </c>
      <c r="S390" s="116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1615.59</v>
      </c>
      <c r="T390" s="116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1629.21</v>
      </c>
      <c r="U390" s="116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1618.32</v>
      </c>
      <c r="V390" s="116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1588</v>
      </c>
      <c r="W390" s="116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1594.82</v>
      </c>
      <c r="X390" s="116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1596.6399999999999</v>
      </c>
      <c r="Y390" s="116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1712.1599999999999</v>
      </c>
    </row>
    <row r="391" spans="1:25" x14ac:dyDescent="0.2">
      <c r="A391" s="88">
        <f t="shared" si="10"/>
        <v>41856</v>
      </c>
      <c r="B391" s="116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1591.46</v>
      </c>
      <c r="C391" s="116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1573.8799999999999</v>
      </c>
      <c r="D391" s="116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1597.79</v>
      </c>
      <c r="E391" s="116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1601.9699999999998</v>
      </c>
      <c r="F391" s="116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1601.82</v>
      </c>
      <c r="G391" s="116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1604.56</v>
      </c>
      <c r="H391" s="116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1588.25</v>
      </c>
      <c r="I391" s="116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1585.78</v>
      </c>
      <c r="J391" s="116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1669.9299999999998</v>
      </c>
      <c r="K391" s="116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1604.1299999999999</v>
      </c>
      <c r="L391" s="116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1574.78</v>
      </c>
      <c r="M391" s="116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1582.83</v>
      </c>
      <c r="N391" s="116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1590.9899999999998</v>
      </c>
      <c r="O391" s="116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1577.63</v>
      </c>
      <c r="P391" s="116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1586.07</v>
      </c>
      <c r="Q391" s="116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1578.9699999999998</v>
      </c>
      <c r="R391" s="116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1587.4899999999998</v>
      </c>
      <c r="S391" s="116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1601</v>
      </c>
      <c r="T391" s="116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1607.1999999999998</v>
      </c>
      <c r="U391" s="116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1614.79</v>
      </c>
      <c r="V391" s="116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1586.9499999999998</v>
      </c>
      <c r="W391" s="116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1594.31</v>
      </c>
      <c r="X391" s="116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1595.79</v>
      </c>
      <c r="Y391" s="116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1716.44</v>
      </c>
    </row>
    <row r="392" spans="1:25" x14ac:dyDescent="0.2">
      <c r="A392" s="88">
        <f t="shared" si="10"/>
        <v>41857</v>
      </c>
      <c r="B392" s="116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1585.04</v>
      </c>
      <c r="C392" s="116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1573.78</v>
      </c>
      <c r="D392" s="116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1597.6799999999998</v>
      </c>
      <c r="E392" s="116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1601.7199999999998</v>
      </c>
      <c r="F392" s="116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1601.6</v>
      </c>
      <c r="G392" s="116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1603.1999999999998</v>
      </c>
      <c r="H392" s="116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1587.33</v>
      </c>
      <c r="I392" s="116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1584.73</v>
      </c>
      <c r="J392" s="116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1668.8899999999999</v>
      </c>
      <c r="K392" s="116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1602.79</v>
      </c>
      <c r="L392" s="116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1573.42</v>
      </c>
      <c r="M392" s="116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1587.62</v>
      </c>
      <c r="N392" s="116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1593.81</v>
      </c>
      <c r="O392" s="116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1579.54</v>
      </c>
      <c r="P392" s="116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1585.9299999999998</v>
      </c>
      <c r="Q392" s="116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1578.77</v>
      </c>
      <c r="R392" s="116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1587.1999999999998</v>
      </c>
      <c r="S392" s="116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1600.4499999999998</v>
      </c>
      <c r="T392" s="116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1607.3899999999999</v>
      </c>
      <c r="U392" s="116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1615.06</v>
      </c>
      <c r="V392" s="116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1586.8899999999999</v>
      </c>
      <c r="W392" s="116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1594.23</v>
      </c>
      <c r="X392" s="116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1595.73</v>
      </c>
      <c r="Y392" s="116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1713.7799999999997</v>
      </c>
    </row>
    <row r="393" spans="1:25" x14ac:dyDescent="0.2">
      <c r="A393" s="88">
        <f t="shared" si="10"/>
        <v>41858</v>
      </c>
      <c r="B393" s="116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1587.19</v>
      </c>
      <c r="C393" s="116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1574.05</v>
      </c>
      <c r="D393" s="116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1597.87</v>
      </c>
      <c r="E393" s="116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1602.01</v>
      </c>
      <c r="F393" s="116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1602.1299999999999</v>
      </c>
      <c r="G393" s="116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1604.3899999999999</v>
      </c>
      <c r="H393" s="116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1609.52</v>
      </c>
      <c r="I393" s="116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1579.1399999999999</v>
      </c>
      <c r="J393" s="116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1687.9299999999998</v>
      </c>
      <c r="K393" s="116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1603.87</v>
      </c>
      <c r="L393" s="116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1574.11</v>
      </c>
      <c r="M393" s="116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1587.17</v>
      </c>
      <c r="N393" s="116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1585.08</v>
      </c>
      <c r="O393" s="116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1580.4899999999998</v>
      </c>
      <c r="P393" s="116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1594.31</v>
      </c>
      <c r="Q393" s="116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1580.9499999999998</v>
      </c>
      <c r="R393" s="116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1587.29</v>
      </c>
      <c r="S393" s="116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1600.85</v>
      </c>
      <c r="T393" s="116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1618.7199999999998</v>
      </c>
      <c r="U393" s="116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1622.12</v>
      </c>
      <c r="V393" s="116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1576.04</v>
      </c>
      <c r="W393" s="116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1594.67</v>
      </c>
      <c r="X393" s="116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1596.06</v>
      </c>
      <c r="Y393" s="116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1717.19</v>
      </c>
    </row>
    <row r="394" spans="1:25" x14ac:dyDescent="0.2">
      <c r="A394" s="88">
        <f t="shared" si="10"/>
        <v>41859</v>
      </c>
      <c r="B394" s="116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1586.08</v>
      </c>
      <c r="C394" s="116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1578.13</v>
      </c>
      <c r="D394" s="116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1602.48</v>
      </c>
      <c r="E394" s="116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1610.92</v>
      </c>
      <c r="F394" s="116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1615.33</v>
      </c>
      <c r="G394" s="116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1609.9299999999998</v>
      </c>
      <c r="H394" s="116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1610.1799999999998</v>
      </c>
      <c r="I394" s="116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1579.2199999999998</v>
      </c>
      <c r="J394" s="116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1687.8899999999999</v>
      </c>
      <c r="K394" s="116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1637.56</v>
      </c>
      <c r="L394" s="116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1595.84</v>
      </c>
      <c r="M394" s="116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1581.35</v>
      </c>
      <c r="N394" s="116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1600.15</v>
      </c>
      <c r="O394" s="116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1608.1399999999999</v>
      </c>
      <c r="P394" s="116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1604.03</v>
      </c>
      <c r="Q394" s="116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1599.9099999999999</v>
      </c>
      <c r="R394" s="116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1601.17</v>
      </c>
      <c r="S394" s="116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1626.48</v>
      </c>
      <c r="T394" s="116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1644.7399999999998</v>
      </c>
      <c r="U394" s="116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1622.12</v>
      </c>
      <c r="V394" s="116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1576.2199999999998</v>
      </c>
      <c r="W394" s="116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1594.83</v>
      </c>
      <c r="X394" s="116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1595.7399999999998</v>
      </c>
      <c r="Y394" s="116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1707.59</v>
      </c>
    </row>
    <row r="395" spans="1:25" x14ac:dyDescent="0.2">
      <c r="A395" s="88">
        <f t="shared" si="10"/>
        <v>41860</v>
      </c>
      <c r="B395" s="116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1617</v>
      </c>
      <c r="C395" s="116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1584.3799999999999</v>
      </c>
      <c r="D395" s="116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1585.4699999999998</v>
      </c>
      <c r="E395" s="116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1589.57</v>
      </c>
      <c r="F395" s="116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1598.23</v>
      </c>
      <c r="G395" s="116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1591.76</v>
      </c>
      <c r="H395" s="116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1602.06</v>
      </c>
      <c r="I395" s="116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1580.8799999999999</v>
      </c>
      <c r="J395" s="116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1581.67</v>
      </c>
      <c r="K395" s="116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1621.23</v>
      </c>
      <c r="L395" s="116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1593.3</v>
      </c>
      <c r="M395" s="116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1574.8999999999999</v>
      </c>
      <c r="N395" s="116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1582.21</v>
      </c>
      <c r="O395" s="116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1585.59</v>
      </c>
      <c r="P395" s="116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1589.56</v>
      </c>
      <c r="Q395" s="116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1585.79</v>
      </c>
      <c r="R395" s="116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1593.59</v>
      </c>
      <c r="S395" s="116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1605.7199999999998</v>
      </c>
      <c r="T395" s="116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1623.04</v>
      </c>
      <c r="U395" s="116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1613.5</v>
      </c>
      <c r="V395" s="116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1590.7399999999998</v>
      </c>
      <c r="W395" s="116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1599.07</v>
      </c>
      <c r="X395" s="116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1592.25</v>
      </c>
      <c r="Y395" s="116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1588.9099999999999</v>
      </c>
    </row>
    <row r="396" spans="1:25" x14ac:dyDescent="0.2">
      <c r="A396" s="88">
        <f t="shared" si="10"/>
        <v>41861</v>
      </c>
      <c r="B396" s="116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1616.48</v>
      </c>
      <c r="C396" s="116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1586.86</v>
      </c>
      <c r="D396" s="116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1585.71</v>
      </c>
      <c r="E396" s="116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1589.82</v>
      </c>
      <c r="F396" s="116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1598.5099999999998</v>
      </c>
      <c r="G396" s="116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1592.08</v>
      </c>
      <c r="H396" s="116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1601.6799999999998</v>
      </c>
      <c r="I396" s="116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1581.94</v>
      </c>
      <c r="J396" s="116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1578.57</v>
      </c>
      <c r="K396" s="116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1660.4299999999998</v>
      </c>
      <c r="L396" s="116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1615.77</v>
      </c>
      <c r="M396" s="116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1599.35</v>
      </c>
      <c r="N396" s="116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1598.87</v>
      </c>
      <c r="O396" s="116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1594.36</v>
      </c>
      <c r="P396" s="116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1606.23</v>
      </c>
      <c r="Q396" s="116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1610.1</v>
      </c>
      <c r="R396" s="116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1605.71</v>
      </c>
      <c r="S396" s="116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1609.7199999999998</v>
      </c>
      <c r="T396" s="116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1604.79</v>
      </c>
      <c r="U396" s="116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1597.1</v>
      </c>
      <c r="V396" s="116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1590.42</v>
      </c>
      <c r="W396" s="116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1597.9699999999998</v>
      </c>
      <c r="X396" s="116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1591.86</v>
      </c>
      <c r="Y396" s="116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1589.11</v>
      </c>
    </row>
    <row r="397" spans="1:25" x14ac:dyDescent="0.2">
      <c r="A397" s="88">
        <f t="shared" si="10"/>
        <v>41862</v>
      </c>
      <c r="B397" s="116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1590.69</v>
      </c>
      <c r="C397" s="116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1578.2399999999998</v>
      </c>
      <c r="D397" s="116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1602.32</v>
      </c>
      <c r="E397" s="116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1610.75</v>
      </c>
      <c r="F397" s="116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1615.19</v>
      </c>
      <c r="G397" s="116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1608.8</v>
      </c>
      <c r="H397" s="116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1609.3899999999999</v>
      </c>
      <c r="I397" s="116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1592.3799999999999</v>
      </c>
      <c r="J397" s="116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1661.1599999999999</v>
      </c>
      <c r="K397" s="116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1611.7599999999998</v>
      </c>
      <c r="L397" s="116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1598.23</v>
      </c>
      <c r="M397" s="116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1583.2199999999998</v>
      </c>
      <c r="N397" s="116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1590.36</v>
      </c>
      <c r="O397" s="116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1585.79</v>
      </c>
      <c r="P397" s="116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1581.56</v>
      </c>
      <c r="Q397" s="116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1573.92</v>
      </c>
      <c r="R397" s="116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1584.5</v>
      </c>
      <c r="S397" s="116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1608.1799999999998</v>
      </c>
      <c r="T397" s="116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1622.7599999999998</v>
      </c>
      <c r="U397" s="116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1622.4099999999999</v>
      </c>
      <c r="V397" s="116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1575.57</v>
      </c>
      <c r="W397" s="116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1598.94</v>
      </c>
      <c r="X397" s="116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1599.4199999999998</v>
      </c>
      <c r="Y397" s="116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1731.7799999999997</v>
      </c>
    </row>
    <row r="398" spans="1:25" x14ac:dyDescent="0.2">
      <c r="A398" s="88">
        <f t="shared" si="10"/>
        <v>41863</v>
      </c>
      <c r="B398" s="116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1590.8899999999999</v>
      </c>
      <c r="C398" s="116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1577.9499999999998</v>
      </c>
      <c r="D398" s="116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1602.62</v>
      </c>
      <c r="E398" s="116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1610.9299999999998</v>
      </c>
      <c r="F398" s="116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1615.19</v>
      </c>
      <c r="G398" s="116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1609.52</v>
      </c>
      <c r="H398" s="116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1609.05</v>
      </c>
      <c r="I398" s="116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1594.4499999999998</v>
      </c>
      <c r="J398" s="116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1660.31</v>
      </c>
      <c r="K398" s="116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1610.8</v>
      </c>
      <c r="L398" s="116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1597.07</v>
      </c>
      <c r="M398" s="116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1581.28</v>
      </c>
      <c r="N398" s="116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1589.1599999999999</v>
      </c>
      <c r="O398" s="116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1585.1599999999999</v>
      </c>
      <c r="P398" s="116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1581.61</v>
      </c>
      <c r="Q398" s="116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1574.15</v>
      </c>
      <c r="R398" s="116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1584.59</v>
      </c>
      <c r="S398" s="116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1608.52</v>
      </c>
      <c r="T398" s="116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1622.9299999999998</v>
      </c>
      <c r="U398" s="116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1622.4499999999998</v>
      </c>
      <c r="V398" s="116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1575.6599999999999</v>
      </c>
      <c r="W398" s="116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1597.06</v>
      </c>
      <c r="X398" s="116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1598.09</v>
      </c>
      <c r="Y398" s="116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1730.33</v>
      </c>
    </row>
    <row r="399" spans="1:25" x14ac:dyDescent="0.2">
      <c r="A399" s="88">
        <f t="shared" si="10"/>
        <v>41864</v>
      </c>
      <c r="B399" s="116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1590.75</v>
      </c>
      <c r="C399" s="116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1581.98</v>
      </c>
      <c r="D399" s="116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1606.73</v>
      </c>
      <c r="E399" s="116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1615.3999999999999</v>
      </c>
      <c r="F399" s="116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1619.96</v>
      </c>
      <c r="G399" s="116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1619.48</v>
      </c>
      <c r="H399" s="116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1619.37</v>
      </c>
      <c r="I399" s="116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1573.82</v>
      </c>
      <c r="J399" s="116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1669.4499999999998</v>
      </c>
      <c r="K399" s="116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1623.9099999999999</v>
      </c>
      <c r="L399" s="116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1599.9099999999999</v>
      </c>
      <c r="M399" s="116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1584.5099999999998</v>
      </c>
      <c r="N399" s="116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1592.02</v>
      </c>
      <c r="O399" s="116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1588.09</v>
      </c>
      <c r="P399" s="116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1584.32</v>
      </c>
      <c r="Q399" s="116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1577</v>
      </c>
      <c r="R399" s="116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1587.19</v>
      </c>
      <c r="S399" s="116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1604.2199999999998</v>
      </c>
      <c r="T399" s="116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1625.8600000000001</v>
      </c>
      <c r="U399" s="116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1629.61</v>
      </c>
      <c r="V399" s="116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1574.6</v>
      </c>
      <c r="W399" s="116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1596.8</v>
      </c>
      <c r="X399" s="116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1598.21</v>
      </c>
      <c r="Y399" s="116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1729.3</v>
      </c>
    </row>
    <row r="400" spans="1:25" x14ac:dyDescent="0.2">
      <c r="A400" s="88">
        <f t="shared" si="10"/>
        <v>41865</v>
      </c>
      <c r="B400" s="116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1591.2199999999998</v>
      </c>
      <c r="C400" s="116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1581.86</v>
      </c>
      <c r="D400" s="116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1606.4199999999998</v>
      </c>
      <c r="E400" s="116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1615.01</v>
      </c>
      <c r="F400" s="116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1619.4499999999998</v>
      </c>
      <c r="G400" s="116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1619.2399999999998</v>
      </c>
      <c r="H400" s="116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1619.2399999999998</v>
      </c>
      <c r="I400" s="116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1573.73</v>
      </c>
      <c r="J400" s="116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1669.4699999999998</v>
      </c>
      <c r="K400" s="116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1623.6999999999998</v>
      </c>
      <c r="L400" s="116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1599.7399999999998</v>
      </c>
      <c r="M400" s="116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1584.3899999999999</v>
      </c>
      <c r="N400" s="116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1591.92</v>
      </c>
      <c r="O400" s="116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1588.17</v>
      </c>
      <c r="P400" s="116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1584.34</v>
      </c>
      <c r="Q400" s="116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1577.11</v>
      </c>
      <c r="R400" s="116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1587.1999999999998</v>
      </c>
      <c r="S400" s="116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1604.17</v>
      </c>
      <c r="T400" s="116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1625.81</v>
      </c>
      <c r="U400" s="116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1629.52</v>
      </c>
      <c r="V400" s="116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1574.4299999999998</v>
      </c>
      <c r="W400" s="116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1597.2599999999998</v>
      </c>
      <c r="X400" s="116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1597.79</v>
      </c>
      <c r="Y400" s="116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1731.81</v>
      </c>
    </row>
    <row r="401" spans="1:27" x14ac:dyDescent="0.2">
      <c r="A401" s="88">
        <f t="shared" si="10"/>
        <v>41866</v>
      </c>
      <c r="B401" s="116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1591.55</v>
      </c>
      <c r="C401" s="116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1581.7399999999998</v>
      </c>
      <c r="D401" s="116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1606.3999999999999</v>
      </c>
      <c r="E401" s="116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1614.94</v>
      </c>
      <c r="F401" s="116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1619.3899999999999</v>
      </c>
      <c r="G401" s="116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1619.33</v>
      </c>
      <c r="H401" s="116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1619.15</v>
      </c>
      <c r="I401" s="116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1576.79</v>
      </c>
      <c r="J401" s="116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1669.71</v>
      </c>
      <c r="K401" s="116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1587.81</v>
      </c>
      <c r="L401" s="116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1605.2199999999998</v>
      </c>
      <c r="M401" s="116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1580.79</v>
      </c>
      <c r="N401" s="116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1582.3</v>
      </c>
      <c r="O401" s="116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1582.29</v>
      </c>
      <c r="P401" s="116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1573.7199999999998</v>
      </c>
      <c r="Q401" s="116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1582.4899999999998</v>
      </c>
      <c r="R401" s="116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1580.81</v>
      </c>
      <c r="S401" s="116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1577.4299999999998</v>
      </c>
      <c r="T401" s="116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1590.42</v>
      </c>
      <c r="U401" s="116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1608.03</v>
      </c>
      <c r="V401" s="116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1593.88</v>
      </c>
      <c r="W401" s="116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1600.56</v>
      </c>
      <c r="X401" s="116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1599.44</v>
      </c>
      <c r="Y401" s="116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1774.3400000000001</v>
      </c>
    </row>
    <row r="402" spans="1:27" x14ac:dyDescent="0.2">
      <c r="A402" s="88">
        <f t="shared" si="10"/>
        <v>41867</v>
      </c>
      <c r="B402" s="116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1620.33</v>
      </c>
      <c r="C402" s="116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1581.6599999999999</v>
      </c>
      <c r="D402" s="116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1573.4899999999998</v>
      </c>
      <c r="E402" s="116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1598.36</v>
      </c>
      <c r="F402" s="116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1602.78</v>
      </c>
      <c r="G402" s="116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1589.37</v>
      </c>
      <c r="H402" s="116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1602.84</v>
      </c>
      <c r="I402" s="116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1573.71</v>
      </c>
      <c r="J402" s="116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1587.46</v>
      </c>
      <c r="K402" s="116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1614.03</v>
      </c>
      <c r="L402" s="116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1582.67</v>
      </c>
      <c r="M402" s="116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1599.5699999999997</v>
      </c>
      <c r="N402" s="116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1591.05</v>
      </c>
      <c r="O402" s="116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1590.98</v>
      </c>
      <c r="P402" s="116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1584</v>
      </c>
      <c r="Q402" s="116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1584.19</v>
      </c>
      <c r="R402" s="116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1577.81</v>
      </c>
      <c r="S402" s="116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1589.37</v>
      </c>
      <c r="T402" s="116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1581.4499999999998</v>
      </c>
      <c r="U402" s="116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1582.46</v>
      </c>
      <c r="V402" s="116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1589.61</v>
      </c>
      <c r="W402" s="116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1583.6</v>
      </c>
      <c r="X402" s="116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1584.73</v>
      </c>
      <c r="Y402" s="116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1573.73</v>
      </c>
    </row>
    <row r="403" spans="1:27" x14ac:dyDescent="0.2">
      <c r="A403" s="88">
        <f t="shared" si="10"/>
        <v>41868</v>
      </c>
      <c r="B403" s="116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1631.4499999999998</v>
      </c>
      <c r="C403" s="116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1587.27</v>
      </c>
      <c r="D403" s="116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1581.94</v>
      </c>
      <c r="E403" s="116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1577.3899999999999</v>
      </c>
      <c r="F403" s="116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1581.09</v>
      </c>
      <c r="G403" s="116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1585.36</v>
      </c>
      <c r="H403" s="116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1593.88</v>
      </c>
      <c r="I403" s="116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1573.37</v>
      </c>
      <c r="J403" s="116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1585.94</v>
      </c>
      <c r="K403" s="116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1635.5499999999997</v>
      </c>
      <c r="L403" s="116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1578.57</v>
      </c>
      <c r="M403" s="116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1590.8899999999999</v>
      </c>
      <c r="N403" s="116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1597.1999999999998</v>
      </c>
      <c r="O403" s="116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1590.5099999999998</v>
      </c>
      <c r="P403" s="116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1574.3999999999999</v>
      </c>
      <c r="Q403" s="116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1577.73</v>
      </c>
      <c r="R403" s="116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1574.32</v>
      </c>
      <c r="S403" s="116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1582.02</v>
      </c>
      <c r="T403" s="116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1596.75</v>
      </c>
      <c r="U403" s="116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1586.25</v>
      </c>
      <c r="V403" s="116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1590.0099999999998</v>
      </c>
      <c r="W403" s="116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1597.2799999999997</v>
      </c>
      <c r="X403" s="116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1597.3799999999999</v>
      </c>
      <c r="Y403" s="116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1581.6799999999998</v>
      </c>
    </row>
    <row r="404" spans="1:27" x14ac:dyDescent="0.2">
      <c r="A404" s="88">
        <f t="shared" si="10"/>
        <v>41869</v>
      </c>
      <c r="B404" s="116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1584.5</v>
      </c>
      <c r="C404" s="116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1580.7399999999998</v>
      </c>
      <c r="D404" s="116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1581.54</v>
      </c>
      <c r="E404" s="116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1589.4499999999998</v>
      </c>
      <c r="F404" s="116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1593.59</v>
      </c>
      <c r="G404" s="116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1585.28</v>
      </c>
      <c r="H404" s="116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1589.37</v>
      </c>
      <c r="I404" s="116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1581.04</v>
      </c>
      <c r="J404" s="116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1669.61</v>
      </c>
      <c r="K404" s="116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1599.2799999999997</v>
      </c>
      <c r="L404" s="116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1597.2199999999998</v>
      </c>
      <c r="M404" s="116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1596.63</v>
      </c>
      <c r="N404" s="116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1595.96</v>
      </c>
      <c r="O404" s="116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1603.2599999999998</v>
      </c>
      <c r="P404" s="116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1603.11</v>
      </c>
      <c r="Q404" s="116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1602.9699999999998</v>
      </c>
      <c r="R404" s="116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1597.8</v>
      </c>
      <c r="S404" s="116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1598.65</v>
      </c>
      <c r="T404" s="116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1618.1799999999998</v>
      </c>
      <c r="U404" s="116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1706.0299999999997</v>
      </c>
      <c r="V404" s="116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1630.44</v>
      </c>
      <c r="W404" s="116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1587.3899999999999</v>
      </c>
      <c r="X404" s="116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1637.17</v>
      </c>
      <c r="Y404" s="116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1584.6399999999999</v>
      </c>
    </row>
    <row r="405" spans="1:27" x14ac:dyDescent="0.2">
      <c r="A405" s="88">
        <f t="shared" si="10"/>
        <v>41870</v>
      </c>
      <c r="B405" s="116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1619.56</v>
      </c>
      <c r="C405" s="116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1667.1</v>
      </c>
      <c r="D405" s="116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1716.96</v>
      </c>
      <c r="E405" s="116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1728.87</v>
      </c>
      <c r="F405" s="116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1734.9699999999998</v>
      </c>
      <c r="G405" s="116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1788.19</v>
      </c>
      <c r="H405" s="116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1728.62</v>
      </c>
      <c r="I405" s="116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1682.6799999999998</v>
      </c>
      <c r="J405" s="116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1826.98</v>
      </c>
      <c r="K405" s="116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1762.49</v>
      </c>
      <c r="L405" s="116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1683.55</v>
      </c>
      <c r="M405" s="116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1664.4899999999998</v>
      </c>
      <c r="N405" s="116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1655.25</v>
      </c>
      <c r="O405" s="116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1628.32</v>
      </c>
      <c r="P405" s="116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1624.01</v>
      </c>
      <c r="Q405" s="116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1624.04</v>
      </c>
      <c r="R405" s="116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1622.06</v>
      </c>
      <c r="S405" s="116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1644.7999999999997</v>
      </c>
      <c r="T405" s="116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1669.46</v>
      </c>
      <c r="U405" s="116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1678.21</v>
      </c>
      <c r="V405" s="116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1645.4099999999999</v>
      </c>
      <c r="W405" s="116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1597.34</v>
      </c>
      <c r="X405" s="116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1637.15</v>
      </c>
      <c r="Y405" s="116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1584.7199999999998</v>
      </c>
    </row>
    <row r="406" spans="1:27" x14ac:dyDescent="0.2">
      <c r="A406" s="88">
        <f t="shared" si="10"/>
        <v>41871</v>
      </c>
      <c r="B406" s="116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1619.35</v>
      </c>
      <c r="C406" s="116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1682.7999999999997</v>
      </c>
      <c r="D406" s="116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1734.83</v>
      </c>
      <c r="E406" s="116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1747.59</v>
      </c>
      <c r="F406" s="116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1753.73</v>
      </c>
      <c r="G406" s="116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1747.48</v>
      </c>
      <c r="H406" s="116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1753.86</v>
      </c>
      <c r="I406" s="116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1682.5099999999998</v>
      </c>
      <c r="J406" s="116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1826.4299999999998</v>
      </c>
      <c r="K406" s="116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1762.57</v>
      </c>
      <c r="L406" s="116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1683.6799999999998</v>
      </c>
      <c r="M406" s="116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1664.44</v>
      </c>
      <c r="N406" s="116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1654.8199999999997</v>
      </c>
      <c r="O406" s="116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1636.7799999999997</v>
      </c>
      <c r="P406" s="116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1623.7999999999997</v>
      </c>
      <c r="Q406" s="116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1628.1</v>
      </c>
      <c r="R406" s="116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1621.7999999999997</v>
      </c>
      <c r="S406" s="116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1657</v>
      </c>
      <c r="T406" s="116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1678.1100000000001</v>
      </c>
      <c r="U406" s="116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1678.1100000000001</v>
      </c>
      <c r="V406" s="116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1644.28</v>
      </c>
      <c r="W406" s="116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1597.2199999999998</v>
      </c>
      <c r="X406" s="116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1637.05</v>
      </c>
      <c r="Y406" s="116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1584</v>
      </c>
    </row>
    <row r="407" spans="1:27" x14ac:dyDescent="0.2">
      <c r="A407" s="88">
        <f t="shared" si="10"/>
        <v>41872</v>
      </c>
      <c r="B407" s="116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1606.19</v>
      </c>
      <c r="C407" s="116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1666.98</v>
      </c>
      <c r="D407" s="116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1705.04</v>
      </c>
      <c r="E407" s="116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1716.79</v>
      </c>
      <c r="F407" s="116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1741.09</v>
      </c>
      <c r="G407" s="116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1734.9899999999998</v>
      </c>
      <c r="H407" s="116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1741.1599999999999</v>
      </c>
      <c r="I407" s="116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1661.8899999999999</v>
      </c>
      <c r="J407" s="116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1826.2599999999998</v>
      </c>
      <c r="K407" s="116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1704.44</v>
      </c>
      <c r="L407" s="116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1636.4899999999998</v>
      </c>
      <c r="M407" s="116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1619.52</v>
      </c>
      <c r="N407" s="116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1611.2599999999998</v>
      </c>
      <c r="O407" s="116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1591.7199999999998</v>
      </c>
      <c r="P407" s="116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1580.5299999999997</v>
      </c>
      <c r="Q407" s="116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1595.65</v>
      </c>
      <c r="R407" s="116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1607.52</v>
      </c>
      <c r="S407" s="116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1621.83</v>
      </c>
      <c r="T407" s="116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1617.9099999999999</v>
      </c>
      <c r="U407" s="116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1644.98</v>
      </c>
      <c r="V407" s="116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1629.58</v>
      </c>
      <c r="W407" s="116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1583.77</v>
      </c>
      <c r="X407" s="116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1589.8</v>
      </c>
      <c r="Y407" s="116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1584.2199999999998</v>
      </c>
    </row>
    <row r="408" spans="1:27" x14ac:dyDescent="0.2">
      <c r="A408" s="88">
        <f t="shared" si="10"/>
        <v>41873</v>
      </c>
      <c r="B408" s="116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1577.3999999999999</v>
      </c>
      <c r="C408" s="116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1632.62</v>
      </c>
      <c r="D408" s="116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1682.8799999999999</v>
      </c>
      <c r="E408" s="116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1688.0099999999998</v>
      </c>
      <c r="F408" s="116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1699.35</v>
      </c>
      <c r="G408" s="116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1693.86</v>
      </c>
      <c r="H408" s="116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1716.59</v>
      </c>
      <c r="I408" s="116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1661.7399999999998</v>
      </c>
      <c r="J408" s="116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1807.1399999999999</v>
      </c>
      <c r="K408" s="116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1704.29</v>
      </c>
      <c r="L408" s="116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1636.57</v>
      </c>
      <c r="M408" s="116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1619.21</v>
      </c>
      <c r="N408" s="116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1636.42</v>
      </c>
      <c r="O408" s="116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1619.44</v>
      </c>
      <c r="P408" s="116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1627.96</v>
      </c>
      <c r="Q408" s="116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1632.29</v>
      </c>
      <c r="R408" s="116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1629.27</v>
      </c>
      <c r="S408" s="116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1644.7399999999998</v>
      </c>
      <c r="T408" s="116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1652.6299999999999</v>
      </c>
      <c r="U408" s="116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1656.92</v>
      </c>
      <c r="V408" s="116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1629.04</v>
      </c>
      <c r="W408" s="116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1687.2199999999998</v>
      </c>
      <c r="X408" s="116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1750.7199999999998</v>
      </c>
      <c r="Y408" s="116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1619.9</v>
      </c>
    </row>
    <row r="409" spans="1:27" x14ac:dyDescent="0.2">
      <c r="A409" s="88">
        <f t="shared" si="10"/>
        <v>41874</v>
      </c>
      <c r="B409" s="116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1585.9499999999998</v>
      </c>
      <c r="C409" s="116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1625.15</v>
      </c>
      <c r="D409" s="116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1666.6499999999999</v>
      </c>
      <c r="E409" s="116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1672.08</v>
      </c>
      <c r="F409" s="116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1683.48</v>
      </c>
      <c r="G409" s="116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1683.7599999999998</v>
      </c>
      <c r="H409" s="116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1701.37</v>
      </c>
      <c r="I409" s="116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1645.7599999999998</v>
      </c>
      <c r="J409" s="116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1582.23</v>
      </c>
      <c r="K409" s="116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1681.5</v>
      </c>
      <c r="L409" s="116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1634</v>
      </c>
      <c r="M409" s="116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1620.87</v>
      </c>
      <c r="N409" s="116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1629.5499999999997</v>
      </c>
      <c r="O409" s="116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1625.17</v>
      </c>
      <c r="P409" s="116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1629.52</v>
      </c>
      <c r="Q409" s="116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1638.44</v>
      </c>
      <c r="R409" s="116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1633.88</v>
      </c>
      <c r="S409" s="116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1652.23</v>
      </c>
      <c r="T409" s="116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1666.6999999999998</v>
      </c>
      <c r="U409" s="116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1667.17</v>
      </c>
      <c r="V409" s="116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1604.75</v>
      </c>
      <c r="W409" s="116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1667.6</v>
      </c>
      <c r="X409" s="116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1737.9099999999999</v>
      </c>
      <c r="Y409" s="116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1879.4199999999998</v>
      </c>
    </row>
    <row r="410" spans="1:27" x14ac:dyDescent="0.2">
      <c r="A410" s="88">
        <f t="shared" si="10"/>
        <v>41875</v>
      </c>
      <c r="B410" s="116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1602.4499999999998</v>
      </c>
      <c r="C410" s="116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1678.4099999999999</v>
      </c>
      <c r="D410" s="116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1714.6399999999999</v>
      </c>
      <c r="E410" s="116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1727.35</v>
      </c>
      <c r="F410" s="116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1733.83</v>
      </c>
      <c r="G410" s="116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1747.23</v>
      </c>
      <c r="H410" s="116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1768.46</v>
      </c>
      <c r="I410" s="116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1740.51</v>
      </c>
      <c r="J410" s="116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1636.34</v>
      </c>
      <c r="K410" s="116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1802.56</v>
      </c>
      <c r="L410" s="116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1720.13</v>
      </c>
      <c r="M410" s="116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1681.82</v>
      </c>
      <c r="N410" s="116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1676.62</v>
      </c>
      <c r="O410" s="116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1671.84</v>
      </c>
      <c r="P410" s="116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1666.8400000000001</v>
      </c>
      <c r="Q410" s="116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1681.82</v>
      </c>
      <c r="R410" s="116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1697.44</v>
      </c>
      <c r="S410" s="116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1697.29</v>
      </c>
      <c r="T410" s="116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1686.6799999999998</v>
      </c>
      <c r="U410" s="116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1677.08</v>
      </c>
      <c r="V410" s="116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1588.6599999999999</v>
      </c>
      <c r="W410" s="116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1599.9499999999998</v>
      </c>
      <c r="X410" s="116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1587.69</v>
      </c>
      <c r="Y410" s="116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1675.81</v>
      </c>
      <c r="AA410" s="89"/>
    </row>
    <row r="411" spans="1:27" x14ac:dyDescent="0.2">
      <c r="A411" s="88">
        <f t="shared" si="10"/>
        <v>41876</v>
      </c>
      <c r="B411" s="116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1614.82</v>
      </c>
      <c r="C411" s="116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1693.6499999999999</v>
      </c>
      <c r="D411" s="116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1741.6399999999999</v>
      </c>
      <c r="E411" s="116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1754.33</v>
      </c>
      <c r="F411" s="116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1747.75</v>
      </c>
      <c r="G411" s="116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1760.0099999999998</v>
      </c>
      <c r="H411" s="116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1767.23</v>
      </c>
      <c r="I411" s="116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1705.21</v>
      </c>
      <c r="J411" s="116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1846.1599999999999</v>
      </c>
      <c r="K411" s="116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1749.92</v>
      </c>
      <c r="L411" s="116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1704.75</v>
      </c>
      <c r="M411" s="116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1694.59</v>
      </c>
      <c r="N411" s="116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1705.57</v>
      </c>
      <c r="O411" s="116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1699.79</v>
      </c>
      <c r="P411" s="116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1678.82</v>
      </c>
      <c r="Q411" s="116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1689.1999999999998</v>
      </c>
      <c r="R411" s="116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1686.9699999999998</v>
      </c>
      <c r="S411" s="116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1705.42</v>
      </c>
      <c r="T411" s="116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1745.4</v>
      </c>
      <c r="U411" s="116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1735.7799999999997</v>
      </c>
      <c r="V411" s="116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1625.58</v>
      </c>
      <c r="W411" s="116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1614.4099999999999</v>
      </c>
      <c r="X411" s="116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1651.75</v>
      </c>
      <c r="Y411" s="116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1586.57</v>
      </c>
    </row>
    <row r="412" spans="1:27" x14ac:dyDescent="0.2">
      <c r="A412" s="88">
        <f t="shared" si="10"/>
        <v>41877</v>
      </c>
      <c r="B412" s="116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1614.05</v>
      </c>
      <c r="C412" s="116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1692.81</v>
      </c>
      <c r="D412" s="116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1740.73</v>
      </c>
      <c r="E412" s="116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1753.73</v>
      </c>
      <c r="F412" s="116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1747.08</v>
      </c>
      <c r="G412" s="116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1760.1799999999998</v>
      </c>
      <c r="H412" s="116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1766.96</v>
      </c>
      <c r="I412" s="116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1704.9499999999998</v>
      </c>
      <c r="J412" s="116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1845.29</v>
      </c>
      <c r="K412" s="116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1749.7399999999998</v>
      </c>
      <c r="L412" s="116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1704.85</v>
      </c>
      <c r="M412" s="116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1694.56</v>
      </c>
      <c r="N412" s="116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1705.15</v>
      </c>
      <c r="O412" s="116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1699.6499999999999</v>
      </c>
      <c r="P412" s="116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1679.0099999999998</v>
      </c>
      <c r="Q412" s="116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1688.98</v>
      </c>
      <c r="R412" s="116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1686.9299999999998</v>
      </c>
      <c r="S412" s="116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1705.5</v>
      </c>
      <c r="T412" s="116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1745.54</v>
      </c>
      <c r="U412" s="116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1736.48</v>
      </c>
      <c r="V412" s="116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1625.6</v>
      </c>
      <c r="W412" s="116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1614.17</v>
      </c>
      <c r="X412" s="116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1651.94</v>
      </c>
      <c r="Y412" s="116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1586.1599999999999</v>
      </c>
    </row>
    <row r="413" spans="1:27" x14ac:dyDescent="0.2">
      <c r="A413" s="88">
        <f t="shared" si="10"/>
        <v>41878</v>
      </c>
      <c r="B413" s="116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1688.21</v>
      </c>
      <c r="C413" s="116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1767.38</v>
      </c>
      <c r="D413" s="116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1810.63</v>
      </c>
      <c r="E413" s="116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1834.06</v>
      </c>
      <c r="F413" s="116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1842.12</v>
      </c>
      <c r="G413" s="116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1834.1999999999998</v>
      </c>
      <c r="H413" s="116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1841.92</v>
      </c>
      <c r="I413" s="116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1748.1999999999998</v>
      </c>
      <c r="J413" s="116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1897.42</v>
      </c>
      <c r="K413" s="116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1782.38</v>
      </c>
      <c r="L413" s="116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1721.34</v>
      </c>
      <c r="M413" s="116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1694.42</v>
      </c>
      <c r="N413" s="116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1705.12</v>
      </c>
      <c r="O413" s="116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1699.79</v>
      </c>
      <c r="P413" s="116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1694.59</v>
      </c>
      <c r="Q413" s="116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1694.7399999999998</v>
      </c>
      <c r="R413" s="116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1674.1999999999998</v>
      </c>
      <c r="S413" s="116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1696.56</v>
      </c>
      <c r="T413" s="116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1715.38</v>
      </c>
      <c r="U413" s="116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1689.04</v>
      </c>
      <c r="V413" s="116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1630.5</v>
      </c>
      <c r="W413" s="116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1622.21</v>
      </c>
      <c r="X413" s="116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1660.6</v>
      </c>
      <c r="Y413" s="116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1584.6799999999998</v>
      </c>
    </row>
    <row r="414" spans="1:27" x14ac:dyDescent="0.2">
      <c r="A414" s="88">
        <f t="shared" si="10"/>
        <v>41879</v>
      </c>
      <c r="B414" s="116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1688.1799999999998</v>
      </c>
      <c r="C414" s="116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1767.49</v>
      </c>
      <c r="D414" s="116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1810.83</v>
      </c>
      <c r="E414" s="116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1834.08</v>
      </c>
      <c r="F414" s="116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1842.11</v>
      </c>
      <c r="G414" s="116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1833.88</v>
      </c>
      <c r="H414" s="116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1841.9</v>
      </c>
      <c r="I414" s="116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1768.55</v>
      </c>
      <c r="J414" s="116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1913.05</v>
      </c>
      <c r="K414" s="116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1810.1299999999999</v>
      </c>
      <c r="L414" s="116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1727.77</v>
      </c>
      <c r="M414" s="116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1705.9699999999998</v>
      </c>
      <c r="N414" s="116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1705.96</v>
      </c>
      <c r="O414" s="116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1700.06</v>
      </c>
      <c r="P414" s="116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1694.9899999999998</v>
      </c>
      <c r="Q414" s="116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1694.9099999999999</v>
      </c>
      <c r="R414" s="116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1674.17</v>
      </c>
      <c r="S414" s="116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1696.6599999999999</v>
      </c>
      <c r="T414" s="116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1715.19</v>
      </c>
      <c r="U414" s="116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1689.6299999999999</v>
      </c>
      <c r="V414" s="116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1630.09</v>
      </c>
      <c r="W414" s="116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1621.58</v>
      </c>
      <c r="X414" s="116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1660.08</v>
      </c>
      <c r="Y414" s="116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1585.4699999999998</v>
      </c>
    </row>
    <row r="415" spans="1:27" x14ac:dyDescent="0.2">
      <c r="A415" s="88">
        <f t="shared" si="10"/>
        <v>41880</v>
      </c>
      <c r="B415" s="116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1627.98</v>
      </c>
      <c r="C415" s="116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1698.9099999999999</v>
      </c>
      <c r="D415" s="116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1741.02</v>
      </c>
      <c r="E415" s="116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1753.78</v>
      </c>
      <c r="F415" s="116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1767.1699999999998</v>
      </c>
      <c r="G415" s="116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1753.57</v>
      </c>
      <c r="H415" s="116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1746.86</v>
      </c>
      <c r="I415" s="116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1687.9099999999999</v>
      </c>
      <c r="J415" s="116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1838.9</v>
      </c>
      <c r="K415" s="116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1756.04</v>
      </c>
      <c r="L415" s="116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1704.9199999999998</v>
      </c>
      <c r="M415" s="116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1694.25</v>
      </c>
      <c r="N415" s="116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1689.27</v>
      </c>
      <c r="O415" s="116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1673.6799999999998</v>
      </c>
      <c r="P415" s="116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1654.29</v>
      </c>
      <c r="Q415" s="116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1658.85</v>
      </c>
      <c r="R415" s="116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1660.36</v>
      </c>
      <c r="S415" s="116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1668.33</v>
      </c>
      <c r="T415" s="116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1699.59</v>
      </c>
      <c r="U415" s="116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1687.3</v>
      </c>
      <c r="V415" s="116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1586.6999999999998</v>
      </c>
      <c r="W415" s="116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1585.44</v>
      </c>
      <c r="X415" s="116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1628.9</v>
      </c>
      <c r="Y415" s="116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1584.78</v>
      </c>
    </row>
    <row r="416" spans="1:27" x14ac:dyDescent="0.2">
      <c r="A416" s="88">
        <f t="shared" si="10"/>
        <v>41881</v>
      </c>
      <c r="B416" s="11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1620.9499999999998</v>
      </c>
      <c r="C416" s="11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1684.3799999999999</v>
      </c>
      <c r="D416" s="11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1727.4499999999998</v>
      </c>
      <c r="E416" s="11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1754.0299999999997</v>
      </c>
      <c r="F416" s="11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1746.8</v>
      </c>
      <c r="G416" s="11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1746.59</v>
      </c>
      <c r="H416" s="11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1747.09</v>
      </c>
      <c r="I416" s="11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1696</v>
      </c>
      <c r="J416" s="11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1603.07</v>
      </c>
      <c r="K416" s="11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1737.6999999999998</v>
      </c>
      <c r="L416" s="11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1682.59</v>
      </c>
      <c r="M416" s="11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1682.5099999999998</v>
      </c>
      <c r="N416" s="11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1682.12</v>
      </c>
      <c r="O416" s="11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1682.26</v>
      </c>
      <c r="P416" s="11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1682.2199999999998</v>
      </c>
      <c r="Q416" s="11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1682.46</v>
      </c>
      <c r="R416" s="11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1726.59</v>
      </c>
      <c r="S416" s="11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1738.29</v>
      </c>
      <c r="T416" s="11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1750.29</v>
      </c>
      <c r="U416" s="11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1733.35</v>
      </c>
      <c r="V416" s="11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1622.05</v>
      </c>
      <c r="W416" s="11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1596.9899999999998</v>
      </c>
      <c r="X416" s="11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1667.4099999999999</v>
      </c>
      <c r="Y416" s="11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1781.78</v>
      </c>
    </row>
    <row r="417" spans="1:25" x14ac:dyDescent="0.2">
      <c r="A417" s="88">
        <f t="shared" si="10"/>
        <v>41882</v>
      </c>
      <c r="B417" s="11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1597.83</v>
      </c>
      <c r="C417" s="11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1667.17</v>
      </c>
      <c r="D417" s="11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1702.0299999999997</v>
      </c>
      <c r="E417" s="11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1720.67</v>
      </c>
      <c r="F417" s="11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1714.2199999999998</v>
      </c>
      <c r="G417" s="11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1701.84</v>
      </c>
      <c r="H417" s="11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1727.15</v>
      </c>
      <c r="I417" s="11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1673.09</v>
      </c>
      <c r="J417" s="11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1573.37</v>
      </c>
      <c r="K417" s="11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1737.7799999999997</v>
      </c>
      <c r="L417" s="11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1682.52</v>
      </c>
      <c r="M417" s="11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1682.3899999999999</v>
      </c>
      <c r="N417" s="11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1682.31</v>
      </c>
      <c r="O417" s="11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1648.08</v>
      </c>
      <c r="P417" s="11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1638.8400000000001</v>
      </c>
      <c r="Q417" s="11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1629.9299999999998</v>
      </c>
      <c r="R417" s="11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1657.4</v>
      </c>
      <c r="S417" s="11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1667.12</v>
      </c>
      <c r="T417" s="11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1714.48</v>
      </c>
      <c r="U417" s="11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1732.48</v>
      </c>
      <c r="V417" s="11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1621.34</v>
      </c>
      <c r="W417" s="11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1596.4199999999998</v>
      </c>
      <c r="X417" s="11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1666.92</v>
      </c>
      <c r="Y417" s="11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1781.78</v>
      </c>
    </row>
    <row r="418" spans="1:25" x14ac:dyDescent="0.2">
      <c r="A418" s="94"/>
      <c r="B418" s="95"/>
      <c r="C418" s="95"/>
      <c r="D418" s="95"/>
      <c r="E418" s="95"/>
      <c r="F418" s="95"/>
      <c r="G418" s="95"/>
      <c r="H418" s="95"/>
      <c r="I418" s="95"/>
      <c r="J418" s="95"/>
      <c r="K418" s="95"/>
      <c r="L418" s="95"/>
      <c r="M418" s="95"/>
      <c r="N418" s="95"/>
      <c r="O418" s="95"/>
      <c r="P418" s="95"/>
      <c r="Q418" s="95"/>
      <c r="R418" s="95"/>
      <c r="S418" s="95"/>
      <c r="T418" s="95"/>
      <c r="U418" s="95"/>
      <c r="V418" s="95"/>
      <c r="W418" s="95"/>
      <c r="X418" s="95"/>
      <c r="Y418" s="95"/>
    </row>
    <row r="419" spans="1:25" x14ac:dyDescent="0.25">
      <c r="A419" s="96" t="s">
        <v>159</v>
      </c>
    </row>
    <row r="420" spans="1:25" ht="12.75" x14ac:dyDescent="0.2">
      <c r="A420" s="162" t="s">
        <v>49</v>
      </c>
      <c r="B420" s="173" t="s">
        <v>128</v>
      </c>
      <c r="C420" s="174"/>
      <c r="D420" s="174"/>
      <c r="E420" s="174"/>
      <c r="F420" s="174"/>
      <c r="G420" s="174"/>
      <c r="H420" s="174"/>
      <c r="I420" s="174"/>
      <c r="J420" s="174"/>
      <c r="K420" s="174"/>
      <c r="L420" s="174"/>
      <c r="M420" s="174"/>
      <c r="N420" s="174"/>
      <c r="O420" s="174"/>
      <c r="P420" s="174"/>
      <c r="Q420" s="174"/>
      <c r="R420" s="174"/>
      <c r="S420" s="174"/>
      <c r="T420" s="174"/>
      <c r="U420" s="174"/>
      <c r="V420" s="174"/>
      <c r="W420" s="174"/>
      <c r="X420" s="174"/>
      <c r="Y420" s="175"/>
    </row>
    <row r="421" spans="1:25" ht="12.75" x14ac:dyDescent="0.2">
      <c r="A421" s="163"/>
      <c r="B421" s="176"/>
      <c r="C421" s="177"/>
      <c r="D421" s="177"/>
      <c r="E421" s="177"/>
      <c r="F421" s="177"/>
      <c r="G421" s="177"/>
      <c r="H421" s="177"/>
      <c r="I421" s="177"/>
      <c r="J421" s="177"/>
      <c r="K421" s="177"/>
      <c r="L421" s="177"/>
      <c r="M421" s="177"/>
      <c r="N421" s="177"/>
      <c r="O421" s="177"/>
      <c r="P421" s="177"/>
      <c r="Q421" s="177"/>
      <c r="R421" s="177"/>
      <c r="S421" s="177"/>
      <c r="T421" s="177"/>
      <c r="U421" s="177"/>
      <c r="V421" s="177"/>
      <c r="W421" s="177"/>
      <c r="X421" s="177"/>
      <c r="Y421" s="178"/>
    </row>
    <row r="422" spans="1:25" ht="12.75" x14ac:dyDescent="0.2">
      <c r="A422" s="163"/>
      <c r="B422" s="165" t="s">
        <v>129</v>
      </c>
      <c r="C422" s="156" t="s">
        <v>130</v>
      </c>
      <c r="D422" s="156" t="s">
        <v>131</v>
      </c>
      <c r="E422" s="156" t="s">
        <v>132</v>
      </c>
      <c r="F422" s="156" t="s">
        <v>133</v>
      </c>
      <c r="G422" s="156" t="s">
        <v>134</v>
      </c>
      <c r="H422" s="156" t="s">
        <v>135</v>
      </c>
      <c r="I422" s="156" t="s">
        <v>136</v>
      </c>
      <c r="J422" s="156" t="s">
        <v>137</v>
      </c>
      <c r="K422" s="156" t="s">
        <v>138</v>
      </c>
      <c r="L422" s="156" t="s">
        <v>139</v>
      </c>
      <c r="M422" s="156" t="s">
        <v>140</v>
      </c>
      <c r="N422" s="167" t="s">
        <v>141</v>
      </c>
      <c r="O422" s="156" t="s">
        <v>142</v>
      </c>
      <c r="P422" s="156" t="s">
        <v>143</v>
      </c>
      <c r="Q422" s="156" t="s">
        <v>144</v>
      </c>
      <c r="R422" s="156" t="s">
        <v>145</v>
      </c>
      <c r="S422" s="156" t="s">
        <v>146</v>
      </c>
      <c r="T422" s="156" t="s">
        <v>147</v>
      </c>
      <c r="U422" s="156" t="s">
        <v>148</v>
      </c>
      <c r="V422" s="156" t="s">
        <v>149</v>
      </c>
      <c r="W422" s="156" t="s">
        <v>150</v>
      </c>
      <c r="X422" s="156" t="s">
        <v>151</v>
      </c>
      <c r="Y422" s="156" t="s">
        <v>152</v>
      </c>
    </row>
    <row r="423" spans="1:25" ht="12.75" x14ac:dyDescent="0.2">
      <c r="A423" s="164"/>
      <c r="B423" s="166"/>
      <c r="C423" s="157"/>
      <c r="D423" s="157"/>
      <c r="E423" s="157"/>
      <c r="F423" s="157"/>
      <c r="G423" s="157"/>
      <c r="H423" s="157"/>
      <c r="I423" s="157"/>
      <c r="J423" s="157"/>
      <c r="K423" s="157"/>
      <c r="L423" s="157"/>
      <c r="M423" s="157"/>
      <c r="N423" s="168"/>
      <c r="O423" s="157"/>
      <c r="P423" s="157"/>
      <c r="Q423" s="157"/>
      <c r="R423" s="157"/>
      <c r="S423" s="157"/>
      <c r="T423" s="157"/>
      <c r="U423" s="157"/>
      <c r="V423" s="157"/>
      <c r="W423" s="157"/>
      <c r="X423" s="157"/>
      <c r="Y423" s="157"/>
    </row>
    <row r="424" spans="1:25" x14ac:dyDescent="0.2">
      <c r="A424" s="88">
        <f>A387</f>
        <v>41852</v>
      </c>
      <c r="B424" s="116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1552.11</v>
      </c>
      <c r="C424" s="116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1544.62</v>
      </c>
      <c r="D424" s="116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1567.19</v>
      </c>
      <c r="E424" s="116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1571.2199999999998</v>
      </c>
      <c r="F424" s="116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1571.2599999999998</v>
      </c>
      <c r="G424" s="116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1579.6299999999999</v>
      </c>
      <c r="H424" s="116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1571.3799999999999</v>
      </c>
      <c r="I424" s="116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1549.29</v>
      </c>
      <c r="J424" s="116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1652.1799999999998</v>
      </c>
      <c r="K424" s="116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1584.34</v>
      </c>
      <c r="L424" s="116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1565.36</v>
      </c>
      <c r="M424" s="116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1558.23</v>
      </c>
      <c r="N424" s="116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1565.36</v>
      </c>
      <c r="O424" s="116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1572.82</v>
      </c>
      <c r="P424" s="116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1569.09</v>
      </c>
      <c r="Q424" s="116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1572.82</v>
      </c>
      <c r="R424" s="116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1573.3899999999999</v>
      </c>
      <c r="S424" s="116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1583.3899999999999</v>
      </c>
      <c r="T424" s="116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1604.73</v>
      </c>
      <c r="U424" s="116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1586.7399999999998</v>
      </c>
      <c r="V424" s="116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1570.6599999999999</v>
      </c>
      <c r="W424" s="116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1564.54</v>
      </c>
      <c r="X424" s="116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1565.05</v>
      </c>
      <c r="Y424" s="116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1682.6999999999998</v>
      </c>
    </row>
    <row r="425" spans="1:25" x14ac:dyDescent="0.2">
      <c r="A425" s="88">
        <f t="shared" ref="A425:A454" si="11">A388</f>
        <v>41853</v>
      </c>
      <c r="B425" s="116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1580.17</v>
      </c>
      <c r="C425" s="116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1557.52</v>
      </c>
      <c r="D425" s="116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1551.1999999999998</v>
      </c>
      <c r="E425" s="116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1567.78</v>
      </c>
      <c r="F425" s="116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1576.29</v>
      </c>
      <c r="G425" s="116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1572.35</v>
      </c>
      <c r="H425" s="116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1585.25</v>
      </c>
      <c r="I425" s="116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1571.87</v>
      </c>
      <c r="J425" s="116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1551.59</v>
      </c>
      <c r="K425" s="116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1624.15</v>
      </c>
      <c r="L425" s="116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1581.9099999999999</v>
      </c>
      <c r="M425" s="116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1566.5299999999997</v>
      </c>
      <c r="N425" s="116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1559.11</v>
      </c>
      <c r="O425" s="116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1555.4899999999998</v>
      </c>
      <c r="P425" s="116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1562.88</v>
      </c>
      <c r="Q425" s="116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1566.6299999999999</v>
      </c>
      <c r="R425" s="116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1574.27</v>
      </c>
      <c r="S425" s="116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1578.09</v>
      </c>
      <c r="T425" s="116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1574.1399999999999</v>
      </c>
      <c r="U425" s="116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1562.63</v>
      </c>
      <c r="V425" s="116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1561.08</v>
      </c>
      <c r="W425" s="116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1567.3899999999999</v>
      </c>
      <c r="X425" s="116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1568.52</v>
      </c>
      <c r="Y425" s="116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1573.2799999999997</v>
      </c>
    </row>
    <row r="426" spans="1:25" x14ac:dyDescent="0.2">
      <c r="A426" s="88">
        <f t="shared" si="11"/>
        <v>41854</v>
      </c>
      <c r="B426" s="116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1583.29</v>
      </c>
      <c r="C426" s="116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1556.37</v>
      </c>
      <c r="D426" s="116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1551.37</v>
      </c>
      <c r="E426" s="116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1567.8799999999999</v>
      </c>
      <c r="F426" s="116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1576.58</v>
      </c>
      <c r="G426" s="116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1572.6999999999998</v>
      </c>
      <c r="H426" s="116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1585.67</v>
      </c>
      <c r="I426" s="116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1572.5</v>
      </c>
      <c r="J426" s="116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1551.17</v>
      </c>
      <c r="K426" s="116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1633.71</v>
      </c>
      <c r="L426" s="116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1602.59</v>
      </c>
      <c r="M426" s="116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1582.27</v>
      </c>
      <c r="N426" s="116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1570.48</v>
      </c>
      <c r="O426" s="116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1566.7399999999998</v>
      </c>
      <c r="P426" s="116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1574.4299999999998</v>
      </c>
      <c r="Q426" s="116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1582.1799999999998</v>
      </c>
      <c r="R426" s="116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1590.19</v>
      </c>
      <c r="S426" s="116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1598.33</v>
      </c>
      <c r="T426" s="116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1590.1100000000001</v>
      </c>
      <c r="U426" s="116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1570.6100000000001</v>
      </c>
      <c r="V426" s="116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1560.82</v>
      </c>
      <c r="W426" s="116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1567.35</v>
      </c>
      <c r="X426" s="116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1568.4899999999998</v>
      </c>
      <c r="Y426" s="116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1574.09</v>
      </c>
    </row>
    <row r="427" spans="1:25" x14ac:dyDescent="0.2">
      <c r="A427" s="88">
        <f t="shared" si="11"/>
        <v>41855</v>
      </c>
      <c r="B427" s="116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1557.98</v>
      </c>
      <c r="C427" s="116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1544.62</v>
      </c>
      <c r="D427" s="116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1567.31</v>
      </c>
      <c r="E427" s="116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1571.2399999999998</v>
      </c>
      <c r="F427" s="116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1571.2399999999998</v>
      </c>
      <c r="G427" s="116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1573.6399999999999</v>
      </c>
      <c r="H427" s="116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1570.4699999999998</v>
      </c>
      <c r="I427" s="116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1550.71</v>
      </c>
      <c r="J427" s="116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1652.8</v>
      </c>
      <c r="K427" s="116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1584.6599999999999</v>
      </c>
      <c r="L427" s="116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1566.57</v>
      </c>
      <c r="M427" s="116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1560.23</v>
      </c>
      <c r="N427" s="116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1563.32</v>
      </c>
      <c r="O427" s="116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1566.8999999999999</v>
      </c>
      <c r="P427" s="116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1559.1</v>
      </c>
      <c r="Q427" s="116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1555.0099999999998</v>
      </c>
      <c r="R427" s="116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1570.74</v>
      </c>
      <c r="S427" s="116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1584.17</v>
      </c>
      <c r="T427" s="116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1597.08</v>
      </c>
      <c r="U427" s="116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1586.75</v>
      </c>
      <c r="V427" s="116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1557.9899999999998</v>
      </c>
      <c r="W427" s="116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1564.46</v>
      </c>
      <c r="X427" s="116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1566.19</v>
      </c>
      <c r="Y427" s="116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1675.7399999999998</v>
      </c>
    </row>
    <row r="428" spans="1:25" x14ac:dyDescent="0.2">
      <c r="A428" s="88">
        <f t="shared" si="11"/>
        <v>41856</v>
      </c>
      <c r="B428" s="116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1561.2799999999997</v>
      </c>
      <c r="C428" s="116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1544.6</v>
      </c>
      <c r="D428" s="116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1567.28</v>
      </c>
      <c r="E428" s="116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1571.2399999999998</v>
      </c>
      <c r="F428" s="116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1571.1</v>
      </c>
      <c r="G428" s="116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1573.6999999999998</v>
      </c>
      <c r="H428" s="116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1558.23</v>
      </c>
      <c r="I428" s="116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1555.8899999999999</v>
      </c>
      <c r="J428" s="116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1635.6999999999998</v>
      </c>
      <c r="K428" s="116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1573.29</v>
      </c>
      <c r="L428" s="116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1545.46</v>
      </c>
      <c r="M428" s="116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1553.1</v>
      </c>
      <c r="N428" s="116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1560.83</v>
      </c>
      <c r="O428" s="116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1548.1599999999999</v>
      </c>
      <c r="P428" s="116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1556.1599999999999</v>
      </c>
      <c r="Q428" s="116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1549.44</v>
      </c>
      <c r="R428" s="116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1557.52</v>
      </c>
      <c r="S428" s="116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1570.3199999999997</v>
      </c>
      <c r="T428" s="116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1576.1999999999998</v>
      </c>
      <c r="U428" s="116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1583.4099999999999</v>
      </c>
      <c r="V428" s="116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1557</v>
      </c>
      <c r="W428" s="116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1563.98</v>
      </c>
      <c r="X428" s="116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1565.3799999999999</v>
      </c>
      <c r="Y428" s="116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1679.81</v>
      </c>
    </row>
    <row r="429" spans="1:25" x14ac:dyDescent="0.2">
      <c r="A429" s="88">
        <f t="shared" si="11"/>
        <v>41857</v>
      </c>
      <c r="B429" s="116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1555.19</v>
      </c>
      <c r="C429" s="116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1544.51</v>
      </c>
      <c r="D429" s="116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1567.1799999999998</v>
      </c>
      <c r="E429" s="116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1571</v>
      </c>
      <c r="F429" s="116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1570.9</v>
      </c>
      <c r="G429" s="116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1572.4099999999999</v>
      </c>
      <c r="H429" s="116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1557.37</v>
      </c>
      <c r="I429" s="116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1554.8999999999999</v>
      </c>
      <c r="J429" s="116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1634.71</v>
      </c>
      <c r="K429" s="116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1572.02</v>
      </c>
      <c r="L429" s="116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1544.17</v>
      </c>
      <c r="M429" s="116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1557.6399999999999</v>
      </c>
      <c r="N429" s="116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1563.5099999999998</v>
      </c>
      <c r="O429" s="116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1549.98</v>
      </c>
      <c r="P429" s="116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1556.03</v>
      </c>
      <c r="Q429" s="116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1549.2399999999998</v>
      </c>
      <c r="R429" s="116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1557.2399999999998</v>
      </c>
      <c r="S429" s="116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1569.8</v>
      </c>
      <c r="T429" s="116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1576.3899999999999</v>
      </c>
      <c r="U429" s="116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1583.6599999999999</v>
      </c>
      <c r="V429" s="116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1556.94</v>
      </c>
      <c r="W429" s="116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1563.9099999999999</v>
      </c>
      <c r="X429" s="116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1565.33</v>
      </c>
      <c r="Y429" s="116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1677.2799999999997</v>
      </c>
    </row>
    <row r="430" spans="1:25" x14ac:dyDescent="0.2">
      <c r="A430" s="88">
        <f t="shared" si="11"/>
        <v>41858</v>
      </c>
      <c r="B430" s="116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1557.2199999999998</v>
      </c>
      <c r="C430" s="116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1544.77</v>
      </c>
      <c r="D430" s="116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1567.35</v>
      </c>
      <c r="E430" s="116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1571.29</v>
      </c>
      <c r="F430" s="116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1571.3899999999999</v>
      </c>
      <c r="G430" s="116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1573.54</v>
      </c>
      <c r="H430" s="116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1578.3999999999999</v>
      </c>
      <c r="I430" s="116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1549.6</v>
      </c>
      <c r="J430" s="116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1652.77</v>
      </c>
      <c r="K430" s="116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1573.05</v>
      </c>
      <c r="L430" s="116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1544.82</v>
      </c>
      <c r="M430" s="116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1557.21</v>
      </c>
      <c r="N430" s="116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1555.23</v>
      </c>
      <c r="O430" s="116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1550.88</v>
      </c>
      <c r="P430" s="116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1563.98</v>
      </c>
      <c r="Q430" s="116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1551.31</v>
      </c>
      <c r="R430" s="116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1557.32</v>
      </c>
      <c r="S430" s="116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1570.1799999999998</v>
      </c>
      <c r="T430" s="116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1587.13</v>
      </c>
      <c r="U430" s="116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1590.35</v>
      </c>
      <c r="V430" s="116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1546.6499999999999</v>
      </c>
      <c r="W430" s="116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1564.32</v>
      </c>
      <c r="X430" s="116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1565.6399999999999</v>
      </c>
      <c r="Y430" s="116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1680.5099999999998</v>
      </c>
    </row>
    <row r="431" spans="1:25" x14ac:dyDescent="0.2">
      <c r="A431" s="88">
        <f t="shared" si="11"/>
        <v>41859</v>
      </c>
      <c r="B431" s="116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1556.17</v>
      </c>
      <c r="C431" s="116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1548.63</v>
      </c>
      <c r="D431" s="116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1571.73</v>
      </c>
      <c r="E431" s="116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1579.73</v>
      </c>
      <c r="F431" s="116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1583.92</v>
      </c>
      <c r="G431" s="116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1578.79</v>
      </c>
      <c r="H431" s="116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1579.03</v>
      </c>
      <c r="I431" s="116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1549.67</v>
      </c>
      <c r="J431" s="116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1652.7199999999998</v>
      </c>
      <c r="K431" s="116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1605</v>
      </c>
      <c r="L431" s="116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1565.4399999999998</v>
      </c>
      <c r="M431" s="116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1551.69</v>
      </c>
      <c r="N431" s="116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1569.52</v>
      </c>
      <c r="O431" s="116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1577.09</v>
      </c>
      <c r="P431" s="116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1573.1999999999998</v>
      </c>
      <c r="Q431" s="116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1569.29</v>
      </c>
      <c r="R431" s="116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1570.48</v>
      </c>
      <c r="S431" s="116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1594.4899999999998</v>
      </c>
      <c r="T431" s="116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1611.81</v>
      </c>
      <c r="U431" s="116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1590.35</v>
      </c>
      <c r="V431" s="116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1546.83</v>
      </c>
      <c r="W431" s="116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1564.4699999999998</v>
      </c>
      <c r="X431" s="116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1565.34</v>
      </c>
      <c r="Y431" s="116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1671.4099999999999</v>
      </c>
    </row>
    <row r="432" spans="1:25" x14ac:dyDescent="0.2">
      <c r="A432" s="88">
        <f t="shared" si="11"/>
        <v>41860</v>
      </c>
      <c r="B432" s="116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1585.5</v>
      </c>
      <c r="C432" s="116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1554.56</v>
      </c>
      <c r="D432" s="116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1555.6</v>
      </c>
      <c r="E432" s="116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1559.4899999999998</v>
      </c>
      <c r="F432" s="116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1567.6999999999998</v>
      </c>
      <c r="G432" s="116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1561.56</v>
      </c>
      <c r="H432" s="116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1571.33</v>
      </c>
      <c r="I432" s="116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1551.2399999999998</v>
      </c>
      <c r="J432" s="116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1551.9899999999998</v>
      </c>
      <c r="K432" s="116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1589.5099999999998</v>
      </c>
      <c r="L432" s="116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1563.02</v>
      </c>
      <c r="M432" s="116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1545.57</v>
      </c>
      <c r="N432" s="116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1552.5</v>
      </c>
      <c r="O432" s="116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1555.71</v>
      </c>
      <c r="P432" s="116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1559.48</v>
      </c>
      <c r="Q432" s="116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1555.9</v>
      </c>
      <c r="R432" s="116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1563.3</v>
      </c>
      <c r="S432" s="116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1574.81</v>
      </c>
      <c r="T432" s="116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1591.23</v>
      </c>
      <c r="U432" s="116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1582.1799999999998</v>
      </c>
      <c r="V432" s="116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1560.59</v>
      </c>
      <c r="W432" s="116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1568.4899999999998</v>
      </c>
      <c r="X432" s="116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1562.02</v>
      </c>
      <c r="Y432" s="116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1558.86</v>
      </c>
    </row>
    <row r="433" spans="1:27" x14ac:dyDescent="0.2">
      <c r="A433" s="88">
        <f t="shared" si="11"/>
        <v>41861</v>
      </c>
      <c r="B433" s="116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1585.0099999999998</v>
      </c>
      <c r="C433" s="116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1556.9099999999999</v>
      </c>
      <c r="D433" s="116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1555.83</v>
      </c>
      <c r="E433" s="116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1559.73</v>
      </c>
      <c r="F433" s="116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1567.96</v>
      </c>
      <c r="G433" s="116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1561.86</v>
      </c>
      <c r="H433" s="116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1570.9699999999998</v>
      </c>
      <c r="I433" s="116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1552.25</v>
      </c>
      <c r="J433" s="116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1549.06</v>
      </c>
      <c r="K433" s="116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1626.6799999999998</v>
      </c>
      <c r="L433" s="116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1584.33</v>
      </c>
      <c r="M433" s="116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1568.7599999999998</v>
      </c>
      <c r="N433" s="116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1568.31</v>
      </c>
      <c r="O433" s="116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1564.03</v>
      </c>
      <c r="P433" s="116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1575.2799999999997</v>
      </c>
      <c r="Q433" s="116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1578.9499999999998</v>
      </c>
      <c r="R433" s="116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1574.79</v>
      </c>
      <c r="S433" s="116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1578.6</v>
      </c>
      <c r="T433" s="116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1573.92</v>
      </c>
      <c r="U433" s="116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1566.6299999999999</v>
      </c>
      <c r="V433" s="116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1560.29</v>
      </c>
      <c r="W433" s="116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1567.4499999999998</v>
      </c>
      <c r="X433" s="116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1561.6499999999999</v>
      </c>
      <c r="Y433" s="116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1559.04</v>
      </c>
    </row>
    <row r="434" spans="1:27" x14ac:dyDescent="0.2">
      <c r="A434" s="88">
        <f t="shared" si="11"/>
        <v>41862</v>
      </c>
      <c r="B434" s="116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1560.55</v>
      </c>
      <c r="C434" s="116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1548.7399999999998</v>
      </c>
      <c r="D434" s="116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1571.58</v>
      </c>
      <c r="E434" s="116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1579.57</v>
      </c>
      <c r="F434" s="116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1583.79</v>
      </c>
      <c r="G434" s="116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1577.7199999999998</v>
      </c>
      <c r="H434" s="116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1578.2799999999997</v>
      </c>
      <c r="I434" s="116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1562.1499999999999</v>
      </c>
      <c r="J434" s="116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1627.38</v>
      </c>
      <c r="K434" s="116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1580.53</v>
      </c>
      <c r="L434" s="116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1567.6999999999998</v>
      </c>
      <c r="M434" s="116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1553.4699999999998</v>
      </c>
      <c r="N434" s="116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1560.2399999999998</v>
      </c>
      <c r="O434" s="116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1555.9</v>
      </c>
      <c r="P434" s="116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1551.88</v>
      </c>
      <c r="Q434" s="116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1544.65</v>
      </c>
      <c r="R434" s="116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1554.6799999999998</v>
      </c>
      <c r="S434" s="116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1577.13</v>
      </c>
      <c r="T434" s="116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1590.96</v>
      </c>
      <c r="U434" s="116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1590.6299999999999</v>
      </c>
      <c r="V434" s="116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1546.21</v>
      </c>
      <c r="W434" s="116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1568.37</v>
      </c>
      <c r="X434" s="116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1568.83</v>
      </c>
      <c r="Y434" s="116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1694.35</v>
      </c>
    </row>
    <row r="435" spans="1:27" x14ac:dyDescent="0.2">
      <c r="A435" s="88">
        <f t="shared" si="11"/>
        <v>41863</v>
      </c>
      <c r="B435" s="116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1560.73</v>
      </c>
      <c r="C435" s="116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1548.46</v>
      </c>
      <c r="D435" s="116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1571.86</v>
      </c>
      <c r="E435" s="116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1579.75</v>
      </c>
      <c r="F435" s="116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1583.79</v>
      </c>
      <c r="G435" s="116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1578.3999999999999</v>
      </c>
      <c r="H435" s="116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1577.96</v>
      </c>
      <c r="I435" s="116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1564.1100000000001</v>
      </c>
      <c r="J435" s="116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1626.57</v>
      </c>
      <c r="K435" s="116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1579.62</v>
      </c>
      <c r="L435" s="116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1566.59</v>
      </c>
      <c r="M435" s="116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1551.62</v>
      </c>
      <c r="N435" s="116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1559.1</v>
      </c>
      <c r="O435" s="116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1555.31</v>
      </c>
      <c r="P435" s="116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1551.94</v>
      </c>
      <c r="Q435" s="116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1544.86</v>
      </c>
      <c r="R435" s="116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1554.77</v>
      </c>
      <c r="S435" s="116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1577.46</v>
      </c>
      <c r="T435" s="116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1591.12</v>
      </c>
      <c r="U435" s="116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1590.6599999999999</v>
      </c>
      <c r="V435" s="116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1546.29</v>
      </c>
      <c r="W435" s="116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1566.58</v>
      </c>
      <c r="X435" s="116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1567.57</v>
      </c>
      <c r="Y435" s="116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1692.98</v>
      </c>
    </row>
    <row r="436" spans="1:27" x14ac:dyDescent="0.2">
      <c r="A436" s="88">
        <f t="shared" si="11"/>
        <v>41864</v>
      </c>
      <c r="B436" s="116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1560.6</v>
      </c>
      <c r="C436" s="116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1552.28</v>
      </c>
      <c r="D436" s="116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1575.76</v>
      </c>
      <c r="E436" s="116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1583.98</v>
      </c>
      <c r="F436" s="116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1588.2999999999997</v>
      </c>
      <c r="G436" s="116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1587.85</v>
      </c>
      <c r="H436" s="116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1587.75</v>
      </c>
      <c r="I436" s="116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1544.55</v>
      </c>
      <c r="J436" s="116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1635.2399999999998</v>
      </c>
      <c r="K436" s="116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1592.05</v>
      </c>
      <c r="L436" s="116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1569.29</v>
      </c>
      <c r="M436" s="116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1554.69</v>
      </c>
      <c r="N436" s="116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1561.81</v>
      </c>
      <c r="O436" s="116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1558.08</v>
      </c>
      <c r="P436" s="116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1554.5099999999998</v>
      </c>
      <c r="Q436" s="116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1547.56</v>
      </c>
      <c r="R436" s="116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1557.2199999999998</v>
      </c>
      <c r="S436" s="116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1573.3799999999999</v>
      </c>
      <c r="T436" s="116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1593.9</v>
      </c>
      <c r="U436" s="116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1597.46</v>
      </c>
      <c r="V436" s="116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1545.29</v>
      </c>
      <c r="W436" s="116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1566.35</v>
      </c>
      <c r="X436" s="116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1567.6799999999998</v>
      </c>
      <c r="Y436" s="116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1692</v>
      </c>
    </row>
    <row r="437" spans="1:27" x14ac:dyDescent="0.2">
      <c r="A437" s="88">
        <f t="shared" si="11"/>
        <v>41865</v>
      </c>
      <c r="B437" s="116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1561.05</v>
      </c>
      <c r="C437" s="116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1552.1799999999998</v>
      </c>
      <c r="D437" s="116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1575.4699999999998</v>
      </c>
      <c r="E437" s="116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1583.6100000000001</v>
      </c>
      <c r="F437" s="116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1587.83</v>
      </c>
      <c r="G437" s="116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1587.62</v>
      </c>
      <c r="H437" s="116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1587.62</v>
      </c>
      <c r="I437" s="116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1544.46</v>
      </c>
      <c r="J437" s="116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1635.2599999999998</v>
      </c>
      <c r="K437" s="116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1591.8600000000001</v>
      </c>
      <c r="L437" s="116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1569.13</v>
      </c>
      <c r="M437" s="116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1554.57</v>
      </c>
      <c r="N437" s="116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1561.71</v>
      </c>
      <c r="O437" s="116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1558.1599999999999</v>
      </c>
      <c r="P437" s="116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1554.53</v>
      </c>
      <c r="Q437" s="116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1547.67</v>
      </c>
      <c r="R437" s="116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1557.2399999999998</v>
      </c>
      <c r="S437" s="116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1573.33</v>
      </c>
      <c r="T437" s="116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1593.85</v>
      </c>
      <c r="U437" s="116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1597.37</v>
      </c>
      <c r="V437" s="116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1545.12</v>
      </c>
      <c r="W437" s="116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1566.7799999999997</v>
      </c>
      <c r="X437" s="116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1567.28</v>
      </c>
      <c r="Y437" s="116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1694.38</v>
      </c>
    </row>
    <row r="438" spans="1:27" x14ac:dyDescent="0.2">
      <c r="A438" s="88">
        <f t="shared" si="11"/>
        <v>41866</v>
      </c>
      <c r="B438" s="116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1561.36</v>
      </c>
      <c r="C438" s="116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1552.06</v>
      </c>
      <c r="D438" s="116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1575.44</v>
      </c>
      <c r="E438" s="116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1583.55</v>
      </c>
      <c r="F438" s="116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1587.7599999999998</v>
      </c>
      <c r="G438" s="116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1587.71</v>
      </c>
      <c r="H438" s="116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1587.53</v>
      </c>
      <c r="I438" s="116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1547.37</v>
      </c>
      <c r="J438" s="116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1635.4899999999998</v>
      </c>
      <c r="K438" s="116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1557.82</v>
      </c>
      <c r="L438" s="116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1574.33</v>
      </c>
      <c r="M438" s="116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1551.1599999999999</v>
      </c>
      <c r="N438" s="116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1552.59</v>
      </c>
      <c r="O438" s="116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1552.58</v>
      </c>
      <c r="P438" s="116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1544.4499999999998</v>
      </c>
      <c r="Q438" s="116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1552.77</v>
      </c>
      <c r="R438" s="116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1551.1799999999998</v>
      </c>
      <c r="S438" s="116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1547.9699999999998</v>
      </c>
      <c r="T438" s="116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1560.29</v>
      </c>
      <c r="U438" s="116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1576.9899999999998</v>
      </c>
      <c r="V438" s="116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1563.57</v>
      </c>
      <c r="W438" s="116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1569.9099999999999</v>
      </c>
      <c r="X438" s="116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1568.85</v>
      </c>
      <c r="Y438" s="116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1734.7199999999998</v>
      </c>
    </row>
    <row r="439" spans="1:27" s="99" customFormat="1" x14ac:dyDescent="0.25">
      <c r="A439" s="88">
        <f t="shared" si="11"/>
        <v>41867</v>
      </c>
      <c r="B439" s="116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1588.6599999999999</v>
      </c>
      <c r="C439" s="116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1551.98</v>
      </c>
      <c r="D439" s="116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1544.2399999999998</v>
      </c>
      <c r="E439" s="116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1567.82</v>
      </c>
      <c r="F439" s="116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1572.0099999999998</v>
      </c>
      <c r="G439" s="116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1559.29</v>
      </c>
      <c r="H439" s="116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1572.0699999999997</v>
      </c>
      <c r="I439" s="116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1544.44</v>
      </c>
      <c r="J439" s="116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1557.48</v>
      </c>
      <c r="K439" s="116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1582.6799999999998</v>
      </c>
      <c r="L439" s="116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1552.9499999999998</v>
      </c>
      <c r="M439" s="116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1568.9699999999998</v>
      </c>
      <c r="N439" s="116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1560.8899999999999</v>
      </c>
      <c r="O439" s="116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1560.82</v>
      </c>
      <c r="P439" s="116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1554.1999999999998</v>
      </c>
      <c r="Q439" s="116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1554.3899999999999</v>
      </c>
      <c r="R439" s="116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1548.33</v>
      </c>
      <c r="S439" s="116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1559.29</v>
      </c>
      <c r="T439" s="116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1551.79</v>
      </c>
      <c r="U439" s="116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1552.7399999999998</v>
      </c>
      <c r="V439" s="116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1559.52</v>
      </c>
      <c r="W439" s="116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1553.82</v>
      </c>
      <c r="X439" s="116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1554.8999999999999</v>
      </c>
      <c r="Y439" s="116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1544.46</v>
      </c>
    </row>
    <row r="440" spans="1:27" x14ac:dyDescent="0.2">
      <c r="A440" s="88">
        <f t="shared" si="11"/>
        <v>41868</v>
      </c>
      <c r="B440" s="116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1599.1999999999998</v>
      </c>
      <c r="C440" s="116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1557.3</v>
      </c>
      <c r="D440" s="116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1552.25</v>
      </c>
      <c r="E440" s="116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1547.9299999999998</v>
      </c>
      <c r="F440" s="116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1551.44</v>
      </c>
      <c r="G440" s="116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1555.4899999999998</v>
      </c>
      <c r="H440" s="116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1563.57</v>
      </c>
      <c r="I440" s="116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1544.12</v>
      </c>
      <c r="J440" s="116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1556.04</v>
      </c>
      <c r="K440" s="116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1603.09</v>
      </c>
      <c r="L440" s="116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1549.06</v>
      </c>
      <c r="M440" s="116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1560.73</v>
      </c>
      <c r="N440" s="116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1566.7199999999998</v>
      </c>
      <c r="O440" s="116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1560.3799999999999</v>
      </c>
      <c r="P440" s="116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1545.1</v>
      </c>
      <c r="Q440" s="116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1548.25</v>
      </c>
      <c r="R440" s="116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1545.0299999999997</v>
      </c>
      <c r="S440" s="116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1552.33</v>
      </c>
      <c r="T440" s="116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1566.29</v>
      </c>
      <c r="U440" s="116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1556.34</v>
      </c>
      <c r="V440" s="116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1559.9</v>
      </c>
      <c r="W440" s="116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1566.7999999999997</v>
      </c>
      <c r="X440" s="116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1566.8899999999999</v>
      </c>
      <c r="Y440" s="116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1552</v>
      </c>
    </row>
    <row r="441" spans="1:27" x14ac:dyDescent="0.2">
      <c r="A441" s="88">
        <f t="shared" si="11"/>
        <v>41869</v>
      </c>
      <c r="B441" s="116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1554.6799999999998</v>
      </c>
      <c r="C441" s="116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1551.11</v>
      </c>
      <c r="D441" s="116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1551.87</v>
      </c>
      <c r="E441" s="116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1559.37</v>
      </c>
      <c r="F441" s="116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1563.3</v>
      </c>
      <c r="G441" s="116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1555.42</v>
      </c>
      <c r="H441" s="116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1559.29</v>
      </c>
      <c r="I441" s="116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1551.3999999999999</v>
      </c>
      <c r="J441" s="116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1635.3899999999999</v>
      </c>
      <c r="K441" s="116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1568.6999999999998</v>
      </c>
      <c r="L441" s="116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1566.7399999999998</v>
      </c>
      <c r="M441" s="116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1566.1799999999998</v>
      </c>
      <c r="N441" s="116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1565.54</v>
      </c>
      <c r="O441" s="116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1572.4699999999998</v>
      </c>
      <c r="P441" s="116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1572.33</v>
      </c>
      <c r="Q441" s="116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1572.1999999999998</v>
      </c>
      <c r="R441" s="116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1567.29</v>
      </c>
      <c r="S441" s="116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1568.1</v>
      </c>
      <c r="T441" s="116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1586.61</v>
      </c>
      <c r="U441" s="116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1669.9299999999998</v>
      </c>
      <c r="V441" s="116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1598.25</v>
      </c>
      <c r="W441" s="116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1557.42</v>
      </c>
      <c r="X441" s="116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1604.63</v>
      </c>
      <c r="Y441" s="116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1554.81</v>
      </c>
    </row>
    <row r="442" spans="1:27" x14ac:dyDescent="0.2">
      <c r="A442" s="88">
        <f t="shared" si="11"/>
        <v>41870</v>
      </c>
      <c r="B442" s="116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1587.9199999999998</v>
      </c>
      <c r="C442" s="116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1633.0099999999998</v>
      </c>
      <c r="D442" s="116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1680.29</v>
      </c>
      <c r="E442" s="116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1691.59</v>
      </c>
      <c r="F442" s="116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1697.38</v>
      </c>
      <c r="G442" s="116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1747.85</v>
      </c>
      <c r="H442" s="116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1691.35</v>
      </c>
      <c r="I442" s="116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1647.79</v>
      </c>
      <c r="J442" s="116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1784.6299999999999</v>
      </c>
      <c r="K442" s="116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1723.47</v>
      </c>
      <c r="L442" s="116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1648.6100000000001</v>
      </c>
      <c r="M442" s="116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1630.54</v>
      </c>
      <c r="N442" s="116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1621.7799999999997</v>
      </c>
      <c r="O442" s="116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1596.23</v>
      </c>
      <c r="P442" s="116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1592.15</v>
      </c>
      <c r="Q442" s="116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1592.17</v>
      </c>
      <c r="R442" s="116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1590.3</v>
      </c>
      <c r="S442" s="116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1611.86</v>
      </c>
      <c r="T442" s="116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1635.25</v>
      </c>
      <c r="U442" s="116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1643.5499999999997</v>
      </c>
      <c r="V442" s="116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1612.44</v>
      </c>
      <c r="W442" s="116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1566.85</v>
      </c>
      <c r="X442" s="116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1604.6100000000001</v>
      </c>
      <c r="Y442" s="116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1554.8799999999999</v>
      </c>
    </row>
    <row r="443" spans="1:27" x14ac:dyDescent="0.2">
      <c r="A443" s="88">
        <f t="shared" si="11"/>
        <v>41871</v>
      </c>
      <c r="B443" s="116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1587.73</v>
      </c>
      <c r="C443" s="116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1647.8999999999999</v>
      </c>
      <c r="D443" s="116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1697.25</v>
      </c>
      <c r="E443" s="116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1709.35</v>
      </c>
      <c r="F443" s="116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1715.1599999999999</v>
      </c>
      <c r="G443" s="116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1709.2399999999998</v>
      </c>
      <c r="H443" s="116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1715.29</v>
      </c>
      <c r="I443" s="116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1647.62</v>
      </c>
      <c r="J443" s="116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1784.11</v>
      </c>
      <c r="K443" s="116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1723.55</v>
      </c>
      <c r="L443" s="116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1648.74</v>
      </c>
      <c r="M443" s="116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1630.4899999999998</v>
      </c>
      <c r="N443" s="116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1621.36</v>
      </c>
      <c r="O443" s="116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1604.2599999999998</v>
      </c>
      <c r="P443" s="116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1591.94</v>
      </c>
      <c r="Q443" s="116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1596.0299999999997</v>
      </c>
      <c r="R443" s="116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1590.05</v>
      </c>
      <c r="S443" s="116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1623.4299999999998</v>
      </c>
      <c r="T443" s="116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1643.4499999999998</v>
      </c>
      <c r="U443" s="116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1643.4499999999998</v>
      </c>
      <c r="V443" s="116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1611.37</v>
      </c>
      <c r="W443" s="116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1566.7399999999998</v>
      </c>
      <c r="X443" s="116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1604.5099999999998</v>
      </c>
      <c r="Y443" s="116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1554.1999999999998</v>
      </c>
    </row>
    <row r="444" spans="1:27" x14ac:dyDescent="0.2">
      <c r="A444" s="88">
        <f t="shared" si="11"/>
        <v>41872</v>
      </c>
      <c r="B444" s="116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1575.25</v>
      </c>
      <c r="C444" s="116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1632.9</v>
      </c>
      <c r="D444" s="116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1669</v>
      </c>
      <c r="E444" s="116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1680.1299999999999</v>
      </c>
      <c r="F444" s="116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1703.1799999999998</v>
      </c>
      <c r="G444" s="116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1697.4</v>
      </c>
      <c r="H444" s="116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1703.25</v>
      </c>
      <c r="I444" s="116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1628.07</v>
      </c>
      <c r="J444" s="116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1783.9499999999998</v>
      </c>
      <c r="K444" s="116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1668.42</v>
      </c>
      <c r="L444" s="116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1603.98</v>
      </c>
      <c r="M444" s="116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1587.8899999999999</v>
      </c>
      <c r="N444" s="116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1580.06</v>
      </c>
      <c r="O444" s="116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1561.52</v>
      </c>
      <c r="P444" s="116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1550.9099999999999</v>
      </c>
      <c r="Q444" s="116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1565.25</v>
      </c>
      <c r="R444" s="116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1576.5099999999998</v>
      </c>
      <c r="S444" s="116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1590.08</v>
      </c>
      <c r="T444" s="116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1586.36</v>
      </c>
      <c r="U444" s="116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1612.04</v>
      </c>
      <c r="V444" s="116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1597.42</v>
      </c>
      <c r="W444" s="116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1553.9899999999998</v>
      </c>
      <c r="X444" s="116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1559.71</v>
      </c>
      <c r="Y444" s="116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1554.4099999999999</v>
      </c>
    </row>
    <row r="445" spans="1:27" x14ac:dyDescent="0.2">
      <c r="A445" s="88">
        <f t="shared" si="11"/>
        <v>41873</v>
      </c>
      <c r="B445" s="116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1547.94</v>
      </c>
      <c r="C445" s="116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1600.32</v>
      </c>
      <c r="D445" s="116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1647.98</v>
      </c>
      <c r="E445" s="116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1652.84</v>
      </c>
      <c r="F445" s="116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1663.6</v>
      </c>
      <c r="G445" s="116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1658.3899999999999</v>
      </c>
      <c r="H445" s="116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1679.9499999999998</v>
      </c>
      <c r="I445" s="116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1627.9299999999998</v>
      </c>
      <c r="J445" s="116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1765.82</v>
      </c>
      <c r="K445" s="116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1668.28</v>
      </c>
      <c r="L445" s="116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1604.05</v>
      </c>
      <c r="M445" s="116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1587.6</v>
      </c>
      <c r="N445" s="116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1603.9099999999999</v>
      </c>
      <c r="O445" s="116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1587.82</v>
      </c>
      <c r="P445" s="116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1595.8999999999999</v>
      </c>
      <c r="Q445" s="116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1600</v>
      </c>
      <c r="R445" s="116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1597.1299999999999</v>
      </c>
      <c r="S445" s="116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1611.81</v>
      </c>
      <c r="T445" s="116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1619.2799999999997</v>
      </c>
      <c r="U445" s="116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1623.36</v>
      </c>
      <c r="V445" s="116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1596.92</v>
      </c>
      <c r="W445" s="116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1652.1</v>
      </c>
      <c r="X445" s="116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1712.31</v>
      </c>
      <c r="Y445" s="116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1588.25</v>
      </c>
      <c r="AA445" s="89"/>
    </row>
    <row r="446" spans="1:27" x14ac:dyDescent="0.2">
      <c r="A446" s="88">
        <f t="shared" si="11"/>
        <v>41874</v>
      </c>
      <c r="B446" s="116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1556.05</v>
      </c>
      <c r="C446" s="116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1593.23</v>
      </c>
      <c r="D446" s="116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1632.59</v>
      </c>
      <c r="E446" s="116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1637.73</v>
      </c>
      <c r="F446" s="116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1648.54</v>
      </c>
      <c r="G446" s="116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1648.81</v>
      </c>
      <c r="H446" s="116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1665.5099999999998</v>
      </c>
      <c r="I446" s="116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1612.77</v>
      </c>
      <c r="J446" s="116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1552.52</v>
      </c>
      <c r="K446" s="116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1646.6699999999998</v>
      </c>
      <c r="L446" s="116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1601.62</v>
      </c>
      <c r="M446" s="116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1589.17</v>
      </c>
      <c r="N446" s="116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1597.3999999999999</v>
      </c>
      <c r="O446" s="116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1593.2399999999998</v>
      </c>
      <c r="P446" s="116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1597.37</v>
      </c>
      <c r="Q446" s="116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1605.83</v>
      </c>
      <c r="R446" s="116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1601.51</v>
      </c>
      <c r="S446" s="116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1618.9099999999999</v>
      </c>
      <c r="T446" s="116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1632.63</v>
      </c>
      <c r="U446" s="116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1633.07</v>
      </c>
      <c r="V446" s="116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1573.88</v>
      </c>
      <c r="W446" s="116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1633.4899999999998</v>
      </c>
      <c r="X446" s="116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1700.1599999999999</v>
      </c>
      <c r="Y446" s="116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1834.37</v>
      </c>
    </row>
    <row r="447" spans="1:27" x14ac:dyDescent="0.2">
      <c r="A447" s="88">
        <f t="shared" si="11"/>
        <v>41875</v>
      </c>
      <c r="B447" s="116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1571.6999999999998</v>
      </c>
      <c r="C447" s="116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1643.73</v>
      </c>
      <c r="D447" s="116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1678.09</v>
      </c>
      <c r="E447" s="116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1690.1499999999999</v>
      </c>
      <c r="F447" s="116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1696.29</v>
      </c>
      <c r="G447" s="116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1709</v>
      </c>
      <c r="H447" s="116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1729.1399999999999</v>
      </c>
      <c r="I447" s="116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1702.63</v>
      </c>
      <c r="J447" s="116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1603.84</v>
      </c>
      <c r="K447" s="116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1761.4699999999998</v>
      </c>
      <c r="L447" s="116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1683.31</v>
      </c>
      <c r="M447" s="116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1646.9699999999998</v>
      </c>
      <c r="N447" s="116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1642.04</v>
      </c>
      <c r="O447" s="116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1637.5</v>
      </c>
      <c r="P447" s="116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1632.76</v>
      </c>
      <c r="Q447" s="116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1646.9699999999998</v>
      </c>
      <c r="R447" s="116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1661.78</v>
      </c>
      <c r="S447" s="116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1661.6399999999999</v>
      </c>
      <c r="T447" s="116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1651.58</v>
      </c>
      <c r="U447" s="116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1642.48</v>
      </c>
      <c r="V447" s="116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1558.62</v>
      </c>
      <c r="W447" s="116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1569.32</v>
      </c>
      <c r="X447" s="116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1557.6999999999998</v>
      </c>
      <c r="Y447" s="116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1641.27</v>
      </c>
    </row>
    <row r="448" spans="1:27" x14ac:dyDescent="0.2">
      <c r="A448" s="88">
        <f t="shared" si="11"/>
        <v>41876</v>
      </c>
      <c r="B448" s="116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1583.4299999999998</v>
      </c>
      <c r="C448" s="116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1658.1999999999998</v>
      </c>
      <c r="D448" s="116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1703.6999999999998</v>
      </c>
      <c r="E448" s="116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1715.7399999999998</v>
      </c>
      <c r="F448" s="116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1709.5</v>
      </c>
      <c r="G448" s="116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1721.12</v>
      </c>
      <c r="H448" s="116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1727.9699999999998</v>
      </c>
      <c r="I448" s="116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1669.1599999999999</v>
      </c>
      <c r="J448" s="116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1802.82</v>
      </c>
      <c r="K448" s="116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1711.56</v>
      </c>
      <c r="L448" s="116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1668.71</v>
      </c>
      <c r="M448" s="116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1659.08</v>
      </c>
      <c r="N448" s="116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1669.4899999999998</v>
      </c>
      <c r="O448" s="116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1664.0099999999998</v>
      </c>
      <c r="P448" s="116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1644.12</v>
      </c>
      <c r="Q448" s="116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1653.9699999999998</v>
      </c>
      <c r="R448" s="116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1651.8600000000001</v>
      </c>
      <c r="S448" s="116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1669.35</v>
      </c>
      <c r="T448" s="116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1707.27</v>
      </c>
      <c r="U448" s="116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1698.1499999999999</v>
      </c>
      <c r="V448" s="116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1593.63</v>
      </c>
      <c r="W448" s="116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1583.04</v>
      </c>
      <c r="X448" s="116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1618.4499999999998</v>
      </c>
      <c r="Y448" s="116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1556.6399999999999</v>
      </c>
    </row>
    <row r="449" spans="1:25" x14ac:dyDescent="0.2">
      <c r="A449" s="88">
        <f t="shared" si="11"/>
        <v>41877</v>
      </c>
      <c r="B449" s="116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1582.6999999999998</v>
      </c>
      <c r="C449" s="116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1657.3899999999999</v>
      </c>
      <c r="D449" s="116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1702.84</v>
      </c>
      <c r="E449" s="116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1715.1599999999999</v>
      </c>
      <c r="F449" s="116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1708.8600000000001</v>
      </c>
      <c r="G449" s="116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1721.2799999999997</v>
      </c>
      <c r="H449" s="116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1727.7199999999998</v>
      </c>
      <c r="I449" s="116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1668.9099999999999</v>
      </c>
      <c r="J449" s="116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1802</v>
      </c>
      <c r="K449" s="116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1711.3799999999999</v>
      </c>
      <c r="L449" s="116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1668.81</v>
      </c>
      <c r="M449" s="116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1659.05</v>
      </c>
      <c r="N449" s="116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1669.09</v>
      </c>
      <c r="O449" s="116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1663.8799999999999</v>
      </c>
      <c r="P449" s="116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1644.31</v>
      </c>
      <c r="Q449" s="116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1653.76</v>
      </c>
      <c r="R449" s="116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1651.81</v>
      </c>
      <c r="S449" s="116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1669.4299999999998</v>
      </c>
      <c r="T449" s="116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1707.4</v>
      </c>
      <c r="U449" s="116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1698.81</v>
      </c>
      <c r="V449" s="116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1593.65</v>
      </c>
      <c r="W449" s="116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1582.81</v>
      </c>
      <c r="X449" s="116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1618.6299999999999</v>
      </c>
      <c r="Y449" s="116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1556.25</v>
      </c>
    </row>
    <row r="450" spans="1:25" x14ac:dyDescent="0.2">
      <c r="A450" s="88">
        <f t="shared" si="11"/>
        <v>41878</v>
      </c>
      <c r="B450" s="116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1653.0299999999997</v>
      </c>
      <c r="C450" s="116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1728.11</v>
      </c>
      <c r="D450" s="116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1769.13</v>
      </c>
      <c r="E450" s="116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1791.35</v>
      </c>
      <c r="F450" s="116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1799</v>
      </c>
      <c r="G450" s="116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1791.48</v>
      </c>
      <c r="H450" s="116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1798.8</v>
      </c>
      <c r="I450" s="116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1709.9199999999998</v>
      </c>
      <c r="J450" s="116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1851.44</v>
      </c>
      <c r="K450" s="116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1742.34</v>
      </c>
      <c r="L450" s="116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1684.4499999999998</v>
      </c>
      <c r="M450" s="116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1658.92</v>
      </c>
      <c r="N450" s="116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1669.07</v>
      </c>
      <c r="O450" s="116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1664.0099999999998</v>
      </c>
      <c r="P450" s="116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1659.08</v>
      </c>
      <c r="Q450" s="116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1659.2199999999998</v>
      </c>
      <c r="R450" s="116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1639.75</v>
      </c>
      <c r="S450" s="116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1660.9499999999998</v>
      </c>
      <c r="T450" s="116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1678.8</v>
      </c>
      <c r="U450" s="116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1653.82</v>
      </c>
      <c r="V450" s="116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1598.3</v>
      </c>
      <c r="W450" s="116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1590.44</v>
      </c>
      <c r="X450" s="116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1626.85</v>
      </c>
      <c r="Y450" s="116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1554.85</v>
      </c>
    </row>
    <row r="451" spans="1:25" x14ac:dyDescent="0.2">
      <c r="A451" s="88">
        <f t="shared" si="11"/>
        <v>41879</v>
      </c>
      <c r="B451" s="116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1653.0099999999998</v>
      </c>
      <c r="C451" s="116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1728.2199999999998</v>
      </c>
      <c r="D451" s="116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1769.32</v>
      </c>
      <c r="E451" s="116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1791.37</v>
      </c>
      <c r="F451" s="116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1798.9899999999998</v>
      </c>
      <c r="G451" s="116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1791.1799999999998</v>
      </c>
      <c r="H451" s="116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1798.78</v>
      </c>
      <c r="I451" s="116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1729.2199999999998</v>
      </c>
      <c r="J451" s="116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1866.2599999999998</v>
      </c>
      <c r="K451" s="116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1768.6599999999999</v>
      </c>
      <c r="L451" s="116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1690.5499999999997</v>
      </c>
      <c r="M451" s="116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1669.87</v>
      </c>
      <c r="N451" s="116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1669.8600000000001</v>
      </c>
      <c r="O451" s="116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1664.27</v>
      </c>
      <c r="P451" s="116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1659.46</v>
      </c>
      <c r="Q451" s="116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1659.3899999999999</v>
      </c>
      <c r="R451" s="116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1639.71</v>
      </c>
      <c r="S451" s="116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1661.04</v>
      </c>
      <c r="T451" s="116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1678.61</v>
      </c>
      <c r="U451" s="116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1654.3799999999999</v>
      </c>
      <c r="V451" s="116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1597.9099999999999</v>
      </c>
      <c r="W451" s="116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1589.84</v>
      </c>
      <c r="X451" s="116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1626.36</v>
      </c>
      <c r="Y451" s="116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1555.6</v>
      </c>
    </row>
    <row r="452" spans="1:25" x14ac:dyDescent="0.2">
      <c r="A452" s="88">
        <f t="shared" si="11"/>
        <v>41880</v>
      </c>
      <c r="B452" s="116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1595.9099999999999</v>
      </c>
      <c r="C452" s="116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1663.1799999999998</v>
      </c>
      <c r="D452" s="116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1703.12</v>
      </c>
      <c r="E452" s="116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1715.2199999999998</v>
      </c>
      <c r="F452" s="116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1727.9099999999999</v>
      </c>
      <c r="G452" s="116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1715.0099999999998</v>
      </c>
      <c r="H452" s="116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1708.6499999999999</v>
      </c>
      <c r="I452" s="116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1652.75</v>
      </c>
      <c r="J452" s="116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1795.94</v>
      </c>
      <c r="K452" s="116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1717.36</v>
      </c>
      <c r="L452" s="116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1668.8799999999999</v>
      </c>
      <c r="M452" s="116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1658.76</v>
      </c>
      <c r="N452" s="116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1654.04</v>
      </c>
      <c r="O452" s="116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1639.25</v>
      </c>
      <c r="P452" s="116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1620.87</v>
      </c>
      <c r="Q452" s="116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1625.19</v>
      </c>
      <c r="R452" s="116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1626.62</v>
      </c>
      <c r="S452" s="116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1634.1799999999998</v>
      </c>
      <c r="T452" s="116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1663.83</v>
      </c>
      <c r="U452" s="116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1652.17</v>
      </c>
      <c r="V452" s="116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1556.76</v>
      </c>
      <c r="W452" s="116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1555.57</v>
      </c>
      <c r="X452" s="116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1596.79</v>
      </c>
      <c r="Y452" s="116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1554.94</v>
      </c>
    </row>
    <row r="453" spans="1:25" x14ac:dyDescent="0.2">
      <c r="A453" s="88">
        <f t="shared" si="11"/>
        <v>41881</v>
      </c>
      <c r="B453" s="11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1589.25</v>
      </c>
      <c r="C453" s="11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1649.3999999999999</v>
      </c>
      <c r="D453" s="11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1690.25</v>
      </c>
      <c r="E453" s="11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1715.46</v>
      </c>
      <c r="F453" s="11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1708.6</v>
      </c>
      <c r="G453" s="11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1708.3899999999999</v>
      </c>
      <c r="H453" s="11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1708.87</v>
      </c>
      <c r="I453" s="11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1660.42</v>
      </c>
      <c r="J453" s="11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1572.29</v>
      </c>
      <c r="K453" s="11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1699.9699999999998</v>
      </c>
      <c r="L453" s="11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1647.6999999999998</v>
      </c>
      <c r="M453" s="11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1647.62</v>
      </c>
      <c r="N453" s="11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1647.25</v>
      </c>
      <c r="O453" s="11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1647.38</v>
      </c>
      <c r="P453" s="11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1647.35</v>
      </c>
      <c r="Q453" s="11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1647.58</v>
      </c>
      <c r="R453" s="11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1689.4299999999998</v>
      </c>
      <c r="S453" s="11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1700.5299999999997</v>
      </c>
      <c r="T453" s="11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1711.8999999999999</v>
      </c>
      <c r="U453" s="11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1695.84</v>
      </c>
      <c r="V453" s="11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1590.29</v>
      </c>
      <c r="W453" s="11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1566.52</v>
      </c>
      <c r="X453" s="11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1633.3</v>
      </c>
      <c r="Y453" s="11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1741.77</v>
      </c>
    </row>
    <row r="454" spans="1:25" x14ac:dyDescent="0.2">
      <c r="A454" s="88">
        <f t="shared" si="11"/>
        <v>41882</v>
      </c>
      <c r="B454" s="11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1567.32</v>
      </c>
      <c r="C454" s="11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1633.07</v>
      </c>
      <c r="D454" s="11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1666.1399999999999</v>
      </c>
      <c r="E454" s="11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1683.81</v>
      </c>
      <c r="F454" s="11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1677.6899999999998</v>
      </c>
      <c r="G454" s="11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1665.96</v>
      </c>
      <c r="H454" s="11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1689.96</v>
      </c>
      <c r="I454" s="11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1638.6999999999998</v>
      </c>
      <c r="J454" s="11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1544.12</v>
      </c>
      <c r="K454" s="11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1700.04</v>
      </c>
      <c r="L454" s="11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1647.6299999999999</v>
      </c>
      <c r="M454" s="11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1647.51</v>
      </c>
      <c r="N454" s="11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1647.44</v>
      </c>
      <c r="O454" s="11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1614.9699999999998</v>
      </c>
      <c r="P454" s="11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1606.21</v>
      </c>
      <c r="Q454" s="11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1597.7599999999998</v>
      </c>
      <c r="R454" s="11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1623.81</v>
      </c>
      <c r="S454" s="11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1633.03</v>
      </c>
      <c r="T454" s="11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1677.94</v>
      </c>
      <c r="U454" s="11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1695.02</v>
      </c>
      <c r="V454" s="11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1589.61</v>
      </c>
      <c r="W454" s="11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1565.98</v>
      </c>
      <c r="X454" s="11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1632.84</v>
      </c>
      <c r="Y454" s="11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1741.77</v>
      </c>
    </row>
    <row r="456" spans="1:25" x14ac:dyDescent="0.25">
      <c r="A456" s="86" t="s">
        <v>155</v>
      </c>
    </row>
    <row r="457" spans="1:25" x14ac:dyDescent="0.25">
      <c r="A457" s="96" t="s">
        <v>156</v>
      </c>
      <c r="B457" s="87"/>
      <c r="C457" s="87"/>
      <c r="D457" s="87"/>
    </row>
    <row r="458" spans="1:25" ht="12.75" x14ac:dyDescent="0.2">
      <c r="A458" s="162" t="s">
        <v>49</v>
      </c>
      <c r="B458" s="173" t="s">
        <v>128</v>
      </c>
      <c r="C458" s="174"/>
      <c r="D458" s="174"/>
      <c r="E458" s="174"/>
      <c r="F458" s="174"/>
      <c r="G458" s="174"/>
      <c r="H458" s="174"/>
      <c r="I458" s="174"/>
      <c r="J458" s="174"/>
      <c r="K458" s="174"/>
      <c r="L458" s="174"/>
      <c r="M458" s="174"/>
      <c r="N458" s="174"/>
      <c r="O458" s="174"/>
      <c r="P458" s="174"/>
      <c r="Q458" s="174"/>
      <c r="R458" s="174"/>
      <c r="S458" s="174"/>
      <c r="T458" s="174"/>
      <c r="U458" s="174"/>
      <c r="V458" s="174"/>
      <c r="W458" s="174"/>
      <c r="X458" s="174"/>
      <c r="Y458" s="175"/>
    </row>
    <row r="459" spans="1:25" ht="12.75" x14ac:dyDescent="0.2">
      <c r="A459" s="163"/>
      <c r="B459" s="176"/>
      <c r="C459" s="177"/>
      <c r="D459" s="177"/>
      <c r="E459" s="177"/>
      <c r="F459" s="177"/>
      <c r="G459" s="177"/>
      <c r="H459" s="177"/>
      <c r="I459" s="177"/>
      <c r="J459" s="177"/>
      <c r="K459" s="177"/>
      <c r="L459" s="177"/>
      <c r="M459" s="177"/>
      <c r="N459" s="177"/>
      <c r="O459" s="177"/>
      <c r="P459" s="177"/>
      <c r="Q459" s="177"/>
      <c r="R459" s="177"/>
      <c r="S459" s="177"/>
      <c r="T459" s="177"/>
      <c r="U459" s="177"/>
      <c r="V459" s="177"/>
      <c r="W459" s="177"/>
      <c r="X459" s="177"/>
      <c r="Y459" s="178"/>
    </row>
    <row r="460" spans="1:25" ht="12.75" x14ac:dyDescent="0.2">
      <c r="A460" s="163"/>
      <c r="B460" s="165" t="s">
        <v>129</v>
      </c>
      <c r="C460" s="156" t="s">
        <v>130</v>
      </c>
      <c r="D460" s="156" t="s">
        <v>131</v>
      </c>
      <c r="E460" s="156" t="s">
        <v>132</v>
      </c>
      <c r="F460" s="156" t="s">
        <v>133</v>
      </c>
      <c r="G460" s="156" t="s">
        <v>134</v>
      </c>
      <c r="H460" s="156" t="s">
        <v>135</v>
      </c>
      <c r="I460" s="156" t="s">
        <v>136</v>
      </c>
      <c r="J460" s="156" t="s">
        <v>137</v>
      </c>
      <c r="K460" s="156" t="s">
        <v>138</v>
      </c>
      <c r="L460" s="156" t="s">
        <v>139</v>
      </c>
      <c r="M460" s="156" t="s">
        <v>140</v>
      </c>
      <c r="N460" s="167" t="s">
        <v>141</v>
      </c>
      <c r="O460" s="156" t="s">
        <v>142</v>
      </c>
      <c r="P460" s="156" t="s">
        <v>143</v>
      </c>
      <c r="Q460" s="156" t="s">
        <v>144</v>
      </c>
      <c r="R460" s="156" t="s">
        <v>145</v>
      </c>
      <c r="S460" s="156" t="s">
        <v>146</v>
      </c>
      <c r="T460" s="156" t="s">
        <v>147</v>
      </c>
      <c r="U460" s="156" t="s">
        <v>148</v>
      </c>
      <c r="V460" s="156" t="s">
        <v>149</v>
      </c>
      <c r="W460" s="156" t="s">
        <v>150</v>
      </c>
      <c r="X460" s="156" t="s">
        <v>151</v>
      </c>
      <c r="Y460" s="156" t="s">
        <v>152</v>
      </c>
    </row>
    <row r="461" spans="1:25" ht="12.75" x14ac:dyDescent="0.2">
      <c r="A461" s="164"/>
      <c r="B461" s="166"/>
      <c r="C461" s="157"/>
      <c r="D461" s="157"/>
      <c r="E461" s="157"/>
      <c r="F461" s="157"/>
      <c r="G461" s="157"/>
      <c r="H461" s="157"/>
      <c r="I461" s="157"/>
      <c r="J461" s="157"/>
      <c r="K461" s="157"/>
      <c r="L461" s="157"/>
      <c r="M461" s="157"/>
      <c r="N461" s="168"/>
      <c r="O461" s="157"/>
      <c r="P461" s="157"/>
      <c r="Q461" s="157"/>
      <c r="R461" s="157"/>
      <c r="S461" s="157"/>
      <c r="T461" s="157"/>
      <c r="U461" s="157"/>
      <c r="V461" s="157"/>
      <c r="W461" s="157"/>
      <c r="X461" s="157"/>
      <c r="Y461" s="157"/>
    </row>
    <row r="462" spans="1:25" x14ac:dyDescent="0.2">
      <c r="A462" s="88">
        <f>A424</f>
        <v>41852</v>
      </c>
      <c r="B462" s="116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1514.2799999999997</v>
      </c>
      <c r="C462" s="116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1505.7799999999997</v>
      </c>
      <c r="D462" s="116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1531.36</v>
      </c>
      <c r="E462" s="116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1535.9299999999998</v>
      </c>
      <c r="F462" s="116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1535.9799999999998</v>
      </c>
      <c r="G462" s="116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1545.4499999999998</v>
      </c>
      <c r="H462" s="116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1536.11</v>
      </c>
      <c r="I462" s="116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1511.09</v>
      </c>
      <c r="J462" s="116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1627.6599999999999</v>
      </c>
      <c r="K462" s="116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1550.79</v>
      </c>
      <c r="L462" s="116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1529.29</v>
      </c>
      <c r="M462" s="116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1521.2099999999998</v>
      </c>
      <c r="N462" s="116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1529.29</v>
      </c>
      <c r="O462" s="116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1537.7399999999998</v>
      </c>
      <c r="P462" s="116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1533.5099999999998</v>
      </c>
      <c r="Q462" s="116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1537.7399999999998</v>
      </c>
      <c r="R462" s="116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1538.3799999999999</v>
      </c>
      <c r="S462" s="116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1549.71</v>
      </c>
      <c r="T462" s="116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1573.8899999999999</v>
      </c>
      <c r="U462" s="116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1553.52</v>
      </c>
      <c r="V462" s="116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1535.29</v>
      </c>
      <c r="W462" s="116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1528.36</v>
      </c>
      <c r="X462" s="116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1528.9299999999998</v>
      </c>
      <c r="Y462" s="116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1662.2299999999998</v>
      </c>
    </row>
    <row r="463" spans="1:25" x14ac:dyDescent="0.2">
      <c r="A463" s="88">
        <f>A462+1</f>
        <v>41853</v>
      </c>
      <c r="B463" s="116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1546.0699999999997</v>
      </c>
      <c r="C463" s="116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1520.3999999999999</v>
      </c>
      <c r="D463" s="116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1513.25</v>
      </c>
      <c r="E463" s="116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1532.02</v>
      </c>
      <c r="F463" s="116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1541.67</v>
      </c>
      <c r="G463" s="116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1537.1999999999998</v>
      </c>
      <c r="H463" s="116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1551.82</v>
      </c>
      <c r="I463" s="116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1536.6599999999999</v>
      </c>
      <c r="J463" s="116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1513.6899999999998</v>
      </c>
      <c r="K463" s="116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1595.8999999999999</v>
      </c>
      <c r="L463" s="116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1548.04</v>
      </c>
      <c r="M463" s="116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1530.61</v>
      </c>
      <c r="N463" s="116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1522.2099999999998</v>
      </c>
      <c r="O463" s="116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1518.11</v>
      </c>
      <c r="P463" s="116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1526.48</v>
      </c>
      <c r="Q463" s="116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1530.7199999999998</v>
      </c>
      <c r="R463" s="116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1539.3899999999999</v>
      </c>
      <c r="S463" s="116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1543.71</v>
      </c>
      <c r="T463" s="116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1539.2399999999998</v>
      </c>
      <c r="U463" s="116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1526.1999999999998</v>
      </c>
      <c r="V463" s="116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1524.4399999999998</v>
      </c>
      <c r="W463" s="116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1531.58</v>
      </c>
      <c r="X463" s="116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1532.87</v>
      </c>
      <c r="Y463" s="116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1538.2599999999998</v>
      </c>
    </row>
    <row r="464" spans="1:25" x14ac:dyDescent="0.2">
      <c r="A464" s="88">
        <f t="shared" ref="A464:A492" si="12">A463+1</f>
        <v>41854</v>
      </c>
      <c r="B464" s="116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1549.6</v>
      </c>
      <c r="C464" s="116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1519.1</v>
      </c>
      <c r="D464" s="116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1513.4399999999998</v>
      </c>
      <c r="E464" s="116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1532.1499999999999</v>
      </c>
      <c r="F464" s="116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1542</v>
      </c>
      <c r="G464" s="116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1537.61</v>
      </c>
      <c r="H464" s="116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1552.3</v>
      </c>
      <c r="I464" s="116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1537.3799999999999</v>
      </c>
      <c r="J464" s="116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1513.21</v>
      </c>
      <c r="K464" s="116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1606.73</v>
      </c>
      <c r="L464" s="116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1571.4699999999998</v>
      </c>
      <c r="M464" s="116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1548.4499999999998</v>
      </c>
      <c r="N464" s="116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1535.09</v>
      </c>
      <c r="O464" s="116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1530.85</v>
      </c>
      <c r="P464" s="116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1539.56</v>
      </c>
      <c r="Q464" s="116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1548.35</v>
      </c>
      <c r="R464" s="116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1557.4199999999998</v>
      </c>
      <c r="S464" s="116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1566.6499999999999</v>
      </c>
      <c r="T464" s="116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1557.33</v>
      </c>
      <c r="U464" s="116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1535.2399999999998</v>
      </c>
      <c r="V464" s="116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1524.1499999999999</v>
      </c>
      <c r="W464" s="116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1531.55</v>
      </c>
      <c r="X464" s="116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1532.83</v>
      </c>
      <c r="Y464" s="116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1539.1799999999998</v>
      </c>
    </row>
    <row r="465" spans="1:25" x14ac:dyDescent="0.2">
      <c r="A465" s="88">
        <f t="shared" si="12"/>
        <v>41855</v>
      </c>
      <c r="B465" s="116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1520.9299999999998</v>
      </c>
      <c r="C465" s="116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1505.7799999999997</v>
      </c>
      <c r="D465" s="116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1531.5</v>
      </c>
      <c r="E465" s="116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1535.9499999999998</v>
      </c>
      <c r="F465" s="116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1535.9499999999998</v>
      </c>
      <c r="G465" s="116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1538.6599999999999</v>
      </c>
      <c r="H465" s="116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1535.08</v>
      </c>
      <c r="I465" s="116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1512.6899999999998</v>
      </c>
      <c r="J465" s="116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1628.36</v>
      </c>
      <c r="K465" s="116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1551.1599999999999</v>
      </c>
      <c r="L465" s="116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1530.6599999999999</v>
      </c>
      <c r="M465" s="116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1523.4699999999998</v>
      </c>
      <c r="N465" s="116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1526.98</v>
      </c>
      <c r="O465" s="116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1531.0299999999997</v>
      </c>
      <c r="P465" s="116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1522.1899999999998</v>
      </c>
      <c r="Q465" s="116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1517.57</v>
      </c>
      <c r="R465" s="116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1535.3899999999999</v>
      </c>
      <c r="S465" s="116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1550.59</v>
      </c>
      <c r="T465" s="116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1565.2199999999998</v>
      </c>
      <c r="U465" s="116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1553.53</v>
      </c>
      <c r="V465" s="116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1520.94</v>
      </c>
      <c r="W465" s="116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1528.27</v>
      </c>
      <c r="X465" s="116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1530.23</v>
      </c>
      <c r="Y465" s="116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1654.35</v>
      </c>
    </row>
    <row r="466" spans="1:25" x14ac:dyDescent="0.2">
      <c r="A466" s="88">
        <f t="shared" si="12"/>
        <v>41856</v>
      </c>
      <c r="B466" s="116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1524.6599999999999</v>
      </c>
      <c r="C466" s="116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1505.77</v>
      </c>
      <c r="D466" s="116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1531.46</v>
      </c>
      <c r="E466" s="116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1535.9499999999998</v>
      </c>
      <c r="F466" s="116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1535.79</v>
      </c>
      <c r="G466" s="116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1538.7399999999998</v>
      </c>
      <c r="H466" s="116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1521.2099999999998</v>
      </c>
      <c r="I466" s="116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1518.56</v>
      </c>
      <c r="J466" s="116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1608.9799999999998</v>
      </c>
      <c r="K466" s="116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1538.27</v>
      </c>
      <c r="L466" s="116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1506.7399999999998</v>
      </c>
      <c r="M466" s="116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1515.3899999999999</v>
      </c>
      <c r="N466" s="116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1524.1599999999999</v>
      </c>
      <c r="O466" s="116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1509.8</v>
      </c>
      <c r="P466" s="116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1518.87</v>
      </c>
      <c r="Q466" s="116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1511.25</v>
      </c>
      <c r="R466" s="116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1520.3999999999999</v>
      </c>
      <c r="S466" s="116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1534.9099999999999</v>
      </c>
      <c r="T466" s="116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1541.57</v>
      </c>
      <c r="U466" s="116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1549.7399999999998</v>
      </c>
      <c r="V466" s="116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1519.81</v>
      </c>
      <c r="W466" s="116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1527.73</v>
      </c>
      <c r="X466" s="116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1529.31</v>
      </c>
      <c r="Y466" s="116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1658.96</v>
      </c>
    </row>
    <row r="467" spans="1:25" x14ac:dyDescent="0.2">
      <c r="A467" s="88">
        <f t="shared" si="12"/>
        <v>41857</v>
      </c>
      <c r="B467" s="116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1517.7599999999998</v>
      </c>
      <c r="C467" s="116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1505.6599999999999</v>
      </c>
      <c r="D467" s="116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1531.35</v>
      </c>
      <c r="E467" s="116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1535.6799999999998</v>
      </c>
      <c r="F467" s="116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1535.56</v>
      </c>
      <c r="G467" s="116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1537.2799999999997</v>
      </c>
      <c r="H467" s="116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1520.23</v>
      </c>
      <c r="I467" s="116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1517.4299999999998</v>
      </c>
      <c r="J467" s="116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1607.86</v>
      </c>
      <c r="K467" s="116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1536.84</v>
      </c>
      <c r="L467" s="116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1505.2799999999997</v>
      </c>
      <c r="M467" s="116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1520.54</v>
      </c>
      <c r="N467" s="116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1527.1899999999998</v>
      </c>
      <c r="O467" s="116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1511.86</v>
      </c>
      <c r="P467" s="116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1518.7199999999998</v>
      </c>
      <c r="Q467" s="116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1511.03</v>
      </c>
      <c r="R467" s="116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1520.08</v>
      </c>
      <c r="S467" s="116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1534.32</v>
      </c>
      <c r="T467" s="116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1541.7799999999997</v>
      </c>
      <c r="U467" s="116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1550.02</v>
      </c>
      <c r="V467" s="116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1519.75</v>
      </c>
      <c r="W467" s="116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1527.6399999999999</v>
      </c>
      <c r="X467" s="116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1529.25</v>
      </c>
      <c r="Y467" s="116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1656.1</v>
      </c>
    </row>
    <row r="468" spans="1:25" x14ac:dyDescent="0.2">
      <c r="A468" s="88">
        <f t="shared" si="12"/>
        <v>41858</v>
      </c>
      <c r="B468" s="116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1520.07</v>
      </c>
      <c r="C468" s="116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1505.96</v>
      </c>
      <c r="D468" s="116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1531.55</v>
      </c>
      <c r="E468" s="116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1536</v>
      </c>
      <c r="F468" s="116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1536.12</v>
      </c>
      <c r="G468" s="116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1538.5499999999997</v>
      </c>
      <c r="H468" s="116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1544.07</v>
      </c>
      <c r="I468" s="116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1511.4299999999998</v>
      </c>
      <c r="J468" s="116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1628.3199999999997</v>
      </c>
      <c r="K468" s="116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1538</v>
      </c>
      <c r="L468" s="116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1506.02</v>
      </c>
      <c r="M468" s="116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1520.06</v>
      </c>
      <c r="N468" s="116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1517.81</v>
      </c>
      <c r="O468" s="116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1512.8799999999999</v>
      </c>
      <c r="P468" s="116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1527.73</v>
      </c>
      <c r="Q468" s="116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1513.37</v>
      </c>
      <c r="R468" s="116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1520.1799999999998</v>
      </c>
      <c r="S468" s="116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1534.75</v>
      </c>
      <c r="T468" s="116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1553.96</v>
      </c>
      <c r="U468" s="116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1557.6</v>
      </c>
      <c r="V468" s="116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1508.09</v>
      </c>
      <c r="W468" s="116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1528.11</v>
      </c>
      <c r="X468" s="116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1529.61</v>
      </c>
      <c r="Y468" s="116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1659.75</v>
      </c>
    </row>
    <row r="469" spans="1:25" x14ac:dyDescent="0.2">
      <c r="A469" s="88">
        <f t="shared" si="12"/>
        <v>41859</v>
      </c>
      <c r="B469" s="116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1518.8799999999999</v>
      </c>
      <c r="C469" s="116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1510.34</v>
      </c>
      <c r="D469" s="116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1536.5</v>
      </c>
      <c r="E469" s="116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1545.57</v>
      </c>
      <c r="F469" s="116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1550.31</v>
      </c>
      <c r="G469" s="116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1544.5099999999998</v>
      </c>
      <c r="H469" s="116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1544.78</v>
      </c>
      <c r="I469" s="116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1511.52</v>
      </c>
      <c r="J469" s="116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1628.27</v>
      </c>
      <c r="K469" s="116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1574.1999999999998</v>
      </c>
      <c r="L469" s="116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1529.37</v>
      </c>
      <c r="M469" s="116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1513.8</v>
      </c>
      <c r="N469" s="116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1534</v>
      </c>
      <c r="O469" s="116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1542.58</v>
      </c>
      <c r="P469" s="116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1538.17</v>
      </c>
      <c r="Q469" s="116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1533.7399999999998</v>
      </c>
      <c r="R469" s="116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1535.09</v>
      </c>
      <c r="S469" s="116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1562.29</v>
      </c>
      <c r="T469" s="116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1581.9199999999998</v>
      </c>
      <c r="U469" s="116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1557.6</v>
      </c>
      <c r="V469" s="116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1508.29</v>
      </c>
      <c r="W469" s="116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1528.2799999999997</v>
      </c>
      <c r="X469" s="116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1529.26</v>
      </c>
      <c r="Y469" s="116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1649.4399999999998</v>
      </c>
    </row>
    <row r="470" spans="1:25" x14ac:dyDescent="0.2">
      <c r="A470" s="88">
        <f t="shared" si="12"/>
        <v>41860</v>
      </c>
      <c r="B470" s="116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1552.1</v>
      </c>
      <c r="C470" s="116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1517.0499999999997</v>
      </c>
      <c r="D470" s="116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1518.23</v>
      </c>
      <c r="E470" s="116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1522.6399999999999</v>
      </c>
      <c r="F470" s="116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1531.9399999999998</v>
      </c>
      <c r="G470" s="116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1524.98</v>
      </c>
      <c r="H470" s="116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1536.05</v>
      </c>
      <c r="I470" s="116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1513.2999999999997</v>
      </c>
      <c r="J470" s="116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1514.1399999999999</v>
      </c>
      <c r="K470" s="116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1556.6499999999999</v>
      </c>
      <c r="L470" s="116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1526.6399999999999</v>
      </c>
      <c r="M470" s="116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1506.86</v>
      </c>
      <c r="N470" s="116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1514.7199999999998</v>
      </c>
      <c r="O470" s="116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1518.35</v>
      </c>
      <c r="P470" s="116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1522.62</v>
      </c>
      <c r="Q470" s="116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1518.57</v>
      </c>
      <c r="R470" s="116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1526.96</v>
      </c>
      <c r="S470" s="116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1539.9899999999998</v>
      </c>
      <c r="T470" s="116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1558.6</v>
      </c>
      <c r="U470" s="116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1548.35</v>
      </c>
      <c r="V470" s="116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1523.8899999999999</v>
      </c>
      <c r="W470" s="116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1532.83</v>
      </c>
      <c r="X470" s="116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1525.5099999999998</v>
      </c>
      <c r="Y470" s="116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1521.9199999999998</v>
      </c>
    </row>
    <row r="471" spans="1:25" x14ac:dyDescent="0.2">
      <c r="A471" s="88">
        <f t="shared" si="12"/>
        <v>41861</v>
      </c>
      <c r="B471" s="116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1551.55</v>
      </c>
      <c r="C471" s="116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1519.71</v>
      </c>
      <c r="D471" s="116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1518.4899999999998</v>
      </c>
      <c r="E471" s="116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1522.9099999999999</v>
      </c>
      <c r="F471" s="116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1532.23</v>
      </c>
      <c r="G471" s="116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1525.32</v>
      </c>
      <c r="H471" s="116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1535.6499999999999</v>
      </c>
      <c r="I471" s="116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1514.4399999999998</v>
      </c>
      <c r="J471" s="116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1510.82</v>
      </c>
      <c r="K471" s="116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1598.77</v>
      </c>
      <c r="L471" s="116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1550.7799999999997</v>
      </c>
      <c r="M471" s="116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1533.1399999999999</v>
      </c>
      <c r="N471" s="116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1532.6299999999999</v>
      </c>
      <c r="O471" s="116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1527.7799999999997</v>
      </c>
      <c r="P471" s="116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1540.5299999999997</v>
      </c>
      <c r="Q471" s="116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1544.6899999999998</v>
      </c>
      <c r="R471" s="116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1539.98</v>
      </c>
      <c r="S471" s="116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1544.29</v>
      </c>
      <c r="T471" s="116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1538.98</v>
      </c>
      <c r="U471" s="116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1530.7199999999998</v>
      </c>
      <c r="V471" s="116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1523.54</v>
      </c>
      <c r="W471" s="116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1531.6599999999999</v>
      </c>
      <c r="X471" s="116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1525.0899999999997</v>
      </c>
      <c r="Y471" s="116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1522.1299999999999</v>
      </c>
    </row>
    <row r="472" spans="1:25" x14ac:dyDescent="0.2">
      <c r="A472" s="88">
        <f t="shared" si="12"/>
        <v>41862</v>
      </c>
      <c r="B472" s="116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1523.84</v>
      </c>
      <c r="C472" s="116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1510.46</v>
      </c>
      <c r="D472" s="116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1536.33</v>
      </c>
      <c r="E472" s="116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1545.3899999999999</v>
      </c>
      <c r="F472" s="116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1550.1599999999999</v>
      </c>
      <c r="G472" s="116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1543.29</v>
      </c>
      <c r="H472" s="116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1543.9299999999998</v>
      </c>
      <c r="I472" s="116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1525.6599999999999</v>
      </c>
      <c r="J472" s="116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1599.55</v>
      </c>
      <c r="K472" s="116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1546.4699999999998</v>
      </c>
      <c r="L472" s="116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1531.9399999999998</v>
      </c>
      <c r="M472" s="116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1515.81</v>
      </c>
      <c r="N472" s="116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1523.48</v>
      </c>
      <c r="O472" s="116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1518.57</v>
      </c>
      <c r="P472" s="116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1514.02</v>
      </c>
      <c r="Q472" s="116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1505.82</v>
      </c>
      <c r="R472" s="116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1517.19</v>
      </c>
      <c r="S472" s="116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1542.6299999999999</v>
      </c>
      <c r="T472" s="116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1558.29</v>
      </c>
      <c r="U472" s="116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1557.9199999999998</v>
      </c>
      <c r="V472" s="116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1507.59</v>
      </c>
      <c r="W472" s="116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1532.6999999999998</v>
      </c>
      <c r="X472" s="116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1533.2199999999998</v>
      </c>
      <c r="Y472" s="116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1675.4399999999998</v>
      </c>
    </row>
    <row r="473" spans="1:25" x14ac:dyDescent="0.2">
      <c r="A473" s="88">
        <f t="shared" si="12"/>
        <v>41863</v>
      </c>
      <c r="B473" s="116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1524.0499999999997</v>
      </c>
      <c r="C473" s="116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1510.1399999999999</v>
      </c>
      <c r="D473" s="116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1536.6499999999999</v>
      </c>
      <c r="E473" s="116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1545.59</v>
      </c>
      <c r="F473" s="116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1550.1599999999999</v>
      </c>
      <c r="G473" s="116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1544.07</v>
      </c>
      <c r="H473" s="116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1543.56</v>
      </c>
      <c r="I473" s="116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1527.8799999999999</v>
      </c>
      <c r="J473" s="116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1598.6399999999999</v>
      </c>
      <c r="K473" s="116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1545.4399999999998</v>
      </c>
      <c r="L473" s="116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1530.69</v>
      </c>
      <c r="M473" s="116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1513.73</v>
      </c>
      <c r="N473" s="116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1522.1899999999998</v>
      </c>
      <c r="O473" s="116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1517.8999999999999</v>
      </c>
      <c r="P473" s="116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1514.08</v>
      </c>
      <c r="Q473" s="116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1506.07</v>
      </c>
      <c r="R473" s="116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1517.2799999999997</v>
      </c>
      <c r="S473" s="116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1543</v>
      </c>
      <c r="T473" s="116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1558.4699999999998</v>
      </c>
      <c r="U473" s="116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1557.96</v>
      </c>
      <c r="V473" s="116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1507.6899999999998</v>
      </c>
      <c r="W473" s="116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1530.6699999999998</v>
      </c>
      <c r="X473" s="116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1531.79</v>
      </c>
      <c r="Y473" s="116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1673.8799999999999</v>
      </c>
    </row>
    <row r="474" spans="1:25" x14ac:dyDescent="0.2">
      <c r="A474" s="88">
        <f t="shared" si="12"/>
        <v>41864</v>
      </c>
      <c r="B474" s="116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1523.8999999999999</v>
      </c>
      <c r="C474" s="116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1514.4699999999998</v>
      </c>
      <c r="D474" s="116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1541.07</v>
      </c>
      <c r="E474" s="116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1550.3899999999999</v>
      </c>
      <c r="F474" s="116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1555.2799999999997</v>
      </c>
      <c r="G474" s="116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1554.77</v>
      </c>
      <c r="H474" s="116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1554.6599999999999</v>
      </c>
      <c r="I474" s="116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1505.7099999999998</v>
      </c>
      <c r="J474" s="116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1608.46</v>
      </c>
      <c r="K474" s="116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1559.5299999999997</v>
      </c>
      <c r="L474" s="116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1533.7399999999998</v>
      </c>
      <c r="M474" s="116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1517.1999999999998</v>
      </c>
      <c r="N474" s="116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1525.26</v>
      </c>
      <c r="O474" s="116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1521.04</v>
      </c>
      <c r="P474" s="116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1516.9899999999998</v>
      </c>
      <c r="Q474" s="116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1509.12</v>
      </c>
      <c r="R474" s="116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1520.07</v>
      </c>
      <c r="S474" s="116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1538.37</v>
      </c>
      <c r="T474" s="116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1561.6299999999999</v>
      </c>
      <c r="U474" s="116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1565.6499999999999</v>
      </c>
      <c r="V474" s="116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1506.5499999999997</v>
      </c>
      <c r="W474" s="116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1530.3999999999999</v>
      </c>
      <c r="X474" s="116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1531.9099999999999</v>
      </c>
      <c r="Y474" s="116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1672.7799999999997</v>
      </c>
    </row>
    <row r="475" spans="1:25" x14ac:dyDescent="0.2">
      <c r="A475" s="88">
        <f t="shared" si="12"/>
        <v>41865</v>
      </c>
      <c r="B475" s="116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1524.3999999999999</v>
      </c>
      <c r="C475" s="116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1514.35</v>
      </c>
      <c r="D475" s="116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1540.7399999999998</v>
      </c>
      <c r="E475" s="116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1549.9699999999998</v>
      </c>
      <c r="F475" s="116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1554.7399999999998</v>
      </c>
      <c r="G475" s="116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1554.5099999999998</v>
      </c>
      <c r="H475" s="116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1554.5099999999998</v>
      </c>
      <c r="I475" s="116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1505.61</v>
      </c>
      <c r="J475" s="116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1608.4899999999998</v>
      </c>
      <c r="K475" s="116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1559.31</v>
      </c>
      <c r="L475" s="116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1533.56</v>
      </c>
      <c r="M475" s="116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1517.06</v>
      </c>
      <c r="N475" s="116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1525.1499999999999</v>
      </c>
      <c r="O475" s="116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1521.1299999999999</v>
      </c>
      <c r="P475" s="116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1517.0099999999998</v>
      </c>
      <c r="Q475" s="116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1509.25</v>
      </c>
      <c r="R475" s="116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1520.08</v>
      </c>
      <c r="S475" s="116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1538.32</v>
      </c>
      <c r="T475" s="116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1561.5699999999997</v>
      </c>
      <c r="U475" s="116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1565.56</v>
      </c>
      <c r="V475" s="116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1506.36</v>
      </c>
      <c r="W475" s="116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1530.8999999999999</v>
      </c>
      <c r="X475" s="116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1531.46</v>
      </c>
      <c r="Y475" s="116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1675.46</v>
      </c>
    </row>
    <row r="476" spans="1:25" x14ac:dyDescent="0.2">
      <c r="A476" s="88">
        <f t="shared" si="12"/>
        <v>41866</v>
      </c>
      <c r="B476" s="116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1524.7599999999998</v>
      </c>
      <c r="C476" s="116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1514.2199999999998</v>
      </c>
      <c r="D476" s="116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1540.7099999999998</v>
      </c>
      <c r="E476" s="116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1549.8899999999999</v>
      </c>
      <c r="F476" s="116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1554.6699999999998</v>
      </c>
      <c r="G476" s="116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1554.61</v>
      </c>
      <c r="H476" s="116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1554.4099999999999</v>
      </c>
      <c r="I476" s="116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1508.8999999999999</v>
      </c>
      <c r="J476" s="116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1608.75</v>
      </c>
      <c r="K476" s="116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1520.75</v>
      </c>
      <c r="L476" s="116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1539.4499999999998</v>
      </c>
      <c r="M476" s="116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1513.1999999999998</v>
      </c>
      <c r="N476" s="116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1514.82</v>
      </c>
      <c r="O476" s="116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1514.81</v>
      </c>
      <c r="P476" s="116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1505.6</v>
      </c>
      <c r="Q476" s="116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1515.0299999999997</v>
      </c>
      <c r="R476" s="116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1513.2199999999998</v>
      </c>
      <c r="S476" s="116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1509.59</v>
      </c>
      <c r="T476" s="116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1523.54</v>
      </c>
      <c r="U476" s="116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1542.4699999999998</v>
      </c>
      <c r="V476" s="116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1527.26</v>
      </c>
      <c r="W476" s="116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1534.4399999999998</v>
      </c>
      <c r="X476" s="116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1533.2399999999998</v>
      </c>
      <c r="Y476" s="116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1721.17</v>
      </c>
    </row>
    <row r="477" spans="1:25" x14ac:dyDescent="0.2">
      <c r="A477" s="88">
        <f t="shared" si="12"/>
        <v>41867</v>
      </c>
      <c r="B477" s="116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1555.69</v>
      </c>
      <c r="C477" s="116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1514.1299999999999</v>
      </c>
      <c r="D477" s="116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1505.35</v>
      </c>
      <c r="E477" s="116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1532.07</v>
      </c>
      <c r="F477" s="116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1536.82</v>
      </c>
      <c r="G477" s="116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1522.4099999999999</v>
      </c>
      <c r="H477" s="116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1536.8899999999999</v>
      </c>
      <c r="I477" s="116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1505.59</v>
      </c>
      <c r="J477" s="116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1520.37</v>
      </c>
      <c r="K477" s="116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1548.9099999999999</v>
      </c>
      <c r="L477" s="116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1515.2199999999998</v>
      </c>
      <c r="M477" s="116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1533.3799999999999</v>
      </c>
      <c r="N477" s="116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1524.2199999999998</v>
      </c>
      <c r="O477" s="116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1524.1499999999999</v>
      </c>
      <c r="P477" s="116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1516.6499999999999</v>
      </c>
      <c r="Q477" s="116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1516.86</v>
      </c>
      <c r="R477" s="116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1509.9899999999998</v>
      </c>
      <c r="S477" s="116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1522.4099999999999</v>
      </c>
      <c r="T477" s="116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1513.9099999999999</v>
      </c>
      <c r="U477" s="116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1514.9899999999998</v>
      </c>
      <c r="V477" s="116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1522.6699999999998</v>
      </c>
      <c r="W477" s="116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1516.2199999999998</v>
      </c>
      <c r="X477" s="116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1517.4299999999998</v>
      </c>
      <c r="Y477" s="116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1505.61</v>
      </c>
    </row>
    <row r="478" spans="1:25" x14ac:dyDescent="0.2">
      <c r="A478" s="88">
        <f t="shared" si="12"/>
        <v>41868</v>
      </c>
      <c r="B478" s="116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1567.6299999999999</v>
      </c>
      <c r="C478" s="116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1520.1599999999999</v>
      </c>
      <c r="D478" s="116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1514.4399999999998</v>
      </c>
      <c r="E478" s="116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1509.54</v>
      </c>
      <c r="F478" s="116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1513.52</v>
      </c>
      <c r="G478" s="116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1518.11</v>
      </c>
      <c r="H478" s="116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1527.26</v>
      </c>
      <c r="I478" s="116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1505.2199999999998</v>
      </c>
      <c r="J478" s="116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1518.73</v>
      </c>
      <c r="K478" s="116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1572.04</v>
      </c>
      <c r="L478" s="116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1510.82</v>
      </c>
      <c r="M478" s="116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1524.0499999999997</v>
      </c>
      <c r="N478" s="116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1530.83</v>
      </c>
      <c r="O478" s="116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1523.6399999999999</v>
      </c>
      <c r="P478" s="116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1506.34</v>
      </c>
      <c r="Q478" s="116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1509.9099999999999</v>
      </c>
      <c r="R478" s="116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1506.25</v>
      </c>
      <c r="S478" s="116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1514.52</v>
      </c>
      <c r="T478" s="116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1530.34</v>
      </c>
      <c r="U478" s="116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1519.06</v>
      </c>
      <c r="V478" s="116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1523.1</v>
      </c>
      <c r="W478" s="116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1530.9199999999998</v>
      </c>
      <c r="X478" s="116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1531.02</v>
      </c>
      <c r="Y478" s="116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1514.1499999999999</v>
      </c>
    </row>
    <row r="479" spans="1:25" x14ac:dyDescent="0.2">
      <c r="A479" s="88">
        <f t="shared" si="12"/>
        <v>41869</v>
      </c>
      <c r="B479" s="116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1517.19</v>
      </c>
      <c r="C479" s="116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1513.1499999999999</v>
      </c>
      <c r="D479" s="116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1514.0099999999998</v>
      </c>
      <c r="E479" s="116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1522.5</v>
      </c>
      <c r="F479" s="116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1526.96</v>
      </c>
      <c r="G479" s="116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1518.02</v>
      </c>
      <c r="H479" s="116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1522.4099999999999</v>
      </c>
      <c r="I479" s="116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1513.4699999999998</v>
      </c>
      <c r="J479" s="116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1608.6399999999999</v>
      </c>
      <c r="K479" s="116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1533.0699999999997</v>
      </c>
      <c r="L479" s="116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1530.85</v>
      </c>
      <c r="M479" s="116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1530.2199999999998</v>
      </c>
      <c r="N479" s="116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1529.5</v>
      </c>
      <c r="O479" s="116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1537.34</v>
      </c>
      <c r="P479" s="116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1537.1799999999998</v>
      </c>
      <c r="Q479" s="116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1537.0299999999997</v>
      </c>
      <c r="R479" s="116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1531.4699999999998</v>
      </c>
      <c r="S479" s="116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1532.3899999999999</v>
      </c>
      <c r="T479" s="116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1553.37</v>
      </c>
      <c r="U479" s="116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1647.7599999999998</v>
      </c>
      <c r="V479" s="116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1566.55</v>
      </c>
      <c r="W479" s="116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1520.29</v>
      </c>
      <c r="X479" s="116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1573.78</v>
      </c>
      <c r="Y479" s="116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1517.33</v>
      </c>
    </row>
    <row r="480" spans="1:25" x14ac:dyDescent="0.2">
      <c r="A480" s="88">
        <f t="shared" si="12"/>
        <v>41870</v>
      </c>
      <c r="B480" s="116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1554.85</v>
      </c>
      <c r="C480" s="116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1605.9399999999998</v>
      </c>
      <c r="D480" s="116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1659.51</v>
      </c>
      <c r="E480" s="116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1672.31</v>
      </c>
      <c r="F480" s="116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1678.86</v>
      </c>
      <c r="G480" s="116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1736.05</v>
      </c>
      <c r="H480" s="116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1672.04</v>
      </c>
      <c r="I480" s="116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1622.6799999999998</v>
      </c>
      <c r="J480" s="116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1777.73</v>
      </c>
      <c r="K480" s="116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1708.4299999999998</v>
      </c>
      <c r="L480" s="116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1623.61</v>
      </c>
      <c r="M480" s="116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1603.1399999999999</v>
      </c>
      <c r="N480" s="116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1593.2099999999998</v>
      </c>
      <c r="O480" s="116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1564.27</v>
      </c>
      <c r="P480" s="116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1559.6399999999999</v>
      </c>
      <c r="Q480" s="116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1559.6599999999999</v>
      </c>
      <c r="R480" s="116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1557.54</v>
      </c>
      <c r="S480" s="116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1581.98</v>
      </c>
      <c r="T480" s="116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1608.48</v>
      </c>
      <c r="U480" s="116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1617.8799999999999</v>
      </c>
      <c r="V480" s="116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1582.6299999999999</v>
      </c>
      <c r="W480" s="116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1530.98</v>
      </c>
      <c r="X480" s="116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1573.75</v>
      </c>
      <c r="Y480" s="116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1517.4199999999998</v>
      </c>
    </row>
    <row r="481" spans="1:25" x14ac:dyDescent="0.2">
      <c r="A481" s="88">
        <f t="shared" si="12"/>
        <v>41871</v>
      </c>
      <c r="B481" s="116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1554.6299999999999</v>
      </c>
      <c r="C481" s="116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1622.81</v>
      </c>
      <c r="D481" s="116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1678.7199999999998</v>
      </c>
      <c r="E481" s="116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1692.4299999999998</v>
      </c>
      <c r="F481" s="116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1699.02</v>
      </c>
      <c r="G481" s="116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1692.2999999999997</v>
      </c>
      <c r="H481" s="116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1699.1599999999999</v>
      </c>
      <c r="I481" s="116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1622.4899999999998</v>
      </c>
      <c r="J481" s="116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1777.1399999999999</v>
      </c>
      <c r="K481" s="116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1708.52</v>
      </c>
      <c r="L481" s="116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1623.76</v>
      </c>
      <c r="M481" s="116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1603.08</v>
      </c>
      <c r="N481" s="116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1592.7399999999998</v>
      </c>
      <c r="O481" s="116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1573.36</v>
      </c>
      <c r="P481" s="116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1559.4099999999999</v>
      </c>
      <c r="Q481" s="116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1564.0299999999997</v>
      </c>
      <c r="R481" s="116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1557.2599999999998</v>
      </c>
      <c r="S481" s="116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1595.09</v>
      </c>
      <c r="T481" s="116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1617.77</v>
      </c>
      <c r="U481" s="116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1617.77</v>
      </c>
      <c r="V481" s="116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1581.4099999999999</v>
      </c>
      <c r="W481" s="116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1530.85</v>
      </c>
      <c r="X481" s="116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1573.6399999999999</v>
      </c>
      <c r="Y481" s="116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1516.6499999999999</v>
      </c>
    </row>
    <row r="482" spans="1:25" x14ac:dyDescent="0.2">
      <c r="A482" s="88">
        <f t="shared" si="12"/>
        <v>41872</v>
      </c>
      <c r="B482" s="116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1540.4899999999998</v>
      </c>
      <c r="C482" s="116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1605.81</v>
      </c>
      <c r="D482" s="116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1646.7099999999998</v>
      </c>
      <c r="E482" s="116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1659.3199999999997</v>
      </c>
      <c r="F482" s="116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1685.44</v>
      </c>
      <c r="G482" s="116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1678.8899999999999</v>
      </c>
      <c r="H482" s="116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1685.52</v>
      </c>
      <c r="I482" s="116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1600.34</v>
      </c>
      <c r="J482" s="116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1776.9499999999998</v>
      </c>
      <c r="K482" s="116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1646.06</v>
      </c>
      <c r="L482" s="116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1573.04</v>
      </c>
      <c r="M482" s="116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1554.8199999999997</v>
      </c>
      <c r="N482" s="116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1545.9399999999998</v>
      </c>
      <c r="O482" s="116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1524.9399999999998</v>
      </c>
      <c r="P482" s="116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1512.9199999999998</v>
      </c>
      <c r="Q482" s="116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1529.1699999999998</v>
      </c>
      <c r="R482" s="116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1541.9199999999998</v>
      </c>
      <c r="S482" s="116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1557.2999999999997</v>
      </c>
      <c r="T482" s="116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1553.09</v>
      </c>
      <c r="U482" s="116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1582.17</v>
      </c>
      <c r="V482" s="116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1565.62</v>
      </c>
      <c r="W482" s="116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1516.3999999999999</v>
      </c>
      <c r="X482" s="116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1522.8799999999999</v>
      </c>
      <c r="Y482" s="116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1516.8799999999999</v>
      </c>
    </row>
    <row r="483" spans="1:25" x14ac:dyDescent="0.2">
      <c r="A483" s="88">
        <f t="shared" si="12"/>
        <v>41873</v>
      </c>
      <c r="B483" s="116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1509.5499999999997</v>
      </c>
      <c r="C483" s="116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1568.8899999999999</v>
      </c>
      <c r="D483" s="116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1622.8999999999999</v>
      </c>
      <c r="E483" s="116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1628.4099999999999</v>
      </c>
      <c r="F483" s="116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1640.6</v>
      </c>
      <c r="G483" s="116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1634.69</v>
      </c>
      <c r="H483" s="116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1659.12</v>
      </c>
      <c r="I483" s="116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1600.1799999999998</v>
      </c>
      <c r="J483" s="116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1756.4099999999999</v>
      </c>
      <c r="K483" s="116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1645.8999999999999</v>
      </c>
      <c r="L483" s="116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1573.1299999999999</v>
      </c>
      <c r="M483" s="116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1554.4899999999998</v>
      </c>
      <c r="N483" s="116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1572.9699999999998</v>
      </c>
      <c r="O483" s="116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1554.73</v>
      </c>
      <c r="P483" s="116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1563.8899999999999</v>
      </c>
      <c r="Q483" s="116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1568.54</v>
      </c>
      <c r="R483" s="116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1565.29</v>
      </c>
      <c r="S483" s="116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1581.9199999999998</v>
      </c>
      <c r="T483" s="116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1590.3799999999999</v>
      </c>
      <c r="U483" s="116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1595</v>
      </c>
      <c r="V483" s="116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1565.04</v>
      </c>
      <c r="W483" s="116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1627.56</v>
      </c>
      <c r="X483" s="116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1695.79</v>
      </c>
      <c r="Y483" s="116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1555.2199999999998</v>
      </c>
    </row>
    <row r="484" spans="1:25" x14ac:dyDescent="0.2">
      <c r="A484" s="88">
        <f t="shared" si="12"/>
        <v>41874</v>
      </c>
      <c r="B484" s="116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1518.75</v>
      </c>
      <c r="C484" s="116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1560.87</v>
      </c>
      <c r="D484" s="116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1605.4599999999998</v>
      </c>
      <c r="E484" s="116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1611.29</v>
      </c>
      <c r="F484" s="116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1623.54</v>
      </c>
      <c r="G484" s="116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1623.84</v>
      </c>
      <c r="H484" s="116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1642.7599999999998</v>
      </c>
      <c r="I484" s="116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1583.0099999999998</v>
      </c>
      <c r="J484" s="116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1514.7399999999998</v>
      </c>
      <c r="K484" s="116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1621.4099999999999</v>
      </c>
      <c r="L484" s="116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1570.37</v>
      </c>
      <c r="M484" s="116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1556.26</v>
      </c>
      <c r="N484" s="116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1565.5899999999997</v>
      </c>
      <c r="O484" s="116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1560.8799999999999</v>
      </c>
      <c r="P484" s="116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1565.56</v>
      </c>
      <c r="Q484" s="116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1575.1399999999999</v>
      </c>
      <c r="R484" s="116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1570.2399999999998</v>
      </c>
      <c r="S484" s="116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1589.9599999999998</v>
      </c>
      <c r="T484" s="116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1605.51</v>
      </c>
      <c r="U484" s="116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1606.0099999999998</v>
      </c>
      <c r="V484" s="116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1538.9499999999998</v>
      </c>
      <c r="W484" s="116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1606.48</v>
      </c>
      <c r="X484" s="116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1682.02</v>
      </c>
      <c r="Y484" s="116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1834.0699999999997</v>
      </c>
    </row>
    <row r="485" spans="1:25" x14ac:dyDescent="0.2">
      <c r="A485" s="88">
        <f t="shared" si="12"/>
        <v>41875</v>
      </c>
      <c r="B485" s="116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1536.4699999999998</v>
      </c>
      <c r="C485" s="116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1618.09</v>
      </c>
      <c r="D485" s="116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1657.02</v>
      </c>
      <c r="E485" s="116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1670.6799999999998</v>
      </c>
      <c r="F485" s="116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1677.6399999999999</v>
      </c>
      <c r="G485" s="116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1692.03</v>
      </c>
      <c r="H485" s="116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1714.85</v>
      </c>
      <c r="I485" s="116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1684.82</v>
      </c>
      <c r="J485" s="116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1572.8799999999999</v>
      </c>
      <c r="K485" s="116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1751.4899999999998</v>
      </c>
      <c r="L485" s="116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1662.9199999999998</v>
      </c>
      <c r="M485" s="116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1621.76</v>
      </c>
      <c r="N485" s="116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1616.1699999999998</v>
      </c>
      <c r="O485" s="116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1611.03</v>
      </c>
      <c r="P485" s="116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1605.65</v>
      </c>
      <c r="Q485" s="116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1621.76</v>
      </c>
      <c r="R485" s="116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1638.5299999999997</v>
      </c>
      <c r="S485" s="116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1638.37</v>
      </c>
      <c r="T485" s="116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1626.9699999999998</v>
      </c>
      <c r="U485" s="116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1616.6599999999999</v>
      </c>
      <c r="V485" s="116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1521.6499999999999</v>
      </c>
      <c r="W485" s="116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1533.7799999999997</v>
      </c>
      <c r="X485" s="116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1520.61</v>
      </c>
      <c r="Y485" s="116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1615.2999999999997</v>
      </c>
    </row>
    <row r="486" spans="1:25" x14ac:dyDescent="0.2">
      <c r="A486" s="88">
        <f t="shared" si="12"/>
        <v>41876</v>
      </c>
      <c r="B486" s="116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1549.7599999999998</v>
      </c>
      <c r="C486" s="116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1634.4699999999998</v>
      </c>
      <c r="D486" s="116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1686.03</v>
      </c>
      <c r="E486" s="116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1699.6699999999998</v>
      </c>
      <c r="F486" s="116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1692.6</v>
      </c>
      <c r="G486" s="116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1705.77</v>
      </c>
      <c r="H486" s="116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1713.52</v>
      </c>
      <c r="I486" s="116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1646.8899999999999</v>
      </c>
      <c r="J486" s="116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1798.33</v>
      </c>
      <c r="K486" s="116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1694.9299999999998</v>
      </c>
      <c r="L486" s="116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1646.3899999999999</v>
      </c>
      <c r="M486" s="116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1635.48</v>
      </c>
      <c r="N486" s="116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1647.27</v>
      </c>
      <c r="O486" s="116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1641.06</v>
      </c>
      <c r="P486" s="116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1618.53</v>
      </c>
      <c r="Q486" s="116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1629.6799999999998</v>
      </c>
      <c r="R486" s="116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1627.29</v>
      </c>
      <c r="S486" s="116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1647.11</v>
      </c>
      <c r="T486" s="116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1690.07</v>
      </c>
      <c r="U486" s="116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1679.7399999999998</v>
      </c>
      <c r="V486" s="116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1561.32</v>
      </c>
      <c r="W486" s="116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1549.3199999999997</v>
      </c>
      <c r="X486" s="116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1589.44</v>
      </c>
      <c r="Y486" s="116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1519.4099999999999</v>
      </c>
    </row>
    <row r="487" spans="1:25" x14ac:dyDescent="0.2">
      <c r="A487" s="88">
        <f t="shared" si="12"/>
        <v>41877</v>
      </c>
      <c r="B487" s="116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1548.94</v>
      </c>
      <c r="C487" s="116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1633.56</v>
      </c>
      <c r="D487" s="116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1685.0499999999997</v>
      </c>
      <c r="E487" s="116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1699.02</v>
      </c>
      <c r="F487" s="116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1691.87</v>
      </c>
      <c r="G487" s="116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1705.9499999999998</v>
      </c>
      <c r="H487" s="116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1713.2399999999998</v>
      </c>
      <c r="I487" s="116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1646.61</v>
      </c>
      <c r="J487" s="116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1797.3999999999999</v>
      </c>
      <c r="K487" s="116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1694.73</v>
      </c>
      <c r="L487" s="116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1646.5</v>
      </c>
      <c r="M487" s="116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1635.44</v>
      </c>
      <c r="N487" s="116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1646.82</v>
      </c>
      <c r="O487" s="116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1640.9099999999999</v>
      </c>
      <c r="P487" s="116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1618.7399999999998</v>
      </c>
      <c r="Q487" s="116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1629.4499999999998</v>
      </c>
      <c r="R487" s="116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1627.2399999999998</v>
      </c>
      <c r="S487" s="116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1647.1999999999998</v>
      </c>
      <c r="T487" s="116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1690.2199999999998</v>
      </c>
      <c r="U487" s="116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1680.4799999999998</v>
      </c>
      <c r="V487" s="116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1561.35</v>
      </c>
      <c r="W487" s="116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1549.06</v>
      </c>
      <c r="X487" s="116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1589.6499999999999</v>
      </c>
      <c r="Y487" s="116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1518.9699999999998</v>
      </c>
    </row>
    <row r="488" spans="1:25" x14ac:dyDescent="0.2">
      <c r="A488" s="88">
        <f t="shared" si="12"/>
        <v>41878</v>
      </c>
      <c r="B488" s="116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1628.62</v>
      </c>
      <c r="C488" s="116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1713.6799999999998</v>
      </c>
      <c r="D488" s="116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1760.1599999999999</v>
      </c>
      <c r="E488" s="116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1785.34</v>
      </c>
      <c r="F488" s="116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1794</v>
      </c>
      <c r="G488" s="116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1785.48</v>
      </c>
      <c r="H488" s="116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1793.78</v>
      </c>
      <c r="I488" s="116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1693.08</v>
      </c>
      <c r="J488" s="116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1853.42</v>
      </c>
      <c r="K488" s="116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1729.81</v>
      </c>
      <c r="L488" s="116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1664.2199999999998</v>
      </c>
      <c r="M488" s="116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1635.29</v>
      </c>
      <c r="N488" s="116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1646.79</v>
      </c>
      <c r="O488" s="116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1641.06</v>
      </c>
      <c r="P488" s="116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1635.48</v>
      </c>
      <c r="Q488" s="116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1635.6399999999999</v>
      </c>
      <c r="R488" s="116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1613.57</v>
      </c>
      <c r="S488" s="116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1637.59</v>
      </c>
      <c r="T488" s="116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1657.81</v>
      </c>
      <c r="U488" s="116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1629.5099999999998</v>
      </c>
      <c r="V488" s="116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1566.61</v>
      </c>
      <c r="W488" s="116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1557.6999999999998</v>
      </c>
      <c r="X488" s="116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1598.9499999999998</v>
      </c>
      <c r="Y488" s="116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1517.3799999999999</v>
      </c>
    </row>
    <row r="489" spans="1:25" x14ac:dyDescent="0.2">
      <c r="A489" s="88">
        <f t="shared" si="12"/>
        <v>41879</v>
      </c>
      <c r="B489" s="116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1628.59</v>
      </c>
      <c r="C489" s="116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1713.81</v>
      </c>
      <c r="D489" s="116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1760.37</v>
      </c>
      <c r="E489" s="116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1785.36</v>
      </c>
      <c r="F489" s="116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1793.9899999999998</v>
      </c>
      <c r="G489" s="116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1785.1399999999999</v>
      </c>
      <c r="H489" s="116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1793.75</v>
      </c>
      <c r="I489" s="116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1714.9499999999998</v>
      </c>
      <c r="J489" s="116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1870.21</v>
      </c>
      <c r="K489" s="116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1759.62</v>
      </c>
      <c r="L489" s="116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1671.1299999999999</v>
      </c>
      <c r="M489" s="116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1647.6999999999998</v>
      </c>
      <c r="N489" s="116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1647.69</v>
      </c>
      <c r="O489" s="116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1641.36</v>
      </c>
      <c r="P489" s="116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1635.9099999999999</v>
      </c>
      <c r="Q489" s="116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1635.8199999999997</v>
      </c>
      <c r="R489" s="116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1613.5299999999997</v>
      </c>
      <c r="S489" s="116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1637.6999999999998</v>
      </c>
      <c r="T489" s="116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1657.61</v>
      </c>
      <c r="U489" s="116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1630.1499999999999</v>
      </c>
      <c r="V489" s="116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1566.1699999999998</v>
      </c>
      <c r="W489" s="116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1557.03</v>
      </c>
      <c r="X489" s="116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1598.3999999999999</v>
      </c>
      <c r="Y489" s="116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1518.23</v>
      </c>
    </row>
    <row r="490" spans="1:25" x14ac:dyDescent="0.2">
      <c r="A490" s="88">
        <f t="shared" si="12"/>
        <v>41880</v>
      </c>
      <c r="B490" s="116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1563.8999999999999</v>
      </c>
      <c r="C490" s="116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1640.12</v>
      </c>
      <c r="D490" s="116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1685.37</v>
      </c>
      <c r="E490" s="116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1699.08</v>
      </c>
      <c r="F490" s="116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1713.4599999999998</v>
      </c>
      <c r="G490" s="116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1698.84</v>
      </c>
      <c r="H490" s="116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1691.6399999999999</v>
      </c>
      <c r="I490" s="116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1628.2999999999997</v>
      </c>
      <c r="J490" s="116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1790.54</v>
      </c>
      <c r="K490" s="116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1701.5099999999998</v>
      </c>
      <c r="L490" s="116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1646.5699999999997</v>
      </c>
      <c r="M490" s="116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1635.11</v>
      </c>
      <c r="N490" s="116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1629.76</v>
      </c>
      <c r="O490" s="116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1613</v>
      </c>
      <c r="P490" s="116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1592.1799999999998</v>
      </c>
      <c r="Q490" s="116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1597.07</v>
      </c>
      <c r="R490" s="116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1598.6899999999998</v>
      </c>
      <c r="S490" s="116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1607.2599999999998</v>
      </c>
      <c r="T490" s="116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1640.85</v>
      </c>
      <c r="U490" s="116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1627.6499999999999</v>
      </c>
      <c r="V490" s="116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1519.54</v>
      </c>
      <c r="W490" s="116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1518.1899999999998</v>
      </c>
      <c r="X490" s="116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1564.8899999999999</v>
      </c>
      <c r="Y490" s="116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1517.48</v>
      </c>
    </row>
    <row r="491" spans="1:25" x14ac:dyDescent="0.2">
      <c r="A491" s="88">
        <f t="shared" si="12"/>
        <v>41881</v>
      </c>
      <c r="B491" s="11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1556.35</v>
      </c>
      <c r="C491" s="11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1624.4999999999998</v>
      </c>
      <c r="D491" s="11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1670.79</v>
      </c>
      <c r="E491" s="11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1699.35</v>
      </c>
      <c r="F491" s="11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1691.58</v>
      </c>
      <c r="G491" s="11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1691.35</v>
      </c>
      <c r="H491" s="11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1691.8899999999999</v>
      </c>
      <c r="I491" s="11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1636.9899999999998</v>
      </c>
      <c r="J491" s="11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1537.1399999999999</v>
      </c>
      <c r="K491" s="11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1681.8</v>
      </c>
      <c r="L491" s="11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1622.58</v>
      </c>
      <c r="M491" s="11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1622.4899999999998</v>
      </c>
      <c r="N491" s="11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1622.07</v>
      </c>
      <c r="O491" s="11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1622.2199999999998</v>
      </c>
      <c r="P491" s="11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1622.1899999999998</v>
      </c>
      <c r="Q491" s="11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1622.4399999999998</v>
      </c>
      <c r="R491" s="11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1669.85</v>
      </c>
      <c r="S491" s="11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1682.4399999999998</v>
      </c>
      <c r="T491" s="11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1695.32</v>
      </c>
      <c r="U491" s="11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1677.12</v>
      </c>
      <c r="V491" s="11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1557.5299999999997</v>
      </c>
      <c r="W491" s="11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1530.6</v>
      </c>
      <c r="X491" s="11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1606.27</v>
      </c>
      <c r="Y491" s="11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1729.1599999999999</v>
      </c>
    </row>
    <row r="492" spans="1:25" x14ac:dyDescent="0.2">
      <c r="A492" s="88">
        <f t="shared" si="12"/>
        <v>41882</v>
      </c>
      <c r="B492" s="11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1531.5099999999998</v>
      </c>
      <c r="C492" s="11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1606.0099999999998</v>
      </c>
      <c r="D492" s="11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1643.4699999999998</v>
      </c>
      <c r="E492" s="11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1663.5</v>
      </c>
      <c r="F492" s="11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1656.56</v>
      </c>
      <c r="G492" s="11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1643.27</v>
      </c>
      <c r="H492" s="11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1670.46</v>
      </c>
      <c r="I492" s="11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1612.3799999999999</v>
      </c>
      <c r="J492" s="11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1505.2199999999998</v>
      </c>
      <c r="K492" s="11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1681.8799999999999</v>
      </c>
      <c r="L492" s="11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1622.4999999999998</v>
      </c>
      <c r="M492" s="11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1622.37</v>
      </c>
      <c r="N492" s="11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1622.2799999999997</v>
      </c>
      <c r="O492" s="11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1585.5</v>
      </c>
      <c r="P492" s="11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1575.57</v>
      </c>
      <c r="Q492" s="11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1566</v>
      </c>
      <c r="R492" s="11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1595.52</v>
      </c>
      <c r="S492" s="11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1605.96</v>
      </c>
      <c r="T492" s="11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1656.85</v>
      </c>
      <c r="U492" s="11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1676.1899999999998</v>
      </c>
      <c r="V492" s="11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1556.77</v>
      </c>
      <c r="W492" s="11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1529.9899999999998</v>
      </c>
      <c r="X492" s="11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1605.7399999999998</v>
      </c>
      <c r="Y492" s="11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1729.1599999999999</v>
      </c>
    </row>
    <row r="493" spans="1:25" x14ac:dyDescent="0.2">
      <c r="A493" s="100"/>
      <c r="B493" s="95"/>
      <c r="C493" s="95"/>
      <c r="D493" s="95"/>
      <c r="E493" s="95"/>
      <c r="F493" s="95"/>
      <c r="G493" s="95"/>
      <c r="H493" s="95"/>
      <c r="I493" s="95"/>
      <c r="J493" s="95"/>
      <c r="K493" s="95"/>
      <c r="L493" s="95"/>
      <c r="M493" s="95"/>
      <c r="N493" s="95"/>
      <c r="O493" s="95"/>
      <c r="P493" s="95"/>
      <c r="Q493" s="95"/>
      <c r="R493" s="95"/>
      <c r="S493" s="95"/>
      <c r="T493" s="95"/>
      <c r="U493" s="95"/>
      <c r="V493" s="95"/>
      <c r="W493" s="95"/>
      <c r="X493" s="95"/>
      <c r="Y493" s="101"/>
    </row>
    <row r="494" spans="1:25" x14ac:dyDescent="0.25">
      <c r="A494" s="96" t="s">
        <v>157</v>
      </c>
      <c r="B494" s="87"/>
      <c r="C494" s="87"/>
      <c r="D494" s="87"/>
    </row>
    <row r="495" spans="1:25" ht="12.75" x14ac:dyDescent="0.2">
      <c r="A495" s="162" t="s">
        <v>49</v>
      </c>
      <c r="B495" s="173" t="s">
        <v>128</v>
      </c>
      <c r="C495" s="174"/>
      <c r="D495" s="174"/>
      <c r="E495" s="174"/>
      <c r="F495" s="174"/>
      <c r="G495" s="174"/>
      <c r="H495" s="174"/>
      <c r="I495" s="174"/>
      <c r="J495" s="174"/>
      <c r="K495" s="174"/>
      <c r="L495" s="174"/>
      <c r="M495" s="174"/>
      <c r="N495" s="174"/>
      <c r="O495" s="174"/>
      <c r="P495" s="174"/>
      <c r="Q495" s="174"/>
      <c r="R495" s="174"/>
      <c r="S495" s="174"/>
      <c r="T495" s="174"/>
      <c r="U495" s="174"/>
      <c r="V495" s="174"/>
      <c r="W495" s="174"/>
      <c r="X495" s="174"/>
      <c r="Y495" s="175"/>
    </row>
    <row r="496" spans="1:25" ht="12.75" x14ac:dyDescent="0.2">
      <c r="A496" s="163"/>
      <c r="B496" s="176"/>
      <c r="C496" s="177"/>
      <c r="D496" s="177"/>
      <c r="E496" s="177"/>
      <c r="F496" s="177"/>
      <c r="G496" s="177"/>
      <c r="H496" s="177"/>
      <c r="I496" s="177"/>
      <c r="J496" s="177"/>
      <c r="K496" s="177"/>
      <c r="L496" s="177"/>
      <c r="M496" s="177"/>
      <c r="N496" s="177"/>
      <c r="O496" s="177"/>
      <c r="P496" s="177"/>
      <c r="Q496" s="177"/>
      <c r="R496" s="177"/>
      <c r="S496" s="177"/>
      <c r="T496" s="177"/>
      <c r="U496" s="177"/>
      <c r="V496" s="177"/>
      <c r="W496" s="177"/>
      <c r="X496" s="177"/>
      <c r="Y496" s="178"/>
    </row>
    <row r="497" spans="1:25" ht="12.75" x14ac:dyDescent="0.2">
      <c r="A497" s="163"/>
      <c r="B497" s="165" t="s">
        <v>129</v>
      </c>
      <c r="C497" s="156" t="s">
        <v>130</v>
      </c>
      <c r="D497" s="156" t="s">
        <v>131</v>
      </c>
      <c r="E497" s="156" t="s">
        <v>132</v>
      </c>
      <c r="F497" s="156" t="s">
        <v>133</v>
      </c>
      <c r="G497" s="156" t="s">
        <v>134</v>
      </c>
      <c r="H497" s="156" t="s">
        <v>135</v>
      </c>
      <c r="I497" s="156" t="s">
        <v>136</v>
      </c>
      <c r="J497" s="156" t="s">
        <v>137</v>
      </c>
      <c r="K497" s="156" t="s">
        <v>138</v>
      </c>
      <c r="L497" s="156" t="s">
        <v>139</v>
      </c>
      <c r="M497" s="156" t="s">
        <v>140</v>
      </c>
      <c r="N497" s="167" t="s">
        <v>141</v>
      </c>
      <c r="O497" s="156" t="s">
        <v>142</v>
      </c>
      <c r="P497" s="156" t="s">
        <v>143</v>
      </c>
      <c r="Q497" s="156" t="s">
        <v>144</v>
      </c>
      <c r="R497" s="156" t="s">
        <v>145</v>
      </c>
      <c r="S497" s="156" t="s">
        <v>146</v>
      </c>
      <c r="T497" s="156" t="s">
        <v>147</v>
      </c>
      <c r="U497" s="156" t="s">
        <v>148</v>
      </c>
      <c r="V497" s="156" t="s">
        <v>149</v>
      </c>
      <c r="W497" s="156" t="s">
        <v>150</v>
      </c>
      <c r="X497" s="156" t="s">
        <v>151</v>
      </c>
      <c r="Y497" s="156" t="s">
        <v>152</v>
      </c>
    </row>
    <row r="498" spans="1:25" ht="12.75" x14ac:dyDescent="0.2">
      <c r="A498" s="164"/>
      <c r="B498" s="166"/>
      <c r="C498" s="157"/>
      <c r="D498" s="157"/>
      <c r="E498" s="157"/>
      <c r="F498" s="157"/>
      <c r="G498" s="157"/>
      <c r="H498" s="157"/>
      <c r="I498" s="157"/>
      <c r="J498" s="157"/>
      <c r="K498" s="157"/>
      <c r="L498" s="157"/>
      <c r="M498" s="157"/>
      <c r="N498" s="168"/>
      <c r="O498" s="157"/>
      <c r="P498" s="157"/>
      <c r="Q498" s="157"/>
      <c r="R498" s="157"/>
      <c r="S498" s="157"/>
      <c r="T498" s="157"/>
      <c r="U498" s="157"/>
      <c r="V498" s="157"/>
      <c r="W498" s="157"/>
      <c r="X498" s="157"/>
      <c r="Y498" s="157"/>
    </row>
    <row r="499" spans="1:25" x14ac:dyDescent="0.2">
      <c r="A499" s="88">
        <f>A462</f>
        <v>41852</v>
      </c>
      <c r="B499" s="116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1504.98</v>
      </c>
      <c r="C499" s="116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1496.62</v>
      </c>
      <c r="D499" s="116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1521.81</v>
      </c>
      <c r="E499" s="116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1526.31</v>
      </c>
      <c r="F499" s="116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1526.36</v>
      </c>
      <c r="G499" s="116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1535.6899999999998</v>
      </c>
      <c r="H499" s="116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1526.4899999999998</v>
      </c>
      <c r="I499" s="116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1501.84</v>
      </c>
      <c r="J499" s="116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1616.6599999999999</v>
      </c>
      <c r="K499" s="116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1540.9499999999998</v>
      </c>
      <c r="L499" s="116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1519.77</v>
      </c>
      <c r="M499" s="116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1511.81</v>
      </c>
      <c r="N499" s="116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1519.77</v>
      </c>
      <c r="O499" s="116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1528.1</v>
      </c>
      <c r="P499" s="116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1523.9299999999998</v>
      </c>
      <c r="Q499" s="116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1528.1</v>
      </c>
      <c r="R499" s="116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1528.73</v>
      </c>
      <c r="S499" s="116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1539.8799999999999</v>
      </c>
      <c r="T499" s="116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1563.6999999999998</v>
      </c>
      <c r="U499" s="116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1543.6299999999999</v>
      </c>
      <c r="V499" s="116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1525.6799999999998</v>
      </c>
      <c r="W499" s="116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1518.85</v>
      </c>
      <c r="X499" s="116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1519.42</v>
      </c>
      <c r="Y499" s="116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1650.7099999999998</v>
      </c>
    </row>
    <row r="500" spans="1:25" x14ac:dyDescent="0.2">
      <c r="A500" s="88">
        <f>A499+1</f>
        <v>41853</v>
      </c>
      <c r="B500" s="116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1536.29</v>
      </c>
      <c r="C500" s="116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1511.02</v>
      </c>
      <c r="D500" s="116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1503.9699999999998</v>
      </c>
      <c r="E500" s="116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1522.46</v>
      </c>
      <c r="F500" s="116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1531.9699999999998</v>
      </c>
      <c r="G500" s="116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1527.5699999999997</v>
      </c>
      <c r="H500" s="116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1541.96</v>
      </c>
      <c r="I500" s="116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1527.0299999999997</v>
      </c>
      <c r="J500" s="116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1504.3999999999999</v>
      </c>
      <c r="K500" s="116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1585.37</v>
      </c>
      <c r="L500" s="116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1538.2399999999998</v>
      </c>
      <c r="M500" s="116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1521.0699999999997</v>
      </c>
      <c r="N500" s="116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1512.79</v>
      </c>
      <c r="O500" s="116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1508.7599999999998</v>
      </c>
      <c r="P500" s="116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1517</v>
      </c>
      <c r="Q500" s="116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1521.1799999999998</v>
      </c>
      <c r="R500" s="116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1529.7199999999998</v>
      </c>
      <c r="S500" s="116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1533.9699999999998</v>
      </c>
      <c r="T500" s="116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1529.57</v>
      </c>
      <c r="U500" s="116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1516.7199999999998</v>
      </c>
      <c r="V500" s="116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1514.9899999999998</v>
      </c>
      <c r="W500" s="116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1522.03</v>
      </c>
      <c r="X500" s="116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1523.2999999999997</v>
      </c>
      <c r="Y500" s="116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1528.61</v>
      </c>
    </row>
    <row r="501" spans="1:25" x14ac:dyDescent="0.2">
      <c r="A501" s="88">
        <f t="shared" ref="A501:A529" si="13">A500+1</f>
        <v>41854</v>
      </c>
      <c r="B501" s="116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1539.7799999999997</v>
      </c>
      <c r="C501" s="116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1509.73</v>
      </c>
      <c r="D501" s="116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1504.1599999999999</v>
      </c>
      <c r="E501" s="116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1522.5899999999997</v>
      </c>
      <c r="F501" s="116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1532.29</v>
      </c>
      <c r="G501" s="116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1527.96</v>
      </c>
      <c r="H501" s="116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1542.4299999999998</v>
      </c>
      <c r="I501" s="116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1527.73</v>
      </c>
      <c r="J501" s="116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1503.9299999999998</v>
      </c>
      <c r="K501" s="116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1596.05</v>
      </c>
      <c r="L501" s="116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1561.32</v>
      </c>
      <c r="M501" s="116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1538.6399999999999</v>
      </c>
      <c r="N501" s="116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1525.4899999999998</v>
      </c>
      <c r="O501" s="116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1521.3</v>
      </c>
      <c r="P501" s="116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1529.8899999999999</v>
      </c>
      <c r="Q501" s="116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1538.54</v>
      </c>
      <c r="R501" s="116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1547.48</v>
      </c>
      <c r="S501" s="116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1556.5699999999997</v>
      </c>
      <c r="T501" s="116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1547.3899999999999</v>
      </c>
      <c r="U501" s="116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1525.6299999999999</v>
      </c>
      <c r="V501" s="116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1514.6999999999998</v>
      </c>
      <c r="W501" s="116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1521.9899999999998</v>
      </c>
      <c r="X501" s="116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1523.2599999999998</v>
      </c>
      <c r="Y501" s="116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1529.5099999999998</v>
      </c>
    </row>
    <row r="502" spans="1:25" x14ac:dyDescent="0.2">
      <c r="A502" s="88">
        <f t="shared" si="13"/>
        <v>41855</v>
      </c>
      <c r="B502" s="116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1511.54</v>
      </c>
      <c r="C502" s="116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1496.62</v>
      </c>
      <c r="D502" s="116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1521.9399999999998</v>
      </c>
      <c r="E502" s="116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1526.33</v>
      </c>
      <c r="F502" s="116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1526.33</v>
      </c>
      <c r="G502" s="116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1529</v>
      </c>
      <c r="H502" s="116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1525.4699999999998</v>
      </c>
      <c r="I502" s="116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1503.4199999999998</v>
      </c>
      <c r="J502" s="116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1617.35</v>
      </c>
      <c r="K502" s="116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1541.31</v>
      </c>
      <c r="L502" s="116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1521.12</v>
      </c>
      <c r="M502" s="116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1514.04</v>
      </c>
      <c r="N502" s="116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1517.5</v>
      </c>
      <c r="O502" s="116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1521.4899999999998</v>
      </c>
      <c r="P502" s="116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1512.7799999999997</v>
      </c>
      <c r="Q502" s="116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1508.2199999999998</v>
      </c>
      <c r="R502" s="116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1525.78</v>
      </c>
      <c r="S502" s="116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1540.75</v>
      </c>
      <c r="T502" s="116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1555.1599999999999</v>
      </c>
      <c r="U502" s="116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1543.6399999999999</v>
      </c>
      <c r="V502" s="116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1511.55</v>
      </c>
      <c r="W502" s="116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1518.77</v>
      </c>
      <c r="X502" s="116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1520.6999999999998</v>
      </c>
      <c r="Y502" s="116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1642.9499999999998</v>
      </c>
    </row>
    <row r="503" spans="1:25" x14ac:dyDescent="0.2">
      <c r="A503" s="88">
        <f t="shared" si="13"/>
        <v>41856</v>
      </c>
      <c r="B503" s="116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1515.2099999999998</v>
      </c>
      <c r="C503" s="116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1496.61</v>
      </c>
      <c r="D503" s="116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1521.9099999999999</v>
      </c>
      <c r="E503" s="116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1526.33</v>
      </c>
      <c r="F503" s="116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1526.1799999999998</v>
      </c>
      <c r="G503" s="116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1529.08</v>
      </c>
      <c r="H503" s="116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1511.81</v>
      </c>
      <c r="I503" s="116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1509.1999999999998</v>
      </c>
      <c r="J503" s="116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1598.2599999999998</v>
      </c>
      <c r="K503" s="116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1528.62</v>
      </c>
      <c r="L503" s="116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1497.56</v>
      </c>
      <c r="M503" s="116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1506.08</v>
      </c>
      <c r="N503" s="116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1514.7199999999998</v>
      </c>
      <c r="O503" s="116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1500.57</v>
      </c>
      <c r="P503" s="116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1509.5099999999998</v>
      </c>
      <c r="Q503" s="116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1502</v>
      </c>
      <c r="R503" s="116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1511.02</v>
      </c>
      <c r="S503" s="116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1525.31</v>
      </c>
      <c r="T503" s="116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1531.87</v>
      </c>
      <c r="U503" s="116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1539.9099999999999</v>
      </c>
      <c r="V503" s="116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1510.4399999999998</v>
      </c>
      <c r="W503" s="116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1518.23</v>
      </c>
      <c r="X503" s="116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1519.79</v>
      </c>
      <c r="Y503" s="116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1647.4899999999998</v>
      </c>
    </row>
    <row r="504" spans="1:25" x14ac:dyDescent="0.2">
      <c r="A504" s="88">
        <f t="shared" si="13"/>
        <v>41857</v>
      </c>
      <c r="B504" s="116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1508.4199999999998</v>
      </c>
      <c r="C504" s="116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1496.5</v>
      </c>
      <c r="D504" s="116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1521.7999999999997</v>
      </c>
      <c r="E504" s="116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1526.07</v>
      </c>
      <c r="F504" s="116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1525.9499999999998</v>
      </c>
      <c r="G504" s="116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1527.6399999999999</v>
      </c>
      <c r="H504" s="116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1510.85</v>
      </c>
      <c r="I504" s="116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1508.09</v>
      </c>
      <c r="J504" s="116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1597.1599999999999</v>
      </c>
      <c r="K504" s="116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1527.1999999999998</v>
      </c>
      <c r="L504" s="116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1496.12</v>
      </c>
      <c r="M504" s="116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1511.1499999999999</v>
      </c>
      <c r="N504" s="116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1517.6999999999998</v>
      </c>
      <c r="O504" s="116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1502.6</v>
      </c>
      <c r="P504" s="116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1509.36</v>
      </c>
      <c r="Q504" s="116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1501.78</v>
      </c>
      <c r="R504" s="116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1510.6999999999998</v>
      </c>
      <c r="S504" s="116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1524.7199999999998</v>
      </c>
      <c r="T504" s="116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1532.0699999999997</v>
      </c>
      <c r="U504" s="116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1540.19</v>
      </c>
      <c r="V504" s="116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1510.3799999999999</v>
      </c>
      <c r="W504" s="116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1518.1499999999999</v>
      </c>
      <c r="X504" s="116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1519.73</v>
      </c>
      <c r="Y504" s="116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1644.6699999999998</v>
      </c>
    </row>
    <row r="505" spans="1:25" x14ac:dyDescent="0.2">
      <c r="A505" s="88">
        <f t="shared" si="13"/>
        <v>41858</v>
      </c>
      <c r="B505" s="116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1510.69</v>
      </c>
      <c r="C505" s="116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1496.79</v>
      </c>
      <c r="D505" s="116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1521.9899999999998</v>
      </c>
      <c r="E505" s="116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1526.3799999999999</v>
      </c>
      <c r="F505" s="116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1526.5</v>
      </c>
      <c r="G505" s="116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1528.8999999999999</v>
      </c>
      <c r="H505" s="116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1534.32</v>
      </c>
      <c r="I505" s="116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1502.1799999999998</v>
      </c>
      <c r="J505" s="116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1617.31</v>
      </c>
      <c r="K505" s="116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1528.35</v>
      </c>
      <c r="L505" s="116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1496.85</v>
      </c>
      <c r="M505" s="116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1510.6799999999998</v>
      </c>
      <c r="N505" s="116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1508.4699999999998</v>
      </c>
      <c r="O505" s="116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1503.61</v>
      </c>
      <c r="P505" s="116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1518.23</v>
      </c>
      <c r="Q505" s="116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1504.09</v>
      </c>
      <c r="R505" s="116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1510.8</v>
      </c>
      <c r="S505" s="116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1525.1499999999999</v>
      </c>
      <c r="T505" s="116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1544.07</v>
      </c>
      <c r="U505" s="116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1547.6599999999999</v>
      </c>
      <c r="V505" s="116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1498.8899999999999</v>
      </c>
      <c r="W505" s="116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1518.61</v>
      </c>
      <c r="X505" s="116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1520.08</v>
      </c>
      <c r="Y505" s="116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1648.27</v>
      </c>
    </row>
    <row r="506" spans="1:25" x14ac:dyDescent="0.2">
      <c r="A506" s="88">
        <f t="shared" si="13"/>
        <v>41859</v>
      </c>
      <c r="B506" s="116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1509.52</v>
      </c>
      <c r="C506" s="116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1501.1</v>
      </c>
      <c r="D506" s="116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1526.8799999999999</v>
      </c>
      <c r="E506" s="116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1535.81</v>
      </c>
      <c r="F506" s="116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1540.48</v>
      </c>
      <c r="G506" s="116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1534.7599999999998</v>
      </c>
      <c r="H506" s="116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1535.02</v>
      </c>
      <c r="I506" s="116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1502.2599999999998</v>
      </c>
      <c r="J506" s="116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1617.2599999999998</v>
      </c>
      <c r="K506" s="116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1564</v>
      </c>
      <c r="L506" s="116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1519.85</v>
      </c>
      <c r="M506" s="116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1504.5099999999998</v>
      </c>
      <c r="N506" s="116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1524.4099999999999</v>
      </c>
      <c r="O506" s="116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1532.86</v>
      </c>
      <c r="P506" s="116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1528.52</v>
      </c>
      <c r="Q506" s="116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1524.1599999999999</v>
      </c>
      <c r="R506" s="116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1525.4899999999998</v>
      </c>
      <c r="S506" s="116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1552.2799999999997</v>
      </c>
      <c r="T506" s="116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1571.6</v>
      </c>
      <c r="U506" s="116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1547.6599999999999</v>
      </c>
      <c r="V506" s="116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1499.08</v>
      </c>
      <c r="W506" s="116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1518.7799999999997</v>
      </c>
      <c r="X506" s="116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1519.7399999999998</v>
      </c>
      <c r="Y506" s="116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1638.12</v>
      </c>
    </row>
    <row r="507" spans="1:25" x14ac:dyDescent="0.2">
      <c r="A507" s="88">
        <f t="shared" si="13"/>
        <v>41860</v>
      </c>
      <c r="B507" s="116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1542.2399999999998</v>
      </c>
      <c r="C507" s="116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1507.7199999999998</v>
      </c>
      <c r="D507" s="116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1508.8799999999999</v>
      </c>
      <c r="E507" s="116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1513.2199999999998</v>
      </c>
      <c r="F507" s="116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1522.3799999999999</v>
      </c>
      <c r="G507" s="116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1515.53</v>
      </c>
      <c r="H507" s="116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1526.4299999999998</v>
      </c>
      <c r="I507" s="116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1504.02</v>
      </c>
      <c r="J507" s="116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1504.85</v>
      </c>
      <c r="K507" s="116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1546.7099999999998</v>
      </c>
      <c r="L507" s="116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1517.1599999999999</v>
      </c>
      <c r="M507" s="116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1497.6799999999998</v>
      </c>
      <c r="N507" s="116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1505.4199999999998</v>
      </c>
      <c r="O507" s="116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1509</v>
      </c>
      <c r="P507" s="116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1513.1999999999998</v>
      </c>
      <c r="Q507" s="116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1509.2199999999998</v>
      </c>
      <c r="R507" s="116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1517.4699999999998</v>
      </c>
      <c r="S507" s="116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1530.31</v>
      </c>
      <c r="T507" s="116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1548.6399999999999</v>
      </c>
      <c r="U507" s="116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1538.54</v>
      </c>
      <c r="V507" s="116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1514.4499999999998</v>
      </c>
      <c r="W507" s="116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1523.2599999999998</v>
      </c>
      <c r="X507" s="116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1516.0499999999997</v>
      </c>
      <c r="Y507" s="116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1512.52</v>
      </c>
    </row>
    <row r="508" spans="1:25" x14ac:dyDescent="0.2">
      <c r="A508" s="88">
        <f t="shared" si="13"/>
        <v>41861</v>
      </c>
      <c r="B508" s="116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1541.6999999999998</v>
      </c>
      <c r="C508" s="116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1510.34</v>
      </c>
      <c r="D508" s="116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1509.1299999999999</v>
      </c>
      <c r="E508" s="116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1513.48</v>
      </c>
      <c r="F508" s="116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1522.6699999999998</v>
      </c>
      <c r="G508" s="116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1515.86</v>
      </c>
      <c r="H508" s="116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1526.0299999999997</v>
      </c>
      <c r="I508" s="116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1505.1399999999999</v>
      </c>
      <c r="J508" s="116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1501.58</v>
      </c>
      <c r="K508" s="116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1588.1999999999998</v>
      </c>
      <c r="L508" s="116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1540.94</v>
      </c>
      <c r="M508" s="116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1523.56</v>
      </c>
      <c r="N508" s="116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1523.06</v>
      </c>
      <c r="O508" s="116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1518.2799999999997</v>
      </c>
      <c r="P508" s="116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1530.84</v>
      </c>
      <c r="Q508" s="116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1534.9399999999998</v>
      </c>
      <c r="R508" s="116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1530.3</v>
      </c>
      <c r="S508" s="116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1534.54</v>
      </c>
      <c r="T508" s="116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1529.32</v>
      </c>
      <c r="U508" s="116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1521.1799999999998</v>
      </c>
      <c r="V508" s="116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1514.11</v>
      </c>
      <c r="W508" s="116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1522.1</v>
      </c>
      <c r="X508" s="116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1515.6299999999999</v>
      </c>
      <c r="Y508" s="116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1512.7199999999998</v>
      </c>
    </row>
    <row r="509" spans="1:25" x14ac:dyDescent="0.2">
      <c r="A509" s="88">
        <f t="shared" si="13"/>
        <v>41862</v>
      </c>
      <c r="B509" s="116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1514.3999999999999</v>
      </c>
      <c r="C509" s="116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1501.2199999999998</v>
      </c>
      <c r="D509" s="116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1526.71</v>
      </c>
      <c r="E509" s="116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1535.6299999999999</v>
      </c>
      <c r="F509" s="116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1540.33</v>
      </c>
      <c r="G509" s="116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1533.56</v>
      </c>
      <c r="H509" s="116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1534.1899999999998</v>
      </c>
      <c r="I509" s="116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1516.1899999999998</v>
      </c>
      <c r="J509" s="116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1588.98</v>
      </c>
      <c r="K509" s="116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1536.69</v>
      </c>
      <c r="L509" s="116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1522.3799999999999</v>
      </c>
      <c r="M509" s="116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1506.5</v>
      </c>
      <c r="N509" s="116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1514.05</v>
      </c>
      <c r="O509" s="116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1509.2199999999998</v>
      </c>
      <c r="P509" s="116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1504.73</v>
      </c>
      <c r="Q509" s="116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1496.6499999999999</v>
      </c>
      <c r="R509" s="116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1507.85</v>
      </c>
      <c r="S509" s="116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1532.9099999999999</v>
      </c>
      <c r="T509" s="116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1548.33</v>
      </c>
      <c r="U509" s="116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1547.9699999999998</v>
      </c>
      <c r="V509" s="116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1498.3999999999999</v>
      </c>
      <c r="W509" s="116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1523.1299999999999</v>
      </c>
      <c r="X509" s="116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1523.6399999999999</v>
      </c>
      <c r="Y509" s="116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1663.7199999999998</v>
      </c>
    </row>
    <row r="510" spans="1:25" x14ac:dyDescent="0.2">
      <c r="A510" s="88">
        <f t="shared" si="13"/>
        <v>41863</v>
      </c>
      <c r="B510" s="116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1514.61</v>
      </c>
      <c r="C510" s="116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1500.9099999999999</v>
      </c>
      <c r="D510" s="116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1527.02</v>
      </c>
      <c r="E510" s="116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1535.82</v>
      </c>
      <c r="F510" s="116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1540.33</v>
      </c>
      <c r="G510" s="116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1534.32</v>
      </c>
      <c r="H510" s="116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1533.83</v>
      </c>
      <c r="I510" s="116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1518.3799999999999</v>
      </c>
      <c r="J510" s="116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1588.08</v>
      </c>
      <c r="K510" s="116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1535.6799999999998</v>
      </c>
      <c r="L510" s="116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1521.1499999999999</v>
      </c>
      <c r="M510" s="116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1504.44</v>
      </c>
      <c r="N510" s="116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1512.7799999999997</v>
      </c>
      <c r="O510" s="116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1508.5499999999997</v>
      </c>
      <c r="P510" s="116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1504.79</v>
      </c>
      <c r="Q510" s="116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1496.8999999999999</v>
      </c>
      <c r="R510" s="116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1507.9499999999998</v>
      </c>
      <c r="S510" s="116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1533.27</v>
      </c>
      <c r="T510" s="116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1548.52</v>
      </c>
      <c r="U510" s="116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1548.0099999999998</v>
      </c>
      <c r="V510" s="116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1498.4899999999998</v>
      </c>
      <c r="W510" s="116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1521.1299999999999</v>
      </c>
      <c r="X510" s="116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1522.23</v>
      </c>
      <c r="Y510" s="116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1662.1899999999998</v>
      </c>
    </row>
    <row r="511" spans="1:25" x14ac:dyDescent="0.2">
      <c r="A511" s="88">
        <f t="shared" si="13"/>
        <v>41864</v>
      </c>
      <c r="B511" s="116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1514.4599999999998</v>
      </c>
      <c r="C511" s="116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1505.1799999999998</v>
      </c>
      <c r="D511" s="116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1531.37</v>
      </c>
      <c r="E511" s="116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1540.5499999999997</v>
      </c>
      <c r="F511" s="116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1545.37</v>
      </c>
      <c r="G511" s="116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1544.86</v>
      </c>
      <c r="H511" s="116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1544.7599999999998</v>
      </c>
      <c r="I511" s="116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1496.5499999999997</v>
      </c>
      <c r="J511" s="116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1597.75</v>
      </c>
      <c r="K511" s="116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1549.56</v>
      </c>
      <c r="L511" s="116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1524.1599999999999</v>
      </c>
      <c r="M511" s="116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1507.86</v>
      </c>
      <c r="N511" s="116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1515.8</v>
      </c>
      <c r="O511" s="116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1511.6399999999999</v>
      </c>
      <c r="P511" s="116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1507.6599999999999</v>
      </c>
      <c r="Q511" s="116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1499.9099999999999</v>
      </c>
      <c r="R511" s="116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1510.69</v>
      </c>
      <c r="S511" s="116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1528.71</v>
      </c>
      <c r="T511" s="116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1551.62</v>
      </c>
      <c r="U511" s="116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1555.59</v>
      </c>
      <c r="V511" s="116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1497.37</v>
      </c>
      <c r="W511" s="116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1520.87</v>
      </c>
      <c r="X511" s="116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1522.36</v>
      </c>
      <c r="Y511" s="116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1661.1</v>
      </c>
    </row>
    <row r="512" spans="1:25" x14ac:dyDescent="0.2">
      <c r="A512" s="88">
        <f t="shared" si="13"/>
        <v>41865</v>
      </c>
      <c r="B512" s="116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1514.96</v>
      </c>
      <c r="C512" s="116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1505.06</v>
      </c>
      <c r="D512" s="116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1531.0499999999997</v>
      </c>
      <c r="E512" s="116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1540.1399999999999</v>
      </c>
      <c r="F512" s="116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1544.84</v>
      </c>
      <c r="G512" s="116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1544.61</v>
      </c>
      <c r="H512" s="116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1544.61</v>
      </c>
      <c r="I512" s="116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1496.4499999999998</v>
      </c>
      <c r="J512" s="116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1597.7799999999997</v>
      </c>
      <c r="K512" s="116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1549.34</v>
      </c>
      <c r="L512" s="116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1523.98</v>
      </c>
      <c r="M512" s="116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1507.73</v>
      </c>
      <c r="N512" s="116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1515.69</v>
      </c>
      <c r="O512" s="116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1511.73</v>
      </c>
      <c r="P512" s="116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1507.6799999999998</v>
      </c>
      <c r="Q512" s="116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1500.0299999999997</v>
      </c>
      <c r="R512" s="116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1510.6999999999998</v>
      </c>
      <c r="S512" s="116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1528.67</v>
      </c>
      <c r="T512" s="116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1551.56</v>
      </c>
      <c r="U512" s="116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1555.4899999999998</v>
      </c>
      <c r="V512" s="116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1497.19</v>
      </c>
      <c r="W512" s="116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1521.35</v>
      </c>
      <c r="X512" s="116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1521.9099999999999</v>
      </c>
      <c r="Y512" s="116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1663.7399999999998</v>
      </c>
    </row>
    <row r="513" spans="1:25" x14ac:dyDescent="0.2">
      <c r="A513" s="88">
        <f t="shared" si="13"/>
        <v>41866</v>
      </c>
      <c r="B513" s="116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1515.31</v>
      </c>
      <c r="C513" s="116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1504.9199999999998</v>
      </c>
      <c r="D513" s="116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1531.02</v>
      </c>
      <c r="E513" s="116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1540.07</v>
      </c>
      <c r="F513" s="116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1544.77</v>
      </c>
      <c r="G513" s="116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1544.71</v>
      </c>
      <c r="H513" s="116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1544.51</v>
      </c>
      <c r="I513" s="116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1499.69</v>
      </c>
      <c r="J513" s="116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1598.03</v>
      </c>
      <c r="K513" s="116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1511.35</v>
      </c>
      <c r="L513" s="116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1529.7799999999997</v>
      </c>
      <c r="M513" s="116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1503.9199999999998</v>
      </c>
      <c r="N513" s="116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1505.52</v>
      </c>
      <c r="O513" s="116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1505.5</v>
      </c>
      <c r="P513" s="116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1496.44</v>
      </c>
      <c r="Q513" s="116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1505.7199999999998</v>
      </c>
      <c r="R513" s="116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1503.9399999999998</v>
      </c>
      <c r="S513" s="116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1500.37</v>
      </c>
      <c r="T513" s="116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1514.11</v>
      </c>
      <c r="U513" s="116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1532.75</v>
      </c>
      <c r="V513" s="116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1517.77</v>
      </c>
      <c r="W513" s="116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1524.85</v>
      </c>
      <c r="X513" s="116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1523.6599999999999</v>
      </c>
      <c r="Y513" s="116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1708.76</v>
      </c>
    </row>
    <row r="514" spans="1:25" x14ac:dyDescent="0.2">
      <c r="A514" s="88">
        <f t="shared" si="13"/>
        <v>41867</v>
      </c>
      <c r="B514" s="116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1545.77</v>
      </c>
      <c r="C514" s="116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1504.84</v>
      </c>
      <c r="D514" s="116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1496.1999999999998</v>
      </c>
      <c r="E514" s="116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1522.5099999999998</v>
      </c>
      <c r="F514" s="116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1527.19</v>
      </c>
      <c r="G514" s="116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1513</v>
      </c>
      <c r="H514" s="116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1527.25</v>
      </c>
      <c r="I514" s="116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1496.4299999999998</v>
      </c>
      <c r="J514" s="116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1510.98</v>
      </c>
      <c r="K514" s="116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1539.1</v>
      </c>
      <c r="L514" s="116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1505.9099999999999</v>
      </c>
      <c r="M514" s="116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1523.79</v>
      </c>
      <c r="N514" s="116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1514.78</v>
      </c>
      <c r="O514" s="116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1514.6999999999998</v>
      </c>
      <c r="P514" s="116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1507.32</v>
      </c>
      <c r="Q514" s="116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1507.52</v>
      </c>
      <c r="R514" s="116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1500.77</v>
      </c>
      <c r="S514" s="116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1513</v>
      </c>
      <c r="T514" s="116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1504.62</v>
      </c>
      <c r="U514" s="116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1505.6899999999998</v>
      </c>
      <c r="V514" s="116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1513.25</v>
      </c>
      <c r="W514" s="116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1506.8899999999999</v>
      </c>
      <c r="X514" s="116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1508.09</v>
      </c>
      <c r="Y514" s="116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1496.4499999999998</v>
      </c>
    </row>
    <row r="515" spans="1:25" x14ac:dyDescent="0.2">
      <c r="A515" s="88">
        <f t="shared" si="13"/>
        <v>41868</v>
      </c>
      <c r="B515" s="116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1557.53</v>
      </c>
      <c r="C515" s="116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1510.77</v>
      </c>
      <c r="D515" s="116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1505.1399999999999</v>
      </c>
      <c r="E515" s="116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1500.32</v>
      </c>
      <c r="F515" s="116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1504.23</v>
      </c>
      <c r="G515" s="116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1508.7599999999998</v>
      </c>
      <c r="H515" s="116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1517.77</v>
      </c>
      <c r="I515" s="116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1496.06</v>
      </c>
      <c r="J515" s="116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1509.37</v>
      </c>
      <c r="K515" s="116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1561.87</v>
      </c>
      <c r="L515" s="116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1501.58</v>
      </c>
      <c r="M515" s="116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1514.61</v>
      </c>
      <c r="N515" s="116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1521.29</v>
      </c>
      <c r="O515" s="116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1514.21</v>
      </c>
      <c r="P515" s="116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1497.1599999999999</v>
      </c>
      <c r="Q515" s="116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1500.6799999999998</v>
      </c>
      <c r="R515" s="116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1497.08</v>
      </c>
      <c r="S515" s="116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1505.23</v>
      </c>
      <c r="T515" s="116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1520.81</v>
      </c>
      <c r="U515" s="116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1509.6999999999998</v>
      </c>
      <c r="V515" s="116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1513.6799999999998</v>
      </c>
      <c r="W515" s="116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1521.3799999999999</v>
      </c>
      <c r="X515" s="116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1521.4699999999998</v>
      </c>
      <c r="Y515" s="116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1504.86</v>
      </c>
    </row>
    <row r="516" spans="1:25" x14ac:dyDescent="0.2">
      <c r="A516" s="88">
        <f t="shared" si="13"/>
        <v>41869</v>
      </c>
      <c r="B516" s="116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1507.85</v>
      </c>
      <c r="C516" s="116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1503.87</v>
      </c>
      <c r="D516" s="116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1504.7199999999998</v>
      </c>
      <c r="E516" s="116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1513.08</v>
      </c>
      <c r="F516" s="116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1517.4699999999998</v>
      </c>
      <c r="G516" s="116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1508.6699999999998</v>
      </c>
      <c r="H516" s="116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1513</v>
      </c>
      <c r="I516" s="116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1504.1899999999998</v>
      </c>
      <c r="J516" s="116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1597.9199999999998</v>
      </c>
      <c r="K516" s="116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1523.4899999999998</v>
      </c>
      <c r="L516" s="116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1521.3</v>
      </c>
      <c r="M516" s="116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1520.69</v>
      </c>
      <c r="N516" s="116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1519.9699999999998</v>
      </c>
      <c r="O516" s="116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1527.6999999999998</v>
      </c>
      <c r="P516" s="116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1527.54</v>
      </c>
      <c r="Q516" s="116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1527.3999999999999</v>
      </c>
      <c r="R516" s="116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1521.9199999999998</v>
      </c>
      <c r="S516" s="116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1522.83</v>
      </c>
      <c r="T516" s="116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1543.4899999999998</v>
      </c>
      <c r="U516" s="116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1636.46</v>
      </c>
      <c r="V516" s="116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1556.4699999999998</v>
      </c>
      <c r="W516" s="116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1510.9099999999999</v>
      </c>
      <c r="X516" s="116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1563.59</v>
      </c>
      <c r="Y516" s="116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1507.9899999999998</v>
      </c>
    </row>
    <row r="517" spans="1:25" x14ac:dyDescent="0.2">
      <c r="A517" s="88">
        <f t="shared" si="13"/>
        <v>41870</v>
      </c>
      <c r="B517" s="116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1544.9499999999998</v>
      </c>
      <c r="C517" s="116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1595.2599999999998</v>
      </c>
      <c r="D517" s="116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1648.03</v>
      </c>
      <c r="E517" s="116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1660.6399999999999</v>
      </c>
      <c r="F517" s="116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1667.09</v>
      </c>
      <c r="G517" s="116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1723.4099999999999</v>
      </c>
      <c r="H517" s="116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1660.37</v>
      </c>
      <c r="I517" s="116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1611.75</v>
      </c>
      <c r="J517" s="116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1764.4699999999998</v>
      </c>
      <c r="K517" s="116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1696.2199999999998</v>
      </c>
      <c r="L517" s="116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1612.67</v>
      </c>
      <c r="M517" s="116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1592.5099999999998</v>
      </c>
      <c r="N517" s="116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1582.7299999999998</v>
      </c>
      <c r="O517" s="116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1554.2199999999998</v>
      </c>
      <c r="P517" s="116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1549.6599999999999</v>
      </c>
      <c r="Q517" s="116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1549.69</v>
      </c>
      <c r="R517" s="116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1547.6</v>
      </c>
      <c r="S517" s="116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1571.6699999999998</v>
      </c>
      <c r="T517" s="116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1597.7599999999998</v>
      </c>
      <c r="U517" s="116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1607.02</v>
      </c>
      <c r="V517" s="116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1572.31</v>
      </c>
      <c r="W517" s="116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1521.44</v>
      </c>
      <c r="X517" s="116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1563.57</v>
      </c>
      <c r="Y517" s="116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1508.08</v>
      </c>
    </row>
    <row r="518" spans="1:25" x14ac:dyDescent="0.2">
      <c r="A518" s="88">
        <f t="shared" si="13"/>
        <v>41871</v>
      </c>
      <c r="B518" s="116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1544.73</v>
      </c>
      <c r="C518" s="116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1611.8799999999999</v>
      </c>
      <c r="D518" s="116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1666.9499999999998</v>
      </c>
      <c r="E518" s="116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1680.4499999999998</v>
      </c>
      <c r="F518" s="116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1686.9399999999998</v>
      </c>
      <c r="G518" s="116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1680.33</v>
      </c>
      <c r="H518" s="116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1687.09</v>
      </c>
      <c r="I518" s="116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1611.5699999999997</v>
      </c>
      <c r="J518" s="116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1763.8899999999999</v>
      </c>
      <c r="K518" s="116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1696.2999999999997</v>
      </c>
      <c r="L518" s="116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1612.82</v>
      </c>
      <c r="M518" s="116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1592.4499999999998</v>
      </c>
      <c r="N518" s="116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1582.27</v>
      </c>
      <c r="O518" s="116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1563.1799999999998</v>
      </c>
      <c r="P518" s="116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1549.4299999999998</v>
      </c>
      <c r="Q518" s="116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1553.9899999999998</v>
      </c>
      <c r="R518" s="116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1547.32</v>
      </c>
      <c r="S518" s="116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1584.58</v>
      </c>
      <c r="T518" s="116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1606.92</v>
      </c>
      <c r="U518" s="116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1606.92</v>
      </c>
      <c r="V518" s="116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1571.11</v>
      </c>
      <c r="W518" s="116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1521.3</v>
      </c>
      <c r="X518" s="116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1563.46</v>
      </c>
      <c r="Y518" s="116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1507.32</v>
      </c>
    </row>
    <row r="519" spans="1:25" x14ac:dyDescent="0.2">
      <c r="A519" s="88">
        <f t="shared" si="13"/>
        <v>41872</v>
      </c>
      <c r="B519" s="116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1530.81</v>
      </c>
      <c r="C519" s="116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1595.1399999999999</v>
      </c>
      <c r="D519" s="116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1635.4199999999998</v>
      </c>
      <c r="E519" s="116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1647.85</v>
      </c>
      <c r="F519" s="116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1673.57</v>
      </c>
      <c r="G519" s="116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1667.12</v>
      </c>
      <c r="H519" s="116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1673.6499999999999</v>
      </c>
      <c r="I519" s="116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1589.75</v>
      </c>
      <c r="J519" s="116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1763.7099999999998</v>
      </c>
      <c r="K519" s="116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1634.7799999999997</v>
      </c>
      <c r="L519" s="116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1562.86</v>
      </c>
      <c r="M519" s="116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1544.9099999999999</v>
      </c>
      <c r="N519" s="116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1536.1699999999998</v>
      </c>
      <c r="O519" s="116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1515.4899999999998</v>
      </c>
      <c r="P519" s="116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1503.6399999999999</v>
      </c>
      <c r="Q519" s="116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1519.6499999999999</v>
      </c>
      <c r="R519" s="116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1532.2099999999998</v>
      </c>
      <c r="S519" s="116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1547.35</v>
      </c>
      <c r="T519" s="116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1543.21</v>
      </c>
      <c r="U519" s="116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1571.86</v>
      </c>
      <c r="V519" s="116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1555.55</v>
      </c>
      <c r="W519" s="116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1507.08</v>
      </c>
      <c r="X519" s="116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1513.46</v>
      </c>
      <c r="Y519" s="116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1507.55</v>
      </c>
    </row>
    <row r="520" spans="1:25" x14ac:dyDescent="0.2">
      <c r="A520" s="88">
        <f t="shared" si="13"/>
        <v>41873</v>
      </c>
      <c r="B520" s="116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1500.33</v>
      </c>
      <c r="C520" s="116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1558.7799999999997</v>
      </c>
      <c r="D520" s="116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1611.9699999999998</v>
      </c>
      <c r="E520" s="116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1617.3999999999999</v>
      </c>
      <c r="F520" s="116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1629.3999999999999</v>
      </c>
      <c r="G520" s="116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1623.59</v>
      </c>
      <c r="H520" s="116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1647.6399999999999</v>
      </c>
      <c r="I520" s="116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1589.59</v>
      </c>
      <c r="J520" s="116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1743.4699999999998</v>
      </c>
      <c r="K520" s="116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1634.62</v>
      </c>
      <c r="L520" s="116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1562.9499999999998</v>
      </c>
      <c r="M520" s="116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1544.59</v>
      </c>
      <c r="N520" s="116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1562.79</v>
      </c>
      <c r="O520" s="116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1544.83</v>
      </c>
      <c r="P520" s="116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1553.85</v>
      </c>
      <c r="Q520" s="116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1558.4299999999998</v>
      </c>
      <c r="R520" s="116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1555.2199999999998</v>
      </c>
      <c r="S520" s="116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1571.6</v>
      </c>
      <c r="T520" s="116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1579.9499999999998</v>
      </c>
      <c r="U520" s="116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1584.4899999999998</v>
      </c>
      <c r="V520" s="116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1554.98</v>
      </c>
      <c r="W520" s="116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1616.56</v>
      </c>
      <c r="X520" s="116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1683.7599999999998</v>
      </c>
      <c r="Y520" s="116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1545.31</v>
      </c>
    </row>
    <row r="521" spans="1:25" x14ac:dyDescent="0.2">
      <c r="A521" s="88">
        <f t="shared" si="13"/>
        <v>41874</v>
      </c>
      <c r="B521" s="116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1509.3799999999999</v>
      </c>
      <c r="C521" s="116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1550.87</v>
      </c>
      <c r="D521" s="116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1594.79</v>
      </c>
      <c r="E521" s="116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1600.5299999999997</v>
      </c>
      <c r="F521" s="116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1612.6</v>
      </c>
      <c r="G521" s="116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1612.8999999999999</v>
      </c>
      <c r="H521" s="116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1631.5299999999997</v>
      </c>
      <c r="I521" s="116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1572.6799999999998</v>
      </c>
      <c r="J521" s="116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1505.4399999999998</v>
      </c>
      <c r="K521" s="116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1610.5099999999998</v>
      </c>
      <c r="L521" s="116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1560.23</v>
      </c>
      <c r="M521" s="116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1546.34</v>
      </c>
      <c r="N521" s="116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1555.5299999999997</v>
      </c>
      <c r="O521" s="116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1550.8799999999999</v>
      </c>
      <c r="P521" s="116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1555.4899999999998</v>
      </c>
      <c r="Q521" s="116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1564.9299999999998</v>
      </c>
      <c r="R521" s="116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1560.11</v>
      </c>
      <c r="S521" s="116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1579.52</v>
      </c>
      <c r="T521" s="116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1594.84</v>
      </c>
      <c r="U521" s="116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1595.34</v>
      </c>
      <c r="V521" s="116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1529.28</v>
      </c>
      <c r="W521" s="116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1595.79</v>
      </c>
      <c r="X521" s="116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1670.1999999999998</v>
      </c>
      <c r="Y521" s="116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1819.9699999999998</v>
      </c>
    </row>
    <row r="522" spans="1:25" x14ac:dyDescent="0.2">
      <c r="A522" s="88">
        <f t="shared" si="13"/>
        <v>41875</v>
      </c>
      <c r="B522" s="116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1526.84</v>
      </c>
      <c r="C522" s="116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1607.23</v>
      </c>
      <c r="D522" s="116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1645.58</v>
      </c>
      <c r="E522" s="116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1659.0299999999997</v>
      </c>
      <c r="F522" s="116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1665.8799999999999</v>
      </c>
      <c r="G522" s="116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1680.06</v>
      </c>
      <c r="H522" s="116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1702.54</v>
      </c>
      <c r="I522" s="116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1672.96</v>
      </c>
      <c r="J522" s="116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1562.71</v>
      </c>
      <c r="K522" s="116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1738.62</v>
      </c>
      <c r="L522" s="116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1651.3899999999999</v>
      </c>
      <c r="M522" s="116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1610.84</v>
      </c>
      <c r="N522" s="116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1605.34</v>
      </c>
      <c r="O522" s="116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1600.28</v>
      </c>
      <c r="P522" s="116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1594.98</v>
      </c>
      <c r="Q522" s="116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1610.84</v>
      </c>
      <c r="R522" s="116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1627.37</v>
      </c>
      <c r="S522" s="116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1627.21</v>
      </c>
      <c r="T522" s="116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1615.98</v>
      </c>
      <c r="U522" s="116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1605.83</v>
      </c>
      <c r="V522" s="116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1512.25</v>
      </c>
      <c r="W522" s="116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1524.1899999999998</v>
      </c>
      <c r="X522" s="116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1511.2199999999998</v>
      </c>
      <c r="Y522" s="116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1604.4899999999998</v>
      </c>
    </row>
    <row r="523" spans="1:25" x14ac:dyDescent="0.2">
      <c r="A523" s="88">
        <f t="shared" si="13"/>
        <v>41876</v>
      </c>
      <c r="B523" s="116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1539.9299999999998</v>
      </c>
      <c r="C523" s="116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1623.37</v>
      </c>
      <c r="D523" s="116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1674.15</v>
      </c>
      <c r="E523" s="116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1687.58</v>
      </c>
      <c r="F523" s="116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1680.62</v>
      </c>
      <c r="G523" s="116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1693.59</v>
      </c>
      <c r="H523" s="116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1701.23</v>
      </c>
      <c r="I523" s="116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1635.6</v>
      </c>
      <c r="J523" s="116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1784.76</v>
      </c>
      <c r="K523" s="116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1682.92</v>
      </c>
      <c r="L523" s="116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1635.11</v>
      </c>
      <c r="M523" s="116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1624.36</v>
      </c>
      <c r="N523" s="116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1635.98</v>
      </c>
      <c r="O523" s="116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1629.86</v>
      </c>
      <c r="P523" s="116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1607.67</v>
      </c>
      <c r="Q523" s="116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1618.6499999999999</v>
      </c>
      <c r="R523" s="116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1616.3</v>
      </c>
      <c r="S523" s="116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1635.82</v>
      </c>
      <c r="T523" s="116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1678.1299999999999</v>
      </c>
      <c r="U523" s="116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1667.9499999999998</v>
      </c>
      <c r="V523" s="116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1551.32</v>
      </c>
      <c r="W523" s="116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1539.5</v>
      </c>
      <c r="X523" s="116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1579.02</v>
      </c>
      <c r="Y523" s="116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1510.04</v>
      </c>
    </row>
    <row r="524" spans="1:25" x14ac:dyDescent="0.2">
      <c r="A524" s="88">
        <f t="shared" si="13"/>
        <v>41877</v>
      </c>
      <c r="B524" s="116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1539.12</v>
      </c>
      <c r="C524" s="116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1622.4699999999998</v>
      </c>
      <c r="D524" s="116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1673.1899999999998</v>
      </c>
      <c r="E524" s="116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1686.9399999999998</v>
      </c>
      <c r="F524" s="116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1679.9099999999999</v>
      </c>
      <c r="G524" s="116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1693.77</v>
      </c>
      <c r="H524" s="116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1700.9499999999998</v>
      </c>
      <c r="I524" s="116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1635.32</v>
      </c>
      <c r="J524" s="116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1783.85</v>
      </c>
      <c r="K524" s="116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1682.7199999999998</v>
      </c>
      <c r="L524" s="116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1635.2199999999998</v>
      </c>
      <c r="M524" s="116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1624.32</v>
      </c>
      <c r="N524" s="116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1635.5299999999997</v>
      </c>
      <c r="O524" s="116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1629.7199999999998</v>
      </c>
      <c r="P524" s="116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1607.87</v>
      </c>
      <c r="Q524" s="116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1618.42</v>
      </c>
      <c r="R524" s="116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1616.25</v>
      </c>
      <c r="S524" s="116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1635.8999999999999</v>
      </c>
      <c r="T524" s="116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1678.28</v>
      </c>
      <c r="U524" s="116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1668.6899999999998</v>
      </c>
      <c r="V524" s="116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1551.34</v>
      </c>
      <c r="W524" s="116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1539.2399999999998</v>
      </c>
      <c r="X524" s="116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1579.2199999999998</v>
      </c>
      <c r="Y524" s="116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1509.6</v>
      </c>
    </row>
    <row r="525" spans="1:25" x14ac:dyDescent="0.2">
      <c r="A525" s="88">
        <f t="shared" si="13"/>
        <v>41878</v>
      </c>
      <c r="B525" s="116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1617.6</v>
      </c>
      <c r="C525" s="116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1701.3899999999999</v>
      </c>
      <c r="D525" s="116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1747.17</v>
      </c>
      <c r="E525" s="116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1771.96</v>
      </c>
      <c r="F525" s="116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1780.5</v>
      </c>
      <c r="G525" s="116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1772.11</v>
      </c>
      <c r="H525" s="116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1780.28</v>
      </c>
      <c r="I525" s="116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1681.0899999999997</v>
      </c>
      <c r="J525" s="116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1839.02</v>
      </c>
      <c r="K525" s="116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1717.27</v>
      </c>
      <c r="L525" s="116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1652.6699999999998</v>
      </c>
      <c r="M525" s="116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1624.1799999999998</v>
      </c>
      <c r="N525" s="116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1635.5099999999998</v>
      </c>
      <c r="O525" s="116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1629.86</v>
      </c>
      <c r="P525" s="116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1624.36</v>
      </c>
      <c r="Q525" s="116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1624.52</v>
      </c>
      <c r="R525" s="116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1602.7799999999997</v>
      </c>
      <c r="S525" s="116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1626.44</v>
      </c>
      <c r="T525" s="116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1646.36</v>
      </c>
      <c r="U525" s="116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1618.48</v>
      </c>
      <c r="V525" s="116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1556.5299999999997</v>
      </c>
      <c r="W525" s="116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1547.75</v>
      </c>
      <c r="X525" s="116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1588.3799999999999</v>
      </c>
      <c r="Y525" s="116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1508.04</v>
      </c>
    </row>
    <row r="526" spans="1:25" x14ac:dyDescent="0.2">
      <c r="A526" s="88">
        <f t="shared" si="13"/>
        <v>41879</v>
      </c>
      <c r="B526" s="116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1617.58</v>
      </c>
      <c r="C526" s="116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1701.51</v>
      </c>
      <c r="D526" s="116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1747.37</v>
      </c>
      <c r="E526" s="116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1771.9899999999998</v>
      </c>
      <c r="F526" s="116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1780.4899999999998</v>
      </c>
      <c r="G526" s="116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1771.77</v>
      </c>
      <c r="H526" s="116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1780.26</v>
      </c>
      <c r="I526" s="116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1702.6299999999999</v>
      </c>
      <c r="J526" s="116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1855.56</v>
      </c>
      <c r="K526" s="116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1746.6399999999999</v>
      </c>
      <c r="L526" s="116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1659.4799999999998</v>
      </c>
      <c r="M526" s="116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1636.3999999999999</v>
      </c>
      <c r="N526" s="116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1636.3899999999999</v>
      </c>
      <c r="O526" s="116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1630.1499999999999</v>
      </c>
      <c r="P526" s="116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1624.78</v>
      </c>
      <c r="Q526" s="116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1624.6999999999998</v>
      </c>
      <c r="R526" s="116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1602.75</v>
      </c>
      <c r="S526" s="116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1626.5499999999997</v>
      </c>
      <c r="T526" s="116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1646.1599999999999</v>
      </c>
      <c r="U526" s="116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1619.11</v>
      </c>
      <c r="V526" s="116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1556.1</v>
      </c>
      <c r="W526" s="116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1547.09</v>
      </c>
      <c r="X526" s="116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1587.84</v>
      </c>
      <c r="Y526" s="116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1508.8799999999999</v>
      </c>
    </row>
    <row r="527" spans="1:25" x14ac:dyDescent="0.2">
      <c r="A527" s="88">
        <f t="shared" si="13"/>
        <v>41880</v>
      </c>
      <c r="B527" s="116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1553.86</v>
      </c>
      <c r="C527" s="116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1628.9299999999998</v>
      </c>
      <c r="D527" s="116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1673.5</v>
      </c>
      <c r="E527" s="116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1687</v>
      </c>
      <c r="F527" s="116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1701.1699999999998</v>
      </c>
      <c r="G527" s="116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1686.77</v>
      </c>
      <c r="H527" s="116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1679.6799999999998</v>
      </c>
      <c r="I527" s="116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1617.29</v>
      </c>
      <c r="J527" s="116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1777.09</v>
      </c>
      <c r="K527" s="116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1689.3999999999999</v>
      </c>
      <c r="L527" s="116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1635.29</v>
      </c>
      <c r="M527" s="116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1624</v>
      </c>
      <c r="N527" s="116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1618.73</v>
      </c>
      <c r="O527" s="116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1602.23</v>
      </c>
      <c r="P527" s="116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1581.71</v>
      </c>
      <c r="Q527" s="116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1586.53</v>
      </c>
      <c r="R527" s="116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1588.1299999999999</v>
      </c>
      <c r="S527" s="116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1596.57</v>
      </c>
      <c r="T527" s="116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1629.6499999999999</v>
      </c>
      <c r="U527" s="116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1616.6499999999999</v>
      </c>
      <c r="V527" s="116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1510.17</v>
      </c>
      <c r="W527" s="116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1508.84</v>
      </c>
      <c r="X527" s="116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1554.84</v>
      </c>
      <c r="Y527" s="116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1508.1399999999999</v>
      </c>
    </row>
    <row r="528" spans="1:25" x14ac:dyDescent="0.2">
      <c r="A528" s="88">
        <f t="shared" si="13"/>
        <v>41881</v>
      </c>
      <c r="B528" s="11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1546.4199999999998</v>
      </c>
      <c r="C528" s="11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1613.5499999999997</v>
      </c>
      <c r="D528" s="11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1659.1399999999999</v>
      </c>
      <c r="E528" s="11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1687.27</v>
      </c>
      <c r="F528" s="11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1679.62</v>
      </c>
      <c r="G528" s="11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1679.3899999999999</v>
      </c>
      <c r="H528" s="11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1679.92</v>
      </c>
      <c r="I528" s="11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1625.85</v>
      </c>
      <c r="J528" s="11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1527.5099999999998</v>
      </c>
      <c r="K528" s="11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1669.98</v>
      </c>
      <c r="L528" s="11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1611.6499999999999</v>
      </c>
      <c r="M528" s="11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1611.5699999999997</v>
      </c>
      <c r="N528" s="11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1611.1599999999999</v>
      </c>
      <c r="O528" s="11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1611.3</v>
      </c>
      <c r="P528" s="11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1611.27</v>
      </c>
      <c r="Q528" s="11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1611.52</v>
      </c>
      <c r="R528" s="11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1658.2199999999998</v>
      </c>
      <c r="S528" s="11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1670.61</v>
      </c>
      <c r="T528" s="11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1683.2999999999997</v>
      </c>
      <c r="U528" s="11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1665.3799999999999</v>
      </c>
      <c r="V528" s="11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1547.58</v>
      </c>
      <c r="W528" s="11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1521.06</v>
      </c>
      <c r="X528" s="11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1595.59</v>
      </c>
      <c r="Y528" s="11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1716.6299999999999</v>
      </c>
    </row>
    <row r="529" spans="1:25" x14ac:dyDescent="0.2">
      <c r="A529" s="88">
        <f t="shared" si="13"/>
        <v>41882</v>
      </c>
      <c r="B529" s="11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1521.9599999999998</v>
      </c>
      <c r="C529" s="11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1595.34</v>
      </c>
      <c r="D529" s="11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1632.23</v>
      </c>
      <c r="E529" s="11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1651.96</v>
      </c>
      <c r="F529" s="11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1645.1299999999999</v>
      </c>
      <c r="G529" s="11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1632.04</v>
      </c>
      <c r="H529" s="11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1658.81</v>
      </c>
      <c r="I529" s="11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1601.61</v>
      </c>
      <c r="J529" s="11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1496.06</v>
      </c>
      <c r="K529" s="11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1670.0699999999997</v>
      </c>
      <c r="L529" s="11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1611.58</v>
      </c>
      <c r="M529" s="11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1611.4499999999998</v>
      </c>
      <c r="N529" s="11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1611.36</v>
      </c>
      <c r="O529" s="11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1575.1299999999999</v>
      </c>
      <c r="P529" s="11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1565.36</v>
      </c>
      <c r="Q529" s="11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1555.9299999999998</v>
      </c>
      <c r="R529" s="11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1585</v>
      </c>
      <c r="S529" s="11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1595.29</v>
      </c>
      <c r="T529" s="11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1645.4099999999999</v>
      </c>
      <c r="U529" s="11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1664.4599999999998</v>
      </c>
      <c r="V529" s="11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1546.84</v>
      </c>
      <c r="W529" s="11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1520.4599999999998</v>
      </c>
      <c r="X529" s="11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1595.07</v>
      </c>
      <c r="Y529" s="11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1716.6299999999999</v>
      </c>
    </row>
    <row r="530" spans="1:25" x14ac:dyDescent="0.25">
      <c r="A530" s="102"/>
      <c r="C530" s="114"/>
      <c r="D530" s="114"/>
      <c r="E530" s="114"/>
      <c r="F530" s="114"/>
      <c r="G530" s="114"/>
      <c r="H530" s="114"/>
      <c r="I530" s="114"/>
      <c r="J530" s="114"/>
      <c r="K530" s="114"/>
      <c r="L530" s="114"/>
      <c r="M530" s="114"/>
      <c r="N530" s="114"/>
      <c r="O530" s="114"/>
      <c r="P530" s="114"/>
      <c r="Q530" s="114"/>
      <c r="R530" s="114"/>
      <c r="S530" s="114"/>
      <c r="T530" s="114"/>
      <c r="U530" s="114"/>
      <c r="V530" s="114"/>
      <c r="W530" s="114"/>
      <c r="X530" s="114"/>
      <c r="Y530" s="115"/>
    </row>
    <row r="531" spans="1:25" x14ac:dyDescent="0.25">
      <c r="A531" s="96" t="s">
        <v>158</v>
      </c>
      <c r="B531" s="87"/>
      <c r="C531" s="87"/>
      <c r="D531" s="87"/>
    </row>
    <row r="532" spans="1:25" ht="12.75" x14ac:dyDescent="0.2">
      <c r="A532" s="162" t="s">
        <v>49</v>
      </c>
      <c r="B532" s="173" t="s">
        <v>128</v>
      </c>
      <c r="C532" s="174"/>
      <c r="D532" s="174"/>
      <c r="E532" s="174"/>
      <c r="F532" s="174"/>
      <c r="G532" s="174"/>
      <c r="H532" s="174"/>
      <c r="I532" s="174"/>
      <c r="J532" s="174"/>
      <c r="K532" s="174"/>
      <c r="L532" s="174"/>
      <c r="M532" s="174"/>
      <c r="N532" s="174"/>
      <c r="O532" s="174"/>
      <c r="P532" s="174"/>
      <c r="Q532" s="174"/>
      <c r="R532" s="174"/>
      <c r="S532" s="174"/>
      <c r="T532" s="174"/>
      <c r="U532" s="174"/>
      <c r="V532" s="174"/>
      <c r="W532" s="174"/>
      <c r="X532" s="174"/>
      <c r="Y532" s="175"/>
    </row>
    <row r="533" spans="1:25" ht="12.75" x14ac:dyDescent="0.2">
      <c r="A533" s="163"/>
      <c r="B533" s="176"/>
      <c r="C533" s="177"/>
      <c r="D533" s="177"/>
      <c r="E533" s="177"/>
      <c r="F533" s="177"/>
      <c r="G533" s="177"/>
      <c r="H533" s="177"/>
      <c r="I533" s="177"/>
      <c r="J533" s="177"/>
      <c r="K533" s="177"/>
      <c r="L533" s="177"/>
      <c r="M533" s="177"/>
      <c r="N533" s="177"/>
      <c r="O533" s="177"/>
      <c r="P533" s="177"/>
      <c r="Q533" s="177"/>
      <c r="R533" s="177"/>
      <c r="S533" s="177"/>
      <c r="T533" s="177"/>
      <c r="U533" s="177"/>
      <c r="V533" s="177"/>
      <c r="W533" s="177"/>
      <c r="X533" s="177"/>
      <c r="Y533" s="178"/>
    </row>
    <row r="534" spans="1:25" ht="12.75" x14ac:dyDescent="0.2">
      <c r="A534" s="163"/>
      <c r="B534" s="165" t="s">
        <v>129</v>
      </c>
      <c r="C534" s="156" t="s">
        <v>130</v>
      </c>
      <c r="D534" s="156" t="s">
        <v>131</v>
      </c>
      <c r="E534" s="156" t="s">
        <v>132</v>
      </c>
      <c r="F534" s="156" t="s">
        <v>133</v>
      </c>
      <c r="G534" s="156" t="s">
        <v>134</v>
      </c>
      <c r="H534" s="156" t="s">
        <v>135</v>
      </c>
      <c r="I534" s="156" t="s">
        <v>136</v>
      </c>
      <c r="J534" s="156" t="s">
        <v>137</v>
      </c>
      <c r="K534" s="156" t="s">
        <v>138</v>
      </c>
      <c r="L534" s="156" t="s">
        <v>139</v>
      </c>
      <c r="M534" s="156" t="s">
        <v>140</v>
      </c>
      <c r="N534" s="167" t="s">
        <v>141</v>
      </c>
      <c r="O534" s="156" t="s">
        <v>142</v>
      </c>
      <c r="P534" s="156" t="s">
        <v>143</v>
      </c>
      <c r="Q534" s="156" t="s">
        <v>144</v>
      </c>
      <c r="R534" s="156" t="s">
        <v>145</v>
      </c>
      <c r="S534" s="156" t="s">
        <v>146</v>
      </c>
      <c r="T534" s="156" t="s">
        <v>147</v>
      </c>
      <c r="U534" s="156" t="s">
        <v>148</v>
      </c>
      <c r="V534" s="156" t="s">
        <v>149</v>
      </c>
      <c r="W534" s="156" t="s">
        <v>150</v>
      </c>
      <c r="X534" s="156" t="s">
        <v>151</v>
      </c>
      <c r="Y534" s="156" t="s">
        <v>152</v>
      </c>
    </row>
    <row r="535" spans="1:25" ht="12.75" x14ac:dyDescent="0.2">
      <c r="A535" s="164"/>
      <c r="B535" s="166"/>
      <c r="C535" s="157"/>
      <c r="D535" s="157"/>
      <c r="E535" s="157"/>
      <c r="F535" s="157"/>
      <c r="G535" s="157"/>
      <c r="H535" s="157"/>
      <c r="I535" s="157"/>
      <c r="J535" s="157"/>
      <c r="K535" s="157"/>
      <c r="L535" s="157"/>
      <c r="M535" s="157"/>
      <c r="N535" s="168"/>
      <c r="O535" s="157"/>
      <c r="P535" s="157"/>
      <c r="Q535" s="157"/>
      <c r="R535" s="157"/>
      <c r="S535" s="157"/>
      <c r="T535" s="157"/>
      <c r="U535" s="157"/>
      <c r="V535" s="157"/>
      <c r="W535" s="157"/>
      <c r="X535" s="157"/>
      <c r="Y535" s="157"/>
    </row>
    <row r="536" spans="1:25" x14ac:dyDescent="0.2">
      <c r="A536" s="88">
        <f>A499</f>
        <v>41852</v>
      </c>
      <c r="B536" s="116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1471.4499999999998</v>
      </c>
      <c r="C536" s="116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1463.5499999999997</v>
      </c>
      <c r="D536" s="116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1487.35</v>
      </c>
      <c r="E536" s="116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1491.6</v>
      </c>
      <c r="F536" s="116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1491.6499999999999</v>
      </c>
      <c r="G536" s="116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1500.4699999999998</v>
      </c>
      <c r="H536" s="116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1491.7799999999997</v>
      </c>
      <c r="I536" s="116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1468.4899999999998</v>
      </c>
      <c r="J536" s="116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1576.98</v>
      </c>
      <c r="K536" s="116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1505.4399999999998</v>
      </c>
      <c r="L536" s="116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1485.4199999999998</v>
      </c>
      <c r="M536" s="116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1477.9099999999999</v>
      </c>
      <c r="N536" s="116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1485.4199999999998</v>
      </c>
      <c r="O536" s="116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1493.29</v>
      </c>
      <c r="P536" s="116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1489.35</v>
      </c>
      <c r="Q536" s="116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1493.29</v>
      </c>
      <c r="R536" s="116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1493.8899999999999</v>
      </c>
      <c r="S536" s="116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1504.4299999999998</v>
      </c>
      <c r="T536" s="116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1526.9299999999998</v>
      </c>
      <c r="U536" s="116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1507.9699999999998</v>
      </c>
      <c r="V536" s="116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1491.0099999999998</v>
      </c>
      <c r="W536" s="116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1484.56</v>
      </c>
      <c r="X536" s="116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1485.09</v>
      </c>
      <c r="Y536" s="116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1609.1499999999999</v>
      </c>
    </row>
    <row r="537" spans="1:25" x14ac:dyDescent="0.2">
      <c r="A537" s="88">
        <f>A536+1</f>
        <v>41853</v>
      </c>
      <c r="B537" s="116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1501.04</v>
      </c>
      <c r="C537" s="116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1477.1499999999999</v>
      </c>
      <c r="D537" s="116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1470.5</v>
      </c>
      <c r="E537" s="116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1487.9699999999998</v>
      </c>
      <c r="F537" s="116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1496.9499999999998</v>
      </c>
      <c r="G537" s="116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1492.79</v>
      </c>
      <c r="H537" s="116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1506.3999999999999</v>
      </c>
      <c r="I537" s="116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1492.29</v>
      </c>
      <c r="J537" s="116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1470.9099999999999</v>
      </c>
      <c r="K537" s="116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1547.4099999999999</v>
      </c>
      <c r="L537" s="116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1502.8799999999999</v>
      </c>
      <c r="M537" s="116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1486.6599999999999</v>
      </c>
      <c r="N537" s="116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1478.83</v>
      </c>
      <c r="O537" s="116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1475.02</v>
      </c>
      <c r="P537" s="116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1482.81</v>
      </c>
      <c r="Q537" s="116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1486.7599999999998</v>
      </c>
      <c r="R537" s="116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1494.83</v>
      </c>
      <c r="S537" s="116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1498.85</v>
      </c>
      <c r="T537" s="116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1494.69</v>
      </c>
      <c r="U537" s="116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1482.55</v>
      </c>
      <c r="V537" s="116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1480.9099999999999</v>
      </c>
      <c r="W537" s="116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1487.56</v>
      </c>
      <c r="X537" s="116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1488.7599999999998</v>
      </c>
      <c r="Y537" s="116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1493.77</v>
      </c>
    </row>
    <row r="538" spans="1:25" x14ac:dyDescent="0.2">
      <c r="A538" s="88">
        <f t="shared" ref="A538:A566" si="14">A537+1</f>
        <v>41854</v>
      </c>
      <c r="B538" s="116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1504.33</v>
      </c>
      <c r="C538" s="116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1475.94</v>
      </c>
      <c r="D538" s="116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1470.6799999999998</v>
      </c>
      <c r="E538" s="116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1488.0899999999997</v>
      </c>
      <c r="F538" s="116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1497.2599999999998</v>
      </c>
      <c r="G538" s="116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1493.1699999999998</v>
      </c>
      <c r="H538" s="116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1506.84</v>
      </c>
      <c r="I538" s="116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1492.9499999999998</v>
      </c>
      <c r="J538" s="116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1470.46</v>
      </c>
      <c r="K538" s="116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1557.5</v>
      </c>
      <c r="L538" s="116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1524.6799999999998</v>
      </c>
      <c r="M538" s="116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1503.2599999999998</v>
      </c>
      <c r="N538" s="116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1490.83</v>
      </c>
      <c r="O538" s="116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1486.8799999999999</v>
      </c>
      <c r="P538" s="116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1494.9899999999998</v>
      </c>
      <c r="Q538" s="116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1503.1599999999999</v>
      </c>
      <c r="R538" s="116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1511.6</v>
      </c>
      <c r="S538" s="116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1520.1899999999998</v>
      </c>
      <c r="T538" s="116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1511.52</v>
      </c>
      <c r="U538" s="116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1490.96</v>
      </c>
      <c r="V538" s="116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1480.6399999999999</v>
      </c>
      <c r="W538" s="116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1487.53</v>
      </c>
      <c r="X538" s="116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1488.73</v>
      </c>
      <c r="Y538" s="116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1494.6299999999999</v>
      </c>
    </row>
    <row r="539" spans="1:25" x14ac:dyDescent="0.2">
      <c r="A539" s="88">
        <f t="shared" si="14"/>
        <v>41855</v>
      </c>
      <c r="B539" s="116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1477.6499999999999</v>
      </c>
      <c r="C539" s="116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1463.5499999999997</v>
      </c>
      <c r="D539" s="116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1487.48</v>
      </c>
      <c r="E539" s="116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1491.6299999999999</v>
      </c>
      <c r="F539" s="116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1491.6299999999999</v>
      </c>
      <c r="G539" s="116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1494.1499999999999</v>
      </c>
      <c r="H539" s="116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1490.82</v>
      </c>
      <c r="I539" s="116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1469.98</v>
      </c>
      <c r="J539" s="116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1577.6299999999999</v>
      </c>
      <c r="K539" s="116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1505.7799999999997</v>
      </c>
      <c r="L539" s="116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1486.6999999999998</v>
      </c>
      <c r="M539" s="116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1480.0099999999998</v>
      </c>
      <c r="N539" s="116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1483.28</v>
      </c>
      <c r="O539" s="116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1487.0499999999997</v>
      </c>
      <c r="P539" s="116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1478.82</v>
      </c>
      <c r="Q539" s="116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1474.52</v>
      </c>
      <c r="R539" s="116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1491.1</v>
      </c>
      <c r="S539" s="116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1505.25</v>
      </c>
      <c r="T539" s="116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1518.87</v>
      </c>
      <c r="U539" s="116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1507.98</v>
      </c>
      <c r="V539" s="116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1477.6599999999999</v>
      </c>
      <c r="W539" s="116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1484.48</v>
      </c>
      <c r="X539" s="116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1486.3</v>
      </c>
      <c r="Y539" s="116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1601.82</v>
      </c>
    </row>
    <row r="540" spans="1:25" x14ac:dyDescent="0.2">
      <c r="A540" s="88">
        <f t="shared" si="14"/>
        <v>41856</v>
      </c>
      <c r="B540" s="116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1481.12</v>
      </c>
      <c r="C540" s="116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1463.54</v>
      </c>
      <c r="D540" s="116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1487.4499999999998</v>
      </c>
      <c r="E540" s="116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1491.6299999999999</v>
      </c>
      <c r="F540" s="116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1491.48</v>
      </c>
      <c r="G540" s="116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1494.2199999999998</v>
      </c>
      <c r="H540" s="116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1477.9099999999999</v>
      </c>
      <c r="I540" s="116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1475.44</v>
      </c>
      <c r="J540" s="116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1559.59</v>
      </c>
      <c r="K540" s="116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1493.79</v>
      </c>
      <c r="L540" s="116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1464.44</v>
      </c>
      <c r="M540" s="116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1472.4899999999998</v>
      </c>
      <c r="N540" s="116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1480.6499999999999</v>
      </c>
      <c r="O540" s="116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1467.29</v>
      </c>
      <c r="P540" s="116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1475.73</v>
      </c>
      <c r="Q540" s="116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1468.6299999999999</v>
      </c>
      <c r="R540" s="116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1477.1499999999999</v>
      </c>
      <c r="S540" s="116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1490.6599999999999</v>
      </c>
      <c r="T540" s="116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1496.86</v>
      </c>
      <c r="U540" s="116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1504.4499999999998</v>
      </c>
      <c r="V540" s="116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1476.61</v>
      </c>
      <c r="W540" s="116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1483.9699999999998</v>
      </c>
      <c r="X540" s="116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1485.4499999999998</v>
      </c>
      <c r="Y540" s="116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1606.1</v>
      </c>
    </row>
    <row r="541" spans="1:25" x14ac:dyDescent="0.2">
      <c r="A541" s="88">
        <f t="shared" si="14"/>
        <v>41857</v>
      </c>
      <c r="B541" s="116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1474.6999999999998</v>
      </c>
      <c r="C541" s="116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1463.44</v>
      </c>
      <c r="D541" s="116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1487.34</v>
      </c>
      <c r="E541" s="116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1491.3799999999999</v>
      </c>
      <c r="F541" s="116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1491.2599999999998</v>
      </c>
      <c r="G541" s="116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1492.86</v>
      </c>
      <c r="H541" s="116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1476.9899999999998</v>
      </c>
      <c r="I541" s="116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1474.3899999999999</v>
      </c>
      <c r="J541" s="116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1558.55</v>
      </c>
      <c r="K541" s="116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1492.4499999999998</v>
      </c>
      <c r="L541" s="116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1463.08</v>
      </c>
      <c r="M541" s="116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1477.28</v>
      </c>
      <c r="N541" s="116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1483.4699999999998</v>
      </c>
      <c r="O541" s="116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1469.1999999999998</v>
      </c>
      <c r="P541" s="116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1475.59</v>
      </c>
      <c r="Q541" s="116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1468.4299999999998</v>
      </c>
      <c r="R541" s="116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1476.86</v>
      </c>
      <c r="S541" s="116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1490.11</v>
      </c>
      <c r="T541" s="116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1497.0499999999997</v>
      </c>
      <c r="U541" s="116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1504.7199999999998</v>
      </c>
      <c r="V541" s="116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1476.5499999999997</v>
      </c>
      <c r="W541" s="116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1483.8899999999999</v>
      </c>
      <c r="X541" s="116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1485.3899999999999</v>
      </c>
      <c r="Y541" s="116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1603.4399999999998</v>
      </c>
    </row>
    <row r="542" spans="1:25" x14ac:dyDescent="0.2">
      <c r="A542" s="88">
        <f t="shared" si="14"/>
        <v>41858</v>
      </c>
      <c r="B542" s="116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1476.85</v>
      </c>
      <c r="C542" s="116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1463.71</v>
      </c>
      <c r="D542" s="116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1487.53</v>
      </c>
      <c r="E542" s="116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1491.67</v>
      </c>
      <c r="F542" s="116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1491.79</v>
      </c>
      <c r="G542" s="116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1494.0499999999997</v>
      </c>
      <c r="H542" s="116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1499.1799999999998</v>
      </c>
      <c r="I542" s="116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1468.8</v>
      </c>
      <c r="J542" s="116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1577.5899999999997</v>
      </c>
      <c r="K542" s="116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1493.53</v>
      </c>
      <c r="L542" s="116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1463.77</v>
      </c>
      <c r="M542" s="116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1476.83</v>
      </c>
      <c r="N542" s="116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1474.7399999999998</v>
      </c>
      <c r="O542" s="116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1470.1499999999999</v>
      </c>
      <c r="P542" s="116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1483.9699999999998</v>
      </c>
      <c r="Q542" s="116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1470.61</v>
      </c>
      <c r="R542" s="116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1476.9499999999998</v>
      </c>
      <c r="S542" s="116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1490.5099999999998</v>
      </c>
      <c r="T542" s="116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1508.3799999999999</v>
      </c>
      <c r="U542" s="116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1511.7799999999997</v>
      </c>
      <c r="V542" s="116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1465.6999999999998</v>
      </c>
      <c r="W542" s="116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1484.33</v>
      </c>
      <c r="X542" s="116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1485.7199999999998</v>
      </c>
      <c r="Y542" s="116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1606.85</v>
      </c>
    </row>
    <row r="543" spans="1:25" x14ac:dyDescent="0.2">
      <c r="A543" s="88">
        <f t="shared" si="14"/>
        <v>41859</v>
      </c>
      <c r="B543" s="116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1475.7399999999998</v>
      </c>
      <c r="C543" s="116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1467.79</v>
      </c>
      <c r="D543" s="116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1492.1399999999999</v>
      </c>
      <c r="E543" s="116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1500.58</v>
      </c>
      <c r="F543" s="116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1504.9899999999998</v>
      </c>
      <c r="G543" s="116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1499.59</v>
      </c>
      <c r="H543" s="116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1499.84</v>
      </c>
      <c r="I543" s="116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1468.8799999999999</v>
      </c>
      <c r="J543" s="116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1577.5499999999997</v>
      </c>
      <c r="K543" s="116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1527.2199999999998</v>
      </c>
      <c r="L543" s="116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1485.5</v>
      </c>
      <c r="M543" s="116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1471.0099999999998</v>
      </c>
      <c r="N543" s="116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1489.81</v>
      </c>
      <c r="O543" s="116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1497.7999999999997</v>
      </c>
      <c r="P543" s="116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1493.69</v>
      </c>
      <c r="Q543" s="116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1489.57</v>
      </c>
      <c r="R543" s="116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1490.83</v>
      </c>
      <c r="S543" s="116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1516.1399999999999</v>
      </c>
      <c r="T543" s="116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1534.3999999999999</v>
      </c>
      <c r="U543" s="116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1511.7799999999997</v>
      </c>
      <c r="V543" s="116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1465.8799999999999</v>
      </c>
      <c r="W543" s="116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1484.4899999999998</v>
      </c>
      <c r="X543" s="116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1485.3999999999999</v>
      </c>
      <c r="Y543" s="116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1597.25</v>
      </c>
    </row>
    <row r="544" spans="1:25" x14ac:dyDescent="0.2">
      <c r="A544" s="88">
        <f t="shared" si="14"/>
        <v>41860</v>
      </c>
      <c r="B544" s="116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1506.6599999999999</v>
      </c>
      <c r="C544" s="116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1474.04</v>
      </c>
      <c r="D544" s="116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1475.1299999999999</v>
      </c>
      <c r="E544" s="116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1479.23</v>
      </c>
      <c r="F544" s="116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1487.8899999999999</v>
      </c>
      <c r="G544" s="116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1481.42</v>
      </c>
      <c r="H544" s="116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1491.7199999999998</v>
      </c>
      <c r="I544" s="116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1470.54</v>
      </c>
      <c r="J544" s="116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1471.33</v>
      </c>
      <c r="K544" s="116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1510.8899999999999</v>
      </c>
      <c r="L544" s="116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1482.96</v>
      </c>
      <c r="M544" s="116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1464.56</v>
      </c>
      <c r="N544" s="116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1471.87</v>
      </c>
      <c r="O544" s="116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1475.25</v>
      </c>
      <c r="P544" s="116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1479.2199999999998</v>
      </c>
      <c r="Q544" s="116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1475.4499999999998</v>
      </c>
      <c r="R544" s="116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1483.25</v>
      </c>
      <c r="S544" s="116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1495.3799999999999</v>
      </c>
      <c r="T544" s="116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1512.6999999999998</v>
      </c>
      <c r="U544" s="116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1503.1599999999999</v>
      </c>
      <c r="V544" s="116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1480.3999999999999</v>
      </c>
      <c r="W544" s="116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1488.73</v>
      </c>
      <c r="X544" s="116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1481.9099999999999</v>
      </c>
      <c r="Y544" s="116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1478.57</v>
      </c>
    </row>
    <row r="545" spans="1:25" x14ac:dyDescent="0.2">
      <c r="A545" s="88">
        <f t="shared" si="14"/>
        <v>41861</v>
      </c>
      <c r="B545" s="116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1506.1399999999999</v>
      </c>
      <c r="C545" s="116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1476.52</v>
      </c>
      <c r="D545" s="116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1475.37</v>
      </c>
      <c r="E545" s="116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1479.48</v>
      </c>
      <c r="F545" s="116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1488.1699999999998</v>
      </c>
      <c r="G545" s="116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1481.7399999999998</v>
      </c>
      <c r="H545" s="116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1491.34</v>
      </c>
      <c r="I545" s="116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1471.6</v>
      </c>
      <c r="J545" s="116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1468.23</v>
      </c>
      <c r="K545" s="116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1550.09</v>
      </c>
      <c r="L545" s="116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1505.4299999999998</v>
      </c>
      <c r="M545" s="116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1489.0099999999998</v>
      </c>
      <c r="N545" s="116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1488.53</v>
      </c>
      <c r="O545" s="116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1484.02</v>
      </c>
      <c r="P545" s="116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1495.8899999999999</v>
      </c>
      <c r="Q545" s="116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1499.7599999999998</v>
      </c>
      <c r="R545" s="116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1495.37</v>
      </c>
      <c r="S545" s="116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1499.3799999999999</v>
      </c>
      <c r="T545" s="116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1494.4499999999998</v>
      </c>
      <c r="U545" s="116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1486.7599999999998</v>
      </c>
      <c r="V545" s="116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1480.08</v>
      </c>
      <c r="W545" s="116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1487.6299999999999</v>
      </c>
      <c r="X545" s="116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1481.52</v>
      </c>
      <c r="Y545" s="116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1478.77</v>
      </c>
    </row>
    <row r="546" spans="1:25" x14ac:dyDescent="0.2">
      <c r="A546" s="88">
        <f t="shared" si="14"/>
        <v>41862</v>
      </c>
      <c r="B546" s="116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1480.35</v>
      </c>
      <c r="C546" s="116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1467.8999999999999</v>
      </c>
      <c r="D546" s="116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1491.98</v>
      </c>
      <c r="E546" s="116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1500.4099999999999</v>
      </c>
      <c r="F546" s="116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1504.85</v>
      </c>
      <c r="G546" s="116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1498.46</v>
      </c>
      <c r="H546" s="116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1499.0499999999997</v>
      </c>
      <c r="I546" s="116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1482.04</v>
      </c>
      <c r="J546" s="116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1550.82</v>
      </c>
      <c r="K546" s="116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1501.4199999999998</v>
      </c>
      <c r="L546" s="116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1487.8899999999999</v>
      </c>
      <c r="M546" s="116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1472.8799999999999</v>
      </c>
      <c r="N546" s="116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1480.02</v>
      </c>
      <c r="O546" s="116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1475.4499999999998</v>
      </c>
      <c r="P546" s="116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1471.2199999999998</v>
      </c>
      <c r="Q546" s="116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1463.58</v>
      </c>
      <c r="R546" s="116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1474.1599999999999</v>
      </c>
      <c r="S546" s="116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1497.84</v>
      </c>
      <c r="T546" s="116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1512.4199999999998</v>
      </c>
      <c r="U546" s="116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1512.0699999999997</v>
      </c>
      <c r="V546" s="116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1465.23</v>
      </c>
      <c r="W546" s="116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1488.6</v>
      </c>
      <c r="X546" s="116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1489.08</v>
      </c>
      <c r="Y546" s="116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1621.4399999999998</v>
      </c>
    </row>
    <row r="547" spans="1:25" x14ac:dyDescent="0.2">
      <c r="A547" s="88">
        <f t="shared" si="14"/>
        <v>41863</v>
      </c>
      <c r="B547" s="116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1480.5499999999997</v>
      </c>
      <c r="C547" s="116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1467.61</v>
      </c>
      <c r="D547" s="116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1492.28</v>
      </c>
      <c r="E547" s="116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1500.59</v>
      </c>
      <c r="F547" s="116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1504.85</v>
      </c>
      <c r="G547" s="116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1499.1799999999998</v>
      </c>
      <c r="H547" s="116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1498.71</v>
      </c>
      <c r="I547" s="116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1484.11</v>
      </c>
      <c r="J547" s="116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1549.9699999999998</v>
      </c>
      <c r="K547" s="116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1500.46</v>
      </c>
      <c r="L547" s="116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1486.73</v>
      </c>
      <c r="M547" s="116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1470.94</v>
      </c>
      <c r="N547" s="116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1478.82</v>
      </c>
      <c r="O547" s="116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1474.82</v>
      </c>
      <c r="P547" s="116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1471.27</v>
      </c>
      <c r="Q547" s="116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1463.81</v>
      </c>
      <c r="R547" s="116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1474.25</v>
      </c>
      <c r="S547" s="116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1498.1799999999998</v>
      </c>
      <c r="T547" s="116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1512.59</v>
      </c>
      <c r="U547" s="116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1512.11</v>
      </c>
      <c r="V547" s="116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1465.32</v>
      </c>
      <c r="W547" s="116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1486.7199999999998</v>
      </c>
      <c r="X547" s="116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1487.75</v>
      </c>
      <c r="Y547" s="116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1619.9899999999998</v>
      </c>
    </row>
    <row r="548" spans="1:25" x14ac:dyDescent="0.2">
      <c r="A548" s="88">
        <f t="shared" si="14"/>
        <v>41864</v>
      </c>
      <c r="B548" s="116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1480.4099999999999</v>
      </c>
      <c r="C548" s="116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1471.6399999999999</v>
      </c>
      <c r="D548" s="116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1496.3899999999999</v>
      </c>
      <c r="E548" s="116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1505.06</v>
      </c>
      <c r="F548" s="116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1509.62</v>
      </c>
      <c r="G548" s="116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1509.1399999999999</v>
      </c>
      <c r="H548" s="116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1509.0299999999997</v>
      </c>
      <c r="I548" s="116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1463.48</v>
      </c>
      <c r="J548" s="116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1559.11</v>
      </c>
      <c r="K548" s="116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1513.57</v>
      </c>
      <c r="L548" s="116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1489.57</v>
      </c>
      <c r="M548" s="116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1474.1699999999998</v>
      </c>
      <c r="N548" s="116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1481.6799999999998</v>
      </c>
      <c r="O548" s="116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1477.75</v>
      </c>
      <c r="P548" s="116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1473.98</v>
      </c>
      <c r="Q548" s="116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1466.6599999999999</v>
      </c>
      <c r="R548" s="116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1476.85</v>
      </c>
      <c r="S548" s="116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1493.8799999999999</v>
      </c>
      <c r="T548" s="116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1515.52</v>
      </c>
      <c r="U548" s="116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1519.27</v>
      </c>
      <c r="V548" s="116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1464.2599999999998</v>
      </c>
      <c r="W548" s="116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1486.46</v>
      </c>
      <c r="X548" s="116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1487.87</v>
      </c>
      <c r="Y548" s="116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1618.96</v>
      </c>
    </row>
    <row r="549" spans="1:25" x14ac:dyDescent="0.2">
      <c r="A549" s="88">
        <f t="shared" si="14"/>
        <v>41865</v>
      </c>
      <c r="B549" s="116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1480.8799999999999</v>
      </c>
      <c r="C549" s="116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1471.52</v>
      </c>
      <c r="D549" s="116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1496.08</v>
      </c>
      <c r="E549" s="116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1504.67</v>
      </c>
      <c r="F549" s="116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1509.11</v>
      </c>
      <c r="G549" s="116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1508.8999999999999</v>
      </c>
      <c r="H549" s="116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1508.8999999999999</v>
      </c>
      <c r="I549" s="116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1463.3899999999999</v>
      </c>
      <c r="J549" s="116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1559.1299999999999</v>
      </c>
      <c r="K549" s="116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1513.36</v>
      </c>
      <c r="L549" s="116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1489.3999999999999</v>
      </c>
      <c r="M549" s="116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1474.0499999999997</v>
      </c>
      <c r="N549" s="116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1481.58</v>
      </c>
      <c r="O549" s="116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1477.83</v>
      </c>
      <c r="P549" s="116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1474</v>
      </c>
      <c r="Q549" s="116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1466.77</v>
      </c>
      <c r="R549" s="116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1476.86</v>
      </c>
      <c r="S549" s="116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1493.83</v>
      </c>
      <c r="T549" s="116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1515.4699999999998</v>
      </c>
      <c r="U549" s="116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1519.1799999999998</v>
      </c>
      <c r="V549" s="116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1464.09</v>
      </c>
      <c r="W549" s="116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1486.9199999999998</v>
      </c>
      <c r="X549" s="116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1487.4499999999998</v>
      </c>
      <c r="Y549" s="116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1621.4699999999998</v>
      </c>
    </row>
    <row r="550" spans="1:25" x14ac:dyDescent="0.2">
      <c r="A550" s="88">
        <f t="shared" si="14"/>
        <v>41866</v>
      </c>
      <c r="B550" s="116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1481.21</v>
      </c>
      <c r="C550" s="116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1471.3999999999999</v>
      </c>
      <c r="D550" s="116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1496.06</v>
      </c>
      <c r="E550" s="116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1504.6</v>
      </c>
      <c r="F550" s="116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1509.0499999999997</v>
      </c>
      <c r="G550" s="116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1508.9899999999998</v>
      </c>
      <c r="H550" s="116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1508.81</v>
      </c>
      <c r="I550" s="116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1466.4499999999998</v>
      </c>
      <c r="J550" s="116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1559.37</v>
      </c>
      <c r="K550" s="116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1477.4699999999998</v>
      </c>
      <c r="L550" s="116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1494.8799999999999</v>
      </c>
      <c r="M550" s="116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1470.4499999999998</v>
      </c>
      <c r="N550" s="116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1471.96</v>
      </c>
      <c r="O550" s="116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1471.9499999999998</v>
      </c>
      <c r="P550" s="116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1463.3799999999999</v>
      </c>
      <c r="Q550" s="116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1472.1499999999999</v>
      </c>
      <c r="R550" s="116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1470.4699999999998</v>
      </c>
      <c r="S550" s="116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1467.09</v>
      </c>
      <c r="T550" s="116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1480.08</v>
      </c>
      <c r="U550" s="116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1497.69</v>
      </c>
      <c r="V550" s="116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1483.54</v>
      </c>
      <c r="W550" s="116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1490.2199999999998</v>
      </c>
      <c r="X550" s="116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1489.1</v>
      </c>
      <c r="Y550" s="116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1664</v>
      </c>
    </row>
    <row r="551" spans="1:25" x14ac:dyDescent="0.2">
      <c r="A551" s="88">
        <f t="shared" si="14"/>
        <v>41867</v>
      </c>
      <c r="B551" s="116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1509.9899999999998</v>
      </c>
      <c r="C551" s="116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1471.32</v>
      </c>
      <c r="D551" s="116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1463.1499999999999</v>
      </c>
      <c r="E551" s="116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1488.02</v>
      </c>
      <c r="F551" s="116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1492.44</v>
      </c>
      <c r="G551" s="116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1479.0299999999997</v>
      </c>
      <c r="H551" s="116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1492.5</v>
      </c>
      <c r="I551" s="116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1463.37</v>
      </c>
      <c r="J551" s="116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1477.12</v>
      </c>
      <c r="K551" s="116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1503.69</v>
      </c>
      <c r="L551" s="116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1472.33</v>
      </c>
      <c r="M551" s="116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1489.2299999999998</v>
      </c>
      <c r="N551" s="116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1480.71</v>
      </c>
      <c r="O551" s="116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1480.6399999999999</v>
      </c>
      <c r="P551" s="116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1473.6599999999999</v>
      </c>
      <c r="Q551" s="116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1473.85</v>
      </c>
      <c r="R551" s="116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1467.4699999999998</v>
      </c>
      <c r="S551" s="116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1479.0299999999997</v>
      </c>
      <c r="T551" s="116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1471.11</v>
      </c>
      <c r="U551" s="116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1472.12</v>
      </c>
      <c r="V551" s="116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1479.27</v>
      </c>
      <c r="W551" s="116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1473.2599999999998</v>
      </c>
      <c r="X551" s="116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1474.3899999999999</v>
      </c>
      <c r="Y551" s="116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1463.3899999999999</v>
      </c>
    </row>
    <row r="552" spans="1:25" x14ac:dyDescent="0.2">
      <c r="A552" s="88">
        <f t="shared" si="14"/>
        <v>41868</v>
      </c>
      <c r="B552" s="116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1521.11</v>
      </c>
      <c r="C552" s="116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1476.9299999999998</v>
      </c>
      <c r="D552" s="116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1471.6</v>
      </c>
      <c r="E552" s="116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1467.0499999999997</v>
      </c>
      <c r="F552" s="116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1470.75</v>
      </c>
      <c r="G552" s="116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1475.02</v>
      </c>
      <c r="H552" s="116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1483.54</v>
      </c>
      <c r="I552" s="116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1463.0299999999997</v>
      </c>
      <c r="J552" s="116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1475.6</v>
      </c>
      <c r="K552" s="116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1525.2099999999998</v>
      </c>
      <c r="L552" s="116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1468.23</v>
      </c>
      <c r="M552" s="116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1480.5499999999997</v>
      </c>
      <c r="N552" s="116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1486.86</v>
      </c>
      <c r="O552" s="116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1480.1699999999998</v>
      </c>
      <c r="P552" s="116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1464.06</v>
      </c>
      <c r="Q552" s="116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1467.3899999999999</v>
      </c>
      <c r="R552" s="116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1463.98</v>
      </c>
      <c r="S552" s="116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1471.6799999999998</v>
      </c>
      <c r="T552" s="116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1486.4099999999999</v>
      </c>
      <c r="U552" s="116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1475.9099999999999</v>
      </c>
      <c r="V552" s="116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1479.6699999999998</v>
      </c>
      <c r="W552" s="116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1486.9399999999998</v>
      </c>
      <c r="X552" s="116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1487.04</v>
      </c>
      <c r="Y552" s="116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1471.34</v>
      </c>
    </row>
    <row r="553" spans="1:25" x14ac:dyDescent="0.2">
      <c r="A553" s="88">
        <f t="shared" si="14"/>
        <v>41869</v>
      </c>
      <c r="B553" s="116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1474.1599999999999</v>
      </c>
      <c r="C553" s="116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1470.3999999999999</v>
      </c>
      <c r="D553" s="116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1471.1999999999998</v>
      </c>
      <c r="E553" s="116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1479.11</v>
      </c>
      <c r="F553" s="116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1483.25</v>
      </c>
      <c r="G553" s="116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1474.94</v>
      </c>
      <c r="H553" s="116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1479.0299999999997</v>
      </c>
      <c r="I553" s="116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1470.6999999999998</v>
      </c>
      <c r="J553" s="116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1559.27</v>
      </c>
      <c r="K553" s="116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1488.9399999999998</v>
      </c>
      <c r="L553" s="116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1486.8799999999999</v>
      </c>
      <c r="M553" s="116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1486.29</v>
      </c>
      <c r="N553" s="116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1485.62</v>
      </c>
      <c r="O553" s="116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1492.9199999999998</v>
      </c>
      <c r="P553" s="116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1492.77</v>
      </c>
      <c r="Q553" s="116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1492.6299999999999</v>
      </c>
      <c r="R553" s="116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1487.46</v>
      </c>
      <c r="S553" s="116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1488.31</v>
      </c>
      <c r="T553" s="116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1507.84</v>
      </c>
      <c r="U553" s="116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1595.6899999999998</v>
      </c>
      <c r="V553" s="116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1520.1</v>
      </c>
      <c r="W553" s="116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1477.0499999999997</v>
      </c>
      <c r="X553" s="116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1526.83</v>
      </c>
      <c r="Y553" s="116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1474.3</v>
      </c>
    </row>
    <row r="554" spans="1:25" x14ac:dyDescent="0.2">
      <c r="A554" s="88">
        <f t="shared" si="14"/>
        <v>41870</v>
      </c>
      <c r="B554" s="116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1509.2199999999998</v>
      </c>
      <c r="C554" s="116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1556.7599999999998</v>
      </c>
      <c r="D554" s="116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1606.62</v>
      </c>
      <c r="E554" s="116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1618.5299999999997</v>
      </c>
      <c r="F554" s="116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1624.6299999999999</v>
      </c>
      <c r="G554" s="116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1677.85</v>
      </c>
      <c r="H554" s="116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1618.2799999999997</v>
      </c>
      <c r="I554" s="116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1572.34</v>
      </c>
      <c r="J554" s="116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1716.6399999999999</v>
      </c>
      <c r="K554" s="116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1652.15</v>
      </c>
      <c r="L554" s="116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1573.21</v>
      </c>
      <c r="M554" s="116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1554.1499999999999</v>
      </c>
      <c r="N554" s="116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1544.9099999999999</v>
      </c>
      <c r="O554" s="116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1517.98</v>
      </c>
      <c r="P554" s="116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1513.67</v>
      </c>
      <c r="Q554" s="116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1513.6999999999998</v>
      </c>
      <c r="R554" s="116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1511.7199999999998</v>
      </c>
      <c r="S554" s="116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1534.4599999999998</v>
      </c>
      <c r="T554" s="116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1559.12</v>
      </c>
      <c r="U554" s="116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1567.87</v>
      </c>
      <c r="V554" s="116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1535.07</v>
      </c>
      <c r="W554" s="116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1487</v>
      </c>
      <c r="X554" s="116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1526.81</v>
      </c>
      <c r="Y554" s="116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1474.3799999999999</v>
      </c>
    </row>
    <row r="555" spans="1:25" x14ac:dyDescent="0.2">
      <c r="A555" s="88">
        <f t="shared" si="14"/>
        <v>41871</v>
      </c>
      <c r="B555" s="116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1509.0099999999998</v>
      </c>
      <c r="C555" s="116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1572.4599999999998</v>
      </c>
      <c r="D555" s="116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1624.4899999999998</v>
      </c>
      <c r="E555" s="116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1637.25</v>
      </c>
      <c r="F555" s="116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1643.3899999999999</v>
      </c>
      <c r="G555" s="116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1637.1399999999999</v>
      </c>
      <c r="H555" s="116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1643.52</v>
      </c>
      <c r="I555" s="116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1572.1699999999998</v>
      </c>
      <c r="J555" s="116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1716.0899999999997</v>
      </c>
      <c r="K555" s="116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1652.23</v>
      </c>
      <c r="L555" s="116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1573.34</v>
      </c>
      <c r="M555" s="116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1554.1</v>
      </c>
      <c r="N555" s="116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1544.4799999999998</v>
      </c>
      <c r="O555" s="116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1526.4399999999998</v>
      </c>
      <c r="P555" s="116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1513.4599999999998</v>
      </c>
      <c r="Q555" s="116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1517.7599999999998</v>
      </c>
      <c r="R555" s="116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1511.4599999999998</v>
      </c>
      <c r="S555" s="116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1546.6599999999999</v>
      </c>
      <c r="T555" s="116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1567.77</v>
      </c>
      <c r="U555" s="116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1567.77</v>
      </c>
      <c r="V555" s="116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1533.94</v>
      </c>
      <c r="W555" s="116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1486.8799999999999</v>
      </c>
      <c r="X555" s="116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1526.71</v>
      </c>
      <c r="Y555" s="116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1473.6599999999999</v>
      </c>
    </row>
    <row r="556" spans="1:25" x14ac:dyDescent="0.2">
      <c r="A556" s="88">
        <f t="shared" si="14"/>
        <v>41872</v>
      </c>
      <c r="B556" s="116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1495.85</v>
      </c>
      <c r="C556" s="116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1556.6399999999999</v>
      </c>
      <c r="D556" s="116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1594.6999999999998</v>
      </c>
      <c r="E556" s="116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1606.4499999999998</v>
      </c>
      <c r="F556" s="116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1630.75</v>
      </c>
      <c r="G556" s="116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1624.6499999999999</v>
      </c>
      <c r="H556" s="116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1630.82</v>
      </c>
      <c r="I556" s="116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1551.55</v>
      </c>
      <c r="J556" s="116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1715.9199999999998</v>
      </c>
      <c r="K556" s="116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1594.1</v>
      </c>
      <c r="L556" s="116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1526.1499999999999</v>
      </c>
      <c r="M556" s="116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1509.1799999999998</v>
      </c>
      <c r="N556" s="116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1500.9199999999998</v>
      </c>
      <c r="O556" s="116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1481.3799999999999</v>
      </c>
      <c r="P556" s="116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1470.1899999999998</v>
      </c>
      <c r="Q556" s="116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1485.31</v>
      </c>
      <c r="R556" s="116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1497.1799999999998</v>
      </c>
      <c r="S556" s="116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1511.4899999999998</v>
      </c>
      <c r="T556" s="116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1507.57</v>
      </c>
      <c r="U556" s="116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1534.6399999999999</v>
      </c>
      <c r="V556" s="116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1519.2399999999998</v>
      </c>
      <c r="W556" s="116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1473.4299999999998</v>
      </c>
      <c r="X556" s="116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1479.46</v>
      </c>
      <c r="Y556" s="116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1473.8799999999999</v>
      </c>
    </row>
    <row r="557" spans="1:25" x14ac:dyDescent="0.2">
      <c r="A557" s="88">
        <f t="shared" si="14"/>
        <v>41873</v>
      </c>
      <c r="B557" s="116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1467.06</v>
      </c>
      <c r="C557" s="116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1522.2799999999997</v>
      </c>
      <c r="D557" s="116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1572.54</v>
      </c>
      <c r="E557" s="116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1577.6699999999998</v>
      </c>
      <c r="F557" s="116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1589.0099999999998</v>
      </c>
      <c r="G557" s="116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1583.52</v>
      </c>
      <c r="H557" s="116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1606.25</v>
      </c>
      <c r="I557" s="116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1551.3999999999999</v>
      </c>
      <c r="J557" s="116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1696.7999999999997</v>
      </c>
      <c r="K557" s="116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1593.9499999999998</v>
      </c>
      <c r="L557" s="116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1526.23</v>
      </c>
      <c r="M557" s="116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1508.87</v>
      </c>
      <c r="N557" s="116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1526.08</v>
      </c>
      <c r="O557" s="116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1509.1</v>
      </c>
      <c r="P557" s="116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1517.62</v>
      </c>
      <c r="Q557" s="116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1521.9499999999998</v>
      </c>
      <c r="R557" s="116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1518.9299999999998</v>
      </c>
      <c r="S557" s="116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1534.3999999999999</v>
      </c>
      <c r="T557" s="116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1542.29</v>
      </c>
      <c r="U557" s="116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1546.58</v>
      </c>
      <c r="V557" s="116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1518.6999999999998</v>
      </c>
      <c r="W557" s="116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1576.8799999999999</v>
      </c>
      <c r="X557" s="116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1640.3799999999999</v>
      </c>
      <c r="Y557" s="116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1509.56</v>
      </c>
    </row>
    <row r="558" spans="1:25" x14ac:dyDescent="0.2">
      <c r="A558" s="88">
        <f t="shared" si="14"/>
        <v>41874</v>
      </c>
      <c r="B558" s="116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1475.61</v>
      </c>
      <c r="C558" s="116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1514.81</v>
      </c>
      <c r="D558" s="116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1556.31</v>
      </c>
      <c r="E558" s="116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1561.7399999999998</v>
      </c>
      <c r="F558" s="116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1573.1399999999999</v>
      </c>
      <c r="G558" s="116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1573.4199999999998</v>
      </c>
      <c r="H558" s="116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1591.0299999999997</v>
      </c>
      <c r="I558" s="116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1535.4199999999998</v>
      </c>
      <c r="J558" s="116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1471.8899999999999</v>
      </c>
      <c r="K558" s="116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1571.1599999999999</v>
      </c>
      <c r="L558" s="116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1523.6599999999999</v>
      </c>
      <c r="M558" s="116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1510.53</v>
      </c>
      <c r="N558" s="116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1519.2099999999998</v>
      </c>
      <c r="O558" s="116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1514.83</v>
      </c>
      <c r="P558" s="116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1519.1799999999998</v>
      </c>
      <c r="Q558" s="116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1528.1</v>
      </c>
      <c r="R558" s="116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1523.54</v>
      </c>
      <c r="S558" s="116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1541.8899999999999</v>
      </c>
      <c r="T558" s="116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1556.36</v>
      </c>
      <c r="U558" s="116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1556.83</v>
      </c>
      <c r="V558" s="116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1494.4099999999999</v>
      </c>
      <c r="W558" s="116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1557.2599999999998</v>
      </c>
      <c r="X558" s="116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1627.5699999999997</v>
      </c>
      <c r="Y558" s="116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1769.08</v>
      </c>
    </row>
    <row r="559" spans="1:25" x14ac:dyDescent="0.2">
      <c r="A559" s="88">
        <f t="shared" si="14"/>
        <v>41875</v>
      </c>
      <c r="B559" s="116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1492.11</v>
      </c>
      <c r="C559" s="116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1568.07</v>
      </c>
      <c r="D559" s="116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1604.2999999999997</v>
      </c>
      <c r="E559" s="116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1617.0099999999998</v>
      </c>
      <c r="F559" s="116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1623.4899999999998</v>
      </c>
      <c r="G559" s="116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1636.8899999999999</v>
      </c>
      <c r="H559" s="116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1658.12</v>
      </c>
      <c r="I559" s="116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1630.17</v>
      </c>
      <c r="J559" s="116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1526</v>
      </c>
      <c r="K559" s="116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1692.2199999999998</v>
      </c>
      <c r="L559" s="116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1609.79</v>
      </c>
      <c r="M559" s="116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1571.48</v>
      </c>
      <c r="N559" s="116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1566.2799999999997</v>
      </c>
      <c r="O559" s="116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1561.5</v>
      </c>
      <c r="P559" s="116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1556.5</v>
      </c>
      <c r="Q559" s="116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1571.48</v>
      </c>
      <c r="R559" s="116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1587.1</v>
      </c>
      <c r="S559" s="116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1586.9499999999998</v>
      </c>
      <c r="T559" s="116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1576.34</v>
      </c>
      <c r="U559" s="116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1566.7399999999998</v>
      </c>
      <c r="V559" s="116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1478.32</v>
      </c>
      <c r="W559" s="116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1489.61</v>
      </c>
      <c r="X559" s="116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1477.35</v>
      </c>
      <c r="Y559" s="116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1565.4699999999998</v>
      </c>
    </row>
    <row r="560" spans="1:25" x14ac:dyDescent="0.2">
      <c r="A560" s="88">
        <f t="shared" si="14"/>
        <v>41876</v>
      </c>
      <c r="B560" s="116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1504.48</v>
      </c>
      <c r="C560" s="116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1583.31</v>
      </c>
      <c r="D560" s="116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1631.3</v>
      </c>
      <c r="E560" s="116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1643.9899999999998</v>
      </c>
      <c r="F560" s="116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1637.4099999999999</v>
      </c>
      <c r="G560" s="116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1649.6699999999998</v>
      </c>
      <c r="H560" s="116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1656.8899999999999</v>
      </c>
      <c r="I560" s="116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1594.87</v>
      </c>
      <c r="J560" s="116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1735.82</v>
      </c>
      <c r="K560" s="116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1639.58</v>
      </c>
      <c r="L560" s="116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1594.4099999999999</v>
      </c>
      <c r="M560" s="116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1584.25</v>
      </c>
      <c r="N560" s="116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1595.23</v>
      </c>
      <c r="O560" s="116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1589.4499999999998</v>
      </c>
      <c r="P560" s="116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1568.48</v>
      </c>
      <c r="Q560" s="116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1578.86</v>
      </c>
      <c r="R560" s="116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1576.6299999999999</v>
      </c>
      <c r="S560" s="116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1595.08</v>
      </c>
      <c r="T560" s="116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1635.06</v>
      </c>
      <c r="U560" s="116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1625.4399999999998</v>
      </c>
      <c r="V560" s="116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1515.2399999999998</v>
      </c>
      <c r="W560" s="116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1504.0699999999997</v>
      </c>
      <c r="X560" s="116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1541.4099999999999</v>
      </c>
      <c r="Y560" s="116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1476.23</v>
      </c>
    </row>
    <row r="561" spans="1:25" x14ac:dyDescent="0.2">
      <c r="A561" s="88">
        <f t="shared" si="14"/>
        <v>41877</v>
      </c>
      <c r="B561" s="116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1503.71</v>
      </c>
      <c r="C561" s="116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1582.4699999999998</v>
      </c>
      <c r="D561" s="116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1630.3899999999999</v>
      </c>
      <c r="E561" s="116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1643.3899999999999</v>
      </c>
      <c r="F561" s="116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1636.7399999999998</v>
      </c>
      <c r="G561" s="116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1649.8399999999997</v>
      </c>
      <c r="H561" s="116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1656.62</v>
      </c>
      <c r="I561" s="116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1594.61</v>
      </c>
      <c r="J561" s="116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1734.9499999999998</v>
      </c>
      <c r="K561" s="116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1639.3999999999999</v>
      </c>
      <c r="L561" s="116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1594.5099999999998</v>
      </c>
      <c r="M561" s="116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1584.2199999999998</v>
      </c>
      <c r="N561" s="116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1594.81</v>
      </c>
      <c r="O561" s="116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1589.31</v>
      </c>
      <c r="P561" s="116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1568.6699999999998</v>
      </c>
      <c r="Q561" s="116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1578.6399999999999</v>
      </c>
      <c r="R561" s="116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1576.59</v>
      </c>
      <c r="S561" s="116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1595.1599999999999</v>
      </c>
      <c r="T561" s="116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1635.1999999999998</v>
      </c>
      <c r="U561" s="116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1626.1399999999999</v>
      </c>
      <c r="V561" s="116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1515.2599999999998</v>
      </c>
      <c r="W561" s="116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1503.83</v>
      </c>
      <c r="X561" s="116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1541.6</v>
      </c>
      <c r="Y561" s="116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1475.82</v>
      </c>
    </row>
    <row r="562" spans="1:25" x14ac:dyDescent="0.2">
      <c r="A562" s="88">
        <f t="shared" si="14"/>
        <v>41878</v>
      </c>
      <c r="B562" s="116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1577.87</v>
      </c>
      <c r="C562" s="116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1657.04</v>
      </c>
      <c r="D562" s="116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1700.29</v>
      </c>
      <c r="E562" s="116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1723.7199999999998</v>
      </c>
      <c r="F562" s="116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1731.7799999999997</v>
      </c>
      <c r="G562" s="116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1723.86</v>
      </c>
      <c r="H562" s="116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1731.58</v>
      </c>
      <c r="I562" s="116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1637.86</v>
      </c>
      <c r="J562" s="116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1787.08</v>
      </c>
      <c r="K562" s="116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1672.04</v>
      </c>
      <c r="L562" s="116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1611</v>
      </c>
      <c r="M562" s="116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1584.08</v>
      </c>
      <c r="N562" s="116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1594.78</v>
      </c>
      <c r="O562" s="116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1589.4499999999998</v>
      </c>
      <c r="P562" s="116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1584.25</v>
      </c>
      <c r="Q562" s="116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1584.3999999999999</v>
      </c>
      <c r="R562" s="116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1563.86</v>
      </c>
      <c r="S562" s="116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1586.2199999999998</v>
      </c>
      <c r="T562" s="116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1605.04</v>
      </c>
      <c r="U562" s="116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1578.6999999999998</v>
      </c>
      <c r="V562" s="116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1520.1599999999999</v>
      </c>
      <c r="W562" s="116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1511.87</v>
      </c>
      <c r="X562" s="116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1550.2599999999998</v>
      </c>
      <c r="Y562" s="116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1474.34</v>
      </c>
    </row>
    <row r="563" spans="1:25" x14ac:dyDescent="0.2">
      <c r="A563" s="88">
        <f t="shared" si="14"/>
        <v>41879</v>
      </c>
      <c r="B563" s="116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1577.84</v>
      </c>
      <c r="C563" s="116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1657.15</v>
      </c>
      <c r="D563" s="116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1700.4899999999998</v>
      </c>
      <c r="E563" s="116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1723.7399999999998</v>
      </c>
      <c r="F563" s="116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1731.77</v>
      </c>
      <c r="G563" s="116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1723.54</v>
      </c>
      <c r="H563" s="116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1731.56</v>
      </c>
      <c r="I563" s="116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1658.21</v>
      </c>
      <c r="J563" s="116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1802.71</v>
      </c>
      <c r="K563" s="116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1699.79</v>
      </c>
      <c r="L563" s="116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1617.4299999999998</v>
      </c>
      <c r="M563" s="116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1595.6299999999999</v>
      </c>
      <c r="N563" s="116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1595.62</v>
      </c>
      <c r="O563" s="116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1589.7199999999998</v>
      </c>
      <c r="P563" s="116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1584.6499999999999</v>
      </c>
      <c r="Q563" s="116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1584.5699999999997</v>
      </c>
      <c r="R563" s="116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1563.83</v>
      </c>
      <c r="S563" s="116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1586.3199999999997</v>
      </c>
      <c r="T563" s="116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1604.85</v>
      </c>
      <c r="U563" s="116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1579.29</v>
      </c>
      <c r="V563" s="116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1519.75</v>
      </c>
      <c r="W563" s="116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1511.2399999999998</v>
      </c>
      <c r="X563" s="116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1549.7399999999998</v>
      </c>
      <c r="Y563" s="116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1475.1299999999999</v>
      </c>
    </row>
    <row r="564" spans="1:25" x14ac:dyDescent="0.2">
      <c r="A564" s="88">
        <f t="shared" si="14"/>
        <v>41880</v>
      </c>
      <c r="B564" s="116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1517.6399999999999</v>
      </c>
      <c r="C564" s="116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1588.5699999999997</v>
      </c>
      <c r="D564" s="116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1630.6799999999998</v>
      </c>
      <c r="E564" s="116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1643.44</v>
      </c>
      <c r="F564" s="116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1656.83</v>
      </c>
      <c r="G564" s="116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1643.23</v>
      </c>
      <c r="H564" s="116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1636.52</v>
      </c>
      <c r="I564" s="116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1577.5699999999997</v>
      </c>
      <c r="J564" s="116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1728.56</v>
      </c>
      <c r="K564" s="116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1645.6999999999998</v>
      </c>
      <c r="L564" s="116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1594.58</v>
      </c>
      <c r="M564" s="116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1583.9099999999999</v>
      </c>
      <c r="N564" s="116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1578.9299999999998</v>
      </c>
      <c r="O564" s="116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1563.34</v>
      </c>
      <c r="P564" s="116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1543.9499999999998</v>
      </c>
      <c r="Q564" s="116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1548.51</v>
      </c>
      <c r="R564" s="116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1550.02</v>
      </c>
      <c r="S564" s="116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1557.9899999999998</v>
      </c>
      <c r="T564" s="116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1589.25</v>
      </c>
      <c r="U564" s="116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1576.96</v>
      </c>
      <c r="V564" s="116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1476.36</v>
      </c>
      <c r="W564" s="116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1475.1</v>
      </c>
      <c r="X564" s="116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1518.56</v>
      </c>
      <c r="Y564" s="116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1474.44</v>
      </c>
    </row>
    <row r="565" spans="1:25" x14ac:dyDescent="0.2">
      <c r="A565" s="88">
        <f t="shared" si="14"/>
        <v>41881</v>
      </c>
      <c r="B565" s="11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1510.61</v>
      </c>
      <c r="C565" s="11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1574.04</v>
      </c>
      <c r="D565" s="11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1617.11</v>
      </c>
      <c r="E565" s="11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1643.6899999999998</v>
      </c>
      <c r="F565" s="11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1636.46</v>
      </c>
      <c r="G565" s="11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1636.25</v>
      </c>
      <c r="H565" s="11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1636.75</v>
      </c>
      <c r="I565" s="11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1585.6599999999999</v>
      </c>
      <c r="J565" s="11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1492.73</v>
      </c>
      <c r="K565" s="11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1627.36</v>
      </c>
      <c r="L565" s="11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1572.25</v>
      </c>
      <c r="M565" s="11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1572.1699999999998</v>
      </c>
      <c r="N565" s="11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1571.78</v>
      </c>
      <c r="O565" s="11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1571.92</v>
      </c>
      <c r="P565" s="11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1571.8799999999999</v>
      </c>
      <c r="Q565" s="11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1572.12</v>
      </c>
      <c r="R565" s="11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1616.25</v>
      </c>
      <c r="S565" s="11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1627.9499999999998</v>
      </c>
      <c r="T565" s="11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1639.9499999999998</v>
      </c>
      <c r="U565" s="11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1623.0099999999998</v>
      </c>
      <c r="V565" s="11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1511.71</v>
      </c>
      <c r="W565" s="11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1486.6499999999999</v>
      </c>
      <c r="X565" s="11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1557.07</v>
      </c>
      <c r="Y565" s="11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1671.44</v>
      </c>
    </row>
    <row r="566" spans="1:25" x14ac:dyDescent="0.2">
      <c r="A566" s="88">
        <f t="shared" si="14"/>
        <v>41882</v>
      </c>
      <c r="B566" s="11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1487.4899999999998</v>
      </c>
      <c r="C566" s="11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1556.83</v>
      </c>
      <c r="D566" s="11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1591.6899999999998</v>
      </c>
      <c r="E566" s="11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1610.33</v>
      </c>
      <c r="F566" s="11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1603.8799999999999</v>
      </c>
      <c r="G566" s="11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1591.5</v>
      </c>
      <c r="H566" s="11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1616.81</v>
      </c>
      <c r="I566" s="11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1562.75</v>
      </c>
      <c r="J566" s="11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1463.0299999999997</v>
      </c>
      <c r="K566" s="11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1627.4399999999998</v>
      </c>
      <c r="L566" s="11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1572.1799999999998</v>
      </c>
      <c r="M566" s="11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1572.05</v>
      </c>
      <c r="N566" s="11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1571.9699999999998</v>
      </c>
      <c r="O566" s="11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1537.7399999999998</v>
      </c>
      <c r="P566" s="11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1528.5</v>
      </c>
      <c r="Q566" s="11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1519.59</v>
      </c>
      <c r="R566" s="11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1547.06</v>
      </c>
      <c r="S566" s="11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1556.78</v>
      </c>
      <c r="T566" s="11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1604.1399999999999</v>
      </c>
      <c r="U566" s="11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1622.1399999999999</v>
      </c>
      <c r="V566" s="11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1511</v>
      </c>
      <c r="W566" s="11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1486.08</v>
      </c>
      <c r="X566" s="11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1556.58</v>
      </c>
      <c r="Y566" s="11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1671.44</v>
      </c>
    </row>
    <row r="567" spans="1:25" x14ac:dyDescent="0.25">
      <c r="A567" s="103"/>
      <c r="B567" s="87"/>
      <c r="C567" s="87"/>
      <c r="D567" s="87"/>
    </row>
    <row r="568" spans="1:25" x14ac:dyDescent="0.25">
      <c r="A568" s="96" t="s">
        <v>159</v>
      </c>
      <c r="B568" s="87"/>
      <c r="C568" s="87"/>
      <c r="D568" s="87"/>
    </row>
    <row r="569" spans="1:25" ht="12.75" x14ac:dyDescent="0.2">
      <c r="A569" s="162" t="s">
        <v>49</v>
      </c>
      <c r="B569" s="173" t="s">
        <v>128</v>
      </c>
      <c r="C569" s="174"/>
      <c r="D569" s="174"/>
      <c r="E569" s="174"/>
      <c r="F569" s="174"/>
      <c r="G569" s="174"/>
      <c r="H569" s="174"/>
      <c r="I569" s="174"/>
      <c r="J569" s="174"/>
      <c r="K569" s="174"/>
      <c r="L569" s="174"/>
      <c r="M569" s="174"/>
      <c r="N569" s="174"/>
      <c r="O569" s="174"/>
      <c r="P569" s="174"/>
      <c r="Q569" s="174"/>
      <c r="R569" s="174"/>
      <c r="S569" s="174"/>
      <c r="T569" s="174"/>
      <c r="U569" s="174"/>
      <c r="V569" s="174"/>
      <c r="W569" s="174"/>
      <c r="X569" s="174"/>
      <c r="Y569" s="175"/>
    </row>
    <row r="570" spans="1:25" ht="12.75" x14ac:dyDescent="0.2">
      <c r="A570" s="163"/>
      <c r="B570" s="176"/>
      <c r="C570" s="177"/>
      <c r="D570" s="177"/>
      <c r="E570" s="177"/>
      <c r="F570" s="177"/>
      <c r="G570" s="177"/>
      <c r="H570" s="177"/>
      <c r="I570" s="177"/>
      <c r="J570" s="177"/>
      <c r="K570" s="177"/>
      <c r="L570" s="177"/>
      <c r="M570" s="177"/>
      <c r="N570" s="177"/>
      <c r="O570" s="177"/>
      <c r="P570" s="177"/>
      <c r="Q570" s="177"/>
      <c r="R570" s="177"/>
      <c r="S570" s="177"/>
      <c r="T570" s="177"/>
      <c r="U570" s="177"/>
      <c r="V570" s="177"/>
      <c r="W570" s="177"/>
      <c r="X570" s="177"/>
      <c r="Y570" s="178"/>
    </row>
    <row r="571" spans="1:25" ht="12.75" x14ac:dyDescent="0.2">
      <c r="A571" s="163"/>
      <c r="B571" s="165" t="s">
        <v>129</v>
      </c>
      <c r="C571" s="156" t="s">
        <v>130</v>
      </c>
      <c r="D571" s="156" t="s">
        <v>131</v>
      </c>
      <c r="E571" s="156" t="s">
        <v>132</v>
      </c>
      <c r="F571" s="156" t="s">
        <v>133</v>
      </c>
      <c r="G571" s="156" t="s">
        <v>134</v>
      </c>
      <c r="H571" s="156" t="s">
        <v>135</v>
      </c>
      <c r="I571" s="156" t="s">
        <v>136</v>
      </c>
      <c r="J571" s="156" t="s">
        <v>137</v>
      </c>
      <c r="K571" s="156" t="s">
        <v>138</v>
      </c>
      <c r="L571" s="156" t="s">
        <v>139</v>
      </c>
      <c r="M571" s="156" t="s">
        <v>140</v>
      </c>
      <c r="N571" s="167" t="s">
        <v>141</v>
      </c>
      <c r="O571" s="156" t="s">
        <v>142</v>
      </c>
      <c r="P571" s="156" t="s">
        <v>143</v>
      </c>
      <c r="Q571" s="156" t="s">
        <v>144</v>
      </c>
      <c r="R571" s="156" t="s">
        <v>145</v>
      </c>
      <c r="S571" s="156" t="s">
        <v>146</v>
      </c>
      <c r="T571" s="156" t="s">
        <v>147</v>
      </c>
      <c r="U571" s="156" t="s">
        <v>148</v>
      </c>
      <c r="V571" s="156" t="s">
        <v>149</v>
      </c>
      <c r="W571" s="156" t="s">
        <v>150</v>
      </c>
      <c r="X571" s="156" t="s">
        <v>151</v>
      </c>
      <c r="Y571" s="156" t="s">
        <v>152</v>
      </c>
    </row>
    <row r="572" spans="1:25" ht="12.75" x14ac:dyDescent="0.2">
      <c r="A572" s="164"/>
      <c r="B572" s="166"/>
      <c r="C572" s="157"/>
      <c r="D572" s="157"/>
      <c r="E572" s="157"/>
      <c r="F572" s="157"/>
      <c r="G572" s="157"/>
      <c r="H572" s="157"/>
      <c r="I572" s="157"/>
      <c r="J572" s="157"/>
      <c r="K572" s="157"/>
      <c r="L572" s="157"/>
      <c r="M572" s="157"/>
      <c r="N572" s="168"/>
      <c r="O572" s="157"/>
      <c r="P572" s="157"/>
      <c r="Q572" s="157"/>
      <c r="R572" s="157"/>
      <c r="S572" s="157"/>
      <c r="T572" s="157"/>
      <c r="U572" s="157"/>
      <c r="V572" s="157"/>
      <c r="W572" s="157"/>
      <c r="X572" s="157"/>
      <c r="Y572" s="157"/>
    </row>
    <row r="573" spans="1:25" x14ac:dyDescent="0.2">
      <c r="A573" s="88">
        <f>A536</f>
        <v>41852</v>
      </c>
      <c r="B573" s="116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1441.77</v>
      </c>
      <c r="C573" s="116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1434.2799999999997</v>
      </c>
      <c r="D573" s="116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1456.85</v>
      </c>
      <c r="E573" s="116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1460.8799999999999</v>
      </c>
      <c r="F573" s="116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1460.9199999999998</v>
      </c>
      <c r="G573" s="116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1469.29</v>
      </c>
      <c r="H573" s="116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1461.04</v>
      </c>
      <c r="I573" s="116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1438.9499999999998</v>
      </c>
      <c r="J573" s="116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1541.84</v>
      </c>
      <c r="K573" s="116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1474</v>
      </c>
      <c r="L573" s="116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1455.02</v>
      </c>
      <c r="M573" s="116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1447.8899999999999</v>
      </c>
      <c r="N573" s="116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1455.02</v>
      </c>
      <c r="O573" s="116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1462.48</v>
      </c>
      <c r="P573" s="116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1458.75</v>
      </c>
      <c r="Q573" s="116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1462.48</v>
      </c>
      <c r="R573" s="116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1463.0499999999997</v>
      </c>
      <c r="S573" s="116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1473.05</v>
      </c>
      <c r="T573" s="116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1494.3899999999999</v>
      </c>
      <c r="U573" s="116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1476.3999999999999</v>
      </c>
      <c r="V573" s="116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1460.32</v>
      </c>
      <c r="W573" s="116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1454.1999999999998</v>
      </c>
      <c r="X573" s="116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1454.71</v>
      </c>
      <c r="Y573" s="116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1572.36</v>
      </c>
    </row>
    <row r="574" spans="1:25" x14ac:dyDescent="0.2">
      <c r="A574" s="88">
        <f>A573+1</f>
        <v>41853</v>
      </c>
      <c r="B574" s="116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1469.83</v>
      </c>
      <c r="C574" s="116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1447.1799999999998</v>
      </c>
      <c r="D574" s="116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1440.86</v>
      </c>
      <c r="E574" s="116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1457.44</v>
      </c>
      <c r="F574" s="116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1465.9499999999998</v>
      </c>
      <c r="G574" s="116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1462.0099999999998</v>
      </c>
      <c r="H574" s="116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1474.9099999999999</v>
      </c>
      <c r="I574" s="116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1461.5299999999997</v>
      </c>
      <c r="J574" s="116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1441.25</v>
      </c>
      <c r="K574" s="116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1513.81</v>
      </c>
      <c r="L574" s="116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1471.57</v>
      </c>
      <c r="M574" s="116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1456.1899999999998</v>
      </c>
      <c r="N574" s="116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1448.77</v>
      </c>
      <c r="O574" s="116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1445.1499999999999</v>
      </c>
      <c r="P574" s="116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1452.54</v>
      </c>
      <c r="Q574" s="116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1456.29</v>
      </c>
      <c r="R574" s="116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1463.9299999999998</v>
      </c>
      <c r="S574" s="116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1467.75</v>
      </c>
      <c r="T574" s="116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1463.8</v>
      </c>
      <c r="U574" s="116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1452.29</v>
      </c>
      <c r="V574" s="116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1450.7399999999998</v>
      </c>
      <c r="W574" s="116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1457.05</v>
      </c>
      <c r="X574" s="116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1458.1799999999998</v>
      </c>
      <c r="Y574" s="116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1462.9399999999998</v>
      </c>
    </row>
    <row r="575" spans="1:25" x14ac:dyDescent="0.2">
      <c r="A575" s="88">
        <f t="shared" ref="A575:A603" si="15">A574+1</f>
        <v>41854</v>
      </c>
      <c r="B575" s="116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1472.9499999999998</v>
      </c>
      <c r="C575" s="116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1446.0299999999997</v>
      </c>
      <c r="D575" s="116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1441.0299999999997</v>
      </c>
      <c r="E575" s="116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1457.54</v>
      </c>
      <c r="F575" s="116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1466.2399999999998</v>
      </c>
      <c r="G575" s="116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1462.36</v>
      </c>
      <c r="H575" s="116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1475.33</v>
      </c>
      <c r="I575" s="116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1462.1599999999999</v>
      </c>
      <c r="J575" s="116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1440.83</v>
      </c>
      <c r="K575" s="116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1523.37</v>
      </c>
      <c r="L575" s="116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1492.25</v>
      </c>
      <c r="M575" s="116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1471.9299999999998</v>
      </c>
      <c r="N575" s="116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1460.1399999999999</v>
      </c>
      <c r="O575" s="116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1456.3999999999999</v>
      </c>
      <c r="P575" s="116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1464.09</v>
      </c>
      <c r="Q575" s="116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1471.84</v>
      </c>
      <c r="R575" s="116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1479.85</v>
      </c>
      <c r="S575" s="116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1487.9899999999998</v>
      </c>
      <c r="T575" s="116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1479.77</v>
      </c>
      <c r="U575" s="116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1460.27</v>
      </c>
      <c r="V575" s="116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1450.48</v>
      </c>
      <c r="W575" s="116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1457.01</v>
      </c>
      <c r="X575" s="116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1458.1499999999999</v>
      </c>
      <c r="Y575" s="116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1463.75</v>
      </c>
    </row>
    <row r="576" spans="1:25" x14ac:dyDescent="0.2">
      <c r="A576" s="88">
        <f t="shared" si="15"/>
        <v>41855</v>
      </c>
      <c r="B576" s="116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1447.6399999999999</v>
      </c>
      <c r="C576" s="116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1434.2799999999997</v>
      </c>
      <c r="D576" s="116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1456.9699999999998</v>
      </c>
      <c r="E576" s="116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1460.8999999999999</v>
      </c>
      <c r="F576" s="116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1460.8999999999999</v>
      </c>
      <c r="G576" s="116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1463.3</v>
      </c>
      <c r="H576" s="116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1460.1299999999999</v>
      </c>
      <c r="I576" s="116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1440.37</v>
      </c>
      <c r="J576" s="116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1542.46</v>
      </c>
      <c r="K576" s="116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1474.3199999999997</v>
      </c>
      <c r="L576" s="116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1456.23</v>
      </c>
      <c r="M576" s="116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1449.8899999999999</v>
      </c>
      <c r="N576" s="116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1452.98</v>
      </c>
      <c r="O576" s="116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1456.56</v>
      </c>
      <c r="P576" s="116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1448.7599999999998</v>
      </c>
      <c r="Q576" s="116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1444.6699999999998</v>
      </c>
      <c r="R576" s="116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1460.4</v>
      </c>
      <c r="S576" s="116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1473.83</v>
      </c>
      <c r="T576" s="116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1486.7399999999998</v>
      </c>
      <c r="U576" s="116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1476.4099999999999</v>
      </c>
      <c r="V576" s="116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1447.6499999999999</v>
      </c>
      <c r="W576" s="116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1454.12</v>
      </c>
      <c r="X576" s="116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1455.85</v>
      </c>
      <c r="Y576" s="116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1565.3999999999999</v>
      </c>
    </row>
    <row r="577" spans="1:25" x14ac:dyDescent="0.2">
      <c r="A577" s="88">
        <f t="shared" si="15"/>
        <v>41856</v>
      </c>
      <c r="B577" s="116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1450.9399999999998</v>
      </c>
      <c r="C577" s="116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1434.2599999999998</v>
      </c>
      <c r="D577" s="116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1456.94</v>
      </c>
      <c r="E577" s="116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1460.8999999999999</v>
      </c>
      <c r="F577" s="116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1460.7599999999998</v>
      </c>
      <c r="G577" s="116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1463.36</v>
      </c>
      <c r="H577" s="116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1447.8899999999999</v>
      </c>
      <c r="I577" s="116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1445.55</v>
      </c>
      <c r="J577" s="116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1525.36</v>
      </c>
      <c r="K577" s="116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1462.9499999999998</v>
      </c>
      <c r="L577" s="116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1435.12</v>
      </c>
      <c r="M577" s="116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1442.7599999999998</v>
      </c>
      <c r="N577" s="116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1450.4899999999998</v>
      </c>
      <c r="O577" s="116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1437.82</v>
      </c>
      <c r="P577" s="116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1445.82</v>
      </c>
      <c r="Q577" s="116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1439.1</v>
      </c>
      <c r="R577" s="116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1447.1799999999998</v>
      </c>
      <c r="S577" s="116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1459.9799999999998</v>
      </c>
      <c r="T577" s="116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1465.86</v>
      </c>
      <c r="U577" s="116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1473.07</v>
      </c>
      <c r="V577" s="116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1446.6599999999999</v>
      </c>
      <c r="W577" s="116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1453.6399999999999</v>
      </c>
      <c r="X577" s="116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1455.04</v>
      </c>
      <c r="Y577" s="116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1569.4699999999998</v>
      </c>
    </row>
    <row r="578" spans="1:25" x14ac:dyDescent="0.2">
      <c r="A578" s="88">
        <f t="shared" si="15"/>
        <v>41857</v>
      </c>
      <c r="B578" s="116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1444.85</v>
      </c>
      <c r="C578" s="116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1434.17</v>
      </c>
      <c r="D578" s="116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1456.84</v>
      </c>
      <c r="E578" s="116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1460.6599999999999</v>
      </c>
      <c r="F578" s="116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1460.56</v>
      </c>
      <c r="G578" s="116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1462.07</v>
      </c>
      <c r="H578" s="116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1447.03</v>
      </c>
      <c r="I578" s="116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1444.56</v>
      </c>
      <c r="J578" s="116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1524.37</v>
      </c>
      <c r="K578" s="116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1461.6799999999998</v>
      </c>
      <c r="L578" s="116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1433.83</v>
      </c>
      <c r="M578" s="116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1447.3</v>
      </c>
      <c r="N578" s="116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1453.1699999999998</v>
      </c>
      <c r="O578" s="116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1439.6399999999999</v>
      </c>
      <c r="P578" s="116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1445.69</v>
      </c>
      <c r="Q578" s="116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1438.8999999999999</v>
      </c>
      <c r="R578" s="116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1446.8999999999999</v>
      </c>
      <c r="S578" s="116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1459.46</v>
      </c>
      <c r="T578" s="116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1466.0499999999997</v>
      </c>
      <c r="U578" s="116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1473.32</v>
      </c>
      <c r="V578" s="116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1446.6</v>
      </c>
      <c r="W578" s="116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1453.57</v>
      </c>
      <c r="X578" s="116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1454.9899999999998</v>
      </c>
      <c r="Y578" s="116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1566.9399999999998</v>
      </c>
    </row>
    <row r="579" spans="1:25" x14ac:dyDescent="0.2">
      <c r="A579" s="88">
        <f t="shared" si="15"/>
        <v>41858</v>
      </c>
      <c r="B579" s="116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1446.8799999999999</v>
      </c>
      <c r="C579" s="116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1434.4299999999998</v>
      </c>
      <c r="D579" s="116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1457.01</v>
      </c>
      <c r="E579" s="116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1460.9499999999998</v>
      </c>
      <c r="F579" s="116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1461.0499999999997</v>
      </c>
      <c r="G579" s="116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1463.1999999999998</v>
      </c>
      <c r="H579" s="116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1468.06</v>
      </c>
      <c r="I579" s="116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1439.2599999999998</v>
      </c>
      <c r="J579" s="116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1542.4299999999998</v>
      </c>
      <c r="K579" s="116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1462.71</v>
      </c>
      <c r="L579" s="116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1434.48</v>
      </c>
      <c r="M579" s="116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1446.87</v>
      </c>
      <c r="N579" s="116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1444.8899999999999</v>
      </c>
      <c r="O579" s="116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1440.54</v>
      </c>
      <c r="P579" s="116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1453.6399999999999</v>
      </c>
      <c r="Q579" s="116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1440.9699999999998</v>
      </c>
      <c r="R579" s="116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1446.98</v>
      </c>
      <c r="S579" s="116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1459.8399999999997</v>
      </c>
      <c r="T579" s="116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1476.79</v>
      </c>
      <c r="U579" s="116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1480.0099999999998</v>
      </c>
      <c r="V579" s="116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1436.31</v>
      </c>
      <c r="W579" s="116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1453.98</v>
      </c>
      <c r="X579" s="116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1455.3</v>
      </c>
      <c r="Y579" s="116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1570.1699999999998</v>
      </c>
    </row>
    <row r="580" spans="1:25" x14ac:dyDescent="0.2">
      <c r="A580" s="88">
        <f t="shared" si="15"/>
        <v>41859</v>
      </c>
      <c r="B580" s="116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1445.83</v>
      </c>
      <c r="C580" s="116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1438.29</v>
      </c>
      <c r="D580" s="116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1461.3899999999999</v>
      </c>
      <c r="E580" s="116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1469.3899999999999</v>
      </c>
      <c r="F580" s="116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1473.58</v>
      </c>
      <c r="G580" s="116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1468.4499999999998</v>
      </c>
      <c r="H580" s="116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1468.69</v>
      </c>
      <c r="I580" s="116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1439.33</v>
      </c>
      <c r="J580" s="116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1542.3799999999999</v>
      </c>
      <c r="K580" s="116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1494.6599999999999</v>
      </c>
      <c r="L580" s="116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1455.1</v>
      </c>
      <c r="M580" s="116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1441.35</v>
      </c>
      <c r="N580" s="116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1459.1799999999998</v>
      </c>
      <c r="O580" s="116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1466.75</v>
      </c>
      <c r="P580" s="116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1462.86</v>
      </c>
      <c r="Q580" s="116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1458.9499999999998</v>
      </c>
      <c r="R580" s="116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1460.1399999999999</v>
      </c>
      <c r="S580" s="116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1484.1499999999999</v>
      </c>
      <c r="T580" s="116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1501.4699999999998</v>
      </c>
      <c r="U580" s="116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1480.0099999999998</v>
      </c>
      <c r="V580" s="116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1436.4899999999998</v>
      </c>
      <c r="W580" s="116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1454.1299999999999</v>
      </c>
      <c r="X580" s="116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1455</v>
      </c>
      <c r="Y580" s="116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1561.07</v>
      </c>
    </row>
    <row r="581" spans="1:25" x14ac:dyDescent="0.2">
      <c r="A581" s="88">
        <f t="shared" si="15"/>
        <v>41860</v>
      </c>
      <c r="B581" s="116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1475.1599999999999</v>
      </c>
      <c r="C581" s="116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1444.2199999999998</v>
      </c>
      <c r="D581" s="116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1445.2599999999998</v>
      </c>
      <c r="E581" s="116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1449.1499999999999</v>
      </c>
      <c r="F581" s="116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1457.36</v>
      </c>
      <c r="G581" s="116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1451.2199999999998</v>
      </c>
      <c r="H581" s="116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1460.9899999999998</v>
      </c>
      <c r="I581" s="116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1440.8999999999999</v>
      </c>
      <c r="J581" s="116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1441.6499999999999</v>
      </c>
      <c r="K581" s="116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1479.1699999999998</v>
      </c>
      <c r="L581" s="116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1452.6799999999998</v>
      </c>
      <c r="M581" s="116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1435.23</v>
      </c>
      <c r="N581" s="116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1442.1599999999999</v>
      </c>
      <c r="O581" s="116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1445.37</v>
      </c>
      <c r="P581" s="116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1449.1399999999999</v>
      </c>
      <c r="Q581" s="116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1445.56</v>
      </c>
      <c r="R581" s="116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1452.96</v>
      </c>
      <c r="S581" s="116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1464.4699999999998</v>
      </c>
      <c r="T581" s="116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1480.8899999999999</v>
      </c>
      <c r="U581" s="116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1471.84</v>
      </c>
      <c r="V581" s="116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1450.25</v>
      </c>
      <c r="W581" s="116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1458.1499999999999</v>
      </c>
      <c r="X581" s="116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1451.6799999999998</v>
      </c>
      <c r="Y581" s="116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1448.52</v>
      </c>
    </row>
    <row r="582" spans="1:25" x14ac:dyDescent="0.2">
      <c r="A582" s="88">
        <f t="shared" si="15"/>
        <v>41861</v>
      </c>
      <c r="B582" s="116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1474.6699999999998</v>
      </c>
      <c r="C582" s="116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1446.57</v>
      </c>
      <c r="D582" s="116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1445.4899999999998</v>
      </c>
      <c r="E582" s="116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1449.3899999999999</v>
      </c>
      <c r="F582" s="116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1457.62</v>
      </c>
      <c r="G582" s="116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1451.52</v>
      </c>
      <c r="H582" s="116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1460.6299999999999</v>
      </c>
      <c r="I582" s="116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1441.9099999999999</v>
      </c>
      <c r="J582" s="116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1438.7199999999998</v>
      </c>
      <c r="K582" s="116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1516.34</v>
      </c>
      <c r="L582" s="116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1473.9899999999998</v>
      </c>
      <c r="M582" s="116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1458.4199999999998</v>
      </c>
      <c r="N582" s="116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1457.9699999999998</v>
      </c>
      <c r="O582" s="116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1453.69</v>
      </c>
      <c r="P582" s="116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1464.9399999999998</v>
      </c>
      <c r="Q582" s="116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1468.61</v>
      </c>
      <c r="R582" s="116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1464.4499999999998</v>
      </c>
      <c r="S582" s="116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1468.26</v>
      </c>
      <c r="T582" s="116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1463.58</v>
      </c>
      <c r="U582" s="116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1456.29</v>
      </c>
      <c r="V582" s="116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1449.9499999999998</v>
      </c>
      <c r="W582" s="116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1457.11</v>
      </c>
      <c r="X582" s="116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1451.31</v>
      </c>
      <c r="Y582" s="116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1448.6999999999998</v>
      </c>
    </row>
    <row r="583" spans="1:25" x14ac:dyDescent="0.2">
      <c r="A583" s="88">
        <f t="shared" si="15"/>
        <v>41862</v>
      </c>
      <c r="B583" s="116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1450.21</v>
      </c>
      <c r="C583" s="116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1438.3999999999999</v>
      </c>
      <c r="D583" s="116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1461.2399999999998</v>
      </c>
      <c r="E583" s="116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1469.23</v>
      </c>
      <c r="F583" s="116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1473.4499999999998</v>
      </c>
      <c r="G583" s="116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1467.3799999999999</v>
      </c>
      <c r="H583" s="116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1467.9399999999998</v>
      </c>
      <c r="I583" s="116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1451.81</v>
      </c>
      <c r="J583" s="116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1517.04</v>
      </c>
      <c r="K583" s="116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1470.19</v>
      </c>
      <c r="L583" s="116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1457.36</v>
      </c>
      <c r="M583" s="116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1443.1299999999999</v>
      </c>
      <c r="N583" s="116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1449.8999999999999</v>
      </c>
      <c r="O583" s="116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1445.56</v>
      </c>
      <c r="P583" s="116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1441.54</v>
      </c>
      <c r="Q583" s="116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1434.31</v>
      </c>
      <c r="R583" s="116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1444.34</v>
      </c>
      <c r="S583" s="116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1466.79</v>
      </c>
      <c r="T583" s="116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1480.62</v>
      </c>
      <c r="U583" s="116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1480.29</v>
      </c>
      <c r="V583" s="116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1435.87</v>
      </c>
      <c r="W583" s="116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1458.0299999999997</v>
      </c>
      <c r="X583" s="116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1458.4899999999998</v>
      </c>
      <c r="Y583" s="116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1584.0099999999998</v>
      </c>
    </row>
    <row r="584" spans="1:25" x14ac:dyDescent="0.2">
      <c r="A584" s="88">
        <f t="shared" si="15"/>
        <v>41863</v>
      </c>
      <c r="B584" s="116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1450.3899999999999</v>
      </c>
      <c r="C584" s="116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1438.12</v>
      </c>
      <c r="D584" s="116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1461.52</v>
      </c>
      <c r="E584" s="116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1469.4099999999999</v>
      </c>
      <c r="F584" s="116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1473.4499999999998</v>
      </c>
      <c r="G584" s="116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1468.06</v>
      </c>
      <c r="H584" s="116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1467.62</v>
      </c>
      <c r="I584" s="116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1453.77</v>
      </c>
      <c r="J584" s="116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1516.23</v>
      </c>
      <c r="K584" s="116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1469.2799999999997</v>
      </c>
      <c r="L584" s="116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1456.25</v>
      </c>
      <c r="M584" s="116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1441.2799999999997</v>
      </c>
      <c r="N584" s="116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1448.7599999999998</v>
      </c>
      <c r="O584" s="116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1444.9699999999998</v>
      </c>
      <c r="P584" s="116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1441.6</v>
      </c>
      <c r="Q584" s="116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1434.52</v>
      </c>
      <c r="R584" s="116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1444.4299999999998</v>
      </c>
      <c r="S584" s="116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1467.12</v>
      </c>
      <c r="T584" s="116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1480.7799999999997</v>
      </c>
      <c r="U584" s="116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1480.32</v>
      </c>
      <c r="V584" s="116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1435.9499999999998</v>
      </c>
      <c r="W584" s="116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1456.2399999999998</v>
      </c>
      <c r="X584" s="116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1457.23</v>
      </c>
      <c r="Y584" s="116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1582.6399999999999</v>
      </c>
    </row>
    <row r="585" spans="1:25" x14ac:dyDescent="0.2">
      <c r="A585" s="88">
        <f t="shared" si="15"/>
        <v>41864</v>
      </c>
      <c r="B585" s="116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1450.2599999999998</v>
      </c>
      <c r="C585" s="116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1441.94</v>
      </c>
      <c r="D585" s="116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1465.42</v>
      </c>
      <c r="E585" s="116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1473.6399999999999</v>
      </c>
      <c r="F585" s="116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1477.9599999999998</v>
      </c>
      <c r="G585" s="116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1477.5099999999998</v>
      </c>
      <c r="H585" s="116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1477.4099999999999</v>
      </c>
      <c r="I585" s="116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1434.21</v>
      </c>
      <c r="J585" s="116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1524.8999999999999</v>
      </c>
      <c r="K585" s="116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1481.71</v>
      </c>
      <c r="L585" s="116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1458.9499999999998</v>
      </c>
      <c r="M585" s="116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1444.35</v>
      </c>
      <c r="N585" s="116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1451.4699999999998</v>
      </c>
      <c r="O585" s="116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1447.7399999999998</v>
      </c>
      <c r="P585" s="116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1444.1699999999998</v>
      </c>
      <c r="Q585" s="116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1437.2199999999998</v>
      </c>
      <c r="R585" s="116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1446.8799999999999</v>
      </c>
      <c r="S585" s="116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1463.04</v>
      </c>
      <c r="T585" s="116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1483.56</v>
      </c>
      <c r="U585" s="116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1487.12</v>
      </c>
      <c r="V585" s="116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1434.9499999999998</v>
      </c>
      <c r="W585" s="116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1456.0099999999998</v>
      </c>
      <c r="X585" s="116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1457.34</v>
      </c>
      <c r="Y585" s="116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1581.6599999999999</v>
      </c>
    </row>
    <row r="586" spans="1:25" x14ac:dyDescent="0.2">
      <c r="A586" s="88">
        <f t="shared" si="15"/>
        <v>41865</v>
      </c>
      <c r="B586" s="116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1450.71</v>
      </c>
      <c r="C586" s="116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1441.84</v>
      </c>
      <c r="D586" s="116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1465.1299999999999</v>
      </c>
      <c r="E586" s="116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1473.27</v>
      </c>
      <c r="F586" s="116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1477.4899999999998</v>
      </c>
      <c r="G586" s="116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1477.2799999999997</v>
      </c>
      <c r="H586" s="116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1477.2799999999997</v>
      </c>
      <c r="I586" s="116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1434.12</v>
      </c>
      <c r="J586" s="116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1524.9199999999998</v>
      </c>
      <c r="K586" s="116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1481.52</v>
      </c>
      <c r="L586" s="116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1458.79</v>
      </c>
      <c r="M586" s="116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1444.23</v>
      </c>
      <c r="N586" s="116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1451.37</v>
      </c>
      <c r="O586" s="116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1447.8199999999997</v>
      </c>
      <c r="P586" s="116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1444.19</v>
      </c>
      <c r="Q586" s="116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1437.33</v>
      </c>
      <c r="R586" s="116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1446.8999999999999</v>
      </c>
      <c r="S586" s="116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1462.9899999999998</v>
      </c>
      <c r="T586" s="116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1483.5099999999998</v>
      </c>
      <c r="U586" s="116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1487.0299999999997</v>
      </c>
      <c r="V586" s="116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1434.7799999999997</v>
      </c>
      <c r="W586" s="116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1456.4399999999998</v>
      </c>
      <c r="X586" s="116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1456.94</v>
      </c>
      <c r="Y586" s="116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1584.04</v>
      </c>
    </row>
    <row r="587" spans="1:25" x14ac:dyDescent="0.2">
      <c r="A587" s="88">
        <f t="shared" si="15"/>
        <v>41866</v>
      </c>
      <c r="B587" s="116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1451.02</v>
      </c>
      <c r="C587" s="116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1441.7199999999998</v>
      </c>
      <c r="D587" s="116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1465.1</v>
      </c>
      <c r="E587" s="116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1473.21</v>
      </c>
      <c r="F587" s="116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1477.4199999999998</v>
      </c>
      <c r="G587" s="116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1477.37</v>
      </c>
      <c r="H587" s="116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1477.19</v>
      </c>
      <c r="I587" s="116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1437.0299999999997</v>
      </c>
      <c r="J587" s="116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1525.1499999999999</v>
      </c>
      <c r="K587" s="116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1447.48</v>
      </c>
      <c r="L587" s="116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1463.9899999999998</v>
      </c>
      <c r="M587" s="116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1440.82</v>
      </c>
      <c r="N587" s="116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1442.25</v>
      </c>
      <c r="O587" s="116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1442.2399999999998</v>
      </c>
      <c r="P587" s="116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1434.11</v>
      </c>
      <c r="Q587" s="116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1442.4299999999998</v>
      </c>
      <c r="R587" s="116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1440.84</v>
      </c>
      <c r="S587" s="116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1437.6299999999999</v>
      </c>
      <c r="T587" s="116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1449.9499999999998</v>
      </c>
      <c r="U587" s="116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1466.6499999999999</v>
      </c>
      <c r="V587" s="116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1453.23</v>
      </c>
      <c r="W587" s="116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1459.5699999999997</v>
      </c>
      <c r="X587" s="116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1458.51</v>
      </c>
      <c r="Y587" s="116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1624.3799999999999</v>
      </c>
    </row>
    <row r="588" spans="1:25" x14ac:dyDescent="0.2">
      <c r="A588" s="88">
        <f t="shared" si="15"/>
        <v>41867</v>
      </c>
      <c r="B588" s="116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1478.32</v>
      </c>
      <c r="C588" s="116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1441.6399999999999</v>
      </c>
      <c r="D588" s="116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1433.8999999999999</v>
      </c>
      <c r="E588" s="116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1457.48</v>
      </c>
      <c r="F588" s="116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1461.6699999999998</v>
      </c>
      <c r="G588" s="116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1448.9499999999998</v>
      </c>
      <c r="H588" s="116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1461.7299999999998</v>
      </c>
      <c r="I588" s="116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1434.1</v>
      </c>
      <c r="J588" s="116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1447.1399999999999</v>
      </c>
      <c r="K588" s="116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1472.34</v>
      </c>
      <c r="L588" s="116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1442.61</v>
      </c>
      <c r="M588" s="116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1458.6299999999999</v>
      </c>
      <c r="N588" s="116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1450.55</v>
      </c>
      <c r="O588" s="116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1450.48</v>
      </c>
      <c r="P588" s="116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1443.86</v>
      </c>
      <c r="Q588" s="116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1444.05</v>
      </c>
      <c r="R588" s="116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1437.9899999999998</v>
      </c>
      <c r="S588" s="116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1448.9499999999998</v>
      </c>
      <c r="T588" s="116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1441.4499999999998</v>
      </c>
      <c r="U588" s="116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1442.3999999999999</v>
      </c>
      <c r="V588" s="116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1449.1799999999998</v>
      </c>
      <c r="W588" s="116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1443.48</v>
      </c>
      <c r="X588" s="116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1444.56</v>
      </c>
      <c r="Y588" s="116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1434.12</v>
      </c>
    </row>
    <row r="589" spans="1:25" x14ac:dyDescent="0.2">
      <c r="A589" s="88">
        <f t="shared" si="15"/>
        <v>41868</v>
      </c>
      <c r="B589" s="116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1488.86</v>
      </c>
      <c r="C589" s="116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1446.96</v>
      </c>
      <c r="D589" s="116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1441.9099999999999</v>
      </c>
      <c r="E589" s="116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1437.59</v>
      </c>
      <c r="F589" s="116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1441.1</v>
      </c>
      <c r="G589" s="116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1445.1499999999999</v>
      </c>
      <c r="H589" s="116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1453.23</v>
      </c>
      <c r="I589" s="116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1433.7799999999997</v>
      </c>
      <c r="J589" s="116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1445.6999999999998</v>
      </c>
      <c r="K589" s="116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1492.75</v>
      </c>
      <c r="L589" s="116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1438.7199999999998</v>
      </c>
      <c r="M589" s="116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1450.3899999999999</v>
      </c>
      <c r="N589" s="116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1456.3799999999999</v>
      </c>
      <c r="O589" s="116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1450.04</v>
      </c>
      <c r="P589" s="116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1434.7599999999998</v>
      </c>
      <c r="Q589" s="116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1437.9099999999999</v>
      </c>
      <c r="R589" s="116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1434.6899999999998</v>
      </c>
      <c r="S589" s="116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1441.9899999999998</v>
      </c>
      <c r="T589" s="116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1455.9499999999998</v>
      </c>
      <c r="U589" s="116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1446</v>
      </c>
      <c r="V589" s="116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1449.56</v>
      </c>
      <c r="W589" s="116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1456.4599999999998</v>
      </c>
      <c r="X589" s="116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1456.5499999999997</v>
      </c>
      <c r="Y589" s="116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1441.6599999999999</v>
      </c>
    </row>
    <row r="590" spans="1:25" x14ac:dyDescent="0.2">
      <c r="A590" s="88">
        <f t="shared" si="15"/>
        <v>41869</v>
      </c>
      <c r="B590" s="116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1444.34</v>
      </c>
      <c r="C590" s="116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1440.77</v>
      </c>
      <c r="D590" s="116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1441.5299999999997</v>
      </c>
      <c r="E590" s="116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1449.0299999999997</v>
      </c>
      <c r="F590" s="116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1452.96</v>
      </c>
      <c r="G590" s="116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1445.08</v>
      </c>
      <c r="H590" s="116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1448.9499999999998</v>
      </c>
      <c r="I590" s="116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1441.06</v>
      </c>
      <c r="J590" s="116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1525.0499999999997</v>
      </c>
      <c r="K590" s="116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1458.3599999999997</v>
      </c>
      <c r="L590" s="116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1456.3999999999999</v>
      </c>
      <c r="M590" s="116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1455.84</v>
      </c>
      <c r="N590" s="116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1455.1999999999998</v>
      </c>
      <c r="O590" s="116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1462.1299999999999</v>
      </c>
      <c r="P590" s="116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1461.9899999999998</v>
      </c>
      <c r="Q590" s="116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1461.86</v>
      </c>
      <c r="R590" s="116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1456.9499999999998</v>
      </c>
      <c r="S590" s="116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1457.7599999999998</v>
      </c>
      <c r="T590" s="116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1476.27</v>
      </c>
      <c r="U590" s="116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1559.59</v>
      </c>
      <c r="V590" s="116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1487.9099999999999</v>
      </c>
      <c r="W590" s="116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1447.08</v>
      </c>
      <c r="X590" s="116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1494.29</v>
      </c>
      <c r="Y590" s="116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1444.4699999999998</v>
      </c>
    </row>
    <row r="591" spans="1:25" x14ac:dyDescent="0.2">
      <c r="A591" s="88">
        <f t="shared" si="15"/>
        <v>41870</v>
      </c>
      <c r="B591" s="116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1477.58</v>
      </c>
      <c r="C591" s="116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1522.6699999999998</v>
      </c>
      <c r="D591" s="116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1569.9499999999998</v>
      </c>
      <c r="E591" s="116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1581.25</v>
      </c>
      <c r="F591" s="116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1587.04</v>
      </c>
      <c r="G591" s="116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1637.51</v>
      </c>
      <c r="H591" s="116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1581.0099999999998</v>
      </c>
      <c r="I591" s="116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1537.4499999999998</v>
      </c>
      <c r="J591" s="116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1674.29</v>
      </c>
      <c r="K591" s="116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1613.13</v>
      </c>
      <c r="L591" s="116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1538.27</v>
      </c>
      <c r="M591" s="116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1520.1999999999998</v>
      </c>
      <c r="N591" s="116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1511.4399999999998</v>
      </c>
      <c r="O591" s="116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1485.8899999999999</v>
      </c>
      <c r="P591" s="116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1481.81</v>
      </c>
      <c r="Q591" s="116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1481.83</v>
      </c>
      <c r="R591" s="116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1479.96</v>
      </c>
      <c r="S591" s="116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1501.52</v>
      </c>
      <c r="T591" s="116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1524.9099999999999</v>
      </c>
      <c r="U591" s="116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1533.2099999999998</v>
      </c>
      <c r="V591" s="116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1502.1</v>
      </c>
      <c r="W591" s="116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1456.5099999999998</v>
      </c>
      <c r="X591" s="116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1494.27</v>
      </c>
      <c r="Y591" s="116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1444.54</v>
      </c>
    </row>
    <row r="592" spans="1:25" x14ac:dyDescent="0.2">
      <c r="A592" s="88">
        <f t="shared" si="15"/>
        <v>41871</v>
      </c>
      <c r="B592" s="116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1477.3899999999999</v>
      </c>
      <c r="C592" s="116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1537.56</v>
      </c>
      <c r="D592" s="116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1586.9099999999999</v>
      </c>
      <c r="E592" s="116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1599.0099999999998</v>
      </c>
      <c r="F592" s="116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1604.8199999999997</v>
      </c>
      <c r="G592" s="116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1598.8999999999999</v>
      </c>
      <c r="H592" s="116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1604.9499999999998</v>
      </c>
      <c r="I592" s="116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1537.2799999999997</v>
      </c>
      <c r="J592" s="116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1673.77</v>
      </c>
      <c r="K592" s="116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1613.21</v>
      </c>
      <c r="L592" s="116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1538.4</v>
      </c>
      <c r="M592" s="116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1520.1499999999999</v>
      </c>
      <c r="N592" s="116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1511.02</v>
      </c>
      <c r="O592" s="116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1493.9199999999998</v>
      </c>
      <c r="P592" s="116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1481.6</v>
      </c>
      <c r="Q592" s="116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1485.6899999999998</v>
      </c>
      <c r="R592" s="116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1479.71</v>
      </c>
      <c r="S592" s="116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1513.09</v>
      </c>
      <c r="T592" s="116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1533.11</v>
      </c>
      <c r="U592" s="116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1533.11</v>
      </c>
      <c r="V592" s="116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1501.03</v>
      </c>
      <c r="W592" s="116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1456.3999999999999</v>
      </c>
      <c r="X592" s="116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1494.1699999999998</v>
      </c>
      <c r="Y592" s="116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1443.86</v>
      </c>
    </row>
    <row r="593" spans="1:25" x14ac:dyDescent="0.2">
      <c r="A593" s="88">
        <f t="shared" si="15"/>
        <v>41872</v>
      </c>
      <c r="B593" s="116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1464.9099999999999</v>
      </c>
      <c r="C593" s="116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1522.56</v>
      </c>
      <c r="D593" s="116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1558.6599999999999</v>
      </c>
      <c r="E593" s="116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1569.79</v>
      </c>
      <c r="F593" s="116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1592.84</v>
      </c>
      <c r="G593" s="116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1587.06</v>
      </c>
      <c r="H593" s="116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1592.9099999999999</v>
      </c>
      <c r="I593" s="116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1517.73</v>
      </c>
      <c r="J593" s="116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1673.61</v>
      </c>
      <c r="K593" s="116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1558.08</v>
      </c>
      <c r="L593" s="116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1493.6399999999999</v>
      </c>
      <c r="M593" s="116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1477.5499999999997</v>
      </c>
      <c r="N593" s="116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1469.7199999999998</v>
      </c>
      <c r="O593" s="116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1451.1799999999998</v>
      </c>
      <c r="P593" s="116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1440.57</v>
      </c>
      <c r="Q593" s="116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1454.9099999999999</v>
      </c>
      <c r="R593" s="116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1466.1699999999998</v>
      </c>
      <c r="S593" s="116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1479.7399999999998</v>
      </c>
      <c r="T593" s="116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1476.02</v>
      </c>
      <c r="U593" s="116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1501.6999999999998</v>
      </c>
      <c r="V593" s="116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1487.08</v>
      </c>
      <c r="W593" s="116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1443.6499999999999</v>
      </c>
      <c r="X593" s="116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1449.37</v>
      </c>
      <c r="Y593" s="116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1444.07</v>
      </c>
    </row>
    <row r="594" spans="1:25" x14ac:dyDescent="0.2">
      <c r="A594" s="88">
        <f t="shared" si="15"/>
        <v>41873</v>
      </c>
      <c r="B594" s="116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1437.6</v>
      </c>
      <c r="C594" s="116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1489.98</v>
      </c>
      <c r="D594" s="116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1537.6399999999999</v>
      </c>
      <c r="E594" s="116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1542.5</v>
      </c>
      <c r="F594" s="116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1553.2599999999998</v>
      </c>
      <c r="G594" s="116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1548.05</v>
      </c>
      <c r="H594" s="116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1569.61</v>
      </c>
      <c r="I594" s="116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1517.59</v>
      </c>
      <c r="J594" s="116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1655.48</v>
      </c>
      <c r="K594" s="116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1557.94</v>
      </c>
      <c r="L594" s="116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1493.71</v>
      </c>
      <c r="M594" s="116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1477.2599999999998</v>
      </c>
      <c r="N594" s="116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1493.57</v>
      </c>
      <c r="O594" s="116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1477.48</v>
      </c>
      <c r="P594" s="116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1485.56</v>
      </c>
      <c r="Q594" s="116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1489.6599999999999</v>
      </c>
      <c r="R594" s="116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1486.79</v>
      </c>
      <c r="S594" s="116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1501.4699999999998</v>
      </c>
      <c r="T594" s="116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1508.9399999999998</v>
      </c>
      <c r="U594" s="116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1513.02</v>
      </c>
      <c r="V594" s="116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1486.58</v>
      </c>
      <c r="W594" s="116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1541.7599999999998</v>
      </c>
      <c r="X594" s="116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1601.9699999999998</v>
      </c>
      <c r="Y594" s="116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1477.9099999999999</v>
      </c>
    </row>
    <row r="595" spans="1:25" x14ac:dyDescent="0.2">
      <c r="A595" s="88">
        <f t="shared" si="15"/>
        <v>41874</v>
      </c>
      <c r="B595" s="116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1445.71</v>
      </c>
      <c r="C595" s="116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1482.8899999999999</v>
      </c>
      <c r="D595" s="116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1522.25</v>
      </c>
      <c r="E595" s="116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1527.3899999999999</v>
      </c>
      <c r="F595" s="116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1538.1999999999998</v>
      </c>
      <c r="G595" s="116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1538.4699999999998</v>
      </c>
      <c r="H595" s="116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1555.1699999999998</v>
      </c>
      <c r="I595" s="116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1502.4299999999998</v>
      </c>
      <c r="J595" s="116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1442.1799999999998</v>
      </c>
      <c r="K595" s="116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1536.33</v>
      </c>
      <c r="L595" s="116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1491.28</v>
      </c>
      <c r="M595" s="116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1478.83</v>
      </c>
      <c r="N595" s="116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1487.06</v>
      </c>
      <c r="O595" s="116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1482.8999999999999</v>
      </c>
      <c r="P595" s="116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1487.0299999999997</v>
      </c>
      <c r="Q595" s="116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1495.4899999999998</v>
      </c>
      <c r="R595" s="116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1491.17</v>
      </c>
      <c r="S595" s="116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1508.5699999999997</v>
      </c>
      <c r="T595" s="116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1522.29</v>
      </c>
      <c r="U595" s="116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1522.73</v>
      </c>
      <c r="V595" s="116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1463.54</v>
      </c>
      <c r="W595" s="116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1523.1499999999999</v>
      </c>
      <c r="X595" s="116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1589.8199999999997</v>
      </c>
      <c r="Y595" s="116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1724.0299999999997</v>
      </c>
    </row>
    <row r="596" spans="1:25" x14ac:dyDescent="0.2">
      <c r="A596" s="88">
        <f t="shared" si="15"/>
        <v>41875</v>
      </c>
      <c r="B596" s="116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1461.36</v>
      </c>
      <c r="C596" s="116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1533.3899999999999</v>
      </c>
      <c r="D596" s="116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1567.75</v>
      </c>
      <c r="E596" s="116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1579.81</v>
      </c>
      <c r="F596" s="116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1585.9499999999998</v>
      </c>
      <c r="G596" s="116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1598.6599999999999</v>
      </c>
      <c r="H596" s="116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1618.7999999999997</v>
      </c>
      <c r="I596" s="116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1592.29</v>
      </c>
      <c r="J596" s="116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1493.5</v>
      </c>
      <c r="K596" s="116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1651.1299999999999</v>
      </c>
      <c r="L596" s="116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1572.9699999999998</v>
      </c>
      <c r="M596" s="116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1536.6299999999999</v>
      </c>
      <c r="N596" s="116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1531.6999999999998</v>
      </c>
      <c r="O596" s="116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1527.1599999999999</v>
      </c>
      <c r="P596" s="116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1522.42</v>
      </c>
      <c r="Q596" s="116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1536.6299999999999</v>
      </c>
      <c r="R596" s="116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1551.44</v>
      </c>
      <c r="S596" s="116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1551.3</v>
      </c>
      <c r="T596" s="116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1541.2399999999998</v>
      </c>
      <c r="U596" s="116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1532.1399999999999</v>
      </c>
      <c r="V596" s="116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1448.2799999999997</v>
      </c>
      <c r="W596" s="116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1458.98</v>
      </c>
      <c r="X596" s="116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1447.36</v>
      </c>
      <c r="Y596" s="116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1530.9299999999998</v>
      </c>
    </row>
    <row r="597" spans="1:25" x14ac:dyDescent="0.2">
      <c r="A597" s="88">
        <f t="shared" si="15"/>
        <v>41876</v>
      </c>
      <c r="B597" s="116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1473.09</v>
      </c>
      <c r="C597" s="116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1547.86</v>
      </c>
      <c r="D597" s="116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1593.36</v>
      </c>
      <c r="E597" s="116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1605.3999999999999</v>
      </c>
      <c r="F597" s="116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1599.1599999999999</v>
      </c>
      <c r="G597" s="116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1610.7799999999997</v>
      </c>
      <c r="H597" s="116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1617.6299999999999</v>
      </c>
      <c r="I597" s="116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1558.8199999999997</v>
      </c>
      <c r="J597" s="116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1692.48</v>
      </c>
      <c r="K597" s="116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1601.2199999999998</v>
      </c>
      <c r="L597" s="116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1558.37</v>
      </c>
      <c r="M597" s="116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1548.7399999999998</v>
      </c>
      <c r="N597" s="116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1559.1499999999999</v>
      </c>
      <c r="O597" s="116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1553.6699999999998</v>
      </c>
      <c r="P597" s="116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1533.78</v>
      </c>
      <c r="Q597" s="116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1543.6299999999999</v>
      </c>
      <c r="R597" s="116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1541.52</v>
      </c>
      <c r="S597" s="116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1559.0099999999998</v>
      </c>
      <c r="T597" s="116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1596.9299999999998</v>
      </c>
      <c r="U597" s="116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1587.81</v>
      </c>
      <c r="V597" s="116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1483.29</v>
      </c>
      <c r="W597" s="116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1472.6999999999998</v>
      </c>
      <c r="X597" s="116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1508.11</v>
      </c>
      <c r="Y597" s="116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1446.3</v>
      </c>
    </row>
    <row r="598" spans="1:25" x14ac:dyDescent="0.2">
      <c r="A598" s="88">
        <f t="shared" si="15"/>
        <v>41877</v>
      </c>
      <c r="B598" s="116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1472.36</v>
      </c>
      <c r="C598" s="116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1547.05</v>
      </c>
      <c r="D598" s="116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1592.5</v>
      </c>
      <c r="E598" s="116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1604.8199999999997</v>
      </c>
      <c r="F598" s="116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1598.52</v>
      </c>
      <c r="G598" s="116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1610.9399999999998</v>
      </c>
      <c r="H598" s="116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1617.3799999999999</v>
      </c>
      <c r="I598" s="116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1558.57</v>
      </c>
      <c r="J598" s="116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1691.6599999999999</v>
      </c>
      <c r="K598" s="116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1601.04</v>
      </c>
      <c r="L598" s="116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1558.4699999999998</v>
      </c>
      <c r="M598" s="116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1548.71</v>
      </c>
      <c r="N598" s="116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1558.75</v>
      </c>
      <c r="O598" s="116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1553.54</v>
      </c>
      <c r="P598" s="116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1533.9699999999998</v>
      </c>
      <c r="Q598" s="116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1543.42</v>
      </c>
      <c r="R598" s="116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1541.4699999999998</v>
      </c>
      <c r="S598" s="116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1559.0899999999997</v>
      </c>
      <c r="T598" s="116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1597.06</v>
      </c>
      <c r="U598" s="116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1588.4699999999998</v>
      </c>
      <c r="V598" s="116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1483.31</v>
      </c>
      <c r="W598" s="116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1472.4699999999998</v>
      </c>
      <c r="X598" s="116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1508.29</v>
      </c>
      <c r="Y598" s="116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1445.9099999999999</v>
      </c>
    </row>
    <row r="599" spans="1:25" x14ac:dyDescent="0.2">
      <c r="A599" s="88">
        <f t="shared" si="15"/>
        <v>41878</v>
      </c>
      <c r="B599" s="116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1542.6899999999998</v>
      </c>
      <c r="C599" s="116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1617.77</v>
      </c>
      <c r="D599" s="116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1658.79</v>
      </c>
      <c r="E599" s="116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1681.0099999999998</v>
      </c>
      <c r="F599" s="116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1688.6599999999999</v>
      </c>
      <c r="G599" s="116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1681.1399999999999</v>
      </c>
      <c r="H599" s="116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1688.46</v>
      </c>
      <c r="I599" s="116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1599.58</v>
      </c>
      <c r="J599" s="116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1741.1</v>
      </c>
      <c r="K599" s="116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1632</v>
      </c>
      <c r="L599" s="116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1574.11</v>
      </c>
      <c r="M599" s="116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1548.58</v>
      </c>
      <c r="N599" s="116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1558.73</v>
      </c>
      <c r="O599" s="116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1553.6699999999998</v>
      </c>
      <c r="P599" s="116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1548.7399999999998</v>
      </c>
      <c r="Q599" s="116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1548.8799999999999</v>
      </c>
      <c r="R599" s="116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1529.4099999999999</v>
      </c>
      <c r="S599" s="116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1550.61</v>
      </c>
      <c r="T599" s="116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1568.46</v>
      </c>
      <c r="U599" s="116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1543.48</v>
      </c>
      <c r="V599" s="116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1487.96</v>
      </c>
      <c r="W599" s="116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1480.1</v>
      </c>
      <c r="X599" s="116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1516.5099999999998</v>
      </c>
      <c r="Y599" s="116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1444.5099999999998</v>
      </c>
    </row>
    <row r="600" spans="1:25" x14ac:dyDescent="0.2">
      <c r="A600" s="88">
        <f t="shared" si="15"/>
        <v>41879</v>
      </c>
      <c r="B600" s="116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1542.6699999999998</v>
      </c>
      <c r="C600" s="116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1617.8799999999999</v>
      </c>
      <c r="D600" s="116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1658.98</v>
      </c>
      <c r="E600" s="116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1681.0299999999997</v>
      </c>
      <c r="F600" s="116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1688.6499999999999</v>
      </c>
      <c r="G600" s="116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1680.84</v>
      </c>
      <c r="H600" s="116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1688.44</v>
      </c>
      <c r="I600" s="116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1618.8799999999999</v>
      </c>
      <c r="J600" s="116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1755.9199999999998</v>
      </c>
      <c r="K600" s="116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1658.3199999999997</v>
      </c>
      <c r="L600" s="116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1580.2099999999998</v>
      </c>
      <c r="M600" s="116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1559.53</v>
      </c>
      <c r="N600" s="116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1559.52</v>
      </c>
      <c r="O600" s="116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1553.9299999999998</v>
      </c>
      <c r="P600" s="116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1549.12</v>
      </c>
      <c r="Q600" s="116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1549.0499999999997</v>
      </c>
      <c r="R600" s="116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1529.37</v>
      </c>
      <c r="S600" s="116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1550.6999999999998</v>
      </c>
      <c r="T600" s="116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1568.27</v>
      </c>
      <c r="U600" s="116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1544.04</v>
      </c>
      <c r="V600" s="116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1487.5699999999997</v>
      </c>
      <c r="W600" s="116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1479.5</v>
      </c>
      <c r="X600" s="116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1516.02</v>
      </c>
      <c r="Y600" s="116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1445.2599999999998</v>
      </c>
    </row>
    <row r="601" spans="1:25" x14ac:dyDescent="0.2">
      <c r="A601" s="88">
        <f t="shared" si="15"/>
        <v>41880</v>
      </c>
      <c r="B601" s="116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1485.5699999999997</v>
      </c>
      <c r="C601" s="116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1552.84</v>
      </c>
      <c r="D601" s="116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1592.7799999999997</v>
      </c>
      <c r="E601" s="116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1604.8799999999999</v>
      </c>
      <c r="F601" s="116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1617.5699999999997</v>
      </c>
      <c r="G601" s="116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1604.6699999999998</v>
      </c>
      <c r="H601" s="116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1598.31</v>
      </c>
      <c r="I601" s="116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1542.4099999999999</v>
      </c>
      <c r="J601" s="116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1685.6</v>
      </c>
      <c r="K601" s="116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1607.02</v>
      </c>
      <c r="L601" s="116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1558.54</v>
      </c>
      <c r="M601" s="116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1548.42</v>
      </c>
      <c r="N601" s="116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1543.6999999999998</v>
      </c>
      <c r="O601" s="116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1528.9099999999999</v>
      </c>
      <c r="P601" s="116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1510.53</v>
      </c>
      <c r="Q601" s="116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1514.85</v>
      </c>
      <c r="R601" s="116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1516.2799999999997</v>
      </c>
      <c r="S601" s="116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1523.84</v>
      </c>
      <c r="T601" s="116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1553.4899999999998</v>
      </c>
      <c r="U601" s="116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1541.83</v>
      </c>
      <c r="V601" s="116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1446.42</v>
      </c>
      <c r="W601" s="116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1445.23</v>
      </c>
      <c r="X601" s="116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1486.4499999999998</v>
      </c>
      <c r="Y601" s="116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1444.6</v>
      </c>
    </row>
    <row r="602" spans="1:25" x14ac:dyDescent="0.2">
      <c r="A602" s="88">
        <f t="shared" si="15"/>
        <v>41881</v>
      </c>
      <c r="B602" s="116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1478.9099999999999</v>
      </c>
      <c r="C602" s="116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1539.06</v>
      </c>
      <c r="D602" s="116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1579.9099999999999</v>
      </c>
      <c r="E602" s="116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1605.12</v>
      </c>
      <c r="F602" s="116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1598.2599999999998</v>
      </c>
      <c r="G602" s="116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1598.0499999999997</v>
      </c>
      <c r="H602" s="116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1598.53</v>
      </c>
      <c r="I602" s="116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1550.08</v>
      </c>
      <c r="J602" s="116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1461.9499999999998</v>
      </c>
      <c r="K602" s="116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1589.6299999999999</v>
      </c>
      <c r="L602" s="116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1537.36</v>
      </c>
      <c r="M602" s="116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1537.2799999999997</v>
      </c>
      <c r="N602" s="116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1536.9099999999999</v>
      </c>
      <c r="O602" s="116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1537.04</v>
      </c>
      <c r="P602" s="116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1537.0099999999998</v>
      </c>
      <c r="Q602" s="116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1537.2399999999998</v>
      </c>
      <c r="R602" s="116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1579.09</v>
      </c>
      <c r="S602" s="116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1590.1899999999998</v>
      </c>
      <c r="T602" s="116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1601.56</v>
      </c>
      <c r="U602" s="116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1585.5</v>
      </c>
      <c r="V602" s="116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1479.9499999999998</v>
      </c>
      <c r="W602" s="116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1456.1799999999998</v>
      </c>
      <c r="X602" s="116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1522.96</v>
      </c>
      <c r="Y602" s="116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1631.4299999999998</v>
      </c>
    </row>
    <row r="603" spans="1:25" x14ac:dyDescent="0.2">
      <c r="A603" s="88">
        <f t="shared" si="15"/>
        <v>41882</v>
      </c>
      <c r="B603" s="116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1456.98</v>
      </c>
      <c r="C603" s="116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1522.73</v>
      </c>
      <c r="D603" s="116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1555.7999999999997</v>
      </c>
      <c r="E603" s="116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1573.4699999999998</v>
      </c>
      <c r="F603" s="116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1567.35</v>
      </c>
      <c r="G603" s="116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1555.62</v>
      </c>
      <c r="H603" s="116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1579.62</v>
      </c>
      <c r="I603" s="116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1528.36</v>
      </c>
      <c r="J603" s="116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1433.7799999999997</v>
      </c>
      <c r="K603" s="116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1589.6999999999998</v>
      </c>
      <c r="L603" s="116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1537.29</v>
      </c>
      <c r="M603" s="116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1537.17</v>
      </c>
      <c r="N603" s="116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1537.1</v>
      </c>
      <c r="O603" s="116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1504.6299999999999</v>
      </c>
      <c r="P603" s="116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1495.87</v>
      </c>
      <c r="Q603" s="116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1487.4199999999998</v>
      </c>
      <c r="R603" s="116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1513.4699999999998</v>
      </c>
      <c r="S603" s="116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1522.69</v>
      </c>
      <c r="T603" s="116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1567.6</v>
      </c>
      <c r="U603" s="116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1584.6799999999998</v>
      </c>
      <c r="V603" s="116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1479.27</v>
      </c>
      <c r="W603" s="116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1455.6399999999999</v>
      </c>
      <c r="X603" s="116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1522.5</v>
      </c>
      <c r="Y603" s="116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1631.4299999999998</v>
      </c>
    </row>
    <row r="605" spans="1:25" x14ac:dyDescent="0.2">
      <c r="A605" s="160" t="s">
        <v>165</v>
      </c>
      <c r="B605" s="160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1" t="s">
        <v>5</v>
      </c>
      <c r="O605" s="161"/>
      <c r="P605" s="161" t="s">
        <v>162</v>
      </c>
      <c r="Q605" s="161"/>
      <c r="R605" s="161" t="s">
        <v>163</v>
      </c>
      <c r="S605" s="161"/>
      <c r="T605" s="161" t="s">
        <v>164</v>
      </c>
      <c r="U605" s="161"/>
      <c r="V605" s="97"/>
      <c r="W605" s="97"/>
      <c r="X605" s="97"/>
      <c r="Y605" s="97"/>
    </row>
    <row r="606" spans="1:25" ht="59.25" customHeight="1" x14ac:dyDescent="0.25">
      <c r="A606" s="160"/>
      <c r="B606" s="160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1"/>
      <c r="O606" s="161"/>
      <c r="P606" s="161"/>
      <c r="Q606" s="161"/>
      <c r="R606" s="161"/>
      <c r="S606" s="161"/>
      <c r="T606" s="161"/>
      <c r="U606" s="161"/>
    </row>
    <row r="607" spans="1:25" x14ac:dyDescent="0.25">
      <c r="A607" s="160"/>
      <c r="B607" s="160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58">
        <f>'Расчет сбытовых надбавок'!D3034+АТС!$B$24</f>
        <v>431223.11</v>
      </c>
      <c r="O607" s="159"/>
      <c r="P607" s="158">
        <f>'Расчет сбытовых надбавок'!E3034+АТС!$B$24</f>
        <v>424734.68999999994</v>
      </c>
      <c r="Q607" s="159"/>
      <c r="R607" s="158">
        <f>'Расчет сбытовых надбавок'!F3034+АТС!$B$24</f>
        <v>401326.02999999997</v>
      </c>
      <c r="S607" s="159"/>
      <c r="T607" s="158">
        <f>'Расчет сбытовых надбавок'!G3034+АТС!$B$24</f>
        <v>380602.24</v>
      </c>
      <c r="U607" s="159"/>
    </row>
    <row r="608" spans="1:25" x14ac:dyDescent="0.25">
      <c r="A608" s="182"/>
      <c r="B608" s="182"/>
      <c r="C608" s="182"/>
      <c r="D608" s="182"/>
      <c r="E608" s="182"/>
      <c r="F608" s="179"/>
      <c r="G608" s="179"/>
      <c r="H608" s="179"/>
      <c r="I608" s="179"/>
      <c r="J608" s="179"/>
      <c r="K608" s="179"/>
      <c r="L608" s="179"/>
      <c r="M608" s="179"/>
    </row>
    <row r="609" spans="1:21" x14ac:dyDescent="0.25">
      <c r="A609" s="185" t="s">
        <v>166</v>
      </c>
      <c r="B609" s="186"/>
      <c r="C609" s="186"/>
      <c r="D609" s="186"/>
      <c r="E609" s="186"/>
      <c r="F609" s="186"/>
      <c r="G609" s="186"/>
      <c r="H609" s="186"/>
      <c r="I609" s="186"/>
      <c r="J609" s="186"/>
      <c r="K609" s="186"/>
      <c r="L609" s="186"/>
      <c r="M609" s="187"/>
      <c r="N609" s="194" t="s">
        <v>97</v>
      </c>
      <c r="O609" s="194"/>
      <c r="P609" s="194"/>
      <c r="Q609" s="194"/>
      <c r="R609" s="194"/>
      <c r="S609" s="194"/>
      <c r="T609" s="194"/>
      <c r="U609" s="194"/>
    </row>
    <row r="610" spans="1:21" x14ac:dyDescent="0.25">
      <c r="A610" s="188"/>
      <c r="B610" s="189"/>
      <c r="C610" s="189"/>
      <c r="D610" s="189"/>
      <c r="E610" s="189"/>
      <c r="F610" s="189"/>
      <c r="G610" s="189"/>
      <c r="H610" s="189"/>
      <c r="I610" s="189"/>
      <c r="J610" s="189"/>
      <c r="K610" s="189"/>
      <c r="L610" s="189"/>
      <c r="M610" s="190"/>
      <c r="N610" s="183" t="s">
        <v>0</v>
      </c>
      <c r="O610" s="183"/>
      <c r="P610" s="183" t="s">
        <v>1</v>
      </c>
      <c r="Q610" s="183"/>
      <c r="R610" s="183" t="s">
        <v>2</v>
      </c>
      <c r="S610" s="183"/>
      <c r="T610" s="183" t="s">
        <v>3</v>
      </c>
      <c r="U610" s="183"/>
    </row>
    <row r="611" spans="1:21" x14ac:dyDescent="0.25">
      <c r="A611" s="191"/>
      <c r="B611" s="192"/>
      <c r="C611" s="192"/>
      <c r="D611" s="192"/>
      <c r="E611" s="192"/>
      <c r="F611" s="192"/>
      <c r="G611" s="192"/>
      <c r="H611" s="192"/>
      <c r="I611" s="192"/>
      <c r="J611" s="192"/>
      <c r="K611" s="192"/>
      <c r="L611" s="192"/>
      <c r="M611" s="193"/>
      <c r="N611" s="184">
        <f>'РСТ РСО-А'!K8</f>
        <v>192876.41</v>
      </c>
      <c r="O611" s="184"/>
      <c r="P611" s="184">
        <f>'РСТ РСО-А'!L8</f>
        <v>299810.78999999998</v>
      </c>
      <c r="Q611" s="184"/>
      <c r="R611" s="158">
        <f>'РСТ РСО-А'!M8</f>
        <v>680547.65</v>
      </c>
      <c r="S611" s="159"/>
      <c r="T611" s="158">
        <f>'РСТ РСО-А'!N8</f>
        <v>1053932.83</v>
      </c>
      <c r="U611" s="159"/>
    </row>
  </sheetData>
  <mergeCells count="444"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E13:E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K13:K14"/>
    <mergeCell ref="H50:H51"/>
    <mergeCell ref="I50:I51"/>
    <mergeCell ref="J50:J51"/>
    <mergeCell ref="K50:K51"/>
    <mergeCell ref="L50:L51"/>
    <mergeCell ref="M50:M51"/>
    <mergeCell ref="X13:X14"/>
    <mergeCell ref="Y13:Y14"/>
    <mergeCell ref="A48:A51"/>
    <mergeCell ref="B48:Y49"/>
    <mergeCell ref="B50:B51"/>
    <mergeCell ref="C50:C51"/>
    <mergeCell ref="D50:D51"/>
    <mergeCell ref="E50:E51"/>
    <mergeCell ref="F50:F51"/>
    <mergeCell ref="G50:G51"/>
    <mergeCell ref="R13:R14"/>
    <mergeCell ref="S13:S14"/>
    <mergeCell ref="T13:T14"/>
    <mergeCell ref="U13:U14"/>
    <mergeCell ref="V13:V14"/>
    <mergeCell ref="W13:W14"/>
    <mergeCell ref="L13:L14"/>
    <mergeCell ref="M13:M14"/>
    <mergeCell ref="T50:T51"/>
    <mergeCell ref="U50:U51"/>
    <mergeCell ref="V50:V51"/>
    <mergeCell ref="W50:W51"/>
    <mergeCell ref="X50:X51"/>
    <mergeCell ref="Y50:Y51"/>
    <mergeCell ref="N50:N51"/>
    <mergeCell ref="O50:O51"/>
    <mergeCell ref="P50:P51"/>
    <mergeCell ref="Q50:Q51"/>
    <mergeCell ref="R50:R51"/>
    <mergeCell ref="S50:S51"/>
    <mergeCell ref="N87:N88"/>
    <mergeCell ref="O87:O88"/>
    <mergeCell ref="A85:A88"/>
    <mergeCell ref="B85:Y86"/>
    <mergeCell ref="B87:B88"/>
    <mergeCell ref="C87:C88"/>
    <mergeCell ref="D87:D88"/>
    <mergeCell ref="E87:E88"/>
    <mergeCell ref="F87:F88"/>
    <mergeCell ref="G87:G88"/>
    <mergeCell ref="H87:H88"/>
    <mergeCell ref="I87:I88"/>
    <mergeCell ref="H124:H125"/>
    <mergeCell ref="I124:I125"/>
    <mergeCell ref="J124:J125"/>
    <mergeCell ref="K124:K125"/>
    <mergeCell ref="V87:V88"/>
    <mergeCell ref="W87:W88"/>
    <mergeCell ref="X87:X88"/>
    <mergeCell ref="Y87:Y88"/>
    <mergeCell ref="A122:A125"/>
    <mergeCell ref="B122:Y123"/>
    <mergeCell ref="B124:B125"/>
    <mergeCell ref="C124:C125"/>
    <mergeCell ref="D124:D125"/>
    <mergeCell ref="E124:E125"/>
    <mergeCell ref="P87:P88"/>
    <mergeCell ref="Q87:Q88"/>
    <mergeCell ref="R87:R88"/>
    <mergeCell ref="S87:S88"/>
    <mergeCell ref="T87:T88"/>
    <mergeCell ref="U87:U88"/>
    <mergeCell ref="J87:J88"/>
    <mergeCell ref="K87:K88"/>
    <mergeCell ref="L87:L88"/>
    <mergeCell ref="M87:M88"/>
    <mergeCell ref="X124:X125"/>
    <mergeCell ref="Y124:Y125"/>
    <mergeCell ref="A160:A163"/>
    <mergeCell ref="B160:Y161"/>
    <mergeCell ref="B162:B163"/>
    <mergeCell ref="C162:C163"/>
    <mergeCell ref="D162:D163"/>
    <mergeCell ref="E162:E163"/>
    <mergeCell ref="F162:F163"/>
    <mergeCell ref="G162:G163"/>
    <mergeCell ref="R124:R125"/>
    <mergeCell ref="S124:S125"/>
    <mergeCell ref="T124:T125"/>
    <mergeCell ref="U124:U125"/>
    <mergeCell ref="V124:V125"/>
    <mergeCell ref="W124:W125"/>
    <mergeCell ref="L124:L125"/>
    <mergeCell ref="M124:M125"/>
    <mergeCell ref="N124:N125"/>
    <mergeCell ref="O124:O125"/>
    <mergeCell ref="P124:P125"/>
    <mergeCell ref="Q124:Q125"/>
    <mergeCell ref="F124:F125"/>
    <mergeCell ref="G124:G125"/>
    <mergeCell ref="U162:U163"/>
    <mergeCell ref="V162:V163"/>
    <mergeCell ref="W162:W163"/>
    <mergeCell ref="X162:X163"/>
    <mergeCell ref="Y162:Y163"/>
    <mergeCell ref="N162:N163"/>
    <mergeCell ref="O162:O163"/>
    <mergeCell ref="P162:P163"/>
    <mergeCell ref="Q162:Q163"/>
    <mergeCell ref="R162:R163"/>
    <mergeCell ref="S162:S163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T162:T163"/>
    <mergeCell ref="H162:H163"/>
    <mergeCell ref="I162:I163"/>
    <mergeCell ref="J162:J163"/>
    <mergeCell ref="K162:K163"/>
    <mergeCell ref="L162:L163"/>
    <mergeCell ref="M162:M163"/>
    <mergeCell ref="V199:V200"/>
    <mergeCell ref="W199:W200"/>
    <mergeCell ref="X199:X200"/>
    <mergeCell ref="Y199:Y200"/>
    <mergeCell ref="A234:A237"/>
    <mergeCell ref="B234:Y235"/>
    <mergeCell ref="B236:B237"/>
    <mergeCell ref="C236:C237"/>
    <mergeCell ref="D236:D237"/>
    <mergeCell ref="E236:E237"/>
    <mergeCell ref="P199:P200"/>
    <mergeCell ref="Q199:Q200"/>
    <mergeCell ref="R199:R200"/>
    <mergeCell ref="S199:S200"/>
    <mergeCell ref="T199:T200"/>
    <mergeCell ref="U199:U200"/>
    <mergeCell ref="J199:J200"/>
    <mergeCell ref="K199:K200"/>
    <mergeCell ref="L199:L200"/>
    <mergeCell ref="M199:M200"/>
    <mergeCell ref="N199:N200"/>
    <mergeCell ref="O199:O200"/>
    <mergeCell ref="A197:A200"/>
    <mergeCell ref="B197:Y198"/>
    <mergeCell ref="N236:N237"/>
    <mergeCell ref="O236:O237"/>
    <mergeCell ref="P236:P237"/>
    <mergeCell ref="Q236:Q237"/>
    <mergeCell ref="F236:F237"/>
    <mergeCell ref="G236:G237"/>
    <mergeCell ref="H236:H237"/>
    <mergeCell ref="I236:I237"/>
    <mergeCell ref="J236:J237"/>
    <mergeCell ref="K236:K237"/>
    <mergeCell ref="H273:H274"/>
    <mergeCell ref="I273:I274"/>
    <mergeCell ref="J273:J274"/>
    <mergeCell ref="K273:K274"/>
    <mergeCell ref="L273:L274"/>
    <mergeCell ref="M273:M274"/>
    <mergeCell ref="X236:X237"/>
    <mergeCell ref="Y236:Y237"/>
    <mergeCell ref="A271:A274"/>
    <mergeCell ref="B271:Y272"/>
    <mergeCell ref="B273:B274"/>
    <mergeCell ref="C273:C274"/>
    <mergeCell ref="D273:D274"/>
    <mergeCell ref="E273:E274"/>
    <mergeCell ref="F273:F274"/>
    <mergeCell ref="G273:G274"/>
    <mergeCell ref="R236:R237"/>
    <mergeCell ref="S236:S237"/>
    <mergeCell ref="T236:T237"/>
    <mergeCell ref="U236:U237"/>
    <mergeCell ref="V236:V237"/>
    <mergeCell ref="W236:W237"/>
    <mergeCell ref="L236:L237"/>
    <mergeCell ref="M236:M237"/>
    <mergeCell ref="T273:T274"/>
    <mergeCell ref="U273:U274"/>
    <mergeCell ref="V273:V274"/>
    <mergeCell ref="W273:W274"/>
    <mergeCell ref="X273:X274"/>
    <mergeCell ref="Y273:Y274"/>
    <mergeCell ref="N273:N274"/>
    <mergeCell ref="O273:O274"/>
    <mergeCell ref="P273:P274"/>
    <mergeCell ref="Q273:Q274"/>
    <mergeCell ref="R273:R274"/>
    <mergeCell ref="S273:S274"/>
    <mergeCell ref="N311:N312"/>
    <mergeCell ref="O311:O312"/>
    <mergeCell ref="A309:A312"/>
    <mergeCell ref="B309:Y310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H348:H349"/>
    <mergeCell ref="I348:I349"/>
    <mergeCell ref="J348:J349"/>
    <mergeCell ref="K348:K349"/>
    <mergeCell ref="V311:V312"/>
    <mergeCell ref="W311:W312"/>
    <mergeCell ref="X311:X312"/>
    <mergeCell ref="Y311:Y312"/>
    <mergeCell ref="A346:A349"/>
    <mergeCell ref="B346:Y347"/>
    <mergeCell ref="B348:B349"/>
    <mergeCell ref="C348:C349"/>
    <mergeCell ref="D348:D349"/>
    <mergeCell ref="E348:E349"/>
    <mergeCell ref="P311:P312"/>
    <mergeCell ref="Q311:Q312"/>
    <mergeCell ref="R311:R312"/>
    <mergeCell ref="S311:S312"/>
    <mergeCell ref="T311:T312"/>
    <mergeCell ref="U311:U312"/>
    <mergeCell ref="J311:J312"/>
    <mergeCell ref="K311:K312"/>
    <mergeCell ref="L311:L312"/>
    <mergeCell ref="M311:M312"/>
    <mergeCell ref="X348:X349"/>
    <mergeCell ref="Y348:Y349"/>
    <mergeCell ref="A383:A386"/>
    <mergeCell ref="B383:Y384"/>
    <mergeCell ref="B385:B386"/>
    <mergeCell ref="C385:C386"/>
    <mergeCell ref="D385:D386"/>
    <mergeCell ref="E385:E386"/>
    <mergeCell ref="F385:F386"/>
    <mergeCell ref="G385:G386"/>
    <mergeCell ref="R348:R349"/>
    <mergeCell ref="S348:S349"/>
    <mergeCell ref="T348:T349"/>
    <mergeCell ref="U348:U349"/>
    <mergeCell ref="V348:V349"/>
    <mergeCell ref="W348:W349"/>
    <mergeCell ref="L348:L349"/>
    <mergeCell ref="M348:M349"/>
    <mergeCell ref="N348:N349"/>
    <mergeCell ref="O348:O349"/>
    <mergeCell ref="P348:P349"/>
    <mergeCell ref="Q348:Q349"/>
    <mergeCell ref="F348:F349"/>
    <mergeCell ref="G348:G349"/>
    <mergeCell ref="U385:U386"/>
    <mergeCell ref="V385:V386"/>
    <mergeCell ref="W385:W386"/>
    <mergeCell ref="X385:X386"/>
    <mergeCell ref="Y385:Y386"/>
    <mergeCell ref="N385:N386"/>
    <mergeCell ref="O385:O386"/>
    <mergeCell ref="P385:P386"/>
    <mergeCell ref="Q385:Q386"/>
    <mergeCell ref="R385:R386"/>
    <mergeCell ref="S385:S386"/>
    <mergeCell ref="B422:B423"/>
    <mergeCell ref="C422:C423"/>
    <mergeCell ref="D422:D423"/>
    <mergeCell ref="E422:E423"/>
    <mergeCell ref="F422:F423"/>
    <mergeCell ref="G422:G423"/>
    <mergeCell ref="H422:H423"/>
    <mergeCell ref="I422:I423"/>
    <mergeCell ref="T385:T386"/>
    <mergeCell ref="H385:H386"/>
    <mergeCell ref="I385:I386"/>
    <mergeCell ref="J385:J386"/>
    <mergeCell ref="K385:K386"/>
    <mergeCell ref="L385:L386"/>
    <mergeCell ref="M385:M386"/>
    <mergeCell ref="V422:V423"/>
    <mergeCell ref="W422:W423"/>
    <mergeCell ref="X422:X423"/>
    <mergeCell ref="Y422:Y423"/>
    <mergeCell ref="A458:A461"/>
    <mergeCell ref="B458:Y459"/>
    <mergeCell ref="B460:B461"/>
    <mergeCell ref="C460:C461"/>
    <mergeCell ref="D460:D461"/>
    <mergeCell ref="E460:E461"/>
    <mergeCell ref="P422:P423"/>
    <mergeCell ref="Q422:Q423"/>
    <mergeCell ref="R422:R423"/>
    <mergeCell ref="S422:S423"/>
    <mergeCell ref="T422:T423"/>
    <mergeCell ref="U422:U423"/>
    <mergeCell ref="J422:J423"/>
    <mergeCell ref="K422:K423"/>
    <mergeCell ref="L422:L423"/>
    <mergeCell ref="M422:M423"/>
    <mergeCell ref="N422:N423"/>
    <mergeCell ref="O422:O423"/>
    <mergeCell ref="A420:A423"/>
    <mergeCell ref="B420:Y421"/>
    <mergeCell ref="N460:N461"/>
    <mergeCell ref="O460:O461"/>
    <mergeCell ref="P460:P461"/>
    <mergeCell ref="Q460:Q461"/>
    <mergeCell ref="F460:F461"/>
    <mergeCell ref="G460:G461"/>
    <mergeCell ref="H460:H461"/>
    <mergeCell ref="I460:I461"/>
    <mergeCell ref="J460:J461"/>
    <mergeCell ref="K460:K461"/>
    <mergeCell ref="H497:H498"/>
    <mergeCell ref="I497:I498"/>
    <mergeCell ref="J497:J498"/>
    <mergeCell ref="K497:K498"/>
    <mergeCell ref="L497:L498"/>
    <mergeCell ref="M497:M498"/>
    <mergeCell ref="X460:X461"/>
    <mergeCell ref="Y460:Y461"/>
    <mergeCell ref="A495:A498"/>
    <mergeCell ref="B495:Y496"/>
    <mergeCell ref="B497:B498"/>
    <mergeCell ref="C497:C498"/>
    <mergeCell ref="D497:D498"/>
    <mergeCell ref="E497:E498"/>
    <mergeCell ref="F497:F498"/>
    <mergeCell ref="G497:G498"/>
    <mergeCell ref="R460:R461"/>
    <mergeCell ref="S460:S461"/>
    <mergeCell ref="T460:T461"/>
    <mergeCell ref="U460:U461"/>
    <mergeCell ref="V460:V461"/>
    <mergeCell ref="W460:W461"/>
    <mergeCell ref="L460:L461"/>
    <mergeCell ref="M460:M461"/>
    <mergeCell ref="T497:T498"/>
    <mergeCell ref="U497:U498"/>
    <mergeCell ref="V497:V498"/>
    <mergeCell ref="W497:W498"/>
    <mergeCell ref="X497:X498"/>
    <mergeCell ref="Y497:Y498"/>
    <mergeCell ref="N497:N498"/>
    <mergeCell ref="O497:O498"/>
    <mergeCell ref="P497:P498"/>
    <mergeCell ref="Q497:Q498"/>
    <mergeCell ref="R497:R498"/>
    <mergeCell ref="S497:S498"/>
    <mergeCell ref="N534:N535"/>
    <mergeCell ref="O534:O535"/>
    <mergeCell ref="A532:A535"/>
    <mergeCell ref="B532:Y533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H571:H572"/>
    <mergeCell ref="I571:I572"/>
    <mergeCell ref="J571:J572"/>
    <mergeCell ref="K571:K572"/>
    <mergeCell ref="V534:V535"/>
    <mergeCell ref="W534:W535"/>
    <mergeCell ref="X534:X535"/>
    <mergeCell ref="Y534:Y535"/>
    <mergeCell ref="A569:A572"/>
    <mergeCell ref="B569:Y570"/>
    <mergeCell ref="B571:B572"/>
    <mergeCell ref="C571:C572"/>
    <mergeCell ref="D571:D572"/>
    <mergeCell ref="E571:E572"/>
    <mergeCell ref="P534:P535"/>
    <mergeCell ref="Q534:Q535"/>
    <mergeCell ref="R534:R535"/>
    <mergeCell ref="S534:S535"/>
    <mergeCell ref="T534:T535"/>
    <mergeCell ref="U534:U535"/>
    <mergeCell ref="J534:J535"/>
    <mergeCell ref="K534:K535"/>
    <mergeCell ref="L534:L535"/>
    <mergeCell ref="M534:M535"/>
    <mergeCell ref="X571:X572"/>
    <mergeCell ref="Y571:Y572"/>
    <mergeCell ref="A605:M607"/>
    <mergeCell ref="N605:O606"/>
    <mergeCell ref="P605:Q606"/>
    <mergeCell ref="R605:S606"/>
    <mergeCell ref="T605:U606"/>
    <mergeCell ref="N607:O607"/>
    <mergeCell ref="P607:Q607"/>
    <mergeCell ref="R607:S607"/>
    <mergeCell ref="R571:R572"/>
    <mergeCell ref="S571:S572"/>
    <mergeCell ref="T571:T572"/>
    <mergeCell ref="U571:U572"/>
    <mergeCell ref="V571:V572"/>
    <mergeCell ref="W571:W572"/>
    <mergeCell ref="L571:L572"/>
    <mergeCell ref="M571:M572"/>
    <mergeCell ref="N571:N572"/>
    <mergeCell ref="O571:O572"/>
    <mergeCell ref="P571:P572"/>
    <mergeCell ref="Q571:Q572"/>
    <mergeCell ref="F571:F572"/>
    <mergeCell ref="G571:G572"/>
    <mergeCell ref="R610:S610"/>
    <mergeCell ref="T610:U610"/>
    <mergeCell ref="N611:O611"/>
    <mergeCell ref="P611:Q611"/>
    <mergeCell ref="R611:S611"/>
    <mergeCell ref="T611:U611"/>
    <mergeCell ref="A609:M611"/>
    <mergeCell ref="T607:U607"/>
    <mergeCell ref="A608:E608"/>
    <mergeCell ref="F608:G608"/>
    <mergeCell ref="H608:I608"/>
    <mergeCell ref="J608:K608"/>
    <mergeCell ref="L608:M608"/>
    <mergeCell ref="N609:U609"/>
    <mergeCell ref="N610:O610"/>
    <mergeCell ref="P610:Q610"/>
  </mergeCells>
  <pageMargins left="0.33" right="0.17" top="0.62" bottom="0.34" header="0.31" footer="0.18"/>
  <pageSetup paperSize="9" scale="43" fitToHeight="11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900"/>
  <sheetViews>
    <sheetView view="pageBreakPreview" zoomScaleSheetLayoutView="100" workbookViewId="0">
      <pane xSplit="1" ySplit="4" topLeftCell="K882" activePane="bottomRight" state="frozen"/>
      <selection pane="topRight" activeCell="B1" sqref="B1"/>
      <selection pane="bottomLeft" activeCell="A5" sqref="A5"/>
      <selection pane="bottomRight" activeCell="A2" sqref="A2:Y2"/>
    </sheetView>
  </sheetViews>
  <sheetFormatPr defaultRowHeight="15" x14ac:dyDescent="0.25"/>
  <cols>
    <col min="1" max="1" width="14.25" style="86" customWidth="1"/>
    <col min="2" max="5" width="12" style="86" customWidth="1"/>
    <col min="6" max="6" width="12.125" style="86" customWidth="1"/>
    <col min="7" max="7" width="12.625" style="86" customWidth="1"/>
    <col min="8" max="9" width="12" style="86" customWidth="1"/>
    <col min="10" max="10" width="12.375" style="86" customWidth="1"/>
    <col min="11" max="11" width="12.625" style="86" customWidth="1"/>
    <col min="12" max="12" width="11.75" style="86" customWidth="1"/>
    <col min="13" max="25" width="12" style="86" customWidth="1"/>
    <col min="26" max="26" width="9" style="47"/>
    <col min="27" max="27" width="11.25" style="47" customWidth="1"/>
    <col min="28" max="16384" width="9" style="47"/>
  </cols>
  <sheetData>
    <row r="1" spans="1:27" ht="41.25" customHeight="1" x14ac:dyDescent="0.2">
      <c r="A1" s="169" t="s">
        <v>172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  <c r="R1" s="169"/>
      <c r="S1" s="169"/>
      <c r="T1" s="169"/>
      <c r="U1" s="169"/>
      <c r="V1" s="169"/>
      <c r="W1" s="169"/>
      <c r="X1" s="169"/>
      <c r="Y1" s="169"/>
    </row>
    <row r="2" spans="1:27" ht="18.75" customHeight="1" x14ac:dyDescent="0.2">
      <c r="A2" s="170" t="str">
        <f>'III ЦК'!A2:Y2</f>
        <v>Предельные уровни нерегулируемых цен на электрическую энергию (мощность) , поставляемую потребителям (покупателям) ОАО"Севкавказэнерго" в августе 2014 г.</v>
      </c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</row>
    <row r="3" spans="1:27" ht="39.75" customHeight="1" x14ac:dyDescent="0.2">
      <c r="A3" s="171" t="s">
        <v>115</v>
      </c>
      <c r="B3" s="171"/>
      <c r="C3" s="171"/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1"/>
    </row>
    <row r="4" spans="1:27" ht="25.5" customHeight="1" x14ac:dyDescent="0.2">
      <c r="A4" s="172" t="s">
        <v>54</v>
      </c>
      <c r="B4" s="172"/>
      <c r="C4" s="172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</row>
    <row r="7" spans="1:27" x14ac:dyDescent="0.25">
      <c r="A7" s="86" t="s">
        <v>126</v>
      </c>
    </row>
    <row r="9" spans="1:27" s="99" customFormat="1" x14ac:dyDescent="0.25">
      <c r="A9" s="97" t="s">
        <v>127</v>
      </c>
      <c r="B9" s="97"/>
      <c r="C9" s="97"/>
      <c r="D9" s="98"/>
      <c r="E9" s="98"/>
      <c r="F9" s="97"/>
      <c r="G9" s="97"/>
      <c r="H9" s="97"/>
      <c r="I9" s="9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97"/>
      <c r="W9" s="97"/>
      <c r="X9" s="97"/>
      <c r="Y9" s="97"/>
    </row>
    <row r="10" spans="1:27" x14ac:dyDescent="0.25">
      <c r="A10" s="96" t="s">
        <v>156</v>
      </c>
      <c r="B10" s="87"/>
      <c r="C10" s="87"/>
      <c r="D10" s="87"/>
    </row>
    <row r="11" spans="1:27" ht="12.75" x14ac:dyDescent="0.2">
      <c r="A11" s="162" t="s">
        <v>49</v>
      </c>
      <c r="B11" s="173" t="s">
        <v>128</v>
      </c>
      <c r="C11" s="174"/>
      <c r="D11" s="174"/>
      <c r="E11" s="174"/>
      <c r="F11" s="174"/>
      <c r="G11" s="174"/>
      <c r="H11" s="174"/>
      <c r="I11" s="174"/>
      <c r="J11" s="174"/>
      <c r="K11" s="174"/>
      <c r="L11" s="174"/>
      <c r="M11" s="174"/>
      <c r="N11" s="174"/>
      <c r="O11" s="174"/>
      <c r="P11" s="174"/>
      <c r="Q11" s="174"/>
      <c r="R11" s="174"/>
      <c r="S11" s="174"/>
      <c r="T11" s="174"/>
      <c r="U11" s="174"/>
      <c r="V11" s="174"/>
      <c r="W11" s="174"/>
      <c r="X11" s="174"/>
      <c r="Y11" s="175"/>
    </row>
    <row r="12" spans="1:27" ht="12.75" x14ac:dyDescent="0.2">
      <c r="A12" s="163"/>
      <c r="B12" s="176"/>
      <c r="C12" s="177"/>
      <c r="D12" s="177"/>
      <c r="E12" s="177"/>
      <c r="F12" s="177"/>
      <c r="G12" s="177"/>
      <c r="H12" s="177"/>
      <c r="I12" s="177"/>
      <c r="J12" s="177"/>
      <c r="K12" s="177"/>
      <c r="L12" s="177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8"/>
    </row>
    <row r="13" spans="1:27" ht="12.75" customHeight="1" x14ac:dyDescent="0.2">
      <c r="A13" s="163"/>
      <c r="B13" s="165" t="s">
        <v>129</v>
      </c>
      <c r="C13" s="156" t="s">
        <v>130</v>
      </c>
      <c r="D13" s="156" t="s">
        <v>131</v>
      </c>
      <c r="E13" s="156" t="s">
        <v>132</v>
      </c>
      <c r="F13" s="156" t="s">
        <v>133</v>
      </c>
      <c r="G13" s="156" t="s">
        <v>134</v>
      </c>
      <c r="H13" s="156" t="s">
        <v>135</v>
      </c>
      <c r="I13" s="156" t="s">
        <v>136</v>
      </c>
      <c r="J13" s="156" t="s">
        <v>137</v>
      </c>
      <c r="K13" s="156" t="s">
        <v>138</v>
      </c>
      <c r="L13" s="156" t="s">
        <v>139</v>
      </c>
      <c r="M13" s="156" t="s">
        <v>140</v>
      </c>
      <c r="N13" s="167" t="s">
        <v>141</v>
      </c>
      <c r="O13" s="156" t="s">
        <v>142</v>
      </c>
      <c r="P13" s="156" t="s">
        <v>143</v>
      </c>
      <c r="Q13" s="156" t="s">
        <v>144</v>
      </c>
      <c r="R13" s="156" t="s">
        <v>145</v>
      </c>
      <c r="S13" s="156" t="s">
        <v>146</v>
      </c>
      <c r="T13" s="156" t="s">
        <v>147</v>
      </c>
      <c r="U13" s="156" t="s">
        <v>148</v>
      </c>
      <c r="V13" s="156" t="s">
        <v>149</v>
      </c>
      <c r="W13" s="156" t="s">
        <v>150</v>
      </c>
      <c r="X13" s="156" t="s">
        <v>151</v>
      </c>
      <c r="Y13" s="156" t="s">
        <v>152</v>
      </c>
    </row>
    <row r="14" spans="1:27" ht="11.25" customHeight="1" x14ac:dyDescent="0.2">
      <c r="A14" s="164"/>
      <c r="B14" s="166"/>
      <c r="C14" s="157"/>
      <c r="D14" s="157"/>
      <c r="E14" s="157"/>
      <c r="F14" s="157"/>
      <c r="G14" s="157"/>
      <c r="H14" s="157"/>
      <c r="I14" s="157"/>
      <c r="J14" s="157"/>
      <c r="K14" s="157"/>
      <c r="L14" s="157"/>
      <c r="M14" s="157"/>
      <c r="N14" s="168"/>
      <c r="O14" s="157"/>
      <c r="P14" s="157"/>
      <c r="Q14" s="157"/>
      <c r="R14" s="157"/>
      <c r="S14" s="157"/>
      <c r="T14" s="157"/>
      <c r="U14" s="157"/>
      <c r="V14" s="157"/>
      <c r="W14" s="157"/>
      <c r="X14" s="157"/>
      <c r="Y14" s="157"/>
    </row>
    <row r="15" spans="1:27" ht="14.25" customHeight="1" x14ac:dyDescent="0.2">
      <c r="A15" s="88">
        <f>АТС!A41</f>
        <v>41852</v>
      </c>
      <c r="B15" s="92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2094.75</v>
      </c>
      <c r="C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2086.25</v>
      </c>
      <c r="D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2111.83</v>
      </c>
      <c r="E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2116.4</v>
      </c>
      <c r="F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2116.4499999999998</v>
      </c>
      <c r="G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2125.92</v>
      </c>
      <c r="H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2116.58</v>
      </c>
      <c r="I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2091.56</v>
      </c>
      <c r="J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2208.13</v>
      </c>
      <c r="K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2131.2600000000002</v>
      </c>
      <c r="L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2109.7600000000002</v>
      </c>
      <c r="M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2101.6800000000003</v>
      </c>
      <c r="N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2109.7600000000002</v>
      </c>
      <c r="O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2118.21</v>
      </c>
      <c r="P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2113.98</v>
      </c>
      <c r="Q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2118.21</v>
      </c>
      <c r="R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2118.85</v>
      </c>
      <c r="S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2130.1799999999998</v>
      </c>
      <c r="T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2154.36</v>
      </c>
      <c r="U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2133.98</v>
      </c>
      <c r="V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2115.7600000000002</v>
      </c>
      <c r="W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2108.8200000000002</v>
      </c>
      <c r="X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2109.4</v>
      </c>
      <c r="Y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2242.6999999999998</v>
      </c>
      <c r="AA15" s="89"/>
    </row>
    <row r="16" spans="1:27" x14ac:dyDescent="0.2">
      <c r="A16" s="88">
        <f>A15+1</f>
        <v>41853</v>
      </c>
      <c r="B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2126.5299999999997</v>
      </c>
      <c r="C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2100.87</v>
      </c>
      <c r="D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2093.7200000000003</v>
      </c>
      <c r="E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2112.4899999999998</v>
      </c>
      <c r="F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2122.1400000000003</v>
      </c>
      <c r="G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2117.67</v>
      </c>
      <c r="H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2132.29</v>
      </c>
      <c r="I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2117.13</v>
      </c>
      <c r="J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2094.16</v>
      </c>
      <c r="K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2176.36</v>
      </c>
      <c r="L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2128.5100000000002</v>
      </c>
      <c r="M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2111.08</v>
      </c>
      <c r="N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2102.67</v>
      </c>
      <c r="O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2098.58</v>
      </c>
      <c r="P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2106.9499999999998</v>
      </c>
      <c r="Q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2111.19</v>
      </c>
      <c r="R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2119.86</v>
      </c>
      <c r="S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2124.1800000000003</v>
      </c>
      <c r="T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2119.71</v>
      </c>
      <c r="U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2106.66</v>
      </c>
      <c r="V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2104.91</v>
      </c>
      <c r="W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2112.0500000000002</v>
      </c>
      <c r="X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2113.34</v>
      </c>
      <c r="Y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2118.73</v>
      </c>
    </row>
    <row r="17" spans="1:25" x14ac:dyDescent="0.2">
      <c r="A17" s="88">
        <f t="shared" ref="A17:A45" si="0">A16+1</f>
        <v>41854</v>
      </c>
      <c r="B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2130.0700000000002</v>
      </c>
      <c r="C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2099.5699999999997</v>
      </c>
      <c r="D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2093.91</v>
      </c>
      <c r="E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2112.62</v>
      </c>
      <c r="F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2122.4700000000003</v>
      </c>
      <c r="G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2118.08</v>
      </c>
      <c r="H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2132.77</v>
      </c>
      <c r="I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2117.84</v>
      </c>
      <c r="J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2093.6800000000003</v>
      </c>
      <c r="K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2187.1999999999998</v>
      </c>
      <c r="L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2151.94</v>
      </c>
      <c r="M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2128.92</v>
      </c>
      <c r="N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2115.56</v>
      </c>
      <c r="O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2111.3200000000002</v>
      </c>
      <c r="P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2120.0299999999997</v>
      </c>
      <c r="Q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2128.8200000000002</v>
      </c>
      <c r="R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2137.89</v>
      </c>
      <c r="S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2147.12</v>
      </c>
      <c r="T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2137.8000000000002</v>
      </c>
      <c r="U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2115.71</v>
      </c>
      <c r="V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2104.61</v>
      </c>
      <c r="W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2112.0100000000002</v>
      </c>
      <c r="X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2113.3000000000002</v>
      </c>
      <c r="Y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2119.65</v>
      </c>
    </row>
    <row r="18" spans="1:25" x14ac:dyDescent="0.2">
      <c r="A18" s="88">
        <f t="shared" si="0"/>
        <v>41855</v>
      </c>
      <c r="B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2101.4</v>
      </c>
      <c r="C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2086.25</v>
      </c>
      <c r="D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2111.9700000000003</v>
      </c>
      <c r="E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2116.42</v>
      </c>
      <c r="F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2116.42</v>
      </c>
      <c r="G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2119.13</v>
      </c>
      <c r="H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2115.5500000000002</v>
      </c>
      <c r="I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2093.16</v>
      </c>
      <c r="J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2208.83</v>
      </c>
      <c r="K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2131.63</v>
      </c>
      <c r="L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2111.13</v>
      </c>
      <c r="M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2103.94</v>
      </c>
      <c r="N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2107.4499999999998</v>
      </c>
      <c r="O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2111.5</v>
      </c>
      <c r="P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2102.66</v>
      </c>
      <c r="Q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2098.04</v>
      </c>
      <c r="R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2115.86</v>
      </c>
      <c r="S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2131.06</v>
      </c>
      <c r="T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2145.69</v>
      </c>
      <c r="U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2134</v>
      </c>
      <c r="V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2101.41</v>
      </c>
      <c r="W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2108.7399999999998</v>
      </c>
      <c r="X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2110.6999999999998</v>
      </c>
      <c r="Y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2234.8200000000002</v>
      </c>
    </row>
    <row r="19" spans="1:25" x14ac:dyDescent="0.2">
      <c r="A19" s="88">
        <f t="shared" si="0"/>
        <v>41856</v>
      </c>
      <c r="B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2105.13</v>
      </c>
      <c r="C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2086.2399999999998</v>
      </c>
      <c r="D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2111.9300000000003</v>
      </c>
      <c r="E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2116.42</v>
      </c>
      <c r="F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2116.2600000000002</v>
      </c>
      <c r="G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2119.21</v>
      </c>
      <c r="H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2101.6800000000003</v>
      </c>
      <c r="I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2099.0299999999997</v>
      </c>
      <c r="J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2189.4499999999998</v>
      </c>
      <c r="K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2118.7399999999998</v>
      </c>
      <c r="L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2087.21</v>
      </c>
      <c r="M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2095.86</v>
      </c>
      <c r="N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2104.63</v>
      </c>
      <c r="O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2090.27</v>
      </c>
      <c r="P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2099.34</v>
      </c>
      <c r="Q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2091.71</v>
      </c>
      <c r="R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2100.87</v>
      </c>
      <c r="S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2115.38</v>
      </c>
      <c r="T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2122.04</v>
      </c>
      <c r="U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2130.1999999999998</v>
      </c>
      <c r="V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2100.2799999999997</v>
      </c>
      <c r="W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2108.1999999999998</v>
      </c>
      <c r="X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2109.7800000000002</v>
      </c>
      <c r="Y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2239.42</v>
      </c>
    </row>
    <row r="20" spans="1:25" x14ac:dyDescent="0.2">
      <c r="A20" s="88">
        <f t="shared" si="0"/>
        <v>41857</v>
      </c>
      <c r="B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2098.23</v>
      </c>
      <c r="C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2086.13</v>
      </c>
      <c r="D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2111.8200000000002</v>
      </c>
      <c r="E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2116.15</v>
      </c>
      <c r="F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2116.0299999999997</v>
      </c>
      <c r="G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2117.75</v>
      </c>
      <c r="H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2100.6999999999998</v>
      </c>
      <c r="I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2097.9</v>
      </c>
      <c r="J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2188.33</v>
      </c>
      <c r="K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2117.3000000000002</v>
      </c>
      <c r="L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2085.75</v>
      </c>
      <c r="M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2101.0100000000002</v>
      </c>
      <c r="N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2107.66</v>
      </c>
      <c r="O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2092.33</v>
      </c>
      <c r="P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2099.19</v>
      </c>
      <c r="Q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2091.4899999999998</v>
      </c>
      <c r="R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2100.5500000000002</v>
      </c>
      <c r="S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2114.79</v>
      </c>
      <c r="T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2122.25</v>
      </c>
      <c r="U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2130.4899999999998</v>
      </c>
      <c r="V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2100.2200000000003</v>
      </c>
      <c r="W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2108.11</v>
      </c>
      <c r="X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2109.7200000000003</v>
      </c>
      <c r="Y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2236.5699999999997</v>
      </c>
    </row>
    <row r="21" spans="1:25" x14ac:dyDescent="0.2">
      <c r="A21" s="88">
        <f t="shared" si="0"/>
        <v>41858</v>
      </c>
      <c r="B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2100.54</v>
      </c>
      <c r="C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2086.42</v>
      </c>
      <c r="D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2112.0100000000002</v>
      </c>
      <c r="E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2116.4700000000003</v>
      </c>
      <c r="F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2116.59</v>
      </c>
      <c r="G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2119.02</v>
      </c>
      <c r="H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2124.5299999999997</v>
      </c>
      <c r="I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2091.9</v>
      </c>
      <c r="J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2208.79</v>
      </c>
      <c r="K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2118.4700000000003</v>
      </c>
      <c r="L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2086.4899999999998</v>
      </c>
      <c r="M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2100.5299999999997</v>
      </c>
      <c r="N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2098.2800000000002</v>
      </c>
      <c r="O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2093.35</v>
      </c>
      <c r="P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2108.1999999999998</v>
      </c>
      <c r="Q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2093.84</v>
      </c>
      <c r="R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2100.65</v>
      </c>
      <c r="S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2115.2200000000003</v>
      </c>
      <c r="T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2134.4300000000003</v>
      </c>
      <c r="U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2138.0699999999997</v>
      </c>
      <c r="V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2088.56</v>
      </c>
      <c r="W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2108.58</v>
      </c>
      <c r="X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2110.08</v>
      </c>
      <c r="Y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2240.2200000000003</v>
      </c>
    </row>
    <row r="22" spans="1:25" x14ac:dyDescent="0.2">
      <c r="A22" s="88">
        <f t="shared" si="0"/>
        <v>41859</v>
      </c>
      <c r="B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2099.35</v>
      </c>
      <c r="C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2090.81</v>
      </c>
      <c r="D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2116.9700000000003</v>
      </c>
      <c r="E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2126.04</v>
      </c>
      <c r="F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2130.7799999999997</v>
      </c>
      <c r="G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2124.98</v>
      </c>
      <c r="H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2125.25</v>
      </c>
      <c r="I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2091.98</v>
      </c>
      <c r="J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2208.7399999999998</v>
      </c>
      <c r="K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2154.66</v>
      </c>
      <c r="L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2109.84</v>
      </c>
      <c r="M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2094.27</v>
      </c>
      <c r="N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2114.4700000000003</v>
      </c>
      <c r="O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2123.0500000000002</v>
      </c>
      <c r="P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2118.64</v>
      </c>
      <c r="Q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2114.21</v>
      </c>
      <c r="R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2115.56</v>
      </c>
      <c r="S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2142.7600000000002</v>
      </c>
      <c r="T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2162.38</v>
      </c>
      <c r="U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2138.0699999999997</v>
      </c>
      <c r="V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2088.7600000000002</v>
      </c>
      <c r="W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2108.75</v>
      </c>
      <c r="X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2109.73</v>
      </c>
      <c r="Y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2229.91</v>
      </c>
    </row>
    <row r="23" spans="1:25" x14ac:dyDescent="0.2">
      <c r="A23" s="88">
        <f t="shared" si="0"/>
        <v>41860</v>
      </c>
      <c r="B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2132.5700000000002</v>
      </c>
      <c r="C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2097.52</v>
      </c>
      <c r="D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2098.6999999999998</v>
      </c>
      <c r="E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2103.1</v>
      </c>
      <c r="F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2112.41</v>
      </c>
      <c r="G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2105.4499999999998</v>
      </c>
      <c r="H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2116.52</v>
      </c>
      <c r="I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2093.7600000000002</v>
      </c>
      <c r="J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2094.61</v>
      </c>
      <c r="K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2137.11</v>
      </c>
      <c r="L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2107.11</v>
      </c>
      <c r="M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2087.33</v>
      </c>
      <c r="N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2095.19</v>
      </c>
      <c r="O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2098.8200000000002</v>
      </c>
      <c r="P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2103.09</v>
      </c>
      <c r="Q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2099.04</v>
      </c>
      <c r="R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2107.42</v>
      </c>
      <c r="S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2120.46</v>
      </c>
      <c r="T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2139.0700000000002</v>
      </c>
      <c r="U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2128.8200000000002</v>
      </c>
      <c r="V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2104.36</v>
      </c>
      <c r="W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2113.3000000000002</v>
      </c>
      <c r="X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2105.98</v>
      </c>
      <c r="Y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2102.39</v>
      </c>
    </row>
    <row r="24" spans="1:25" x14ac:dyDescent="0.2">
      <c r="A24" s="88">
        <f t="shared" si="0"/>
        <v>41861</v>
      </c>
      <c r="B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2132.02</v>
      </c>
      <c r="C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2100.1799999999998</v>
      </c>
      <c r="D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2098.96</v>
      </c>
      <c r="E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2103.37</v>
      </c>
      <c r="F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2112.6999999999998</v>
      </c>
      <c r="G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2105.79</v>
      </c>
      <c r="H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2116.11</v>
      </c>
      <c r="I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2094.91</v>
      </c>
      <c r="J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2091.29</v>
      </c>
      <c r="K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2179.2399999999998</v>
      </c>
      <c r="L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2131.25</v>
      </c>
      <c r="M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2113.61</v>
      </c>
      <c r="N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2113.09</v>
      </c>
      <c r="O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2108.25</v>
      </c>
      <c r="P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2121</v>
      </c>
      <c r="Q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2125.16</v>
      </c>
      <c r="R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2120.4499999999998</v>
      </c>
      <c r="S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2124.75</v>
      </c>
      <c r="T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2119.4499999999998</v>
      </c>
      <c r="U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2111.19</v>
      </c>
      <c r="V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2104.0100000000002</v>
      </c>
      <c r="W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2112.13</v>
      </c>
      <c r="X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2105.56</v>
      </c>
      <c r="Y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2102.6</v>
      </c>
    </row>
    <row r="25" spans="1:25" x14ac:dyDescent="0.2">
      <c r="A25" s="88">
        <f t="shared" si="0"/>
        <v>41862</v>
      </c>
      <c r="B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2104.31</v>
      </c>
      <c r="C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2090.9300000000003</v>
      </c>
      <c r="D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2116.8000000000002</v>
      </c>
      <c r="E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2125.86</v>
      </c>
      <c r="F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2130.63</v>
      </c>
      <c r="G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2123.7600000000002</v>
      </c>
      <c r="H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2124.4</v>
      </c>
      <c r="I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2106.12</v>
      </c>
      <c r="J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2180.02</v>
      </c>
      <c r="K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2126.94</v>
      </c>
      <c r="L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2112.41</v>
      </c>
      <c r="M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2096.2800000000002</v>
      </c>
      <c r="N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2103.9499999999998</v>
      </c>
      <c r="O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2099.04</v>
      </c>
      <c r="P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2094.4899999999998</v>
      </c>
      <c r="Q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2086.29</v>
      </c>
      <c r="R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2097.65</v>
      </c>
      <c r="S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2123.1</v>
      </c>
      <c r="T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2138.7600000000002</v>
      </c>
      <c r="U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2138.39</v>
      </c>
      <c r="V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2088.06</v>
      </c>
      <c r="W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2113.17</v>
      </c>
      <c r="X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2113.6799999999998</v>
      </c>
      <c r="Y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2255.91</v>
      </c>
    </row>
    <row r="26" spans="1:25" x14ac:dyDescent="0.2">
      <c r="A26" s="88">
        <f t="shared" si="0"/>
        <v>41863</v>
      </c>
      <c r="B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2104.52</v>
      </c>
      <c r="C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2090.61</v>
      </c>
      <c r="D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2117.12</v>
      </c>
      <c r="E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2126.06</v>
      </c>
      <c r="F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2130.63</v>
      </c>
      <c r="G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2124.5299999999997</v>
      </c>
      <c r="H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2124.0299999999997</v>
      </c>
      <c r="I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2108.35</v>
      </c>
      <c r="J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2179.11</v>
      </c>
      <c r="K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2125.91</v>
      </c>
      <c r="L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2111.16</v>
      </c>
      <c r="M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2094.19</v>
      </c>
      <c r="N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2102.66</v>
      </c>
      <c r="O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2098.37</v>
      </c>
      <c r="P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2094.5500000000002</v>
      </c>
      <c r="Q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2086.54</v>
      </c>
      <c r="R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2097.75</v>
      </c>
      <c r="S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2123.4700000000003</v>
      </c>
      <c r="T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2138.94</v>
      </c>
      <c r="U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2138.4300000000003</v>
      </c>
      <c r="V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2088.16</v>
      </c>
      <c r="W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2111.14</v>
      </c>
      <c r="X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2112.2600000000002</v>
      </c>
      <c r="Y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2254.35</v>
      </c>
    </row>
    <row r="27" spans="1:25" x14ac:dyDescent="0.2">
      <c r="A27" s="88">
        <f t="shared" si="0"/>
        <v>41864</v>
      </c>
      <c r="B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2104.37</v>
      </c>
      <c r="C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2094.94</v>
      </c>
      <c r="D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2121.54</v>
      </c>
      <c r="E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2130.85</v>
      </c>
      <c r="F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2135.75</v>
      </c>
      <c r="G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2135.2399999999998</v>
      </c>
      <c r="H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2135.13</v>
      </c>
      <c r="I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2086.1800000000003</v>
      </c>
      <c r="J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2188.9300000000003</v>
      </c>
      <c r="K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2140</v>
      </c>
      <c r="L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2114.21</v>
      </c>
      <c r="M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2097.67</v>
      </c>
      <c r="N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2105.73</v>
      </c>
      <c r="O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2101.5100000000002</v>
      </c>
      <c r="P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2097.46</v>
      </c>
      <c r="Q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2089.59</v>
      </c>
      <c r="R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2100.54</v>
      </c>
      <c r="S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2118.84</v>
      </c>
      <c r="T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2142.1</v>
      </c>
      <c r="U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2146.12</v>
      </c>
      <c r="V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2087.0100000000002</v>
      </c>
      <c r="W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2110.87</v>
      </c>
      <c r="X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2112.38</v>
      </c>
      <c r="Y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2253.2399999999998</v>
      </c>
    </row>
    <row r="28" spans="1:25" x14ac:dyDescent="0.2">
      <c r="A28" s="88">
        <f t="shared" si="0"/>
        <v>41865</v>
      </c>
      <c r="B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2104.87</v>
      </c>
      <c r="C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2094.8199999999997</v>
      </c>
      <c r="D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2121.21</v>
      </c>
      <c r="E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2130.44</v>
      </c>
      <c r="F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2135.21</v>
      </c>
      <c r="G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2134.98</v>
      </c>
      <c r="H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2134.98</v>
      </c>
      <c r="I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2086.08</v>
      </c>
      <c r="J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2188.96</v>
      </c>
      <c r="K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2139.7800000000002</v>
      </c>
      <c r="L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2114.0299999999997</v>
      </c>
      <c r="M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2097.5299999999997</v>
      </c>
      <c r="N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2105.62</v>
      </c>
      <c r="O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2101.59</v>
      </c>
      <c r="P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2097.48</v>
      </c>
      <c r="Q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2089.71</v>
      </c>
      <c r="R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2100.5500000000002</v>
      </c>
      <c r="S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2118.79</v>
      </c>
      <c r="T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2142.04</v>
      </c>
      <c r="U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2146.02</v>
      </c>
      <c r="V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2086.83</v>
      </c>
      <c r="W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2111.36</v>
      </c>
      <c r="X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2111.9300000000003</v>
      </c>
      <c r="Y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2255.9299999999998</v>
      </c>
    </row>
    <row r="29" spans="1:25" x14ac:dyDescent="0.2">
      <c r="A29" s="88">
        <f t="shared" si="0"/>
        <v>41866</v>
      </c>
      <c r="B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2105.23</v>
      </c>
      <c r="C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2094.6800000000003</v>
      </c>
      <c r="D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2121.1800000000003</v>
      </c>
      <c r="E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2130.36</v>
      </c>
      <c r="F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2135.14</v>
      </c>
      <c r="G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2135.08</v>
      </c>
      <c r="H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2134.88</v>
      </c>
      <c r="I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2089.37</v>
      </c>
      <c r="J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2189.21</v>
      </c>
      <c r="K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2101.21</v>
      </c>
      <c r="L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2119.92</v>
      </c>
      <c r="M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2093.67</v>
      </c>
      <c r="N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2095.29</v>
      </c>
      <c r="O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2095.27</v>
      </c>
      <c r="P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2086.0699999999997</v>
      </c>
      <c r="Q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2095.4899999999998</v>
      </c>
      <c r="R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2093.69</v>
      </c>
      <c r="S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2090.06</v>
      </c>
      <c r="T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2104.0100000000002</v>
      </c>
      <c r="U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2122.94</v>
      </c>
      <c r="V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2107.73</v>
      </c>
      <c r="W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2114.91</v>
      </c>
      <c r="X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2113.71</v>
      </c>
      <c r="Y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2301.64</v>
      </c>
    </row>
    <row r="30" spans="1:25" x14ac:dyDescent="0.2">
      <c r="A30" s="88">
        <f t="shared" si="0"/>
        <v>41867</v>
      </c>
      <c r="B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2136.16</v>
      </c>
      <c r="C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2094.6</v>
      </c>
      <c r="D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2085.8200000000002</v>
      </c>
      <c r="E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2112.54</v>
      </c>
      <c r="F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2117.29</v>
      </c>
      <c r="G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2102.88</v>
      </c>
      <c r="H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2117.35</v>
      </c>
      <c r="I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2086.06</v>
      </c>
      <c r="J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2100.83</v>
      </c>
      <c r="K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2129.38</v>
      </c>
      <c r="L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2095.69</v>
      </c>
      <c r="M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2113.84</v>
      </c>
      <c r="N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2104.69</v>
      </c>
      <c r="O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2104.61</v>
      </c>
      <c r="P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2097.11</v>
      </c>
      <c r="Q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2097.3200000000002</v>
      </c>
      <c r="R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2090.46</v>
      </c>
      <c r="S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2102.88</v>
      </c>
      <c r="T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2094.38</v>
      </c>
      <c r="U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2095.46</v>
      </c>
      <c r="V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2103.14</v>
      </c>
      <c r="W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2096.69</v>
      </c>
      <c r="X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2097.9</v>
      </c>
      <c r="Y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2086.08</v>
      </c>
    </row>
    <row r="31" spans="1:25" x14ac:dyDescent="0.2">
      <c r="A31" s="88">
        <f t="shared" si="0"/>
        <v>41868</v>
      </c>
      <c r="B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2148.1</v>
      </c>
      <c r="C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2100.63</v>
      </c>
      <c r="D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2094.91</v>
      </c>
      <c r="E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2090.0100000000002</v>
      </c>
      <c r="F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2093.9899999999998</v>
      </c>
      <c r="G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2098.58</v>
      </c>
      <c r="H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2107.73</v>
      </c>
      <c r="I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2085.69</v>
      </c>
      <c r="J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2099.1999999999998</v>
      </c>
      <c r="K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2152.5</v>
      </c>
      <c r="L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2091.29</v>
      </c>
      <c r="M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2104.52</v>
      </c>
      <c r="N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2111.3000000000002</v>
      </c>
      <c r="O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2104.11</v>
      </c>
      <c r="P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2086.81</v>
      </c>
      <c r="Q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2090.38</v>
      </c>
      <c r="R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2086.7200000000003</v>
      </c>
      <c r="S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2094.9899999999998</v>
      </c>
      <c r="T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2110.81</v>
      </c>
      <c r="U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2099.5299999999997</v>
      </c>
      <c r="V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2103.5700000000002</v>
      </c>
      <c r="W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2111.39</v>
      </c>
      <c r="X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2111.4899999999998</v>
      </c>
      <c r="Y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2094.62</v>
      </c>
    </row>
    <row r="32" spans="1:25" x14ac:dyDescent="0.2">
      <c r="A32" s="88">
        <f t="shared" si="0"/>
        <v>41869</v>
      </c>
      <c r="B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2097.65</v>
      </c>
      <c r="C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2093.62</v>
      </c>
      <c r="D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2094.48</v>
      </c>
      <c r="E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2102.9700000000003</v>
      </c>
      <c r="F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2107.42</v>
      </c>
      <c r="G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2098.4899999999998</v>
      </c>
      <c r="H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2102.88</v>
      </c>
      <c r="I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2093.94</v>
      </c>
      <c r="J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2189.1</v>
      </c>
      <c r="K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2113.54</v>
      </c>
      <c r="L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2111.3200000000002</v>
      </c>
      <c r="M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2110.69</v>
      </c>
      <c r="N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2109.9700000000003</v>
      </c>
      <c r="O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2117.81</v>
      </c>
      <c r="P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2117.65</v>
      </c>
      <c r="Q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2117.5</v>
      </c>
      <c r="R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2111.94</v>
      </c>
      <c r="S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2112.86</v>
      </c>
      <c r="T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2133.84</v>
      </c>
      <c r="U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2228.23</v>
      </c>
      <c r="V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2147.02</v>
      </c>
      <c r="W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2100.7600000000002</v>
      </c>
      <c r="X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2154.25</v>
      </c>
      <c r="Y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2097.8000000000002</v>
      </c>
    </row>
    <row r="33" spans="1:25" x14ac:dyDescent="0.2">
      <c r="A33" s="88">
        <f t="shared" si="0"/>
        <v>41870</v>
      </c>
      <c r="B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2135.3199999999997</v>
      </c>
      <c r="C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2186.4</v>
      </c>
      <c r="D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2239.98</v>
      </c>
      <c r="E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2252.7799999999997</v>
      </c>
      <c r="F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2259.33</v>
      </c>
      <c r="G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2316.5100000000002</v>
      </c>
      <c r="H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2252.5100000000002</v>
      </c>
      <c r="I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2203.14</v>
      </c>
      <c r="J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2358.19</v>
      </c>
      <c r="K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2288.9</v>
      </c>
      <c r="L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2204.08</v>
      </c>
      <c r="M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2183.61</v>
      </c>
      <c r="N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2173.6799999999998</v>
      </c>
      <c r="O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2144.7399999999998</v>
      </c>
      <c r="P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2140.11</v>
      </c>
      <c r="Q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2140.13</v>
      </c>
      <c r="R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2138.0100000000002</v>
      </c>
      <c r="S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2162.4499999999998</v>
      </c>
      <c r="T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2188.94</v>
      </c>
      <c r="U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2198.35</v>
      </c>
      <c r="V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2163.1</v>
      </c>
      <c r="W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2111.4499999999998</v>
      </c>
      <c r="X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2154.2200000000003</v>
      </c>
      <c r="Y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2097.89</v>
      </c>
    </row>
    <row r="34" spans="1:25" x14ac:dyDescent="0.2">
      <c r="A34" s="88">
        <f t="shared" si="0"/>
        <v>41871</v>
      </c>
      <c r="B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2135.1</v>
      </c>
      <c r="C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2203.2799999999997</v>
      </c>
      <c r="D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2259.1800000000003</v>
      </c>
      <c r="E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2272.89</v>
      </c>
      <c r="F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2279.4899999999998</v>
      </c>
      <c r="G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2272.77</v>
      </c>
      <c r="H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2279.63</v>
      </c>
      <c r="I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2202.96</v>
      </c>
      <c r="J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2357.61</v>
      </c>
      <c r="K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2288.98</v>
      </c>
      <c r="L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2204.2200000000003</v>
      </c>
      <c r="M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2183.54</v>
      </c>
      <c r="N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2173.21</v>
      </c>
      <c r="O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2153.83</v>
      </c>
      <c r="P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2139.88</v>
      </c>
      <c r="Q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2144.5</v>
      </c>
      <c r="R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2137.73</v>
      </c>
      <c r="S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2175.5500000000002</v>
      </c>
      <c r="T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2198.2399999999998</v>
      </c>
      <c r="U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2198.2399999999998</v>
      </c>
      <c r="V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2161.88</v>
      </c>
      <c r="W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2111.3200000000002</v>
      </c>
      <c r="X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2154.11</v>
      </c>
      <c r="Y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2097.11</v>
      </c>
    </row>
    <row r="35" spans="1:25" x14ac:dyDescent="0.2">
      <c r="A35" s="88">
        <f t="shared" si="0"/>
        <v>41872</v>
      </c>
      <c r="B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2120.96</v>
      </c>
      <c r="C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2186.2799999999997</v>
      </c>
      <c r="D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2227.1800000000003</v>
      </c>
      <c r="E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2239.79</v>
      </c>
      <c r="F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2265.91</v>
      </c>
      <c r="G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2259.36</v>
      </c>
      <c r="H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2265.98</v>
      </c>
      <c r="I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2180.81</v>
      </c>
      <c r="J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2357.42</v>
      </c>
      <c r="K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2226.5300000000002</v>
      </c>
      <c r="L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2153.5100000000002</v>
      </c>
      <c r="M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2135.29</v>
      </c>
      <c r="N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2126.41</v>
      </c>
      <c r="O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2105.41</v>
      </c>
      <c r="P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2093.38</v>
      </c>
      <c r="Q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2109.63</v>
      </c>
      <c r="R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2122.39</v>
      </c>
      <c r="S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2137.7600000000002</v>
      </c>
      <c r="T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2133.5500000000002</v>
      </c>
      <c r="U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2162.64</v>
      </c>
      <c r="V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2146.09</v>
      </c>
      <c r="W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2096.87</v>
      </c>
      <c r="X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2103.35</v>
      </c>
      <c r="Y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2097.35</v>
      </c>
    </row>
    <row r="36" spans="1:25" x14ac:dyDescent="0.2">
      <c r="A36" s="88">
        <f t="shared" si="0"/>
        <v>41873</v>
      </c>
      <c r="B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2090.02</v>
      </c>
      <c r="C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2149.36</v>
      </c>
      <c r="D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2203.37</v>
      </c>
      <c r="E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2208.88</v>
      </c>
      <c r="F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2221.06</v>
      </c>
      <c r="G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2215.16</v>
      </c>
      <c r="H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2239.58</v>
      </c>
      <c r="I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2180.65</v>
      </c>
      <c r="J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2336.88</v>
      </c>
      <c r="K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2226.37</v>
      </c>
      <c r="L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2153.6</v>
      </c>
      <c r="M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2134.9499999999998</v>
      </c>
      <c r="N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2153.44</v>
      </c>
      <c r="O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2135.1999999999998</v>
      </c>
      <c r="P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2144.36</v>
      </c>
      <c r="Q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2149.0100000000002</v>
      </c>
      <c r="R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2145.75</v>
      </c>
      <c r="S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2162.38</v>
      </c>
      <c r="T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2170.85</v>
      </c>
      <c r="U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2175.4700000000003</v>
      </c>
      <c r="V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2145.5100000000002</v>
      </c>
      <c r="W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2208.0299999999997</v>
      </c>
      <c r="X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2276.2600000000002</v>
      </c>
      <c r="Y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2135.69</v>
      </c>
    </row>
    <row r="37" spans="1:25" x14ac:dyDescent="0.2">
      <c r="A37" s="88">
        <f t="shared" si="0"/>
        <v>41874</v>
      </c>
      <c r="B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2099.21</v>
      </c>
      <c r="C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2141.34</v>
      </c>
      <c r="D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2185.9300000000003</v>
      </c>
      <c r="E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2191.75</v>
      </c>
      <c r="F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2204</v>
      </c>
      <c r="G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2204.31</v>
      </c>
      <c r="H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2223.2200000000003</v>
      </c>
      <c r="I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2163.48</v>
      </c>
      <c r="J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2095.21</v>
      </c>
      <c r="K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2201.88</v>
      </c>
      <c r="L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2150.84</v>
      </c>
      <c r="M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2136.73</v>
      </c>
      <c r="N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2146.06</v>
      </c>
      <c r="O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2141.35</v>
      </c>
      <c r="P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2146.02</v>
      </c>
      <c r="Q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2155.6099999999997</v>
      </c>
      <c r="R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2150.71</v>
      </c>
      <c r="S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2170.42</v>
      </c>
      <c r="T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2185.9700000000003</v>
      </c>
      <c r="U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2186.48</v>
      </c>
      <c r="V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2119.42</v>
      </c>
      <c r="W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2186.94</v>
      </c>
      <c r="X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2262.4899999999998</v>
      </c>
      <c r="Y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2414.54</v>
      </c>
    </row>
    <row r="38" spans="1:25" x14ac:dyDescent="0.2">
      <c r="A38" s="88">
        <f t="shared" si="0"/>
        <v>41875</v>
      </c>
      <c r="B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2116.94</v>
      </c>
      <c r="C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2198.5500000000002</v>
      </c>
      <c r="D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2237.4899999999998</v>
      </c>
      <c r="E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2251.15</v>
      </c>
      <c r="F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2258.1000000000004</v>
      </c>
      <c r="G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2272.5</v>
      </c>
      <c r="H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2295.3199999999997</v>
      </c>
      <c r="I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2265.2799999999997</v>
      </c>
      <c r="J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2153.35</v>
      </c>
      <c r="K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2331.9499999999998</v>
      </c>
      <c r="L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2243.3900000000003</v>
      </c>
      <c r="M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2202.2200000000003</v>
      </c>
      <c r="N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2196.64</v>
      </c>
      <c r="O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2191.5</v>
      </c>
      <c r="P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2186.12</v>
      </c>
      <c r="Q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2202.2200000000003</v>
      </c>
      <c r="R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2219</v>
      </c>
      <c r="S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2218.84</v>
      </c>
      <c r="T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2207.44</v>
      </c>
      <c r="U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2197.13</v>
      </c>
      <c r="V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2102.12</v>
      </c>
      <c r="W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2114.25</v>
      </c>
      <c r="X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2101.08</v>
      </c>
      <c r="Y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2195.77</v>
      </c>
    </row>
    <row r="39" spans="1:25" x14ac:dyDescent="0.2">
      <c r="A39" s="88">
        <f t="shared" si="0"/>
        <v>41876</v>
      </c>
      <c r="B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2130.23</v>
      </c>
      <c r="C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2214.94</v>
      </c>
      <c r="D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2266.5</v>
      </c>
      <c r="E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2280.14</v>
      </c>
      <c r="F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2273.0700000000002</v>
      </c>
      <c r="G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2286.2399999999998</v>
      </c>
      <c r="H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2293.9899999999998</v>
      </c>
      <c r="I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2227.36</v>
      </c>
      <c r="J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2378.8000000000002</v>
      </c>
      <c r="K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2275.4</v>
      </c>
      <c r="L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2226.86</v>
      </c>
      <c r="M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2215.9499999999998</v>
      </c>
      <c r="N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2227.7399999999998</v>
      </c>
      <c r="O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2221.5299999999997</v>
      </c>
      <c r="P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2199</v>
      </c>
      <c r="Q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2210.15</v>
      </c>
      <c r="R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2207.7600000000002</v>
      </c>
      <c r="S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2227.58</v>
      </c>
      <c r="T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2270.54</v>
      </c>
      <c r="U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2260.1999999999998</v>
      </c>
      <c r="V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2141.79</v>
      </c>
      <c r="W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2129.79</v>
      </c>
      <c r="X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2169.91</v>
      </c>
      <c r="Y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2099.88</v>
      </c>
    </row>
    <row r="40" spans="1:25" x14ac:dyDescent="0.2">
      <c r="A40" s="88">
        <f t="shared" si="0"/>
        <v>41877</v>
      </c>
      <c r="B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2129.41</v>
      </c>
      <c r="C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2214.0299999999997</v>
      </c>
      <c r="D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2265.52</v>
      </c>
      <c r="E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2279.4899999999998</v>
      </c>
      <c r="F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2272.34</v>
      </c>
      <c r="G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2286.42</v>
      </c>
      <c r="H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2293.71</v>
      </c>
      <c r="I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2227.08</v>
      </c>
      <c r="J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2377.87</v>
      </c>
      <c r="K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2275.1999999999998</v>
      </c>
      <c r="L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2226.9700000000003</v>
      </c>
      <c r="M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2215.91</v>
      </c>
      <c r="N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2227.29</v>
      </c>
      <c r="O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2221.38</v>
      </c>
      <c r="P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2199.1999999999998</v>
      </c>
      <c r="Q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2209.92</v>
      </c>
      <c r="R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2207.71</v>
      </c>
      <c r="S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2227.67</v>
      </c>
      <c r="T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2270.69</v>
      </c>
      <c r="U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2260.9499999999998</v>
      </c>
      <c r="V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2141.81</v>
      </c>
      <c r="W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2129.5299999999997</v>
      </c>
      <c r="X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2170.12</v>
      </c>
      <c r="Y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2099.4300000000003</v>
      </c>
    </row>
    <row r="41" spans="1:25" x14ac:dyDescent="0.2">
      <c r="A41" s="88">
        <f t="shared" si="0"/>
        <v>41878</v>
      </c>
      <c r="B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2209.08</v>
      </c>
      <c r="C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2294.15</v>
      </c>
      <c r="D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2340.63</v>
      </c>
      <c r="E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2365.8000000000002</v>
      </c>
      <c r="F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2374.4700000000003</v>
      </c>
      <c r="G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2365.9499999999998</v>
      </c>
      <c r="H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2374.25</v>
      </c>
      <c r="I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2273.54</v>
      </c>
      <c r="J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2433.88</v>
      </c>
      <c r="K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2310.2800000000002</v>
      </c>
      <c r="L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2244.69</v>
      </c>
      <c r="M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2215.7600000000002</v>
      </c>
      <c r="N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2227.2600000000002</v>
      </c>
      <c r="O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2221.5299999999997</v>
      </c>
      <c r="P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2215.9499999999998</v>
      </c>
      <c r="Q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2216.11</v>
      </c>
      <c r="R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2194.04</v>
      </c>
      <c r="S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2218.06</v>
      </c>
      <c r="T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2238.2799999999997</v>
      </c>
      <c r="U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2209.98</v>
      </c>
      <c r="V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2147.08</v>
      </c>
      <c r="W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2138.17</v>
      </c>
      <c r="X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2179.42</v>
      </c>
      <c r="Y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2097.85</v>
      </c>
    </row>
    <row r="42" spans="1:25" x14ac:dyDescent="0.2">
      <c r="A42" s="88">
        <f t="shared" si="0"/>
        <v>41879</v>
      </c>
      <c r="B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2209.06</v>
      </c>
      <c r="C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2294.27</v>
      </c>
      <c r="D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2340.84</v>
      </c>
      <c r="E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2365.83</v>
      </c>
      <c r="F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2374.46</v>
      </c>
      <c r="G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2365.61</v>
      </c>
      <c r="H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2374.2200000000003</v>
      </c>
      <c r="I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2295.42</v>
      </c>
      <c r="J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2450.67</v>
      </c>
      <c r="K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2340.09</v>
      </c>
      <c r="L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2251.6</v>
      </c>
      <c r="M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2228.17</v>
      </c>
      <c r="N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2228.16</v>
      </c>
      <c r="O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2221.8200000000002</v>
      </c>
      <c r="P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2216.38</v>
      </c>
      <c r="Q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2216.29</v>
      </c>
      <c r="R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2194</v>
      </c>
      <c r="S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2218.17</v>
      </c>
      <c r="T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2238.0700000000002</v>
      </c>
      <c r="U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2210.62</v>
      </c>
      <c r="V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2146.64</v>
      </c>
      <c r="W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2137.4899999999998</v>
      </c>
      <c r="X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2178.87</v>
      </c>
      <c r="Y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2098.6999999999998</v>
      </c>
    </row>
    <row r="43" spans="1:25" x14ac:dyDescent="0.2">
      <c r="A43" s="88">
        <f t="shared" si="0"/>
        <v>41880</v>
      </c>
      <c r="B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2144.37</v>
      </c>
      <c r="C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2220.59</v>
      </c>
      <c r="D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2265.84</v>
      </c>
      <c r="E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2279.5500000000002</v>
      </c>
      <c r="F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2293.9300000000003</v>
      </c>
      <c r="G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2279.31</v>
      </c>
      <c r="H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2272.11</v>
      </c>
      <c r="I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2208.77</v>
      </c>
      <c r="J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2371.0100000000002</v>
      </c>
      <c r="K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2281.98</v>
      </c>
      <c r="L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2227.04</v>
      </c>
      <c r="M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2215.58</v>
      </c>
      <c r="N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2210.23</v>
      </c>
      <c r="O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2193.4700000000003</v>
      </c>
      <c r="P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2172.65</v>
      </c>
      <c r="Q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2177.54</v>
      </c>
      <c r="R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2179.16</v>
      </c>
      <c r="S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2187.73</v>
      </c>
      <c r="T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2221.3200000000002</v>
      </c>
      <c r="U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2208.12</v>
      </c>
      <c r="V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2100.0100000000002</v>
      </c>
      <c r="W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2098.66</v>
      </c>
      <c r="X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2145.36</v>
      </c>
      <c r="Y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2097.9499999999998</v>
      </c>
    </row>
    <row r="44" spans="1:25" x14ac:dyDescent="0.2">
      <c r="A44" s="88">
        <f t="shared" si="0"/>
        <v>41881</v>
      </c>
      <c r="B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2136.8200000000002</v>
      </c>
      <c r="C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2204.9700000000003</v>
      </c>
      <c r="D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2251.2600000000002</v>
      </c>
      <c r="E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2279.8200000000002</v>
      </c>
      <c r="F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2272.0500000000002</v>
      </c>
      <c r="G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2271.81</v>
      </c>
      <c r="H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2272.35</v>
      </c>
      <c r="I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2217.46</v>
      </c>
      <c r="J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2117.61</v>
      </c>
      <c r="K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2262.27</v>
      </c>
      <c r="L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2203.0500000000002</v>
      </c>
      <c r="M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2202.96</v>
      </c>
      <c r="N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2202.54</v>
      </c>
      <c r="O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2202.69</v>
      </c>
      <c r="P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2202.65</v>
      </c>
      <c r="Q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2202.91</v>
      </c>
      <c r="R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2250.3200000000002</v>
      </c>
      <c r="S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2262.9</v>
      </c>
      <c r="T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2275.79</v>
      </c>
      <c r="U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2257.59</v>
      </c>
      <c r="V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2138</v>
      </c>
      <c r="W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2111.0699999999997</v>
      </c>
      <c r="X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2186.7399999999998</v>
      </c>
      <c r="Y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2309.63</v>
      </c>
    </row>
    <row r="45" spans="1:25" x14ac:dyDescent="0.2">
      <c r="A45" s="88">
        <f t="shared" si="0"/>
        <v>41882</v>
      </c>
      <c r="B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2111.98</v>
      </c>
      <c r="C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2186.48</v>
      </c>
      <c r="D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2223.94</v>
      </c>
      <c r="E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2243.9700000000003</v>
      </c>
      <c r="F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2237.0299999999997</v>
      </c>
      <c r="G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2223.7399999999998</v>
      </c>
      <c r="H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2250.92</v>
      </c>
      <c r="I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2192.85</v>
      </c>
      <c r="J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2085.69</v>
      </c>
      <c r="K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2262.35</v>
      </c>
      <c r="L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2202.9700000000003</v>
      </c>
      <c r="M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2202.84</v>
      </c>
      <c r="N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2202.75</v>
      </c>
      <c r="O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2165.9700000000003</v>
      </c>
      <c r="P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2156.04</v>
      </c>
      <c r="Q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2146.4700000000003</v>
      </c>
      <c r="R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2175.98</v>
      </c>
      <c r="S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2186.4299999999998</v>
      </c>
      <c r="T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2237.31</v>
      </c>
      <c r="U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2256.66</v>
      </c>
      <c r="V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2137.2399999999998</v>
      </c>
      <c r="W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2110.46</v>
      </c>
      <c r="X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2186.21</v>
      </c>
      <c r="Y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2309.63</v>
      </c>
    </row>
    <row r="47" spans="1:25" x14ac:dyDescent="0.25">
      <c r="A47" s="96" t="s">
        <v>157</v>
      </c>
    </row>
    <row r="48" spans="1:25" ht="12.75" x14ac:dyDescent="0.2">
      <c r="A48" s="162" t="s">
        <v>49</v>
      </c>
      <c r="B48" s="173" t="s">
        <v>128</v>
      </c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5"/>
    </row>
    <row r="49" spans="1:27" ht="12.75" x14ac:dyDescent="0.2">
      <c r="A49" s="163"/>
      <c r="B49" s="176"/>
      <c r="C49" s="177"/>
      <c r="D49" s="177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8"/>
    </row>
    <row r="50" spans="1:27" ht="12.75" customHeight="1" x14ac:dyDescent="0.2">
      <c r="A50" s="163"/>
      <c r="B50" s="165" t="s">
        <v>129</v>
      </c>
      <c r="C50" s="156" t="s">
        <v>130</v>
      </c>
      <c r="D50" s="156" t="s">
        <v>131</v>
      </c>
      <c r="E50" s="156" t="s">
        <v>132</v>
      </c>
      <c r="F50" s="156" t="s">
        <v>133</v>
      </c>
      <c r="G50" s="156" t="s">
        <v>134</v>
      </c>
      <c r="H50" s="156" t="s">
        <v>135</v>
      </c>
      <c r="I50" s="156" t="s">
        <v>136</v>
      </c>
      <c r="J50" s="156" t="s">
        <v>137</v>
      </c>
      <c r="K50" s="156" t="s">
        <v>138</v>
      </c>
      <c r="L50" s="156" t="s">
        <v>139</v>
      </c>
      <c r="M50" s="156" t="s">
        <v>140</v>
      </c>
      <c r="N50" s="167" t="s">
        <v>141</v>
      </c>
      <c r="O50" s="156" t="s">
        <v>142</v>
      </c>
      <c r="P50" s="156" t="s">
        <v>143</v>
      </c>
      <c r="Q50" s="156" t="s">
        <v>144</v>
      </c>
      <c r="R50" s="156" t="s">
        <v>145</v>
      </c>
      <c r="S50" s="156" t="s">
        <v>146</v>
      </c>
      <c r="T50" s="156" t="s">
        <v>147</v>
      </c>
      <c r="U50" s="156" t="s">
        <v>148</v>
      </c>
      <c r="V50" s="156" t="s">
        <v>149</v>
      </c>
      <c r="W50" s="156" t="s">
        <v>150</v>
      </c>
      <c r="X50" s="156" t="s">
        <v>151</v>
      </c>
      <c r="Y50" s="156" t="s">
        <v>152</v>
      </c>
    </row>
    <row r="51" spans="1:27" ht="11.25" customHeight="1" x14ac:dyDescent="0.2">
      <c r="A51" s="164"/>
      <c r="B51" s="166"/>
      <c r="C51" s="157"/>
      <c r="D51" s="157"/>
      <c r="E51" s="157"/>
      <c r="F51" s="157"/>
      <c r="G51" s="157"/>
      <c r="H51" s="157"/>
      <c r="I51" s="157"/>
      <c r="J51" s="157"/>
      <c r="K51" s="157"/>
      <c r="L51" s="157"/>
      <c r="M51" s="157"/>
      <c r="N51" s="168"/>
      <c r="O51" s="157"/>
      <c r="P51" s="157"/>
      <c r="Q51" s="157"/>
      <c r="R51" s="157"/>
      <c r="S51" s="157"/>
      <c r="T51" s="157"/>
      <c r="U51" s="157"/>
      <c r="V51" s="157"/>
      <c r="W51" s="157"/>
      <c r="X51" s="157"/>
      <c r="Y51" s="157"/>
    </row>
    <row r="52" spans="1:27" ht="18.75" customHeight="1" x14ac:dyDescent="0.2">
      <c r="A52" s="88">
        <f t="shared" ref="A52:A76" si="1">A15</f>
        <v>41852</v>
      </c>
      <c r="B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2086.13</v>
      </c>
      <c r="C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2077.77</v>
      </c>
      <c r="D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2102.96</v>
      </c>
      <c r="E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2107.46</v>
      </c>
      <c r="F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2107.5</v>
      </c>
      <c r="G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2116.84</v>
      </c>
      <c r="H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2107.64</v>
      </c>
      <c r="I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2082.9899999999998</v>
      </c>
      <c r="J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2197.81</v>
      </c>
      <c r="K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2122.1</v>
      </c>
      <c r="L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2100.92</v>
      </c>
      <c r="M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2092.96</v>
      </c>
      <c r="N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2100.92</v>
      </c>
      <c r="O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2109.25</v>
      </c>
      <c r="P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2105.0700000000002</v>
      </c>
      <c r="Q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2109.25</v>
      </c>
      <c r="R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2109.87</v>
      </c>
      <c r="S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2121.0299999999997</v>
      </c>
      <c r="T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2144.85</v>
      </c>
      <c r="U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2124.7799999999997</v>
      </c>
      <c r="V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2106.83</v>
      </c>
      <c r="W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2100</v>
      </c>
      <c r="X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2100.5700000000002</v>
      </c>
      <c r="Y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2231.86</v>
      </c>
      <c r="AA52" s="89"/>
    </row>
    <row r="53" spans="1:27" x14ac:dyDescent="0.2">
      <c r="A53" s="88">
        <f t="shared" si="1"/>
        <v>41853</v>
      </c>
      <c r="B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2117.44</v>
      </c>
      <c r="C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2092.16</v>
      </c>
      <c r="D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2085.12</v>
      </c>
      <c r="E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2103.61</v>
      </c>
      <c r="F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2113.11</v>
      </c>
      <c r="G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2108.71</v>
      </c>
      <c r="H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2123.11</v>
      </c>
      <c r="I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2108.1799999999998</v>
      </c>
      <c r="J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2085.5500000000002</v>
      </c>
      <c r="K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2166.52</v>
      </c>
      <c r="L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2119.3900000000003</v>
      </c>
      <c r="M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2102.2200000000003</v>
      </c>
      <c r="N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2093.94</v>
      </c>
      <c r="O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2089.9</v>
      </c>
      <c r="P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2098.15</v>
      </c>
      <c r="Q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2102.33</v>
      </c>
      <c r="R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2110.87</v>
      </c>
      <c r="S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2115.12</v>
      </c>
      <c r="T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2110.7200000000003</v>
      </c>
      <c r="U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2097.87</v>
      </c>
      <c r="V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2096.14</v>
      </c>
      <c r="W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2103.1800000000003</v>
      </c>
      <c r="X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2104.4499999999998</v>
      </c>
      <c r="Y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2109.75</v>
      </c>
    </row>
    <row r="54" spans="1:27" x14ac:dyDescent="0.2">
      <c r="A54" s="88">
        <f t="shared" si="1"/>
        <v>41854</v>
      </c>
      <c r="B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2120.92</v>
      </c>
      <c r="C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2090.88</v>
      </c>
      <c r="D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2085.31</v>
      </c>
      <c r="E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2103.73</v>
      </c>
      <c r="F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2113.44</v>
      </c>
      <c r="G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2109.11</v>
      </c>
      <c r="H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2123.58</v>
      </c>
      <c r="I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2108.88</v>
      </c>
      <c r="J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2085.08</v>
      </c>
      <c r="K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2177.1999999999998</v>
      </c>
      <c r="L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2142.4700000000003</v>
      </c>
      <c r="M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2119.79</v>
      </c>
      <c r="N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2106.63</v>
      </c>
      <c r="O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2102.4499999999998</v>
      </c>
      <c r="P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2111.0299999999997</v>
      </c>
      <c r="Q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2119.69</v>
      </c>
      <c r="R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2128.62</v>
      </c>
      <c r="S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2137.71</v>
      </c>
      <c r="T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2128.54</v>
      </c>
      <c r="U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2106.7799999999997</v>
      </c>
      <c r="V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2095.85</v>
      </c>
      <c r="W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2103.1400000000003</v>
      </c>
      <c r="X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2104.41</v>
      </c>
      <c r="Y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2110.66</v>
      </c>
    </row>
    <row r="55" spans="1:27" x14ac:dyDescent="0.2">
      <c r="A55" s="88">
        <f t="shared" si="1"/>
        <v>41855</v>
      </c>
      <c r="B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2092.6800000000003</v>
      </c>
      <c r="C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2077.77</v>
      </c>
      <c r="D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2103.09</v>
      </c>
      <c r="E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2107.48</v>
      </c>
      <c r="F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2107.48</v>
      </c>
      <c r="G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2110.15</v>
      </c>
      <c r="H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2106.62</v>
      </c>
      <c r="I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2084.5700000000002</v>
      </c>
      <c r="J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2198.5</v>
      </c>
      <c r="K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2122.46</v>
      </c>
      <c r="L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2102.27</v>
      </c>
      <c r="M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2095.19</v>
      </c>
      <c r="N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2098.64</v>
      </c>
      <c r="O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2102.63</v>
      </c>
      <c r="P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2093.9300000000003</v>
      </c>
      <c r="Q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2089.37</v>
      </c>
      <c r="R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2106.92</v>
      </c>
      <c r="S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2121.9</v>
      </c>
      <c r="T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2136.31</v>
      </c>
      <c r="U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2124.79</v>
      </c>
      <c r="V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2092.6999999999998</v>
      </c>
      <c r="W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2099.91</v>
      </c>
      <c r="X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2101.85</v>
      </c>
      <c r="Y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2224.1</v>
      </c>
    </row>
    <row r="56" spans="1:27" x14ac:dyDescent="0.2">
      <c r="A56" s="88">
        <f t="shared" si="1"/>
        <v>41856</v>
      </c>
      <c r="B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2096.36</v>
      </c>
      <c r="C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2077.75</v>
      </c>
      <c r="D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2103.06</v>
      </c>
      <c r="E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2107.48</v>
      </c>
      <c r="F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2107.3200000000002</v>
      </c>
      <c r="G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2110.2200000000003</v>
      </c>
      <c r="H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2092.96</v>
      </c>
      <c r="I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2090.35</v>
      </c>
      <c r="J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2179.41</v>
      </c>
      <c r="K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2109.77</v>
      </c>
      <c r="L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2078.71</v>
      </c>
      <c r="M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2087.23</v>
      </c>
      <c r="N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2095.86</v>
      </c>
      <c r="O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2081.7200000000003</v>
      </c>
      <c r="P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2090.65</v>
      </c>
      <c r="Q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2083.15</v>
      </c>
      <c r="R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2092.16</v>
      </c>
      <c r="S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2106.4499999999998</v>
      </c>
      <c r="T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2113.02</v>
      </c>
      <c r="U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2121.06</v>
      </c>
      <c r="V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2091.58</v>
      </c>
      <c r="W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2099.38</v>
      </c>
      <c r="X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2100.94</v>
      </c>
      <c r="Y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2228.63</v>
      </c>
    </row>
    <row r="57" spans="1:27" x14ac:dyDescent="0.2">
      <c r="A57" s="88">
        <f t="shared" si="1"/>
        <v>41857</v>
      </c>
      <c r="B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2089.56</v>
      </c>
      <c r="C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2077.65</v>
      </c>
      <c r="D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2102.9499999999998</v>
      </c>
      <c r="E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2107.21</v>
      </c>
      <c r="F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2107.09</v>
      </c>
      <c r="G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2108.79</v>
      </c>
      <c r="H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2091.9899999999998</v>
      </c>
      <c r="I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2089.2399999999998</v>
      </c>
      <c r="J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2178.31</v>
      </c>
      <c r="K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2108.35</v>
      </c>
      <c r="L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2077.27</v>
      </c>
      <c r="M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2092.3000000000002</v>
      </c>
      <c r="N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2098.85</v>
      </c>
      <c r="O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2083.75</v>
      </c>
      <c r="P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2090.5100000000002</v>
      </c>
      <c r="Q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2082.9300000000003</v>
      </c>
      <c r="R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2091.85</v>
      </c>
      <c r="S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2105.87</v>
      </c>
      <c r="T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2113.2200000000003</v>
      </c>
      <c r="U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2121.33</v>
      </c>
      <c r="V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2091.52</v>
      </c>
      <c r="W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2099.3000000000002</v>
      </c>
      <c r="X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2100.88</v>
      </c>
      <c r="Y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2225.8199999999997</v>
      </c>
    </row>
    <row r="58" spans="1:27" x14ac:dyDescent="0.2">
      <c r="A58" s="88">
        <f t="shared" si="1"/>
        <v>41858</v>
      </c>
      <c r="B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2091.84</v>
      </c>
      <c r="C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2077.94</v>
      </c>
      <c r="D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2103.1400000000003</v>
      </c>
      <c r="E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2107.5299999999997</v>
      </c>
      <c r="F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2107.65</v>
      </c>
      <c r="G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2110.04</v>
      </c>
      <c r="H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2115.4700000000003</v>
      </c>
      <c r="I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2083.33</v>
      </c>
      <c r="J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2198.46</v>
      </c>
      <c r="K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2109.5</v>
      </c>
      <c r="L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2078</v>
      </c>
      <c r="M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2091.83</v>
      </c>
      <c r="N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2089.61</v>
      </c>
      <c r="O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2084.75</v>
      </c>
      <c r="P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2099.38</v>
      </c>
      <c r="Q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2085.2399999999998</v>
      </c>
      <c r="R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2091.9499999999998</v>
      </c>
      <c r="S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2106.3000000000002</v>
      </c>
      <c r="T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2125.21</v>
      </c>
      <c r="U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2128.8000000000002</v>
      </c>
      <c r="V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2080.04</v>
      </c>
      <c r="W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2099.7600000000002</v>
      </c>
      <c r="X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2101.23</v>
      </c>
      <c r="Y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2229.42</v>
      </c>
    </row>
    <row r="59" spans="1:27" x14ac:dyDescent="0.2">
      <c r="A59" s="88">
        <f t="shared" si="1"/>
        <v>41859</v>
      </c>
      <c r="B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2090.67</v>
      </c>
      <c r="C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2082.25</v>
      </c>
      <c r="D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2108.02</v>
      </c>
      <c r="E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2116.96</v>
      </c>
      <c r="F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2121.62</v>
      </c>
      <c r="G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2115.91</v>
      </c>
      <c r="H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2116.17</v>
      </c>
      <c r="I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2083.41</v>
      </c>
      <c r="J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2198.41</v>
      </c>
      <c r="K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2145.15</v>
      </c>
      <c r="L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2101</v>
      </c>
      <c r="M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2085.66</v>
      </c>
      <c r="N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2105.56</v>
      </c>
      <c r="O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2114.0100000000002</v>
      </c>
      <c r="P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2109.67</v>
      </c>
      <c r="Q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2105.3000000000002</v>
      </c>
      <c r="R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2106.63</v>
      </c>
      <c r="S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2133.42</v>
      </c>
      <c r="T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2152.75</v>
      </c>
      <c r="U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2128.8000000000002</v>
      </c>
      <c r="V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2080.23</v>
      </c>
      <c r="W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2099.92</v>
      </c>
      <c r="X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2100.89</v>
      </c>
      <c r="Y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2219.2600000000002</v>
      </c>
    </row>
    <row r="60" spans="1:27" x14ac:dyDescent="0.2">
      <c r="A60" s="88">
        <f t="shared" si="1"/>
        <v>41860</v>
      </c>
      <c r="B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2123.3900000000003</v>
      </c>
      <c r="C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2088.86</v>
      </c>
      <c r="D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2090.02</v>
      </c>
      <c r="E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2094.36</v>
      </c>
      <c r="F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2103.5299999999997</v>
      </c>
      <c r="G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2096.67</v>
      </c>
      <c r="H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2107.58</v>
      </c>
      <c r="I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2085.16</v>
      </c>
      <c r="J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2086</v>
      </c>
      <c r="K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2127.86</v>
      </c>
      <c r="L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2098.31</v>
      </c>
      <c r="M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2078.83</v>
      </c>
      <c r="N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2086.5700000000002</v>
      </c>
      <c r="O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2090.15</v>
      </c>
      <c r="P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2094.35</v>
      </c>
      <c r="Q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2090.36</v>
      </c>
      <c r="R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2098.62</v>
      </c>
      <c r="S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2111.46</v>
      </c>
      <c r="T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2129.7799999999997</v>
      </c>
      <c r="U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2119.69</v>
      </c>
      <c r="V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2095.6</v>
      </c>
      <c r="W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2104.41</v>
      </c>
      <c r="X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2097.19</v>
      </c>
      <c r="Y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2093.66</v>
      </c>
    </row>
    <row r="61" spans="1:27" x14ac:dyDescent="0.2">
      <c r="A61" s="88">
        <f t="shared" si="1"/>
        <v>41861</v>
      </c>
      <c r="B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2122.85</v>
      </c>
      <c r="C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2091.4899999999998</v>
      </c>
      <c r="D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2090.2799999999997</v>
      </c>
      <c r="E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2094.63</v>
      </c>
      <c r="F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2103.8200000000002</v>
      </c>
      <c r="G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2097.0100000000002</v>
      </c>
      <c r="H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2107.1800000000003</v>
      </c>
      <c r="I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2086.29</v>
      </c>
      <c r="J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2082.7200000000003</v>
      </c>
      <c r="K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2169.35</v>
      </c>
      <c r="L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2122.08</v>
      </c>
      <c r="M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2104.71</v>
      </c>
      <c r="N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2104.1999999999998</v>
      </c>
      <c r="O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2099.4300000000003</v>
      </c>
      <c r="P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2111.9899999999998</v>
      </c>
      <c r="Q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2116.09</v>
      </c>
      <c r="R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2111.4499999999998</v>
      </c>
      <c r="S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2115.69</v>
      </c>
      <c r="T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2110.4700000000003</v>
      </c>
      <c r="U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2102.33</v>
      </c>
      <c r="V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2095.2600000000002</v>
      </c>
      <c r="W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2103.25</v>
      </c>
      <c r="X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2096.7799999999997</v>
      </c>
      <c r="Y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2093.87</v>
      </c>
    </row>
    <row r="62" spans="1:27" x14ac:dyDescent="0.2">
      <c r="A62" s="88">
        <f t="shared" si="1"/>
        <v>41862</v>
      </c>
      <c r="B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2095.5500000000002</v>
      </c>
      <c r="C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2082.37</v>
      </c>
      <c r="D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2107.86</v>
      </c>
      <c r="E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2116.7799999999997</v>
      </c>
      <c r="F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2121.48</v>
      </c>
      <c r="G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2114.71</v>
      </c>
      <c r="H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2115.34</v>
      </c>
      <c r="I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2097.34</v>
      </c>
      <c r="J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2170.12</v>
      </c>
      <c r="K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2117.84</v>
      </c>
      <c r="L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2103.5299999999997</v>
      </c>
      <c r="M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2087.6400000000003</v>
      </c>
      <c r="N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2095.1999999999998</v>
      </c>
      <c r="O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2090.36</v>
      </c>
      <c r="P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2085.88</v>
      </c>
      <c r="Q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2077.8000000000002</v>
      </c>
      <c r="R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2089</v>
      </c>
      <c r="S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2114.06</v>
      </c>
      <c r="T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2129.48</v>
      </c>
      <c r="U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2129.12</v>
      </c>
      <c r="V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2079.54</v>
      </c>
      <c r="W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2104.2799999999997</v>
      </c>
      <c r="X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2104.7799999999997</v>
      </c>
      <c r="Y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2244.87</v>
      </c>
    </row>
    <row r="63" spans="1:27" x14ac:dyDescent="0.2">
      <c r="A63" s="88">
        <f t="shared" si="1"/>
        <v>41863</v>
      </c>
      <c r="B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2095.75</v>
      </c>
      <c r="C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2082.06</v>
      </c>
      <c r="D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2108.17</v>
      </c>
      <c r="E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2116.9700000000003</v>
      </c>
      <c r="F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2121.48</v>
      </c>
      <c r="G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2115.4700000000003</v>
      </c>
      <c r="H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2114.98</v>
      </c>
      <c r="I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2099.5299999999997</v>
      </c>
      <c r="J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2169.23</v>
      </c>
      <c r="K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2116.8200000000002</v>
      </c>
      <c r="L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2102.29</v>
      </c>
      <c r="M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2085.59</v>
      </c>
      <c r="N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2093.9300000000003</v>
      </c>
      <c r="O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2089.6999999999998</v>
      </c>
      <c r="P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2085.94</v>
      </c>
      <c r="Q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2078.04</v>
      </c>
      <c r="R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2089.09</v>
      </c>
      <c r="S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2114.42</v>
      </c>
      <c r="T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2129.66</v>
      </c>
      <c r="U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2129.16</v>
      </c>
      <c r="V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2079.6400000000003</v>
      </c>
      <c r="W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2102.2799999999997</v>
      </c>
      <c r="X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2103.38</v>
      </c>
      <c r="Y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2243.33</v>
      </c>
    </row>
    <row r="64" spans="1:27" x14ac:dyDescent="0.2">
      <c r="A64" s="88">
        <f t="shared" si="1"/>
        <v>41864</v>
      </c>
      <c r="B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2095.61</v>
      </c>
      <c r="C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2086.33</v>
      </c>
      <c r="D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2112.52</v>
      </c>
      <c r="E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2121.6999999999998</v>
      </c>
      <c r="F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2126.52</v>
      </c>
      <c r="G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2126.0100000000002</v>
      </c>
      <c r="H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2125.9</v>
      </c>
      <c r="I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2077.69</v>
      </c>
      <c r="J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2178.9</v>
      </c>
      <c r="K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2130.6999999999998</v>
      </c>
      <c r="L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2105.3000000000002</v>
      </c>
      <c r="M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2089.0100000000002</v>
      </c>
      <c r="N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2096.9499999999998</v>
      </c>
      <c r="O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2092.79</v>
      </c>
      <c r="P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2088.8000000000002</v>
      </c>
      <c r="Q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2081.0500000000002</v>
      </c>
      <c r="R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2091.84</v>
      </c>
      <c r="S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2109.86</v>
      </c>
      <c r="T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2132.77</v>
      </c>
      <c r="U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2136.7399999999998</v>
      </c>
      <c r="V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2078.52</v>
      </c>
      <c r="W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2102.02</v>
      </c>
      <c r="X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2103.5</v>
      </c>
      <c r="Y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2242.25</v>
      </c>
    </row>
    <row r="65" spans="1:25" x14ac:dyDescent="0.2">
      <c r="A65" s="88">
        <f t="shared" si="1"/>
        <v>41865</v>
      </c>
      <c r="B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2096.1</v>
      </c>
      <c r="C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2086.1999999999998</v>
      </c>
      <c r="D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2112.1999999999998</v>
      </c>
      <c r="E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2121.29</v>
      </c>
      <c r="F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2125.9899999999998</v>
      </c>
      <c r="G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2125.7600000000002</v>
      </c>
      <c r="H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2125.7600000000002</v>
      </c>
      <c r="I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2077.6</v>
      </c>
      <c r="J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2178.92</v>
      </c>
      <c r="K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2130.4899999999998</v>
      </c>
      <c r="L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2105.12</v>
      </c>
      <c r="M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2088.88</v>
      </c>
      <c r="N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2096.84</v>
      </c>
      <c r="O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2092.88</v>
      </c>
      <c r="P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2088.83</v>
      </c>
      <c r="Q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2081.1800000000003</v>
      </c>
      <c r="R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2091.85</v>
      </c>
      <c r="S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2109.81</v>
      </c>
      <c r="T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2132.71</v>
      </c>
      <c r="U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2136.64</v>
      </c>
      <c r="V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2078.33</v>
      </c>
      <c r="W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2102.5</v>
      </c>
      <c r="X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2103.06</v>
      </c>
      <c r="Y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2244.89</v>
      </c>
    </row>
    <row r="66" spans="1:25" x14ac:dyDescent="0.2">
      <c r="A66" s="88">
        <f t="shared" si="1"/>
        <v>41866</v>
      </c>
      <c r="B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2096.46</v>
      </c>
      <c r="C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2086.0700000000002</v>
      </c>
      <c r="D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2112.17</v>
      </c>
      <c r="E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2121.21</v>
      </c>
      <c r="F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2125.92</v>
      </c>
      <c r="G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2125.86</v>
      </c>
      <c r="H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2125.66</v>
      </c>
      <c r="I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2080.84</v>
      </c>
      <c r="J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2179.1800000000003</v>
      </c>
      <c r="K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2092.5</v>
      </c>
      <c r="L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2110.9300000000003</v>
      </c>
      <c r="M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2085.0699999999997</v>
      </c>
      <c r="N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2086.66</v>
      </c>
      <c r="O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2086.65</v>
      </c>
      <c r="P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2077.59</v>
      </c>
      <c r="Q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2086.87</v>
      </c>
      <c r="R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2085.09</v>
      </c>
      <c r="S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2081.5100000000002</v>
      </c>
      <c r="T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2095.2600000000002</v>
      </c>
      <c r="U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2113.9</v>
      </c>
      <c r="V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2098.92</v>
      </c>
      <c r="W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2105.9899999999998</v>
      </c>
      <c r="X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2104.81</v>
      </c>
      <c r="Y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2289.91</v>
      </c>
    </row>
    <row r="67" spans="1:25" x14ac:dyDescent="0.2">
      <c r="A67" s="88">
        <f t="shared" si="1"/>
        <v>41867</v>
      </c>
      <c r="B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2126.92</v>
      </c>
      <c r="C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2085.9899999999998</v>
      </c>
      <c r="D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2077.34</v>
      </c>
      <c r="E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2103.66</v>
      </c>
      <c r="F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2108.34</v>
      </c>
      <c r="G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2094.15</v>
      </c>
      <c r="H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2108.4</v>
      </c>
      <c r="I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2077.5700000000002</v>
      </c>
      <c r="J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2092.13</v>
      </c>
      <c r="K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2120.25</v>
      </c>
      <c r="L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2087.06</v>
      </c>
      <c r="M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2104.94</v>
      </c>
      <c r="N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2095.92</v>
      </c>
      <c r="O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2095.85</v>
      </c>
      <c r="P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2088.46</v>
      </c>
      <c r="Q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2088.67</v>
      </c>
      <c r="R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2081.91</v>
      </c>
      <c r="S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2094.15</v>
      </c>
      <c r="T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2085.77</v>
      </c>
      <c r="U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2086.83</v>
      </c>
      <c r="V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2094.4</v>
      </c>
      <c r="W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2088.04</v>
      </c>
      <c r="X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2089.2399999999998</v>
      </c>
      <c r="Y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2077.6</v>
      </c>
    </row>
    <row r="68" spans="1:25" x14ac:dyDescent="0.2">
      <c r="A68" s="88">
        <f t="shared" si="1"/>
        <v>41868</v>
      </c>
      <c r="B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2138.6800000000003</v>
      </c>
      <c r="C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2091.92</v>
      </c>
      <c r="D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2086.29</v>
      </c>
      <c r="E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2081.4700000000003</v>
      </c>
      <c r="F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2085.38</v>
      </c>
      <c r="G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2089.9</v>
      </c>
      <c r="H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2098.92</v>
      </c>
      <c r="I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2077.21</v>
      </c>
      <c r="J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2090.52</v>
      </c>
      <c r="K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2143.02</v>
      </c>
      <c r="L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2082.7200000000003</v>
      </c>
      <c r="M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2095.75</v>
      </c>
      <c r="N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2102.44</v>
      </c>
      <c r="O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2095.36</v>
      </c>
      <c r="P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2078.31</v>
      </c>
      <c r="Q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2081.83</v>
      </c>
      <c r="R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2078.23</v>
      </c>
      <c r="S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2086.37</v>
      </c>
      <c r="T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2101.96</v>
      </c>
      <c r="U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2090.85</v>
      </c>
      <c r="V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2094.8200000000002</v>
      </c>
      <c r="W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2102.52</v>
      </c>
      <c r="X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2102.62</v>
      </c>
      <c r="Y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2086.0100000000002</v>
      </c>
    </row>
    <row r="69" spans="1:25" x14ac:dyDescent="0.2">
      <c r="A69" s="88">
        <f t="shared" si="1"/>
        <v>41869</v>
      </c>
      <c r="B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2089</v>
      </c>
      <c r="C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2085.02</v>
      </c>
      <c r="D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2085.87</v>
      </c>
      <c r="E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2094.23</v>
      </c>
      <c r="F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2098.62</v>
      </c>
      <c r="G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2089.8199999999997</v>
      </c>
      <c r="H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2094.15</v>
      </c>
      <c r="I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2085.33</v>
      </c>
      <c r="J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2179.0700000000002</v>
      </c>
      <c r="K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2104.64</v>
      </c>
      <c r="L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2102.4499999999998</v>
      </c>
      <c r="M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2101.84</v>
      </c>
      <c r="N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2101.12</v>
      </c>
      <c r="O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2108.85</v>
      </c>
      <c r="P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2108.69</v>
      </c>
      <c r="Q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2108.54</v>
      </c>
      <c r="R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2103.0700000000002</v>
      </c>
      <c r="S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2103.9700000000003</v>
      </c>
      <c r="T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2124.63</v>
      </c>
      <c r="U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2217.61</v>
      </c>
      <c r="V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2137.62</v>
      </c>
      <c r="W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2092.06</v>
      </c>
      <c r="X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2144.7399999999998</v>
      </c>
      <c r="Y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2089.14</v>
      </c>
    </row>
    <row r="70" spans="1:25" x14ac:dyDescent="0.2">
      <c r="A70" s="88">
        <f t="shared" si="1"/>
        <v>41870</v>
      </c>
      <c r="B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2126.1</v>
      </c>
      <c r="C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2176.41</v>
      </c>
      <c r="D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2229.1799999999998</v>
      </c>
      <c r="E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2241.79</v>
      </c>
      <c r="F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2248.2399999999998</v>
      </c>
      <c r="G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2304.56</v>
      </c>
      <c r="H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2241.52</v>
      </c>
      <c r="I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2192.9</v>
      </c>
      <c r="J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2345.62</v>
      </c>
      <c r="K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2277.36</v>
      </c>
      <c r="L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2193.8199999999997</v>
      </c>
      <c r="M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2173.65</v>
      </c>
      <c r="N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2163.87</v>
      </c>
      <c r="O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2135.37</v>
      </c>
      <c r="P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2130.81</v>
      </c>
      <c r="Q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2130.84</v>
      </c>
      <c r="R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2128.7399999999998</v>
      </c>
      <c r="S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2152.81</v>
      </c>
      <c r="T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2178.91</v>
      </c>
      <c r="U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2188.17</v>
      </c>
      <c r="V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2153.4499999999998</v>
      </c>
      <c r="W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2102.58</v>
      </c>
      <c r="X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2144.71</v>
      </c>
      <c r="Y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2089.23</v>
      </c>
    </row>
    <row r="71" spans="1:25" x14ac:dyDescent="0.2">
      <c r="A71" s="88">
        <f t="shared" si="1"/>
        <v>41871</v>
      </c>
      <c r="B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2125.88</v>
      </c>
      <c r="C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2193.0299999999997</v>
      </c>
      <c r="D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2248.1</v>
      </c>
      <c r="E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2261.6</v>
      </c>
      <c r="F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2268.09</v>
      </c>
      <c r="G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2261.48</v>
      </c>
      <c r="H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2268.2399999999998</v>
      </c>
      <c r="I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2192.7200000000003</v>
      </c>
      <c r="J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2345.04</v>
      </c>
      <c r="K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2277.4499999999998</v>
      </c>
      <c r="L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2193.96</v>
      </c>
      <c r="M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2173.59</v>
      </c>
      <c r="N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2163.41</v>
      </c>
      <c r="O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2144.33</v>
      </c>
      <c r="P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2130.58</v>
      </c>
      <c r="Q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2135.14</v>
      </c>
      <c r="R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2128.4700000000003</v>
      </c>
      <c r="S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2165.7200000000003</v>
      </c>
      <c r="T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2188.06</v>
      </c>
      <c r="U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2188.06</v>
      </c>
      <c r="V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2152.2600000000002</v>
      </c>
      <c r="W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2102.4499999999998</v>
      </c>
      <c r="X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2144.6</v>
      </c>
      <c r="Y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2088.46</v>
      </c>
    </row>
    <row r="72" spans="1:25" x14ac:dyDescent="0.2">
      <c r="A72" s="88">
        <f t="shared" si="1"/>
        <v>41872</v>
      </c>
      <c r="B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2111.9499999999998</v>
      </c>
      <c r="C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2176.29</v>
      </c>
      <c r="D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2216.5700000000002</v>
      </c>
      <c r="E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2229</v>
      </c>
      <c r="F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2254.7200000000003</v>
      </c>
      <c r="G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2248.27</v>
      </c>
      <c r="H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2254.79</v>
      </c>
      <c r="I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2170.9</v>
      </c>
      <c r="J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2344.85</v>
      </c>
      <c r="K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2215.9300000000003</v>
      </c>
      <c r="L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2144.0100000000002</v>
      </c>
      <c r="M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2126.06</v>
      </c>
      <c r="N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2117.3199999999997</v>
      </c>
      <c r="O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2096.6400000000003</v>
      </c>
      <c r="P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2084.79</v>
      </c>
      <c r="Q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2100.8000000000002</v>
      </c>
      <c r="R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2113.36</v>
      </c>
      <c r="S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2128.5</v>
      </c>
      <c r="T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2124.36</v>
      </c>
      <c r="U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2153.0100000000002</v>
      </c>
      <c r="V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2136.6999999999998</v>
      </c>
      <c r="W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2088.2200000000003</v>
      </c>
      <c r="X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2094.61</v>
      </c>
      <c r="Y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2088.69</v>
      </c>
    </row>
    <row r="73" spans="1:25" x14ac:dyDescent="0.2">
      <c r="A73" s="88">
        <f t="shared" si="1"/>
        <v>41873</v>
      </c>
      <c r="B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2081.48</v>
      </c>
      <c r="C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2139.9300000000003</v>
      </c>
      <c r="D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2193.12</v>
      </c>
      <c r="E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2198.54</v>
      </c>
      <c r="F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2210.5500000000002</v>
      </c>
      <c r="G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2204.73</v>
      </c>
      <c r="H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2228.79</v>
      </c>
      <c r="I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2170.7399999999998</v>
      </c>
      <c r="J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2324.62</v>
      </c>
      <c r="K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2215.77</v>
      </c>
      <c r="L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2144.1</v>
      </c>
      <c r="M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2125.73</v>
      </c>
      <c r="N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2143.94</v>
      </c>
      <c r="O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2125.98</v>
      </c>
      <c r="P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2134.9899999999998</v>
      </c>
      <c r="Q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2139.58</v>
      </c>
      <c r="R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2136.37</v>
      </c>
      <c r="S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2152.75</v>
      </c>
      <c r="T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2161.09</v>
      </c>
      <c r="U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2165.64</v>
      </c>
      <c r="V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2136.13</v>
      </c>
      <c r="W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2197.71</v>
      </c>
      <c r="X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2264.91</v>
      </c>
      <c r="Y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2126.46</v>
      </c>
    </row>
    <row r="74" spans="1:25" x14ac:dyDescent="0.2">
      <c r="A74" s="88">
        <f t="shared" si="1"/>
        <v>41874</v>
      </c>
      <c r="B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2090.5299999999997</v>
      </c>
      <c r="C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2132.02</v>
      </c>
      <c r="D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2175.94</v>
      </c>
      <c r="E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2181.6800000000003</v>
      </c>
      <c r="F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2193.75</v>
      </c>
      <c r="G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2194.0500000000002</v>
      </c>
      <c r="H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2212.6799999999998</v>
      </c>
      <c r="I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2153.83</v>
      </c>
      <c r="J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2086.59</v>
      </c>
      <c r="K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2191.65</v>
      </c>
      <c r="L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2141.38</v>
      </c>
      <c r="M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2127.4899999999998</v>
      </c>
      <c r="N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2136.67</v>
      </c>
      <c r="O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2132.0299999999997</v>
      </c>
      <c r="P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2136.64</v>
      </c>
      <c r="Q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2146.08</v>
      </c>
      <c r="R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2141.2600000000002</v>
      </c>
      <c r="S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2160.67</v>
      </c>
      <c r="T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2175.9899999999998</v>
      </c>
      <c r="U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2176.48</v>
      </c>
      <c r="V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2110.4300000000003</v>
      </c>
      <c r="W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2176.94</v>
      </c>
      <c r="X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2251.35</v>
      </c>
      <c r="Y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2401.12</v>
      </c>
    </row>
    <row r="75" spans="1:25" x14ac:dyDescent="0.2">
      <c r="A75" s="88">
        <f t="shared" si="1"/>
        <v>41875</v>
      </c>
      <c r="B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2107.9899999999998</v>
      </c>
      <c r="C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2188.38</v>
      </c>
      <c r="D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2226.7200000000003</v>
      </c>
      <c r="E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2240.1799999999998</v>
      </c>
      <c r="F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2247.0300000000002</v>
      </c>
      <c r="G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2261.21</v>
      </c>
      <c r="H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2283.69</v>
      </c>
      <c r="I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2254.1</v>
      </c>
      <c r="J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2143.86</v>
      </c>
      <c r="K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2319.77</v>
      </c>
      <c r="L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2232.54</v>
      </c>
      <c r="M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2191.9899999999998</v>
      </c>
      <c r="N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2186.4899999999998</v>
      </c>
      <c r="O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2181.4299999999998</v>
      </c>
      <c r="P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2176.13</v>
      </c>
      <c r="Q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2191.9899999999998</v>
      </c>
      <c r="R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2208.52</v>
      </c>
      <c r="S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2208.36</v>
      </c>
      <c r="T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2197.13</v>
      </c>
      <c r="U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2186.98</v>
      </c>
      <c r="V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2093.4</v>
      </c>
      <c r="W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2105.34</v>
      </c>
      <c r="X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2092.37</v>
      </c>
      <c r="Y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2185.63</v>
      </c>
    </row>
    <row r="76" spans="1:25" x14ac:dyDescent="0.2">
      <c r="A76" s="88">
        <f t="shared" si="1"/>
        <v>41876</v>
      </c>
      <c r="B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2121.08</v>
      </c>
      <c r="C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2204.52</v>
      </c>
      <c r="D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2255.3000000000002</v>
      </c>
      <c r="E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2268.73</v>
      </c>
      <c r="F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2261.77</v>
      </c>
      <c r="G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2274.7399999999998</v>
      </c>
      <c r="H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2282.38</v>
      </c>
      <c r="I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2216.75</v>
      </c>
      <c r="J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2365.91</v>
      </c>
      <c r="K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2264.0699999999997</v>
      </c>
      <c r="L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2216.25</v>
      </c>
      <c r="M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2205.5100000000002</v>
      </c>
      <c r="N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2217.12</v>
      </c>
      <c r="O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2211.0100000000002</v>
      </c>
      <c r="P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2188.81</v>
      </c>
      <c r="Q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2199.8000000000002</v>
      </c>
      <c r="R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2197.44</v>
      </c>
      <c r="S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2216.9700000000003</v>
      </c>
      <c r="T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2259.2800000000002</v>
      </c>
      <c r="U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2249.1</v>
      </c>
      <c r="V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2132.4700000000003</v>
      </c>
      <c r="W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2120.65</v>
      </c>
      <c r="X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2160.16</v>
      </c>
      <c r="Y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2091.1799999999998</v>
      </c>
    </row>
    <row r="77" spans="1:25" x14ac:dyDescent="0.2">
      <c r="A77" s="88">
        <f>A43</f>
        <v>41880</v>
      </c>
      <c r="B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2135.0100000000002</v>
      </c>
      <c r="C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2210.08</v>
      </c>
      <c r="D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2254.65</v>
      </c>
      <c r="E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2268.15</v>
      </c>
      <c r="F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2282.3200000000002</v>
      </c>
      <c r="G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2267.92</v>
      </c>
      <c r="H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2260.83</v>
      </c>
      <c r="I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2198.44</v>
      </c>
      <c r="J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2358.2399999999998</v>
      </c>
      <c r="K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2270.54</v>
      </c>
      <c r="L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2216.44</v>
      </c>
      <c r="M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2205.15</v>
      </c>
      <c r="N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2199.87</v>
      </c>
      <c r="O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2183.37</v>
      </c>
      <c r="P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2162.86</v>
      </c>
      <c r="Q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2167.6799999999998</v>
      </c>
      <c r="R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2169.2799999999997</v>
      </c>
      <c r="S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2177.7200000000003</v>
      </c>
      <c r="T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2210.8000000000002</v>
      </c>
      <c r="U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2197.8000000000002</v>
      </c>
      <c r="V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2091.3200000000002</v>
      </c>
      <c r="W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2089.9899999999998</v>
      </c>
      <c r="X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2135.9899999999998</v>
      </c>
      <c r="Y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2089.29</v>
      </c>
    </row>
    <row r="78" spans="1:25" x14ac:dyDescent="0.2">
      <c r="A78" s="88">
        <f>A44</f>
        <v>41881</v>
      </c>
      <c r="B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2127.5700000000002</v>
      </c>
      <c r="C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2194.6999999999998</v>
      </c>
      <c r="D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2240.29</v>
      </c>
      <c r="E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2268.42</v>
      </c>
      <c r="F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2260.77</v>
      </c>
      <c r="G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2260.54</v>
      </c>
      <c r="H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2261.0699999999997</v>
      </c>
      <c r="I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2206.9899999999998</v>
      </c>
      <c r="J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2108.65</v>
      </c>
      <c r="K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2251.13</v>
      </c>
      <c r="L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2192.8000000000002</v>
      </c>
      <c r="M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2192.7200000000003</v>
      </c>
      <c r="N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2192.31</v>
      </c>
      <c r="O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2192.4499999999998</v>
      </c>
      <c r="P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2192.42</v>
      </c>
      <c r="Q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2192.67</v>
      </c>
      <c r="R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2239.37</v>
      </c>
      <c r="S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2251.7600000000002</v>
      </c>
      <c r="T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2264.4499999999998</v>
      </c>
      <c r="U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2246.52</v>
      </c>
      <c r="V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2128.73</v>
      </c>
      <c r="W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2102.21</v>
      </c>
      <c r="X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2176.7399999999998</v>
      </c>
      <c r="Y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2297.7799999999997</v>
      </c>
    </row>
    <row r="79" spans="1:25" x14ac:dyDescent="0.2">
      <c r="A79" s="88">
        <f>A45</f>
        <v>41882</v>
      </c>
      <c r="B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2103.1</v>
      </c>
      <c r="C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2176.48</v>
      </c>
      <c r="D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2213.38</v>
      </c>
      <c r="E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2233.11</v>
      </c>
      <c r="F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2226.2799999999997</v>
      </c>
      <c r="G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2213.1800000000003</v>
      </c>
      <c r="H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2239.96</v>
      </c>
      <c r="I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2182.7600000000002</v>
      </c>
      <c r="J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2077.21</v>
      </c>
      <c r="K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2251.2200000000003</v>
      </c>
      <c r="L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2192.73</v>
      </c>
      <c r="M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2192.6</v>
      </c>
      <c r="N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2192.5100000000002</v>
      </c>
      <c r="O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2156.2799999999997</v>
      </c>
      <c r="P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2146.5</v>
      </c>
      <c r="Q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2137.0700000000002</v>
      </c>
      <c r="R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2166.15</v>
      </c>
      <c r="S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2176.4299999999998</v>
      </c>
      <c r="T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2226.5500000000002</v>
      </c>
      <c r="U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2245.61</v>
      </c>
      <c r="V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2127.98</v>
      </c>
      <c r="W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2101.61</v>
      </c>
      <c r="X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2176.2200000000003</v>
      </c>
      <c r="Y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2297.7799999999997</v>
      </c>
    </row>
    <row r="80" spans="1:25" x14ac:dyDescent="0.2">
      <c r="A80" s="94"/>
      <c r="B80" s="95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</row>
    <row r="81" spans="1:27" x14ac:dyDescent="0.25">
      <c r="A81" s="96" t="s">
        <v>158</v>
      </c>
    </row>
    <row r="82" spans="1:27" ht="12.75" x14ac:dyDescent="0.2">
      <c r="A82" s="162" t="s">
        <v>49</v>
      </c>
      <c r="B82" s="173" t="s">
        <v>128</v>
      </c>
      <c r="C82" s="174"/>
      <c r="D82" s="174"/>
      <c r="E82" s="174"/>
      <c r="F82" s="174"/>
      <c r="G82" s="174"/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4"/>
      <c r="U82" s="174"/>
      <c r="V82" s="174"/>
      <c r="W82" s="174"/>
      <c r="X82" s="174"/>
      <c r="Y82" s="175"/>
    </row>
    <row r="83" spans="1:27" ht="12.75" x14ac:dyDescent="0.2">
      <c r="A83" s="163"/>
      <c r="B83" s="176"/>
      <c r="C83" s="177"/>
      <c r="D83" s="177"/>
      <c r="E83" s="177"/>
      <c r="F83" s="177"/>
      <c r="G83" s="177"/>
      <c r="H83" s="177"/>
      <c r="I83" s="177"/>
      <c r="J83" s="177"/>
      <c r="K83" s="177"/>
      <c r="L83" s="177"/>
      <c r="M83" s="177"/>
      <c r="N83" s="177"/>
      <c r="O83" s="177"/>
      <c r="P83" s="177"/>
      <c r="Q83" s="177"/>
      <c r="R83" s="177"/>
      <c r="S83" s="177"/>
      <c r="T83" s="177"/>
      <c r="U83" s="177"/>
      <c r="V83" s="177"/>
      <c r="W83" s="177"/>
      <c r="X83" s="177"/>
      <c r="Y83" s="178"/>
    </row>
    <row r="84" spans="1:27" ht="12.75" customHeight="1" x14ac:dyDescent="0.2">
      <c r="A84" s="163"/>
      <c r="B84" s="165" t="s">
        <v>129</v>
      </c>
      <c r="C84" s="156" t="s">
        <v>130</v>
      </c>
      <c r="D84" s="156" t="s">
        <v>131</v>
      </c>
      <c r="E84" s="156" t="s">
        <v>132</v>
      </c>
      <c r="F84" s="156" t="s">
        <v>133</v>
      </c>
      <c r="G84" s="156" t="s">
        <v>134</v>
      </c>
      <c r="H84" s="156" t="s">
        <v>135</v>
      </c>
      <c r="I84" s="156" t="s">
        <v>136</v>
      </c>
      <c r="J84" s="156" t="s">
        <v>137</v>
      </c>
      <c r="K84" s="156" t="s">
        <v>138</v>
      </c>
      <c r="L84" s="156" t="s">
        <v>139</v>
      </c>
      <c r="M84" s="156" t="s">
        <v>140</v>
      </c>
      <c r="N84" s="167" t="s">
        <v>141</v>
      </c>
      <c r="O84" s="156" t="s">
        <v>142</v>
      </c>
      <c r="P84" s="156" t="s">
        <v>143</v>
      </c>
      <c r="Q84" s="156" t="s">
        <v>144</v>
      </c>
      <c r="R84" s="156" t="s">
        <v>145</v>
      </c>
      <c r="S84" s="156" t="s">
        <v>146</v>
      </c>
      <c r="T84" s="156" t="s">
        <v>147</v>
      </c>
      <c r="U84" s="156" t="s">
        <v>148</v>
      </c>
      <c r="V84" s="156" t="s">
        <v>149</v>
      </c>
      <c r="W84" s="156" t="s">
        <v>150</v>
      </c>
      <c r="X84" s="156" t="s">
        <v>151</v>
      </c>
      <c r="Y84" s="156" t="s">
        <v>152</v>
      </c>
    </row>
    <row r="85" spans="1:27" ht="11.25" customHeight="1" x14ac:dyDescent="0.2">
      <c r="A85" s="164"/>
      <c r="B85" s="166"/>
      <c r="C85" s="157"/>
      <c r="D85" s="157"/>
      <c r="E85" s="157"/>
      <c r="F85" s="157"/>
      <c r="G85" s="157"/>
      <c r="H85" s="157"/>
      <c r="I85" s="157"/>
      <c r="J85" s="157"/>
      <c r="K85" s="157"/>
      <c r="L85" s="157"/>
      <c r="M85" s="157"/>
      <c r="N85" s="168"/>
      <c r="O85" s="157"/>
      <c r="P85" s="157"/>
      <c r="Q85" s="157"/>
      <c r="R85" s="157"/>
      <c r="S85" s="157"/>
      <c r="T85" s="157"/>
      <c r="U85" s="157"/>
      <c r="V85" s="157"/>
      <c r="W85" s="157"/>
      <c r="X85" s="157"/>
      <c r="Y85" s="157"/>
    </row>
    <row r="86" spans="1:27" ht="18.75" customHeight="1" x14ac:dyDescent="0.2">
      <c r="A86" s="88">
        <f>A52</f>
        <v>41852</v>
      </c>
      <c r="B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2055.0500000000002</v>
      </c>
      <c r="C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2047.15</v>
      </c>
      <c r="D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2070.9499999999998</v>
      </c>
      <c r="E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2075.1999999999998</v>
      </c>
      <c r="F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2075.25</v>
      </c>
      <c r="G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2084.0700000000002</v>
      </c>
      <c r="H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2075.37</v>
      </c>
      <c r="I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2052.08</v>
      </c>
      <c r="J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2160.5700000000002</v>
      </c>
      <c r="K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2089.0300000000002</v>
      </c>
      <c r="L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2069.02</v>
      </c>
      <c r="M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2061.5100000000002</v>
      </c>
      <c r="N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2069.02</v>
      </c>
      <c r="O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2076.89</v>
      </c>
      <c r="P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2072.9499999999998</v>
      </c>
      <c r="Q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2076.89</v>
      </c>
      <c r="R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2077.4899999999998</v>
      </c>
      <c r="S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2088.0299999999997</v>
      </c>
      <c r="T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2110.5299999999997</v>
      </c>
      <c r="U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2091.5700000000002</v>
      </c>
      <c r="V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2074.61</v>
      </c>
      <c r="W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2068.15</v>
      </c>
      <c r="X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2068.69</v>
      </c>
      <c r="Y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2192.75</v>
      </c>
      <c r="AA86" s="89"/>
    </row>
    <row r="87" spans="1:27" x14ac:dyDescent="0.2">
      <c r="A87" s="88">
        <f t="shared" ref="A87:A113" si="2">A53</f>
        <v>41853</v>
      </c>
      <c r="B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2084.64</v>
      </c>
      <c r="C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2060.75</v>
      </c>
      <c r="D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2054.09</v>
      </c>
      <c r="E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2071.5700000000002</v>
      </c>
      <c r="F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2080.5500000000002</v>
      </c>
      <c r="G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2076.39</v>
      </c>
      <c r="H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2089.9899999999998</v>
      </c>
      <c r="I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2075.89</v>
      </c>
      <c r="J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2054.5</v>
      </c>
      <c r="K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2131.0100000000002</v>
      </c>
      <c r="L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2086.48</v>
      </c>
      <c r="M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2070.2600000000002</v>
      </c>
      <c r="N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2062.4300000000003</v>
      </c>
      <c r="O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2058.62</v>
      </c>
      <c r="P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2066.41</v>
      </c>
      <c r="Q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2070.36</v>
      </c>
      <c r="R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2078.42</v>
      </c>
      <c r="S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2082.44</v>
      </c>
      <c r="T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2078.29</v>
      </c>
      <c r="U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2066.14</v>
      </c>
      <c r="V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2064.5100000000002</v>
      </c>
      <c r="W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2071.16</v>
      </c>
      <c r="X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2072.36</v>
      </c>
      <c r="Y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2077.37</v>
      </c>
    </row>
    <row r="88" spans="1:27" x14ac:dyDescent="0.2">
      <c r="A88" s="88">
        <f t="shared" si="2"/>
        <v>41854</v>
      </c>
      <c r="B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2087.9300000000003</v>
      </c>
      <c r="C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2059.54</v>
      </c>
      <c r="D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2054.2800000000002</v>
      </c>
      <c r="E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2071.6799999999998</v>
      </c>
      <c r="F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2080.86</v>
      </c>
      <c r="G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2076.77</v>
      </c>
      <c r="H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2090.44</v>
      </c>
      <c r="I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2076.5500000000002</v>
      </c>
      <c r="J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2054.06</v>
      </c>
      <c r="K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2141.1</v>
      </c>
      <c r="L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2108.2800000000002</v>
      </c>
      <c r="M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2086.85</v>
      </c>
      <c r="N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2074.4300000000003</v>
      </c>
      <c r="O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2070.4700000000003</v>
      </c>
      <c r="P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2078.58</v>
      </c>
      <c r="Q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2086.7600000000002</v>
      </c>
      <c r="R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2095.1999999999998</v>
      </c>
      <c r="S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2103.79</v>
      </c>
      <c r="T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2095.12</v>
      </c>
      <c r="U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2074.56</v>
      </c>
      <c r="V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2064.2399999999998</v>
      </c>
      <c r="W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2071.12</v>
      </c>
      <c r="X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2072.3199999999997</v>
      </c>
      <c r="Y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2078.23</v>
      </c>
    </row>
    <row r="89" spans="1:27" x14ac:dyDescent="0.2">
      <c r="A89" s="88">
        <f t="shared" si="2"/>
        <v>41855</v>
      </c>
      <c r="B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2061.2399999999998</v>
      </c>
      <c r="C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2047.15</v>
      </c>
      <c r="D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2071.08</v>
      </c>
      <c r="E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2075.23</v>
      </c>
      <c r="F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2075.23</v>
      </c>
      <c r="G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2077.75</v>
      </c>
      <c r="H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2074.41</v>
      </c>
      <c r="I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2053.58</v>
      </c>
      <c r="J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2161.2200000000003</v>
      </c>
      <c r="K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2089.38</v>
      </c>
      <c r="L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2070.3000000000002</v>
      </c>
      <c r="M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2063.61</v>
      </c>
      <c r="N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2066.88</v>
      </c>
      <c r="O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2070.64</v>
      </c>
      <c r="P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2062.42</v>
      </c>
      <c r="Q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2058.11</v>
      </c>
      <c r="R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2074.6999999999998</v>
      </c>
      <c r="S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2088.85</v>
      </c>
      <c r="T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2102.4700000000003</v>
      </c>
      <c r="U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2091.58</v>
      </c>
      <c r="V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2061.2600000000002</v>
      </c>
      <c r="W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2068.0700000000002</v>
      </c>
      <c r="X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2069.9</v>
      </c>
      <c r="Y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2185.42</v>
      </c>
    </row>
    <row r="90" spans="1:27" x14ac:dyDescent="0.2">
      <c r="A90" s="88">
        <f t="shared" si="2"/>
        <v>41856</v>
      </c>
      <c r="B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2064.7200000000003</v>
      </c>
      <c r="C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2047.14</v>
      </c>
      <c r="D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2071.04</v>
      </c>
      <c r="E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2075.23</v>
      </c>
      <c r="F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2075.08</v>
      </c>
      <c r="G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2077.8199999999997</v>
      </c>
      <c r="H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2061.5100000000002</v>
      </c>
      <c r="I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2059.04</v>
      </c>
      <c r="J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2143.19</v>
      </c>
      <c r="K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2077.38</v>
      </c>
      <c r="L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2048.04</v>
      </c>
      <c r="M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2056.09</v>
      </c>
      <c r="N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2064.25</v>
      </c>
      <c r="O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2050.88</v>
      </c>
      <c r="P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2059.33</v>
      </c>
      <c r="Q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2052.23</v>
      </c>
      <c r="R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2060.75</v>
      </c>
      <c r="S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2074.25</v>
      </c>
      <c r="T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2080.46</v>
      </c>
      <c r="U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2088.0500000000002</v>
      </c>
      <c r="V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2060.1999999999998</v>
      </c>
      <c r="W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2067.5700000000002</v>
      </c>
      <c r="X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2069.0500000000002</v>
      </c>
      <c r="Y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2189.6999999999998</v>
      </c>
    </row>
    <row r="91" spans="1:27" x14ac:dyDescent="0.2">
      <c r="A91" s="88">
        <f t="shared" si="2"/>
        <v>41857</v>
      </c>
      <c r="B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2058.3000000000002</v>
      </c>
      <c r="C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2047.03</v>
      </c>
      <c r="D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2070.94</v>
      </c>
      <c r="E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2074.9700000000003</v>
      </c>
      <c r="F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2074.86</v>
      </c>
      <c r="G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2076.46</v>
      </c>
      <c r="H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2060.59</v>
      </c>
      <c r="I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2057.9899999999998</v>
      </c>
      <c r="J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2142.15</v>
      </c>
      <c r="K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2076.0500000000002</v>
      </c>
      <c r="L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2046.68</v>
      </c>
      <c r="M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2060.88</v>
      </c>
      <c r="N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2067.0700000000002</v>
      </c>
      <c r="O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2052.8000000000002</v>
      </c>
      <c r="P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2059.19</v>
      </c>
      <c r="Q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2052.0299999999997</v>
      </c>
      <c r="R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2060.46</v>
      </c>
      <c r="S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2073.71</v>
      </c>
      <c r="T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2080.65</v>
      </c>
      <c r="U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2088.3199999999997</v>
      </c>
      <c r="V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2060.15</v>
      </c>
      <c r="W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2067.4899999999998</v>
      </c>
      <c r="X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2068.9899999999998</v>
      </c>
      <c r="Y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2187.04</v>
      </c>
    </row>
    <row r="92" spans="1:27" x14ac:dyDescent="0.2">
      <c r="A92" s="88">
        <f t="shared" si="2"/>
        <v>41858</v>
      </c>
      <c r="B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2060.44</v>
      </c>
      <c r="C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2047.31</v>
      </c>
      <c r="D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2071.12</v>
      </c>
      <c r="E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2075.27</v>
      </c>
      <c r="F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2075.39</v>
      </c>
      <c r="G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2077.65</v>
      </c>
      <c r="H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2082.7799999999997</v>
      </c>
      <c r="I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2052.4</v>
      </c>
      <c r="J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2161.19</v>
      </c>
      <c r="K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2077.13</v>
      </c>
      <c r="L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2047.37</v>
      </c>
      <c r="M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2060.4300000000003</v>
      </c>
      <c r="N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2058.34</v>
      </c>
      <c r="O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2053.75</v>
      </c>
      <c r="P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2067.5700000000002</v>
      </c>
      <c r="Q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2054.21</v>
      </c>
      <c r="R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2060.5500000000002</v>
      </c>
      <c r="S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2074.11</v>
      </c>
      <c r="T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2091.98</v>
      </c>
      <c r="U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2095.37</v>
      </c>
      <c r="V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2049.3000000000002</v>
      </c>
      <c r="W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2067.9300000000003</v>
      </c>
      <c r="X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2069.3199999999997</v>
      </c>
      <c r="Y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2190.44</v>
      </c>
    </row>
    <row r="93" spans="1:27" x14ac:dyDescent="0.2">
      <c r="A93" s="88">
        <f t="shared" si="2"/>
        <v>41859</v>
      </c>
      <c r="B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2059.34</v>
      </c>
      <c r="C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2051.39</v>
      </c>
      <c r="D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2075.7399999999998</v>
      </c>
      <c r="E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2084.1800000000003</v>
      </c>
      <c r="F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2088.59</v>
      </c>
      <c r="G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2083.19</v>
      </c>
      <c r="H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2083.44</v>
      </c>
      <c r="I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2052.48</v>
      </c>
      <c r="J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2161.1400000000003</v>
      </c>
      <c r="K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2110.8199999999997</v>
      </c>
      <c r="L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2069.1</v>
      </c>
      <c r="M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2054.61</v>
      </c>
      <c r="N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2073.41</v>
      </c>
      <c r="O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2081.39</v>
      </c>
      <c r="P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2077.29</v>
      </c>
      <c r="Q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2073.17</v>
      </c>
      <c r="R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2074.4300000000003</v>
      </c>
      <c r="S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2099.7399999999998</v>
      </c>
      <c r="T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2118</v>
      </c>
      <c r="U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2095.37</v>
      </c>
      <c r="V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2049.48</v>
      </c>
      <c r="W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2068.09</v>
      </c>
      <c r="X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2069</v>
      </c>
      <c r="Y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2180.85</v>
      </c>
    </row>
    <row r="94" spans="1:27" x14ac:dyDescent="0.2">
      <c r="A94" s="88">
        <f t="shared" si="2"/>
        <v>41860</v>
      </c>
      <c r="B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2090.2600000000002</v>
      </c>
      <c r="C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2057.63</v>
      </c>
      <c r="D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2058.73</v>
      </c>
      <c r="E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2062.83</v>
      </c>
      <c r="F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2071.4899999999998</v>
      </c>
      <c r="G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2065.0100000000002</v>
      </c>
      <c r="H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2075.3199999999997</v>
      </c>
      <c r="I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2054.14</v>
      </c>
      <c r="J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2054.9300000000003</v>
      </c>
      <c r="K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2094.48</v>
      </c>
      <c r="L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2066.56</v>
      </c>
      <c r="M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2048.15</v>
      </c>
      <c r="N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2055.46</v>
      </c>
      <c r="O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2058.85</v>
      </c>
      <c r="P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2062.8199999999997</v>
      </c>
      <c r="Q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2059.0500000000002</v>
      </c>
      <c r="R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2066.85</v>
      </c>
      <c r="S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2078.98</v>
      </c>
      <c r="T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2096.3000000000002</v>
      </c>
      <c r="U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2086.7600000000002</v>
      </c>
      <c r="V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2064</v>
      </c>
      <c r="W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2072.3199999999997</v>
      </c>
      <c r="X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2065.5</v>
      </c>
      <c r="Y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2062.17</v>
      </c>
    </row>
    <row r="95" spans="1:27" x14ac:dyDescent="0.2">
      <c r="A95" s="88">
        <f t="shared" si="2"/>
        <v>41861</v>
      </c>
      <c r="B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2089.7399999999998</v>
      </c>
      <c r="C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2060.11</v>
      </c>
      <c r="D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2058.9700000000003</v>
      </c>
      <c r="E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2063.08</v>
      </c>
      <c r="F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2071.7600000000002</v>
      </c>
      <c r="G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2065.33</v>
      </c>
      <c r="H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2074.94</v>
      </c>
      <c r="I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2055.1999999999998</v>
      </c>
      <c r="J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2051.83</v>
      </c>
      <c r="K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2133.69</v>
      </c>
      <c r="L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2089.02</v>
      </c>
      <c r="M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2072.61</v>
      </c>
      <c r="N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2072.13</v>
      </c>
      <c r="O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2067.62</v>
      </c>
      <c r="P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2079.4899999999998</v>
      </c>
      <c r="Q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2083.36</v>
      </c>
      <c r="R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2078.9700000000003</v>
      </c>
      <c r="S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2082.98</v>
      </c>
      <c r="T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2078.0500000000002</v>
      </c>
      <c r="U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2070.36</v>
      </c>
      <c r="V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2063.6800000000003</v>
      </c>
      <c r="W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2071.23</v>
      </c>
      <c r="X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2065.12</v>
      </c>
      <c r="Y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2062.36</v>
      </c>
    </row>
    <row r="96" spans="1:27" x14ac:dyDescent="0.2">
      <c r="A96" s="88">
        <f t="shared" si="2"/>
        <v>41862</v>
      </c>
      <c r="B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2063.9499999999998</v>
      </c>
      <c r="C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2051.5</v>
      </c>
      <c r="D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2075.58</v>
      </c>
      <c r="E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2084.0100000000002</v>
      </c>
      <c r="F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2088.4499999999998</v>
      </c>
      <c r="G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2082.06</v>
      </c>
      <c r="H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2082.65</v>
      </c>
      <c r="I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2065.64</v>
      </c>
      <c r="J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2134.42</v>
      </c>
      <c r="K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2085.0100000000002</v>
      </c>
      <c r="L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2071.4899999999998</v>
      </c>
      <c r="M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2056.48</v>
      </c>
      <c r="N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2063.62</v>
      </c>
      <c r="O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2059.0500000000002</v>
      </c>
      <c r="P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2054.81</v>
      </c>
      <c r="Q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2047.18</v>
      </c>
      <c r="R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2057.7600000000002</v>
      </c>
      <c r="S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2081.44</v>
      </c>
      <c r="T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2096.0100000000002</v>
      </c>
      <c r="U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2095.67</v>
      </c>
      <c r="V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2048.83</v>
      </c>
      <c r="W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2072.1999999999998</v>
      </c>
      <c r="X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2072.6799999999998</v>
      </c>
      <c r="Y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2205.04</v>
      </c>
    </row>
    <row r="97" spans="1:25" x14ac:dyDescent="0.2">
      <c r="A97" s="88">
        <f t="shared" si="2"/>
        <v>41863</v>
      </c>
      <c r="B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2064.15</v>
      </c>
      <c r="C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2051.1999999999998</v>
      </c>
      <c r="D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2075.88</v>
      </c>
      <c r="E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2084.19</v>
      </c>
      <c r="F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2088.4499999999998</v>
      </c>
      <c r="G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2082.7799999999997</v>
      </c>
      <c r="H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2082.31</v>
      </c>
      <c r="I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2067.71</v>
      </c>
      <c r="J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2133.5700000000002</v>
      </c>
      <c r="K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2084.0500000000002</v>
      </c>
      <c r="L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2070.3199999999997</v>
      </c>
      <c r="M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2054.54</v>
      </c>
      <c r="N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2062.42</v>
      </c>
      <c r="O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2058.42</v>
      </c>
      <c r="P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2054.87</v>
      </c>
      <c r="Q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2047.4099999999999</v>
      </c>
      <c r="R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2057.85</v>
      </c>
      <c r="S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2081.7799999999997</v>
      </c>
      <c r="T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2096.19</v>
      </c>
      <c r="U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2095.71</v>
      </c>
      <c r="V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2048.92</v>
      </c>
      <c r="W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2070.31</v>
      </c>
      <c r="X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2071.35</v>
      </c>
      <c r="Y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2203.59</v>
      </c>
    </row>
    <row r="98" spans="1:25" x14ac:dyDescent="0.2">
      <c r="A98" s="88">
        <f t="shared" si="2"/>
        <v>41864</v>
      </c>
      <c r="B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2064.0100000000002</v>
      </c>
      <c r="C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2055.2399999999998</v>
      </c>
      <c r="D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2079.9899999999998</v>
      </c>
      <c r="E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2088.66</v>
      </c>
      <c r="F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2093.2200000000003</v>
      </c>
      <c r="G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2092.7399999999998</v>
      </c>
      <c r="H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2092.63</v>
      </c>
      <c r="I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2047.08</v>
      </c>
      <c r="J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2142.71</v>
      </c>
      <c r="K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2097.17</v>
      </c>
      <c r="L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2073.17</v>
      </c>
      <c r="M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2057.77</v>
      </c>
      <c r="N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2065.2799999999997</v>
      </c>
      <c r="O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2061.35</v>
      </c>
      <c r="P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2057.58</v>
      </c>
      <c r="Q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2050.2600000000002</v>
      </c>
      <c r="R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2060.44</v>
      </c>
      <c r="S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2077.48</v>
      </c>
      <c r="T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2099.12</v>
      </c>
      <c r="U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2102.87</v>
      </c>
      <c r="V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2047.8600000000001</v>
      </c>
      <c r="W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2070.06</v>
      </c>
      <c r="X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2071.4700000000003</v>
      </c>
      <c r="Y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2202.56</v>
      </c>
    </row>
    <row r="99" spans="1:25" x14ac:dyDescent="0.2">
      <c r="A99" s="88">
        <f t="shared" si="2"/>
        <v>41865</v>
      </c>
      <c r="B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2064.48</v>
      </c>
      <c r="C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2055.12</v>
      </c>
      <c r="D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2079.6799999999998</v>
      </c>
      <c r="E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2088.27</v>
      </c>
      <c r="F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2092.71</v>
      </c>
      <c r="G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2092.5</v>
      </c>
      <c r="H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2092.5</v>
      </c>
      <c r="I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2046.99</v>
      </c>
      <c r="J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2142.73</v>
      </c>
      <c r="K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2096.96</v>
      </c>
      <c r="L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2073</v>
      </c>
      <c r="M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2057.65</v>
      </c>
      <c r="N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2065.17</v>
      </c>
      <c r="O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2061.4300000000003</v>
      </c>
      <c r="P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2057.6</v>
      </c>
      <c r="Q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2050.37</v>
      </c>
      <c r="R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2060.46</v>
      </c>
      <c r="S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2077.4300000000003</v>
      </c>
      <c r="T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2099.06</v>
      </c>
      <c r="U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2102.7799999999997</v>
      </c>
      <c r="V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2047.69</v>
      </c>
      <c r="W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2070.52</v>
      </c>
      <c r="X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2071.04</v>
      </c>
      <c r="Y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2205.06</v>
      </c>
    </row>
    <row r="100" spans="1:25" x14ac:dyDescent="0.2">
      <c r="A100" s="88">
        <f t="shared" si="2"/>
        <v>41866</v>
      </c>
      <c r="B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2064.81</v>
      </c>
      <c r="C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2055</v>
      </c>
      <c r="D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2079.66</v>
      </c>
      <c r="E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2088.1999999999998</v>
      </c>
      <c r="F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2092.64</v>
      </c>
      <c r="G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2092.59</v>
      </c>
      <c r="H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2092.4</v>
      </c>
      <c r="I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2050.0500000000002</v>
      </c>
      <c r="J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2142.9700000000003</v>
      </c>
      <c r="K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2061.0700000000002</v>
      </c>
      <c r="L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2078.48</v>
      </c>
      <c r="M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2054.0500000000002</v>
      </c>
      <c r="N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2055.56</v>
      </c>
      <c r="O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2055.54</v>
      </c>
      <c r="P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2046.98</v>
      </c>
      <c r="Q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2055.75</v>
      </c>
      <c r="R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2054.0700000000002</v>
      </c>
      <c r="S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2050.69</v>
      </c>
      <c r="T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2063.6800000000003</v>
      </c>
      <c r="U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2081.29</v>
      </c>
      <c r="V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2067.14</v>
      </c>
      <c r="W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2073.8199999999997</v>
      </c>
      <c r="X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2072.6999999999998</v>
      </c>
      <c r="Y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2247.6</v>
      </c>
    </row>
    <row r="101" spans="1:25" x14ac:dyDescent="0.2">
      <c r="A101" s="88">
        <f t="shared" si="2"/>
        <v>41867</v>
      </c>
      <c r="B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2093.59</v>
      </c>
      <c r="C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2054.92</v>
      </c>
      <c r="D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2046.75</v>
      </c>
      <c r="E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2071.62</v>
      </c>
      <c r="F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2076.04</v>
      </c>
      <c r="G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2062.63</v>
      </c>
      <c r="H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2076.09</v>
      </c>
      <c r="I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2046.97</v>
      </c>
      <c r="J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2060.7200000000003</v>
      </c>
      <c r="K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2087.29</v>
      </c>
      <c r="L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2055.9300000000003</v>
      </c>
      <c r="M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2072.83</v>
      </c>
      <c r="N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2064.31</v>
      </c>
      <c r="O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2064.2399999999998</v>
      </c>
      <c r="P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2057.2600000000002</v>
      </c>
      <c r="Q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2057.4499999999998</v>
      </c>
      <c r="R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2051.0700000000002</v>
      </c>
      <c r="S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2062.63</v>
      </c>
      <c r="T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2054.71</v>
      </c>
      <c r="U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2055.7200000000003</v>
      </c>
      <c r="V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2062.87</v>
      </c>
      <c r="W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2056.86</v>
      </c>
      <c r="X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2057.9899999999998</v>
      </c>
      <c r="Y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2046.99</v>
      </c>
    </row>
    <row r="102" spans="1:25" x14ac:dyDescent="0.2">
      <c r="A102" s="88">
        <f t="shared" si="2"/>
        <v>41868</v>
      </c>
      <c r="B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2104.71</v>
      </c>
      <c r="C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2060.52</v>
      </c>
      <c r="D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2055.1999999999998</v>
      </c>
      <c r="E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2050.64</v>
      </c>
      <c r="F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2054.34</v>
      </c>
      <c r="G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2058.62</v>
      </c>
      <c r="H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2067.14</v>
      </c>
      <c r="I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2046.62</v>
      </c>
      <c r="J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2059.1999999999998</v>
      </c>
      <c r="K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2108.81</v>
      </c>
      <c r="L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2051.83</v>
      </c>
      <c r="M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2064.15</v>
      </c>
      <c r="N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2070.46</v>
      </c>
      <c r="O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2063.77</v>
      </c>
      <c r="P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2047.66</v>
      </c>
      <c r="Q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2050.9899999999998</v>
      </c>
      <c r="R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2047.58</v>
      </c>
      <c r="S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2055.2799999999997</v>
      </c>
      <c r="T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2070.0100000000002</v>
      </c>
      <c r="U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2059.5100000000002</v>
      </c>
      <c r="V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2063.27</v>
      </c>
      <c r="W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2070.54</v>
      </c>
      <c r="X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2070.63</v>
      </c>
      <c r="Y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2054.94</v>
      </c>
    </row>
    <row r="103" spans="1:25" x14ac:dyDescent="0.2">
      <c r="A103" s="88">
        <f t="shared" si="2"/>
        <v>41869</v>
      </c>
      <c r="B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2057.7600000000002</v>
      </c>
      <c r="C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2054</v>
      </c>
      <c r="D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2054.8000000000002</v>
      </c>
      <c r="E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2062.71</v>
      </c>
      <c r="F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2066.85</v>
      </c>
      <c r="G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2058.54</v>
      </c>
      <c r="H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2062.63</v>
      </c>
      <c r="I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2054.3000000000002</v>
      </c>
      <c r="J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2142.87</v>
      </c>
      <c r="K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2072.54</v>
      </c>
      <c r="L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2070.4700000000003</v>
      </c>
      <c r="M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2069.89</v>
      </c>
      <c r="N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2069.2200000000003</v>
      </c>
      <c r="O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2076.52</v>
      </c>
      <c r="P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2076.37</v>
      </c>
      <c r="Q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2076.23</v>
      </c>
      <c r="R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2071.06</v>
      </c>
      <c r="S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2071.91</v>
      </c>
      <c r="T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2091.4300000000003</v>
      </c>
      <c r="U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2179.2799999999997</v>
      </c>
      <c r="V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2103.6999999999998</v>
      </c>
      <c r="W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2060.65</v>
      </c>
      <c r="X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2110.4300000000003</v>
      </c>
      <c r="Y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2057.9</v>
      </c>
    </row>
    <row r="104" spans="1:25" x14ac:dyDescent="0.2">
      <c r="A104" s="88">
        <f t="shared" si="2"/>
        <v>41870</v>
      </c>
      <c r="B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2092.8199999999997</v>
      </c>
      <c r="C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2140.36</v>
      </c>
      <c r="D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2190.21</v>
      </c>
      <c r="E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2202.13</v>
      </c>
      <c r="F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2208.23</v>
      </c>
      <c r="G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2261.4499999999998</v>
      </c>
      <c r="H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2201.88</v>
      </c>
      <c r="I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2155.94</v>
      </c>
      <c r="J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2300.2399999999998</v>
      </c>
      <c r="K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2235.7399999999998</v>
      </c>
      <c r="L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2156.8000000000002</v>
      </c>
      <c r="M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2137.75</v>
      </c>
      <c r="N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2128.5100000000002</v>
      </c>
      <c r="O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2101.58</v>
      </c>
      <c r="P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2097.27</v>
      </c>
      <c r="Q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2097.29</v>
      </c>
      <c r="R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2095.3200000000002</v>
      </c>
      <c r="S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2118.06</v>
      </c>
      <c r="T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2142.7200000000003</v>
      </c>
      <c r="U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2151.4700000000003</v>
      </c>
      <c r="V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2118.66</v>
      </c>
      <c r="W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2070.6</v>
      </c>
      <c r="X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2110.41</v>
      </c>
      <c r="Y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2057.98</v>
      </c>
    </row>
    <row r="105" spans="1:25" x14ac:dyDescent="0.2">
      <c r="A105" s="88">
        <f t="shared" si="2"/>
        <v>41871</v>
      </c>
      <c r="B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2092.61</v>
      </c>
      <c r="C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2156.06</v>
      </c>
      <c r="D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2208.09</v>
      </c>
      <c r="E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2220.85</v>
      </c>
      <c r="F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2226.98</v>
      </c>
      <c r="G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2220.7399999999998</v>
      </c>
      <c r="H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2227.12</v>
      </c>
      <c r="I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2155.7600000000002</v>
      </c>
      <c r="J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2299.69</v>
      </c>
      <c r="K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2235.8200000000002</v>
      </c>
      <c r="L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2156.94</v>
      </c>
      <c r="M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2137.69</v>
      </c>
      <c r="N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2128.08</v>
      </c>
      <c r="O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2110.04</v>
      </c>
      <c r="P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2097.0500000000002</v>
      </c>
      <c r="Q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2101.36</v>
      </c>
      <c r="R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2095.0500000000002</v>
      </c>
      <c r="S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2130.2600000000002</v>
      </c>
      <c r="T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2151.37</v>
      </c>
      <c r="U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2151.37</v>
      </c>
      <c r="V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2117.5299999999997</v>
      </c>
      <c r="W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2070.4700000000003</v>
      </c>
      <c r="X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2110.3000000000002</v>
      </c>
      <c r="Y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2057.2600000000002</v>
      </c>
    </row>
    <row r="106" spans="1:25" x14ac:dyDescent="0.2">
      <c r="A106" s="88">
        <f t="shared" si="2"/>
        <v>41872</v>
      </c>
      <c r="B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2079.4499999999998</v>
      </c>
      <c r="C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2140.2399999999998</v>
      </c>
      <c r="D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2178.3000000000002</v>
      </c>
      <c r="E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2190.04</v>
      </c>
      <c r="F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2214.35</v>
      </c>
      <c r="G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2208.25</v>
      </c>
      <c r="H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2214.42</v>
      </c>
      <c r="I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2135.15</v>
      </c>
      <c r="J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2299.52</v>
      </c>
      <c r="K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2177.6999999999998</v>
      </c>
      <c r="L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2109.7399999999998</v>
      </c>
      <c r="M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2092.7799999999997</v>
      </c>
      <c r="N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2084.52</v>
      </c>
      <c r="O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2064.98</v>
      </c>
      <c r="P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2053.79</v>
      </c>
      <c r="Q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2068.91</v>
      </c>
      <c r="R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2080.7799999999997</v>
      </c>
      <c r="S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2095.09</v>
      </c>
      <c r="T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2091.17</v>
      </c>
      <c r="U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2118.2399999999998</v>
      </c>
      <c r="V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2102.83</v>
      </c>
      <c r="W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2057.0299999999997</v>
      </c>
      <c r="X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2063.06</v>
      </c>
      <c r="Y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2057.4700000000003</v>
      </c>
    </row>
    <row r="107" spans="1:25" x14ac:dyDescent="0.2">
      <c r="A107" s="88">
        <f t="shared" si="2"/>
        <v>41873</v>
      </c>
      <c r="B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2050.66</v>
      </c>
      <c r="C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2105.88</v>
      </c>
      <c r="D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2156.1400000000003</v>
      </c>
      <c r="E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2161.27</v>
      </c>
      <c r="F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2172.61</v>
      </c>
      <c r="G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2167.12</v>
      </c>
      <c r="H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2189.85</v>
      </c>
      <c r="I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2135</v>
      </c>
      <c r="J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2280.4</v>
      </c>
      <c r="K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2177.5500000000002</v>
      </c>
      <c r="L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2109.8199999999997</v>
      </c>
      <c r="M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2092.4700000000003</v>
      </c>
      <c r="N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2109.6799999999998</v>
      </c>
      <c r="O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2092.6999999999998</v>
      </c>
      <c r="P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2101.2200000000003</v>
      </c>
      <c r="Q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2105.5500000000002</v>
      </c>
      <c r="R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2102.52</v>
      </c>
      <c r="S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2118</v>
      </c>
      <c r="T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2125.88</v>
      </c>
      <c r="U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2130.1800000000003</v>
      </c>
      <c r="V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2102.3000000000002</v>
      </c>
      <c r="W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2160.48</v>
      </c>
      <c r="X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2223.98</v>
      </c>
      <c r="Y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2093.16</v>
      </c>
    </row>
    <row r="108" spans="1:25" x14ac:dyDescent="0.2">
      <c r="A108" s="88">
        <f t="shared" si="2"/>
        <v>41874</v>
      </c>
      <c r="B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2059.21</v>
      </c>
      <c r="C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2098.41</v>
      </c>
      <c r="D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2139.91</v>
      </c>
      <c r="E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2145.34</v>
      </c>
      <c r="F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2156.7399999999998</v>
      </c>
      <c r="G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2157.02</v>
      </c>
      <c r="H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2174.62</v>
      </c>
      <c r="I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2119.02</v>
      </c>
      <c r="J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2055.4899999999998</v>
      </c>
      <c r="K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2154.7600000000002</v>
      </c>
      <c r="L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2107.25</v>
      </c>
      <c r="M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2094.13</v>
      </c>
      <c r="N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2102.81</v>
      </c>
      <c r="O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2098.42</v>
      </c>
      <c r="P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2102.7799999999997</v>
      </c>
      <c r="Q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2111.6999999999998</v>
      </c>
      <c r="R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2107.1400000000003</v>
      </c>
      <c r="S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2125.48</v>
      </c>
      <c r="T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2139.96</v>
      </c>
      <c r="U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2140.42</v>
      </c>
      <c r="V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2078.0100000000002</v>
      </c>
      <c r="W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2140.86</v>
      </c>
      <c r="X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2211.16</v>
      </c>
      <c r="Y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2352.6799999999998</v>
      </c>
    </row>
    <row r="109" spans="1:25" x14ac:dyDescent="0.2">
      <c r="A109" s="88">
        <f t="shared" si="2"/>
        <v>41875</v>
      </c>
      <c r="B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2075.6999999999998</v>
      </c>
      <c r="C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2151.66</v>
      </c>
      <c r="D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2187.9</v>
      </c>
      <c r="E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2200.61</v>
      </c>
      <c r="F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2207.09</v>
      </c>
      <c r="G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2220.48</v>
      </c>
      <c r="H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2241.7200000000003</v>
      </c>
      <c r="I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2213.77</v>
      </c>
      <c r="J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2109.6</v>
      </c>
      <c r="K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2275.81</v>
      </c>
      <c r="L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2193.3900000000003</v>
      </c>
      <c r="M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2155.08</v>
      </c>
      <c r="N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2149.88</v>
      </c>
      <c r="O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2145.1</v>
      </c>
      <c r="P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2140.09</v>
      </c>
      <c r="Q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2155.08</v>
      </c>
      <c r="R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2170.69</v>
      </c>
      <c r="S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2170.5500000000002</v>
      </c>
      <c r="T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2159.9299999999998</v>
      </c>
      <c r="U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2150.34</v>
      </c>
      <c r="V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2061.92</v>
      </c>
      <c r="W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2073.1999999999998</v>
      </c>
      <c r="X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2060.9499999999998</v>
      </c>
      <c r="Y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2149.0699999999997</v>
      </c>
    </row>
    <row r="110" spans="1:25" x14ac:dyDescent="0.2">
      <c r="A110" s="88">
        <f t="shared" si="2"/>
        <v>41876</v>
      </c>
      <c r="B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2088.08</v>
      </c>
      <c r="C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2166.91</v>
      </c>
      <c r="D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2214.9</v>
      </c>
      <c r="E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2227.59</v>
      </c>
      <c r="F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2221.0100000000002</v>
      </c>
      <c r="G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2233.27</v>
      </c>
      <c r="H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2240.4899999999998</v>
      </c>
      <c r="I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2178.4700000000003</v>
      </c>
      <c r="J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2319.41</v>
      </c>
      <c r="K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2223.1799999999998</v>
      </c>
      <c r="L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2178</v>
      </c>
      <c r="M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2167.85</v>
      </c>
      <c r="N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2178.83</v>
      </c>
      <c r="O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2173.0500000000002</v>
      </c>
      <c r="P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2152.08</v>
      </c>
      <c r="Q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2162.46</v>
      </c>
      <c r="R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2160.23</v>
      </c>
      <c r="S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2178.6800000000003</v>
      </c>
      <c r="T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2218.66</v>
      </c>
      <c r="U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2209.04</v>
      </c>
      <c r="V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2098.84</v>
      </c>
      <c r="W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2087.66</v>
      </c>
      <c r="X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2125</v>
      </c>
      <c r="Y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2059.83</v>
      </c>
    </row>
    <row r="111" spans="1:25" x14ac:dyDescent="0.2">
      <c r="A111" s="88">
        <f t="shared" si="2"/>
        <v>41880</v>
      </c>
      <c r="B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2101.23</v>
      </c>
      <c r="C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2172.17</v>
      </c>
      <c r="D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2214.2799999999997</v>
      </c>
      <c r="E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2227.04</v>
      </c>
      <c r="F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2240.4300000000003</v>
      </c>
      <c r="G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2226.8200000000002</v>
      </c>
      <c r="H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2220.12</v>
      </c>
      <c r="I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2161.17</v>
      </c>
      <c r="J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2312.16</v>
      </c>
      <c r="K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2229.3000000000002</v>
      </c>
      <c r="L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2178.1800000000003</v>
      </c>
      <c r="M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2167.5100000000002</v>
      </c>
      <c r="N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2162.5299999999997</v>
      </c>
      <c r="O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2146.94</v>
      </c>
      <c r="P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2127.5500000000002</v>
      </c>
      <c r="Q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2132.11</v>
      </c>
      <c r="R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2133.62</v>
      </c>
      <c r="S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2141.59</v>
      </c>
      <c r="T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2172.85</v>
      </c>
      <c r="U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2160.56</v>
      </c>
      <c r="V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2059.9499999999998</v>
      </c>
      <c r="W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2058.6999999999998</v>
      </c>
      <c r="X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2102.16</v>
      </c>
      <c r="Y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2058.0299999999997</v>
      </c>
    </row>
    <row r="112" spans="1:25" x14ac:dyDescent="0.2">
      <c r="A112" s="88">
        <f t="shared" si="2"/>
        <v>41881</v>
      </c>
      <c r="B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2094.21</v>
      </c>
      <c r="C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2157.64</v>
      </c>
      <c r="D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2200.71</v>
      </c>
      <c r="E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2227.29</v>
      </c>
      <c r="F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2220.06</v>
      </c>
      <c r="G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2219.84</v>
      </c>
      <c r="H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2220.35</v>
      </c>
      <c r="I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2169.25</v>
      </c>
      <c r="J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2076.33</v>
      </c>
      <c r="K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2210.96</v>
      </c>
      <c r="L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2155.84</v>
      </c>
      <c r="M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2155.7600000000002</v>
      </c>
      <c r="N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2155.38</v>
      </c>
      <c r="O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2155.5100000000002</v>
      </c>
      <c r="P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2155.48</v>
      </c>
      <c r="Q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2155.7200000000003</v>
      </c>
      <c r="R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2199.84</v>
      </c>
      <c r="S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2211.5500000000002</v>
      </c>
      <c r="T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2223.5500000000002</v>
      </c>
      <c r="U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2206.61</v>
      </c>
      <c r="V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2095.31</v>
      </c>
      <c r="W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2070.2399999999998</v>
      </c>
      <c r="X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2140.66</v>
      </c>
      <c r="Y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2255.04</v>
      </c>
    </row>
    <row r="113" spans="1:27" x14ac:dyDescent="0.2">
      <c r="A113" s="88">
        <f t="shared" si="2"/>
        <v>41882</v>
      </c>
      <c r="B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2071.09</v>
      </c>
      <c r="C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2140.42</v>
      </c>
      <c r="D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2175.29</v>
      </c>
      <c r="E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2193.9299999999998</v>
      </c>
      <c r="F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2187.4700000000003</v>
      </c>
      <c r="G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2175.1</v>
      </c>
      <c r="H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2200.4</v>
      </c>
      <c r="I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2146.35</v>
      </c>
      <c r="J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2046.62</v>
      </c>
      <c r="K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2211.04</v>
      </c>
      <c r="L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2155.7799999999997</v>
      </c>
      <c r="M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2155.65</v>
      </c>
      <c r="N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2155.5700000000002</v>
      </c>
      <c r="O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2121.34</v>
      </c>
      <c r="P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2112.1</v>
      </c>
      <c r="Q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2103.19</v>
      </c>
      <c r="R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2130.66</v>
      </c>
      <c r="S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2140.38</v>
      </c>
      <c r="T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2187.7399999999998</v>
      </c>
      <c r="U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2205.7399999999998</v>
      </c>
      <c r="V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2094.6</v>
      </c>
      <c r="W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2069.67</v>
      </c>
      <c r="X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2140.17</v>
      </c>
      <c r="Y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2255.04</v>
      </c>
    </row>
    <row r="114" spans="1:27" x14ac:dyDescent="0.2">
      <c r="A114" s="94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</row>
    <row r="115" spans="1:27" x14ac:dyDescent="0.25">
      <c r="A115" s="96" t="s">
        <v>159</v>
      </c>
    </row>
    <row r="116" spans="1:27" ht="12.75" x14ac:dyDescent="0.2">
      <c r="A116" s="162" t="s">
        <v>49</v>
      </c>
      <c r="B116" s="173" t="s">
        <v>128</v>
      </c>
      <c r="C116" s="174"/>
      <c r="D116" s="174"/>
      <c r="E116" s="174"/>
      <c r="F116" s="174"/>
      <c r="G116" s="174"/>
      <c r="H116" s="174"/>
      <c r="I116" s="174"/>
      <c r="J116" s="174"/>
      <c r="K116" s="174"/>
      <c r="L116" s="174"/>
      <c r="M116" s="174"/>
      <c r="N116" s="174"/>
      <c r="O116" s="174"/>
      <c r="P116" s="174"/>
      <c r="Q116" s="174"/>
      <c r="R116" s="174"/>
      <c r="S116" s="174"/>
      <c r="T116" s="174"/>
      <c r="U116" s="174"/>
      <c r="V116" s="174"/>
      <c r="W116" s="174"/>
      <c r="X116" s="174"/>
      <c r="Y116" s="175"/>
    </row>
    <row r="117" spans="1:27" ht="12.75" x14ac:dyDescent="0.2">
      <c r="A117" s="163"/>
      <c r="B117" s="176"/>
      <c r="C117" s="177"/>
      <c r="D117" s="177"/>
      <c r="E117" s="177"/>
      <c r="F117" s="177"/>
      <c r="G117" s="177"/>
      <c r="H117" s="177"/>
      <c r="I117" s="177"/>
      <c r="J117" s="177"/>
      <c r="K117" s="177"/>
      <c r="L117" s="177"/>
      <c r="M117" s="177"/>
      <c r="N117" s="177"/>
      <c r="O117" s="177"/>
      <c r="P117" s="177"/>
      <c r="Q117" s="177"/>
      <c r="R117" s="177"/>
      <c r="S117" s="177"/>
      <c r="T117" s="177"/>
      <c r="U117" s="177"/>
      <c r="V117" s="177"/>
      <c r="W117" s="177"/>
      <c r="X117" s="177"/>
      <c r="Y117" s="178"/>
    </row>
    <row r="118" spans="1:27" ht="12.75" customHeight="1" x14ac:dyDescent="0.2">
      <c r="A118" s="163"/>
      <c r="B118" s="165" t="s">
        <v>129</v>
      </c>
      <c r="C118" s="156" t="s">
        <v>130</v>
      </c>
      <c r="D118" s="156" t="s">
        <v>131</v>
      </c>
      <c r="E118" s="156" t="s">
        <v>132</v>
      </c>
      <c r="F118" s="156" t="s">
        <v>133</v>
      </c>
      <c r="G118" s="156" t="s">
        <v>134</v>
      </c>
      <c r="H118" s="156" t="s">
        <v>135</v>
      </c>
      <c r="I118" s="156" t="s">
        <v>136</v>
      </c>
      <c r="J118" s="156" t="s">
        <v>137</v>
      </c>
      <c r="K118" s="156" t="s">
        <v>138</v>
      </c>
      <c r="L118" s="156" t="s">
        <v>139</v>
      </c>
      <c r="M118" s="156" t="s">
        <v>140</v>
      </c>
      <c r="N118" s="167" t="s">
        <v>141</v>
      </c>
      <c r="O118" s="156" t="s">
        <v>142</v>
      </c>
      <c r="P118" s="156" t="s">
        <v>143</v>
      </c>
      <c r="Q118" s="156" t="s">
        <v>144</v>
      </c>
      <c r="R118" s="156" t="s">
        <v>145</v>
      </c>
      <c r="S118" s="156" t="s">
        <v>146</v>
      </c>
      <c r="T118" s="156" t="s">
        <v>147</v>
      </c>
      <c r="U118" s="156" t="s">
        <v>148</v>
      </c>
      <c r="V118" s="156" t="s">
        <v>149</v>
      </c>
      <c r="W118" s="156" t="s">
        <v>150</v>
      </c>
      <c r="X118" s="156" t="s">
        <v>151</v>
      </c>
      <c r="Y118" s="156" t="s">
        <v>152</v>
      </c>
    </row>
    <row r="119" spans="1:27" ht="11.25" customHeight="1" x14ac:dyDescent="0.2">
      <c r="A119" s="164"/>
      <c r="B119" s="166"/>
      <c r="C119" s="157"/>
      <c r="D119" s="157"/>
      <c r="E119" s="157"/>
      <c r="F119" s="157"/>
      <c r="G119" s="157"/>
      <c r="H119" s="157"/>
      <c r="I119" s="157"/>
      <c r="J119" s="157"/>
      <c r="K119" s="157"/>
      <c r="L119" s="157"/>
      <c r="M119" s="157"/>
      <c r="N119" s="168"/>
      <c r="O119" s="157"/>
      <c r="P119" s="157"/>
      <c r="Q119" s="157"/>
      <c r="R119" s="157"/>
      <c r="S119" s="157"/>
      <c r="T119" s="157"/>
      <c r="U119" s="157"/>
      <c r="V119" s="157"/>
      <c r="W119" s="157"/>
      <c r="X119" s="157"/>
      <c r="Y119" s="157"/>
    </row>
    <row r="120" spans="1:27" ht="18.75" customHeight="1" x14ac:dyDescent="0.2">
      <c r="A120" s="88">
        <f>A86</f>
        <v>41852</v>
      </c>
      <c r="B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2027.5400000000002</v>
      </c>
      <c r="C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2020.04</v>
      </c>
      <c r="D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2042.62</v>
      </c>
      <c r="E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2046.65</v>
      </c>
      <c r="F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2046.69</v>
      </c>
      <c r="G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2055.0500000000002</v>
      </c>
      <c r="H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2046.81</v>
      </c>
      <c r="I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2024.72</v>
      </c>
      <c r="J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2127.61</v>
      </c>
      <c r="K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2059.77</v>
      </c>
      <c r="L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2040.79</v>
      </c>
      <c r="M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2033.66</v>
      </c>
      <c r="N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2040.79</v>
      </c>
      <c r="O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2048.25</v>
      </c>
      <c r="P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2044.51</v>
      </c>
      <c r="Q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2048.25</v>
      </c>
      <c r="R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2048.81</v>
      </c>
      <c r="S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2058.81</v>
      </c>
      <c r="T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2080.15</v>
      </c>
      <c r="U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2062.17</v>
      </c>
      <c r="V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2046.08</v>
      </c>
      <c r="W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2039.96</v>
      </c>
      <c r="X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2040.47</v>
      </c>
      <c r="Y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2158.13</v>
      </c>
      <c r="AA120" s="89"/>
    </row>
    <row r="121" spans="1:27" x14ac:dyDescent="0.2">
      <c r="A121" s="88">
        <f t="shared" ref="A121:A147" si="3">A87</f>
        <v>41853</v>
      </c>
      <c r="B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2055.6</v>
      </c>
      <c r="C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2032.94</v>
      </c>
      <c r="D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2026.63</v>
      </c>
      <c r="E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2043.2</v>
      </c>
      <c r="F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2051.7200000000003</v>
      </c>
      <c r="G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2047.77</v>
      </c>
      <c r="H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2060.6800000000003</v>
      </c>
      <c r="I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2047.3</v>
      </c>
      <c r="J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2027.02</v>
      </c>
      <c r="K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2099.58</v>
      </c>
      <c r="L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2057.34</v>
      </c>
      <c r="M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2041.96</v>
      </c>
      <c r="N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2034.54</v>
      </c>
      <c r="O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2030.92</v>
      </c>
      <c r="P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2038.31</v>
      </c>
      <c r="Q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2042.0500000000002</v>
      </c>
      <c r="R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2049.6999999999998</v>
      </c>
      <c r="S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2053.52</v>
      </c>
      <c r="T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2049.5700000000002</v>
      </c>
      <c r="U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2038.06</v>
      </c>
      <c r="V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2036.51</v>
      </c>
      <c r="W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2042.81</v>
      </c>
      <c r="X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2043.95</v>
      </c>
      <c r="Y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2048.71</v>
      </c>
    </row>
    <row r="122" spans="1:27" x14ac:dyDescent="0.2">
      <c r="A122" s="88">
        <f t="shared" si="3"/>
        <v>41854</v>
      </c>
      <c r="B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2058.7200000000003</v>
      </c>
      <c r="C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2031.8000000000002</v>
      </c>
      <c r="D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2026.8000000000002</v>
      </c>
      <c r="E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2043.31</v>
      </c>
      <c r="F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2052.0100000000002</v>
      </c>
      <c r="G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2048.13</v>
      </c>
      <c r="H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2061.1</v>
      </c>
      <c r="I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2047.93</v>
      </c>
      <c r="J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2026.6000000000001</v>
      </c>
      <c r="K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2109.14</v>
      </c>
      <c r="L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2078.02</v>
      </c>
      <c r="M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2057.6999999999998</v>
      </c>
      <c r="N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2045.91</v>
      </c>
      <c r="O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2042.16</v>
      </c>
      <c r="P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2049.85</v>
      </c>
      <c r="Q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2057.61</v>
      </c>
      <c r="R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2065.62</v>
      </c>
      <c r="S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2073.7600000000002</v>
      </c>
      <c r="T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2065.54</v>
      </c>
      <c r="U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2046.04</v>
      </c>
      <c r="V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2036.25</v>
      </c>
      <c r="W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2042.7800000000002</v>
      </c>
      <c r="X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2043.92</v>
      </c>
      <c r="Y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2049.52</v>
      </c>
    </row>
    <row r="123" spans="1:27" x14ac:dyDescent="0.2">
      <c r="A123" s="88">
        <f t="shared" si="3"/>
        <v>41855</v>
      </c>
      <c r="B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2033.41</v>
      </c>
      <c r="C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2020.04</v>
      </c>
      <c r="D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2042.74</v>
      </c>
      <c r="E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2046.67</v>
      </c>
      <c r="F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2046.67</v>
      </c>
      <c r="G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2049.06</v>
      </c>
      <c r="H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2045.9</v>
      </c>
      <c r="I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2026.14</v>
      </c>
      <c r="J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2128.23</v>
      </c>
      <c r="K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2060.09</v>
      </c>
      <c r="L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2042</v>
      </c>
      <c r="M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2035.65</v>
      </c>
      <c r="N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2038.75</v>
      </c>
      <c r="O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2042.33</v>
      </c>
      <c r="P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2034.5300000000002</v>
      </c>
      <c r="Q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2030.44</v>
      </c>
      <c r="R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2046.17</v>
      </c>
      <c r="S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2059.59</v>
      </c>
      <c r="T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2072.5100000000002</v>
      </c>
      <c r="U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2062.1800000000003</v>
      </c>
      <c r="V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2033.42</v>
      </c>
      <c r="W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2039.8899999999999</v>
      </c>
      <c r="X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2041.62</v>
      </c>
      <c r="Y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2151.17</v>
      </c>
    </row>
    <row r="124" spans="1:27" x14ac:dyDescent="0.2">
      <c r="A124" s="88">
        <f t="shared" si="3"/>
        <v>41856</v>
      </c>
      <c r="B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2036.7</v>
      </c>
      <c r="C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2020.0300000000002</v>
      </c>
      <c r="D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2042.7</v>
      </c>
      <c r="E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2046.67</v>
      </c>
      <c r="F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2046.53</v>
      </c>
      <c r="G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2049.13</v>
      </c>
      <c r="H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2033.66</v>
      </c>
      <c r="I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2031.3200000000002</v>
      </c>
      <c r="J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2111.12</v>
      </c>
      <c r="K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2048.7200000000003</v>
      </c>
      <c r="L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2020.89</v>
      </c>
      <c r="M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2028.52</v>
      </c>
      <c r="N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2036.26</v>
      </c>
      <c r="O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2023.5900000000001</v>
      </c>
      <c r="P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2031.5900000000001</v>
      </c>
      <c r="Q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2024.8600000000001</v>
      </c>
      <c r="R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2032.94</v>
      </c>
      <c r="S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2045.75</v>
      </c>
      <c r="T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2051.63</v>
      </c>
      <c r="U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2058.83</v>
      </c>
      <c r="V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2032.42</v>
      </c>
      <c r="W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2039.41</v>
      </c>
      <c r="X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2040.81</v>
      </c>
      <c r="Y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2155.23</v>
      </c>
    </row>
    <row r="125" spans="1:27" x14ac:dyDescent="0.2">
      <c r="A125" s="88">
        <f t="shared" si="3"/>
        <v>41857</v>
      </c>
      <c r="B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2030.6200000000001</v>
      </c>
      <c r="C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2019.93</v>
      </c>
      <c r="D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2042.6100000000001</v>
      </c>
      <c r="E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2046.43</v>
      </c>
      <c r="F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2046.3200000000002</v>
      </c>
      <c r="G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2047.8400000000001</v>
      </c>
      <c r="H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2032.79</v>
      </c>
      <c r="I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2030.3200000000002</v>
      </c>
      <c r="J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2110.1400000000003</v>
      </c>
      <c r="K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2047.45</v>
      </c>
      <c r="L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2019.6000000000001</v>
      </c>
      <c r="M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2033.06</v>
      </c>
      <c r="N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2038.93</v>
      </c>
      <c r="O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2025.41</v>
      </c>
      <c r="P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2031.46</v>
      </c>
      <c r="Q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2024.67</v>
      </c>
      <c r="R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2032.66</v>
      </c>
      <c r="S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2045.23</v>
      </c>
      <c r="T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2051.81</v>
      </c>
      <c r="U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2059.08</v>
      </c>
      <c r="V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2032.37</v>
      </c>
      <c r="W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2039.3400000000001</v>
      </c>
      <c r="X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2040.75</v>
      </c>
      <c r="Y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2152.71</v>
      </c>
    </row>
    <row r="126" spans="1:27" x14ac:dyDescent="0.2">
      <c r="A126" s="88">
        <f t="shared" si="3"/>
        <v>41858</v>
      </c>
      <c r="B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2032.65</v>
      </c>
      <c r="C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2020.19</v>
      </c>
      <c r="D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2042.7800000000002</v>
      </c>
      <c r="E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2046.71</v>
      </c>
      <c r="F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2046.8200000000002</v>
      </c>
      <c r="G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2048.9700000000003</v>
      </c>
      <c r="H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2053.83</v>
      </c>
      <c r="I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2025.03</v>
      </c>
      <c r="J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2128.1999999999998</v>
      </c>
      <c r="K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2048.48</v>
      </c>
      <c r="L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2020.25</v>
      </c>
      <c r="M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2032.64</v>
      </c>
      <c r="N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2030.66</v>
      </c>
      <c r="O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2026.3000000000002</v>
      </c>
      <c r="P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2039.41</v>
      </c>
      <c r="Q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2026.74</v>
      </c>
      <c r="R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2032.75</v>
      </c>
      <c r="S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2045.6100000000001</v>
      </c>
      <c r="T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2062.56</v>
      </c>
      <c r="U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2065.7799999999997</v>
      </c>
      <c r="V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2022.0800000000002</v>
      </c>
      <c r="W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2039.75</v>
      </c>
      <c r="X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2041.0700000000002</v>
      </c>
      <c r="Y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2155.94</v>
      </c>
    </row>
    <row r="127" spans="1:27" x14ac:dyDescent="0.2">
      <c r="A127" s="88">
        <f t="shared" si="3"/>
        <v>41859</v>
      </c>
      <c r="B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2031.6</v>
      </c>
      <c r="C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2024.06</v>
      </c>
      <c r="D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2047.1599999999999</v>
      </c>
      <c r="E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2055.16</v>
      </c>
      <c r="F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2059.34</v>
      </c>
      <c r="G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2054.2200000000003</v>
      </c>
      <c r="H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2054.46</v>
      </c>
      <c r="I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2025.1000000000001</v>
      </c>
      <c r="J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2128.15</v>
      </c>
      <c r="K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2080.42</v>
      </c>
      <c r="L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2040.8600000000001</v>
      </c>
      <c r="M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2027.1200000000001</v>
      </c>
      <c r="N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2044.95</v>
      </c>
      <c r="O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2052.52</v>
      </c>
      <c r="P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2048.63</v>
      </c>
      <c r="Q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2044.72</v>
      </c>
      <c r="R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2045.91</v>
      </c>
      <c r="S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2069.92</v>
      </c>
      <c r="T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2087.2399999999998</v>
      </c>
      <c r="U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2065.7799999999997</v>
      </c>
      <c r="V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2022.25</v>
      </c>
      <c r="W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2039.9</v>
      </c>
      <c r="X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2040.77</v>
      </c>
      <c r="Y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2146.84</v>
      </c>
    </row>
    <row r="128" spans="1:27" x14ac:dyDescent="0.2">
      <c r="A128" s="88">
        <f t="shared" si="3"/>
        <v>41860</v>
      </c>
      <c r="B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2060.9300000000003</v>
      </c>
      <c r="C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2029.99</v>
      </c>
      <c r="D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2031.0300000000002</v>
      </c>
      <c r="E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2034.92</v>
      </c>
      <c r="F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2043.13</v>
      </c>
      <c r="G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2036.99</v>
      </c>
      <c r="H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2046.76</v>
      </c>
      <c r="I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2026.67</v>
      </c>
      <c r="J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2027.42</v>
      </c>
      <c r="K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2064.9300000000003</v>
      </c>
      <c r="L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2038.45</v>
      </c>
      <c r="M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2021</v>
      </c>
      <c r="N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2027.93</v>
      </c>
      <c r="O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2031.14</v>
      </c>
      <c r="P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2034.9099999999999</v>
      </c>
      <c r="Q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2031.3300000000002</v>
      </c>
      <c r="R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2038.73</v>
      </c>
      <c r="S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2050.23</v>
      </c>
      <c r="T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2066.66</v>
      </c>
      <c r="U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2057.61</v>
      </c>
      <c r="V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2036.02</v>
      </c>
      <c r="W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2043.92</v>
      </c>
      <c r="X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2037.45</v>
      </c>
      <c r="Y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2034.29</v>
      </c>
    </row>
    <row r="129" spans="1:25" x14ac:dyDescent="0.2">
      <c r="A129" s="88">
        <f t="shared" si="3"/>
        <v>41861</v>
      </c>
      <c r="B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2060.44</v>
      </c>
      <c r="C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2032.3400000000001</v>
      </c>
      <c r="D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2031.25</v>
      </c>
      <c r="E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2035.15</v>
      </c>
      <c r="F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2043.39</v>
      </c>
      <c r="G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2037.29</v>
      </c>
      <c r="H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2046.4</v>
      </c>
      <c r="I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2027.68</v>
      </c>
      <c r="J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2024.48</v>
      </c>
      <c r="K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2102.11</v>
      </c>
      <c r="L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2059.7600000000002</v>
      </c>
      <c r="M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2044.19</v>
      </c>
      <c r="N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2043.73</v>
      </c>
      <c r="O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2039.45</v>
      </c>
      <c r="P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2050.71</v>
      </c>
      <c r="Q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2054.38</v>
      </c>
      <c r="R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2050.2200000000003</v>
      </c>
      <c r="S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2054.02</v>
      </c>
      <c r="T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2049.35</v>
      </c>
      <c r="U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2042.0500000000002</v>
      </c>
      <c r="V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2035.72</v>
      </c>
      <c r="W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2042.88</v>
      </c>
      <c r="X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2037.08</v>
      </c>
      <c r="Y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2034.47</v>
      </c>
    </row>
    <row r="130" spans="1:25" x14ac:dyDescent="0.2">
      <c r="A130" s="88">
        <f t="shared" si="3"/>
        <v>41862</v>
      </c>
      <c r="B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2035.98</v>
      </c>
      <c r="C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2024.17</v>
      </c>
      <c r="D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2047.01</v>
      </c>
      <c r="E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2055</v>
      </c>
      <c r="F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2059.21</v>
      </c>
      <c r="G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2053.15</v>
      </c>
      <c r="H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2053.71</v>
      </c>
      <c r="I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2037.58</v>
      </c>
      <c r="J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2102.8000000000002</v>
      </c>
      <c r="K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2055.9499999999998</v>
      </c>
      <c r="L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2043.13</v>
      </c>
      <c r="M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2028.89</v>
      </c>
      <c r="N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2035.66</v>
      </c>
      <c r="O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2031.3300000000002</v>
      </c>
      <c r="P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2027.31</v>
      </c>
      <c r="Q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2020.08</v>
      </c>
      <c r="R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2030.1100000000001</v>
      </c>
      <c r="S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2052.56</v>
      </c>
      <c r="T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2066.38</v>
      </c>
      <c r="U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2066.06</v>
      </c>
      <c r="V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2021.64</v>
      </c>
      <c r="W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2043.8000000000002</v>
      </c>
      <c r="X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2044.25</v>
      </c>
      <c r="Y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2169.7799999999997</v>
      </c>
    </row>
    <row r="131" spans="1:25" x14ac:dyDescent="0.2">
      <c r="A131" s="88">
        <f t="shared" si="3"/>
        <v>41863</v>
      </c>
      <c r="B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2036.16</v>
      </c>
      <c r="C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2023.89</v>
      </c>
      <c r="D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2047.29</v>
      </c>
      <c r="E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2055.17</v>
      </c>
      <c r="F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2059.21</v>
      </c>
      <c r="G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2053.83</v>
      </c>
      <c r="H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2053.39</v>
      </c>
      <c r="I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2039.54</v>
      </c>
      <c r="J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2102</v>
      </c>
      <c r="K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2055.04</v>
      </c>
      <c r="L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2042.02</v>
      </c>
      <c r="M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2027.0500000000002</v>
      </c>
      <c r="N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2034.5300000000002</v>
      </c>
      <c r="O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2030.73</v>
      </c>
      <c r="P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2027.3700000000001</v>
      </c>
      <c r="Q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2020.29</v>
      </c>
      <c r="R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2030.19</v>
      </c>
      <c r="S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2052.89</v>
      </c>
      <c r="T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2066.5500000000002</v>
      </c>
      <c r="U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2066.09</v>
      </c>
      <c r="V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2021.72</v>
      </c>
      <c r="W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2042.01</v>
      </c>
      <c r="X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2043</v>
      </c>
      <c r="Y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2168.41</v>
      </c>
    </row>
    <row r="132" spans="1:25" x14ac:dyDescent="0.2">
      <c r="A132" s="88">
        <f t="shared" si="3"/>
        <v>41864</v>
      </c>
      <c r="B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2036.03</v>
      </c>
      <c r="C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2027.71</v>
      </c>
      <c r="D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2051.19</v>
      </c>
      <c r="E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2059.41</v>
      </c>
      <c r="F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2063.73</v>
      </c>
      <c r="G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2063.2799999999997</v>
      </c>
      <c r="H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2063.1800000000003</v>
      </c>
      <c r="I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2019.98</v>
      </c>
      <c r="J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2110.67</v>
      </c>
      <c r="K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2067.48</v>
      </c>
      <c r="L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2044.72</v>
      </c>
      <c r="M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2030.1200000000001</v>
      </c>
      <c r="N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2037.23</v>
      </c>
      <c r="O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2033.5100000000002</v>
      </c>
      <c r="P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2029.93</v>
      </c>
      <c r="Q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2022.99</v>
      </c>
      <c r="R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2032.65</v>
      </c>
      <c r="S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2048.8000000000002</v>
      </c>
      <c r="T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2069.33</v>
      </c>
      <c r="U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2072.88</v>
      </c>
      <c r="V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2020.71</v>
      </c>
      <c r="W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2041.77</v>
      </c>
      <c r="X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2043.1100000000001</v>
      </c>
      <c r="Y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2167.4300000000003</v>
      </c>
    </row>
    <row r="133" spans="1:25" x14ac:dyDescent="0.2">
      <c r="A133" s="88">
        <f t="shared" si="3"/>
        <v>41865</v>
      </c>
      <c r="B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2036.48</v>
      </c>
      <c r="C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2027.6000000000001</v>
      </c>
      <c r="D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2050.89</v>
      </c>
      <c r="E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2059.04</v>
      </c>
      <c r="F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2063.25</v>
      </c>
      <c r="G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2063.0500000000002</v>
      </c>
      <c r="H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2063.0500000000002</v>
      </c>
      <c r="I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2019.89</v>
      </c>
      <c r="J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2110.69</v>
      </c>
      <c r="K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2067.2800000000002</v>
      </c>
      <c r="L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2044.56</v>
      </c>
      <c r="M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2030</v>
      </c>
      <c r="N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2037.1399999999999</v>
      </c>
      <c r="O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2033.58</v>
      </c>
      <c r="P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2029.95</v>
      </c>
      <c r="Q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2023.1000000000001</v>
      </c>
      <c r="R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2032.66</v>
      </c>
      <c r="S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2048.7600000000002</v>
      </c>
      <c r="T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2069.2799999999997</v>
      </c>
      <c r="U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2072.8000000000002</v>
      </c>
      <c r="V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2020.5500000000002</v>
      </c>
      <c r="W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2042.21</v>
      </c>
      <c r="X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2042.7</v>
      </c>
      <c r="Y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2169.8000000000002</v>
      </c>
    </row>
    <row r="134" spans="1:25" x14ac:dyDescent="0.2">
      <c r="A134" s="88">
        <f t="shared" si="3"/>
        <v>41866</v>
      </c>
      <c r="B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2036.79</v>
      </c>
      <c r="C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2027.48</v>
      </c>
      <c r="D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2050.87</v>
      </c>
      <c r="E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2058.98</v>
      </c>
      <c r="F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2063.19</v>
      </c>
      <c r="G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2063.14</v>
      </c>
      <c r="H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2062.96</v>
      </c>
      <c r="I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2022.79</v>
      </c>
      <c r="J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2110.92</v>
      </c>
      <c r="K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2033.25</v>
      </c>
      <c r="L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2049.7600000000002</v>
      </c>
      <c r="M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2026.5900000000001</v>
      </c>
      <c r="N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2028.02</v>
      </c>
      <c r="O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2028</v>
      </c>
      <c r="P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2019.88</v>
      </c>
      <c r="Q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2028.2</v>
      </c>
      <c r="R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2026.6100000000001</v>
      </c>
      <c r="S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2023.4</v>
      </c>
      <c r="T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2035.72</v>
      </c>
      <c r="U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2052.42</v>
      </c>
      <c r="V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2039</v>
      </c>
      <c r="W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2045.3400000000001</v>
      </c>
      <c r="X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2044.2800000000002</v>
      </c>
      <c r="Y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2210.14</v>
      </c>
    </row>
    <row r="135" spans="1:25" x14ac:dyDescent="0.2">
      <c r="A135" s="88">
        <f t="shared" si="3"/>
        <v>41867</v>
      </c>
      <c r="B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2064.09</v>
      </c>
      <c r="C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2027.41</v>
      </c>
      <c r="D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2019.66</v>
      </c>
      <c r="E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2043.25</v>
      </c>
      <c r="F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2047.44</v>
      </c>
      <c r="G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2034.72</v>
      </c>
      <c r="H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2047.49</v>
      </c>
      <c r="I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2019.8700000000001</v>
      </c>
      <c r="J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2032.91</v>
      </c>
      <c r="K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2058.11</v>
      </c>
      <c r="L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2028.3700000000001</v>
      </c>
      <c r="M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2044.3899999999999</v>
      </c>
      <c r="N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2036.31</v>
      </c>
      <c r="O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2036.25</v>
      </c>
      <c r="P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2029.63</v>
      </c>
      <c r="Q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2029.81</v>
      </c>
      <c r="R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2023.7600000000002</v>
      </c>
      <c r="S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2034.72</v>
      </c>
      <c r="T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2027.21</v>
      </c>
      <c r="U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2028.17</v>
      </c>
      <c r="V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2034.95</v>
      </c>
      <c r="W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2029.25</v>
      </c>
      <c r="X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2030.3200000000002</v>
      </c>
      <c r="Y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2019.89</v>
      </c>
    </row>
    <row r="136" spans="1:25" x14ac:dyDescent="0.2">
      <c r="A136" s="88">
        <f t="shared" si="3"/>
        <v>41868</v>
      </c>
      <c r="B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2074.63</v>
      </c>
      <c r="C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2032.73</v>
      </c>
      <c r="D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2027.68</v>
      </c>
      <c r="E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2023.3600000000001</v>
      </c>
      <c r="F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2026.8700000000001</v>
      </c>
      <c r="G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2030.92</v>
      </c>
      <c r="H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2039</v>
      </c>
      <c r="I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2019.54</v>
      </c>
      <c r="J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2031.47</v>
      </c>
      <c r="K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2078.52</v>
      </c>
      <c r="L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2024.48</v>
      </c>
      <c r="M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2036.16</v>
      </c>
      <c r="N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2042.15</v>
      </c>
      <c r="O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2035.8000000000002</v>
      </c>
      <c r="P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2020.5300000000002</v>
      </c>
      <c r="Q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2023.68</v>
      </c>
      <c r="R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2020.45</v>
      </c>
      <c r="S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2027.7600000000002</v>
      </c>
      <c r="T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2041.72</v>
      </c>
      <c r="U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2031.76</v>
      </c>
      <c r="V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2035.33</v>
      </c>
      <c r="W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2042.23</v>
      </c>
      <c r="X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2042.31</v>
      </c>
      <c r="Y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2027.43</v>
      </c>
    </row>
    <row r="137" spans="1:25" x14ac:dyDescent="0.2">
      <c r="A137" s="88">
        <f t="shared" si="3"/>
        <v>41869</v>
      </c>
      <c r="B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2030.1100000000001</v>
      </c>
      <c r="C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2026.54</v>
      </c>
      <c r="D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2027.3000000000002</v>
      </c>
      <c r="E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2034.8000000000002</v>
      </c>
      <c r="F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2038.73</v>
      </c>
      <c r="G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2030.8400000000001</v>
      </c>
      <c r="H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2034.72</v>
      </c>
      <c r="I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2026.8200000000002</v>
      </c>
      <c r="J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2110.8200000000002</v>
      </c>
      <c r="K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2044.12</v>
      </c>
      <c r="L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2042.16</v>
      </c>
      <c r="M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2041.6100000000001</v>
      </c>
      <c r="N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2040.97</v>
      </c>
      <c r="O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2047.8899999999999</v>
      </c>
      <c r="P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2047.75</v>
      </c>
      <c r="Q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2047.62</v>
      </c>
      <c r="R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2042.72</v>
      </c>
      <c r="S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2043.5300000000002</v>
      </c>
      <c r="T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2062.04</v>
      </c>
      <c r="U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2145.35</v>
      </c>
      <c r="V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2073.6800000000003</v>
      </c>
      <c r="W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2032.85</v>
      </c>
      <c r="X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2080.06</v>
      </c>
      <c r="Y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2030.24</v>
      </c>
    </row>
    <row r="138" spans="1:25" x14ac:dyDescent="0.2">
      <c r="A138" s="88">
        <f t="shared" si="3"/>
        <v>41870</v>
      </c>
      <c r="B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2063.35</v>
      </c>
      <c r="C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2108.44</v>
      </c>
      <c r="D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2155.7200000000003</v>
      </c>
      <c r="E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2167.02</v>
      </c>
      <c r="F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2172.8000000000002</v>
      </c>
      <c r="G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2223.27</v>
      </c>
      <c r="H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2166.7799999999997</v>
      </c>
      <c r="I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2123.21</v>
      </c>
      <c r="J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2260.06</v>
      </c>
      <c r="K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2198.9</v>
      </c>
      <c r="L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2124.04</v>
      </c>
      <c r="M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2105.9700000000003</v>
      </c>
      <c r="N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2097.1999999999998</v>
      </c>
      <c r="O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2071.66</v>
      </c>
      <c r="P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2067.58</v>
      </c>
      <c r="Q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2067.6</v>
      </c>
      <c r="R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2065.7200000000003</v>
      </c>
      <c r="S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2087.29</v>
      </c>
      <c r="T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2110.6800000000003</v>
      </c>
      <c r="U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2118.98</v>
      </c>
      <c r="V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2087.87</v>
      </c>
      <c r="W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2042.28</v>
      </c>
      <c r="X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2080.0299999999997</v>
      </c>
      <c r="Y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2030.31</v>
      </c>
    </row>
    <row r="139" spans="1:25" x14ac:dyDescent="0.2">
      <c r="A139" s="88">
        <f t="shared" si="3"/>
        <v>41871</v>
      </c>
      <c r="B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2063.16</v>
      </c>
      <c r="C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2123.33</v>
      </c>
      <c r="D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2172.67</v>
      </c>
      <c r="E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2184.77</v>
      </c>
      <c r="F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2190.59</v>
      </c>
      <c r="G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2184.67</v>
      </c>
      <c r="H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2190.7200000000003</v>
      </c>
      <c r="I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2123.0500000000002</v>
      </c>
      <c r="J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2259.54</v>
      </c>
      <c r="K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2198.98</v>
      </c>
      <c r="L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2124.17</v>
      </c>
      <c r="M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2105.91</v>
      </c>
      <c r="N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2096.79</v>
      </c>
      <c r="O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2079.69</v>
      </c>
      <c r="P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2067.37</v>
      </c>
      <c r="Q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2071.4499999999998</v>
      </c>
      <c r="R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2065.4700000000003</v>
      </c>
      <c r="S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2098.86</v>
      </c>
      <c r="T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2118.88</v>
      </c>
      <c r="U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2118.88</v>
      </c>
      <c r="V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2086.79</v>
      </c>
      <c r="W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2042.16</v>
      </c>
      <c r="X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2079.94</v>
      </c>
      <c r="Y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2029.63</v>
      </c>
    </row>
    <row r="140" spans="1:25" x14ac:dyDescent="0.2">
      <c r="A140" s="88">
        <f t="shared" si="3"/>
        <v>41872</v>
      </c>
      <c r="B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2050.6799999999998</v>
      </c>
      <c r="C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2108.33</v>
      </c>
      <c r="D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2144.42</v>
      </c>
      <c r="E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2155.56</v>
      </c>
      <c r="F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2178.61</v>
      </c>
      <c r="G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2172.83</v>
      </c>
      <c r="H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2178.6800000000003</v>
      </c>
      <c r="I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2103.5</v>
      </c>
      <c r="J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2259.38</v>
      </c>
      <c r="K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2143.85</v>
      </c>
      <c r="L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2079.41</v>
      </c>
      <c r="M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2063.3200000000002</v>
      </c>
      <c r="N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2055.4899999999998</v>
      </c>
      <c r="O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2036.95</v>
      </c>
      <c r="P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2026.3400000000001</v>
      </c>
      <c r="Q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2040.68</v>
      </c>
      <c r="R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2051.9300000000003</v>
      </c>
      <c r="S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2065.5100000000002</v>
      </c>
      <c r="T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2061.79</v>
      </c>
      <c r="U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2087.4700000000003</v>
      </c>
      <c r="V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2072.85</v>
      </c>
      <c r="W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2029.41</v>
      </c>
      <c r="X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2035.13</v>
      </c>
      <c r="Y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2029.8400000000001</v>
      </c>
    </row>
    <row r="141" spans="1:25" x14ac:dyDescent="0.2">
      <c r="A141" s="88">
        <f t="shared" si="3"/>
        <v>41873</v>
      </c>
      <c r="B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2023.3700000000001</v>
      </c>
      <c r="C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2075.7399999999998</v>
      </c>
      <c r="D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2123.41</v>
      </c>
      <c r="E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2128.27</v>
      </c>
      <c r="F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2139.0299999999997</v>
      </c>
      <c r="G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2133.8200000000002</v>
      </c>
      <c r="H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2155.37</v>
      </c>
      <c r="I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2103.36</v>
      </c>
      <c r="J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2241.2399999999998</v>
      </c>
      <c r="K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2143.71</v>
      </c>
      <c r="L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2079.48</v>
      </c>
      <c r="M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2063.0300000000002</v>
      </c>
      <c r="N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2079.34</v>
      </c>
      <c r="O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2063.2399999999998</v>
      </c>
      <c r="P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2071.3200000000002</v>
      </c>
      <c r="Q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2075.4300000000003</v>
      </c>
      <c r="R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2072.56</v>
      </c>
      <c r="S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2087.2399999999998</v>
      </c>
      <c r="T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2094.71</v>
      </c>
      <c r="U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2098.79</v>
      </c>
      <c r="V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2072.34</v>
      </c>
      <c r="W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2127.52</v>
      </c>
      <c r="X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2187.7399999999998</v>
      </c>
      <c r="Y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2063.6799999999998</v>
      </c>
    </row>
    <row r="142" spans="1:25" x14ac:dyDescent="0.2">
      <c r="A142" s="88">
        <f t="shared" si="3"/>
        <v>41874</v>
      </c>
      <c r="B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2031.48</v>
      </c>
      <c r="C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2068.66</v>
      </c>
      <c r="D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2108.0100000000002</v>
      </c>
      <c r="E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2113.16</v>
      </c>
      <c r="F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2123.9700000000003</v>
      </c>
      <c r="G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2124.2399999999998</v>
      </c>
      <c r="H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2140.9299999999998</v>
      </c>
      <c r="I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2088.1999999999998</v>
      </c>
      <c r="J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2027.95</v>
      </c>
      <c r="K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2122.1</v>
      </c>
      <c r="L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2077.04</v>
      </c>
      <c r="M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2064.6</v>
      </c>
      <c r="N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2072.83</v>
      </c>
      <c r="O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2068.67</v>
      </c>
      <c r="P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2072.8000000000002</v>
      </c>
      <c r="Q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2081.2600000000002</v>
      </c>
      <c r="R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2076.94</v>
      </c>
      <c r="S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2094.33</v>
      </c>
      <c r="T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2108.06</v>
      </c>
      <c r="U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2108.5</v>
      </c>
      <c r="V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2049.31</v>
      </c>
      <c r="W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2108.91</v>
      </c>
      <c r="X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2175.59</v>
      </c>
      <c r="Y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2309.79</v>
      </c>
    </row>
    <row r="143" spans="1:25" x14ac:dyDescent="0.2">
      <c r="A143" s="88">
        <f t="shared" si="3"/>
        <v>41875</v>
      </c>
      <c r="B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2047.12</v>
      </c>
      <c r="C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2119.16</v>
      </c>
      <c r="D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2153.52</v>
      </c>
      <c r="E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2165.58</v>
      </c>
      <c r="F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2171.7200000000003</v>
      </c>
      <c r="G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2184.4299999999998</v>
      </c>
      <c r="H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2204.5700000000002</v>
      </c>
      <c r="I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2178.06</v>
      </c>
      <c r="J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2079.2600000000002</v>
      </c>
      <c r="K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2236.9</v>
      </c>
      <c r="L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2158.73</v>
      </c>
      <c r="M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2122.4</v>
      </c>
      <c r="N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2117.4700000000003</v>
      </c>
      <c r="O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2112.9299999999998</v>
      </c>
      <c r="P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2108.19</v>
      </c>
      <c r="Q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2122.4</v>
      </c>
      <c r="R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2137.21</v>
      </c>
      <c r="S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2137.0700000000002</v>
      </c>
      <c r="T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2127</v>
      </c>
      <c r="U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2117.9</v>
      </c>
      <c r="V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2034.0500000000002</v>
      </c>
      <c r="W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2044.75</v>
      </c>
      <c r="X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2033.13</v>
      </c>
      <c r="Y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2116.6999999999998</v>
      </c>
    </row>
    <row r="144" spans="1:25" x14ac:dyDescent="0.2">
      <c r="A144" s="88">
        <f t="shared" si="3"/>
        <v>41876</v>
      </c>
      <c r="B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2058.86</v>
      </c>
      <c r="C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2133.62</v>
      </c>
      <c r="D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2179.13</v>
      </c>
      <c r="E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2191.17</v>
      </c>
      <c r="F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2184.9300000000003</v>
      </c>
      <c r="G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2196.5500000000002</v>
      </c>
      <c r="H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2203.4</v>
      </c>
      <c r="I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2144.59</v>
      </c>
      <c r="J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2278.25</v>
      </c>
      <c r="K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2186.98</v>
      </c>
      <c r="L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2144.14</v>
      </c>
      <c r="M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2134.5100000000002</v>
      </c>
      <c r="N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2144.92</v>
      </c>
      <c r="O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2139.44</v>
      </c>
      <c r="P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2119.5500000000002</v>
      </c>
      <c r="Q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2129.4</v>
      </c>
      <c r="R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2127.29</v>
      </c>
      <c r="S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2144.7800000000002</v>
      </c>
      <c r="T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2182.69</v>
      </c>
      <c r="U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2173.5699999999997</v>
      </c>
      <c r="V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2069.06</v>
      </c>
      <c r="W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2058.4700000000003</v>
      </c>
      <c r="X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2093.88</v>
      </c>
      <c r="Y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2032.0700000000002</v>
      </c>
    </row>
    <row r="145" spans="1:27" x14ac:dyDescent="0.2">
      <c r="A145" s="88">
        <f t="shared" si="3"/>
        <v>41880</v>
      </c>
      <c r="B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2071.34</v>
      </c>
      <c r="C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2138.61</v>
      </c>
      <c r="D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2178.5500000000002</v>
      </c>
      <c r="E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2190.65</v>
      </c>
      <c r="F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2203.34</v>
      </c>
      <c r="G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2190.44</v>
      </c>
      <c r="H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2184.08</v>
      </c>
      <c r="I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2128.17</v>
      </c>
      <c r="J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2271.37</v>
      </c>
      <c r="K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2192.79</v>
      </c>
      <c r="L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2144.3000000000002</v>
      </c>
      <c r="M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2134.19</v>
      </c>
      <c r="N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2129.46</v>
      </c>
      <c r="O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2114.6799999999998</v>
      </c>
      <c r="P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2096.29</v>
      </c>
      <c r="Q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2100.62</v>
      </c>
      <c r="R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2102.0500000000002</v>
      </c>
      <c r="S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2109.61</v>
      </c>
      <c r="T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2139.2600000000002</v>
      </c>
      <c r="U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2127.6</v>
      </c>
      <c r="V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2032.19</v>
      </c>
      <c r="W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2030.9900000000002</v>
      </c>
      <c r="X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2072.21</v>
      </c>
      <c r="Y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2030.3700000000001</v>
      </c>
    </row>
    <row r="146" spans="1:27" x14ac:dyDescent="0.2">
      <c r="A146" s="88">
        <f t="shared" si="3"/>
        <v>41881</v>
      </c>
      <c r="B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2064.67</v>
      </c>
      <c r="C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2124.83</v>
      </c>
      <c r="D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2165.6800000000003</v>
      </c>
      <c r="E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2190.88</v>
      </c>
      <c r="F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2184.0299999999997</v>
      </c>
      <c r="G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2183.8200000000002</v>
      </c>
      <c r="H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2184.3000000000002</v>
      </c>
      <c r="I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2135.84</v>
      </c>
      <c r="J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2047.72</v>
      </c>
      <c r="K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2175.3900000000003</v>
      </c>
      <c r="L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2123.13</v>
      </c>
      <c r="M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2123.0500000000002</v>
      </c>
      <c r="N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2122.6799999999998</v>
      </c>
      <c r="O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2122.81</v>
      </c>
      <c r="P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2122.7799999999997</v>
      </c>
      <c r="Q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2123.0100000000002</v>
      </c>
      <c r="R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2164.85</v>
      </c>
      <c r="S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2175.96</v>
      </c>
      <c r="T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2187.33</v>
      </c>
      <c r="U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2171.27</v>
      </c>
      <c r="V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2065.71</v>
      </c>
      <c r="W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2041.95</v>
      </c>
      <c r="X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2108.73</v>
      </c>
      <c r="Y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2217.1999999999998</v>
      </c>
    </row>
    <row r="147" spans="1:27" x14ac:dyDescent="0.2">
      <c r="A147" s="88">
        <f t="shared" si="3"/>
        <v>41882</v>
      </c>
      <c r="B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2042.75</v>
      </c>
      <c r="C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2108.5</v>
      </c>
      <c r="D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2141.56</v>
      </c>
      <c r="E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2159.2399999999998</v>
      </c>
      <c r="F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2153.12</v>
      </c>
      <c r="G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2141.3900000000003</v>
      </c>
      <c r="H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2165.38</v>
      </c>
      <c r="I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2114.12</v>
      </c>
      <c r="J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2019.54</v>
      </c>
      <c r="K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2175.4700000000003</v>
      </c>
      <c r="L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2123.06</v>
      </c>
      <c r="M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2122.94</v>
      </c>
      <c r="N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2122.87</v>
      </c>
      <c r="O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2090.4</v>
      </c>
      <c r="P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2081.64</v>
      </c>
      <c r="Q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2073.19</v>
      </c>
      <c r="R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2099.2399999999998</v>
      </c>
      <c r="S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2108.46</v>
      </c>
      <c r="T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2153.37</v>
      </c>
      <c r="U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2170.44</v>
      </c>
      <c r="V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2065.04</v>
      </c>
      <c r="W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2041.4</v>
      </c>
      <c r="X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2108.2600000000002</v>
      </c>
      <c r="Y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2217.1999999999998</v>
      </c>
    </row>
    <row r="148" spans="1:27" x14ac:dyDescent="0.2">
      <c r="A148" s="94"/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</row>
    <row r="149" spans="1:27" s="99" customFormat="1" ht="19.5" customHeight="1" x14ac:dyDescent="0.25">
      <c r="A149" s="97" t="s">
        <v>153</v>
      </c>
      <c r="B149" s="97"/>
      <c r="C149" s="97"/>
      <c r="D149" s="97"/>
      <c r="E149" s="97"/>
      <c r="F149" s="97"/>
      <c r="G149" s="97"/>
      <c r="H149" s="97"/>
      <c r="I149" s="97"/>
      <c r="J149" s="97"/>
      <c r="K149" s="97"/>
      <c r="L149" s="97"/>
      <c r="M149" s="97"/>
      <c r="N149" s="97"/>
      <c r="O149" s="97"/>
      <c r="P149" s="97"/>
      <c r="Q149" s="97"/>
      <c r="R149" s="97"/>
      <c r="S149" s="97"/>
      <c r="T149" s="97"/>
      <c r="U149" s="97"/>
      <c r="V149" s="97"/>
      <c r="W149" s="97"/>
      <c r="X149" s="97"/>
      <c r="Y149" s="97"/>
    </row>
    <row r="150" spans="1:27" x14ac:dyDescent="0.25">
      <c r="A150" s="96" t="s">
        <v>156</v>
      </c>
      <c r="B150" s="87"/>
      <c r="C150" s="87"/>
      <c r="D150" s="87"/>
    </row>
    <row r="151" spans="1:27" ht="12.75" x14ac:dyDescent="0.2">
      <c r="A151" s="162" t="s">
        <v>49</v>
      </c>
      <c r="B151" s="173" t="s">
        <v>128</v>
      </c>
      <c r="C151" s="174"/>
      <c r="D151" s="174"/>
      <c r="E151" s="174"/>
      <c r="F151" s="174"/>
      <c r="G151" s="174"/>
      <c r="H151" s="174"/>
      <c r="I151" s="174"/>
      <c r="J151" s="174"/>
      <c r="K151" s="174"/>
      <c r="L151" s="174"/>
      <c r="M151" s="174"/>
      <c r="N151" s="174"/>
      <c r="O151" s="174"/>
      <c r="P151" s="174"/>
      <c r="Q151" s="174"/>
      <c r="R151" s="174"/>
      <c r="S151" s="174"/>
      <c r="T151" s="174"/>
      <c r="U151" s="174"/>
      <c r="V151" s="174"/>
      <c r="W151" s="174"/>
      <c r="X151" s="174"/>
      <c r="Y151" s="175"/>
    </row>
    <row r="152" spans="1:27" ht="12.75" x14ac:dyDescent="0.2">
      <c r="A152" s="163"/>
      <c r="B152" s="176"/>
      <c r="C152" s="177"/>
      <c r="D152" s="177"/>
      <c r="E152" s="177"/>
      <c r="F152" s="177"/>
      <c r="G152" s="177"/>
      <c r="H152" s="177"/>
      <c r="I152" s="177"/>
      <c r="J152" s="177"/>
      <c r="K152" s="177"/>
      <c r="L152" s="177"/>
      <c r="M152" s="177"/>
      <c r="N152" s="177"/>
      <c r="O152" s="177"/>
      <c r="P152" s="177"/>
      <c r="Q152" s="177"/>
      <c r="R152" s="177"/>
      <c r="S152" s="177"/>
      <c r="T152" s="177"/>
      <c r="U152" s="177"/>
      <c r="V152" s="177"/>
      <c r="W152" s="177"/>
      <c r="X152" s="177"/>
      <c r="Y152" s="178"/>
    </row>
    <row r="153" spans="1:27" ht="12.75" customHeight="1" x14ac:dyDescent="0.2">
      <c r="A153" s="163"/>
      <c r="B153" s="165" t="s">
        <v>129</v>
      </c>
      <c r="C153" s="156" t="s">
        <v>130</v>
      </c>
      <c r="D153" s="156" t="s">
        <v>131</v>
      </c>
      <c r="E153" s="156" t="s">
        <v>132</v>
      </c>
      <c r="F153" s="156" t="s">
        <v>133</v>
      </c>
      <c r="G153" s="156" t="s">
        <v>134</v>
      </c>
      <c r="H153" s="156" t="s">
        <v>135</v>
      </c>
      <c r="I153" s="156" t="s">
        <v>136</v>
      </c>
      <c r="J153" s="156" t="s">
        <v>137</v>
      </c>
      <c r="K153" s="156" t="s">
        <v>138</v>
      </c>
      <c r="L153" s="156" t="s">
        <v>139</v>
      </c>
      <c r="M153" s="156" t="s">
        <v>140</v>
      </c>
      <c r="N153" s="167" t="s">
        <v>141</v>
      </c>
      <c r="O153" s="156" t="s">
        <v>142</v>
      </c>
      <c r="P153" s="156" t="s">
        <v>143</v>
      </c>
      <c r="Q153" s="156" t="s">
        <v>144</v>
      </c>
      <c r="R153" s="156" t="s">
        <v>145</v>
      </c>
      <c r="S153" s="156" t="s">
        <v>146</v>
      </c>
      <c r="T153" s="156" t="s">
        <v>147</v>
      </c>
      <c r="U153" s="156" t="s">
        <v>148</v>
      </c>
      <c r="V153" s="156" t="s">
        <v>149</v>
      </c>
      <c r="W153" s="156" t="s">
        <v>150</v>
      </c>
      <c r="X153" s="156" t="s">
        <v>151</v>
      </c>
      <c r="Y153" s="156" t="s">
        <v>152</v>
      </c>
    </row>
    <row r="154" spans="1:27" ht="11.25" customHeight="1" x14ac:dyDescent="0.2">
      <c r="A154" s="164"/>
      <c r="B154" s="166"/>
      <c r="C154" s="157"/>
      <c r="D154" s="157"/>
      <c r="E154" s="157"/>
      <c r="F154" s="157"/>
      <c r="G154" s="157"/>
      <c r="H154" s="157"/>
      <c r="I154" s="157"/>
      <c r="J154" s="157"/>
      <c r="K154" s="157"/>
      <c r="L154" s="157"/>
      <c r="M154" s="157"/>
      <c r="N154" s="168"/>
      <c r="O154" s="157"/>
      <c r="P154" s="157"/>
      <c r="Q154" s="157"/>
      <c r="R154" s="157"/>
      <c r="S154" s="157"/>
      <c r="T154" s="157"/>
      <c r="U154" s="157"/>
      <c r="V154" s="157"/>
      <c r="W154" s="157"/>
      <c r="X154" s="157"/>
      <c r="Y154" s="157"/>
    </row>
    <row r="155" spans="1:27" ht="15.75" customHeight="1" x14ac:dyDescent="0.2">
      <c r="A155" s="88">
        <f>A120</f>
        <v>41852</v>
      </c>
      <c r="B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2617.4499999999998</v>
      </c>
      <c r="C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2608.9499999999998</v>
      </c>
      <c r="D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2634.5299999999997</v>
      </c>
      <c r="E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2639.1</v>
      </c>
      <c r="F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2639.1499999999996</v>
      </c>
      <c r="G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2648.62</v>
      </c>
      <c r="H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2639.2799999999997</v>
      </c>
      <c r="I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2614.2599999999998</v>
      </c>
      <c r="J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2730.83</v>
      </c>
      <c r="K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2653.96</v>
      </c>
      <c r="L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2632.46</v>
      </c>
      <c r="M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2624.38</v>
      </c>
      <c r="N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2632.46</v>
      </c>
      <c r="O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2640.91</v>
      </c>
      <c r="P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2636.68</v>
      </c>
      <c r="Q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2640.91</v>
      </c>
      <c r="R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2641.5499999999997</v>
      </c>
      <c r="S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2652.8799999999997</v>
      </c>
      <c r="T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2677.06</v>
      </c>
      <c r="U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2656.68</v>
      </c>
      <c r="V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2638.46</v>
      </c>
      <c r="W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2631.52</v>
      </c>
      <c r="X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2632.1</v>
      </c>
      <c r="Y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2765.3999999999996</v>
      </c>
      <c r="AA155" s="89"/>
    </row>
    <row r="156" spans="1:27" x14ac:dyDescent="0.2">
      <c r="A156" s="88">
        <f>A155+1</f>
        <v>41853</v>
      </c>
      <c r="B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2649.2299999999996</v>
      </c>
      <c r="C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2623.5699999999997</v>
      </c>
      <c r="D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2616.42</v>
      </c>
      <c r="E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2635.1899999999996</v>
      </c>
      <c r="F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2644.84</v>
      </c>
      <c r="G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2640.37</v>
      </c>
      <c r="H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2654.99</v>
      </c>
      <c r="I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2639.83</v>
      </c>
      <c r="J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2616.8599999999997</v>
      </c>
      <c r="K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2699.06</v>
      </c>
      <c r="L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2651.21</v>
      </c>
      <c r="M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2633.7799999999997</v>
      </c>
      <c r="N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2625.37</v>
      </c>
      <c r="O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2621.2799999999997</v>
      </c>
      <c r="P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2629.6499999999996</v>
      </c>
      <c r="Q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2633.89</v>
      </c>
      <c r="R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2642.56</v>
      </c>
      <c r="S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2646.88</v>
      </c>
      <c r="T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2642.41</v>
      </c>
      <c r="U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2629.3599999999997</v>
      </c>
      <c r="V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2627.6099999999997</v>
      </c>
      <c r="W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2634.75</v>
      </c>
      <c r="X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2636.04</v>
      </c>
      <c r="Y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2641.43</v>
      </c>
    </row>
    <row r="157" spans="1:27" x14ac:dyDescent="0.2">
      <c r="A157" s="88">
        <f t="shared" ref="A157:A185" si="4">A156+1</f>
        <v>41854</v>
      </c>
      <c r="B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2652.77</v>
      </c>
      <c r="C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2622.2699999999995</v>
      </c>
      <c r="D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2616.6099999999997</v>
      </c>
      <c r="E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2635.3199999999997</v>
      </c>
      <c r="F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2645.17</v>
      </c>
      <c r="G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2640.7799999999997</v>
      </c>
      <c r="H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2655.47</v>
      </c>
      <c r="I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2640.54</v>
      </c>
      <c r="J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2616.38</v>
      </c>
      <c r="K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2709.8999999999996</v>
      </c>
      <c r="L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2674.64</v>
      </c>
      <c r="M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2651.62</v>
      </c>
      <c r="N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2638.2599999999998</v>
      </c>
      <c r="O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2634.02</v>
      </c>
      <c r="P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2642.7299999999996</v>
      </c>
      <c r="Q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2651.52</v>
      </c>
      <c r="R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2660.5899999999997</v>
      </c>
      <c r="S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2669.8199999999997</v>
      </c>
      <c r="T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2660.5</v>
      </c>
      <c r="U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2638.41</v>
      </c>
      <c r="V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2627.31</v>
      </c>
      <c r="W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2634.71</v>
      </c>
      <c r="X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2636</v>
      </c>
      <c r="Y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2642.35</v>
      </c>
    </row>
    <row r="158" spans="1:27" x14ac:dyDescent="0.2">
      <c r="A158" s="88">
        <f t="shared" si="4"/>
        <v>41855</v>
      </c>
      <c r="B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2624.1</v>
      </c>
      <c r="C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2608.9499999999998</v>
      </c>
      <c r="D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2634.67</v>
      </c>
      <c r="E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2639.12</v>
      </c>
      <c r="F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2639.12</v>
      </c>
      <c r="G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2641.83</v>
      </c>
      <c r="H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2638.25</v>
      </c>
      <c r="I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2615.8599999999997</v>
      </c>
      <c r="J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2731.5299999999997</v>
      </c>
      <c r="K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2654.33</v>
      </c>
      <c r="L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2633.83</v>
      </c>
      <c r="M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2626.64</v>
      </c>
      <c r="N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2630.1499999999996</v>
      </c>
      <c r="O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2634.2</v>
      </c>
      <c r="P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2625.3599999999997</v>
      </c>
      <c r="Q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2620.7399999999998</v>
      </c>
      <c r="R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2638.56</v>
      </c>
      <c r="S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2653.7599999999998</v>
      </c>
      <c r="T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2668.39</v>
      </c>
      <c r="U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2656.7</v>
      </c>
      <c r="V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2624.1099999999997</v>
      </c>
      <c r="W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2631.4399999999996</v>
      </c>
      <c r="X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2633.3999999999996</v>
      </c>
      <c r="Y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2757.52</v>
      </c>
    </row>
    <row r="159" spans="1:27" x14ac:dyDescent="0.2">
      <c r="A159" s="88">
        <f t="shared" si="4"/>
        <v>41856</v>
      </c>
      <c r="B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2627.83</v>
      </c>
      <c r="C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2608.9399999999996</v>
      </c>
      <c r="D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2634.63</v>
      </c>
      <c r="E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2639.12</v>
      </c>
      <c r="F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2638.96</v>
      </c>
      <c r="G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2641.91</v>
      </c>
      <c r="H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2624.38</v>
      </c>
      <c r="I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2621.7299999999996</v>
      </c>
      <c r="J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2712.1499999999996</v>
      </c>
      <c r="K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2641.4399999999996</v>
      </c>
      <c r="L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2609.91</v>
      </c>
      <c r="M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2618.56</v>
      </c>
      <c r="N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2627.33</v>
      </c>
      <c r="O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2612.9699999999998</v>
      </c>
      <c r="P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2622.04</v>
      </c>
      <c r="Q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2614.41</v>
      </c>
      <c r="R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2623.5699999999997</v>
      </c>
      <c r="S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2638.08</v>
      </c>
      <c r="T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2644.74</v>
      </c>
      <c r="U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2652.8999999999996</v>
      </c>
      <c r="V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2622.9799999999996</v>
      </c>
      <c r="W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2630.8999999999996</v>
      </c>
      <c r="X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2632.48</v>
      </c>
      <c r="Y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2762.12</v>
      </c>
    </row>
    <row r="160" spans="1:27" x14ac:dyDescent="0.2">
      <c r="A160" s="88">
        <f t="shared" si="4"/>
        <v>41857</v>
      </c>
      <c r="B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2620.9299999999998</v>
      </c>
      <c r="C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2608.83</v>
      </c>
      <c r="D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2634.52</v>
      </c>
      <c r="E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2638.85</v>
      </c>
      <c r="F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2638.7299999999996</v>
      </c>
      <c r="G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2640.45</v>
      </c>
      <c r="H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2623.3999999999996</v>
      </c>
      <c r="I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2620.6</v>
      </c>
      <c r="J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2711.0299999999997</v>
      </c>
      <c r="K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2640</v>
      </c>
      <c r="L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2608.4499999999998</v>
      </c>
      <c r="M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2623.71</v>
      </c>
      <c r="N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2630.3599999999997</v>
      </c>
      <c r="O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2615.0299999999997</v>
      </c>
      <c r="P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2621.89</v>
      </c>
      <c r="Q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2614.1899999999996</v>
      </c>
      <c r="R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2623.25</v>
      </c>
      <c r="S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2637.49</v>
      </c>
      <c r="T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2644.95</v>
      </c>
      <c r="U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2653.1899999999996</v>
      </c>
      <c r="V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2622.92</v>
      </c>
      <c r="W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2630.81</v>
      </c>
      <c r="X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2632.42</v>
      </c>
      <c r="Y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2759.2699999999995</v>
      </c>
    </row>
    <row r="161" spans="1:25" x14ac:dyDescent="0.2">
      <c r="A161" s="88">
        <f t="shared" si="4"/>
        <v>41858</v>
      </c>
      <c r="B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2623.24</v>
      </c>
      <c r="C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2609.12</v>
      </c>
      <c r="D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2634.71</v>
      </c>
      <c r="E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2639.17</v>
      </c>
      <c r="F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2639.29</v>
      </c>
      <c r="G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2641.72</v>
      </c>
      <c r="H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2647.2299999999996</v>
      </c>
      <c r="I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2614.6</v>
      </c>
      <c r="J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2731.49</v>
      </c>
      <c r="K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2641.17</v>
      </c>
      <c r="L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2609.1899999999996</v>
      </c>
      <c r="M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2623.2299999999996</v>
      </c>
      <c r="N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2620.98</v>
      </c>
      <c r="O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2616.0499999999997</v>
      </c>
      <c r="P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2630.8999999999996</v>
      </c>
      <c r="Q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2616.54</v>
      </c>
      <c r="R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2623.35</v>
      </c>
      <c r="S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2637.92</v>
      </c>
      <c r="T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2657.13</v>
      </c>
      <c r="U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2660.7699999999995</v>
      </c>
      <c r="V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2611.2599999999998</v>
      </c>
      <c r="W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2631.2799999999997</v>
      </c>
      <c r="X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2632.7799999999997</v>
      </c>
      <c r="Y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2762.92</v>
      </c>
    </row>
    <row r="162" spans="1:25" x14ac:dyDescent="0.2">
      <c r="A162" s="88">
        <f t="shared" si="4"/>
        <v>41859</v>
      </c>
      <c r="B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2622.0499999999997</v>
      </c>
      <c r="C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2613.5099999999998</v>
      </c>
      <c r="D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2639.67</v>
      </c>
      <c r="E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2648.74</v>
      </c>
      <c r="F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2653.4799999999996</v>
      </c>
      <c r="G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2647.68</v>
      </c>
      <c r="H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2647.95</v>
      </c>
      <c r="I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2614.6799999999998</v>
      </c>
      <c r="J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2731.4399999999996</v>
      </c>
      <c r="K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2677.3599999999997</v>
      </c>
      <c r="L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2632.54</v>
      </c>
      <c r="M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2616.9699999999998</v>
      </c>
      <c r="N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2637.17</v>
      </c>
      <c r="O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2645.75</v>
      </c>
      <c r="P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2641.3399999999997</v>
      </c>
      <c r="Q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2636.91</v>
      </c>
      <c r="R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2638.2599999999998</v>
      </c>
      <c r="S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2665.46</v>
      </c>
      <c r="T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2685.08</v>
      </c>
      <c r="U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2660.7699999999995</v>
      </c>
      <c r="V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2611.46</v>
      </c>
      <c r="W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2631.45</v>
      </c>
      <c r="X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2632.43</v>
      </c>
      <c r="Y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2752.6099999999997</v>
      </c>
    </row>
    <row r="163" spans="1:25" x14ac:dyDescent="0.2">
      <c r="A163" s="88">
        <f t="shared" si="4"/>
        <v>41860</v>
      </c>
      <c r="B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2655.27</v>
      </c>
      <c r="C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2620.2199999999998</v>
      </c>
      <c r="D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2621.3999999999996</v>
      </c>
      <c r="E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2625.7999999999997</v>
      </c>
      <c r="F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2635.1099999999997</v>
      </c>
      <c r="G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2628.1499999999996</v>
      </c>
      <c r="H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2639.22</v>
      </c>
      <c r="I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2616.46</v>
      </c>
      <c r="J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2617.31</v>
      </c>
      <c r="K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2659.81</v>
      </c>
      <c r="L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2629.81</v>
      </c>
      <c r="M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2610.0299999999997</v>
      </c>
      <c r="N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2617.89</v>
      </c>
      <c r="O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2621.52</v>
      </c>
      <c r="P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2625.79</v>
      </c>
      <c r="Q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2621.74</v>
      </c>
      <c r="R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2630.12</v>
      </c>
      <c r="S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2643.16</v>
      </c>
      <c r="T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2661.77</v>
      </c>
      <c r="U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2651.52</v>
      </c>
      <c r="V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2627.06</v>
      </c>
      <c r="W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2636</v>
      </c>
      <c r="X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2628.68</v>
      </c>
      <c r="Y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2625.0899999999997</v>
      </c>
    </row>
    <row r="164" spans="1:25" x14ac:dyDescent="0.2">
      <c r="A164" s="88">
        <f t="shared" si="4"/>
        <v>41861</v>
      </c>
      <c r="B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2654.72</v>
      </c>
      <c r="C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2622.8799999999997</v>
      </c>
      <c r="D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2621.66</v>
      </c>
      <c r="E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2626.0699999999997</v>
      </c>
      <c r="F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2635.3999999999996</v>
      </c>
      <c r="G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2628.49</v>
      </c>
      <c r="H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2638.81</v>
      </c>
      <c r="I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2617.6099999999997</v>
      </c>
      <c r="J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2613.9899999999998</v>
      </c>
      <c r="K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2701.9399999999996</v>
      </c>
      <c r="L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2653.95</v>
      </c>
      <c r="M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2636.31</v>
      </c>
      <c r="N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2635.79</v>
      </c>
      <c r="O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2630.95</v>
      </c>
      <c r="P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2643.7</v>
      </c>
      <c r="Q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2647.8599999999997</v>
      </c>
      <c r="R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2643.1499999999996</v>
      </c>
      <c r="S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2647.45</v>
      </c>
      <c r="T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2642.1499999999996</v>
      </c>
      <c r="U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2633.89</v>
      </c>
      <c r="V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2626.71</v>
      </c>
      <c r="W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2634.83</v>
      </c>
      <c r="X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2628.2599999999998</v>
      </c>
      <c r="Y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2625.2999999999997</v>
      </c>
    </row>
    <row r="165" spans="1:25" x14ac:dyDescent="0.2">
      <c r="A165" s="88">
        <f t="shared" si="4"/>
        <v>41862</v>
      </c>
      <c r="B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2627.0099999999998</v>
      </c>
      <c r="C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2613.63</v>
      </c>
      <c r="D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2639.5</v>
      </c>
      <c r="E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2648.56</v>
      </c>
      <c r="F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2653.33</v>
      </c>
      <c r="G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2646.46</v>
      </c>
      <c r="H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2647.1</v>
      </c>
      <c r="I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2628.8199999999997</v>
      </c>
      <c r="J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2702.72</v>
      </c>
      <c r="K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2649.64</v>
      </c>
      <c r="L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2635.1099999999997</v>
      </c>
      <c r="M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2618.98</v>
      </c>
      <c r="N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2626.6499999999996</v>
      </c>
      <c r="O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2621.74</v>
      </c>
      <c r="P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2617.1899999999996</v>
      </c>
      <c r="Q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2608.9899999999998</v>
      </c>
      <c r="R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2620.35</v>
      </c>
      <c r="S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2645.7999999999997</v>
      </c>
      <c r="T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2661.46</v>
      </c>
      <c r="U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2661.0899999999997</v>
      </c>
      <c r="V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2610.7599999999998</v>
      </c>
      <c r="W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2635.87</v>
      </c>
      <c r="X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2636.3799999999997</v>
      </c>
      <c r="Y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2778.6099999999997</v>
      </c>
    </row>
    <row r="166" spans="1:25" x14ac:dyDescent="0.2">
      <c r="A166" s="88">
        <f t="shared" si="4"/>
        <v>41863</v>
      </c>
      <c r="B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2627.22</v>
      </c>
      <c r="C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2613.31</v>
      </c>
      <c r="D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2639.8199999999997</v>
      </c>
      <c r="E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2648.7599999999998</v>
      </c>
      <c r="F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2653.33</v>
      </c>
      <c r="G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2647.2299999999996</v>
      </c>
      <c r="H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2646.7299999999996</v>
      </c>
      <c r="I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2631.0499999999997</v>
      </c>
      <c r="J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2701.81</v>
      </c>
      <c r="K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2648.6099999999997</v>
      </c>
      <c r="L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2633.8599999999997</v>
      </c>
      <c r="M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2616.89</v>
      </c>
      <c r="N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2625.3599999999997</v>
      </c>
      <c r="O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2621.0699999999997</v>
      </c>
      <c r="P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2617.25</v>
      </c>
      <c r="Q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2609.2399999999998</v>
      </c>
      <c r="R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2620.4499999999998</v>
      </c>
      <c r="S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2646.17</v>
      </c>
      <c r="T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2661.64</v>
      </c>
      <c r="U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2661.13</v>
      </c>
      <c r="V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2610.8599999999997</v>
      </c>
      <c r="W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2633.8399999999997</v>
      </c>
      <c r="X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2634.96</v>
      </c>
      <c r="Y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2777.0499999999997</v>
      </c>
    </row>
    <row r="167" spans="1:25" x14ac:dyDescent="0.2">
      <c r="A167" s="88">
        <f t="shared" si="4"/>
        <v>41864</v>
      </c>
      <c r="B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2627.0699999999997</v>
      </c>
      <c r="C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2617.64</v>
      </c>
      <c r="D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2644.24</v>
      </c>
      <c r="E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2653.5499999999997</v>
      </c>
      <c r="F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2658.45</v>
      </c>
      <c r="G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2657.9399999999996</v>
      </c>
      <c r="H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2657.83</v>
      </c>
      <c r="I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2608.88</v>
      </c>
      <c r="J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2711.63</v>
      </c>
      <c r="K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2662.7</v>
      </c>
      <c r="L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2636.91</v>
      </c>
      <c r="M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2620.37</v>
      </c>
      <c r="N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2628.43</v>
      </c>
      <c r="O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2624.21</v>
      </c>
      <c r="P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2620.16</v>
      </c>
      <c r="Q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2612.29</v>
      </c>
      <c r="R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2623.24</v>
      </c>
      <c r="S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2641.54</v>
      </c>
      <c r="T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2664.7999999999997</v>
      </c>
      <c r="U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2668.8199999999997</v>
      </c>
      <c r="V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2609.71</v>
      </c>
      <c r="W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2633.5699999999997</v>
      </c>
      <c r="X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2635.08</v>
      </c>
      <c r="Y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2775.9399999999996</v>
      </c>
    </row>
    <row r="168" spans="1:25" x14ac:dyDescent="0.2">
      <c r="A168" s="88">
        <f t="shared" si="4"/>
        <v>41865</v>
      </c>
      <c r="B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2627.5699999999997</v>
      </c>
      <c r="C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2617.5199999999995</v>
      </c>
      <c r="D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2643.91</v>
      </c>
      <c r="E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2653.14</v>
      </c>
      <c r="F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2657.91</v>
      </c>
      <c r="G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2657.68</v>
      </c>
      <c r="H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2657.68</v>
      </c>
      <c r="I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2608.7799999999997</v>
      </c>
      <c r="J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2711.66</v>
      </c>
      <c r="K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2662.48</v>
      </c>
      <c r="L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2636.7299999999996</v>
      </c>
      <c r="M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2620.2299999999996</v>
      </c>
      <c r="N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2628.3199999999997</v>
      </c>
      <c r="O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2624.29</v>
      </c>
      <c r="P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2620.1799999999998</v>
      </c>
      <c r="Q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2612.41</v>
      </c>
      <c r="R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2623.25</v>
      </c>
      <c r="S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2641.49</v>
      </c>
      <c r="T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2664.74</v>
      </c>
      <c r="U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2668.72</v>
      </c>
      <c r="V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2609.5299999999997</v>
      </c>
      <c r="W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2634.06</v>
      </c>
      <c r="X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2634.63</v>
      </c>
      <c r="Y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2778.6299999999997</v>
      </c>
    </row>
    <row r="169" spans="1:25" x14ac:dyDescent="0.2">
      <c r="A169" s="88">
        <f t="shared" si="4"/>
        <v>41866</v>
      </c>
      <c r="B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2627.93</v>
      </c>
      <c r="C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2617.38</v>
      </c>
      <c r="D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2643.88</v>
      </c>
      <c r="E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2653.06</v>
      </c>
      <c r="F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2657.8399999999997</v>
      </c>
      <c r="G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2657.7799999999997</v>
      </c>
      <c r="H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2657.58</v>
      </c>
      <c r="I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2612.0699999999997</v>
      </c>
      <c r="J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2711.91</v>
      </c>
      <c r="K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2623.91</v>
      </c>
      <c r="L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2642.62</v>
      </c>
      <c r="M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2616.37</v>
      </c>
      <c r="N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2617.9899999999998</v>
      </c>
      <c r="O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2617.9699999999998</v>
      </c>
      <c r="P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2608.7699999999995</v>
      </c>
      <c r="Q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2618.1899999999996</v>
      </c>
      <c r="R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2616.39</v>
      </c>
      <c r="S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2612.7599999999998</v>
      </c>
      <c r="T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2626.71</v>
      </c>
      <c r="U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2645.64</v>
      </c>
      <c r="V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2630.43</v>
      </c>
      <c r="W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2637.6099999999997</v>
      </c>
      <c r="X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2636.41</v>
      </c>
      <c r="Y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2824.3399999999997</v>
      </c>
    </row>
    <row r="170" spans="1:25" x14ac:dyDescent="0.2">
      <c r="A170" s="88">
        <f t="shared" si="4"/>
        <v>41867</v>
      </c>
      <c r="B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2658.8599999999997</v>
      </c>
      <c r="C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2617.2999999999997</v>
      </c>
      <c r="D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2608.52</v>
      </c>
      <c r="E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2635.24</v>
      </c>
      <c r="F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2639.99</v>
      </c>
      <c r="G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2625.58</v>
      </c>
      <c r="H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2640.0499999999997</v>
      </c>
      <c r="I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2608.7599999999998</v>
      </c>
      <c r="J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2623.5299999999997</v>
      </c>
      <c r="K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2652.08</v>
      </c>
      <c r="L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2618.39</v>
      </c>
      <c r="M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2636.54</v>
      </c>
      <c r="N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2627.39</v>
      </c>
      <c r="O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2627.31</v>
      </c>
      <c r="P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2619.81</v>
      </c>
      <c r="Q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2620.02</v>
      </c>
      <c r="R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2613.16</v>
      </c>
      <c r="S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2625.58</v>
      </c>
      <c r="T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2617.08</v>
      </c>
      <c r="U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2618.16</v>
      </c>
      <c r="V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2625.8399999999997</v>
      </c>
      <c r="W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2619.39</v>
      </c>
      <c r="X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2620.6</v>
      </c>
      <c r="Y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2608.7799999999997</v>
      </c>
    </row>
    <row r="171" spans="1:25" x14ac:dyDescent="0.2">
      <c r="A171" s="88">
        <f t="shared" si="4"/>
        <v>41868</v>
      </c>
      <c r="B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2670.7999999999997</v>
      </c>
      <c r="C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2623.33</v>
      </c>
      <c r="D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2617.6099999999997</v>
      </c>
      <c r="E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2612.71</v>
      </c>
      <c r="F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2616.6899999999996</v>
      </c>
      <c r="G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2621.2799999999997</v>
      </c>
      <c r="H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2630.43</v>
      </c>
      <c r="I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2608.39</v>
      </c>
      <c r="J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2621.8999999999996</v>
      </c>
      <c r="K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2675.2</v>
      </c>
      <c r="L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2613.9899999999998</v>
      </c>
      <c r="M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2627.22</v>
      </c>
      <c r="N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2634</v>
      </c>
      <c r="O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2626.81</v>
      </c>
      <c r="P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2609.5099999999998</v>
      </c>
      <c r="Q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2613.08</v>
      </c>
      <c r="R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2609.42</v>
      </c>
      <c r="S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2617.6899999999996</v>
      </c>
      <c r="T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2633.5099999999998</v>
      </c>
      <c r="U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2622.2299999999996</v>
      </c>
      <c r="V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2626.27</v>
      </c>
      <c r="W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2634.0899999999997</v>
      </c>
      <c r="X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2634.1899999999996</v>
      </c>
      <c r="Y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2617.3199999999997</v>
      </c>
    </row>
    <row r="172" spans="1:25" x14ac:dyDescent="0.2">
      <c r="A172" s="88">
        <f t="shared" si="4"/>
        <v>41869</v>
      </c>
      <c r="B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2620.35</v>
      </c>
      <c r="C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2616.3199999999997</v>
      </c>
      <c r="D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2617.1799999999998</v>
      </c>
      <c r="E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2625.67</v>
      </c>
      <c r="F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2630.12</v>
      </c>
      <c r="G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2621.1899999999996</v>
      </c>
      <c r="H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2625.58</v>
      </c>
      <c r="I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2616.64</v>
      </c>
      <c r="J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2711.7999999999997</v>
      </c>
      <c r="K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2636.24</v>
      </c>
      <c r="L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2634.02</v>
      </c>
      <c r="M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2633.39</v>
      </c>
      <c r="N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2632.67</v>
      </c>
      <c r="O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2640.5099999999998</v>
      </c>
      <c r="P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2640.35</v>
      </c>
      <c r="Q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2640.2</v>
      </c>
      <c r="R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2634.64</v>
      </c>
      <c r="S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2635.56</v>
      </c>
      <c r="T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2656.54</v>
      </c>
      <c r="U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2750.93</v>
      </c>
      <c r="V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2669.72</v>
      </c>
      <c r="W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2623.46</v>
      </c>
      <c r="X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2676.95</v>
      </c>
      <c r="Y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2620.5</v>
      </c>
    </row>
    <row r="173" spans="1:25" x14ac:dyDescent="0.2">
      <c r="A173" s="88">
        <f t="shared" si="4"/>
        <v>41870</v>
      </c>
      <c r="B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2658.0199999999995</v>
      </c>
      <c r="C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2709.1</v>
      </c>
      <c r="D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2762.68</v>
      </c>
      <c r="E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2775.4799999999996</v>
      </c>
      <c r="F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2782.0299999999997</v>
      </c>
      <c r="G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2839.21</v>
      </c>
      <c r="H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2775.21</v>
      </c>
      <c r="I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2725.8399999999997</v>
      </c>
      <c r="J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2880.89</v>
      </c>
      <c r="K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2811.6</v>
      </c>
      <c r="L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2726.7799999999997</v>
      </c>
      <c r="M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2706.31</v>
      </c>
      <c r="N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2696.3799999999997</v>
      </c>
      <c r="O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2667.4399999999996</v>
      </c>
      <c r="P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2662.81</v>
      </c>
      <c r="Q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2662.83</v>
      </c>
      <c r="R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2660.71</v>
      </c>
      <c r="S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2685.1499999999996</v>
      </c>
      <c r="T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2711.64</v>
      </c>
      <c r="U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2721.0499999999997</v>
      </c>
      <c r="V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2685.7999999999997</v>
      </c>
      <c r="W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2634.1499999999996</v>
      </c>
      <c r="X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2676.92</v>
      </c>
      <c r="Y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2620.5899999999997</v>
      </c>
    </row>
    <row r="174" spans="1:25" x14ac:dyDescent="0.2">
      <c r="A174" s="88">
        <f t="shared" si="4"/>
        <v>41871</v>
      </c>
      <c r="B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2657.7999999999997</v>
      </c>
      <c r="C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2725.9799999999996</v>
      </c>
      <c r="D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2781.88</v>
      </c>
      <c r="E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2795.5899999999997</v>
      </c>
      <c r="F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2802.1899999999996</v>
      </c>
      <c r="G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2795.47</v>
      </c>
      <c r="H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2802.33</v>
      </c>
      <c r="I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2725.66</v>
      </c>
      <c r="J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2880.31</v>
      </c>
      <c r="K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2811.68</v>
      </c>
      <c r="L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2726.92</v>
      </c>
      <c r="M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2706.24</v>
      </c>
      <c r="N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2695.91</v>
      </c>
      <c r="O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2676.5299999999997</v>
      </c>
      <c r="P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2662.58</v>
      </c>
      <c r="Q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2667.2</v>
      </c>
      <c r="R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2660.43</v>
      </c>
      <c r="S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2698.25</v>
      </c>
      <c r="T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2720.9399999999996</v>
      </c>
      <c r="U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2720.9399999999996</v>
      </c>
      <c r="V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2684.58</v>
      </c>
      <c r="W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2634.02</v>
      </c>
      <c r="X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2676.81</v>
      </c>
      <c r="Y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2619.81</v>
      </c>
    </row>
    <row r="175" spans="1:25" x14ac:dyDescent="0.2">
      <c r="A175" s="88">
        <f t="shared" si="4"/>
        <v>41872</v>
      </c>
      <c r="B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2643.66</v>
      </c>
      <c r="C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2708.9799999999996</v>
      </c>
      <c r="D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2749.88</v>
      </c>
      <c r="E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2762.49</v>
      </c>
      <c r="F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2788.6099999999997</v>
      </c>
      <c r="G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2782.06</v>
      </c>
      <c r="H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2788.68</v>
      </c>
      <c r="I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2703.5099999999998</v>
      </c>
      <c r="J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2880.12</v>
      </c>
      <c r="K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2749.23</v>
      </c>
      <c r="L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2676.21</v>
      </c>
      <c r="M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2657.99</v>
      </c>
      <c r="N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2649.1099999999997</v>
      </c>
      <c r="O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2628.1099999999997</v>
      </c>
      <c r="P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2616.08</v>
      </c>
      <c r="Q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2632.33</v>
      </c>
      <c r="R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2645.0899999999997</v>
      </c>
      <c r="S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2660.46</v>
      </c>
      <c r="T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2656.25</v>
      </c>
      <c r="U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2685.3399999999997</v>
      </c>
      <c r="V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2668.79</v>
      </c>
      <c r="W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2619.5699999999997</v>
      </c>
      <c r="X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2626.0499999999997</v>
      </c>
      <c r="Y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2620.0499999999997</v>
      </c>
    </row>
    <row r="176" spans="1:25" x14ac:dyDescent="0.2">
      <c r="A176" s="88">
        <f t="shared" si="4"/>
        <v>41873</v>
      </c>
      <c r="B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2612.7199999999998</v>
      </c>
      <c r="C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2672.06</v>
      </c>
      <c r="D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2726.0699999999997</v>
      </c>
      <c r="E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2731.58</v>
      </c>
      <c r="F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2743.7599999999998</v>
      </c>
      <c r="G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2737.8599999999997</v>
      </c>
      <c r="H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2762.2799999999997</v>
      </c>
      <c r="I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2703.35</v>
      </c>
      <c r="J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2859.58</v>
      </c>
      <c r="K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2749.0699999999997</v>
      </c>
      <c r="L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2676.2999999999997</v>
      </c>
      <c r="M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2657.6499999999996</v>
      </c>
      <c r="N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2676.14</v>
      </c>
      <c r="O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2657.8999999999996</v>
      </c>
      <c r="P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2667.06</v>
      </c>
      <c r="Q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2671.71</v>
      </c>
      <c r="R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2668.45</v>
      </c>
      <c r="S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2685.08</v>
      </c>
      <c r="T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2693.5499999999997</v>
      </c>
      <c r="U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2698.17</v>
      </c>
      <c r="V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2668.21</v>
      </c>
      <c r="W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2730.7299999999996</v>
      </c>
      <c r="X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2798.96</v>
      </c>
      <c r="Y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2658.39</v>
      </c>
    </row>
    <row r="177" spans="1:27" x14ac:dyDescent="0.2">
      <c r="A177" s="88">
        <f t="shared" si="4"/>
        <v>41874</v>
      </c>
      <c r="B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2621.91</v>
      </c>
      <c r="C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2664.04</v>
      </c>
      <c r="D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2708.63</v>
      </c>
      <c r="E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2714.45</v>
      </c>
      <c r="F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2726.7</v>
      </c>
      <c r="G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2727.0099999999998</v>
      </c>
      <c r="H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2745.92</v>
      </c>
      <c r="I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2686.18</v>
      </c>
      <c r="J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2617.91</v>
      </c>
      <c r="K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2724.58</v>
      </c>
      <c r="L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2673.54</v>
      </c>
      <c r="M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2659.43</v>
      </c>
      <c r="N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2668.7599999999998</v>
      </c>
      <c r="O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2664.0499999999997</v>
      </c>
      <c r="P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2668.72</v>
      </c>
      <c r="Q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2678.3099999999995</v>
      </c>
      <c r="R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2673.41</v>
      </c>
      <c r="S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2693.12</v>
      </c>
      <c r="T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2708.67</v>
      </c>
      <c r="U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2709.18</v>
      </c>
      <c r="V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2642.12</v>
      </c>
      <c r="W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2709.64</v>
      </c>
      <c r="X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2785.1899999999996</v>
      </c>
      <c r="Y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2937.24</v>
      </c>
    </row>
    <row r="178" spans="1:27" x14ac:dyDescent="0.2">
      <c r="A178" s="88">
        <f t="shared" si="4"/>
        <v>41875</v>
      </c>
      <c r="B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2639.64</v>
      </c>
      <c r="C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2721.25</v>
      </c>
      <c r="D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2760.1899999999996</v>
      </c>
      <c r="E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2773.85</v>
      </c>
      <c r="F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2780.8</v>
      </c>
      <c r="G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2795.2</v>
      </c>
      <c r="H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2818.0199999999995</v>
      </c>
      <c r="I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2787.9799999999996</v>
      </c>
      <c r="J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2676.0499999999997</v>
      </c>
      <c r="K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2854.6499999999996</v>
      </c>
      <c r="L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2766.09</v>
      </c>
      <c r="M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2724.92</v>
      </c>
      <c r="N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2719.3399999999997</v>
      </c>
      <c r="O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2714.2</v>
      </c>
      <c r="P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2708.8199999999997</v>
      </c>
      <c r="Q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2724.92</v>
      </c>
      <c r="R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2741.7</v>
      </c>
      <c r="S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2741.54</v>
      </c>
      <c r="T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2730.14</v>
      </c>
      <c r="U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2719.83</v>
      </c>
      <c r="V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2624.8199999999997</v>
      </c>
      <c r="W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2636.95</v>
      </c>
      <c r="X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2623.7799999999997</v>
      </c>
      <c r="Y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2718.47</v>
      </c>
    </row>
    <row r="179" spans="1:27" x14ac:dyDescent="0.2">
      <c r="A179" s="88">
        <f t="shared" si="4"/>
        <v>41876</v>
      </c>
      <c r="B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2652.93</v>
      </c>
      <c r="C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2737.64</v>
      </c>
      <c r="D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2789.2</v>
      </c>
      <c r="E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2802.8399999999997</v>
      </c>
      <c r="F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2795.77</v>
      </c>
      <c r="G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2808.9399999999996</v>
      </c>
      <c r="H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2816.6899999999996</v>
      </c>
      <c r="I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2750.06</v>
      </c>
      <c r="J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2901.5</v>
      </c>
      <c r="K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2798.1</v>
      </c>
      <c r="L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2749.56</v>
      </c>
      <c r="M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2738.6499999999996</v>
      </c>
      <c r="N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2750.4399999999996</v>
      </c>
      <c r="O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2744.2299999999996</v>
      </c>
      <c r="P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2721.7</v>
      </c>
      <c r="Q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2732.85</v>
      </c>
      <c r="R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2730.46</v>
      </c>
      <c r="S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2750.2799999999997</v>
      </c>
      <c r="T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2793.24</v>
      </c>
      <c r="U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2782.8999999999996</v>
      </c>
      <c r="V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2664.49</v>
      </c>
      <c r="W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2652.49</v>
      </c>
      <c r="X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2692.6099999999997</v>
      </c>
      <c r="Y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2622.58</v>
      </c>
    </row>
    <row r="180" spans="1:27" x14ac:dyDescent="0.2">
      <c r="A180" s="88">
        <f t="shared" si="4"/>
        <v>41877</v>
      </c>
      <c r="B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2652.1099999999997</v>
      </c>
      <c r="C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2736.7299999999996</v>
      </c>
      <c r="D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2788.22</v>
      </c>
      <c r="E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2802.1899999999996</v>
      </c>
      <c r="F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2795.04</v>
      </c>
      <c r="G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2809.12</v>
      </c>
      <c r="H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2816.41</v>
      </c>
      <c r="I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2749.7799999999997</v>
      </c>
      <c r="J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2900.5699999999997</v>
      </c>
      <c r="K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2797.8999999999996</v>
      </c>
      <c r="L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2749.67</v>
      </c>
      <c r="M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2738.6099999999997</v>
      </c>
      <c r="N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2749.99</v>
      </c>
      <c r="O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2744.08</v>
      </c>
      <c r="P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2721.8999999999996</v>
      </c>
      <c r="Q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2732.62</v>
      </c>
      <c r="R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2730.41</v>
      </c>
      <c r="S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2750.37</v>
      </c>
      <c r="T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2793.39</v>
      </c>
      <c r="U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2783.6499999999996</v>
      </c>
      <c r="V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2664.5099999999998</v>
      </c>
      <c r="W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2652.2299999999996</v>
      </c>
      <c r="X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2692.8199999999997</v>
      </c>
      <c r="Y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2622.13</v>
      </c>
    </row>
    <row r="181" spans="1:27" x14ac:dyDescent="0.2">
      <c r="A181" s="88">
        <f t="shared" si="4"/>
        <v>41878</v>
      </c>
      <c r="B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2731.7799999999997</v>
      </c>
      <c r="C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2816.85</v>
      </c>
      <c r="D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2863.33</v>
      </c>
      <c r="E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2888.5</v>
      </c>
      <c r="F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2897.17</v>
      </c>
      <c r="G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2888.6499999999996</v>
      </c>
      <c r="H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2896.95</v>
      </c>
      <c r="I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2796.24</v>
      </c>
      <c r="J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2956.58</v>
      </c>
      <c r="K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2832.98</v>
      </c>
      <c r="L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2767.39</v>
      </c>
      <c r="M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2738.46</v>
      </c>
      <c r="N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2749.96</v>
      </c>
      <c r="O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2744.2299999999996</v>
      </c>
      <c r="P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2738.6499999999996</v>
      </c>
      <c r="Q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2738.81</v>
      </c>
      <c r="R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2716.74</v>
      </c>
      <c r="S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2740.7599999999998</v>
      </c>
      <c r="T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2760.9799999999996</v>
      </c>
      <c r="U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2732.68</v>
      </c>
      <c r="V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2669.7799999999997</v>
      </c>
      <c r="W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2660.87</v>
      </c>
      <c r="X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2702.12</v>
      </c>
      <c r="Y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2620.5499999999997</v>
      </c>
    </row>
    <row r="182" spans="1:27" x14ac:dyDescent="0.2">
      <c r="A182" s="88">
        <f t="shared" si="4"/>
        <v>41879</v>
      </c>
      <c r="B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2731.7599999999998</v>
      </c>
      <c r="C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2816.97</v>
      </c>
      <c r="D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2863.54</v>
      </c>
      <c r="E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2888.5299999999997</v>
      </c>
      <c r="F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2897.16</v>
      </c>
      <c r="G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2888.31</v>
      </c>
      <c r="H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2896.92</v>
      </c>
      <c r="I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2818.12</v>
      </c>
      <c r="J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2973.37</v>
      </c>
      <c r="K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2862.79</v>
      </c>
      <c r="L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2774.2999999999997</v>
      </c>
      <c r="M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2750.87</v>
      </c>
      <c r="N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2750.8599999999997</v>
      </c>
      <c r="O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2744.52</v>
      </c>
      <c r="P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2739.08</v>
      </c>
      <c r="Q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2738.99</v>
      </c>
      <c r="R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2716.7</v>
      </c>
      <c r="S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2740.87</v>
      </c>
      <c r="T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2760.77</v>
      </c>
      <c r="U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2733.3199999999997</v>
      </c>
      <c r="V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2669.3399999999997</v>
      </c>
      <c r="W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2660.1899999999996</v>
      </c>
      <c r="X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2701.5699999999997</v>
      </c>
      <c r="Y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2621.3999999999996</v>
      </c>
    </row>
    <row r="183" spans="1:27" x14ac:dyDescent="0.2">
      <c r="A183" s="88">
        <f t="shared" si="4"/>
        <v>41880</v>
      </c>
      <c r="B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2667.0699999999997</v>
      </c>
      <c r="C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2743.29</v>
      </c>
      <c r="D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2788.54</v>
      </c>
      <c r="E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2802.25</v>
      </c>
      <c r="F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2816.63</v>
      </c>
      <c r="G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2802.0099999999998</v>
      </c>
      <c r="H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2794.81</v>
      </c>
      <c r="I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2731.47</v>
      </c>
      <c r="J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2893.71</v>
      </c>
      <c r="K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2804.68</v>
      </c>
      <c r="L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2749.74</v>
      </c>
      <c r="M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2738.2799999999997</v>
      </c>
      <c r="N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2732.93</v>
      </c>
      <c r="O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2716.17</v>
      </c>
      <c r="P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2695.35</v>
      </c>
      <c r="Q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2700.24</v>
      </c>
      <c r="R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2701.8599999999997</v>
      </c>
      <c r="S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2710.43</v>
      </c>
      <c r="T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2744.02</v>
      </c>
      <c r="U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2730.8199999999997</v>
      </c>
      <c r="V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2622.71</v>
      </c>
      <c r="W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2621.3599999999997</v>
      </c>
      <c r="X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2668.06</v>
      </c>
      <c r="Y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2620.6499999999996</v>
      </c>
    </row>
    <row r="184" spans="1:27" x14ac:dyDescent="0.2">
      <c r="A184" s="88">
        <f t="shared" si="4"/>
        <v>41881</v>
      </c>
      <c r="B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2659.52</v>
      </c>
      <c r="C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2727.67</v>
      </c>
      <c r="D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2773.96</v>
      </c>
      <c r="E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2802.52</v>
      </c>
      <c r="F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2794.75</v>
      </c>
      <c r="G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2794.5099999999998</v>
      </c>
      <c r="H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2795.0499999999997</v>
      </c>
      <c r="I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2740.16</v>
      </c>
      <c r="J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2640.31</v>
      </c>
      <c r="K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2784.97</v>
      </c>
      <c r="L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2725.75</v>
      </c>
      <c r="M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2725.66</v>
      </c>
      <c r="N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2725.24</v>
      </c>
      <c r="O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2725.39</v>
      </c>
      <c r="P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2725.35</v>
      </c>
      <c r="Q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2725.6099999999997</v>
      </c>
      <c r="R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2773.02</v>
      </c>
      <c r="S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2785.6</v>
      </c>
      <c r="T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2798.49</v>
      </c>
      <c r="U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2780.29</v>
      </c>
      <c r="V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2660.7</v>
      </c>
      <c r="W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2633.7699999999995</v>
      </c>
      <c r="X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2709.4399999999996</v>
      </c>
      <c r="Y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2832.33</v>
      </c>
    </row>
    <row r="185" spans="1:27" x14ac:dyDescent="0.2">
      <c r="A185" s="88">
        <f t="shared" si="4"/>
        <v>41882</v>
      </c>
      <c r="B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2634.68</v>
      </c>
      <c r="C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2709.18</v>
      </c>
      <c r="D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2746.64</v>
      </c>
      <c r="E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2766.67</v>
      </c>
      <c r="F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2759.7299999999996</v>
      </c>
      <c r="G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2746.4399999999996</v>
      </c>
      <c r="H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2773.62</v>
      </c>
      <c r="I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2715.5499999999997</v>
      </c>
      <c r="J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2608.39</v>
      </c>
      <c r="K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2785.0499999999997</v>
      </c>
      <c r="L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2725.67</v>
      </c>
      <c r="M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2725.54</v>
      </c>
      <c r="N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2725.45</v>
      </c>
      <c r="O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2688.67</v>
      </c>
      <c r="P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2678.74</v>
      </c>
      <c r="Q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2669.17</v>
      </c>
      <c r="R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2698.68</v>
      </c>
      <c r="S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2709.1299999999997</v>
      </c>
      <c r="T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2760.0099999999998</v>
      </c>
      <c r="U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2779.3599999999997</v>
      </c>
      <c r="V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2659.9399999999996</v>
      </c>
      <c r="W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2633.16</v>
      </c>
      <c r="X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2708.91</v>
      </c>
      <c r="Y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2832.33</v>
      </c>
    </row>
    <row r="186" spans="1:27" x14ac:dyDescent="0.2">
      <c r="A186" s="100"/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101"/>
    </row>
    <row r="187" spans="1:27" x14ac:dyDescent="0.25">
      <c r="A187" s="96" t="s">
        <v>157</v>
      </c>
      <c r="B187" s="87"/>
      <c r="C187" s="87"/>
      <c r="D187" s="87"/>
    </row>
    <row r="188" spans="1:27" ht="12.75" x14ac:dyDescent="0.2">
      <c r="A188" s="162" t="s">
        <v>49</v>
      </c>
      <c r="B188" s="173" t="s">
        <v>128</v>
      </c>
      <c r="C188" s="174"/>
      <c r="D188" s="174"/>
      <c r="E188" s="174"/>
      <c r="F188" s="174"/>
      <c r="G188" s="174"/>
      <c r="H188" s="174"/>
      <c r="I188" s="174"/>
      <c r="J188" s="174"/>
      <c r="K188" s="174"/>
      <c r="L188" s="174"/>
      <c r="M188" s="174"/>
      <c r="N188" s="174"/>
      <c r="O188" s="174"/>
      <c r="P188" s="174"/>
      <c r="Q188" s="174"/>
      <c r="R188" s="174"/>
      <c r="S188" s="174"/>
      <c r="T188" s="174"/>
      <c r="U188" s="174"/>
      <c r="V188" s="174"/>
      <c r="W188" s="174"/>
      <c r="X188" s="174"/>
      <c r="Y188" s="175"/>
    </row>
    <row r="189" spans="1:27" ht="12.75" x14ac:dyDescent="0.2">
      <c r="A189" s="163"/>
      <c r="B189" s="176"/>
      <c r="C189" s="177"/>
      <c r="D189" s="177"/>
      <c r="E189" s="177"/>
      <c r="F189" s="177"/>
      <c r="G189" s="177"/>
      <c r="H189" s="177"/>
      <c r="I189" s="177"/>
      <c r="J189" s="177"/>
      <c r="K189" s="177"/>
      <c r="L189" s="177"/>
      <c r="M189" s="177"/>
      <c r="N189" s="177"/>
      <c r="O189" s="177"/>
      <c r="P189" s="177"/>
      <c r="Q189" s="177"/>
      <c r="R189" s="177"/>
      <c r="S189" s="177"/>
      <c r="T189" s="177"/>
      <c r="U189" s="177"/>
      <c r="V189" s="177"/>
      <c r="W189" s="177"/>
      <c r="X189" s="177"/>
      <c r="Y189" s="178"/>
    </row>
    <row r="190" spans="1:27" ht="12.75" customHeight="1" x14ac:dyDescent="0.2">
      <c r="A190" s="163"/>
      <c r="B190" s="165" t="s">
        <v>129</v>
      </c>
      <c r="C190" s="156" t="s">
        <v>130</v>
      </c>
      <c r="D190" s="156" t="s">
        <v>131</v>
      </c>
      <c r="E190" s="156" t="s">
        <v>132</v>
      </c>
      <c r="F190" s="156" t="s">
        <v>133</v>
      </c>
      <c r="G190" s="156" t="s">
        <v>134</v>
      </c>
      <c r="H190" s="156" t="s">
        <v>135</v>
      </c>
      <c r="I190" s="156" t="s">
        <v>136</v>
      </c>
      <c r="J190" s="156" t="s">
        <v>137</v>
      </c>
      <c r="K190" s="156" t="s">
        <v>138</v>
      </c>
      <c r="L190" s="156" t="s">
        <v>139</v>
      </c>
      <c r="M190" s="156" t="s">
        <v>140</v>
      </c>
      <c r="N190" s="167" t="s">
        <v>141</v>
      </c>
      <c r="O190" s="156" t="s">
        <v>142</v>
      </c>
      <c r="P190" s="156" t="s">
        <v>143</v>
      </c>
      <c r="Q190" s="156" t="s">
        <v>144</v>
      </c>
      <c r="R190" s="156" t="s">
        <v>145</v>
      </c>
      <c r="S190" s="156" t="s">
        <v>146</v>
      </c>
      <c r="T190" s="156" t="s">
        <v>147</v>
      </c>
      <c r="U190" s="156" t="s">
        <v>148</v>
      </c>
      <c r="V190" s="156" t="s">
        <v>149</v>
      </c>
      <c r="W190" s="156" t="s">
        <v>150</v>
      </c>
      <c r="X190" s="156" t="s">
        <v>151</v>
      </c>
      <c r="Y190" s="156" t="s">
        <v>152</v>
      </c>
    </row>
    <row r="191" spans="1:27" ht="11.25" customHeight="1" x14ac:dyDescent="0.2">
      <c r="A191" s="164"/>
      <c r="B191" s="166"/>
      <c r="C191" s="157"/>
      <c r="D191" s="157"/>
      <c r="E191" s="157"/>
      <c r="F191" s="157"/>
      <c r="G191" s="157"/>
      <c r="H191" s="157"/>
      <c r="I191" s="157"/>
      <c r="J191" s="157"/>
      <c r="K191" s="157"/>
      <c r="L191" s="157"/>
      <c r="M191" s="157"/>
      <c r="N191" s="168"/>
      <c r="O191" s="157"/>
      <c r="P191" s="157"/>
      <c r="Q191" s="157"/>
      <c r="R191" s="157"/>
      <c r="S191" s="157"/>
      <c r="T191" s="157"/>
      <c r="U191" s="157"/>
      <c r="V191" s="157"/>
      <c r="W191" s="157"/>
      <c r="X191" s="157"/>
      <c r="Y191" s="157"/>
    </row>
    <row r="192" spans="1:27" ht="15.75" customHeight="1" x14ac:dyDescent="0.2">
      <c r="A192" s="88">
        <f>A155</f>
        <v>41852</v>
      </c>
      <c r="B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2608.83</v>
      </c>
      <c r="C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2600.4699999999998</v>
      </c>
      <c r="D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2625.66</v>
      </c>
      <c r="E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2630.16</v>
      </c>
      <c r="F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2630.2</v>
      </c>
      <c r="G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2639.54</v>
      </c>
      <c r="H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2630.3399999999997</v>
      </c>
      <c r="I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2605.6899999999996</v>
      </c>
      <c r="J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2720.5099999999998</v>
      </c>
      <c r="K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2644.7999999999997</v>
      </c>
      <c r="L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2623.62</v>
      </c>
      <c r="M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2615.66</v>
      </c>
      <c r="N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2623.62</v>
      </c>
      <c r="O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2631.95</v>
      </c>
      <c r="P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2627.77</v>
      </c>
      <c r="Q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2631.95</v>
      </c>
      <c r="R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2632.5699999999997</v>
      </c>
      <c r="S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2643.7299999999996</v>
      </c>
      <c r="T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2667.5499999999997</v>
      </c>
      <c r="U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2647.4799999999996</v>
      </c>
      <c r="V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2629.5299999999997</v>
      </c>
      <c r="W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2622.7</v>
      </c>
      <c r="X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2623.27</v>
      </c>
      <c r="Y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2754.56</v>
      </c>
      <c r="AA192" s="89"/>
    </row>
    <row r="193" spans="1:25" x14ac:dyDescent="0.2">
      <c r="A193" s="88">
        <f>A192+1</f>
        <v>41853</v>
      </c>
      <c r="B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2640.14</v>
      </c>
      <c r="C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2614.8599999999997</v>
      </c>
      <c r="D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2607.8199999999997</v>
      </c>
      <c r="E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2626.31</v>
      </c>
      <c r="F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2635.81</v>
      </c>
      <c r="G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2631.41</v>
      </c>
      <c r="H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2645.81</v>
      </c>
      <c r="I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2630.8799999999997</v>
      </c>
      <c r="J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2608.25</v>
      </c>
      <c r="K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2689.22</v>
      </c>
      <c r="L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2642.09</v>
      </c>
      <c r="M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2624.92</v>
      </c>
      <c r="N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2616.64</v>
      </c>
      <c r="O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2612.6</v>
      </c>
      <c r="P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2620.85</v>
      </c>
      <c r="Q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2625.0299999999997</v>
      </c>
      <c r="R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2633.5699999999997</v>
      </c>
      <c r="S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2637.8199999999997</v>
      </c>
      <c r="T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2633.42</v>
      </c>
      <c r="U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2620.5699999999997</v>
      </c>
      <c r="V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2618.8399999999997</v>
      </c>
      <c r="W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2625.88</v>
      </c>
      <c r="X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2627.1499999999996</v>
      </c>
      <c r="Y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2632.45</v>
      </c>
    </row>
    <row r="194" spans="1:25" x14ac:dyDescent="0.2">
      <c r="A194" s="88">
        <f t="shared" ref="A194:A222" si="5">A193+1</f>
        <v>41854</v>
      </c>
      <c r="B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2643.62</v>
      </c>
      <c r="C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2613.58</v>
      </c>
      <c r="D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2608.0099999999998</v>
      </c>
      <c r="E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2626.43</v>
      </c>
      <c r="F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2636.14</v>
      </c>
      <c r="G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2631.81</v>
      </c>
      <c r="H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2646.2799999999997</v>
      </c>
      <c r="I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2631.58</v>
      </c>
      <c r="J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2607.7799999999997</v>
      </c>
      <c r="K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2699.8999999999996</v>
      </c>
      <c r="L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2665.17</v>
      </c>
      <c r="M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2642.49</v>
      </c>
      <c r="N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2629.33</v>
      </c>
      <c r="O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2625.1499999999996</v>
      </c>
      <c r="P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2633.7299999999996</v>
      </c>
      <c r="Q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2642.39</v>
      </c>
      <c r="R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2651.3199999999997</v>
      </c>
      <c r="S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2660.41</v>
      </c>
      <c r="T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2651.24</v>
      </c>
      <c r="U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2629.4799999999996</v>
      </c>
      <c r="V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2618.5499999999997</v>
      </c>
      <c r="W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2625.84</v>
      </c>
      <c r="X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2627.1099999999997</v>
      </c>
      <c r="Y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2633.3599999999997</v>
      </c>
    </row>
    <row r="195" spans="1:25" x14ac:dyDescent="0.2">
      <c r="A195" s="88">
        <f t="shared" si="5"/>
        <v>41855</v>
      </c>
      <c r="B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2615.38</v>
      </c>
      <c r="C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2600.4699999999998</v>
      </c>
      <c r="D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2625.79</v>
      </c>
      <c r="E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2630.18</v>
      </c>
      <c r="F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2630.18</v>
      </c>
      <c r="G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2632.85</v>
      </c>
      <c r="H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2629.3199999999997</v>
      </c>
      <c r="I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2607.27</v>
      </c>
      <c r="J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2721.2</v>
      </c>
      <c r="K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2645.16</v>
      </c>
      <c r="L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2624.97</v>
      </c>
      <c r="M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2617.89</v>
      </c>
      <c r="N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2621.3399999999997</v>
      </c>
      <c r="O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2625.33</v>
      </c>
      <c r="P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2616.63</v>
      </c>
      <c r="Q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2612.0699999999997</v>
      </c>
      <c r="R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2629.62</v>
      </c>
      <c r="S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2644.6</v>
      </c>
      <c r="T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2659.0099999999998</v>
      </c>
      <c r="U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2647.49</v>
      </c>
      <c r="V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2615.3999999999996</v>
      </c>
      <c r="W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2622.6099999999997</v>
      </c>
      <c r="X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2624.5499999999997</v>
      </c>
      <c r="Y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2746.7999999999997</v>
      </c>
    </row>
    <row r="196" spans="1:25" x14ac:dyDescent="0.2">
      <c r="A196" s="88">
        <f t="shared" si="5"/>
        <v>41856</v>
      </c>
      <c r="B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2619.06</v>
      </c>
      <c r="C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2600.4499999999998</v>
      </c>
      <c r="D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2625.7599999999998</v>
      </c>
      <c r="E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2630.18</v>
      </c>
      <c r="F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2630.02</v>
      </c>
      <c r="G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2632.92</v>
      </c>
      <c r="H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2615.66</v>
      </c>
      <c r="I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2613.0499999999997</v>
      </c>
      <c r="J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2702.1099999999997</v>
      </c>
      <c r="K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2632.47</v>
      </c>
      <c r="L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2601.41</v>
      </c>
      <c r="M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2609.9299999999998</v>
      </c>
      <c r="N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2618.56</v>
      </c>
      <c r="O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2604.42</v>
      </c>
      <c r="P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2613.35</v>
      </c>
      <c r="Q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2605.85</v>
      </c>
      <c r="R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2614.8599999999997</v>
      </c>
      <c r="S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2629.1499999999996</v>
      </c>
      <c r="T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2635.72</v>
      </c>
      <c r="U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2643.7599999999998</v>
      </c>
      <c r="V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2614.2799999999997</v>
      </c>
      <c r="W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2622.08</v>
      </c>
      <c r="X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2623.64</v>
      </c>
      <c r="Y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2751.33</v>
      </c>
    </row>
    <row r="197" spans="1:25" x14ac:dyDescent="0.2">
      <c r="A197" s="88">
        <f t="shared" si="5"/>
        <v>41857</v>
      </c>
      <c r="B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2612.2599999999998</v>
      </c>
      <c r="C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2600.35</v>
      </c>
      <c r="D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2625.6499999999996</v>
      </c>
      <c r="E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2629.91</v>
      </c>
      <c r="F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2629.79</v>
      </c>
      <c r="G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2631.49</v>
      </c>
      <c r="H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2614.6899999999996</v>
      </c>
      <c r="I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2611.9399999999996</v>
      </c>
      <c r="J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2701.0099999999998</v>
      </c>
      <c r="K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2631.0499999999997</v>
      </c>
      <c r="L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2599.9699999999998</v>
      </c>
      <c r="M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2615</v>
      </c>
      <c r="N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2621.5499999999997</v>
      </c>
      <c r="O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2606.4499999999998</v>
      </c>
      <c r="P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2613.21</v>
      </c>
      <c r="Q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2605.63</v>
      </c>
      <c r="R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2614.5499999999997</v>
      </c>
      <c r="S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2628.5699999999997</v>
      </c>
      <c r="T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2635.92</v>
      </c>
      <c r="U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2644.0299999999997</v>
      </c>
      <c r="V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2614.2199999999998</v>
      </c>
      <c r="W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2622</v>
      </c>
      <c r="X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2623.58</v>
      </c>
      <c r="Y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2748.5199999999995</v>
      </c>
    </row>
    <row r="198" spans="1:25" x14ac:dyDescent="0.2">
      <c r="A198" s="88">
        <f t="shared" si="5"/>
        <v>41858</v>
      </c>
      <c r="B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2614.54</v>
      </c>
      <c r="C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2600.64</v>
      </c>
      <c r="D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2625.84</v>
      </c>
      <c r="E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2630.2299999999996</v>
      </c>
      <c r="F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2630.35</v>
      </c>
      <c r="G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2632.74</v>
      </c>
      <c r="H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2638.17</v>
      </c>
      <c r="I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2606.0299999999997</v>
      </c>
      <c r="J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2721.16</v>
      </c>
      <c r="K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2632.2</v>
      </c>
      <c r="L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2600.6999999999998</v>
      </c>
      <c r="M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2614.5299999999997</v>
      </c>
      <c r="N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2612.31</v>
      </c>
      <c r="O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2607.4499999999998</v>
      </c>
      <c r="P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2622.08</v>
      </c>
      <c r="Q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2607.9399999999996</v>
      </c>
      <c r="R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2614.6499999999996</v>
      </c>
      <c r="S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2629</v>
      </c>
      <c r="T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2647.91</v>
      </c>
      <c r="U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2651.5</v>
      </c>
      <c r="V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2602.7399999999998</v>
      </c>
      <c r="W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2622.46</v>
      </c>
      <c r="X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2623.93</v>
      </c>
      <c r="Y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2752.12</v>
      </c>
    </row>
    <row r="199" spans="1:25" x14ac:dyDescent="0.2">
      <c r="A199" s="88">
        <f t="shared" si="5"/>
        <v>41859</v>
      </c>
      <c r="B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2613.37</v>
      </c>
      <c r="C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2604.9499999999998</v>
      </c>
      <c r="D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2630.72</v>
      </c>
      <c r="E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2639.66</v>
      </c>
      <c r="F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2644.3199999999997</v>
      </c>
      <c r="G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2638.6099999999997</v>
      </c>
      <c r="H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2638.87</v>
      </c>
      <c r="I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2606.1099999999997</v>
      </c>
      <c r="J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2721.1099999999997</v>
      </c>
      <c r="K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2667.85</v>
      </c>
      <c r="L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2623.7</v>
      </c>
      <c r="M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2608.3599999999997</v>
      </c>
      <c r="N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2628.2599999999998</v>
      </c>
      <c r="O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2636.71</v>
      </c>
      <c r="P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2632.37</v>
      </c>
      <c r="Q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2628</v>
      </c>
      <c r="R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2629.33</v>
      </c>
      <c r="S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2656.12</v>
      </c>
      <c r="T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2675.45</v>
      </c>
      <c r="U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2651.5</v>
      </c>
      <c r="V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2602.9299999999998</v>
      </c>
      <c r="W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2622.62</v>
      </c>
      <c r="X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2623.5899999999997</v>
      </c>
      <c r="Y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2741.96</v>
      </c>
    </row>
    <row r="200" spans="1:25" x14ac:dyDescent="0.2">
      <c r="A200" s="88">
        <f t="shared" si="5"/>
        <v>41860</v>
      </c>
      <c r="B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2646.09</v>
      </c>
      <c r="C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2611.56</v>
      </c>
      <c r="D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2612.7199999999998</v>
      </c>
      <c r="E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2617.06</v>
      </c>
      <c r="F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2626.2299999999996</v>
      </c>
      <c r="G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2619.37</v>
      </c>
      <c r="H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2630.2799999999997</v>
      </c>
      <c r="I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2607.8599999999997</v>
      </c>
      <c r="J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2608.6999999999998</v>
      </c>
      <c r="K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2650.56</v>
      </c>
      <c r="L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2621.0099999999998</v>
      </c>
      <c r="M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2601.5299999999997</v>
      </c>
      <c r="N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2609.27</v>
      </c>
      <c r="O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2612.85</v>
      </c>
      <c r="P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2617.0499999999997</v>
      </c>
      <c r="Q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2613.06</v>
      </c>
      <c r="R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2621.3199999999997</v>
      </c>
      <c r="S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2634.16</v>
      </c>
      <c r="T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2652.4799999999996</v>
      </c>
      <c r="U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2642.39</v>
      </c>
      <c r="V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2618.2999999999997</v>
      </c>
      <c r="W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2627.1099999999997</v>
      </c>
      <c r="X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2619.89</v>
      </c>
      <c r="Y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2616.3599999999997</v>
      </c>
    </row>
    <row r="201" spans="1:25" x14ac:dyDescent="0.2">
      <c r="A201" s="88">
        <f t="shared" si="5"/>
        <v>41861</v>
      </c>
      <c r="B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2645.5499999999997</v>
      </c>
      <c r="C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2614.1899999999996</v>
      </c>
      <c r="D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2612.9799999999996</v>
      </c>
      <c r="E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2617.33</v>
      </c>
      <c r="F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2626.52</v>
      </c>
      <c r="G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2619.71</v>
      </c>
      <c r="H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2629.88</v>
      </c>
      <c r="I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2608.9899999999998</v>
      </c>
      <c r="J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2605.42</v>
      </c>
      <c r="K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2692.0499999999997</v>
      </c>
      <c r="L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2644.7799999999997</v>
      </c>
      <c r="M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2627.41</v>
      </c>
      <c r="N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2626.8999999999996</v>
      </c>
      <c r="O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2622.13</v>
      </c>
      <c r="P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2634.6899999999996</v>
      </c>
      <c r="Q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2638.79</v>
      </c>
      <c r="R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2634.1499999999996</v>
      </c>
      <c r="S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2638.39</v>
      </c>
      <c r="T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2633.17</v>
      </c>
      <c r="U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2625.0299999999997</v>
      </c>
      <c r="V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2617.96</v>
      </c>
      <c r="W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2625.95</v>
      </c>
      <c r="X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2619.4799999999996</v>
      </c>
      <c r="Y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2616.5699999999997</v>
      </c>
    </row>
    <row r="202" spans="1:25" x14ac:dyDescent="0.2">
      <c r="A202" s="88">
        <f t="shared" si="5"/>
        <v>41862</v>
      </c>
      <c r="B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2618.25</v>
      </c>
      <c r="C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2605.0699999999997</v>
      </c>
      <c r="D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2630.56</v>
      </c>
      <c r="E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2639.4799999999996</v>
      </c>
      <c r="F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2644.18</v>
      </c>
      <c r="G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2637.41</v>
      </c>
      <c r="H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2638.04</v>
      </c>
      <c r="I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2620.04</v>
      </c>
      <c r="J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2692.8199999999997</v>
      </c>
      <c r="K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2640.54</v>
      </c>
      <c r="L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2626.2299999999996</v>
      </c>
      <c r="M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2610.34</v>
      </c>
      <c r="N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2617.8999999999996</v>
      </c>
      <c r="O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2613.06</v>
      </c>
      <c r="P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2608.58</v>
      </c>
      <c r="Q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2600.5</v>
      </c>
      <c r="R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2611.6999999999998</v>
      </c>
      <c r="S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2636.7599999999998</v>
      </c>
      <c r="T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2652.18</v>
      </c>
      <c r="U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2651.8199999999997</v>
      </c>
      <c r="V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2602.2399999999998</v>
      </c>
      <c r="W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2626.9799999999996</v>
      </c>
      <c r="X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2627.4799999999996</v>
      </c>
      <c r="Y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2767.5699999999997</v>
      </c>
    </row>
    <row r="203" spans="1:25" x14ac:dyDescent="0.2">
      <c r="A203" s="88">
        <f t="shared" si="5"/>
        <v>41863</v>
      </c>
      <c r="B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2618.4499999999998</v>
      </c>
      <c r="C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2604.7599999999998</v>
      </c>
      <c r="D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2630.87</v>
      </c>
      <c r="E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2639.67</v>
      </c>
      <c r="F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2644.18</v>
      </c>
      <c r="G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2638.17</v>
      </c>
      <c r="H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2637.68</v>
      </c>
      <c r="I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2622.2299999999996</v>
      </c>
      <c r="J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2691.93</v>
      </c>
      <c r="K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2639.52</v>
      </c>
      <c r="L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2624.99</v>
      </c>
      <c r="M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2608.29</v>
      </c>
      <c r="N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2616.63</v>
      </c>
      <c r="O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2612.3999999999996</v>
      </c>
      <c r="P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2608.64</v>
      </c>
      <c r="Q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2600.7399999999998</v>
      </c>
      <c r="R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2611.79</v>
      </c>
      <c r="S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2637.12</v>
      </c>
      <c r="T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2652.3599999999997</v>
      </c>
      <c r="U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2651.8599999999997</v>
      </c>
      <c r="V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2602.34</v>
      </c>
      <c r="W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2624.9799999999996</v>
      </c>
      <c r="X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2626.08</v>
      </c>
      <c r="Y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2766.0299999999997</v>
      </c>
    </row>
    <row r="204" spans="1:25" x14ac:dyDescent="0.2">
      <c r="A204" s="88">
        <f t="shared" si="5"/>
        <v>41864</v>
      </c>
      <c r="B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2618.31</v>
      </c>
      <c r="C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2609.0299999999997</v>
      </c>
      <c r="D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2635.22</v>
      </c>
      <c r="E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2644.3999999999996</v>
      </c>
      <c r="F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2649.22</v>
      </c>
      <c r="G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2648.71</v>
      </c>
      <c r="H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2648.6</v>
      </c>
      <c r="I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2600.39</v>
      </c>
      <c r="J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2701.6</v>
      </c>
      <c r="K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2653.3999999999996</v>
      </c>
      <c r="L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2628</v>
      </c>
      <c r="M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2611.71</v>
      </c>
      <c r="N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2619.6499999999996</v>
      </c>
      <c r="O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2615.4899999999998</v>
      </c>
      <c r="P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2611.5</v>
      </c>
      <c r="Q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2603.75</v>
      </c>
      <c r="R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2614.54</v>
      </c>
      <c r="S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2632.56</v>
      </c>
      <c r="T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2655.47</v>
      </c>
      <c r="U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2659.4399999999996</v>
      </c>
      <c r="V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2601.2199999999998</v>
      </c>
      <c r="W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2624.72</v>
      </c>
      <c r="X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2626.2</v>
      </c>
      <c r="Y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2764.95</v>
      </c>
    </row>
    <row r="205" spans="1:25" x14ac:dyDescent="0.2">
      <c r="A205" s="88">
        <f t="shared" si="5"/>
        <v>41865</v>
      </c>
      <c r="B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2618.7999999999997</v>
      </c>
      <c r="C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2608.8999999999996</v>
      </c>
      <c r="D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2634.8999999999996</v>
      </c>
      <c r="E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2643.99</v>
      </c>
      <c r="F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2648.6899999999996</v>
      </c>
      <c r="G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2648.46</v>
      </c>
      <c r="H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2648.46</v>
      </c>
      <c r="I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2600.2999999999997</v>
      </c>
      <c r="J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2701.62</v>
      </c>
      <c r="K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2653.1899999999996</v>
      </c>
      <c r="L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2627.8199999999997</v>
      </c>
      <c r="M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2611.58</v>
      </c>
      <c r="N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2619.54</v>
      </c>
      <c r="O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2615.58</v>
      </c>
      <c r="P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2611.5299999999997</v>
      </c>
      <c r="Q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2603.88</v>
      </c>
      <c r="R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2614.5499999999997</v>
      </c>
      <c r="S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2632.5099999999998</v>
      </c>
      <c r="T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2655.41</v>
      </c>
      <c r="U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2659.3399999999997</v>
      </c>
      <c r="V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2601.0299999999997</v>
      </c>
      <c r="W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2625.2</v>
      </c>
      <c r="X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2625.7599999999998</v>
      </c>
      <c r="Y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2767.5899999999997</v>
      </c>
    </row>
    <row r="206" spans="1:25" x14ac:dyDescent="0.2">
      <c r="A206" s="88">
        <f t="shared" si="5"/>
        <v>41866</v>
      </c>
      <c r="B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2619.16</v>
      </c>
      <c r="C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2608.77</v>
      </c>
      <c r="D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2634.87</v>
      </c>
      <c r="E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2643.91</v>
      </c>
      <c r="F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2648.62</v>
      </c>
      <c r="G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2648.56</v>
      </c>
      <c r="H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2648.3599999999997</v>
      </c>
      <c r="I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2603.54</v>
      </c>
      <c r="J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2701.88</v>
      </c>
      <c r="K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2615.1999999999998</v>
      </c>
      <c r="L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2633.63</v>
      </c>
      <c r="M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2607.7699999999995</v>
      </c>
      <c r="N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2609.3599999999997</v>
      </c>
      <c r="O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2609.35</v>
      </c>
      <c r="P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2600.29</v>
      </c>
      <c r="Q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2609.5699999999997</v>
      </c>
      <c r="R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2607.79</v>
      </c>
      <c r="S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2604.21</v>
      </c>
      <c r="T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2617.96</v>
      </c>
      <c r="U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2636.6</v>
      </c>
      <c r="V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2621.62</v>
      </c>
      <c r="W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2628.6899999999996</v>
      </c>
      <c r="X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2627.5099999999998</v>
      </c>
      <c r="Y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2812.6099999999997</v>
      </c>
    </row>
    <row r="207" spans="1:25" x14ac:dyDescent="0.2">
      <c r="A207" s="88">
        <f t="shared" si="5"/>
        <v>41867</v>
      </c>
      <c r="B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2649.62</v>
      </c>
      <c r="C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2608.6899999999996</v>
      </c>
      <c r="D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2600.04</v>
      </c>
      <c r="E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2626.3599999999997</v>
      </c>
      <c r="F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2631.04</v>
      </c>
      <c r="G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2616.85</v>
      </c>
      <c r="H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2631.1</v>
      </c>
      <c r="I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2600.27</v>
      </c>
      <c r="J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2614.83</v>
      </c>
      <c r="K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2642.95</v>
      </c>
      <c r="L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2609.7599999999998</v>
      </c>
      <c r="M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2627.64</v>
      </c>
      <c r="N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2618.62</v>
      </c>
      <c r="O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2618.5499999999997</v>
      </c>
      <c r="P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2611.16</v>
      </c>
      <c r="Q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2611.37</v>
      </c>
      <c r="R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2604.6099999999997</v>
      </c>
      <c r="S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2616.85</v>
      </c>
      <c r="T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2608.4699999999998</v>
      </c>
      <c r="U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2609.5299999999997</v>
      </c>
      <c r="V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2617.1</v>
      </c>
      <c r="W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2610.7399999999998</v>
      </c>
      <c r="X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2611.9399999999996</v>
      </c>
      <c r="Y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2600.2999999999997</v>
      </c>
    </row>
    <row r="208" spans="1:25" x14ac:dyDescent="0.2">
      <c r="A208" s="88">
        <f t="shared" si="5"/>
        <v>41868</v>
      </c>
      <c r="B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2661.38</v>
      </c>
      <c r="C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2614.62</v>
      </c>
      <c r="D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2608.9899999999998</v>
      </c>
      <c r="E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2604.17</v>
      </c>
      <c r="F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2608.08</v>
      </c>
      <c r="G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2612.6</v>
      </c>
      <c r="H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2621.62</v>
      </c>
      <c r="I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2599.91</v>
      </c>
      <c r="J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2613.2199999999998</v>
      </c>
      <c r="K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2665.72</v>
      </c>
      <c r="L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2605.42</v>
      </c>
      <c r="M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2618.4499999999998</v>
      </c>
      <c r="N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2625.14</v>
      </c>
      <c r="O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2618.06</v>
      </c>
      <c r="P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2601.0099999999998</v>
      </c>
      <c r="Q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2604.5299999999997</v>
      </c>
      <c r="R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2600.9299999999998</v>
      </c>
      <c r="S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2609.0699999999997</v>
      </c>
      <c r="T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2624.66</v>
      </c>
      <c r="U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2613.5499999999997</v>
      </c>
      <c r="V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2617.52</v>
      </c>
      <c r="W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2625.22</v>
      </c>
      <c r="X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2625.3199999999997</v>
      </c>
      <c r="Y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2608.71</v>
      </c>
    </row>
    <row r="209" spans="1:25" x14ac:dyDescent="0.2">
      <c r="A209" s="88">
        <f t="shared" si="5"/>
        <v>41869</v>
      </c>
      <c r="B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2611.6999999999998</v>
      </c>
      <c r="C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2607.7199999999998</v>
      </c>
      <c r="D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2608.5699999999997</v>
      </c>
      <c r="E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2616.9299999999998</v>
      </c>
      <c r="F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2621.3199999999997</v>
      </c>
      <c r="G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2612.5199999999995</v>
      </c>
      <c r="H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2616.85</v>
      </c>
      <c r="I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2608.0299999999997</v>
      </c>
      <c r="J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2701.77</v>
      </c>
      <c r="K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2627.3399999999997</v>
      </c>
      <c r="L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2625.1499999999996</v>
      </c>
      <c r="M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2624.54</v>
      </c>
      <c r="N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2623.8199999999997</v>
      </c>
      <c r="O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2631.5499999999997</v>
      </c>
      <c r="P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2631.39</v>
      </c>
      <c r="Q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2631.24</v>
      </c>
      <c r="R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2625.77</v>
      </c>
      <c r="S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2626.67</v>
      </c>
      <c r="T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2647.33</v>
      </c>
      <c r="U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2740.31</v>
      </c>
      <c r="V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2660.3199999999997</v>
      </c>
      <c r="W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2614.7599999999998</v>
      </c>
      <c r="X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2667.4399999999996</v>
      </c>
      <c r="Y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2611.8399999999997</v>
      </c>
    </row>
    <row r="210" spans="1:25" x14ac:dyDescent="0.2">
      <c r="A210" s="88">
        <f t="shared" si="5"/>
        <v>41870</v>
      </c>
      <c r="B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2648.7999999999997</v>
      </c>
      <c r="C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2699.1099999999997</v>
      </c>
      <c r="D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2751.8799999999997</v>
      </c>
      <c r="E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2764.49</v>
      </c>
      <c r="F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2770.9399999999996</v>
      </c>
      <c r="G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2827.2599999999998</v>
      </c>
      <c r="H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2764.22</v>
      </c>
      <c r="I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2715.6</v>
      </c>
      <c r="J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2868.3199999999997</v>
      </c>
      <c r="K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2800.06</v>
      </c>
      <c r="L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2716.5199999999995</v>
      </c>
      <c r="M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2696.35</v>
      </c>
      <c r="N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2686.5699999999997</v>
      </c>
      <c r="O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2658.0699999999997</v>
      </c>
      <c r="P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2653.5099999999998</v>
      </c>
      <c r="Q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2653.54</v>
      </c>
      <c r="R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2651.4399999999996</v>
      </c>
      <c r="S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2675.5099999999998</v>
      </c>
      <c r="T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2701.6099999999997</v>
      </c>
      <c r="U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2710.87</v>
      </c>
      <c r="V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2676.1499999999996</v>
      </c>
      <c r="W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2625.2799999999997</v>
      </c>
      <c r="X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2667.41</v>
      </c>
      <c r="Y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2611.9299999999998</v>
      </c>
    </row>
    <row r="211" spans="1:25" x14ac:dyDescent="0.2">
      <c r="A211" s="88">
        <f t="shared" si="5"/>
        <v>41871</v>
      </c>
      <c r="B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2648.58</v>
      </c>
      <c r="C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2715.7299999999996</v>
      </c>
      <c r="D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2770.7999999999997</v>
      </c>
      <c r="E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2784.2999999999997</v>
      </c>
      <c r="F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2790.79</v>
      </c>
      <c r="G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2784.18</v>
      </c>
      <c r="H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2790.9399999999996</v>
      </c>
      <c r="I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2715.42</v>
      </c>
      <c r="J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2867.74</v>
      </c>
      <c r="K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2800.1499999999996</v>
      </c>
      <c r="L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2716.66</v>
      </c>
      <c r="M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2696.29</v>
      </c>
      <c r="N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2686.1099999999997</v>
      </c>
      <c r="O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2667.0299999999997</v>
      </c>
      <c r="P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2653.2799999999997</v>
      </c>
      <c r="Q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2657.8399999999997</v>
      </c>
      <c r="R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2651.17</v>
      </c>
      <c r="S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2688.42</v>
      </c>
      <c r="T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2710.7599999999998</v>
      </c>
      <c r="U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2710.7599999999998</v>
      </c>
      <c r="V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2674.96</v>
      </c>
      <c r="W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2625.1499999999996</v>
      </c>
      <c r="X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2667.2999999999997</v>
      </c>
      <c r="Y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2611.16</v>
      </c>
    </row>
    <row r="212" spans="1:25" x14ac:dyDescent="0.2">
      <c r="A212" s="88">
        <f t="shared" si="5"/>
        <v>41872</v>
      </c>
      <c r="B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2634.6499999999996</v>
      </c>
      <c r="C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2698.99</v>
      </c>
      <c r="D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2739.27</v>
      </c>
      <c r="E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2751.7</v>
      </c>
      <c r="F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2777.42</v>
      </c>
      <c r="G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2770.97</v>
      </c>
      <c r="H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2777.49</v>
      </c>
      <c r="I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2693.6</v>
      </c>
      <c r="J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2867.5499999999997</v>
      </c>
      <c r="K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2738.63</v>
      </c>
      <c r="L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2666.71</v>
      </c>
      <c r="M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2648.7599999999998</v>
      </c>
      <c r="N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2640.0199999999995</v>
      </c>
      <c r="O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2619.34</v>
      </c>
      <c r="P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2607.4899999999998</v>
      </c>
      <c r="Q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2623.5</v>
      </c>
      <c r="R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2636.06</v>
      </c>
      <c r="S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2651.2</v>
      </c>
      <c r="T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2647.06</v>
      </c>
      <c r="U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2675.71</v>
      </c>
      <c r="V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2659.3999999999996</v>
      </c>
      <c r="W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2610.92</v>
      </c>
      <c r="X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2617.31</v>
      </c>
      <c r="Y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2611.39</v>
      </c>
    </row>
    <row r="213" spans="1:25" x14ac:dyDescent="0.2">
      <c r="A213" s="88">
        <f t="shared" si="5"/>
        <v>41873</v>
      </c>
      <c r="B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2604.1799999999998</v>
      </c>
      <c r="C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2662.63</v>
      </c>
      <c r="D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2715.8199999999997</v>
      </c>
      <c r="E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2721.24</v>
      </c>
      <c r="F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2733.25</v>
      </c>
      <c r="G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2727.43</v>
      </c>
      <c r="H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2751.49</v>
      </c>
      <c r="I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2693.4399999999996</v>
      </c>
      <c r="J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2847.3199999999997</v>
      </c>
      <c r="K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2738.47</v>
      </c>
      <c r="L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2666.7999999999997</v>
      </c>
      <c r="M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2648.43</v>
      </c>
      <c r="N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2666.64</v>
      </c>
      <c r="O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2648.68</v>
      </c>
      <c r="P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2657.6899999999996</v>
      </c>
      <c r="Q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2662.2799999999997</v>
      </c>
      <c r="R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2659.0699999999997</v>
      </c>
      <c r="S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2675.45</v>
      </c>
      <c r="T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2683.79</v>
      </c>
      <c r="U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2688.3399999999997</v>
      </c>
      <c r="V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2658.83</v>
      </c>
      <c r="W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2720.41</v>
      </c>
      <c r="X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2787.6099999999997</v>
      </c>
      <c r="Y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2649.16</v>
      </c>
    </row>
    <row r="214" spans="1:25" x14ac:dyDescent="0.2">
      <c r="A214" s="88">
        <f t="shared" si="5"/>
        <v>41874</v>
      </c>
      <c r="B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2613.2299999999996</v>
      </c>
      <c r="C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2654.72</v>
      </c>
      <c r="D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2698.64</v>
      </c>
      <c r="E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2704.38</v>
      </c>
      <c r="F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2716.45</v>
      </c>
      <c r="G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2716.75</v>
      </c>
      <c r="H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2735.3799999999997</v>
      </c>
      <c r="I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2676.5299999999997</v>
      </c>
      <c r="J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2609.29</v>
      </c>
      <c r="K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2714.35</v>
      </c>
      <c r="L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2664.08</v>
      </c>
      <c r="M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2650.1899999999996</v>
      </c>
      <c r="N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2659.37</v>
      </c>
      <c r="O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2654.7299999999996</v>
      </c>
      <c r="P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2659.3399999999997</v>
      </c>
      <c r="Q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2668.7799999999997</v>
      </c>
      <c r="R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2663.96</v>
      </c>
      <c r="S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2683.37</v>
      </c>
      <c r="T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2698.6899999999996</v>
      </c>
      <c r="U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2699.18</v>
      </c>
      <c r="V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2633.13</v>
      </c>
      <c r="W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2699.64</v>
      </c>
      <c r="X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2774.0499999999997</v>
      </c>
      <c r="Y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2923.8199999999997</v>
      </c>
    </row>
    <row r="215" spans="1:25" x14ac:dyDescent="0.2">
      <c r="A215" s="88">
        <f t="shared" si="5"/>
        <v>41875</v>
      </c>
      <c r="B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2630.6899999999996</v>
      </c>
      <c r="C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2711.08</v>
      </c>
      <c r="D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2749.42</v>
      </c>
      <c r="E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2762.8799999999997</v>
      </c>
      <c r="F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2769.73</v>
      </c>
      <c r="G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2783.91</v>
      </c>
      <c r="H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2806.39</v>
      </c>
      <c r="I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2776.7999999999997</v>
      </c>
      <c r="J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2666.56</v>
      </c>
      <c r="K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2842.47</v>
      </c>
      <c r="L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2755.24</v>
      </c>
      <c r="M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2714.6899999999996</v>
      </c>
      <c r="N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2709.1899999999996</v>
      </c>
      <c r="O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2704.1299999999997</v>
      </c>
      <c r="P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2698.83</v>
      </c>
      <c r="Q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2714.6899999999996</v>
      </c>
      <c r="R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2731.22</v>
      </c>
      <c r="S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2731.06</v>
      </c>
      <c r="T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2719.83</v>
      </c>
      <c r="U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2709.68</v>
      </c>
      <c r="V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2616.1</v>
      </c>
      <c r="W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2628.04</v>
      </c>
      <c r="X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2615.0699999999997</v>
      </c>
      <c r="Y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2708.33</v>
      </c>
    </row>
    <row r="216" spans="1:25" x14ac:dyDescent="0.2">
      <c r="A216" s="88">
        <f t="shared" si="5"/>
        <v>41876</v>
      </c>
      <c r="B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2643.7799999999997</v>
      </c>
      <c r="C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2727.22</v>
      </c>
      <c r="D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2778</v>
      </c>
      <c r="E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2791.43</v>
      </c>
      <c r="F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2784.47</v>
      </c>
      <c r="G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2797.4399999999996</v>
      </c>
      <c r="H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2805.08</v>
      </c>
      <c r="I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2739.45</v>
      </c>
      <c r="J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2888.6099999999997</v>
      </c>
      <c r="K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2786.7699999999995</v>
      </c>
      <c r="L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2738.95</v>
      </c>
      <c r="M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2728.21</v>
      </c>
      <c r="N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2739.8199999999997</v>
      </c>
      <c r="O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2733.71</v>
      </c>
      <c r="P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2711.5099999999998</v>
      </c>
      <c r="Q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2722.5</v>
      </c>
      <c r="R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2720.14</v>
      </c>
      <c r="S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2739.67</v>
      </c>
      <c r="T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2781.98</v>
      </c>
      <c r="U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2771.7999999999997</v>
      </c>
      <c r="V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2655.17</v>
      </c>
      <c r="W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2643.35</v>
      </c>
      <c r="X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2682.8599999999997</v>
      </c>
      <c r="Y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2613.8799999999997</v>
      </c>
    </row>
    <row r="217" spans="1:25" x14ac:dyDescent="0.2">
      <c r="A217" s="88">
        <f t="shared" si="5"/>
        <v>41877</v>
      </c>
      <c r="B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2642.97</v>
      </c>
      <c r="C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2726.3199999999997</v>
      </c>
      <c r="D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2777.0299999999997</v>
      </c>
      <c r="E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2790.79</v>
      </c>
      <c r="F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2783.7599999999998</v>
      </c>
      <c r="G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2797.62</v>
      </c>
      <c r="H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2804.7999999999997</v>
      </c>
      <c r="I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2739.17</v>
      </c>
      <c r="J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2887.6899999999996</v>
      </c>
      <c r="K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2786.5699999999997</v>
      </c>
      <c r="L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2739.06</v>
      </c>
      <c r="M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2728.17</v>
      </c>
      <c r="N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2739.38</v>
      </c>
      <c r="O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2733.56</v>
      </c>
      <c r="P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2711.72</v>
      </c>
      <c r="Q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2722.2699999999995</v>
      </c>
      <c r="R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2720.1</v>
      </c>
      <c r="S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2739.75</v>
      </c>
      <c r="T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2782.12</v>
      </c>
      <c r="U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2772.54</v>
      </c>
      <c r="V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2655.1899999999996</v>
      </c>
      <c r="W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2643.0899999999997</v>
      </c>
      <c r="X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2683.0699999999997</v>
      </c>
      <c r="Y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2613.4499999999998</v>
      </c>
    </row>
    <row r="218" spans="1:25" x14ac:dyDescent="0.2">
      <c r="A218" s="88">
        <f t="shared" si="5"/>
        <v>41878</v>
      </c>
      <c r="B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2721.45</v>
      </c>
      <c r="C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2805.24</v>
      </c>
      <c r="D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2851.0199999999995</v>
      </c>
      <c r="E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2875.81</v>
      </c>
      <c r="F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2884.35</v>
      </c>
      <c r="G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2875.96</v>
      </c>
      <c r="H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2884.13</v>
      </c>
      <c r="I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2784.9399999999996</v>
      </c>
      <c r="J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2942.87</v>
      </c>
      <c r="K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2821.12</v>
      </c>
      <c r="L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2756.52</v>
      </c>
      <c r="M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2728.0299999999997</v>
      </c>
      <c r="N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2739.35</v>
      </c>
      <c r="O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2733.71</v>
      </c>
      <c r="P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2728.21</v>
      </c>
      <c r="Q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2728.3599999999997</v>
      </c>
      <c r="R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2706.63</v>
      </c>
      <c r="S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2730.29</v>
      </c>
      <c r="T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2750.21</v>
      </c>
      <c r="U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2722.33</v>
      </c>
      <c r="V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2660.38</v>
      </c>
      <c r="W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2651.6</v>
      </c>
      <c r="X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2692.23</v>
      </c>
      <c r="Y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2611.89</v>
      </c>
    </row>
    <row r="219" spans="1:25" x14ac:dyDescent="0.2">
      <c r="A219" s="88">
        <f t="shared" si="5"/>
        <v>41879</v>
      </c>
      <c r="B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2721.43</v>
      </c>
      <c r="C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2805.3599999999997</v>
      </c>
      <c r="D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2851.22</v>
      </c>
      <c r="E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2875.83</v>
      </c>
      <c r="F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2884.33</v>
      </c>
      <c r="G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2875.62</v>
      </c>
      <c r="H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2884.1</v>
      </c>
      <c r="I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2806.48</v>
      </c>
      <c r="J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2959.3999999999996</v>
      </c>
      <c r="K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2850.4799999999996</v>
      </c>
      <c r="L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2763.33</v>
      </c>
      <c r="M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2740.25</v>
      </c>
      <c r="N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2740.24</v>
      </c>
      <c r="O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2734</v>
      </c>
      <c r="P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2728.63</v>
      </c>
      <c r="Q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2728.5499999999997</v>
      </c>
      <c r="R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2706.59</v>
      </c>
      <c r="S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2730.3999999999996</v>
      </c>
      <c r="T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2750</v>
      </c>
      <c r="U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2722.96</v>
      </c>
      <c r="V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2659.9399999999996</v>
      </c>
      <c r="W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2650.9399999999996</v>
      </c>
      <c r="X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2691.6899999999996</v>
      </c>
      <c r="Y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2612.7199999999998</v>
      </c>
    </row>
    <row r="220" spans="1:25" x14ac:dyDescent="0.2">
      <c r="A220" s="88">
        <f t="shared" si="5"/>
        <v>41880</v>
      </c>
      <c r="B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2657.71</v>
      </c>
      <c r="C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2732.7799999999997</v>
      </c>
      <c r="D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2777.35</v>
      </c>
      <c r="E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2790.85</v>
      </c>
      <c r="F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2805.02</v>
      </c>
      <c r="G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2790.62</v>
      </c>
      <c r="H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2783.5299999999997</v>
      </c>
      <c r="I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2721.14</v>
      </c>
      <c r="J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2880.9399999999996</v>
      </c>
      <c r="K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2793.24</v>
      </c>
      <c r="L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2739.14</v>
      </c>
      <c r="M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2727.85</v>
      </c>
      <c r="N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2722.5699999999997</v>
      </c>
      <c r="O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2706.0699999999997</v>
      </c>
      <c r="P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2685.56</v>
      </c>
      <c r="Q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2690.3799999999997</v>
      </c>
      <c r="R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2691.9799999999996</v>
      </c>
      <c r="S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2700.42</v>
      </c>
      <c r="T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2733.5</v>
      </c>
      <c r="U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2720.5</v>
      </c>
      <c r="V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2614.02</v>
      </c>
      <c r="W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2612.6899999999996</v>
      </c>
      <c r="X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2658.6899999999996</v>
      </c>
      <c r="Y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2611.9899999999998</v>
      </c>
    </row>
    <row r="221" spans="1:25" x14ac:dyDescent="0.2">
      <c r="A221" s="88">
        <f t="shared" si="5"/>
        <v>41881</v>
      </c>
      <c r="B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2650.27</v>
      </c>
      <c r="C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2717.3999999999996</v>
      </c>
      <c r="D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2762.99</v>
      </c>
      <c r="E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2791.12</v>
      </c>
      <c r="F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2783.47</v>
      </c>
      <c r="G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2783.24</v>
      </c>
      <c r="H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2783.7699999999995</v>
      </c>
      <c r="I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2729.6899999999996</v>
      </c>
      <c r="J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2631.35</v>
      </c>
      <c r="K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2773.83</v>
      </c>
      <c r="L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2715.5</v>
      </c>
      <c r="M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2715.42</v>
      </c>
      <c r="N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2715.0099999999998</v>
      </c>
      <c r="O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2715.1499999999996</v>
      </c>
      <c r="P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2715.12</v>
      </c>
      <c r="Q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2715.37</v>
      </c>
      <c r="R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2762.0699999999997</v>
      </c>
      <c r="S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2774.46</v>
      </c>
      <c r="T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2787.1499999999996</v>
      </c>
      <c r="U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2769.22</v>
      </c>
      <c r="V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2651.43</v>
      </c>
      <c r="W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2624.91</v>
      </c>
      <c r="X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2699.4399999999996</v>
      </c>
      <c r="Y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2820.4799999999996</v>
      </c>
    </row>
    <row r="222" spans="1:25" x14ac:dyDescent="0.2">
      <c r="A222" s="88">
        <f t="shared" si="5"/>
        <v>41882</v>
      </c>
      <c r="B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2625.7999999999997</v>
      </c>
      <c r="C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2699.18</v>
      </c>
      <c r="D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2736.08</v>
      </c>
      <c r="E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2755.81</v>
      </c>
      <c r="F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2748.9799999999996</v>
      </c>
      <c r="G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2735.88</v>
      </c>
      <c r="H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2762.66</v>
      </c>
      <c r="I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2705.46</v>
      </c>
      <c r="J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2599.91</v>
      </c>
      <c r="K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2773.92</v>
      </c>
      <c r="L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2715.43</v>
      </c>
      <c r="M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2715.2999999999997</v>
      </c>
      <c r="N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2715.21</v>
      </c>
      <c r="O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2678.9799999999996</v>
      </c>
      <c r="P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2669.2</v>
      </c>
      <c r="Q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2659.77</v>
      </c>
      <c r="R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2688.85</v>
      </c>
      <c r="S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2699.1299999999997</v>
      </c>
      <c r="T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2749.25</v>
      </c>
      <c r="U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2768.31</v>
      </c>
      <c r="V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2650.68</v>
      </c>
      <c r="W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2624.31</v>
      </c>
      <c r="X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2698.92</v>
      </c>
      <c r="Y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2820.4799999999996</v>
      </c>
    </row>
    <row r="223" spans="1:25" ht="12.75" customHeight="1" x14ac:dyDescent="0.25">
      <c r="A223" s="102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1"/>
    </row>
    <row r="224" spans="1:25" x14ac:dyDescent="0.25">
      <c r="A224" s="96" t="s">
        <v>158</v>
      </c>
      <c r="B224" s="87"/>
      <c r="C224" s="87"/>
      <c r="D224" s="87"/>
    </row>
    <row r="225" spans="1:27" ht="12.75" x14ac:dyDescent="0.2">
      <c r="A225" s="162" t="s">
        <v>49</v>
      </c>
      <c r="B225" s="173" t="s">
        <v>128</v>
      </c>
      <c r="C225" s="174"/>
      <c r="D225" s="174"/>
      <c r="E225" s="174"/>
      <c r="F225" s="174"/>
      <c r="G225" s="174"/>
      <c r="H225" s="174"/>
      <c r="I225" s="174"/>
      <c r="J225" s="174"/>
      <c r="K225" s="174"/>
      <c r="L225" s="174"/>
      <c r="M225" s="174"/>
      <c r="N225" s="174"/>
      <c r="O225" s="174"/>
      <c r="P225" s="174"/>
      <c r="Q225" s="174"/>
      <c r="R225" s="174"/>
      <c r="S225" s="174"/>
      <c r="T225" s="174"/>
      <c r="U225" s="174"/>
      <c r="V225" s="174"/>
      <c r="W225" s="174"/>
      <c r="X225" s="174"/>
      <c r="Y225" s="175"/>
    </row>
    <row r="226" spans="1:27" ht="12.75" x14ac:dyDescent="0.2">
      <c r="A226" s="163"/>
      <c r="B226" s="176"/>
      <c r="C226" s="177"/>
      <c r="D226" s="177"/>
      <c r="E226" s="177"/>
      <c r="F226" s="177"/>
      <c r="G226" s="177"/>
      <c r="H226" s="177"/>
      <c r="I226" s="177"/>
      <c r="J226" s="177"/>
      <c r="K226" s="177"/>
      <c r="L226" s="177"/>
      <c r="M226" s="177"/>
      <c r="N226" s="177"/>
      <c r="O226" s="177"/>
      <c r="P226" s="177"/>
      <c r="Q226" s="177"/>
      <c r="R226" s="177"/>
      <c r="S226" s="177"/>
      <c r="T226" s="177"/>
      <c r="U226" s="177"/>
      <c r="V226" s="177"/>
      <c r="W226" s="177"/>
      <c r="X226" s="177"/>
      <c r="Y226" s="178"/>
    </row>
    <row r="227" spans="1:27" ht="12.75" customHeight="1" x14ac:dyDescent="0.2">
      <c r="A227" s="163"/>
      <c r="B227" s="165" t="s">
        <v>129</v>
      </c>
      <c r="C227" s="156" t="s">
        <v>130</v>
      </c>
      <c r="D227" s="156" t="s">
        <v>131</v>
      </c>
      <c r="E227" s="156" t="s">
        <v>132</v>
      </c>
      <c r="F227" s="156" t="s">
        <v>133</v>
      </c>
      <c r="G227" s="156" t="s">
        <v>134</v>
      </c>
      <c r="H227" s="156" t="s">
        <v>135</v>
      </c>
      <c r="I227" s="156" t="s">
        <v>136</v>
      </c>
      <c r="J227" s="156" t="s">
        <v>137</v>
      </c>
      <c r="K227" s="156" t="s">
        <v>138</v>
      </c>
      <c r="L227" s="156" t="s">
        <v>139</v>
      </c>
      <c r="M227" s="156" t="s">
        <v>140</v>
      </c>
      <c r="N227" s="167" t="s">
        <v>141</v>
      </c>
      <c r="O227" s="156" t="s">
        <v>142</v>
      </c>
      <c r="P227" s="156" t="s">
        <v>143</v>
      </c>
      <c r="Q227" s="156" t="s">
        <v>144</v>
      </c>
      <c r="R227" s="156" t="s">
        <v>145</v>
      </c>
      <c r="S227" s="156" t="s">
        <v>146</v>
      </c>
      <c r="T227" s="156" t="s">
        <v>147</v>
      </c>
      <c r="U227" s="156" t="s">
        <v>148</v>
      </c>
      <c r="V227" s="156" t="s">
        <v>149</v>
      </c>
      <c r="W227" s="156" t="s">
        <v>150</v>
      </c>
      <c r="X227" s="156" t="s">
        <v>151</v>
      </c>
      <c r="Y227" s="156" t="s">
        <v>152</v>
      </c>
    </row>
    <row r="228" spans="1:27" ht="11.25" customHeight="1" x14ac:dyDescent="0.2">
      <c r="A228" s="164"/>
      <c r="B228" s="166"/>
      <c r="C228" s="157"/>
      <c r="D228" s="157"/>
      <c r="E228" s="157"/>
      <c r="F228" s="157"/>
      <c r="G228" s="157"/>
      <c r="H228" s="157"/>
      <c r="I228" s="157"/>
      <c r="J228" s="157"/>
      <c r="K228" s="157"/>
      <c r="L228" s="157"/>
      <c r="M228" s="157"/>
      <c r="N228" s="168"/>
      <c r="O228" s="157"/>
      <c r="P228" s="157"/>
      <c r="Q228" s="157"/>
      <c r="R228" s="157"/>
      <c r="S228" s="157"/>
      <c r="T228" s="157"/>
      <c r="U228" s="157"/>
      <c r="V228" s="157"/>
      <c r="W228" s="157"/>
      <c r="X228" s="157"/>
      <c r="Y228" s="157"/>
    </row>
    <row r="229" spans="1:27" ht="15.75" customHeight="1" x14ac:dyDescent="0.2">
      <c r="A229" s="88">
        <f>A192</f>
        <v>41852</v>
      </c>
      <c r="B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2577.75</v>
      </c>
      <c r="C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2569.85</v>
      </c>
      <c r="D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2593.6499999999996</v>
      </c>
      <c r="E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2597.8999999999996</v>
      </c>
      <c r="F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2597.9499999999998</v>
      </c>
      <c r="G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2606.77</v>
      </c>
      <c r="H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2598.0699999999997</v>
      </c>
      <c r="I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2574.7799999999997</v>
      </c>
      <c r="J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2683.27</v>
      </c>
      <c r="K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2611.73</v>
      </c>
      <c r="L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2591.7199999999998</v>
      </c>
      <c r="M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2584.21</v>
      </c>
      <c r="N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2591.7199999999998</v>
      </c>
      <c r="O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2599.5899999999997</v>
      </c>
      <c r="P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2595.6499999999996</v>
      </c>
      <c r="Q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2599.5899999999997</v>
      </c>
      <c r="R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2600.1899999999996</v>
      </c>
      <c r="S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2610.7299999999996</v>
      </c>
      <c r="T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2633.2299999999996</v>
      </c>
      <c r="U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2614.27</v>
      </c>
      <c r="V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2597.31</v>
      </c>
      <c r="W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2590.85</v>
      </c>
      <c r="X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2591.39</v>
      </c>
      <c r="Y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2715.45</v>
      </c>
      <c r="AA229" s="89"/>
    </row>
    <row r="230" spans="1:27" x14ac:dyDescent="0.2">
      <c r="A230" s="88">
        <f>A229+1</f>
        <v>41853</v>
      </c>
      <c r="B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2607.3399999999997</v>
      </c>
      <c r="C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2583.4499999999998</v>
      </c>
      <c r="D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2576.79</v>
      </c>
      <c r="E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2594.27</v>
      </c>
      <c r="F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2603.25</v>
      </c>
      <c r="G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2599.0899999999997</v>
      </c>
      <c r="H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2612.6899999999996</v>
      </c>
      <c r="I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2598.5899999999997</v>
      </c>
      <c r="J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2577.1999999999998</v>
      </c>
      <c r="K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2653.71</v>
      </c>
      <c r="L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2609.1799999999998</v>
      </c>
      <c r="M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2592.96</v>
      </c>
      <c r="N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2585.13</v>
      </c>
      <c r="O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2581.3199999999997</v>
      </c>
      <c r="P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2589.1099999999997</v>
      </c>
      <c r="Q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2593.06</v>
      </c>
      <c r="R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2601.12</v>
      </c>
      <c r="S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2605.14</v>
      </c>
      <c r="T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2600.9899999999998</v>
      </c>
      <c r="U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2588.8399999999997</v>
      </c>
      <c r="V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2587.21</v>
      </c>
      <c r="W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2593.8599999999997</v>
      </c>
      <c r="X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2595.06</v>
      </c>
      <c r="Y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2600.0699999999997</v>
      </c>
    </row>
    <row r="231" spans="1:27" x14ac:dyDescent="0.2">
      <c r="A231" s="88">
        <f t="shared" ref="A231:A259" si="6">A230+1</f>
        <v>41854</v>
      </c>
      <c r="B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2610.63</v>
      </c>
      <c r="C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2582.2399999999998</v>
      </c>
      <c r="D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2576.98</v>
      </c>
      <c r="E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2594.3799999999997</v>
      </c>
      <c r="F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2603.56</v>
      </c>
      <c r="G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2599.4699999999998</v>
      </c>
      <c r="H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2613.14</v>
      </c>
      <c r="I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2599.25</v>
      </c>
      <c r="J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2576.7599999999998</v>
      </c>
      <c r="K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2663.7999999999997</v>
      </c>
      <c r="L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2630.98</v>
      </c>
      <c r="M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2609.5499999999997</v>
      </c>
      <c r="N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2597.13</v>
      </c>
      <c r="O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2593.17</v>
      </c>
      <c r="P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2601.2799999999997</v>
      </c>
      <c r="Q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2609.46</v>
      </c>
      <c r="R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2617.8999999999996</v>
      </c>
      <c r="S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2626.49</v>
      </c>
      <c r="T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2617.8199999999997</v>
      </c>
      <c r="U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2597.2599999999998</v>
      </c>
      <c r="V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2586.9399999999996</v>
      </c>
      <c r="W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2593.8199999999997</v>
      </c>
      <c r="X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2595.0199999999995</v>
      </c>
      <c r="Y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2600.9299999999998</v>
      </c>
    </row>
    <row r="232" spans="1:27" x14ac:dyDescent="0.2">
      <c r="A232" s="88">
        <f t="shared" si="6"/>
        <v>41855</v>
      </c>
      <c r="B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2583.9399999999996</v>
      </c>
      <c r="C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2569.85</v>
      </c>
      <c r="D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2593.7799999999997</v>
      </c>
      <c r="E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2597.9299999999998</v>
      </c>
      <c r="F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2597.9299999999998</v>
      </c>
      <c r="G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2600.4499999999998</v>
      </c>
      <c r="H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2597.1099999999997</v>
      </c>
      <c r="I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2576.2799999999997</v>
      </c>
      <c r="J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2683.92</v>
      </c>
      <c r="K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2612.08</v>
      </c>
      <c r="L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2593</v>
      </c>
      <c r="M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2586.31</v>
      </c>
      <c r="N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2589.58</v>
      </c>
      <c r="O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2593.3399999999997</v>
      </c>
      <c r="P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2585.12</v>
      </c>
      <c r="Q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2580.81</v>
      </c>
      <c r="R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2597.3999999999996</v>
      </c>
      <c r="S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2611.5499999999997</v>
      </c>
      <c r="T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2625.17</v>
      </c>
      <c r="U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2614.2799999999997</v>
      </c>
      <c r="V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2583.96</v>
      </c>
      <c r="W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2590.77</v>
      </c>
      <c r="X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2592.6</v>
      </c>
      <c r="Y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2708.12</v>
      </c>
    </row>
    <row r="233" spans="1:27" x14ac:dyDescent="0.2">
      <c r="A233" s="88">
        <f t="shared" si="6"/>
        <v>41856</v>
      </c>
      <c r="B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2587.42</v>
      </c>
      <c r="C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2569.84</v>
      </c>
      <c r="D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2593.7399999999998</v>
      </c>
      <c r="E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2597.9299999999998</v>
      </c>
      <c r="F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2597.7799999999997</v>
      </c>
      <c r="G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2600.5199999999995</v>
      </c>
      <c r="H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2584.21</v>
      </c>
      <c r="I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2581.7399999999998</v>
      </c>
      <c r="J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2665.89</v>
      </c>
      <c r="K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2600.08</v>
      </c>
      <c r="L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2570.7399999999998</v>
      </c>
      <c r="M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2578.79</v>
      </c>
      <c r="N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2586.9499999999998</v>
      </c>
      <c r="O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2573.58</v>
      </c>
      <c r="P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2582.0299999999997</v>
      </c>
      <c r="Q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2574.9299999999998</v>
      </c>
      <c r="R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2583.4499999999998</v>
      </c>
      <c r="S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2596.9499999999998</v>
      </c>
      <c r="T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2603.16</v>
      </c>
      <c r="U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2610.75</v>
      </c>
      <c r="V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2582.8999999999996</v>
      </c>
      <c r="W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2590.27</v>
      </c>
      <c r="X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2591.75</v>
      </c>
      <c r="Y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2712.3999999999996</v>
      </c>
    </row>
    <row r="234" spans="1:27" x14ac:dyDescent="0.2">
      <c r="A234" s="88">
        <f t="shared" si="6"/>
        <v>41857</v>
      </c>
      <c r="B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2581</v>
      </c>
      <c r="C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2569.7299999999996</v>
      </c>
      <c r="D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2593.64</v>
      </c>
      <c r="E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2597.67</v>
      </c>
      <c r="F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2597.56</v>
      </c>
      <c r="G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2599.16</v>
      </c>
      <c r="H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2583.29</v>
      </c>
      <c r="I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2580.6899999999996</v>
      </c>
      <c r="J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2664.85</v>
      </c>
      <c r="K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2598.75</v>
      </c>
      <c r="L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2569.38</v>
      </c>
      <c r="M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2583.58</v>
      </c>
      <c r="N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2589.77</v>
      </c>
      <c r="O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2575.5</v>
      </c>
      <c r="P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2581.89</v>
      </c>
      <c r="Q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2574.7299999999996</v>
      </c>
      <c r="R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2583.16</v>
      </c>
      <c r="S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2596.41</v>
      </c>
      <c r="T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2603.35</v>
      </c>
      <c r="U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2611.0199999999995</v>
      </c>
      <c r="V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2582.85</v>
      </c>
      <c r="W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2590.1899999999996</v>
      </c>
      <c r="X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2591.6899999999996</v>
      </c>
      <c r="Y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2709.74</v>
      </c>
    </row>
    <row r="235" spans="1:27" x14ac:dyDescent="0.2">
      <c r="A235" s="88">
        <f t="shared" si="6"/>
        <v>41858</v>
      </c>
      <c r="B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2583.14</v>
      </c>
      <c r="C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2570.0099999999998</v>
      </c>
      <c r="D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2593.8199999999997</v>
      </c>
      <c r="E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2597.9699999999998</v>
      </c>
      <c r="F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2598.0899999999997</v>
      </c>
      <c r="G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2600.35</v>
      </c>
      <c r="H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2605.4799999999996</v>
      </c>
      <c r="I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2575.1</v>
      </c>
      <c r="J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2683.89</v>
      </c>
      <c r="K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2599.83</v>
      </c>
      <c r="L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2570.0699999999997</v>
      </c>
      <c r="M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2583.13</v>
      </c>
      <c r="N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2581.04</v>
      </c>
      <c r="O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2576.4499999999998</v>
      </c>
      <c r="P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2590.27</v>
      </c>
      <c r="Q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2576.91</v>
      </c>
      <c r="R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2583.25</v>
      </c>
      <c r="S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2596.81</v>
      </c>
      <c r="T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2614.6799999999998</v>
      </c>
      <c r="U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2618.0699999999997</v>
      </c>
      <c r="V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2572</v>
      </c>
      <c r="W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2590.63</v>
      </c>
      <c r="X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2592.0199999999995</v>
      </c>
      <c r="Y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2713.14</v>
      </c>
    </row>
    <row r="236" spans="1:27" x14ac:dyDescent="0.2">
      <c r="A236" s="88">
        <f t="shared" si="6"/>
        <v>41859</v>
      </c>
      <c r="B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2582.04</v>
      </c>
      <c r="C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2574.0899999999997</v>
      </c>
      <c r="D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2598.4399999999996</v>
      </c>
      <c r="E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2606.88</v>
      </c>
      <c r="F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2611.29</v>
      </c>
      <c r="G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2605.89</v>
      </c>
      <c r="H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2606.14</v>
      </c>
      <c r="I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2575.1799999999998</v>
      </c>
      <c r="J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2683.84</v>
      </c>
      <c r="K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2633.5199999999995</v>
      </c>
      <c r="L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2591.7999999999997</v>
      </c>
      <c r="M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2577.31</v>
      </c>
      <c r="N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2596.1099999999997</v>
      </c>
      <c r="O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2604.0899999999997</v>
      </c>
      <c r="P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2599.9899999999998</v>
      </c>
      <c r="Q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2595.87</v>
      </c>
      <c r="R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2597.13</v>
      </c>
      <c r="S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2622.4399999999996</v>
      </c>
      <c r="T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2640.7</v>
      </c>
      <c r="U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2618.0699999999997</v>
      </c>
      <c r="V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2572.1799999999998</v>
      </c>
      <c r="W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2590.79</v>
      </c>
      <c r="X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2591.6999999999998</v>
      </c>
      <c r="Y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2703.5499999999997</v>
      </c>
    </row>
    <row r="237" spans="1:27" x14ac:dyDescent="0.2">
      <c r="A237" s="88">
        <f t="shared" si="6"/>
        <v>41860</v>
      </c>
      <c r="B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2612.96</v>
      </c>
      <c r="C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2580.33</v>
      </c>
      <c r="D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2581.4299999999998</v>
      </c>
      <c r="E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2585.5299999999997</v>
      </c>
      <c r="F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2594.1899999999996</v>
      </c>
      <c r="G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2587.71</v>
      </c>
      <c r="H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2598.0199999999995</v>
      </c>
      <c r="I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2576.8399999999997</v>
      </c>
      <c r="J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2577.63</v>
      </c>
      <c r="K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2617.1799999999998</v>
      </c>
      <c r="L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2589.2599999999998</v>
      </c>
      <c r="M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2570.85</v>
      </c>
      <c r="N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2578.16</v>
      </c>
      <c r="O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2581.5499999999997</v>
      </c>
      <c r="P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2585.5199999999995</v>
      </c>
      <c r="Q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2581.75</v>
      </c>
      <c r="R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2589.5499999999997</v>
      </c>
      <c r="S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2601.6799999999998</v>
      </c>
      <c r="T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2619</v>
      </c>
      <c r="U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2609.46</v>
      </c>
      <c r="V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2586.6999999999998</v>
      </c>
      <c r="W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2595.0199999999995</v>
      </c>
      <c r="X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2588.1999999999998</v>
      </c>
      <c r="Y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2584.87</v>
      </c>
    </row>
    <row r="238" spans="1:27" x14ac:dyDescent="0.2">
      <c r="A238" s="88">
        <f t="shared" si="6"/>
        <v>41861</v>
      </c>
      <c r="B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2612.4399999999996</v>
      </c>
      <c r="C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2582.81</v>
      </c>
      <c r="D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2581.67</v>
      </c>
      <c r="E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2585.7799999999997</v>
      </c>
      <c r="F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2594.46</v>
      </c>
      <c r="G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2588.0299999999997</v>
      </c>
      <c r="H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2597.64</v>
      </c>
      <c r="I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2577.8999999999996</v>
      </c>
      <c r="J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2574.5299999999997</v>
      </c>
      <c r="K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2656.39</v>
      </c>
      <c r="L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2611.7199999999998</v>
      </c>
      <c r="M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2595.31</v>
      </c>
      <c r="N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2594.83</v>
      </c>
      <c r="O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2590.3199999999997</v>
      </c>
      <c r="P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2602.1899999999996</v>
      </c>
      <c r="Q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2606.06</v>
      </c>
      <c r="R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2601.67</v>
      </c>
      <c r="S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2605.6799999999998</v>
      </c>
      <c r="T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2600.75</v>
      </c>
      <c r="U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2593.06</v>
      </c>
      <c r="V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2586.38</v>
      </c>
      <c r="W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2593.9299999999998</v>
      </c>
      <c r="X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2587.8199999999997</v>
      </c>
      <c r="Y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2585.06</v>
      </c>
    </row>
    <row r="239" spans="1:27" x14ac:dyDescent="0.2">
      <c r="A239" s="88">
        <f t="shared" si="6"/>
        <v>41862</v>
      </c>
      <c r="B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2586.6499999999996</v>
      </c>
      <c r="C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2574.1999999999998</v>
      </c>
      <c r="D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2598.2799999999997</v>
      </c>
      <c r="E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2606.71</v>
      </c>
      <c r="F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2611.1499999999996</v>
      </c>
      <c r="G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2604.7599999999998</v>
      </c>
      <c r="H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2605.35</v>
      </c>
      <c r="I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2588.3399999999997</v>
      </c>
      <c r="J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2657.12</v>
      </c>
      <c r="K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2607.71</v>
      </c>
      <c r="L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2594.1899999999996</v>
      </c>
      <c r="M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2579.1799999999998</v>
      </c>
      <c r="N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2586.3199999999997</v>
      </c>
      <c r="O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2581.75</v>
      </c>
      <c r="P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2577.5099999999998</v>
      </c>
      <c r="Q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2569.88</v>
      </c>
      <c r="R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2580.46</v>
      </c>
      <c r="S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2604.14</v>
      </c>
      <c r="T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2618.71</v>
      </c>
      <c r="U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2618.37</v>
      </c>
      <c r="V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2571.5299999999997</v>
      </c>
      <c r="W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2594.8999999999996</v>
      </c>
      <c r="X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2595.3799999999997</v>
      </c>
      <c r="Y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2727.74</v>
      </c>
    </row>
    <row r="240" spans="1:27" x14ac:dyDescent="0.2">
      <c r="A240" s="88">
        <f t="shared" si="6"/>
        <v>41863</v>
      </c>
      <c r="B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2586.85</v>
      </c>
      <c r="C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2573.8999999999996</v>
      </c>
      <c r="D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2598.58</v>
      </c>
      <c r="E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2606.89</v>
      </c>
      <c r="F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2611.1499999999996</v>
      </c>
      <c r="G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2605.4799999999996</v>
      </c>
      <c r="H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2605.0099999999998</v>
      </c>
      <c r="I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2590.41</v>
      </c>
      <c r="J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2656.27</v>
      </c>
      <c r="K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2606.75</v>
      </c>
      <c r="L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2593.0199999999995</v>
      </c>
      <c r="M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2577.2399999999998</v>
      </c>
      <c r="N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2585.12</v>
      </c>
      <c r="O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2581.12</v>
      </c>
      <c r="P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2577.5699999999997</v>
      </c>
      <c r="Q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2570.1099999999997</v>
      </c>
      <c r="R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2580.5499999999997</v>
      </c>
      <c r="S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2604.4799999999996</v>
      </c>
      <c r="T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2618.89</v>
      </c>
      <c r="U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2618.41</v>
      </c>
      <c r="V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2571.62</v>
      </c>
      <c r="W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2593.0099999999998</v>
      </c>
      <c r="X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2594.0499999999997</v>
      </c>
      <c r="Y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2726.29</v>
      </c>
    </row>
    <row r="241" spans="1:25" x14ac:dyDescent="0.2">
      <c r="A241" s="88">
        <f t="shared" si="6"/>
        <v>41864</v>
      </c>
      <c r="B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2586.71</v>
      </c>
      <c r="C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2577.9399999999996</v>
      </c>
      <c r="D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2602.6899999999996</v>
      </c>
      <c r="E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2611.3599999999997</v>
      </c>
      <c r="F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2615.92</v>
      </c>
      <c r="G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2615.4399999999996</v>
      </c>
      <c r="H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2615.33</v>
      </c>
      <c r="I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2569.7799999999997</v>
      </c>
      <c r="J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2665.41</v>
      </c>
      <c r="K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2619.87</v>
      </c>
      <c r="L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2595.87</v>
      </c>
      <c r="M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2580.4699999999998</v>
      </c>
      <c r="N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2587.9799999999996</v>
      </c>
      <c r="O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2584.0499999999997</v>
      </c>
      <c r="P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2580.2799999999997</v>
      </c>
      <c r="Q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2572.96</v>
      </c>
      <c r="R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2583.14</v>
      </c>
      <c r="S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2600.1799999999998</v>
      </c>
      <c r="T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2621.8199999999997</v>
      </c>
      <c r="U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2625.5699999999997</v>
      </c>
      <c r="V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2570.56</v>
      </c>
      <c r="W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2592.7599999999998</v>
      </c>
      <c r="X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2594.17</v>
      </c>
      <c r="Y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2725.2599999999998</v>
      </c>
    </row>
    <row r="242" spans="1:25" x14ac:dyDescent="0.2">
      <c r="A242" s="88">
        <f t="shared" si="6"/>
        <v>41865</v>
      </c>
      <c r="B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2587.1799999999998</v>
      </c>
      <c r="C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2577.8199999999997</v>
      </c>
      <c r="D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2602.3799999999997</v>
      </c>
      <c r="E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2610.9699999999998</v>
      </c>
      <c r="F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2615.41</v>
      </c>
      <c r="G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2615.1999999999998</v>
      </c>
      <c r="H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2615.1999999999998</v>
      </c>
      <c r="I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2569.6899999999996</v>
      </c>
      <c r="J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2665.43</v>
      </c>
      <c r="K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2619.66</v>
      </c>
      <c r="L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2595.6999999999998</v>
      </c>
      <c r="M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2580.35</v>
      </c>
      <c r="N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2587.87</v>
      </c>
      <c r="O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2584.13</v>
      </c>
      <c r="P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2580.2999999999997</v>
      </c>
      <c r="Q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2573.0699999999997</v>
      </c>
      <c r="R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2583.16</v>
      </c>
      <c r="S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2600.13</v>
      </c>
      <c r="T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2621.7599999999998</v>
      </c>
      <c r="U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2625.4799999999996</v>
      </c>
      <c r="V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2570.39</v>
      </c>
      <c r="W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2593.2199999999998</v>
      </c>
      <c r="X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2593.7399999999998</v>
      </c>
      <c r="Y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2727.7599999999998</v>
      </c>
    </row>
    <row r="243" spans="1:25" x14ac:dyDescent="0.2">
      <c r="A243" s="88">
        <f t="shared" si="6"/>
        <v>41866</v>
      </c>
      <c r="B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2587.5099999999998</v>
      </c>
      <c r="C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2577.6999999999998</v>
      </c>
      <c r="D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2602.3599999999997</v>
      </c>
      <c r="E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2610.8999999999996</v>
      </c>
      <c r="F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2615.3399999999997</v>
      </c>
      <c r="G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2615.29</v>
      </c>
      <c r="H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2615.1</v>
      </c>
      <c r="I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2572.75</v>
      </c>
      <c r="J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2665.67</v>
      </c>
      <c r="K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2583.77</v>
      </c>
      <c r="L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2601.1799999999998</v>
      </c>
      <c r="M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2576.75</v>
      </c>
      <c r="N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2578.2599999999998</v>
      </c>
      <c r="O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2578.2399999999998</v>
      </c>
      <c r="P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2569.6799999999998</v>
      </c>
      <c r="Q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2578.4499999999998</v>
      </c>
      <c r="R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2576.77</v>
      </c>
      <c r="S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2573.39</v>
      </c>
      <c r="T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2586.38</v>
      </c>
      <c r="U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2603.9899999999998</v>
      </c>
      <c r="V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2589.8399999999997</v>
      </c>
      <c r="W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2596.5199999999995</v>
      </c>
      <c r="X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2595.3999999999996</v>
      </c>
      <c r="Y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2770.2999999999997</v>
      </c>
    </row>
    <row r="244" spans="1:25" x14ac:dyDescent="0.2">
      <c r="A244" s="88">
        <f t="shared" si="6"/>
        <v>41867</v>
      </c>
      <c r="B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2616.29</v>
      </c>
      <c r="C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2577.62</v>
      </c>
      <c r="D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2569.4499999999998</v>
      </c>
      <c r="E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2594.3199999999997</v>
      </c>
      <c r="F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2598.7399999999998</v>
      </c>
      <c r="G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2585.33</v>
      </c>
      <c r="H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2598.79</v>
      </c>
      <c r="I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2569.67</v>
      </c>
      <c r="J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2583.42</v>
      </c>
      <c r="K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2609.9899999999998</v>
      </c>
      <c r="L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2578.63</v>
      </c>
      <c r="M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2595.5299999999997</v>
      </c>
      <c r="N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2587.0099999999998</v>
      </c>
      <c r="O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2586.9399999999996</v>
      </c>
      <c r="P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2579.96</v>
      </c>
      <c r="Q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2580.1499999999996</v>
      </c>
      <c r="R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2573.77</v>
      </c>
      <c r="S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2585.33</v>
      </c>
      <c r="T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2577.41</v>
      </c>
      <c r="U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2578.42</v>
      </c>
      <c r="V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2585.5699999999997</v>
      </c>
      <c r="W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2579.56</v>
      </c>
      <c r="X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2580.6899999999996</v>
      </c>
      <c r="Y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2569.6899999999996</v>
      </c>
    </row>
    <row r="245" spans="1:25" x14ac:dyDescent="0.2">
      <c r="A245" s="88">
        <f t="shared" si="6"/>
        <v>41868</v>
      </c>
      <c r="B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2627.41</v>
      </c>
      <c r="C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2583.2199999999998</v>
      </c>
      <c r="D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2577.8999999999996</v>
      </c>
      <c r="E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2573.3399999999997</v>
      </c>
      <c r="F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2577.04</v>
      </c>
      <c r="G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2581.3199999999997</v>
      </c>
      <c r="H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2589.8399999999997</v>
      </c>
      <c r="I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2569.3199999999997</v>
      </c>
      <c r="J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2581.8999999999996</v>
      </c>
      <c r="K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2631.5099999999998</v>
      </c>
      <c r="L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2574.5299999999997</v>
      </c>
      <c r="M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2586.85</v>
      </c>
      <c r="N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2593.16</v>
      </c>
      <c r="O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2586.4699999999998</v>
      </c>
      <c r="P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2570.3599999999997</v>
      </c>
      <c r="Q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2573.6899999999996</v>
      </c>
      <c r="R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2570.2799999999997</v>
      </c>
      <c r="S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2577.9799999999996</v>
      </c>
      <c r="T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2592.71</v>
      </c>
      <c r="U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2582.21</v>
      </c>
      <c r="V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2585.9699999999998</v>
      </c>
      <c r="W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2593.2399999999998</v>
      </c>
      <c r="X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2593.33</v>
      </c>
      <c r="Y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2577.64</v>
      </c>
    </row>
    <row r="246" spans="1:25" x14ac:dyDescent="0.2">
      <c r="A246" s="88">
        <f t="shared" si="6"/>
        <v>41869</v>
      </c>
      <c r="B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2580.46</v>
      </c>
      <c r="C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2576.6999999999998</v>
      </c>
      <c r="D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2577.5</v>
      </c>
      <c r="E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2585.41</v>
      </c>
      <c r="F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2589.5499999999997</v>
      </c>
      <c r="G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2581.2399999999998</v>
      </c>
      <c r="H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2585.33</v>
      </c>
      <c r="I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2577</v>
      </c>
      <c r="J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2665.5699999999997</v>
      </c>
      <c r="K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2595.2399999999998</v>
      </c>
      <c r="L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2593.17</v>
      </c>
      <c r="M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2592.5899999999997</v>
      </c>
      <c r="N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2591.92</v>
      </c>
      <c r="O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2599.2199999999998</v>
      </c>
      <c r="P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2599.0699999999997</v>
      </c>
      <c r="Q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2598.9299999999998</v>
      </c>
      <c r="R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2593.7599999999998</v>
      </c>
      <c r="S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2594.6099999999997</v>
      </c>
      <c r="T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2614.13</v>
      </c>
      <c r="U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2701.9799999999996</v>
      </c>
      <c r="V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2626.3999999999996</v>
      </c>
      <c r="W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2583.35</v>
      </c>
      <c r="X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2633.13</v>
      </c>
      <c r="Y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2580.6</v>
      </c>
    </row>
    <row r="247" spans="1:25" x14ac:dyDescent="0.2">
      <c r="A247" s="88">
        <f t="shared" si="6"/>
        <v>41870</v>
      </c>
      <c r="B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2615.5199999999995</v>
      </c>
      <c r="C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2663.06</v>
      </c>
      <c r="D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2712.91</v>
      </c>
      <c r="E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2724.83</v>
      </c>
      <c r="F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2730.93</v>
      </c>
      <c r="G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2784.1499999999996</v>
      </c>
      <c r="H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2724.58</v>
      </c>
      <c r="I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2678.64</v>
      </c>
      <c r="J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2822.9399999999996</v>
      </c>
      <c r="K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2758.4399999999996</v>
      </c>
      <c r="L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2679.5</v>
      </c>
      <c r="M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2660.45</v>
      </c>
      <c r="N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2651.21</v>
      </c>
      <c r="O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2624.2799999999997</v>
      </c>
      <c r="P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2619.9699999999998</v>
      </c>
      <c r="Q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2619.9899999999998</v>
      </c>
      <c r="R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2618.02</v>
      </c>
      <c r="S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2640.7599999999998</v>
      </c>
      <c r="T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2665.42</v>
      </c>
      <c r="U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2674.17</v>
      </c>
      <c r="V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2641.3599999999997</v>
      </c>
      <c r="W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2593.2999999999997</v>
      </c>
      <c r="X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2633.1099999999997</v>
      </c>
      <c r="Y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2580.6799999999998</v>
      </c>
    </row>
    <row r="248" spans="1:25" x14ac:dyDescent="0.2">
      <c r="A248" s="88">
        <f t="shared" si="6"/>
        <v>41871</v>
      </c>
      <c r="B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2615.31</v>
      </c>
      <c r="C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2678.7599999999998</v>
      </c>
      <c r="D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2730.79</v>
      </c>
      <c r="E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2743.5499999999997</v>
      </c>
      <c r="F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2749.68</v>
      </c>
      <c r="G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2743.4399999999996</v>
      </c>
      <c r="H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2749.8199999999997</v>
      </c>
      <c r="I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2678.46</v>
      </c>
      <c r="J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2822.39</v>
      </c>
      <c r="K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2758.52</v>
      </c>
      <c r="L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2679.64</v>
      </c>
      <c r="M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2660.39</v>
      </c>
      <c r="N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2650.7799999999997</v>
      </c>
      <c r="O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2632.74</v>
      </c>
      <c r="P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2619.75</v>
      </c>
      <c r="Q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2624.06</v>
      </c>
      <c r="R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2617.75</v>
      </c>
      <c r="S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2652.96</v>
      </c>
      <c r="T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2674.0699999999997</v>
      </c>
      <c r="U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2674.0699999999997</v>
      </c>
      <c r="V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2640.2299999999996</v>
      </c>
      <c r="W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2593.17</v>
      </c>
      <c r="X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2633</v>
      </c>
      <c r="Y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2579.96</v>
      </c>
    </row>
    <row r="249" spans="1:25" x14ac:dyDescent="0.2">
      <c r="A249" s="88">
        <f t="shared" si="6"/>
        <v>41872</v>
      </c>
      <c r="B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2602.1499999999996</v>
      </c>
      <c r="C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2662.9399999999996</v>
      </c>
      <c r="D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2701</v>
      </c>
      <c r="E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2712.74</v>
      </c>
      <c r="F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2737.0499999999997</v>
      </c>
      <c r="G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2730.95</v>
      </c>
      <c r="H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2737.12</v>
      </c>
      <c r="I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2657.85</v>
      </c>
      <c r="J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2822.22</v>
      </c>
      <c r="K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2700.3999999999996</v>
      </c>
      <c r="L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2632.4399999999996</v>
      </c>
      <c r="M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2615.4799999999996</v>
      </c>
      <c r="N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2607.2199999999998</v>
      </c>
      <c r="O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2587.6799999999998</v>
      </c>
      <c r="P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2576.4899999999998</v>
      </c>
      <c r="Q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2591.6099999999997</v>
      </c>
      <c r="R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2603.4799999999996</v>
      </c>
      <c r="S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2617.79</v>
      </c>
      <c r="T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2613.87</v>
      </c>
      <c r="U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2640.9399999999996</v>
      </c>
      <c r="V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2625.5299999999997</v>
      </c>
      <c r="W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2579.7299999999996</v>
      </c>
      <c r="X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2585.7599999999998</v>
      </c>
      <c r="Y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2580.17</v>
      </c>
    </row>
    <row r="250" spans="1:25" x14ac:dyDescent="0.2">
      <c r="A250" s="88">
        <f t="shared" si="6"/>
        <v>41873</v>
      </c>
      <c r="B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2573.3599999999997</v>
      </c>
      <c r="C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2628.58</v>
      </c>
      <c r="D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2678.84</v>
      </c>
      <c r="E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2683.97</v>
      </c>
      <c r="F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2695.31</v>
      </c>
      <c r="G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2689.8199999999997</v>
      </c>
      <c r="H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2712.5499999999997</v>
      </c>
      <c r="I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2657.7</v>
      </c>
      <c r="J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2803.1</v>
      </c>
      <c r="K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2700.25</v>
      </c>
      <c r="L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2632.5199999999995</v>
      </c>
      <c r="M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2615.17</v>
      </c>
      <c r="N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2632.3799999999997</v>
      </c>
      <c r="O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2615.3999999999996</v>
      </c>
      <c r="P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2623.92</v>
      </c>
      <c r="Q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2628.25</v>
      </c>
      <c r="R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2625.22</v>
      </c>
      <c r="S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2640.7</v>
      </c>
      <c r="T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2648.58</v>
      </c>
      <c r="U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2652.88</v>
      </c>
      <c r="V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2625</v>
      </c>
      <c r="W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2683.18</v>
      </c>
      <c r="X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2746.68</v>
      </c>
      <c r="Y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2615.8599999999997</v>
      </c>
    </row>
    <row r="251" spans="1:25" x14ac:dyDescent="0.2">
      <c r="A251" s="88">
        <f t="shared" si="6"/>
        <v>41874</v>
      </c>
      <c r="B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2581.91</v>
      </c>
      <c r="C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2621.1099999999997</v>
      </c>
      <c r="D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2662.6099999999997</v>
      </c>
      <c r="E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2668.04</v>
      </c>
      <c r="F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2679.4399999999996</v>
      </c>
      <c r="G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2679.72</v>
      </c>
      <c r="H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2697.3199999999997</v>
      </c>
      <c r="I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2641.72</v>
      </c>
      <c r="J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2578.1899999999996</v>
      </c>
      <c r="K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2677.46</v>
      </c>
      <c r="L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2629.95</v>
      </c>
      <c r="M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2616.83</v>
      </c>
      <c r="N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2625.5099999999998</v>
      </c>
      <c r="O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2621.12</v>
      </c>
      <c r="P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2625.4799999999996</v>
      </c>
      <c r="Q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2634.3999999999996</v>
      </c>
      <c r="R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2629.84</v>
      </c>
      <c r="S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2648.18</v>
      </c>
      <c r="T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2662.66</v>
      </c>
      <c r="U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2663.12</v>
      </c>
      <c r="V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2600.71</v>
      </c>
      <c r="W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2663.56</v>
      </c>
      <c r="X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2733.8599999999997</v>
      </c>
      <c r="Y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2875.3799999999997</v>
      </c>
    </row>
    <row r="252" spans="1:25" x14ac:dyDescent="0.2">
      <c r="A252" s="88">
        <f t="shared" si="6"/>
        <v>41875</v>
      </c>
      <c r="B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2598.3999999999996</v>
      </c>
      <c r="C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2674.3599999999997</v>
      </c>
      <c r="D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2710.6</v>
      </c>
      <c r="E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2723.31</v>
      </c>
      <c r="F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2729.79</v>
      </c>
      <c r="G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2743.18</v>
      </c>
      <c r="H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2764.42</v>
      </c>
      <c r="I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2736.47</v>
      </c>
      <c r="J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2632.2999999999997</v>
      </c>
      <c r="K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2798.5099999999998</v>
      </c>
      <c r="L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2716.09</v>
      </c>
      <c r="M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2677.7799999999997</v>
      </c>
      <c r="N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2672.58</v>
      </c>
      <c r="O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2667.7999999999997</v>
      </c>
      <c r="P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2662.79</v>
      </c>
      <c r="Q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2677.7799999999997</v>
      </c>
      <c r="R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2693.39</v>
      </c>
      <c r="S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2693.25</v>
      </c>
      <c r="T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2682.6299999999997</v>
      </c>
      <c r="U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2673.04</v>
      </c>
      <c r="V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2584.62</v>
      </c>
      <c r="W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2595.8999999999996</v>
      </c>
      <c r="X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2583.6499999999996</v>
      </c>
      <c r="Y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2671.7699999999995</v>
      </c>
    </row>
    <row r="253" spans="1:25" x14ac:dyDescent="0.2">
      <c r="A253" s="88">
        <f t="shared" si="6"/>
        <v>41876</v>
      </c>
      <c r="B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2610.7799999999997</v>
      </c>
      <c r="C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2689.6099999999997</v>
      </c>
      <c r="D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2737.6</v>
      </c>
      <c r="E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2750.29</v>
      </c>
      <c r="F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2743.71</v>
      </c>
      <c r="G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2755.97</v>
      </c>
      <c r="H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2763.1899999999996</v>
      </c>
      <c r="I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2701.17</v>
      </c>
      <c r="J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2842.1099999999997</v>
      </c>
      <c r="K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2745.8799999999997</v>
      </c>
      <c r="L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2700.7</v>
      </c>
      <c r="M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2690.5499999999997</v>
      </c>
      <c r="N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2701.5299999999997</v>
      </c>
      <c r="O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2695.75</v>
      </c>
      <c r="P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2674.7799999999997</v>
      </c>
      <c r="Q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2685.16</v>
      </c>
      <c r="R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2682.93</v>
      </c>
      <c r="S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2701.38</v>
      </c>
      <c r="T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2741.3599999999997</v>
      </c>
      <c r="U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2731.74</v>
      </c>
      <c r="V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2621.54</v>
      </c>
      <c r="W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2610.3599999999997</v>
      </c>
      <c r="X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2647.7</v>
      </c>
      <c r="Y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2582.5299999999997</v>
      </c>
    </row>
    <row r="254" spans="1:25" x14ac:dyDescent="0.2">
      <c r="A254" s="88">
        <f t="shared" si="6"/>
        <v>41877</v>
      </c>
      <c r="B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2610.0099999999998</v>
      </c>
      <c r="C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2688.7699999999995</v>
      </c>
      <c r="D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2736.6899999999996</v>
      </c>
      <c r="E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2749.68</v>
      </c>
      <c r="F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2743.04</v>
      </c>
      <c r="G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2756.14</v>
      </c>
      <c r="H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2762.92</v>
      </c>
      <c r="I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2700.91</v>
      </c>
      <c r="J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2841.25</v>
      </c>
      <c r="K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2745.7</v>
      </c>
      <c r="L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2700.81</v>
      </c>
      <c r="M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2690.52</v>
      </c>
      <c r="N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2701.1</v>
      </c>
      <c r="O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2695.6099999999997</v>
      </c>
      <c r="P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2674.97</v>
      </c>
      <c r="Q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2684.9399999999996</v>
      </c>
      <c r="R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2682.89</v>
      </c>
      <c r="S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2701.46</v>
      </c>
      <c r="T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2741.49</v>
      </c>
      <c r="U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2732.4399999999996</v>
      </c>
      <c r="V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2621.56</v>
      </c>
      <c r="W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2610.12</v>
      </c>
      <c r="X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2647.8999999999996</v>
      </c>
      <c r="Y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2582.12</v>
      </c>
    </row>
    <row r="255" spans="1:25" x14ac:dyDescent="0.2">
      <c r="A255" s="88">
        <f t="shared" si="6"/>
        <v>41878</v>
      </c>
      <c r="B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2684.16</v>
      </c>
      <c r="C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2763.33</v>
      </c>
      <c r="D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2806.5899999999997</v>
      </c>
      <c r="E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2830.02</v>
      </c>
      <c r="F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2838.08</v>
      </c>
      <c r="G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2830.16</v>
      </c>
      <c r="H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2837.88</v>
      </c>
      <c r="I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2744.16</v>
      </c>
      <c r="J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2893.3799999999997</v>
      </c>
      <c r="K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2778.34</v>
      </c>
      <c r="L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2717.2999999999997</v>
      </c>
      <c r="M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2690.38</v>
      </c>
      <c r="N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2701.08</v>
      </c>
      <c r="O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2695.75</v>
      </c>
      <c r="P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2690.5499999999997</v>
      </c>
      <c r="Q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2690.7</v>
      </c>
      <c r="R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2670.16</v>
      </c>
      <c r="S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2692.5099999999998</v>
      </c>
      <c r="T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2711.3399999999997</v>
      </c>
      <c r="U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2685</v>
      </c>
      <c r="V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2626.46</v>
      </c>
      <c r="W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2618.17</v>
      </c>
      <c r="X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2656.56</v>
      </c>
      <c r="Y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2580.64</v>
      </c>
    </row>
    <row r="256" spans="1:25" x14ac:dyDescent="0.2">
      <c r="A256" s="88">
        <f t="shared" si="6"/>
        <v>41879</v>
      </c>
      <c r="B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2684.14</v>
      </c>
      <c r="C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2763.45</v>
      </c>
      <c r="D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2806.7799999999997</v>
      </c>
      <c r="E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2830.04</v>
      </c>
      <c r="F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2838.0699999999997</v>
      </c>
      <c r="G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2829.8399999999997</v>
      </c>
      <c r="H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2837.85</v>
      </c>
      <c r="I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2764.5099999999998</v>
      </c>
      <c r="J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2909</v>
      </c>
      <c r="K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2806.0899999999997</v>
      </c>
      <c r="L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2723.7299999999996</v>
      </c>
      <c r="M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2701.93</v>
      </c>
      <c r="N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2701.92</v>
      </c>
      <c r="O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2696.02</v>
      </c>
      <c r="P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2690.95</v>
      </c>
      <c r="Q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2690.87</v>
      </c>
      <c r="R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2670.13</v>
      </c>
      <c r="S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2692.62</v>
      </c>
      <c r="T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2711.14</v>
      </c>
      <c r="U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2685.5899999999997</v>
      </c>
      <c r="V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2626.0499999999997</v>
      </c>
      <c r="W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2617.54</v>
      </c>
      <c r="X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2656.04</v>
      </c>
      <c r="Y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2581.4299999999998</v>
      </c>
    </row>
    <row r="257" spans="1:27" x14ac:dyDescent="0.2">
      <c r="A257" s="88">
        <f t="shared" si="6"/>
        <v>41880</v>
      </c>
      <c r="B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2623.93</v>
      </c>
      <c r="C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2694.87</v>
      </c>
      <c r="D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2736.9799999999996</v>
      </c>
      <c r="E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2749.74</v>
      </c>
      <c r="F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2763.13</v>
      </c>
      <c r="G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2749.52</v>
      </c>
      <c r="H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2742.8199999999997</v>
      </c>
      <c r="I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2683.87</v>
      </c>
      <c r="J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2834.8599999999997</v>
      </c>
      <c r="K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2752</v>
      </c>
      <c r="L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2700.88</v>
      </c>
      <c r="M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2690.21</v>
      </c>
      <c r="N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2685.2299999999996</v>
      </c>
      <c r="O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2669.64</v>
      </c>
      <c r="P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2650.25</v>
      </c>
      <c r="Q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2654.81</v>
      </c>
      <c r="R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2656.3199999999997</v>
      </c>
      <c r="S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2664.29</v>
      </c>
      <c r="T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2695.5499999999997</v>
      </c>
      <c r="U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2683.2599999999998</v>
      </c>
      <c r="V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2582.6499999999996</v>
      </c>
      <c r="W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2581.3999999999996</v>
      </c>
      <c r="X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2624.8599999999997</v>
      </c>
      <c r="Y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2580.7299999999996</v>
      </c>
    </row>
    <row r="258" spans="1:27" x14ac:dyDescent="0.2">
      <c r="A258" s="88">
        <f t="shared" si="6"/>
        <v>41881</v>
      </c>
      <c r="B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2616.91</v>
      </c>
      <c r="C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2680.3399999999997</v>
      </c>
      <c r="D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2723.41</v>
      </c>
      <c r="E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2749.99</v>
      </c>
      <c r="F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2742.7599999999998</v>
      </c>
      <c r="G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2742.54</v>
      </c>
      <c r="H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2743.0499999999997</v>
      </c>
      <c r="I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2691.95</v>
      </c>
      <c r="J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2599.0299999999997</v>
      </c>
      <c r="K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2733.66</v>
      </c>
      <c r="L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2678.54</v>
      </c>
      <c r="M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2678.46</v>
      </c>
      <c r="N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2678.08</v>
      </c>
      <c r="O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2678.21</v>
      </c>
      <c r="P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2678.18</v>
      </c>
      <c r="Q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2678.42</v>
      </c>
      <c r="R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2722.54</v>
      </c>
      <c r="S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2734.25</v>
      </c>
      <c r="T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2746.25</v>
      </c>
      <c r="U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2729.31</v>
      </c>
      <c r="V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2618.0099999999998</v>
      </c>
      <c r="W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2592.9399999999996</v>
      </c>
      <c r="X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2663.3599999999997</v>
      </c>
      <c r="Y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2777.74</v>
      </c>
    </row>
    <row r="259" spans="1:27" x14ac:dyDescent="0.2">
      <c r="A259" s="88">
        <f t="shared" si="6"/>
        <v>41882</v>
      </c>
      <c r="B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2593.79</v>
      </c>
      <c r="C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2663.12</v>
      </c>
      <c r="D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2697.99</v>
      </c>
      <c r="E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2716.6299999999997</v>
      </c>
      <c r="F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2710.17</v>
      </c>
      <c r="G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2697.7999999999997</v>
      </c>
      <c r="H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2723.1</v>
      </c>
      <c r="I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2669.0499999999997</v>
      </c>
      <c r="J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2569.3199999999997</v>
      </c>
      <c r="K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2733.74</v>
      </c>
      <c r="L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2678.4799999999996</v>
      </c>
      <c r="M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2678.35</v>
      </c>
      <c r="N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2678.27</v>
      </c>
      <c r="O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2644.04</v>
      </c>
      <c r="P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2634.7999999999997</v>
      </c>
      <c r="Q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2625.89</v>
      </c>
      <c r="R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2653.3599999999997</v>
      </c>
      <c r="S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2663.08</v>
      </c>
      <c r="T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2710.4399999999996</v>
      </c>
      <c r="U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2728.4399999999996</v>
      </c>
      <c r="V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2617.2999999999997</v>
      </c>
      <c r="W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2592.37</v>
      </c>
      <c r="X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2662.87</v>
      </c>
      <c r="Y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2777.74</v>
      </c>
    </row>
    <row r="260" spans="1:27" x14ac:dyDescent="0.25">
      <c r="A260" s="103"/>
      <c r="B260" s="87"/>
      <c r="C260" s="87"/>
      <c r="D260" s="87"/>
    </row>
    <row r="261" spans="1:27" x14ac:dyDescent="0.25">
      <c r="A261" s="96" t="s">
        <v>159</v>
      </c>
      <c r="B261" s="87"/>
      <c r="C261" s="87"/>
      <c r="D261" s="87"/>
    </row>
    <row r="262" spans="1:27" ht="12.75" x14ac:dyDescent="0.2">
      <c r="A262" s="162" t="s">
        <v>49</v>
      </c>
      <c r="B262" s="173" t="s">
        <v>128</v>
      </c>
      <c r="C262" s="174"/>
      <c r="D262" s="174"/>
      <c r="E262" s="174"/>
      <c r="F262" s="174"/>
      <c r="G262" s="174"/>
      <c r="H262" s="174"/>
      <c r="I262" s="174"/>
      <c r="J262" s="174"/>
      <c r="K262" s="174"/>
      <c r="L262" s="174"/>
      <c r="M262" s="174"/>
      <c r="N262" s="174"/>
      <c r="O262" s="174"/>
      <c r="P262" s="174"/>
      <c r="Q262" s="174"/>
      <c r="R262" s="174"/>
      <c r="S262" s="174"/>
      <c r="T262" s="174"/>
      <c r="U262" s="174"/>
      <c r="V262" s="174"/>
      <c r="W262" s="174"/>
      <c r="X262" s="174"/>
      <c r="Y262" s="175"/>
    </row>
    <row r="263" spans="1:27" ht="12.75" x14ac:dyDescent="0.2">
      <c r="A263" s="163"/>
      <c r="B263" s="176"/>
      <c r="C263" s="177"/>
      <c r="D263" s="177"/>
      <c r="E263" s="177"/>
      <c r="F263" s="177"/>
      <c r="G263" s="177"/>
      <c r="H263" s="177"/>
      <c r="I263" s="177"/>
      <c r="J263" s="177"/>
      <c r="K263" s="177"/>
      <c r="L263" s="177"/>
      <c r="M263" s="177"/>
      <c r="N263" s="177"/>
      <c r="O263" s="177"/>
      <c r="P263" s="177"/>
      <c r="Q263" s="177"/>
      <c r="R263" s="177"/>
      <c r="S263" s="177"/>
      <c r="T263" s="177"/>
      <c r="U263" s="177"/>
      <c r="V263" s="177"/>
      <c r="W263" s="177"/>
      <c r="X263" s="177"/>
      <c r="Y263" s="178"/>
    </row>
    <row r="264" spans="1:27" ht="12.75" customHeight="1" x14ac:dyDescent="0.2">
      <c r="A264" s="163"/>
      <c r="B264" s="165" t="s">
        <v>129</v>
      </c>
      <c r="C264" s="156" t="s">
        <v>130</v>
      </c>
      <c r="D264" s="156" t="s">
        <v>131</v>
      </c>
      <c r="E264" s="156" t="s">
        <v>132</v>
      </c>
      <c r="F264" s="156" t="s">
        <v>133</v>
      </c>
      <c r="G264" s="156" t="s">
        <v>134</v>
      </c>
      <c r="H264" s="156" t="s">
        <v>135</v>
      </c>
      <c r="I264" s="156" t="s">
        <v>136</v>
      </c>
      <c r="J264" s="156" t="s">
        <v>137</v>
      </c>
      <c r="K264" s="156" t="s">
        <v>138</v>
      </c>
      <c r="L264" s="156" t="s">
        <v>139</v>
      </c>
      <c r="M264" s="156" t="s">
        <v>140</v>
      </c>
      <c r="N264" s="167" t="s">
        <v>141</v>
      </c>
      <c r="O264" s="156" t="s">
        <v>142</v>
      </c>
      <c r="P264" s="156" t="s">
        <v>143</v>
      </c>
      <c r="Q264" s="156" t="s">
        <v>144</v>
      </c>
      <c r="R264" s="156" t="s">
        <v>145</v>
      </c>
      <c r="S264" s="156" t="s">
        <v>146</v>
      </c>
      <c r="T264" s="156" t="s">
        <v>147</v>
      </c>
      <c r="U264" s="156" t="s">
        <v>148</v>
      </c>
      <c r="V264" s="156" t="s">
        <v>149</v>
      </c>
      <c r="W264" s="156" t="s">
        <v>150</v>
      </c>
      <c r="X264" s="156" t="s">
        <v>151</v>
      </c>
      <c r="Y264" s="156" t="s">
        <v>152</v>
      </c>
    </row>
    <row r="265" spans="1:27" ht="11.25" customHeight="1" x14ac:dyDescent="0.2">
      <c r="A265" s="164"/>
      <c r="B265" s="166"/>
      <c r="C265" s="157"/>
      <c r="D265" s="157"/>
      <c r="E265" s="157"/>
      <c r="F265" s="157"/>
      <c r="G265" s="157"/>
      <c r="H265" s="157"/>
      <c r="I265" s="157"/>
      <c r="J265" s="157"/>
      <c r="K265" s="157"/>
      <c r="L265" s="157"/>
      <c r="M265" s="157"/>
      <c r="N265" s="168"/>
      <c r="O265" s="157"/>
      <c r="P265" s="157"/>
      <c r="Q265" s="157"/>
      <c r="R265" s="157"/>
      <c r="S265" s="157"/>
      <c r="T265" s="157"/>
      <c r="U265" s="157"/>
      <c r="V265" s="157"/>
      <c r="W265" s="157"/>
      <c r="X265" s="157"/>
      <c r="Y265" s="157"/>
    </row>
    <row r="266" spans="1:27" ht="15.75" customHeight="1" x14ac:dyDescent="0.2">
      <c r="A266" s="88">
        <f>A229</f>
        <v>41852</v>
      </c>
      <c r="B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2550.2399999999998</v>
      </c>
      <c r="C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2542.7399999999998</v>
      </c>
      <c r="D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2565.3199999999997</v>
      </c>
      <c r="E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2569.35</v>
      </c>
      <c r="F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2569.39</v>
      </c>
      <c r="G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2577.75</v>
      </c>
      <c r="H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2569.5099999999998</v>
      </c>
      <c r="I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2547.42</v>
      </c>
      <c r="J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2650.31</v>
      </c>
      <c r="K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2582.4699999999998</v>
      </c>
      <c r="L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2563.4899999999998</v>
      </c>
      <c r="M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2556.3599999999997</v>
      </c>
      <c r="N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2563.4899999999998</v>
      </c>
      <c r="O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2570.9499999999998</v>
      </c>
      <c r="P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2567.21</v>
      </c>
      <c r="Q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2570.9499999999998</v>
      </c>
      <c r="R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2571.5099999999998</v>
      </c>
      <c r="S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2581.5099999999998</v>
      </c>
      <c r="T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2602.85</v>
      </c>
      <c r="U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2584.87</v>
      </c>
      <c r="V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2568.7799999999997</v>
      </c>
      <c r="W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2562.66</v>
      </c>
      <c r="X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2563.17</v>
      </c>
      <c r="Y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2680.83</v>
      </c>
      <c r="AA266" s="89"/>
    </row>
    <row r="267" spans="1:27" x14ac:dyDescent="0.2">
      <c r="A267" s="88">
        <f>A266+1</f>
        <v>41853</v>
      </c>
      <c r="B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2578.2999999999997</v>
      </c>
      <c r="C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2555.64</v>
      </c>
      <c r="D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2549.33</v>
      </c>
      <c r="E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2565.8999999999996</v>
      </c>
      <c r="F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2574.42</v>
      </c>
      <c r="G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2570.4699999999998</v>
      </c>
      <c r="H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2583.38</v>
      </c>
      <c r="I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2570</v>
      </c>
      <c r="J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2549.7199999999998</v>
      </c>
      <c r="K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2622.2799999999997</v>
      </c>
      <c r="L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2580.04</v>
      </c>
      <c r="M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2564.66</v>
      </c>
      <c r="N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2557.2399999999998</v>
      </c>
      <c r="O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2553.62</v>
      </c>
      <c r="P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2561.0099999999998</v>
      </c>
      <c r="Q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2564.75</v>
      </c>
      <c r="R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2572.3999999999996</v>
      </c>
      <c r="S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2576.2199999999998</v>
      </c>
      <c r="T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2572.27</v>
      </c>
      <c r="U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2560.7599999999998</v>
      </c>
      <c r="V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2559.21</v>
      </c>
      <c r="W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2565.5099999999998</v>
      </c>
      <c r="X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2566.6499999999996</v>
      </c>
      <c r="Y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2571.41</v>
      </c>
    </row>
    <row r="268" spans="1:27" x14ac:dyDescent="0.2">
      <c r="A268" s="88">
        <f t="shared" ref="A268:A296" si="7">A267+1</f>
        <v>41854</v>
      </c>
      <c r="B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2581.42</v>
      </c>
      <c r="C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2554.5</v>
      </c>
      <c r="D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2549.5</v>
      </c>
      <c r="E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2566.0099999999998</v>
      </c>
      <c r="F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2574.71</v>
      </c>
      <c r="G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2570.83</v>
      </c>
      <c r="H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2583.7999999999997</v>
      </c>
      <c r="I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2570.63</v>
      </c>
      <c r="J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2549.2999999999997</v>
      </c>
      <c r="K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2631.8399999999997</v>
      </c>
      <c r="L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2600.7199999999998</v>
      </c>
      <c r="M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2580.3999999999996</v>
      </c>
      <c r="N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2568.6099999999997</v>
      </c>
      <c r="O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2564.8599999999997</v>
      </c>
      <c r="P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2572.5499999999997</v>
      </c>
      <c r="Q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2580.31</v>
      </c>
      <c r="R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2588.3199999999997</v>
      </c>
      <c r="S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2596.46</v>
      </c>
      <c r="T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2588.2399999999998</v>
      </c>
      <c r="U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2568.7399999999998</v>
      </c>
      <c r="V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2558.9499999999998</v>
      </c>
      <c r="W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2565.48</v>
      </c>
      <c r="X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2566.62</v>
      </c>
      <c r="Y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2572.2199999999998</v>
      </c>
    </row>
    <row r="269" spans="1:27" x14ac:dyDescent="0.2">
      <c r="A269" s="88">
        <f t="shared" si="7"/>
        <v>41855</v>
      </c>
      <c r="B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2556.1099999999997</v>
      </c>
      <c r="C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2542.7399999999998</v>
      </c>
      <c r="D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2565.4399999999996</v>
      </c>
      <c r="E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2569.37</v>
      </c>
      <c r="F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2569.37</v>
      </c>
      <c r="G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2571.7599999999998</v>
      </c>
      <c r="H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2568.6</v>
      </c>
      <c r="I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2548.84</v>
      </c>
      <c r="J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2650.93</v>
      </c>
      <c r="K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2582.79</v>
      </c>
      <c r="L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2564.6999999999998</v>
      </c>
      <c r="M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2558.35</v>
      </c>
      <c r="N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2561.4499999999998</v>
      </c>
      <c r="O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2565.0299999999997</v>
      </c>
      <c r="P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2557.23</v>
      </c>
      <c r="Q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2553.14</v>
      </c>
      <c r="R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2568.87</v>
      </c>
      <c r="S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2582.29</v>
      </c>
      <c r="T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2595.21</v>
      </c>
      <c r="U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2584.88</v>
      </c>
      <c r="V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2556.12</v>
      </c>
      <c r="W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2562.5899999999997</v>
      </c>
      <c r="X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2564.3199999999997</v>
      </c>
      <c r="Y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2673.87</v>
      </c>
    </row>
    <row r="270" spans="1:27" x14ac:dyDescent="0.2">
      <c r="A270" s="88">
        <f t="shared" si="7"/>
        <v>41856</v>
      </c>
      <c r="B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2559.3999999999996</v>
      </c>
      <c r="C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2542.73</v>
      </c>
      <c r="D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2565.3999999999996</v>
      </c>
      <c r="E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2569.37</v>
      </c>
      <c r="F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2569.2299999999996</v>
      </c>
      <c r="G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2571.83</v>
      </c>
      <c r="H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2556.3599999999997</v>
      </c>
      <c r="I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2554.02</v>
      </c>
      <c r="J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2633.8199999999997</v>
      </c>
      <c r="K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2571.42</v>
      </c>
      <c r="L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2543.5899999999997</v>
      </c>
      <c r="M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2551.2199999999998</v>
      </c>
      <c r="N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2558.96</v>
      </c>
      <c r="O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2546.29</v>
      </c>
      <c r="P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2554.29</v>
      </c>
      <c r="Q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2547.56</v>
      </c>
      <c r="R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2555.64</v>
      </c>
      <c r="S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2568.4499999999998</v>
      </c>
      <c r="T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2574.33</v>
      </c>
      <c r="U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2581.5299999999997</v>
      </c>
      <c r="V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2555.12</v>
      </c>
      <c r="W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2562.1099999999997</v>
      </c>
      <c r="X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2563.5099999999998</v>
      </c>
      <c r="Y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2677.93</v>
      </c>
    </row>
    <row r="271" spans="1:27" x14ac:dyDescent="0.2">
      <c r="A271" s="88">
        <f t="shared" si="7"/>
        <v>41857</v>
      </c>
      <c r="B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2553.3199999999997</v>
      </c>
      <c r="C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2542.63</v>
      </c>
      <c r="D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2565.31</v>
      </c>
      <c r="E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2569.13</v>
      </c>
      <c r="F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2569.02</v>
      </c>
      <c r="G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2570.54</v>
      </c>
      <c r="H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2555.4899999999998</v>
      </c>
      <c r="I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2553.02</v>
      </c>
      <c r="J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2632.84</v>
      </c>
      <c r="K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2570.1499999999996</v>
      </c>
      <c r="L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2542.2999999999997</v>
      </c>
      <c r="M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2555.7599999999998</v>
      </c>
      <c r="N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2561.63</v>
      </c>
      <c r="O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2548.1099999999997</v>
      </c>
      <c r="P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2554.16</v>
      </c>
      <c r="Q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2547.37</v>
      </c>
      <c r="R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2555.3599999999997</v>
      </c>
      <c r="S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2567.9299999999998</v>
      </c>
      <c r="T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2574.5099999999998</v>
      </c>
      <c r="U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2581.7799999999997</v>
      </c>
      <c r="V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2555.0699999999997</v>
      </c>
      <c r="W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2562.04</v>
      </c>
      <c r="X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2563.4499999999998</v>
      </c>
      <c r="Y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2675.41</v>
      </c>
    </row>
    <row r="272" spans="1:27" x14ac:dyDescent="0.2">
      <c r="A272" s="88">
        <f t="shared" si="7"/>
        <v>41858</v>
      </c>
      <c r="B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2555.35</v>
      </c>
      <c r="C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2542.89</v>
      </c>
      <c r="D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2565.48</v>
      </c>
      <c r="E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2569.41</v>
      </c>
      <c r="F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2569.52</v>
      </c>
      <c r="G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2571.67</v>
      </c>
      <c r="H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2576.5299999999997</v>
      </c>
      <c r="I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2547.73</v>
      </c>
      <c r="J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2650.8999999999996</v>
      </c>
      <c r="K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2571.1799999999998</v>
      </c>
      <c r="L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2542.9499999999998</v>
      </c>
      <c r="M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2555.34</v>
      </c>
      <c r="N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2553.3599999999997</v>
      </c>
      <c r="O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2549</v>
      </c>
      <c r="P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2562.1099999999997</v>
      </c>
      <c r="Q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2549.44</v>
      </c>
      <c r="R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2555.4499999999998</v>
      </c>
      <c r="S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2568.31</v>
      </c>
      <c r="T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2585.2599999999998</v>
      </c>
      <c r="U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2588.4799999999996</v>
      </c>
      <c r="V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2544.7799999999997</v>
      </c>
      <c r="W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2562.4499999999998</v>
      </c>
      <c r="X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2563.77</v>
      </c>
      <c r="Y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2678.64</v>
      </c>
    </row>
    <row r="273" spans="1:25" x14ac:dyDescent="0.2">
      <c r="A273" s="88">
        <f t="shared" si="7"/>
        <v>41859</v>
      </c>
      <c r="B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2554.2999999999997</v>
      </c>
      <c r="C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2546.7599999999998</v>
      </c>
      <c r="D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2569.8599999999997</v>
      </c>
      <c r="E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2577.8599999999997</v>
      </c>
      <c r="F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2582.04</v>
      </c>
      <c r="G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2576.92</v>
      </c>
      <c r="H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2577.16</v>
      </c>
      <c r="I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2547.7999999999997</v>
      </c>
      <c r="J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2650.85</v>
      </c>
      <c r="K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2603.12</v>
      </c>
      <c r="L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2563.56</v>
      </c>
      <c r="M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2549.8199999999997</v>
      </c>
      <c r="N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2567.6499999999996</v>
      </c>
      <c r="O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2575.2199999999998</v>
      </c>
      <c r="P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2571.33</v>
      </c>
      <c r="Q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2567.42</v>
      </c>
      <c r="R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2568.6099999999997</v>
      </c>
      <c r="S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2592.62</v>
      </c>
      <c r="T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2609.9399999999996</v>
      </c>
      <c r="U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2588.4799999999996</v>
      </c>
      <c r="V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2544.9499999999998</v>
      </c>
      <c r="W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2562.6</v>
      </c>
      <c r="X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2563.4699999999998</v>
      </c>
      <c r="Y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2669.54</v>
      </c>
    </row>
    <row r="274" spans="1:25" x14ac:dyDescent="0.2">
      <c r="A274" s="88">
        <f t="shared" si="7"/>
        <v>41860</v>
      </c>
      <c r="B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2583.63</v>
      </c>
      <c r="C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2552.69</v>
      </c>
      <c r="D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2553.73</v>
      </c>
      <c r="E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2557.62</v>
      </c>
      <c r="F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2565.83</v>
      </c>
      <c r="G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2559.6899999999996</v>
      </c>
      <c r="H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2569.46</v>
      </c>
      <c r="I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2549.37</v>
      </c>
      <c r="J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2550.12</v>
      </c>
      <c r="K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2587.63</v>
      </c>
      <c r="L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2561.1499999999996</v>
      </c>
      <c r="M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2543.6999999999998</v>
      </c>
      <c r="N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2550.63</v>
      </c>
      <c r="O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2553.84</v>
      </c>
      <c r="P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2557.6099999999997</v>
      </c>
      <c r="Q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2554.0299999999997</v>
      </c>
      <c r="R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2561.4299999999998</v>
      </c>
      <c r="S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2572.9299999999998</v>
      </c>
      <c r="T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2589.3599999999997</v>
      </c>
      <c r="U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2580.31</v>
      </c>
      <c r="V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2558.7199999999998</v>
      </c>
      <c r="W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2566.62</v>
      </c>
      <c r="X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2560.1499999999996</v>
      </c>
      <c r="Y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2556.9899999999998</v>
      </c>
    </row>
    <row r="275" spans="1:25" x14ac:dyDescent="0.2">
      <c r="A275" s="88">
        <f t="shared" si="7"/>
        <v>41861</v>
      </c>
      <c r="B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2583.14</v>
      </c>
      <c r="C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2555.04</v>
      </c>
      <c r="D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2553.9499999999998</v>
      </c>
      <c r="E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2557.85</v>
      </c>
      <c r="F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2566.09</v>
      </c>
      <c r="G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2559.9899999999998</v>
      </c>
      <c r="H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2569.1</v>
      </c>
      <c r="I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2550.38</v>
      </c>
      <c r="J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2547.1799999999998</v>
      </c>
      <c r="K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2624.81</v>
      </c>
      <c r="L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2582.46</v>
      </c>
      <c r="M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2566.89</v>
      </c>
      <c r="N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2566.4299999999998</v>
      </c>
      <c r="O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2562.1499999999996</v>
      </c>
      <c r="P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2573.41</v>
      </c>
      <c r="Q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2577.08</v>
      </c>
      <c r="R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2572.92</v>
      </c>
      <c r="S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2576.7199999999998</v>
      </c>
      <c r="T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2572.0499999999997</v>
      </c>
      <c r="U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2564.75</v>
      </c>
      <c r="V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2558.42</v>
      </c>
      <c r="W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2565.58</v>
      </c>
      <c r="X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2559.7799999999997</v>
      </c>
      <c r="Y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2557.17</v>
      </c>
    </row>
    <row r="276" spans="1:25" x14ac:dyDescent="0.2">
      <c r="A276" s="88">
        <f t="shared" si="7"/>
        <v>41862</v>
      </c>
      <c r="B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2558.6799999999998</v>
      </c>
      <c r="C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2546.87</v>
      </c>
      <c r="D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2569.71</v>
      </c>
      <c r="E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2577.6999999999998</v>
      </c>
      <c r="F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2581.91</v>
      </c>
      <c r="G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2575.85</v>
      </c>
      <c r="H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2576.41</v>
      </c>
      <c r="I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2560.2799999999997</v>
      </c>
      <c r="J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2625.5</v>
      </c>
      <c r="K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2578.6499999999996</v>
      </c>
      <c r="L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2565.83</v>
      </c>
      <c r="M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2551.59</v>
      </c>
      <c r="N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2558.3599999999997</v>
      </c>
      <c r="O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2554.0299999999997</v>
      </c>
      <c r="P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2550.0099999999998</v>
      </c>
      <c r="Q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2542.7799999999997</v>
      </c>
      <c r="R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2552.81</v>
      </c>
      <c r="S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2575.2599999999998</v>
      </c>
      <c r="T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2589.08</v>
      </c>
      <c r="U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2588.7599999999998</v>
      </c>
      <c r="V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2544.3399999999997</v>
      </c>
      <c r="W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2566.5</v>
      </c>
      <c r="X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2566.9499999999998</v>
      </c>
      <c r="Y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2692.4799999999996</v>
      </c>
    </row>
    <row r="277" spans="1:25" x14ac:dyDescent="0.2">
      <c r="A277" s="88">
        <f t="shared" si="7"/>
        <v>41863</v>
      </c>
      <c r="B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2558.8599999999997</v>
      </c>
      <c r="C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2546.59</v>
      </c>
      <c r="D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2569.9899999999998</v>
      </c>
      <c r="E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2577.87</v>
      </c>
      <c r="F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2581.91</v>
      </c>
      <c r="G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2576.5299999999997</v>
      </c>
      <c r="H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2576.0899999999997</v>
      </c>
      <c r="I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2562.2399999999998</v>
      </c>
      <c r="J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2624.7</v>
      </c>
      <c r="K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2577.7399999999998</v>
      </c>
      <c r="L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2564.7199999999998</v>
      </c>
      <c r="M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2549.75</v>
      </c>
      <c r="N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2557.23</v>
      </c>
      <c r="O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2553.4299999999998</v>
      </c>
      <c r="P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2550.0699999999997</v>
      </c>
      <c r="Q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2542.9899999999998</v>
      </c>
      <c r="R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2552.89</v>
      </c>
      <c r="S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2575.5899999999997</v>
      </c>
      <c r="T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2589.25</v>
      </c>
      <c r="U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2588.79</v>
      </c>
      <c r="V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2544.42</v>
      </c>
      <c r="W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2564.71</v>
      </c>
      <c r="X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2565.6999999999998</v>
      </c>
      <c r="Y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2691.1099999999997</v>
      </c>
    </row>
    <row r="278" spans="1:25" x14ac:dyDescent="0.2">
      <c r="A278" s="88">
        <f t="shared" si="7"/>
        <v>41864</v>
      </c>
      <c r="B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2558.7299999999996</v>
      </c>
      <c r="C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2550.41</v>
      </c>
      <c r="D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2573.89</v>
      </c>
      <c r="E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2582.1099999999997</v>
      </c>
      <c r="F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2586.4299999999998</v>
      </c>
      <c r="G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2585.9799999999996</v>
      </c>
      <c r="H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2585.88</v>
      </c>
      <c r="I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2542.6799999999998</v>
      </c>
      <c r="J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2633.37</v>
      </c>
      <c r="K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2590.1799999999998</v>
      </c>
      <c r="L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2567.42</v>
      </c>
      <c r="M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2552.8199999999997</v>
      </c>
      <c r="N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2559.9299999999998</v>
      </c>
      <c r="O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2556.21</v>
      </c>
      <c r="P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2552.63</v>
      </c>
      <c r="Q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2545.69</v>
      </c>
      <c r="R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2555.35</v>
      </c>
      <c r="S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2571.5</v>
      </c>
      <c r="T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2592.0299999999997</v>
      </c>
      <c r="U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2595.58</v>
      </c>
      <c r="V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2543.41</v>
      </c>
      <c r="W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2564.4699999999998</v>
      </c>
      <c r="X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2565.81</v>
      </c>
      <c r="Y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2690.13</v>
      </c>
    </row>
    <row r="279" spans="1:25" x14ac:dyDescent="0.2">
      <c r="A279" s="88">
        <f t="shared" si="7"/>
        <v>41865</v>
      </c>
      <c r="B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2559.1799999999998</v>
      </c>
      <c r="C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2550.2999999999997</v>
      </c>
      <c r="D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2573.5899999999997</v>
      </c>
      <c r="E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2581.7399999999998</v>
      </c>
      <c r="F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2585.9499999999998</v>
      </c>
      <c r="G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2585.75</v>
      </c>
      <c r="H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2585.75</v>
      </c>
      <c r="I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2542.59</v>
      </c>
      <c r="J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2633.39</v>
      </c>
      <c r="K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2589.98</v>
      </c>
      <c r="L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2567.2599999999998</v>
      </c>
      <c r="M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2552.6999999999998</v>
      </c>
      <c r="N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2559.8399999999997</v>
      </c>
      <c r="O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2556.2799999999997</v>
      </c>
      <c r="P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2552.6499999999996</v>
      </c>
      <c r="Q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2545.7999999999997</v>
      </c>
      <c r="R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2555.3599999999997</v>
      </c>
      <c r="S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2571.46</v>
      </c>
      <c r="T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2591.9799999999996</v>
      </c>
      <c r="U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2595.5</v>
      </c>
      <c r="V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2543.25</v>
      </c>
      <c r="W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2564.91</v>
      </c>
      <c r="X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2565.3999999999996</v>
      </c>
      <c r="Y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2692.5</v>
      </c>
    </row>
    <row r="280" spans="1:25" x14ac:dyDescent="0.2">
      <c r="A280" s="88">
        <f t="shared" si="7"/>
        <v>41866</v>
      </c>
      <c r="B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2559.4899999999998</v>
      </c>
      <c r="C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2550.1799999999998</v>
      </c>
      <c r="D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2573.5699999999997</v>
      </c>
      <c r="E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2581.6799999999998</v>
      </c>
      <c r="F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2585.89</v>
      </c>
      <c r="G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2585.8399999999997</v>
      </c>
      <c r="H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2585.66</v>
      </c>
      <c r="I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2545.4899999999998</v>
      </c>
      <c r="J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2633.62</v>
      </c>
      <c r="K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2555.9499999999998</v>
      </c>
      <c r="L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2572.46</v>
      </c>
      <c r="M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2549.29</v>
      </c>
      <c r="N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2550.7199999999998</v>
      </c>
      <c r="O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2550.6999999999998</v>
      </c>
      <c r="P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2542.58</v>
      </c>
      <c r="Q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2550.8999999999996</v>
      </c>
      <c r="R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2549.31</v>
      </c>
      <c r="S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2546.1</v>
      </c>
      <c r="T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2558.42</v>
      </c>
      <c r="U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2575.12</v>
      </c>
      <c r="V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2561.6999999999998</v>
      </c>
      <c r="W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2568.04</v>
      </c>
      <c r="X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2566.98</v>
      </c>
      <c r="Y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2732.8399999999997</v>
      </c>
    </row>
    <row r="281" spans="1:25" x14ac:dyDescent="0.2">
      <c r="A281" s="88">
        <f t="shared" si="7"/>
        <v>41867</v>
      </c>
      <c r="B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2586.79</v>
      </c>
      <c r="C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2550.1099999999997</v>
      </c>
      <c r="D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2542.3599999999997</v>
      </c>
      <c r="E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2565.9499999999998</v>
      </c>
      <c r="F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2570.14</v>
      </c>
      <c r="G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2557.42</v>
      </c>
      <c r="H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2570.1899999999996</v>
      </c>
      <c r="I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2542.5699999999997</v>
      </c>
      <c r="J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2555.6099999999997</v>
      </c>
      <c r="K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2580.81</v>
      </c>
      <c r="L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2551.0699999999997</v>
      </c>
      <c r="M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2567.0899999999997</v>
      </c>
      <c r="N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2559.0099999999998</v>
      </c>
      <c r="O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2558.9499999999998</v>
      </c>
      <c r="P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2552.33</v>
      </c>
      <c r="Q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2552.5099999999998</v>
      </c>
      <c r="R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2546.46</v>
      </c>
      <c r="S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2557.42</v>
      </c>
      <c r="T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2549.91</v>
      </c>
      <c r="U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2550.87</v>
      </c>
      <c r="V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2557.6499999999996</v>
      </c>
      <c r="W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2551.9499999999998</v>
      </c>
      <c r="X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2553.02</v>
      </c>
      <c r="Y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2542.59</v>
      </c>
    </row>
    <row r="282" spans="1:25" x14ac:dyDescent="0.2">
      <c r="A282" s="88">
        <f t="shared" si="7"/>
        <v>41868</v>
      </c>
      <c r="B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2597.33</v>
      </c>
      <c r="C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2555.4299999999998</v>
      </c>
      <c r="D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2550.38</v>
      </c>
      <c r="E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2546.06</v>
      </c>
      <c r="F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2549.5699999999997</v>
      </c>
      <c r="G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2553.62</v>
      </c>
      <c r="H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2561.6999999999998</v>
      </c>
      <c r="I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2542.2399999999998</v>
      </c>
      <c r="J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2554.17</v>
      </c>
      <c r="K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2601.2199999999998</v>
      </c>
      <c r="L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2547.1799999999998</v>
      </c>
      <c r="M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2558.8599999999997</v>
      </c>
      <c r="N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2564.85</v>
      </c>
      <c r="O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2558.5</v>
      </c>
      <c r="P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2543.23</v>
      </c>
      <c r="Q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2546.38</v>
      </c>
      <c r="R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2543.15</v>
      </c>
      <c r="S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2550.46</v>
      </c>
      <c r="T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2564.42</v>
      </c>
      <c r="U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2554.46</v>
      </c>
      <c r="V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2558.0299999999997</v>
      </c>
      <c r="W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2564.9299999999998</v>
      </c>
      <c r="X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2565.0099999999998</v>
      </c>
      <c r="Y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2550.13</v>
      </c>
    </row>
    <row r="283" spans="1:25" x14ac:dyDescent="0.2">
      <c r="A283" s="88">
        <f t="shared" si="7"/>
        <v>41869</v>
      </c>
      <c r="B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2552.81</v>
      </c>
      <c r="C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2549.2399999999998</v>
      </c>
      <c r="D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2550</v>
      </c>
      <c r="E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2557.5</v>
      </c>
      <c r="F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2561.4299999999998</v>
      </c>
      <c r="G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2553.54</v>
      </c>
      <c r="H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2557.42</v>
      </c>
      <c r="I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2549.52</v>
      </c>
      <c r="J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2633.52</v>
      </c>
      <c r="K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2566.8199999999997</v>
      </c>
      <c r="L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2564.8599999999997</v>
      </c>
      <c r="M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2564.31</v>
      </c>
      <c r="N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2563.67</v>
      </c>
      <c r="O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2570.5899999999997</v>
      </c>
      <c r="P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2570.4499999999998</v>
      </c>
      <c r="Q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2570.3199999999997</v>
      </c>
      <c r="R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2565.42</v>
      </c>
      <c r="S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2566.23</v>
      </c>
      <c r="T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2584.7399999999998</v>
      </c>
      <c r="U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2668.0499999999997</v>
      </c>
      <c r="V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2596.38</v>
      </c>
      <c r="W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2555.5499999999997</v>
      </c>
      <c r="X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2602.7599999999998</v>
      </c>
      <c r="Y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2552.94</v>
      </c>
    </row>
    <row r="284" spans="1:25" x14ac:dyDescent="0.2">
      <c r="A284" s="88">
        <f t="shared" si="7"/>
        <v>41870</v>
      </c>
      <c r="B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2586.0499999999997</v>
      </c>
      <c r="C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2631.14</v>
      </c>
      <c r="D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2678.42</v>
      </c>
      <c r="E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2689.72</v>
      </c>
      <c r="F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2695.5</v>
      </c>
      <c r="G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2745.97</v>
      </c>
      <c r="H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2689.4799999999996</v>
      </c>
      <c r="I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2645.91</v>
      </c>
      <c r="J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2782.7599999999998</v>
      </c>
      <c r="K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2721.6</v>
      </c>
      <c r="L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2646.74</v>
      </c>
      <c r="M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2628.67</v>
      </c>
      <c r="N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2619.8999999999996</v>
      </c>
      <c r="O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2594.3599999999997</v>
      </c>
      <c r="P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2590.2799999999997</v>
      </c>
      <c r="Q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2590.2999999999997</v>
      </c>
      <c r="R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2588.42</v>
      </c>
      <c r="S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2609.9899999999998</v>
      </c>
      <c r="T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2633.38</v>
      </c>
      <c r="U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2641.68</v>
      </c>
      <c r="V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2610.5699999999997</v>
      </c>
      <c r="W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2564.9799999999996</v>
      </c>
      <c r="X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2602.7299999999996</v>
      </c>
      <c r="Y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2553.0099999999998</v>
      </c>
    </row>
    <row r="285" spans="1:25" x14ac:dyDescent="0.2">
      <c r="A285" s="88">
        <f t="shared" si="7"/>
        <v>41871</v>
      </c>
      <c r="B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2585.8599999999997</v>
      </c>
      <c r="C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2646.0299999999997</v>
      </c>
      <c r="D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2695.37</v>
      </c>
      <c r="E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2707.47</v>
      </c>
      <c r="F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2713.29</v>
      </c>
      <c r="G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2707.37</v>
      </c>
      <c r="H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2713.42</v>
      </c>
      <c r="I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2645.75</v>
      </c>
      <c r="J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2782.24</v>
      </c>
      <c r="K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2721.68</v>
      </c>
      <c r="L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2646.87</v>
      </c>
      <c r="M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2628.6099999999997</v>
      </c>
      <c r="N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2619.4899999999998</v>
      </c>
      <c r="O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2602.39</v>
      </c>
      <c r="P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2590.0699999999997</v>
      </c>
      <c r="Q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2594.1499999999996</v>
      </c>
      <c r="R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2588.17</v>
      </c>
      <c r="S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2621.56</v>
      </c>
      <c r="T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2641.58</v>
      </c>
      <c r="U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2641.58</v>
      </c>
      <c r="V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2609.4899999999998</v>
      </c>
      <c r="W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2564.8599999999997</v>
      </c>
      <c r="X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2602.64</v>
      </c>
      <c r="Y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2552.33</v>
      </c>
    </row>
    <row r="286" spans="1:25" x14ac:dyDescent="0.2">
      <c r="A286" s="88">
        <f t="shared" si="7"/>
        <v>41872</v>
      </c>
      <c r="B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2573.3799999999997</v>
      </c>
      <c r="C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2631.0299999999997</v>
      </c>
      <c r="D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2667.12</v>
      </c>
      <c r="E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2678.2599999999998</v>
      </c>
      <c r="F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2701.31</v>
      </c>
      <c r="G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2695.5299999999997</v>
      </c>
      <c r="H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2701.38</v>
      </c>
      <c r="I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2626.2</v>
      </c>
      <c r="J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2782.08</v>
      </c>
      <c r="K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2666.5499999999997</v>
      </c>
      <c r="L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2602.1099999999997</v>
      </c>
      <c r="M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2586.02</v>
      </c>
      <c r="N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2578.1899999999996</v>
      </c>
      <c r="O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2559.6499999999996</v>
      </c>
      <c r="P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2549.04</v>
      </c>
      <c r="Q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2563.38</v>
      </c>
      <c r="R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2574.63</v>
      </c>
      <c r="S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2588.21</v>
      </c>
      <c r="T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2584.4899999999998</v>
      </c>
      <c r="U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2610.17</v>
      </c>
      <c r="V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2595.5499999999997</v>
      </c>
      <c r="W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2552.1099999999997</v>
      </c>
      <c r="X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2557.83</v>
      </c>
      <c r="Y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2552.54</v>
      </c>
    </row>
    <row r="287" spans="1:25" x14ac:dyDescent="0.2">
      <c r="A287" s="88">
        <f t="shared" si="7"/>
        <v>41873</v>
      </c>
      <c r="B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2546.0699999999997</v>
      </c>
      <c r="C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2598.4399999999996</v>
      </c>
      <c r="D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2646.1099999999997</v>
      </c>
      <c r="E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2650.97</v>
      </c>
      <c r="F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2661.7299999999996</v>
      </c>
      <c r="G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2656.52</v>
      </c>
      <c r="H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2678.0699999999997</v>
      </c>
      <c r="I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2626.06</v>
      </c>
      <c r="J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2763.9399999999996</v>
      </c>
      <c r="K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2666.41</v>
      </c>
      <c r="L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2602.1799999999998</v>
      </c>
      <c r="M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2585.73</v>
      </c>
      <c r="N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2602.04</v>
      </c>
      <c r="O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2585.9399999999996</v>
      </c>
      <c r="P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2594.02</v>
      </c>
      <c r="Q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2598.13</v>
      </c>
      <c r="R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2595.2599999999998</v>
      </c>
      <c r="S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2609.9399999999996</v>
      </c>
      <c r="T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2617.41</v>
      </c>
      <c r="U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2621.49</v>
      </c>
      <c r="V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2595.04</v>
      </c>
      <c r="W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2650.22</v>
      </c>
      <c r="X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2710.4399999999996</v>
      </c>
      <c r="Y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2586.3799999999997</v>
      </c>
    </row>
    <row r="288" spans="1:25" x14ac:dyDescent="0.2">
      <c r="A288" s="88">
        <f t="shared" si="7"/>
        <v>41874</v>
      </c>
      <c r="B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2554.1799999999998</v>
      </c>
      <c r="C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2591.3599999999997</v>
      </c>
      <c r="D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2630.71</v>
      </c>
      <c r="E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2635.8599999999997</v>
      </c>
      <c r="F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2646.67</v>
      </c>
      <c r="G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2646.9399999999996</v>
      </c>
      <c r="H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2663.6299999999997</v>
      </c>
      <c r="I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2610.8999999999996</v>
      </c>
      <c r="J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2550.65</v>
      </c>
      <c r="K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2644.7999999999997</v>
      </c>
      <c r="L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2599.7399999999998</v>
      </c>
      <c r="M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2587.2999999999997</v>
      </c>
      <c r="N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2595.5299999999997</v>
      </c>
      <c r="O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2591.37</v>
      </c>
      <c r="P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2595.5</v>
      </c>
      <c r="Q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2603.96</v>
      </c>
      <c r="R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2599.64</v>
      </c>
      <c r="S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2617.0299999999997</v>
      </c>
      <c r="T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2630.7599999999998</v>
      </c>
      <c r="U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2631.2</v>
      </c>
      <c r="V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2572.0099999999998</v>
      </c>
      <c r="W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2631.6099999999997</v>
      </c>
      <c r="X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2698.29</v>
      </c>
      <c r="Y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2832.49</v>
      </c>
    </row>
    <row r="289" spans="1:27" x14ac:dyDescent="0.2">
      <c r="A289" s="88">
        <f t="shared" si="7"/>
        <v>41875</v>
      </c>
      <c r="B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2569.8199999999997</v>
      </c>
      <c r="C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2641.8599999999997</v>
      </c>
      <c r="D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2676.22</v>
      </c>
      <c r="E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2688.2799999999997</v>
      </c>
      <c r="F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2694.42</v>
      </c>
      <c r="G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2707.1299999999997</v>
      </c>
      <c r="H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2727.27</v>
      </c>
      <c r="I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2700.7599999999998</v>
      </c>
      <c r="J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2601.96</v>
      </c>
      <c r="K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2759.6</v>
      </c>
      <c r="L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2681.43</v>
      </c>
      <c r="M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2645.1</v>
      </c>
      <c r="N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2640.17</v>
      </c>
      <c r="O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2635.6299999999997</v>
      </c>
      <c r="P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2630.89</v>
      </c>
      <c r="Q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2645.1</v>
      </c>
      <c r="R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2659.91</v>
      </c>
      <c r="S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2659.77</v>
      </c>
      <c r="T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2649.7</v>
      </c>
      <c r="U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2640.6</v>
      </c>
      <c r="V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2556.75</v>
      </c>
      <c r="W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2567.4499999999998</v>
      </c>
      <c r="X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2555.83</v>
      </c>
      <c r="Y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2639.3999999999996</v>
      </c>
    </row>
    <row r="290" spans="1:27" x14ac:dyDescent="0.2">
      <c r="A290" s="88">
        <f t="shared" si="7"/>
        <v>41876</v>
      </c>
      <c r="B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2581.56</v>
      </c>
      <c r="C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2656.3199999999997</v>
      </c>
      <c r="D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2701.83</v>
      </c>
      <c r="E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2713.87</v>
      </c>
      <c r="F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2707.63</v>
      </c>
      <c r="G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2719.25</v>
      </c>
      <c r="H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2726.1</v>
      </c>
      <c r="I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2667.29</v>
      </c>
      <c r="J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2800.95</v>
      </c>
      <c r="K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2709.68</v>
      </c>
      <c r="L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2666.8399999999997</v>
      </c>
      <c r="M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2657.21</v>
      </c>
      <c r="N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2667.62</v>
      </c>
      <c r="O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2662.14</v>
      </c>
      <c r="P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2642.25</v>
      </c>
      <c r="Q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2652.1</v>
      </c>
      <c r="R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2649.99</v>
      </c>
      <c r="S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2667.48</v>
      </c>
      <c r="T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2705.39</v>
      </c>
      <c r="U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2696.2699999999995</v>
      </c>
      <c r="V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2591.7599999999998</v>
      </c>
      <c r="W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2581.17</v>
      </c>
      <c r="X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2616.58</v>
      </c>
      <c r="Y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2554.77</v>
      </c>
    </row>
    <row r="291" spans="1:27" x14ac:dyDescent="0.2">
      <c r="A291" s="88">
        <f t="shared" si="7"/>
        <v>41877</v>
      </c>
      <c r="B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2580.83</v>
      </c>
      <c r="C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2655.5199999999995</v>
      </c>
      <c r="D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2700.96</v>
      </c>
      <c r="E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2713.29</v>
      </c>
      <c r="F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2706.99</v>
      </c>
      <c r="G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2719.41</v>
      </c>
      <c r="H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2725.85</v>
      </c>
      <c r="I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2667.04</v>
      </c>
      <c r="J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2800.1299999999997</v>
      </c>
      <c r="K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2709.5099999999998</v>
      </c>
      <c r="L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2666.9399999999996</v>
      </c>
      <c r="M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2657.18</v>
      </c>
      <c r="N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2667.22</v>
      </c>
      <c r="O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2662.0099999999998</v>
      </c>
      <c r="P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2642.4399999999996</v>
      </c>
      <c r="Q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2651.89</v>
      </c>
      <c r="R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2649.9399999999996</v>
      </c>
      <c r="S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2667.56</v>
      </c>
      <c r="T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2705.52</v>
      </c>
      <c r="U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2696.93</v>
      </c>
      <c r="V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2591.7799999999997</v>
      </c>
      <c r="W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2580.9399999999996</v>
      </c>
      <c r="X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2616.7599999999998</v>
      </c>
      <c r="Y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2554.38</v>
      </c>
    </row>
    <row r="292" spans="1:27" x14ac:dyDescent="0.2">
      <c r="A292" s="88">
        <f t="shared" si="7"/>
        <v>41878</v>
      </c>
      <c r="B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2651.16</v>
      </c>
      <c r="C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2726.24</v>
      </c>
      <c r="D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2767.2599999999998</v>
      </c>
      <c r="E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2789.48</v>
      </c>
      <c r="F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2797.13</v>
      </c>
      <c r="G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2789.6099999999997</v>
      </c>
      <c r="H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2796.93</v>
      </c>
      <c r="I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2708.0499999999997</v>
      </c>
      <c r="J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2849.5699999999997</v>
      </c>
      <c r="K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2740.47</v>
      </c>
      <c r="L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2682.58</v>
      </c>
      <c r="M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2657.0499999999997</v>
      </c>
      <c r="N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2667.2</v>
      </c>
      <c r="O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2662.14</v>
      </c>
      <c r="P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2657.21</v>
      </c>
      <c r="Q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2657.35</v>
      </c>
      <c r="R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2637.87</v>
      </c>
      <c r="S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2659.0699999999997</v>
      </c>
      <c r="T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2676.93</v>
      </c>
      <c r="U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2651.95</v>
      </c>
      <c r="V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2596.4299999999998</v>
      </c>
      <c r="W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2588.56</v>
      </c>
      <c r="X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2624.97</v>
      </c>
      <c r="Y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2552.98</v>
      </c>
    </row>
    <row r="293" spans="1:27" x14ac:dyDescent="0.2">
      <c r="A293" s="88">
        <f t="shared" si="7"/>
        <v>41879</v>
      </c>
      <c r="B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2651.13</v>
      </c>
      <c r="C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2726.3399999999997</v>
      </c>
      <c r="D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2767.4399999999996</v>
      </c>
      <c r="E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2789.5</v>
      </c>
      <c r="F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2797.1099999999997</v>
      </c>
      <c r="G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2789.2999999999997</v>
      </c>
      <c r="H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2796.91</v>
      </c>
      <c r="I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2727.35</v>
      </c>
      <c r="J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2864.38</v>
      </c>
      <c r="K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2766.7799999999997</v>
      </c>
      <c r="L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2688.68</v>
      </c>
      <c r="M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2668</v>
      </c>
      <c r="N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2667.99</v>
      </c>
      <c r="O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2662.3999999999996</v>
      </c>
      <c r="P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2657.59</v>
      </c>
      <c r="Q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2657.5099999999998</v>
      </c>
      <c r="R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2637.84</v>
      </c>
      <c r="S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2659.17</v>
      </c>
      <c r="T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2676.74</v>
      </c>
      <c r="U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2652.5099999999998</v>
      </c>
      <c r="V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2596.04</v>
      </c>
      <c r="W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2587.9699999999998</v>
      </c>
      <c r="X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2624.49</v>
      </c>
      <c r="Y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2553.73</v>
      </c>
    </row>
    <row r="294" spans="1:27" x14ac:dyDescent="0.2">
      <c r="A294" s="88">
        <f t="shared" si="7"/>
        <v>41880</v>
      </c>
      <c r="B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2594.04</v>
      </c>
      <c r="C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2661.31</v>
      </c>
      <c r="D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2701.25</v>
      </c>
      <c r="E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2713.35</v>
      </c>
      <c r="F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2726.04</v>
      </c>
      <c r="G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2713.14</v>
      </c>
      <c r="H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2706.7799999999997</v>
      </c>
      <c r="I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2650.87</v>
      </c>
      <c r="J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2794.0699999999997</v>
      </c>
      <c r="K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2715.49</v>
      </c>
      <c r="L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2667</v>
      </c>
      <c r="M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2656.89</v>
      </c>
      <c r="N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2652.16</v>
      </c>
      <c r="O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2637.3799999999997</v>
      </c>
      <c r="P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2618.9899999999998</v>
      </c>
      <c r="Q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2623.3199999999997</v>
      </c>
      <c r="R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2624.75</v>
      </c>
      <c r="S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2632.31</v>
      </c>
      <c r="T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2661.96</v>
      </c>
      <c r="U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2650.2999999999997</v>
      </c>
      <c r="V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2554.89</v>
      </c>
      <c r="W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2553.69</v>
      </c>
      <c r="X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2594.91</v>
      </c>
      <c r="Y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2553.0699999999997</v>
      </c>
    </row>
    <row r="295" spans="1:27" x14ac:dyDescent="0.2">
      <c r="A295" s="88">
        <f t="shared" si="7"/>
        <v>41881</v>
      </c>
      <c r="B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2587.37</v>
      </c>
      <c r="C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2647.5299999999997</v>
      </c>
      <c r="D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2688.38</v>
      </c>
      <c r="E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2713.58</v>
      </c>
      <c r="F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2706.7299999999996</v>
      </c>
      <c r="G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2706.52</v>
      </c>
      <c r="H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2707</v>
      </c>
      <c r="I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2658.54</v>
      </c>
      <c r="J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2570.42</v>
      </c>
      <c r="K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2698.09</v>
      </c>
      <c r="L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2645.83</v>
      </c>
      <c r="M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2645.75</v>
      </c>
      <c r="N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2645.3799999999997</v>
      </c>
      <c r="O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2645.5099999999998</v>
      </c>
      <c r="P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2645.4799999999996</v>
      </c>
      <c r="Q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2645.71</v>
      </c>
      <c r="R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2687.5499999999997</v>
      </c>
      <c r="S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2698.66</v>
      </c>
      <c r="T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2710.0299999999997</v>
      </c>
      <c r="U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2693.97</v>
      </c>
      <c r="V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2588.41</v>
      </c>
      <c r="W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2564.6499999999996</v>
      </c>
      <c r="X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2631.43</v>
      </c>
      <c r="Y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2739.8999999999996</v>
      </c>
    </row>
    <row r="296" spans="1:27" x14ac:dyDescent="0.2">
      <c r="A296" s="88">
        <f t="shared" si="7"/>
        <v>41882</v>
      </c>
      <c r="B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2565.4499999999998</v>
      </c>
      <c r="C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2631.2</v>
      </c>
      <c r="D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2664.2599999999998</v>
      </c>
      <c r="E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2681.9399999999996</v>
      </c>
      <c r="F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2675.8199999999997</v>
      </c>
      <c r="G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2664.09</v>
      </c>
      <c r="H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2688.08</v>
      </c>
      <c r="I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2636.8199999999997</v>
      </c>
      <c r="J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2542.2399999999998</v>
      </c>
      <c r="K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2698.17</v>
      </c>
      <c r="L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2645.7599999999998</v>
      </c>
      <c r="M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2645.64</v>
      </c>
      <c r="N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2645.5699999999997</v>
      </c>
      <c r="O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2613.1</v>
      </c>
      <c r="P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2604.3399999999997</v>
      </c>
      <c r="Q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2595.89</v>
      </c>
      <c r="R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2621.9399999999996</v>
      </c>
      <c r="S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2631.16</v>
      </c>
      <c r="T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2676.0699999999997</v>
      </c>
      <c r="U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2693.14</v>
      </c>
      <c r="V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2587.7399999999998</v>
      </c>
      <c r="W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2564.1</v>
      </c>
      <c r="X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2630.96</v>
      </c>
      <c r="Y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2739.8999999999996</v>
      </c>
    </row>
    <row r="298" spans="1:27" s="99" customFormat="1" ht="19.5" customHeight="1" x14ac:dyDescent="0.25">
      <c r="A298" s="97" t="s">
        <v>154</v>
      </c>
      <c r="B298" s="97"/>
      <c r="C298" s="97"/>
      <c r="D298" s="97"/>
      <c r="E298" s="97"/>
      <c r="F298" s="97"/>
      <c r="G298" s="97"/>
      <c r="H298" s="97"/>
      <c r="I298" s="97"/>
      <c r="J298" s="97"/>
      <c r="K298" s="97"/>
      <c r="L298" s="97"/>
      <c r="M298" s="97"/>
      <c r="N298" s="97"/>
      <c r="O298" s="97"/>
      <c r="P298" s="97"/>
      <c r="Q298" s="97"/>
      <c r="R298" s="97"/>
      <c r="S298" s="97"/>
      <c r="T298" s="97"/>
      <c r="U298" s="97"/>
      <c r="V298" s="97"/>
      <c r="W298" s="97"/>
      <c r="X298" s="97"/>
      <c r="Y298" s="97"/>
    </row>
    <row r="299" spans="1:27" x14ac:dyDescent="0.25">
      <c r="A299" s="96" t="s">
        <v>156</v>
      </c>
      <c r="B299" s="87"/>
      <c r="C299" s="87"/>
      <c r="D299" s="87"/>
    </row>
    <row r="300" spans="1:27" ht="12.75" x14ac:dyDescent="0.2">
      <c r="A300" s="162" t="s">
        <v>49</v>
      </c>
      <c r="B300" s="173" t="s">
        <v>128</v>
      </c>
      <c r="C300" s="174"/>
      <c r="D300" s="174"/>
      <c r="E300" s="174"/>
      <c r="F300" s="174"/>
      <c r="G300" s="174"/>
      <c r="H300" s="174"/>
      <c r="I300" s="174"/>
      <c r="J300" s="174"/>
      <c r="K300" s="174"/>
      <c r="L300" s="174"/>
      <c r="M300" s="174"/>
      <c r="N300" s="174"/>
      <c r="O300" s="174"/>
      <c r="P300" s="174"/>
      <c r="Q300" s="174"/>
      <c r="R300" s="174"/>
      <c r="S300" s="174"/>
      <c r="T300" s="174"/>
      <c r="U300" s="174"/>
      <c r="V300" s="174"/>
      <c r="W300" s="174"/>
      <c r="X300" s="174"/>
      <c r="Y300" s="175"/>
    </row>
    <row r="301" spans="1:27" ht="12.75" x14ac:dyDescent="0.2">
      <c r="A301" s="163"/>
      <c r="B301" s="176"/>
      <c r="C301" s="177"/>
      <c r="D301" s="177"/>
      <c r="E301" s="177"/>
      <c r="F301" s="177"/>
      <c r="G301" s="177"/>
      <c r="H301" s="177"/>
      <c r="I301" s="177"/>
      <c r="J301" s="177"/>
      <c r="K301" s="177"/>
      <c r="L301" s="177"/>
      <c r="M301" s="177"/>
      <c r="N301" s="177"/>
      <c r="O301" s="177"/>
      <c r="P301" s="177"/>
      <c r="Q301" s="177"/>
      <c r="R301" s="177"/>
      <c r="S301" s="177"/>
      <c r="T301" s="177"/>
      <c r="U301" s="177"/>
      <c r="V301" s="177"/>
      <c r="W301" s="177"/>
      <c r="X301" s="177"/>
      <c r="Y301" s="178"/>
    </row>
    <row r="302" spans="1:27" ht="12.75" customHeight="1" x14ac:dyDescent="0.2">
      <c r="A302" s="163"/>
      <c r="B302" s="165" t="s">
        <v>129</v>
      </c>
      <c r="C302" s="156" t="s">
        <v>130</v>
      </c>
      <c r="D302" s="156" t="s">
        <v>131</v>
      </c>
      <c r="E302" s="156" t="s">
        <v>132</v>
      </c>
      <c r="F302" s="156" t="s">
        <v>133</v>
      </c>
      <c r="G302" s="156" t="s">
        <v>134</v>
      </c>
      <c r="H302" s="156" t="s">
        <v>135</v>
      </c>
      <c r="I302" s="156" t="s">
        <v>136</v>
      </c>
      <c r="J302" s="156" t="s">
        <v>137</v>
      </c>
      <c r="K302" s="156" t="s">
        <v>138</v>
      </c>
      <c r="L302" s="156" t="s">
        <v>139</v>
      </c>
      <c r="M302" s="156" t="s">
        <v>140</v>
      </c>
      <c r="N302" s="167" t="s">
        <v>141</v>
      </c>
      <c r="O302" s="156" t="s">
        <v>142</v>
      </c>
      <c r="P302" s="156" t="s">
        <v>143</v>
      </c>
      <c r="Q302" s="156" t="s">
        <v>144</v>
      </c>
      <c r="R302" s="156" t="s">
        <v>145</v>
      </c>
      <c r="S302" s="156" t="s">
        <v>146</v>
      </c>
      <c r="T302" s="156" t="s">
        <v>147</v>
      </c>
      <c r="U302" s="156" t="s">
        <v>148</v>
      </c>
      <c r="V302" s="156" t="s">
        <v>149</v>
      </c>
      <c r="W302" s="156" t="s">
        <v>150</v>
      </c>
      <c r="X302" s="156" t="s">
        <v>151</v>
      </c>
      <c r="Y302" s="156" t="s">
        <v>152</v>
      </c>
    </row>
    <row r="303" spans="1:27" ht="11.25" customHeight="1" x14ac:dyDescent="0.2">
      <c r="A303" s="164"/>
      <c r="B303" s="166"/>
      <c r="C303" s="157"/>
      <c r="D303" s="157"/>
      <c r="E303" s="157"/>
      <c r="F303" s="157"/>
      <c r="G303" s="157"/>
      <c r="H303" s="157"/>
      <c r="I303" s="157"/>
      <c r="J303" s="157"/>
      <c r="K303" s="157"/>
      <c r="L303" s="157"/>
      <c r="M303" s="157"/>
      <c r="N303" s="168"/>
      <c r="O303" s="157"/>
      <c r="P303" s="157"/>
      <c r="Q303" s="157"/>
      <c r="R303" s="157"/>
      <c r="S303" s="157"/>
      <c r="T303" s="157"/>
      <c r="U303" s="157"/>
      <c r="V303" s="157"/>
      <c r="W303" s="157"/>
      <c r="X303" s="157"/>
      <c r="Y303" s="157"/>
    </row>
    <row r="304" spans="1:27" ht="15.75" customHeight="1" x14ac:dyDescent="0.2">
      <c r="A304" s="88">
        <f>A266</f>
        <v>41852</v>
      </c>
      <c r="B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2915.69</v>
      </c>
      <c r="C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2907.19</v>
      </c>
      <c r="D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2932.77</v>
      </c>
      <c r="E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2937.34</v>
      </c>
      <c r="F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2937.3900000000003</v>
      </c>
      <c r="G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2946.86</v>
      </c>
      <c r="H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2937.52</v>
      </c>
      <c r="I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2912.5</v>
      </c>
      <c r="J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3029.07</v>
      </c>
      <c r="K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2952.2</v>
      </c>
      <c r="L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2930.7</v>
      </c>
      <c r="M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2922.62</v>
      </c>
      <c r="N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2930.7</v>
      </c>
      <c r="O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2939.15</v>
      </c>
      <c r="P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2934.92</v>
      </c>
      <c r="Q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2939.15</v>
      </c>
      <c r="R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2939.79</v>
      </c>
      <c r="S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2951.12</v>
      </c>
      <c r="T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2975.3</v>
      </c>
      <c r="U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2954.92</v>
      </c>
      <c r="V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2936.7</v>
      </c>
      <c r="W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2929.76</v>
      </c>
      <c r="X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2930.34</v>
      </c>
      <c r="Y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3063.6400000000003</v>
      </c>
      <c r="AA304" s="89"/>
    </row>
    <row r="305" spans="1:25" x14ac:dyDescent="0.2">
      <c r="A305" s="88">
        <f>A304+1</f>
        <v>41853</v>
      </c>
      <c r="B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2947.4700000000003</v>
      </c>
      <c r="C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2921.81</v>
      </c>
      <c r="D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2914.66</v>
      </c>
      <c r="E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2933.4300000000003</v>
      </c>
      <c r="F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2943.08</v>
      </c>
      <c r="G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2938.61</v>
      </c>
      <c r="H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2953.23</v>
      </c>
      <c r="I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2938.07</v>
      </c>
      <c r="J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2915.1000000000004</v>
      </c>
      <c r="K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2997.3</v>
      </c>
      <c r="L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2949.45</v>
      </c>
      <c r="M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2932.02</v>
      </c>
      <c r="N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2923.61</v>
      </c>
      <c r="O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2919.52</v>
      </c>
      <c r="P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2927.8900000000003</v>
      </c>
      <c r="Q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2932.13</v>
      </c>
      <c r="R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2940.8</v>
      </c>
      <c r="S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2945.12</v>
      </c>
      <c r="T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2940.65</v>
      </c>
      <c r="U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2927.6000000000004</v>
      </c>
      <c r="V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2925.8500000000004</v>
      </c>
      <c r="W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2932.99</v>
      </c>
      <c r="X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2934.28</v>
      </c>
      <c r="Y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2939.67</v>
      </c>
    </row>
    <row r="306" spans="1:25" x14ac:dyDescent="0.2">
      <c r="A306" s="88">
        <f t="shared" ref="A306:A334" si="8">A305+1</f>
        <v>41854</v>
      </c>
      <c r="B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2951.01</v>
      </c>
      <c r="C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2920.51</v>
      </c>
      <c r="D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2914.8500000000004</v>
      </c>
      <c r="E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2933.56</v>
      </c>
      <c r="F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2943.41</v>
      </c>
      <c r="G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2939.02</v>
      </c>
      <c r="H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2953.71</v>
      </c>
      <c r="I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2938.78</v>
      </c>
      <c r="J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2914.62</v>
      </c>
      <c r="K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3008.14</v>
      </c>
      <c r="L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2972.88</v>
      </c>
      <c r="M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2949.86</v>
      </c>
      <c r="N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2936.5</v>
      </c>
      <c r="O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2932.26</v>
      </c>
      <c r="P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2940.9700000000003</v>
      </c>
      <c r="Q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2949.76</v>
      </c>
      <c r="R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2958.83</v>
      </c>
      <c r="S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2968.06</v>
      </c>
      <c r="T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2958.7400000000002</v>
      </c>
      <c r="U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2936.65</v>
      </c>
      <c r="V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2925.55</v>
      </c>
      <c r="W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2932.95</v>
      </c>
      <c r="X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2934.24</v>
      </c>
      <c r="Y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2940.59</v>
      </c>
    </row>
    <row r="307" spans="1:25" x14ac:dyDescent="0.2">
      <c r="A307" s="88">
        <f t="shared" si="8"/>
        <v>41855</v>
      </c>
      <c r="B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2922.34</v>
      </c>
      <c r="C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2907.19</v>
      </c>
      <c r="D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2932.91</v>
      </c>
      <c r="E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2937.36</v>
      </c>
      <c r="F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2937.36</v>
      </c>
      <c r="G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2940.07</v>
      </c>
      <c r="H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2936.4900000000002</v>
      </c>
      <c r="I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2914.1000000000004</v>
      </c>
      <c r="J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3029.77</v>
      </c>
      <c r="K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2952.57</v>
      </c>
      <c r="L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2932.07</v>
      </c>
      <c r="M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2924.88</v>
      </c>
      <c r="N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2928.3900000000003</v>
      </c>
      <c r="O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2932.44</v>
      </c>
      <c r="P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2923.6000000000004</v>
      </c>
      <c r="Q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2918.98</v>
      </c>
      <c r="R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2936.8</v>
      </c>
      <c r="S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2952</v>
      </c>
      <c r="T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2966.63</v>
      </c>
      <c r="U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2954.94</v>
      </c>
      <c r="V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2922.35</v>
      </c>
      <c r="W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2929.6800000000003</v>
      </c>
      <c r="X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2931.6400000000003</v>
      </c>
      <c r="Y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3055.76</v>
      </c>
    </row>
    <row r="308" spans="1:25" x14ac:dyDescent="0.2">
      <c r="A308" s="88">
        <f t="shared" si="8"/>
        <v>41856</v>
      </c>
      <c r="B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2926.07</v>
      </c>
      <c r="C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2907.1800000000003</v>
      </c>
      <c r="D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2932.87</v>
      </c>
      <c r="E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2937.36</v>
      </c>
      <c r="F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2937.2</v>
      </c>
      <c r="G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2940.15</v>
      </c>
      <c r="H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2922.62</v>
      </c>
      <c r="I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2919.9700000000003</v>
      </c>
      <c r="J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3010.3900000000003</v>
      </c>
      <c r="K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2939.6800000000003</v>
      </c>
      <c r="L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2908.15</v>
      </c>
      <c r="M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2916.8</v>
      </c>
      <c r="N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2925.57</v>
      </c>
      <c r="O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2911.21</v>
      </c>
      <c r="P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2920.28</v>
      </c>
      <c r="Q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2912.65</v>
      </c>
      <c r="R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2921.81</v>
      </c>
      <c r="S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2936.32</v>
      </c>
      <c r="T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2942.98</v>
      </c>
      <c r="U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2951.1400000000003</v>
      </c>
      <c r="V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2921.2200000000003</v>
      </c>
      <c r="W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2929.1400000000003</v>
      </c>
      <c r="X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2930.7200000000003</v>
      </c>
      <c r="Y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3060.36</v>
      </c>
    </row>
    <row r="309" spans="1:25" x14ac:dyDescent="0.2">
      <c r="A309" s="88">
        <f t="shared" si="8"/>
        <v>41857</v>
      </c>
      <c r="B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2919.17</v>
      </c>
      <c r="C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2907.07</v>
      </c>
      <c r="D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2932.76</v>
      </c>
      <c r="E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2937.09</v>
      </c>
      <c r="F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2936.9700000000003</v>
      </c>
      <c r="G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2938.69</v>
      </c>
      <c r="H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2921.6400000000003</v>
      </c>
      <c r="I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2918.84</v>
      </c>
      <c r="J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3009.27</v>
      </c>
      <c r="K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2938.2400000000002</v>
      </c>
      <c r="L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2906.69</v>
      </c>
      <c r="M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2921.95</v>
      </c>
      <c r="N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2928.6000000000004</v>
      </c>
      <c r="O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2913.27</v>
      </c>
      <c r="P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2920.13</v>
      </c>
      <c r="Q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2912.4300000000003</v>
      </c>
      <c r="R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2921.49</v>
      </c>
      <c r="S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2935.73</v>
      </c>
      <c r="T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2943.19</v>
      </c>
      <c r="U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2951.4300000000003</v>
      </c>
      <c r="V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2921.16</v>
      </c>
      <c r="W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2929.05</v>
      </c>
      <c r="X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2930.66</v>
      </c>
      <c r="Y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3057.51</v>
      </c>
    </row>
    <row r="310" spans="1:25" x14ac:dyDescent="0.2">
      <c r="A310" s="88">
        <f t="shared" si="8"/>
        <v>41858</v>
      </c>
      <c r="B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2921.48</v>
      </c>
      <c r="C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2907.36</v>
      </c>
      <c r="D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2932.95</v>
      </c>
      <c r="E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2937.41</v>
      </c>
      <c r="F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2937.53</v>
      </c>
      <c r="G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2939.96</v>
      </c>
      <c r="H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2945.4700000000003</v>
      </c>
      <c r="I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2912.84</v>
      </c>
      <c r="J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3029.73</v>
      </c>
      <c r="K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2939.41</v>
      </c>
      <c r="L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2907.4300000000003</v>
      </c>
      <c r="M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2921.4700000000003</v>
      </c>
      <c r="N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2919.2200000000003</v>
      </c>
      <c r="O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2914.29</v>
      </c>
      <c r="P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2929.1400000000003</v>
      </c>
      <c r="Q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2914.78</v>
      </c>
      <c r="R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2921.59</v>
      </c>
      <c r="S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2936.16</v>
      </c>
      <c r="T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2955.37</v>
      </c>
      <c r="U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2959.01</v>
      </c>
      <c r="V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2909.5</v>
      </c>
      <c r="W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2929.52</v>
      </c>
      <c r="X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2931.02</v>
      </c>
      <c r="Y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3061.16</v>
      </c>
    </row>
    <row r="311" spans="1:25" x14ac:dyDescent="0.2">
      <c r="A311" s="88">
        <f t="shared" si="8"/>
        <v>41859</v>
      </c>
      <c r="B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2920.29</v>
      </c>
      <c r="C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2911.75</v>
      </c>
      <c r="D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2937.91</v>
      </c>
      <c r="E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2946.98</v>
      </c>
      <c r="F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2951.7200000000003</v>
      </c>
      <c r="G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2945.92</v>
      </c>
      <c r="H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2946.19</v>
      </c>
      <c r="I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2912.92</v>
      </c>
      <c r="J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3029.6800000000003</v>
      </c>
      <c r="K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2975.6</v>
      </c>
      <c r="L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2930.78</v>
      </c>
      <c r="M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2915.21</v>
      </c>
      <c r="N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2935.41</v>
      </c>
      <c r="O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2943.99</v>
      </c>
      <c r="P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2939.58</v>
      </c>
      <c r="Q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2935.15</v>
      </c>
      <c r="R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2936.5</v>
      </c>
      <c r="S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2963.7</v>
      </c>
      <c r="T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2983.32</v>
      </c>
      <c r="U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2959.01</v>
      </c>
      <c r="V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2909.7</v>
      </c>
      <c r="W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2929.69</v>
      </c>
      <c r="X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2930.67</v>
      </c>
      <c r="Y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3050.8500000000004</v>
      </c>
    </row>
    <row r="312" spans="1:25" x14ac:dyDescent="0.2">
      <c r="A312" s="88">
        <f t="shared" si="8"/>
        <v>41860</v>
      </c>
      <c r="B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2953.51</v>
      </c>
      <c r="C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2918.46</v>
      </c>
      <c r="D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2919.6400000000003</v>
      </c>
      <c r="E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2924.04</v>
      </c>
      <c r="F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2933.3500000000004</v>
      </c>
      <c r="G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2926.3900000000003</v>
      </c>
      <c r="H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2937.46</v>
      </c>
      <c r="I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2914.7</v>
      </c>
      <c r="J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2915.55</v>
      </c>
      <c r="K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2958.05</v>
      </c>
      <c r="L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2928.05</v>
      </c>
      <c r="M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2908.27</v>
      </c>
      <c r="N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2916.13</v>
      </c>
      <c r="O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2919.76</v>
      </c>
      <c r="P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2924.03</v>
      </c>
      <c r="Q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2919.98</v>
      </c>
      <c r="R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2928.36</v>
      </c>
      <c r="S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2941.4</v>
      </c>
      <c r="T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2960.01</v>
      </c>
      <c r="U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2949.76</v>
      </c>
      <c r="V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2925.3</v>
      </c>
      <c r="W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2934.24</v>
      </c>
      <c r="X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2926.92</v>
      </c>
      <c r="Y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2923.33</v>
      </c>
    </row>
    <row r="313" spans="1:25" x14ac:dyDescent="0.2">
      <c r="A313" s="88">
        <f t="shared" si="8"/>
        <v>41861</v>
      </c>
      <c r="B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2952.96</v>
      </c>
      <c r="C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2921.12</v>
      </c>
      <c r="D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2919.9</v>
      </c>
      <c r="E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2924.31</v>
      </c>
      <c r="F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2933.6400000000003</v>
      </c>
      <c r="G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2926.73</v>
      </c>
      <c r="H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2937.05</v>
      </c>
      <c r="I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2915.8500000000004</v>
      </c>
      <c r="J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2912.23</v>
      </c>
      <c r="K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3000.1800000000003</v>
      </c>
      <c r="L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2952.19</v>
      </c>
      <c r="M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2934.55</v>
      </c>
      <c r="N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2934.03</v>
      </c>
      <c r="O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2929.19</v>
      </c>
      <c r="P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2941.94</v>
      </c>
      <c r="Q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2946.1000000000004</v>
      </c>
      <c r="R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2941.3900000000003</v>
      </c>
      <c r="S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2945.69</v>
      </c>
      <c r="T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2940.3900000000003</v>
      </c>
      <c r="U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2932.13</v>
      </c>
      <c r="V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2924.95</v>
      </c>
      <c r="W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2933.07</v>
      </c>
      <c r="X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2926.5</v>
      </c>
      <c r="Y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2923.54</v>
      </c>
    </row>
    <row r="314" spans="1:25" x14ac:dyDescent="0.2">
      <c r="A314" s="88">
        <f t="shared" si="8"/>
        <v>41862</v>
      </c>
      <c r="B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2925.25</v>
      </c>
      <c r="C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2911.87</v>
      </c>
      <c r="D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2937.74</v>
      </c>
      <c r="E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2946.8</v>
      </c>
      <c r="F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2951.57</v>
      </c>
      <c r="G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2944.7</v>
      </c>
      <c r="H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2945.34</v>
      </c>
      <c r="I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2927.06</v>
      </c>
      <c r="J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3000.96</v>
      </c>
      <c r="K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2947.88</v>
      </c>
      <c r="L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2933.3500000000004</v>
      </c>
      <c r="M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2917.2200000000003</v>
      </c>
      <c r="N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2924.8900000000003</v>
      </c>
      <c r="O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2919.98</v>
      </c>
      <c r="P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2915.4300000000003</v>
      </c>
      <c r="Q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2907.23</v>
      </c>
      <c r="R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2918.59</v>
      </c>
      <c r="S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2944.04</v>
      </c>
      <c r="T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2959.7</v>
      </c>
      <c r="U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2959.33</v>
      </c>
      <c r="V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2909</v>
      </c>
      <c r="W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2934.11</v>
      </c>
      <c r="X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2934.62</v>
      </c>
      <c r="Y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3076.85</v>
      </c>
    </row>
    <row r="315" spans="1:25" x14ac:dyDescent="0.2">
      <c r="A315" s="88">
        <f t="shared" si="8"/>
        <v>41863</v>
      </c>
      <c r="B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2925.46</v>
      </c>
      <c r="C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2911.55</v>
      </c>
      <c r="D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2938.06</v>
      </c>
      <c r="E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2947</v>
      </c>
      <c r="F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2951.57</v>
      </c>
      <c r="G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2945.4700000000003</v>
      </c>
      <c r="H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2944.9700000000003</v>
      </c>
      <c r="I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2929.29</v>
      </c>
      <c r="J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3000.05</v>
      </c>
      <c r="K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2946.8500000000004</v>
      </c>
      <c r="L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2932.1</v>
      </c>
      <c r="M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2915.13</v>
      </c>
      <c r="N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2923.6000000000004</v>
      </c>
      <c r="O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2919.31</v>
      </c>
      <c r="P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2915.4900000000002</v>
      </c>
      <c r="Q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2907.48</v>
      </c>
      <c r="R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2918.69</v>
      </c>
      <c r="S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2944.41</v>
      </c>
      <c r="T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2959.88</v>
      </c>
      <c r="U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2959.37</v>
      </c>
      <c r="V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2909.1000000000004</v>
      </c>
      <c r="W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2932.08</v>
      </c>
      <c r="X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2933.2</v>
      </c>
      <c r="Y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3075.29</v>
      </c>
    </row>
    <row r="316" spans="1:25" x14ac:dyDescent="0.2">
      <c r="A316" s="88">
        <f t="shared" si="8"/>
        <v>41864</v>
      </c>
      <c r="B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2925.31</v>
      </c>
      <c r="C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2915.88</v>
      </c>
      <c r="D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2942.48</v>
      </c>
      <c r="E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2951.79</v>
      </c>
      <c r="F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2956.69</v>
      </c>
      <c r="G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2956.1800000000003</v>
      </c>
      <c r="H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2956.07</v>
      </c>
      <c r="I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2907.12</v>
      </c>
      <c r="J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3009.87</v>
      </c>
      <c r="K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2960.94</v>
      </c>
      <c r="L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2935.15</v>
      </c>
      <c r="M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2918.61</v>
      </c>
      <c r="N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2926.67</v>
      </c>
      <c r="O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2922.45</v>
      </c>
      <c r="P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2918.4</v>
      </c>
      <c r="Q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2910.53</v>
      </c>
      <c r="R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2921.48</v>
      </c>
      <c r="S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2939.78</v>
      </c>
      <c r="T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2963.04</v>
      </c>
      <c r="U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2967.06</v>
      </c>
      <c r="V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2907.95</v>
      </c>
      <c r="W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2931.81</v>
      </c>
      <c r="X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2933.32</v>
      </c>
      <c r="Y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3074.1800000000003</v>
      </c>
    </row>
    <row r="317" spans="1:25" x14ac:dyDescent="0.2">
      <c r="A317" s="88">
        <f t="shared" si="8"/>
        <v>41865</v>
      </c>
      <c r="B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2925.81</v>
      </c>
      <c r="C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2915.76</v>
      </c>
      <c r="D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2942.15</v>
      </c>
      <c r="E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2951.38</v>
      </c>
      <c r="F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2956.15</v>
      </c>
      <c r="G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2955.92</v>
      </c>
      <c r="H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2955.92</v>
      </c>
      <c r="I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2907.02</v>
      </c>
      <c r="J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3009.9</v>
      </c>
      <c r="K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2960.7200000000003</v>
      </c>
      <c r="L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2934.9700000000003</v>
      </c>
      <c r="M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2918.4700000000003</v>
      </c>
      <c r="N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2926.56</v>
      </c>
      <c r="O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2922.53</v>
      </c>
      <c r="P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2918.42</v>
      </c>
      <c r="Q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2910.65</v>
      </c>
      <c r="R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2921.49</v>
      </c>
      <c r="S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2939.73</v>
      </c>
      <c r="T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2962.98</v>
      </c>
      <c r="U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2966.96</v>
      </c>
      <c r="V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2907.77</v>
      </c>
      <c r="W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2932.3</v>
      </c>
      <c r="X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2932.87</v>
      </c>
      <c r="Y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3076.87</v>
      </c>
    </row>
    <row r="318" spans="1:25" x14ac:dyDescent="0.2">
      <c r="A318" s="88">
        <f t="shared" si="8"/>
        <v>41866</v>
      </c>
      <c r="B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2926.17</v>
      </c>
      <c r="C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2915.62</v>
      </c>
      <c r="D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2942.12</v>
      </c>
      <c r="E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2951.3</v>
      </c>
      <c r="F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2956.08</v>
      </c>
      <c r="G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2956.02</v>
      </c>
      <c r="H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2955.82</v>
      </c>
      <c r="I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2910.31</v>
      </c>
      <c r="J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3010.15</v>
      </c>
      <c r="K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2922.15</v>
      </c>
      <c r="L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2940.86</v>
      </c>
      <c r="M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2914.61</v>
      </c>
      <c r="N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2916.23</v>
      </c>
      <c r="O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2916.21</v>
      </c>
      <c r="P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2907.01</v>
      </c>
      <c r="Q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2916.4300000000003</v>
      </c>
      <c r="R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2914.63</v>
      </c>
      <c r="S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2911</v>
      </c>
      <c r="T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2924.95</v>
      </c>
      <c r="U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2943.88</v>
      </c>
      <c r="V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2928.67</v>
      </c>
      <c r="W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2935.85</v>
      </c>
      <c r="X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2934.65</v>
      </c>
      <c r="Y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3122.58</v>
      </c>
    </row>
    <row r="319" spans="1:25" x14ac:dyDescent="0.2">
      <c r="A319" s="88">
        <f t="shared" si="8"/>
        <v>41867</v>
      </c>
      <c r="B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2957.1</v>
      </c>
      <c r="C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2915.54</v>
      </c>
      <c r="D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2906.76</v>
      </c>
      <c r="E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2933.48</v>
      </c>
      <c r="F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2938.23</v>
      </c>
      <c r="G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2923.82</v>
      </c>
      <c r="H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2938.29</v>
      </c>
      <c r="I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2907</v>
      </c>
      <c r="J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2921.77</v>
      </c>
      <c r="K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2950.32</v>
      </c>
      <c r="L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2916.63</v>
      </c>
      <c r="M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2934.78</v>
      </c>
      <c r="N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2925.63</v>
      </c>
      <c r="O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2925.55</v>
      </c>
      <c r="P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2918.05</v>
      </c>
      <c r="Q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2918.26</v>
      </c>
      <c r="R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2911.4</v>
      </c>
      <c r="S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2923.82</v>
      </c>
      <c r="T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2915.32</v>
      </c>
      <c r="U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2916.4</v>
      </c>
      <c r="V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2924.08</v>
      </c>
      <c r="W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2917.63</v>
      </c>
      <c r="X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2918.84</v>
      </c>
      <c r="Y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2907.02</v>
      </c>
    </row>
    <row r="320" spans="1:25" x14ac:dyDescent="0.2">
      <c r="A320" s="88">
        <f t="shared" si="8"/>
        <v>41868</v>
      </c>
      <c r="B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2969.04</v>
      </c>
      <c r="C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2921.57</v>
      </c>
      <c r="D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2915.8500000000004</v>
      </c>
      <c r="E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2910.95</v>
      </c>
      <c r="F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2914.9300000000003</v>
      </c>
      <c r="G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2919.52</v>
      </c>
      <c r="H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2928.67</v>
      </c>
      <c r="I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2906.63</v>
      </c>
      <c r="J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2920.1400000000003</v>
      </c>
      <c r="K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2973.44</v>
      </c>
      <c r="L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2912.23</v>
      </c>
      <c r="M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2925.46</v>
      </c>
      <c r="N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2932.24</v>
      </c>
      <c r="O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2925.05</v>
      </c>
      <c r="P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2907.75</v>
      </c>
      <c r="Q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2911.32</v>
      </c>
      <c r="R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2907.66</v>
      </c>
      <c r="S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2915.9300000000003</v>
      </c>
      <c r="T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2931.75</v>
      </c>
      <c r="U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2920.4700000000003</v>
      </c>
      <c r="V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2924.51</v>
      </c>
      <c r="W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2932.33</v>
      </c>
      <c r="X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2932.4300000000003</v>
      </c>
      <c r="Y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2915.56</v>
      </c>
    </row>
    <row r="321" spans="1:25" x14ac:dyDescent="0.2">
      <c r="A321" s="88">
        <f t="shared" si="8"/>
        <v>41869</v>
      </c>
      <c r="B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2918.59</v>
      </c>
      <c r="C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2914.56</v>
      </c>
      <c r="D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2915.42</v>
      </c>
      <c r="E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2923.91</v>
      </c>
      <c r="F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2928.36</v>
      </c>
      <c r="G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2919.4300000000003</v>
      </c>
      <c r="H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2923.82</v>
      </c>
      <c r="I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2914.88</v>
      </c>
      <c r="J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3010.04</v>
      </c>
      <c r="K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2934.48</v>
      </c>
      <c r="L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2932.26</v>
      </c>
      <c r="M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2931.63</v>
      </c>
      <c r="N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2930.91</v>
      </c>
      <c r="O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2938.75</v>
      </c>
      <c r="P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2938.59</v>
      </c>
      <c r="Q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2938.44</v>
      </c>
      <c r="R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2932.88</v>
      </c>
      <c r="S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2933.8</v>
      </c>
      <c r="T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2954.78</v>
      </c>
      <c r="U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3049.17</v>
      </c>
      <c r="V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2967.96</v>
      </c>
      <c r="W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2921.7</v>
      </c>
      <c r="X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2975.19</v>
      </c>
      <c r="Y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2918.74</v>
      </c>
    </row>
    <row r="322" spans="1:25" x14ac:dyDescent="0.2">
      <c r="A322" s="88">
        <f t="shared" si="8"/>
        <v>41870</v>
      </c>
      <c r="B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2956.26</v>
      </c>
      <c r="C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3007.34</v>
      </c>
      <c r="D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3060.92</v>
      </c>
      <c r="E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3073.7200000000003</v>
      </c>
      <c r="F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3080.27</v>
      </c>
      <c r="G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3137.45</v>
      </c>
      <c r="H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3073.45</v>
      </c>
      <c r="I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3024.08</v>
      </c>
      <c r="J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3179.13</v>
      </c>
      <c r="K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3109.84</v>
      </c>
      <c r="L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3025.02</v>
      </c>
      <c r="M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3004.55</v>
      </c>
      <c r="N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2994.62</v>
      </c>
      <c r="O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2965.6800000000003</v>
      </c>
      <c r="P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2961.05</v>
      </c>
      <c r="Q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2961.07</v>
      </c>
      <c r="R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2958.95</v>
      </c>
      <c r="S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2983.3900000000003</v>
      </c>
      <c r="T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3009.88</v>
      </c>
      <c r="U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3019.29</v>
      </c>
      <c r="V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2984.04</v>
      </c>
      <c r="W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2932.3900000000003</v>
      </c>
      <c r="X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2975.16</v>
      </c>
      <c r="Y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2918.83</v>
      </c>
    </row>
    <row r="323" spans="1:25" x14ac:dyDescent="0.2">
      <c r="A323" s="88">
        <f t="shared" si="8"/>
        <v>41871</v>
      </c>
      <c r="B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2956.04</v>
      </c>
      <c r="C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3024.2200000000003</v>
      </c>
      <c r="D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3080.12</v>
      </c>
      <c r="E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3093.83</v>
      </c>
      <c r="F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3100.4300000000003</v>
      </c>
      <c r="G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3093.71</v>
      </c>
      <c r="H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3100.57</v>
      </c>
      <c r="I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3023.9</v>
      </c>
      <c r="J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3178.55</v>
      </c>
      <c r="K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3109.92</v>
      </c>
      <c r="L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3025.16</v>
      </c>
      <c r="M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3004.48</v>
      </c>
      <c r="N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2994.15</v>
      </c>
      <c r="O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2974.77</v>
      </c>
      <c r="P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2960.82</v>
      </c>
      <c r="Q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2965.44</v>
      </c>
      <c r="R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2958.67</v>
      </c>
      <c r="S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2996.49</v>
      </c>
      <c r="T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3019.1800000000003</v>
      </c>
      <c r="U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3019.1800000000003</v>
      </c>
      <c r="V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2982.82</v>
      </c>
      <c r="W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2932.26</v>
      </c>
      <c r="X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2975.05</v>
      </c>
      <c r="Y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2918.05</v>
      </c>
    </row>
    <row r="324" spans="1:25" x14ac:dyDescent="0.2">
      <c r="A324" s="88">
        <f t="shared" si="8"/>
        <v>41872</v>
      </c>
      <c r="B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2941.9</v>
      </c>
      <c r="C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3007.2200000000003</v>
      </c>
      <c r="D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3048.12</v>
      </c>
      <c r="E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3060.73</v>
      </c>
      <c r="F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3086.85</v>
      </c>
      <c r="G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3080.3</v>
      </c>
      <c r="H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3086.92</v>
      </c>
      <c r="I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3001.75</v>
      </c>
      <c r="J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3178.36</v>
      </c>
      <c r="K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3047.4700000000003</v>
      </c>
      <c r="L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2974.45</v>
      </c>
      <c r="M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2956.23</v>
      </c>
      <c r="N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2947.35</v>
      </c>
      <c r="O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2926.3500000000004</v>
      </c>
      <c r="P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2914.32</v>
      </c>
      <c r="Q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2930.57</v>
      </c>
      <c r="R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2943.33</v>
      </c>
      <c r="S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2958.7</v>
      </c>
      <c r="T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2954.49</v>
      </c>
      <c r="U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2983.58</v>
      </c>
      <c r="V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2967.03</v>
      </c>
      <c r="W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2917.81</v>
      </c>
      <c r="X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2924.29</v>
      </c>
      <c r="Y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2918.29</v>
      </c>
    </row>
    <row r="325" spans="1:25" x14ac:dyDescent="0.2">
      <c r="A325" s="88">
        <f t="shared" si="8"/>
        <v>41873</v>
      </c>
      <c r="B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2910.96</v>
      </c>
      <c r="C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2970.3</v>
      </c>
      <c r="D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3024.31</v>
      </c>
      <c r="E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3029.82</v>
      </c>
      <c r="F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3042</v>
      </c>
      <c r="G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3036.1000000000004</v>
      </c>
      <c r="H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3060.52</v>
      </c>
      <c r="I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3001.59</v>
      </c>
      <c r="J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3157.82</v>
      </c>
      <c r="K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3047.3100000000004</v>
      </c>
      <c r="L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2974.54</v>
      </c>
      <c r="M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2955.8900000000003</v>
      </c>
      <c r="N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2974.38</v>
      </c>
      <c r="O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2956.1400000000003</v>
      </c>
      <c r="P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2965.3</v>
      </c>
      <c r="Q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2969.95</v>
      </c>
      <c r="R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2966.69</v>
      </c>
      <c r="S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2983.32</v>
      </c>
      <c r="T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2991.79</v>
      </c>
      <c r="U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2996.41</v>
      </c>
      <c r="V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2966.45</v>
      </c>
      <c r="W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3028.9700000000003</v>
      </c>
      <c r="X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3097.2</v>
      </c>
      <c r="Y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2956.63</v>
      </c>
    </row>
    <row r="326" spans="1:25" x14ac:dyDescent="0.2">
      <c r="A326" s="88">
        <f t="shared" si="8"/>
        <v>41874</v>
      </c>
      <c r="B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2920.15</v>
      </c>
      <c r="C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2962.28</v>
      </c>
      <c r="D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3006.87</v>
      </c>
      <c r="E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3012.69</v>
      </c>
      <c r="F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3024.94</v>
      </c>
      <c r="G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3025.25</v>
      </c>
      <c r="H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3044.16</v>
      </c>
      <c r="I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2984.42</v>
      </c>
      <c r="J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2916.15</v>
      </c>
      <c r="K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3022.82</v>
      </c>
      <c r="L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2971.7799999999997</v>
      </c>
      <c r="M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2957.67</v>
      </c>
      <c r="N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2967</v>
      </c>
      <c r="O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2962.29</v>
      </c>
      <c r="P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2966.96</v>
      </c>
      <c r="Q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2976.55</v>
      </c>
      <c r="R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2971.65</v>
      </c>
      <c r="S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2991.36</v>
      </c>
      <c r="T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3006.91</v>
      </c>
      <c r="U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3007.42</v>
      </c>
      <c r="V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2940.36</v>
      </c>
      <c r="W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3007.88</v>
      </c>
      <c r="X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3083.4300000000003</v>
      </c>
      <c r="Y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3235.48</v>
      </c>
    </row>
    <row r="327" spans="1:25" x14ac:dyDescent="0.2">
      <c r="A327" s="88">
        <f t="shared" si="8"/>
        <v>41875</v>
      </c>
      <c r="B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2937.88</v>
      </c>
      <c r="C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3019.49</v>
      </c>
      <c r="D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3058.4300000000003</v>
      </c>
      <c r="E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3072.09</v>
      </c>
      <c r="F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3079.04</v>
      </c>
      <c r="G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3093.44</v>
      </c>
      <c r="H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3116.26</v>
      </c>
      <c r="I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3086.2200000000003</v>
      </c>
      <c r="J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2974.29</v>
      </c>
      <c r="K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3152.8900000000003</v>
      </c>
      <c r="L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3064.33</v>
      </c>
      <c r="M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3023.16</v>
      </c>
      <c r="N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3017.58</v>
      </c>
      <c r="O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3012.44</v>
      </c>
      <c r="P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3007.06</v>
      </c>
      <c r="Q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3023.16</v>
      </c>
      <c r="R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3039.94</v>
      </c>
      <c r="S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3039.78</v>
      </c>
      <c r="T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3028.38</v>
      </c>
      <c r="U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3018.07</v>
      </c>
      <c r="V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2923.06</v>
      </c>
      <c r="W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2935.19</v>
      </c>
      <c r="X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2922.02</v>
      </c>
      <c r="Y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3016.71</v>
      </c>
    </row>
    <row r="328" spans="1:25" x14ac:dyDescent="0.2">
      <c r="A328" s="88">
        <f t="shared" si="8"/>
        <v>41876</v>
      </c>
      <c r="B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2951.17</v>
      </c>
      <c r="C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3035.88</v>
      </c>
      <c r="D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3087.44</v>
      </c>
      <c r="E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3101.08</v>
      </c>
      <c r="F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3094.01</v>
      </c>
      <c r="G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3107.1800000000003</v>
      </c>
      <c r="H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3114.9300000000003</v>
      </c>
      <c r="I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3048.3</v>
      </c>
      <c r="J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3199.74</v>
      </c>
      <c r="K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3096.34</v>
      </c>
      <c r="L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3047.8</v>
      </c>
      <c r="M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3036.8900000000003</v>
      </c>
      <c r="N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3048.6800000000003</v>
      </c>
      <c r="O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3042.4700000000003</v>
      </c>
      <c r="P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3019.94</v>
      </c>
      <c r="Q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3031.09</v>
      </c>
      <c r="R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3028.7</v>
      </c>
      <c r="S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3048.52</v>
      </c>
      <c r="T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3091.48</v>
      </c>
      <c r="U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3081.1400000000003</v>
      </c>
      <c r="V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2962.73</v>
      </c>
      <c r="W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2950.73</v>
      </c>
      <c r="X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2990.8500000000004</v>
      </c>
      <c r="Y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2920.82</v>
      </c>
    </row>
    <row r="329" spans="1:25" x14ac:dyDescent="0.2">
      <c r="A329" s="88">
        <f t="shared" si="8"/>
        <v>41877</v>
      </c>
      <c r="B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2950.35</v>
      </c>
      <c r="C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3034.9700000000003</v>
      </c>
      <c r="D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3086.46</v>
      </c>
      <c r="E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3100.4300000000003</v>
      </c>
      <c r="F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3093.2799999999997</v>
      </c>
      <c r="G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3107.36</v>
      </c>
      <c r="H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3114.65</v>
      </c>
      <c r="I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3048.02</v>
      </c>
      <c r="J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3198.81</v>
      </c>
      <c r="K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3096.1400000000003</v>
      </c>
      <c r="L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3047.91</v>
      </c>
      <c r="M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3036.8500000000004</v>
      </c>
      <c r="N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3048.23</v>
      </c>
      <c r="O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3042.32</v>
      </c>
      <c r="P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3020.1400000000003</v>
      </c>
      <c r="Q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3030.86</v>
      </c>
      <c r="R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3028.65</v>
      </c>
      <c r="S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3048.61</v>
      </c>
      <c r="T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3091.63</v>
      </c>
      <c r="U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3081.8900000000003</v>
      </c>
      <c r="V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2962.75</v>
      </c>
      <c r="W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2950.4700000000003</v>
      </c>
      <c r="X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2991.06</v>
      </c>
      <c r="Y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2920.37</v>
      </c>
    </row>
    <row r="330" spans="1:25" x14ac:dyDescent="0.2">
      <c r="A330" s="88">
        <f t="shared" si="8"/>
        <v>41878</v>
      </c>
      <c r="B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3030.02</v>
      </c>
      <c r="C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3115.09</v>
      </c>
      <c r="D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3161.57</v>
      </c>
      <c r="E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3186.7400000000002</v>
      </c>
      <c r="F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3195.41</v>
      </c>
      <c r="G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3186.8900000000003</v>
      </c>
      <c r="H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3195.19</v>
      </c>
      <c r="I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3094.48</v>
      </c>
      <c r="J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3254.82</v>
      </c>
      <c r="K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3131.2200000000003</v>
      </c>
      <c r="L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3065.63</v>
      </c>
      <c r="M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3036.7000000000003</v>
      </c>
      <c r="N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3048.2000000000003</v>
      </c>
      <c r="O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3042.4700000000003</v>
      </c>
      <c r="P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3036.8900000000003</v>
      </c>
      <c r="Q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3037.05</v>
      </c>
      <c r="R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3014.98</v>
      </c>
      <c r="S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3039</v>
      </c>
      <c r="T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3059.2200000000003</v>
      </c>
      <c r="U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3030.92</v>
      </c>
      <c r="V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2968.02</v>
      </c>
      <c r="W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2959.11</v>
      </c>
      <c r="X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3000.36</v>
      </c>
      <c r="Y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2918.79</v>
      </c>
    </row>
    <row r="331" spans="1:25" x14ac:dyDescent="0.2">
      <c r="A331" s="88">
        <f t="shared" si="8"/>
        <v>41879</v>
      </c>
      <c r="B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3030</v>
      </c>
      <c r="C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3115.21</v>
      </c>
      <c r="D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3161.78</v>
      </c>
      <c r="E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3186.77</v>
      </c>
      <c r="F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3195.4</v>
      </c>
      <c r="G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3186.55</v>
      </c>
      <c r="H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3195.16</v>
      </c>
      <c r="I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3116.36</v>
      </c>
      <c r="J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3271.61</v>
      </c>
      <c r="K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3161.03</v>
      </c>
      <c r="L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3072.54</v>
      </c>
      <c r="M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3049.11</v>
      </c>
      <c r="N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3049.1</v>
      </c>
      <c r="O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3042.76</v>
      </c>
      <c r="P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3037.32</v>
      </c>
      <c r="Q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3037.23</v>
      </c>
      <c r="R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3014.94</v>
      </c>
      <c r="S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3039.11</v>
      </c>
      <c r="T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3059.01</v>
      </c>
      <c r="U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3031.56</v>
      </c>
      <c r="V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2967.58</v>
      </c>
      <c r="W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2958.4300000000003</v>
      </c>
      <c r="X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2999.81</v>
      </c>
      <c r="Y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2919.6400000000003</v>
      </c>
    </row>
    <row r="332" spans="1:25" x14ac:dyDescent="0.2">
      <c r="A332" s="88">
        <f t="shared" si="8"/>
        <v>41880</v>
      </c>
      <c r="B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2965.31</v>
      </c>
      <c r="C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3041.53</v>
      </c>
      <c r="D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3086.78</v>
      </c>
      <c r="E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3100.49</v>
      </c>
      <c r="F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3114.87</v>
      </c>
      <c r="G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3100.25</v>
      </c>
      <c r="H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3093.05</v>
      </c>
      <c r="I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3029.71</v>
      </c>
      <c r="J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3191.95</v>
      </c>
      <c r="K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3102.92</v>
      </c>
      <c r="L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3047.98</v>
      </c>
      <c r="M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3036.52</v>
      </c>
      <c r="N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3031.17</v>
      </c>
      <c r="O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3014.41</v>
      </c>
      <c r="P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2993.59</v>
      </c>
      <c r="Q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2998.48</v>
      </c>
      <c r="R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3000.1000000000004</v>
      </c>
      <c r="S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3008.67</v>
      </c>
      <c r="T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3042.26</v>
      </c>
      <c r="U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3029.06</v>
      </c>
      <c r="V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2920.95</v>
      </c>
      <c r="W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2919.6000000000004</v>
      </c>
      <c r="X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2966.3</v>
      </c>
      <c r="Y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2918.8900000000003</v>
      </c>
    </row>
    <row r="333" spans="1:25" x14ac:dyDescent="0.2">
      <c r="A333" s="88">
        <f t="shared" si="8"/>
        <v>41881</v>
      </c>
      <c r="B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2957.76</v>
      </c>
      <c r="C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3025.91</v>
      </c>
      <c r="D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3072.2</v>
      </c>
      <c r="E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3100.76</v>
      </c>
      <c r="F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3092.99</v>
      </c>
      <c r="G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3092.75</v>
      </c>
      <c r="H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3093.29</v>
      </c>
      <c r="I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3038.4</v>
      </c>
      <c r="J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2938.55</v>
      </c>
      <c r="K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3083.21</v>
      </c>
      <c r="L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3023.9900000000002</v>
      </c>
      <c r="M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3023.9</v>
      </c>
      <c r="N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3023.48</v>
      </c>
      <c r="O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3023.63</v>
      </c>
      <c r="P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3023.59</v>
      </c>
      <c r="Q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3023.8500000000004</v>
      </c>
      <c r="R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3071.26</v>
      </c>
      <c r="S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3083.84</v>
      </c>
      <c r="T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3096.73</v>
      </c>
      <c r="U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3078.53</v>
      </c>
      <c r="V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2958.94</v>
      </c>
      <c r="W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2932.01</v>
      </c>
      <c r="X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3007.6800000000003</v>
      </c>
      <c r="Y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3130.57</v>
      </c>
    </row>
    <row r="334" spans="1:25" x14ac:dyDescent="0.2">
      <c r="A334" s="88">
        <f t="shared" si="8"/>
        <v>41882</v>
      </c>
      <c r="B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2932.92</v>
      </c>
      <c r="C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3007.42</v>
      </c>
      <c r="D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3044.88</v>
      </c>
      <c r="E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3064.91</v>
      </c>
      <c r="F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3057.9700000000003</v>
      </c>
      <c r="G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3044.6800000000003</v>
      </c>
      <c r="H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3071.86</v>
      </c>
      <c r="I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3013.79</v>
      </c>
      <c r="J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2906.63</v>
      </c>
      <c r="K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3083.29</v>
      </c>
      <c r="L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3023.91</v>
      </c>
      <c r="M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3023.7799999999997</v>
      </c>
      <c r="N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3023.69</v>
      </c>
      <c r="O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2986.91</v>
      </c>
      <c r="P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2976.98</v>
      </c>
      <c r="Q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2967.41</v>
      </c>
      <c r="R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2996.92</v>
      </c>
      <c r="S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3007.37</v>
      </c>
      <c r="T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3058.25</v>
      </c>
      <c r="U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3077.6</v>
      </c>
      <c r="V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2958.1800000000003</v>
      </c>
      <c r="W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2931.4</v>
      </c>
      <c r="X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3007.15</v>
      </c>
      <c r="Y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3130.57</v>
      </c>
    </row>
    <row r="335" spans="1:25" x14ac:dyDescent="0.2">
      <c r="A335" s="100"/>
      <c r="B335" s="95"/>
      <c r="C335" s="95"/>
      <c r="D335" s="95"/>
      <c r="E335" s="95"/>
      <c r="F335" s="95"/>
      <c r="G335" s="95"/>
      <c r="H335" s="95"/>
      <c r="I335" s="95"/>
      <c r="J335" s="95"/>
      <c r="K335" s="95"/>
      <c r="L335" s="95"/>
      <c r="M335" s="95"/>
      <c r="N335" s="95"/>
      <c r="O335" s="95"/>
      <c r="P335" s="95"/>
      <c r="Q335" s="95"/>
      <c r="R335" s="95"/>
      <c r="S335" s="95"/>
      <c r="T335" s="95"/>
      <c r="U335" s="95"/>
      <c r="V335" s="95"/>
      <c r="W335" s="95"/>
      <c r="X335" s="95"/>
      <c r="Y335" s="101"/>
    </row>
    <row r="336" spans="1:25" x14ac:dyDescent="0.25">
      <c r="A336" s="96" t="s">
        <v>157</v>
      </c>
      <c r="B336" s="87"/>
      <c r="C336" s="87"/>
      <c r="D336" s="87"/>
    </row>
    <row r="337" spans="1:27" ht="12.75" x14ac:dyDescent="0.2">
      <c r="A337" s="162" t="s">
        <v>49</v>
      </c>
      <c r="B337" s="173" t="s">
        <v>128</v>
      </c>
      <c r="C337" s="174"/>
      <c r="D337" s="174"/>
      <c r="E337" s="174"/>
      <c r="F337" s="174"/>
      <c r="G337" s="174"/>
      <c r="H337" s="174"/>
      <c r="I337" s="174"/>
      <c r="J337" s="174"/>
      <c r="K337" s="174"/>
      <c r="L337" s="174"/>
      <c r="M337" s="174"/>
      <c r="N337" s="174"/>
      <c r="O337" s="174"/>
      <c r="P337" s="174"/>
      <c r="Q337" s="174"/>
      <c r="R337" s="174"/>
      <c r="S337" s="174"/>
      <c r="T337" s="174"/>
      <c r="U337" s="174"/>
      <c r="V337" s="174"/>
      <c r="W337" s="174"/>
      <c r="X337" s="174"/>
      <c r="Y337" s="175"/>
    </row>
    <row r="338" spans="1:27" ht="12.75" x14ac:dyDescent="0.2">
      <c r="A338" s="163"/>
      <c r="B338" s="176"/>
      <c r="C338" s="177"/>
      <c r="D338" s="177"/>
      <c r="E338" s="177"/>
      <c r="F338" s="177"/>
      <c r="G338" s="177"/>
      <c r="H338" s="177"/>
      <c r="I338" s="177"/>
      <c r="J338" s="177"/>
      <c r="K338" s="177"/>
      <c r="L338" s="177"/>
      <c r="M338" s="177"/>
      <c r="N338" s="177"/>
      <c r="O338" s="177"/>
      <c r="P338" s="177"/>
      <c r="Q338" s="177"/>
      <c r="R338" s="177"/>
      <c r="S338" s="177"/>
      <c r="T338" s="177"/>
      <c r="U338" s="177"/>
      <c r="V338" s="177"/>
      <c r="W338" s="177"/>
      <c r="X338" s="177"/>
      <c r="Y338" s="178"/>
    </row>
    <row r="339" spans="1:27" ht="12.75" customHeight="1" x14ac:dyDescent="0.2">
      <c r="A339" s="163"/>
      <c r="B339" s="165" t="s">
        <v>129</v>
      </c>
      <c r="C339" s="156" t="s">
        <v>130</v>
      </c>
      <c r="D339" s="156" t="s">
        <v>131</v>
      </c>
      <c r="E339" s="156" t="s">
        <v>132</v>
      </c>
      <c r="F339" s="156" t="s">
        <v>133</v>
      </c>
      <c r="G339" s="156" t="s">
        <v>134</v>
      </c>
      <c r="H339" s="156" t="s">
        <v>135</v>
      </c>
      <c r="I339" s="156" t="s">
        <v>136</v>
      </c>
      <c r="J339" s="156" t="s">
        <v>137</v>
      </c>
      <c r="K339" s="156" t="s">
        <v>138</v>
      </c>
      <c r="L339" s="156" t="s">
        <v>139</v>
      </c>
      <c r="M339" s="156" t="s">
        <v>140</v>
      </c>
      <c r="N339" s="167" t="s">
        <v>141</v>
      </c>
      <c r="O339" s="156" t="s">
        <v>142</v>
      </c>
      <c r="P339" s="156" t="s">
        <v>143</v>
      </c>
      <c r="Q339" s="156" t="s">
        <v>144</v>
      </c>
      <c r="R339" s="156" t="s">
        <v>145</v>
      </c>
      <c r="S339" s="156" t="s">
        <v>146</v>
      </c>
      <c r="T339" s="156" t="s">
        <v>147</v>
      </c>
      <c r="U339" s="156" t="s">
        <v>148</v>
      </c>
      <c r="V339" s="156" t="s">
        <v>149</v>
      </c>
      <c r="W339" s="156" t="s">
        <v>150</v>
      </c>
      <c r="X339" s="156" t="s">
        <v>151</v>
      </c>
      <c r="Y339" s="156" t="s">
        <v>152</v>
      </c>
    </row>
    <row r="340" spans="1:27" ht="11.25" customHeight="1" x14ac:dyDescent="0.2">
      <c r="A340" s="164"/>
      <c r="B340" s="166"/>
      <c r="C340" s="157"/>
      <c r="D340" s="157"/>
      <c r="E340" s="157"/>
      <c r="F340" s="157"/>
      <c r="G340" s="157"/>
      <c r="H340" s="157"/>
      <c r="I340" s="157"/>
      <c r="J340" s="157"/>
      <c r="K340" s="157"/>
      <c r="L340" s="157"/>
      <c r="M340" s="157"/>
      <c r="N340" s="168"/>
      <c r="O340" s="157"/>
      <c r="P340" s="157"/>
      <c r="Q340" s="157"/>
      <c r="R340" s="157"/>
      <c r="S340" s="157"/>
      <c r="T340" s="157"/>
      <c r="U340" s="157"/>
      <c r="V340" s="157"/>
      <c r="W340" s="157"/>
      <c r="X340" s="157"/>
      <c r="Y340" s="157"/>
    </row>
    <row r="341" spans="1:27" ht="15.75" customHeight="1" x14ac:dyDescent="0.2">
      <c r="A341" s="88">
        <f>A304</f>
        <v>41852</v>
      </c>
      <c r="B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2907.07</v>
      </c>
      <c r="C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2898.71</v>
      </c>
      <c r="D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2923.9</v>
      </c>
      <c r="E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2928.4</v>
      </c>
      <c r="F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2928.44</v>
      </c>
      <c r="G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2937.78</v>
      </c>
      <c r="H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2928.58</v>
      </c>
      <c r="I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2903.9300000000003</v>
      </c>
      <c r="J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3018.75</v>
      </c>
      <c r="K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2943.04</v>
      </c>
      <c r="L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2921.86</v>
      </c>
      <c r="M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2913.9</v>
      </c>
      <c r="N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2921.86</v>
      </c>
      <c r="O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2930.19</v>
      </c>
      <c r="P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2926.01</v>
      </c>
      <c r="Q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2930.19</v>
      </c>
      <c r="R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2930.81</v>
      </c>
      <c r="S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2941.9700000000003</v>
      </c>
      <c r="T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2965.79</v>
      </c>
      <c r="U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2945.7200000000003</v>
      </c>
      <c r="V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2927.77</v>
      </c>
      <c r="W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2920.94</v>
      </c>
      <c r="X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2921.51</v>
      </c>
      <c r="Y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3052.8</v>
      </c>
      <c r="AA341" s="89"/>
    </row>
    <row r="342" spans="1:27" x14ac:dyDescent="0.2">
      <c r="A342" s="88">
        <f>A341+1</f>
        <v>41853</v>
      </c>
      <c r="B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2938.38</v>
      </c>
      <c r="C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2913.1</v>
      </c>
      <c r="D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2906.06</v>
      </c>
      <c r="E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2924.55</v>
      </c>
      <c r="F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2934.05</v>
      </c>
      <c r="G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2929.65</v>
      </c>
      <c r="H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2944.05</v>
      </c>
      <c r="I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2929.12</v>
      </c>
      <c r="J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2906.4900000000002</v>
      </c>
      <c r="K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2987.46</v>
      </c>
      <c r="L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2940.33</v>
      </c>
      <c r="M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2923.16</v>
      </c>
      <c r="N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2914.88</v>
      </c>
      <c r="O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2910.84</v>
      </c>
      <c r="P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2919.09</v>
      </c>
      <c r="Q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2923.27</v>
      </c>
      <c r="R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2931.81</v>
      </c>
      <c r="S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2936.06</v>
      </c>
      <c r="T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2931.66</v>
      </c>
      <c r="U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2918.81</v>
      </c>
      <c r="V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2917.08</v>
      </c>
      <c r="W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2924.12</v>
      </c>
      <c r="X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2925.3900000000003</v>
      </c>
      <c r="Y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2930.69</v>
      </c>
    </row>
    <row r="343" spans="1:27" x14ac:dyDescent="0.2">
      <c r="A343" s="88">
        <f t="shared" ref="A343:A371" si="9">A342+1</f>
        <v>41854</v>
      </c>
      <c r="B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2941.86</v>
      </c>
      <c r="C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2911.82</v>
      </c>
      <c r="D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2906.25</v>
      </c>
      <c r="E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2924.67</v>
      </c>
      <c r="F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2934.38</v>
      </c>
      <c r="G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2930.05</v>
      </c>
      <c r="H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2944.52</v>
      </c>
      <c r="I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2929.82</v>
      </c>
      <c r="J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2906.02</v>
      </c>
      <c r="K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2998.14</v>
      </c>
      <c r="L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2963.41</v>
      </c>
      <c r="M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2940.73</v>
      </c>
      <c r="N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2927.57</v>
      </c>
      <c r="O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2923.3900000000003</v>
      </c>
      <c r="P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2931.9700000000003</v>
      </c>
      <c r="Q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2940.63</v>
      </c>
      <c r="R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2949.56</v>
      </c>
      <c r="S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2958.65</v>
      </c>
      <c r="T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2949.48</v>
      </c>
      <c r="U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2927.7200000000003</v>
      </c>
      <c r="V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2916.79</v>
      </c>
      <c r="W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2924.08</v>
      </c>
      <c r="X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2925.35</v>
      </c>
      <c r="Y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2931.6</v>
      </c>
    </row>
    <row r="344" spans="1:27" x14ac:dyDescent="0.2">
      <c r="A344" s="88">
        <f t="shared" si="9"/>
        <v>41855</v>
      </c>
      <c r="B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2913.62</v>
      </c>
      <c r="C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2898.71</v>
      </c>
      <c r="D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2924.03</v>
      </c>
      <c r="E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2928.42</v>
      </c>
      <c r="F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2928.42</v>
      </c>
      <c r="G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2931.09</v>
      </c>
      <c r="H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2927.56</v>
      </c>
      <c r="I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2905.51</v>
      </c>
      <c r="J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3019.44</v>
      </c>
      <c r="K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2943.4</v>
      </c>
      <c r="L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2923.21</v>
      </c>
      <c r="M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2916.13</v>
      </c>
      <c r="N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2919.58</v>
      </c>
      <c r="O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2923.57</v>
      </c>
      <c r="P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2914.87</v>
      </c>
      <c r="Q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2910.31</v>
      </c>
      <c r="R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2927.86</v>
      </c>
      <c r="S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2942.84</v>
      </c>
      <c r="T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2957.25</v>
      </c>
      <c r="U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2945.73</v>
      </c>
      <c r="V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2913.6400000000003</v>
      </c>
      <c r="W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2920.8500000000004</v>
      </c>
      <c r="X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2922.79</v>
      </c>
      <c r="Y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3045.04</v>
      </c>
    </row>
    <row r="345" spans="1:27" x14ac:dyDescent="0.2">
      <c r="A345" s="88">
        <f t="shared" si="9"/>
        <v>41856</v>
      </c>
      <c r="B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2917.3</v>
      </c>
      <c r="C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2898.69</v>
      </c>
      <c r="D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2924</v>
      </c>
      <c r="E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2928.42</v>
      </c>
      <c r="F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2928.26</v>
      </c>
      <c r="G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2931.16</v>
      </c>
      <c r="H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2913.9</v>
      </c>
      <c r="I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2911.29</v>
      </c>
      <c r="J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3000.35</v>
      </c>
      <c r="K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2930.71</v>
      </c>
      <c r="L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2899.65</v>
      </c>
      <c r="M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2908.17</v>
      </c>
      <c r="N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2916.8</v>
      </c>
      <c r="O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2902.66</v>
      </c>
      <c r="P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2911.59</v>
      </c>
      <c r="Q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2904.09</v>
      </c>
      <c r="R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2913.1</v>
      </c>
      <c r="S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2927.3900000000003</v>
      </c>
      <c r="T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2933.96</v>
      </c>
      <c r="U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2942</v>
      </c>
      <c r="V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2912.52</v>
      </c>
      <c r="W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2920.32</v>
      </c>
      <c r="X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2921.88</v>
      </c>
      <c r="Y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3049.57</v>
      </c>
    </row>
    <row r="346" spans="1:27" x14ac:dyDescent="0.2">
      <c r="A346" s="88">
        <f t="shared" si="9"/>
        <v>41857</v>
      </c>
      <c r="B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2910.5</v>
      </c>
      <c r="C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2898.59</v>
      </c>
      <c r="D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2923.8900000000003</v>
      </c>
      <c r="E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2928.15</v>
      </c>
      <c r="F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2928.03</v>
      </c>
      <c r="G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2929.73</v>
      </c>
      <c r="H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2912.9300000000003</v>
      </c>
      <c r="I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2910.1800000000003</v>
      </c>
      <c r="J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2999.25</v>
      </c>
      <c r="K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2929.29</v>
      </c>
      <c r="L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2898.21</v>
      </c>
      <c r="M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2913.24</v>
      </c>
      <c r="N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2919.79</v>
      </c>
      <c r="O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2904.69</v>
      </c>
      <c r="P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2911.45</v>
      </c>
      <c r="Q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2903.87</v>
      </c>
      <c r="R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2912.79</v>
      </c>
      <c r="S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2926.81</v>
      </c>
      <c r="T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2934.16</v>
      </c>
      <c r="U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2942.27</v>
      </c>
      <c r="V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2912.46</v>
      </c>
      <c r="W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2920.2400000000002</v>
      </c>
      <c r="X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2921.82</v>
      </c>
      <c r="Y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3046.76</v>
      </c>
    </row>
    <row r="347" spans="1:27" x14ac:dyDescent="0.2">
      <c r="A347" s="88">
        <f t="shared" si="9"/>
        <v>41858</v>
      </c>
      <c r="B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2912.78</v>
      </c>
      <c r="C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2898.88</v>
      </c>
      <c r="D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2924.08</v>
      </c>
      <c r="E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2928.4700000000003</v>
      </c>
      <c r="F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2928.59</v>
      </c>
      <c r="G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2930.98</v>
      </c>
      <c r="H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2936.41</v>
      </c>
      <c r="I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2904.27</v>
      </c>
      <c r="J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3019.4</v>
      </c>
      <c r="K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2930.44</v>
      </c>
      <c r="L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2898.94</v>
      </c>
      <c r="M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2912.77</v>
      </c>
      <c r="N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2910.55</v>
      </c>
      <c r="O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2905.69</v>
      </c>
      <c r="P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2920.32</v>
      </c>
      <c r="Q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2906.1800000000003</v>
      </c>
      <c r="R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2912.8900000000003</v>
      </c>
      <c r="S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2927.24</v>
      </c>
      <c r="T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2946.15</v>
      </c>
      <c r="U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2949.74</v>
      </c>
      <c r="V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2900.98</v>
      </c>
      <c r="W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2920.7</v>
      </c>
      <c r="X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2922.17</v>
      </c>
      <c r="Y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3050.36</v>
      </c>
    </row>
    <row r="348" spans="1:27" x14ac:dyDescent="0.2">
      <c r="A348" s="88">
        <f t="shared" si="9"/>
        <v>41859</v>
      </c>
      <c r="B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2911.61</v>
      </c>
      <c r="C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2903.19</v>
      </c>
      <c r="D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2928.96</v>
      </c>
      <c r="E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2937.9</v>
      </c>
      <c r="F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2942.56</v>
      </c>
      <c r="G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2936.8500000000004</v>
      </c>
      <c r="H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2937.11</v>
      </c>
      <c r="I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2904.3500000000004</v>
      </c>
      <c r="J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3019.3500000000004</v>
      </c>
      <c r="K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2966.09</v>
      </c>
      <c r="L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2921.94</v>
      </c>
      <c r="M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2906.6</v>
      </c>
      <c r="N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2926.5</v>
      </c>
      <c r="O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2934.95</v>
      </c>
      <c r="P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2930.61</v>
      </c>
      <c r="Q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2926.24</v>
      </c>
      <c r="R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2927.57</v>
      </c>
      <c r="S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2954.36</v>
      </c>
      <c r="T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2973.69</v>
      </c>
      <c r="U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2949.74</v>
      </c>
      <c r="V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2901.17</v>
      </c>
      <c r="W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2920.86</v>
      </c>
      <c r="X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2921.83</v>
      </c>
      <c r="Y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3040.2</v>
      </c>
    </row>
    <row r="349" spans="1:27" x14ac:dyDescent="0.2">
      <c r="A349" s="88">
        <f t="shared" si="9"/>
        <v>41860</v>
      </c>
      <c r="B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2944.33</v>
      </c>
      <c r="C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2909.8</v>
      </c>
      <c r="D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2910.96</v>
      </c>
      <c r="E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2915.3</v>
      </c>
      <c r="F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2924.4700000000003</v>
      </c>
      <c r="G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2917.61</v>
      </c>
      <c r="H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2928.52</v>
      </c>
      <c r="I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2906.1000000000004</v>
      </c>
      <c r="J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2906.94</v>
      </c>
      <c r="K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2948.8</v>
      </c>
      <c r="L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2919.25</v>
      </c>
      <c r="M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2899.77</v>
      </c>
      <c r="N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2907.51</v>
      </c>
      <c r="O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2911.09</v>
      </c>
      <c r="P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2915.29</v>
      </c>
      <c r="Q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2911.3</v>
      </c>
      <c r="R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2919.56</v>
      </c>
      <c r="S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2932.4</v>
      </c>
      <c r="T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2950.7200000000003</v>
      </c>
      <c r="U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2940.63</v>
      </c>
      <c r="V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2916.54</v>
      </c>
      <c r="W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2925.35</v>
      </c>
      <c r="X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2918.13</v>
      </c>
      <c r="Y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2914.6</v>
      </c>
    </row>
    <row r="350" spans="1:27" x14ac:dyDescent="0.2">
      <c r="A350" s="88">
        <f t="shared" si="9"/>
        <v>41861</v>
      </c>
      <c r="B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2943.79</v>
      </c>
      <c r="C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2912.4300000000003</v>
      </c>
      <c r="D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2911.2200000000003</v>
      </c>
      <c r="E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2915.57</v>
      </c>
      <c r="F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2924.76</v>
      </c>
      <c r="G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2917.95</v>
      </c>
      <c r="H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2928.12</v>
      </c>
      <c r="I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2907.23</v>
      </c>
      <c r="J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2903.66</v>
      </c>
      <c r="K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2990.29</v>
      </c>
      <c r="L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2943.02</v>
      </c>
      <c r="M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2925.65</v>
      </c>
      <c r="N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2925.1400000000003</v>
      </c>
      <c r="O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2920.37</v>
      </c>
      <c r="P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2932.9300000000003</v>
      </c>
      <c r="Q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2937.03</v>
      </c>
      <c r="R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2932.3900000000003</v>
      </c>
      <c r="S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2936.63</v>
      </c>
      <c r="T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2931.41</v>
      </c>
      <c r="U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2923.27</v>
      </c>
      <c r="V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2916.2</v>
      </c>
      <c r="W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2924.19</v>
      </c>
      <c r="X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2917.7200000000003</v>
      </c>
      <c r="Y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2914.81</v>
      </c>
    </row>
    <row r="351" spans="1:27" x14ac:dyDescent="0.2">
      <c r="A351" s="88">
        <f t="shared" si="9"/>
        <v>41862</v>
      </c>
      <c r="B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2916.49</v>
      </c>
      <c r="C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2903.31</v>
      </c>
      <c r="D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2928.8</v>
      </c>
      <c r="E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2937.7200000000003</v>
      </c>
      <c r="F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2942.42</v>
      </c>
      <c r="G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2935.65</v>
      </c>
      <c r="H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2936.28</v>
      </c>
      <c r="I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2918.28</v>
      </c>
      <c r="J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2991.0600000000004</v>
      </c>
      <c r="K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2938.78</v>
      </c>
      <c r="L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2924.4700000000003</v>
      </c>
      <c r="M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2908.58</v>
      </c>
      <c r="N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2916.1400000000003</v>
      </c>
      <c r="O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2911.3</v>
      </c>
      <c r="P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2906.82</v>
      </c>
      <c r="Q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2898.74</v>
      </c>
      <c r="R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2909.94</v>
      </c>
      <c r="S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2935</v>
      </c>
      <c r="T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2950.42</v>
      </c>
      <c r="U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2950.06</v>
      </c>
      <c r="V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2900.48</v>
      </c>
      <c r="W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2925.2200000000003</v>
      </c>
      <c r="X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2925.7200000000003</v>
      </c>
      <c r="Y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3065.81</v>
      </c>
    </row>
    <row r="352" spans="1:27" x14ac:dyDescent="0.2">
      <c r="A352" s="88">
        <f t="shared" si="9"/>
        <v>41863</v>
      </c>
      <c r="B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2916.69</v>
      </c>
      <c r="C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2903</v>
      </c>
      <c r="D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2929.11</v>
      </c>
      <c r="E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2937.91</v>
      </c>
      <c r="F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2942.42</v>
      </c>
      <c r="G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2936.41</v>
      </c>
      <c r="H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2935.92</v>
      </c>
      <c r="I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2920.4700000000003</v>
      </c>
      <c r="J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2990.17</v>
      </c>
      <c r="K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2937.76</v>
      </c>
      <c r="L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2923.23</v>
      </c>
      <c r="M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2906.53</v>
      </c>
      <c r="N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2914.87</v>
      </c>
      <c r="O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2910.6400000000003</v>
      </c>
      <c r="P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2906.88</v>
      </c>
      <c r="Q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2898.98</v>
      </c>
      <c r="R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2910.03</v>
      </c>
      <c r="S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2935.36</v>
      </c>
      <c r="T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2950.6000000000004</v>
      </c>
      <c r="U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2950.1000000000004</v>
      </c>
      <c r="V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2900.58</v>
      </c>
      <c r="W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2923.2200000000003</v>
      </c>
      <c r="X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2924.32</v>
      </c>
      <c r="Y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3064.27</v>
      </c>
    </row>
    <row r="353" spans="1:25" x14ac:dyDescent="0.2">
      <c r="A353" s="88">
        <f t="shared" si="9"/>
        <v>41864</v>
      </c>
      <c r="B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2916.55</v>
      </c>
      <c r="C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2907.27</v>
      </c>
      <c r="D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2933.46</v>
      </c>
      <c r="E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2942.6400000000003</v>
      </c>
      <c r="F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2947.46</v>
      </c>
      <c r="G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2946.95</v>
      </c>
      <c r="H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2946.84</v>
      </c>
      <c r="I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2898.63</v>
      </c>
      <c r="J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2999.84</v>
      </c>
      <c r="K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2951.6400000000003</v>
      </c>
      <c r="L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2926.24</v>
      </c>
      <c r="M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2909.95</v>
      </c>
      <c r="N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2917.8900000000003</v>
      </c>
      <c r="O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2913.73</v>
      </c>
      <c r="P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2909.7400000000002</v>
      </c>
      <c r="Q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2901.99</v>
      </c>
      <c r="R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2912.78</v>
      </c>
      <c r="S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2930.8</v>
      </c>
      <c r="T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2953.71</v>
      </c>
      <c r="U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2957.6800000000003</v>
      </c>
      <c r="V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2899.46</v>
      </c>
      <c r="W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2922.96</v>
      </c>
      <c r="X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2924.44</v>
      </c>
      <c r="Y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3063.19</v>
      </c>
    </row>
    <row r="354" spans="1:25" x14ac:dyDescent="0.2">
      <c r="A354" s="88">
        <f t="shared" si="9"/>
        <v>41865</v>
      </c>
      <c r="B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2917.04</v>
      </c>
      <c r="C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2907.1400000000003</v>
      </c>
      <c r="D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2933.1400000000003</v>
      </c>
      <c r="E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2942.23</v>
      </c>
      <c r="F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2946.9300000000003</v>
      </c>
      <c r="G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2946.7</v>
      </c>
      <c r="H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2946.7</v>
      </c>
      <c r="I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2898.54</v>
      </c>
      <c r="J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2999.86</v>
      </c>
      <c r="K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2951.4300000000003</v>
      </c>
      <c r="L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2926.06</v>
      </c>
      <c r="M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2909.82</v>
      </c>
      <c r="N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2917.78</v>
      </c>
      <c r="O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2913.82</v>
      </c>
      <c r="P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2909.77</v>
      </c>
      <c r="Q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2902.12</v>
      </c>
      <c r="R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2912.79</v>
      </c>
      <c r="S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2930.75</v>
      </c>
      <c r="T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2953.65</v>
      </c>
      <c r="U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2957.58</v>
      </c>
      <c r="V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2899.27</v>
      </c>
      <c r="W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2923.44</v>
      </c>
      <c r="X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2924</v>
      </c>
      <c r="Y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3065.83</v>
      </c>
    </row>
    <row r="355" spans="1:25" x14ac:dyDescent="0.2">
      <c r="A355" s="88">
        <f t="shared" si="9"/>
        <v>41866</v>
      </c>
      <c r="B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2917.4</v>
      </c>
      <c r="C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2907.01</v>
      </c>
      <c r="D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2933.11</v>
      </c>
      <c r="E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2942.15</v>
      </c>
      <c r="F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2946.86</v>
      </c>
      <c r="G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2946.8</v>
      </c>
      <c r="H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2946.6000000000004</v>
      </c>
      <c r="I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2901.78</v>
      </c>
      <c r="J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3000.12</v>
      </c>
      <c r="K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2913.44</v>
      </c>
      <c r="L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2931.87</v>
      </c>
      <c r="M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2906.01</v>
      </c>
      <c r="N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2907.6000000000004</v>
      </c>
      <c r="O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2907.59</v>
      </c>
      <c r="P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2898.53</v>
      </c>
      <c r="Q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2907.81</v>
      </c>
      <c r="R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2906.03</v>
      </c>
      <c r="S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2902.45</v>
      </c>
      <c r="T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2916.2</v>
      </c>
      <c r="U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2934.84</v>
      </c>
      <c r="V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2919.86</v>
      </c>
      <c r="W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2926.9300000000003</v>
      </c>
      <c r="X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2925.75</v>
      </c>
      <c r="Y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3110.85</v>
      </c>
    </row>
    <row r="356" spans="1:25" x14ac:dyDescent="0.2">
      <c r="A356" s="88">
        <f t="shared" si="9"/>
        <v>41867</v>
      </c>
      <c r="B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2947.86</v>
      </c>
      <c r="C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2906.9300000000003</v>
      </c>
      <c r="D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2898.28</v>
      </c>
      <c r="E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2924.6000000000004</v>
      </c>
      <c r="F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2929.28</v>
      </c>
      <c r="G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2915.09</v>
      </c>
      <c r="H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2929.34</v>
      </c>
      <c r="I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2898.51</v>
      </c>
      <c r="J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2913.07</v>
      </c>
      <c r="K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2941.19</v>
      </c>
      <c r="L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2908</v>
      </c>
      <c r="M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2925.88</v>
      </c>
      <c r="N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2916.86</v>
      </c>
      <c r="O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2916.79</v>
      </c>
      <c r="P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2909.4</v>
      </c>
      <c r="Q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2909.61</v>
      </c>
      <c r="R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2902.8500000000004</v>
      </c>
      <c r="S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2915.09</v>
      </c>
      <c r="T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2906.71</v>
      </c>
      <c r="U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2907.77</v>
      </c>
      <c r="V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2915.34</v>
      </c>
      <c r="W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2908.98</v>
      </c>
      <c r="X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2910.1800000000003</v>
      </c>
      <c r="Y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2898.54</v>
      </c>
    </row>
    <row r="357" spans="1:25" x14ac:dyDescent="0.2">
      <c r="A357" s="88">
        <f t="shared" si="9"/>
        <v>41868</v>
      </c>
      <c r="B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2959.62</v>
      </c>
      <c r="C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2912.86</v>
      </c>
      <c r="D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2907.23</v>
      </c>
      <c r="E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2902.41</v>
      </c>
      <c r="F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2906.32</v>
      </c>
      <c r="G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2910.84</v>
      </c>
      <c r="H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2919.86</v>
      </c>
      <c r="I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2898.15</v>
      </c>
      <c r="J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2911.46</v>
      </c>
      <c r="K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2963.96</v>
      </c>
      <c r="L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2903.66</v>
      </c>
      <c r="M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2916.69</v>
      </c>
      <c r="N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2923.38</v>
      </c>
      <c r="O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2916.3</v>
      </c>
      <c r="P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2899.25</v>
      </c>
      <c r="Q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2902.77</v>
      </c>
      <c r="R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2899.17</v>
      </c>
      <c r="S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2907.31</v>
      </c>
      <c r="T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2922.9</v>
      </c>
      <c r="U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2911.79</v>
      </c>
      <c r="V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2915.76</v>
      </c>
      <c r="W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2923.46</v>
      </c>
      <c r="X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2923.56</v>
      </c>
      <c r="Y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2906.95</v>
      </c>
    </row>
    <row r="358" spans="1:25" x14ac:dyDescent="0.2">
      <c r="A358" s="88">
        <f t="shared" si="9"/>
        <v>41869</v>
      </c>
      <c r="B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2909.94</v>
      </c>
      <c r="C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2905.96</v>
      </c>
      <c r="D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2906.81</v>
      </c>
      <c r="E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2915.17</v>
      </c>
      <c r="F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2919.56</v>
      </c>
      <c r="G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2910.76</v>
      </c>
      <c r="H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2915.09</v>
      </c>
      <c r="I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2906.27</v>
      </c>
      <c r="J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3000.01</v>
      </c>
      <c r="K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2925.58</v>
      </c>
      <c r="L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2923.3900000000003</v>
      </c>
      <c r="M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2922.78</v>
      </c>
      <c r="N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2922.06</v>
      </c>
      <c r="O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2929.79</v>
      </c>
      <c r="P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2929.63</v>
      </c>
      <c r="Q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2929.48</v>
      </c>
      <c r="R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2924.01</v>
      </c>
      <c r="S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2924.91</v>
      </c>
      <c r="T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2945.57</v>
      </c>
      <c r="U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3038.55</v>
      </c>
      <c r="V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2958.56</v>
      </c>
      <c r="W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2913</v>
      </c>
      <c r="X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2965.6800000000003</v>
      </c>
      <c r="Y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2910.08</v>
      </c>
    </row>
    <row r="359" spans="1:25" x14ac:dyDescent="0.2">
      <c r="A359" s="88">
        <f t="shared" si="9"/>
        <v>41870</v>
      </c>
      <c r="B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2947.04</v>
      </c>
      <c r="C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2997.35</v>
      </c>
      <c r="D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3050.12</v>
      </c>
      <c r="E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3062.73</v>
      </c>
      <c r="F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3069.1800000000003</v>
      </c>
      <c r="G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3125.5</v>
      </c>
      <c r="H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3062.46</v>
      </c>
      <c r="I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3013.84</v>
      </c>
      <c r="J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3166.56</v>
      </c>
      <c r="K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3098.3</v>
      </c>
      <c r="L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3014.76</v>
      </c>
      <c r="M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2994.59</v>
      </c>
      <c r="N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2984.81</v>
      </c>
      <c r="O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2956.31</v>
      </c>
      <c r="P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2951.75</v>
      </c>
      <c r="Q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2951.78</v>
      </c>
      <c r="R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2949.6800000000003</v>
      </c>
      <c r="S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2973.75</v>
      </c>
      <c r="T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2999.8500000000004</v>
      </c>
      <c r="U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3009.11</v>
      </c>
      <c r="V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2974.3900000000003</v>
      </c>
      <c r="W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2923.52</v>
      </c>
      <c r="X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2965.65</v>
      </c>
      <c r="Y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2910.17</v>
      </c>
    </row>
    <row r="360" spans="1:25" x14ac:dyDescent="0.2">
      <c r="A360" s="88">
        <f t="shared" si="9"/>
        <v>41871</v>
      </c>
      <c r="B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2946.82</v>
      </c>
      <c r="C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3013.9700000000003</v>
      </c>
      <c r="D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3069.04</v>
      </c>
      <c r="E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3082.54</v>
      </c>
      <c r="F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3089.03</v>
      </c>
      <c r="G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3082.42</v>
      </c>
      <c r="H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3089.1800000000003</v>
      </c>
      <c r="I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3013.66</v>
      </c>
      <c r="J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3165.98</v>
      </c>
      <c r="K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3098.3900000000003</v>
      </c>
      <c r="L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3014.9</v>
      </c>
      <c r="M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2994.53</v>
      </c>
      <c r="N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2984.35</v>
      </c>
      <c r="O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2965.27</v>
      </c>
      <c r="P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2951.52</v>
      </c>
      <c r="Q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2956.08</v>
      </c>
      <c r="R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2949.41</v>
      </c>
      <c r="S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2986.66</v>
      </c>
      <c r="T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3009</v>
      </c>
      <c r="U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3009</v>
      </c>
      <c r="V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2973.2</v>
      </c>
      <c r="W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2923.3900000000003</v>
      </c>
      <c r="X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2965.54</v>
      </c>
      <c r="Y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2909.4</v>
      </c>
    </row>
    <row r="361" spans="1:25" x14ac:dyDescent="0.2">
      <c r="A361" s="88">
        <f t="shared" si="9"/>
        <v>41872</v>
      </c>
      <c r="B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2932.8900000000003</v>
      </c>
      <c r="C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2997.23</v>
      </c>
      <c r="D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3037.51</v>
      </c>
      <c r="E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3049.94</v>
      </c>
      <c r="F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3075.66</v>
      </c>
      <c r="G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3069.21</v>
      </c>
      <c r="H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3075.73</v>
      </c>
      <c r="I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2991.84</v>
      </c>
      <c r="J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3165.79</v>
      </c>
      <c r="K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3036.87</v>
      </c>
      <c r="L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2964.95</v>
      </c>
      <c r="M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2947</v>
      </c>
      <c r="N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2938.26</v>
      </c>
      <c r="O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2917.58</v>
      </c>
      <c r="P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2905.73</v>
      </c>
      <c r="Q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2921.7400000000002</v>
      </c>
      <c r="R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2934.3</v>
      </c>
      <c r="S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2949.44</v>
      </c>
      <c r="T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2945.3</v>
      </c>
      <c r="U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2973.95</v>
      </c>
      <c r="V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2957.6400000000003</v>
      </c>
      <c r="W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2909.16</v>
      </c>
      <c r="X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2915.55</v>
      </c>
      <c r="Y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2909.63</v>
      </c>
    </row>
    <row r="362" spans="1:25" x14ac:dyDescent="0.2">
      <c r="A362" s="88">
        <f t="shared" si="9"/>
        <v>41873</v>
      </c>
      <c r="B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2902.42</v>
      </c>
      <c r="C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2960.87</v>
      </c>
      <c r="D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3014.06</v>
      </c>
      <c r="E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3019.48</v>
      </c>
      <c r="F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3031.49</v>
      </c>
      <c r="G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3025.67</v>
      </c>
      <c r="H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3049.73</v>
      </c>
      <c r="I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2991.6800000000003</v>
      </c>
      <c r="J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3145.56</v>
      </c>
      <c r="K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3036.71</v>
      </c>
      <c r="L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2965.04</v>
      </c>
      <c r="M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2946.67</v>
      </c>
      <c r="N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2964.88</v>
      </c>
      <c r="O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2946.92</v>
      </c>
      <c r="P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2955.9300000000003</v>
      </c>
      <c r="Q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2960.52</v>
      </c>
      <c r="R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2957.31</v>
      </c>
      <c r="S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2973.69</v>
      </c>
      <c r="T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2982.03</v>
      </c>
      <c r="U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2986.58</v>
      </c>
      <c r="V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2957.07</v>
      </c>
      <c r="W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3018.65</v>
      </c>
      <c r="X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3085.8500000000004</v>
      </c>
      <c r="Y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2947.4</v>
      </c>
    </row>
    <row r="363" spans="1:25" x14ac:dyDescent="0.2">
      <c r="A363" s="88">
        <f t="shared" si="9"/>
        <v>41874</v>
      </c>
      <c r="B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2911.4700000000003</v>
      </c>
      <c r="C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2952.96</v>
      </c>
      <c r="D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2996.88</v>
      </c>
      <c r="E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3002.62</v>
      </c>
      <c r="F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3014.69</v>
      </c>
      <c r="G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3014.9900000000002</v>
      </c>
      <c r="H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3033.62</v>
      </c>
      <c r="I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2974.77</v>
      </c>
      <c r="J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2907.53</v>
      </c>
      <c r="K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3012.59</v>
      </c>
      <c r="L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2962.32</v>
      </c>
      <c r="M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2948.4300000000003</v>
      </c>
      <c r="N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2957.61</v>
      </c>
      <c r="O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2952.9700000000003</v>
      </c>
      <c r="P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2957.58</v>
      </c>
      <c r="Q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2967.02</v>
      </c>
      <c r="R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2962.2000000000003</v>
      </c>
      <c r="S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2981.61</v>
      </c>
      <c r="T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2996.9300000000003</v>
      </c>
      <c r="U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2997.42</v>
      </c>
      <c r="V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2931.37</v>
      </c>
      <c r="W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2997.88</v>
      </c>
      <c r="X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3072.29</v>
      </c>
      <c r="Y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3222.06</v>
      </c>
    </row>
    <row r="364" spans="1:25" x14ac:dyDescent="0.2">
      <c r="A364" s="88">
        <f t="shared" si="9"/>
        <v>41875</v>
      </c>
      <c r="B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2928.9300000000003</v>
      </c>
      <c r="C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3009.32</v>
      </c>
      <c r="D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3047.66</v>
      </c>
      <c r="E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3061.12</v>
      </c>
      <c r="F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3067.9700000000003</v>
      </c>
      <c r="G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3082.15</v>
      </c>
      <c r="H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3104.63</v>
      </c>
      <c r="I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3075.04</v>
      </c>
      <c r="J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2964.8</v>
      </c>
      <c r="K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3140.71</v>
      </c>
      <c r="L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3053.48</v>
      </c>
      <c r="M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3012.9300000000003</v>
      </c>
      <c r="N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3007.4300000000003</v>
      </c>
      <c r="O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3002.37</v>
      </c>
      <c r="P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2997.07</v>
      </c>
      <c r="Q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3012.9300000000003</v>
      </c>
      <c r="R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3029.46</v>
      </c>
      <c r="S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3029.3</v>
      </c>
      <c r="T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3018.07</v>
      </c>
      <c r="U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3007.92</v>
      </c>
      <c r="V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2914.34</v>
      </c>
      <c r="W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2926.28</v>
      </c>
      <c r="X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2913.31</v>
      </c>
      <c r="Y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3006.57</v>
      </c>
    </row>
    <row r="365" spans="1:25" x14ac:dyDescent="0.2">
      <c r="A365" s="88">
        <f t="shared" si="9"/>
        <v>41876</v>
      </c>
      <c r="B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2942.02</v>
      </c>
      <c r="C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3025.46</v>
      </c>
      <c r="D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3076.24</v>
      </c>
      <c r="E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3089.67</v>
      </c>
      <c r="F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3082.71</v>
      </c>
      <c r="G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3095.6800000000003</v>
      </c>
      <c r="H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3103.32</v>
      </c>
      <c r="I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3037.69</v>
      </c>
      <c r="J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3186.85</v>
      </c>
      <c r="K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3085.01</v>
      </c>
      <c r="L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3037.19</v>
      </c>
      <c r="M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3026.45</v>
      </c>
      <c r="N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3038.0600000000004</v>
      </c>
      <c r="O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3031.95</v>
      </c>
      <c r="P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3009.75</v>
      </c>
      <c r="Q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3020.74</v>
      </c>
      <c r="R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3018.38</v>
      </c>
      <c r="S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3037.91</v>
      </c>
      <c r="T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3080.2200000000003</v>
      </c>
      <c r="U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3070.04</v>
      </c>
      <c r="V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2953.41</v>
      </c>
      <c r="W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2941.59</v>
      </c>
      <c r="X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2981.1000000000004</v>
      </c>
      <c r="Y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2912.12</v>
      </c>
    </row>
    <row r="366" spans="1:25" x14ac:dyDescent="0.2">
      <c r="A366" s="88">
        <f t="shared" si="9"/>
        <v>41877</v>
      </c>
      <c r="B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2941.21</v>
      </c>
      <c r="C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3024.56</v>
      </c>
      <c r="D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3075.27</v>
      </c>
      <c r="E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3089.03</v>
      </c>
      <c r="F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3082</v>
      </c>
      <c r="G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3095.86</v>
      </c>
      <c r="H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3103.04</v>
      </c>
      <c r="I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3037.41</v>
      </c>
      <c r="J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3185.9300000000003</v>
      </c>
      <c r="K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3084.81</v>
      </c>
      <c r="L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3037.3</v>
      </c>
      <c r="M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3026.41</v>
      </c>
      <c r="N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3037.62</v>
      </c>
      <c r="O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3031.8</v>
      </c>
      <c r="P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3009.96</v>
      </c>
      <c r="Q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3020.51</v>
      </c>
      <c r="R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3018.34</v>
      </c>
      <c r="S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3037.99</v>
      </c>
      <c r="T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3080.36</v>
      </c>
      <c r="U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3070.78</v>
      </c>
      <c r="V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2953.4300000000003</v>
      </c>
      <c r="W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2941.33</v>
      </c>
      <c r="X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2981.31</v>
      </c>
      <c r="Y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2911.69</v>
      </c>
    </row>
    <row r="367" spans="1:25" x14ac:dyDescent="0.2">
      <c r="A367" s="88">
        <f t="shared" si="9"/>
        <v>41878</v>
      </c>
      <c r="B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3019.69</v>
      </c>
      <c r="C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3103.48</v>
      </c>
      <c r="D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3149.26</v>
      </c>
      <c r="E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3174.05</v>
      </c>
      <c r="F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3182.59</v>
      </c>
      <c r="G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3174.2000000000003</v>
      </c>
      <c r="H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3182.37</v>
      </c>
      <c r="I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3083.1800000000003</v>
      </c>
      <c r="J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3241.11</v>
      </c>
      <c r="K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3119.36</v>
      </c>
      <c r="L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3054.76</v>
      </c>
      <c r="M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3026.27</v>
      </c>
      <c r="N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3037.59</v>
      </c>
      <c r="O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3031.95</v>
      </c>
      <c r="P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3026.45</v>
      </c>
      <c r="Q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3026.6000000000004</v>
      </c>
      <c r="R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3004.87</v>
      </c>
      <c r="S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3028.53</v>
      </c>
      <c r="T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3048.45</v>
      </c>
      <c r="U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3020.57</v>
      </c>
      <c r="V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2958.62</v>
      </c>
      <c r="W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2949.84</v>
      </c>
      <c r="X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2990.4700000000003</v>
      </c>
      <c r="Y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2910.13</v>
      </c>
    </row>
    <row r="368" spans="1:25" x14ac:dyDescent="0.2">
      <c r="A368" s="88">
        <f t="shared" si="9"/>
        <v>41879</v>
      </c>
      <c r="B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3019.67</v>
      </c>
      <c r="C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3103.6</v>
      </c>
      <c r="D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3149.46</v>
      </c>
      <c r="E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3174.07</v>
      </c>
      <c r="F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3182.57</v>
      </c>
      <c r="G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3173.86</v>
      </c>
      <c r="H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3182.34</v>
      </c>
      <c r="I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3104.7200000000003</v>
      </c>
      <c r="J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3257.6400000000003</v>
      </c>
      <c r="K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3148.7200000000003</v>
      </c>
      <c r="L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3061.57</v>
      </c>
      <c r="M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3038.49</v>
      </c>
      <c r="N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3038.48</v>
      </c>
      <c r="O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3032.24</v>
      </c>
      <c r="P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3026.87</v>
      </c>
      <c r="Q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3026.79</v>
      </c>
      <c r="R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3004.83</v>
      </c>
      <c r="S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3028.6400000000003</v>
      </c>
      <c r="T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3048.24</v>
      </c>
      <c r="U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3021.2</v>
      </c>
      <c r="V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2958.1800000000003</v>
      </c>
      <c r="W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2949.1800000000003</v>
      </c>
      <c r="X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2989.9300000000003</v>
      </c>
      <c r="Y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2910.96</v>
      </c>
    </row>
    <row r="369" spans="1:27" x14ac:dyDescent="0.2">
      <c r="A369" s="88">
        <f t="shared" si="9"/>
        <v>41880</v>
      </c>
      <c r="B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2955.95</v>
      </c>
      <c r="C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3031.02</v>
      </c>
      <c r="D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3075.59</v>
      </c>
      <c r="E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3089.09</v>
      </c>
      <c r="F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3103.26</v>
      </c>
      <c r="G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3088.86</v>
      </c>
      <c r="H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3081.77</v>
      </c>
      <c r="I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3019.38</v>
      </c>
      <c r="J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3179.1800000000003</v>
      </c>
      <c r="K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3091.48</v>
      </c>
      <c r="L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3037.38</v>
      </c>
      <c r="M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3026.09</v>
      </c>
      <c r="N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3020.81</v>
      </c>
      <c r="O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3004.31</v>
      </c>
      <c r="P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2983.8</v>
      </c>
      <c r="Q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2988.62</v>
      </c>
      <c r="R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2990.2200000000003</v>
      </c>
      <c r="S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2998.66</v>
      </c>
      <c r="T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3031.7400000000002</v>
      </c>
      <c r="U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3018.7400000000002</v>
      </c>
      <c r="V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2912.26</v>
      </c>
      <c r="W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2910.9300000000003</v>
      </c>
      <c r="X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2956.9300000000003</v>
      </c>
      <c r="Y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2910.23</v>
      </c>
    </row>
    <row r="370" spans="1:27" x14ac:dyDescent="0.2">
      <c r="A370" s="88">
        <f t="shared" si="9"/>
        <v>41881</v>
      </c>
      <c r="B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2948.51</v>
      </c>
      <c r="C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3015.6400000000003</v>
      </c>
      <c r="D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3061.23</v>
      </c>
      <c r="E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3089.36</v>
      </c>
      <c r="F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3081.71</v>
      </c>
      <c r="G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3081.48</v>
      </c>
      <c r="H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3082.01</v>
      </c>
      <c r="I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3027.9300000000003</v>
      </c>
      <c r="J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2929.59</v>
      </c>
      <c r="K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3072.07</v>
      </c>
      <c r="L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3013.7400000000002</v>
      </c>
      <c r="M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3013.66</v>
      </c>
      <c r="N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3013.25</v>
      </c>
      <c r="O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3013.39</v>
      </c>
      <c r="P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3013.36</v>
      </c>
      <c r="Q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3013.61</v>
      </c>
      <c r="R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3060.31</v>
      </c>
      <c r="S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3072.7</v>
      </c>
      <c r="T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3085.3900000000003</v>
      </c>
      <c r="U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3067.46</v>
      </c>
      <c r="V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2949.67</v>
      </c>
      <c r="W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2923.15</v>
      </c>
      <c r="X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2997.6800000000003</v>
      </c>
      <c r="Y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3118.7200000000003</v>
      </c>
    </row>
    <row r="371" spans="1:27" x14ac:dyDescent="0.2">
      <c r="A371" s="88">
        <f t="shared" si="9"/>
        <v>41882</v>
      </c>
      <c r="B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2924.04</v>
      </c>
      <c r="C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2997.42</v>
      </c>
      <c r="D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3034.32</v>
      </c>
      <c r="E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3054.05</v>
      </c>
      <c r="F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3047.2200000000003</v>
      </c>
      <c r="G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3034.12</v>
      </c>
      <c r="H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3060.9</v>
      </c>
      <c r="I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3003.7</v>
      </c>
      <c r="J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2898.15</v>
      </c>
      <c r="K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3072.16</v>
      </c>
      <c r="L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3013.67</v>
      </c>
      <c r="M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3013.54</v>
      </c>
      <c r="N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3013.45</v>
      </c>
      <c r="O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2977.2200000000003</v>
      </c>
      <c r="P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2967.44</v>
      </c>
      <c r="Q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2958.01</v>
      </c>
      <c r="R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2987.09</v>
      </c>
      <c r="S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2997.37</v>
      </c>
      <c r="T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3047.49</v>
      </c>
      <c r="U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3066.55</v>
      </c>
      <c r="V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2948.92</v>
      </c>
      <c r="W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2922.55</v>
      </c>
      <c r="X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2997.16</v>
      </c>
      <c r="Y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3118.7200000000003</v>
      </c>
    </row>
    <row r="372" spans="1:27" ht="12.75" customHeight="1" x14ac:dyDescent="0.25">
      <c r="A372" s="102"/>
      <c r="C372" s="114"/>
      <c r="D372" s="114"/>
      <c r="E372" s="114"/>
      <c r="F372" s="114"/>
      <c r="G372" s="114"/>
      <c r="H372" s="114"/>
      <c r="I372" s="114"/>
      <c r="J372" s="114"/>
      <c r="K372" s="114"/>
      <c r="L372" s="114"/>
      <c r="M372" s="114"/>
      <c r="N372" s="114"/>
      <c r="O372" s="114"/>
      <c r="P372" s="114"/>
      <c r="Q372" s="114"/>
      <c r="R372" s="114"/>
      <c r="S372" s="114"/>
      <c r="T372" s="114"/>
      <c r="U372" s="114"/>
      <c r="V372" s="114"/>
      <c r="W372" s="114"/>
      <c r="X372" s="114"/>
      <c r="Y372" s="115"/>
    </row>
    <row r="373" spans="1:27" x14ac:dyDescent="0.25">
      <c r="A373" s="96" t="s">
        <v>158</v>
      </c>
      <c r="B373" s="87"/>
      <c r="C373" s="87"/>
      <c r="D373" s="87"/>
    </row>
    <row r="374" spans="1:27" ht="12.75" x14ac:dyDescent="0.2">
      <c r="A374" s="162" t="s">
        <v>49</v>
      </c>
      <c r="B374" s="173" t="s">
        <v>128</v>
      </c>
      <c r="C374" s="174"/>
      <c r="D374" s="174"/>
      <c r="E374" s="174"/>
      <c r="F374" s="174"/>
      <c r="G374" s="174"/>
      <c r="H374" s="174"/>
      <c r="I374" s="174"/>
      <c r="J374" s="174"/>
      <c r="K374" s="174"/>
      <c r="L374" s="174"/>
      <c r="M374" s="174"/>
      <c r="N374" s="174"/>
      <c r="O374" s="174"/>
      <c r="P374" s="174"/>
      <c r="Q374" s="174"/>
      <c r="R374" s="174"/>
      <c r="S374" s="174"/>
      <c r="T374" s="174"/>
      <c r="U374" s="174"/>
      <c r="V374" s="174"/>
      <c r="W374" s="174"/>
      <c r="X374" s="174"/>
      <c r="Y374" s="175"/>
    </row>
    <row r="375" spans="1:27" ht="12.75" x14ac:dyDescent="0.2">
      <c r="A375" s="163"/>
      <c r="B375" s="176"/>
      <c r="C375" s="177"/>
      <c r="D375" s="177"/>
      <c r="E375" s="177"/>
      <c r="F375" s="177"/>
      <c r="G375" s="177"/>
      <c r="H375" s="177"/>
      <c r="I375" s="177"/>
      <c r="J375" s="177"/>
      <c r="K375" s="177"/>
      <c r="L375" s="177"/>
      <c r="M375" s="177"/>
      <c r="N375" s="177"/>
      <c r="O375" s="177"/>
      <c r="P375" s="177"/>
      <c r="Q375" s="177"/>
      <c r="R375" s="177"/>
      <c r="S375" s="177"/>
      <c r="T375" s="177"/>
      <c r="U375" s="177"/>
      <c r="V375" s="177"/>
      <c r="W375" s="177"/>
      <c r="X375" s="177"/>
      <c r="Y375" s="178"/>
    </row>
    <row r="376" spans="1:27" ht="12.75" customHeight="1" x14ac:dyDescent="0.2">
      <c r="A376" s="163"/>
      <c r="B376" s="165" t="s">
        <v>129</v>
      </c>
      <c r="C376" s="156" t="s">
        <v>130</v>
      </c>
      <c r="D376" s="156" t="s">
        <v>131</v>
      </c>
      <c r="E376" s="156" t="s">
        <v>132</v>
      </c>
      <c r="F376" s="156" t="s">
        <v>133</v>
      </c>
      <c r="G376" s="156" t="s">
        <v>134</v>
      </c>
      <c r="H376" s="156" t="s">
        <v>135</v>
      </c>
      <c r="I376" s="156" t="s">
        <v>136</v>
      </c>
      <c r="J376" s="156" t="s">
        <v>137</v>
      </c>
      <c r="K376" s="156" t="s">
        <v>138</v>
      </c>
      <c r="L376" s="156" t="s">
        <v>139</v>
      </c>
      <c r="M376" s="156" t="s">
        <v>140</v>
      </c>
      <c r="N376" s="167" t="s">
        <v>141</v>
      </c>
      <c r="O376" s="156" t="s">
        <v>142</v>
      </c>
      <c r="P376" s="156" t="s">
        <v>143</v>
      </c>
      <c r="Q376" s="156" t="s">
        <v>144</v>
      </c>
      <c r="R376" s="156" t="s">
        <v>145</v>
      </c>
      <c r="S376" s="156" t="s">
        <v>146</v>
      </c>
      <c r="T376" s="156" t="s">
        <v>147</v>
      </c>
      <c r="U376" s="156" t="s">
        <v>148</v>
      </c>
      <c r="V376" s="156" t="s">
        <v>149</v>
      </c>
      <c r="W376" s="156" t="s">
        <v>150</v>
      </c>
      <c r="X376" s="156" t="s">
        <v>151</v>
      </c>
      <c r="Y376" s="156" t="s">
        <v>152</v>
      </c>
    </row>
    <row r="377" spans="1:27" ht="11.25" customHeight="1" x14ac:dyDescent="0.2">
      <c r="A377" s="164"/>
      <c r="B377" s="166"/>
      <c r="C377" s="157"/>
      <c r="D377" s="157"/>
      <c r="E377" s="157"/>
      <c r="F377" s="157"/>
      <c r="G377" s="157"/>
      <c r="H377" s="157"/>
      <c r="I377" s="157"/>
      <c r="J377" s="157"/>
      <c r="K377" s="157"/>
      <c r="L377" s="157"/>
      <c r="M377" s="157"/>
      <c r="N377" s="168"/>
      <c r="O377" s="157"/>
      <c r="P377" s="157"/>
      <c r="Q377" s="157"/>
      <c r="R377" s="157"/>
      <c r="S377" s="157"/>
      <c r="T377" s="157"/>
      <c r="U377" s="157"/>
      <c r="V377" s="157"/>
      <c r="W377" s="157"/>
      <c r="X377" s="157"/>
      <c r="Y377" s="157"/>
    </row>
    <row r="378" spans="1:27" ht="15.75" customHeight="1" x14ac:dyDescent="0.2">
      <c r="A378" s="88">
        <f>A341</f>
        <v>41852</v>
      </c>
      <c r="B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2875.9900000000002</v>
      </c>
      <c r="C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2868.09</v>
      </c>
      <c r="D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2891.8900000000003</v>
      </c>
      <c r="E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2896.1400000000003</v>
      </c>
      <c r="F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2896.19</v>
      </c>
      <c r="G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2905.01</v>
      </c>
      <c r="H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2896.31</v>
      </c>
      <c r="I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2873.02</v>
      </c>
      <c r="J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2981.51</v>
      </c>
      <c r="K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2909.9700000000003</v>
      </c>
      <c r="L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2889.96</v>
      </c>
      <c r="M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2882.45</v>
      </c>
      <c r="N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2889.96</v>
      </c>
      <c r="O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2897.83</v>
      </c>
      <c r="P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2893.8900000000003</v>
      </c>
      <c r="Q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2897.83</v>
      </c>
      <c r="R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2898.4300000000003</v>
      </c>
      <c r="S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2908.9700000000003</v>
      </c>
      <c r="T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2931.4700000000003</v>
      </c>
      <c r="U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2912.51</v>
      </c>
      <c r="V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2895.55</v>
      </c>
      <c r="W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2889.09</v>
      </c>
      <c r="X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2889.63</v>
      </c>
      <c r="Y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3013.69</v>
      </c>
      <c r="AA378" s="89"/>
    </row>
    <row r="379" spans="1:27" x14ac:dyDescent="0.2">
      <c r="A379" s="88">
        <f>A378+1</f>
        <v>41853</v>
      </c>
      <c r="B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2905.58</v>
      </c>
      <c r="C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2881.69</v>
      </c>
      <c r="D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2875.03</v>
      </c>
      <c r="E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2892.51</v>
      </c>
      <c r="F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2901.4900000000002</v>
      </c>
      <c r="G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2897.33</v>
      </c>
      <c r="H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2910.9300000000003</v>
      </c>
      <c r="I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2896.83</v>
      </c>
      <c r="J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2875.44</v>
      </c>
      <c r="K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2951.95</v>
      </c>
      <c r="L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2907.42</v>
      </c>
      <c r="M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2891.2</v>
      </c>
      <c r="N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2883.37</v>
      </c>
      <c r="O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2879.56</v>
      </c>
      <c r="P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2887.3500000000004</v>
      </c>
      <c r="Q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2891.3</v>
      </c>
      <c r="R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2899.36</v>
      </c>
      <c r="S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2903.38</v>
      </c>
      <c r="T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2899.23</v>
      </c>
      <c r="U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2887.08</v>
      </c>
      <c r="V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2885.45</v>
      </c>
      <c r="W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2892.1</v>
      </c>
      <c r="X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2893.3</v>
      </c>
      <c r="Y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2898.31</v>
      </c>
    </row>
    <row r="380" spans="1:27" x14ac:dyDescent="0.2">
      <c r="A380" s="88">
        <f t="shared" ref="A380:A408" si="10">A379+1</f>
        <v>41854</v>
      </c>
      <c r="B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2908.87</v>
      </c>
      <c r="C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2880.48</v>
      </c>
      <c r="D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2875.2200000000003</v>
      </c>
      <c r="E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2892.62</v>
      </c>
      <c r="F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2901.8</v>
      </c>
      <c r="G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2897.71</v>
      </c>
      <c r="H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2911.38</v>
      </c>
      <c r="I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2897.4900000000002</v>
      </c>
      <c r="J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2875</v>
      </c>
      <c r="K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2962.04</v>
      </c>
      <c r="L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2929.2200000000003</v>
      </c>
      <c r="M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2907.79</v>
      </c>
      <c r="N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2895.37</v>
      </c>
      <c r="O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2891.41</v>
      </c>
      <c r="P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2899.52</v>
      </c>
      <c r="Q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2907.7</v>
      </c>
      <c r="R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2916.1400000000003</v>
      </c>
      <c r="S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2924.73</v>
      </c>
      <c r="T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2916.06</v>
      </c>
      <c r="U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2895.5</v>
      </c>
      <c r="V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2885.1800000000003</v>
      </c>
      <c r="W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2892.06</v>
      </c>
      <c r="X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2893.26</v>
      </c>
      <c r="Y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2899.17</v>
      </c>
    </row>
    <row r="381" spans="1:27" x14ac:dyDescent="0.2">
      <c r="A381" s="88">
        <f t="shared" si="10"/>
        <v>41855</v>
      </c>
      <c r="B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2882.1800000000003</v>
      </c>
      <c r="C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2868.09</v>
      </c>
      <c r="D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2892.02</v>
      </c>
      <c r="E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2896.17</v>
      </c>
      <c r="F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2896.17</v>
      </c>
      <c r="G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2898.69</v>
      </c>
      <c r="H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2895.3500000000004</v>
      </c>
      <c r="I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2874.52</v>
      </c>
      <c r="J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2982.16</v>
      </c>
      <c r="K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2910.32</v>
      </c>
      <c r="L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2891.24</v>
      </c>
      <c r="M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2884.55</v>
      </c>
      <c r="N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2887.82</v>
      </c>
      <c r="O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2891.58</v>
      </c>
      <c r="P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2883.36</v>
      </c>
      <c r="Q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2879.05</v>
      </c>
      <c r="R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2895.6400000000003</v>
      </c>
      <c r="S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2909.79</v>
      </c>
      <c r="T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2923.41</v>
      </c>
      <c r="U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2912.52</v>
      </c>
      <c r="V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2882.2</v>
      </c>
      <c r="W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2889.01</v>
      </c>
      <c r="X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2890.84</v>
      </c>
      <c r="Y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3006.36</v>
      </c>
    </row>
    <row r="382" spans="1:27" x14ac:dyDescent="0.2">
      <c r="A382" s="88">
        <f t="shared" si="10"/>
        <v>41856</v>
      </c>
      <c r="B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2885.66</v>
      </c>
      <c r="C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2868.08</v>
      </c>
      <c r="D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2891.98</v>
      </c>
      <c r="E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2896.17</v>
      </c>
      <c r="F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2896.02</v>
      </c>
      <c r="G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2898.76</v>
      </c>
      <c r="H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2882.45</v>
      </c>
      <c r="I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2879.98</v>
      </c>
      <c r="J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2964.13</v>
      </c>
      <c r="K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2898.32</v>
      </c>
      <c r="L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2868.98</v>
      </c>
      <c r="M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2877.03</v>
      </c>
      <c r="N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2885.19</v>
      </c>
      <c r="O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2871.82</v>
      </c>
      <c r="P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2880.27</v>
      </c>
      <c r="Q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2873.17</v>
      </c>
      <c r="R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2881.69</v>
      </c>
      <c r="S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2895.19</v>
      </c>
      <c r="T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2901.4</v>
      </c>
      <c r="U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2908.9900000000002</v>
      </c>
      <c r="V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2881.1400000000003</v>
      </c>
      <c r="W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2888.51</v>
      </c>
      <c r="X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2889.9900000000002</v>
      </c>
      <c r="Y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3010.6400000000003</v>
      </c>
    </row>
    <row r="383" spans="1:27" x14ac:dyDescent="0.2">
      <c r="A383" s="88">
        <f t="shared" si="10"/>
        <v>41857</v>
      </c>
      <c r="B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2879.2400000000002</v>
      </c>
      <c r="C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2867.9700000000003</v>
      </c>
      <c r="D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2891.88</v>
      </c>
      <c r="E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2895.91</v>
      </c>
      <c r="F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2895.8</v>
      </c>
      <c r="G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2897.4</v>
      </c>
      <c r="H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2881.53</v>
      </c>
      <c r="I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2878.9300000000003</v>
      </c>
      <c r="J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2963.09</v>
      </c>
      <c r="K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2896.9900000000002</v>
      </c>
      <c r="L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2867.62</v>
      </c>
      <c r="M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2881.82</v>
      </c>
      <c r="N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2888.01</v>
      </c>
      <c r="O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2873.74</v>
      </c>
      <c r="P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2880.13</v>
      </c>
      <c r="Q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2872.9700000000003</v>
      </c>
      <c r="R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2881.4</v>
      </c>
      <c r="S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2894.65</v>
      </c>
      <c r="T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2901.59</v>
      </c>
      <c r="U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2909.26</v>
      </c>
      <c r="V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2881.09</v>
      </c>
      <c r="W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2888.4300000000003</v>
      </c>
      <c r="X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2889.9300000000003</v>
      </c>
      <c r="Y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3007.98</v>
      </c>
    </row>
    <row r="384" spans="1:27" x14ac:dyDescent="0.2">
      <c r="A384" s="88">
        <f t="shared" si="10"/>
        <v>41858</v>
      </c>
      <c r="B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2881.38</v>
      </c>
      <c r="C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2868.25</v>
      </c>
      <c r="D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2892.06</v>
      </c>
      <c r="E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2896.21</v>
      </c>
      <c r="F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2896.33</v>
      </c>
      <c r="G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2898.59</v>
      </c>
      <c r="H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2903.7200000000003</v>
      </c>
      <c r="I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2873.34</v>
      </c>
      <c r="J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2982.13</v>
      </c>
      <c r="K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2898.07</v>
      </c>
      <c r="L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2868.31</v>
      </c>
      <c r="M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2881.37</v>
      </c>
      <c r="N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2879.28</v>
      </c>
      <c r="O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2874.69</v>
      </c>
      <c r="P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2888.51</v>
      </c>
      <c r="Q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2875.15</v>
      </c>
      <c r="R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2881.49</v>
      </c>
      <c r="S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2895.05</v>
      </c>
      <c r="T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2912.92</v>
      </c>
      <c r="U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2916.31</v>
      </c>
      <c r="V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2870.2400000000002</v>
      </c>
      <c r="W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2888.87</v>
      </c>
      <c r="X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2890.26</v>
      </c>
      <c r="Y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3011.38</v>
      </c>
    </row>
    <row r="385" spans="1:25" x14ac:dyDescent="0.2">
      <c r="A385" s="88">
        <f t="shared" si="10"/>
        <v>41859</v>
      </c>
      <c r="B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2880.28</v>
      </c>
      <c r="C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2872.33</v>
      </c>
      <c r="D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2896.6800000000003</v>
      </c>
      <c r="E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2905.12</v>
      </c>
      <c r="F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2909.53</v>
      </c>
      <c r="G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2904.13</v>
      </c>
      <c r="H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2904.38</v>
      </c>
      <c r="I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2873.42</v>
      </c>
      <c r="J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2982.08</v>
      </c>
      <c r="K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2931.76</v>
      </c>
      <c r="L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2890.04</v>
      </c>
      <c r="M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2875.55</v>
      </c>
      <c r="N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2894.3500000000004</v>
      </c>
      <c r="O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2902.33</v>
      </c>
      <c r="P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2898.23</v>
      </c>
      <c r="Q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2894.11</v>
      </c>
      <c r="R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2895.37</v>
      </c>
      <c r="S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2920.6800000000003</v>
      </c>
      <c r="T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2938.94</v>
      </c>
      <c r="U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2916.31</v>
      </c>
      <c r="V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2870.42</v>
      </c>
      <c r="W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2889.03</v>
      </c>
      <c r="X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2889.94</v>
      </c>
      <c r="Y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3001.79</v>
      </c>
    </row>
    <row r="386" spans="1:25" x14ac:dyDescent="0.2">
      <c r="A386" s="88">
        <f t="shared" si="10"/>
        <v>41860</v>
      </c>
      <c r="B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2911.2</v>
      </c>
      <c r="C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2878.57</v>
      </c>
      <c r="D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2879.67</v>
      </c>
      <c r="E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2883.77</v>
      </c>
      <c r="F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2892.4300000000003</v>
      </c>
      <c r="G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2885.95</v>
      </c>
      <c r="H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2896.26</v>
      </c>
      <c r="I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2875.08</v>
      </c>
      <c r="J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2875.87</v>
      </c>
      <c r="K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2915.42</v>
      </c>
      <c r="L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2887.5</v>
      </c>
      <c r="M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2869.09</v>
      </c>
      <c r="N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2876.4</v>
      </c>
      <c r="O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2879.79</v>
      </c>
      <c r="P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2883.76</v>
      </c>
      <c r="Q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2879.9900000000002</v>
      </c>
      <c r="R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2887.79</v>
      </c>
      <c r="S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2899.92</v>
      </c>
      <c r="T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2917.24</v>
      </c>
      <c r="U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2907.7</v>
      </c>
      <c r="V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2884.94</v>
      </c>
      <c r="W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2893.26</v>
      </c>
      <c r="X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2886.44</v>
      </c>
      <c r="Y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2883.11</v>
      </c>
    </row>
    <row r="387" spans="1:25" x14ac:dyDescent="0.2">
      <c r="A387" s="88">
        <f t="shared" si="10"/>
        <v>41861</v>
      </c>
      <c r="B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2910.6800000000003</v>
      </c>
      <c r="C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2881.05</v>
      </c>
      <c r="D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2879.91</v>
      </c>
      <c r="E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2884.02</v>
      </c>
      <c r="F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2892.7</v>
      </c>
      <c r="G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2886.27</v>
      </c>
      <c r="H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2895.88</v>
      </c>
      <c r="I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2876.1400000000003</v>
      </c>
      <c r="J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2872.77</v>
      </c>
      <c r="K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2954.63</v>
      </c>
      <c r="L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2909.96</v>
      </c>
      <c r="M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2893.55</v>
      </c>
      <c r="N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2893.07</v>
      </c>
      <c r="O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2888.56</v>
      </c>
      <c r="P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2900.4300000000003</v>
      </c>
      <c r="Q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2904.3</v>
      </c>
      <c r="R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2899.91</v>
      </c>
      <c r="S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2903.92</v>
      </c>
      <c r="T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2898.9900000000002</v>
      </c>
      <c r="U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2891.3</v>
      </c>
      <c r="V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2884.62</v>
      </c>
      <c r="W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2892.17</v>
      </c>
      <c r="X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2886.06</v>
      </c>
      <c r="Y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2883.3</v>
      </c>
    </row>
    <row r="388" spans="1:25" x14ac:dyDescent="0.2">
      <c r="A388" s="88">
        <f t="shared" si="10"/>
        <v>41862</v>
      </c>
      <c r="B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2884.8900000000003</v>
      </c>
      <c r="C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2872.44</v>
      </c>
      <c r="D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2896.52</v>
      </c>
      <c r="E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2904.95</v>
      </c>
      <c r="F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2909.3900000000003</v>
      </c>
      <c r="G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2903</v>
      </c>
      <c r="H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2903.59</v>
      </c>
      <c r="I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2886.58</v>
      </c>
      <c r="J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2955.36</v>
      </c>
      <c r="K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2905.95</v>
      </c>
      <c r="L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2892.4300000000003</v>
      </c>
      <c r="M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2877.42</v>
      </c>
      <c r="N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2884.56</v>
      </c>
      <c r="O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2879.9900000000002</v>
      </c>
      <c r="P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2875.75</v>
      </c>
      <c r="Q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2868.12</v>
      </c>
      <c r="R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2878.7</v>
      </c>
      <c r="S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2902.38</v>
      </c>
      <c r="T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2916.95</v>
      </c>
      <c r="U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2916.61</v>
      </c>
      <c r="V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2869.77</v>
      </c>
      <c r="W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2893.1400000000003</v>
      </c>
      <c r="X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2893.62</v>
      </c>
      <c r="Y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3025.98</v>
      </c>
    </row>
    <row r="389" spans="1:25" x14ac:dyDescent="0.2">
      <c r="A389" s="88">
        <f t="shared" si="10"/>
        <v>41863</v>
      </c>
      <c r="B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2885.09</v>
      </c>
      <c r="C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2872.1400000000003</v>
      </c>
      <c r="D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2896.82</v>
      </c>
      <c r="E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2905.13</v>
      </c>
      <c r="F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2909.3900000000003</v>
      </c>
      <c r="G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2903.7200000000003</v>
      </c>
      <c r="H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2903.25</v>
      </c>
      <c r="I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2888.65</v>
      </c>
      <c r="J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2954.51</v>
      </c>
      <c r="K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2904.9900000000002</v>
      </c>
      <c r="L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2891.26</v>
      </c>
      <c r="M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2875.48</v>
      </c>
      <c r="N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2883.36</v>
      </c>
      <c r="O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2879.36</v>
      </c>
      <c r="P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2875.81</v>
      </c>
      <c r="Q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2868.35</v>
      </c>
      <c r="R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2878.79</v>
      </c>
      <c r="S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2902.7200000000003</v>
      </c>
      <c r="T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2917.13</v>
      </c>
      <c r="U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2916.65</v>
      </c>
      <c r="V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2869.86</v>
      </c>
      <c r="W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2891.25</v>
      </c>
      <c r="X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2892.29</v>
      </c>
      <c r="Y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3024.53</v>
      </c>
    </row>
    <row r="390" spans="1:25" x14ac:dyDescent="0.2">
      <c r="A390" s="88">
        <f t="shared" si="10"/>
        <v>41864</v>
      </c>
      <c r="B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2884.95</v>
      </c>
      <c r="C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2876.1800000000003</v>
      </c>
      <c r="D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2900.9300000000003</v>
      </c>
      <c r="E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2909.6</v>
      </c>
      <c r="F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2914.16</v>
      </c>
      <c r="G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2913.6800000000003</v>
      </c>
      <c r="H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2913.57</v>
      </c>
      <c r="I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2868.02</v>
      </c>
      <c r="J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2963.65</v>
      </c>
      <c r="K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2918.11</v>
      </c>
      <c r="L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2894.11</v>
      </c>
      <c r="M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2878.71</v>
      </c>
      <c r="N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2886.2200000000003</v>
      </c>
      <c r="O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2882.29</v>
      </c>
      <c r="P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2878.52</v>
      </c>
      <c r="Q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2871.2</v>
      </c>
      <c r="R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2881.38</v>
      </c>
      <c r="S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2898.42</v>
      </c>
      <c r="T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2920.06</v>
      </c>
      <c r="U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2923.81</v>
      </c>
      <c r="V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2868.8</v>
      </c>
      <c r="W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2891</v>
      </c>
      <c r="X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2892.41</v>
      </c>
      <c r="Y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3023.5</v>
      </c>
    </row>
    <row r="391" spans="1:25" x14ac:dyDescent="0.2">
      <c r="A391" s="88">
        <f t="shared" si="10"/>
        <v>41865</v>
      </c>
      <c r="B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2885.42</v>
      </c>
      <c r="C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2876.06</v>
      </c>
      <c r="D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2900.62</v>
      </c>
      <c r="E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2909.21</v>
      </c>
      <c r="F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2913.65</v>
      </c>
      <c r="G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2913.44</v>
      </c>
      <c r="H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2913.44</v>
      </c>
      <c r="I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2867.9300000000003</v>
      </c>
      <c r="J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2963.67</v>
      </c>
      <c r="K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2917.9</v>
      </c>
      <c r="L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2893.94</v>
      </c>
      <c r="M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2878.59</v>
      </c>
      <c r="N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2886.11</v>
      </c>
      <c r="O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2882.37</v>
      </c>
      <c r="P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2878.54</v>
      </c>
      <c r="Q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2871.31</v>
      </c>
      <c r="R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2881.4</v>
      </c>
      <c r="S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2898.37</v>
      </c>
      <c r="T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2920</v>
      </c>
      <c r="U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2923.7200000000003</v>
      </c>
      <c r="V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2868.63</v>
      </c>
      <c r="W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2891.46</v>
      </c>
      <c r="X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2891.98</v>
      </c>
      <c r="Y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3026</v>
      </c>
    </row>
    <row r="392" spans="1:25" x14ac:dyDescent="0.2">
      <c r="A392" s="88">
        <f t="shared" si="10"/>
        <v>41866</v>
      </c>
      <c r="B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2885.75</v>
      </c>
      <c r="C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2875.94</v>
      </c>
      <c r="D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2900.6</v>
      </c>
      <c r="E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2909.1400000000003</v>
      </c>
      <c r="F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2913.58</v>
      </c>
      <c r="G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2913.53</v>
      </c>
      <c r="H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2913.34</v>
      </c>
      <c r="I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2870.99</v>
      </c>
      <c r="J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2963.91</v>
      </c>
      <c r="K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2882.01</v>
      </c>
      <c r="L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2899.42</v>
      </c>
      <c r="M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2874.99</v>
      </c>
      <c r="N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2876.5</v>
      </c>
      <c r="O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2876.48</v>
      </c>
      <c r="P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2867.92</v>
      </c>
      <c r="Q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2876.69</v>
      </c>
      <c r="R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2875.01</v>
      </c>
      <c r="S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2871.63</v>
      </c>
      <c r="T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2884.62</v>
      </c>
      <c r="U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2902.23</v>
      </c>
      <c r="V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2888.08</v>
      </c>
      <c r="W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2894.76</v>
      </c>
      <c r="X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2893.6400000000003</v>
      </c>
      <c r="Y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3068.54</v>
      </c>
    </row>
    <row r="393" spans="1:25" x14ac:dyDescent="0.2">
      <c r="A393" s="88">
        <f t="shared" si="10"/>
        <v>41867</v>
      </c>
      <c r="B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2914.53</v>
      </c>
      <c r="C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2875.86</v>
      </c>
      <c r="D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2867.69</v>
      </c>
      <c r="E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2892.56</v>
      </c>
      <c r="F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2896.98</v>
      </c>
      <c r="G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2883.57</v>
      </c>
      <c r="H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2897.03</v>
      </c>
      <c r="I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2867.91</v>
      </c>
      <c r="J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2881.66</v>
      </c>
      <c r="K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2908.23</v>
      </c>
      <c r="L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2876.87</v>
      </c>
      <c r="M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2893.77</v>
      </c>
      <c r="N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2885.25</v>
      </c>
      <c r="O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2885.1800000000003</v>
      </c>
      <c r="P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2878.2</v>
      </c>
      <c r="Q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2878.3900000000003</v>
      </c>
      <c r="R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2872.01</v>
      </c>
      <c r="S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2883.57</v>
      </c>
      <c r="T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2875.65</v>
      </c>
      <c r="U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2876.66</v>
      </c>
      <c r="V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2883.81</v>
      </c>
      <c r="W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2877.8</v>
      </c>
      <c r="X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2878.9300000000003</v>
      </c>
      <c r="Y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2867.9300000000003</v>
      </c>
    </row>
    <row r="394" spans="1:25" x14ac:dyDescent="0.2">
      <c r="A394" s="88">
        <f t="shared" si="10"/>
        <v>41868</v>
      </c>
      <c r="B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2925.65</v>
      </c>
      <c r="C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2881.46</v>
      </c>
      <c r="D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2876.1400000000003</v>
      </c>
      <c r="E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2871.58</v>
      </c>
      <c r="F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2875.28</v>
      </c>
      <c r="G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2879.56</v>
      </c>
      <c r="H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2888.08</v>
      </c>
      <c r="I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2867.56</v>
      </c>
      <c r="J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2880.1400000000003</v>
      </c>
      <c r="K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2929.75</v>
      </c>
      <c r="L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2872.77</v>
      </c>
      <c r="M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2885.09</v>
      </c>
      <c r="N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2891.4</v>
      </c>
      <c r="O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2884.71</v>
      </c>
      <c r="P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2868.6000000000004</v>
      </c>
      <c r="Q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2871.9300000000003</v>
      </c>
      <c r="R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2868.52</v>
      </c>
      <c r="S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2876.2200000000003</v>
      </c>
      <c r="T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2890.95</v>
      </c>
      <c r="U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2880.45</v>
      </c>
      <c r="V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2884.21</v>
      </c>
      <c r="W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2891.48</v>
      </c>
      <c r="X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2891.57</v>
      </c>
      <c r="Y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2875.88</v>
      </c>
    </row>
    <row r="395" spans="1:25" x14ac:dyDescent="0.2">
      <c r="A395" s="88">
        <f t="shared" si="10"/>
        <v>41869</v>
      </c>
      <c r="B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2878.7</v>
      </c>
      <c r="C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2874.94</v>
      </c>
      <c r="D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2875.74</v>
      </c>
      <c r="E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2883.65</v>
      </c>
      <c r="F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2887.79</v>
      </c>
      <c r="G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2879.48</v>
      </c>
      <c r="H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2883.57</v>
      </c>
      <c r="I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2875.2400000000002</v>
      </c>
      <c r="J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2963.81</v>
      </c>
      <c r="K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2893.48</v>
      </c>
      <c r="L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2891.41</v>
      </c>
      <c r="M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2890.83</v>
      </c>
      <c r="N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2890.16</v>
      </c>
      <c r="O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2897.46</v>
      </c>
      <c r="P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2897.31</v>
      </c>
      <c r="Q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2897.17</v>
      </c>
      <c r="R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2892</v>
      </c>
      <c r="S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2892.8500000000004</v>
      </c>
      <c r="T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2912.37</v>
      </c>
      <c r="U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3000.2200000000003</v>
      </c>
      <c r="V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2924.6400000000003</v>
      </c>
      <c r="W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2881.59</v>
      </c>
      <c r="X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2931.37</v>
      </c>
      <c r="Y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2878.84</v>
      </c>
    </row>
    <row r="396" spans="1:25" x14ac:dyDescent="0.2">
      <c r="A396" s="88">
        <f t="shared" si="10"/>
        <v>41870</v>
      </c>
      <c r="B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2913.76</v>
      </c>
      <c r="C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2961.3</v>
      </c>
      <c r="D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3011.15</v>
      </c>
      <c r="E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3023.07</v>
      </c>
      <c r="F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3029.17</v>
      </c>
      <c r="G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3082.3900000000003</v>
      </c>
      <c r="H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3022.82</v>
      </c>
      <c r="I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2976.88</v>
      </c>
      <c r="J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3121.1800000000003</v>
      </c>
      <c r="K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3056.6800000000003</v>
      </c>
      <c r="L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2977.74</v>
      </c>
      <c r="M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2958.69</v>
      </c>
      <c r="N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2949.45</v>
      </c>
      <c r="O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2922.52</v>
      </c>
      <c r="P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2918.21</v>
      </c>
      <c r="Q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2918.23</v>
      </c>
      <c r="R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2916.26</v>
      </c>
      <c r="S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2939</v>
      </c>
      <c r="T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2963.66</v>
      </c>
      <c r="U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2972.41</v>
      </c>
      <c r="V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2939.6</v>
      </c>
      <c r="W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2891.54</v>
      </c>
      <c r="X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2931.35</v>
      </c>
      <c r="Y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2878.92</v>
      </c>
    </row>
    <row r="397" spans="1:25" x14ac:dyDescent="0.2">
      <c r="A397" s="88">
        <f t="shared" si="10"/>
        <v>41871</v>
      </c>
      <c r="B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2913.55</v>
      </c>
      <c r="C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2977</v>
      </c>
      <c r="D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3029.03</v>
      </c>
      <c r="E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3041.79</v>
      </c>
      <c r="F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3047.92</v>
      </c>
      <c r="G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3041.6800000000003</v>
      </c>
      <c r="H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3048.06</v>
      </c>
      <c r="I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2976.7</v>
      </c>
      <c r="J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3120.63</v>
      </c>
      <c r="K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3056.76</v>
      </c>
      <c r="L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2977.88</v>
      </c>
      <c r="M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2958.63</v>
      </c>
      <c r="N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2949.02</v>
      </c>
      <c r="O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2930.98</v>
      </c>
      <c r="P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2917.9900000000002</v>
      </c>
      <c r="Q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2922.3</v>
      </c>
      <c r="R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2915.9900000000002</v>
      </c>
      <c r="S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2951.2</v>
      </c>
      <c r="T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2972.31</v>
      </c>
      <c r="U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2972.31</v>
      </c>
      <c r="V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2938.4700000000003</v>
      </c>
      <c r="W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2891.41</v>
      </c>
      <c r="X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2931.2400000000002</v>
      </c>
      <c r="Y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2878.2</v>
      </c>
    </row>
    <row r="398" spans="1:25" x14ac:dyDescent="0.2">
      <c r="A398" s="88">
        <f t="shared" si="10"/>
        <v>41872</v>
      </c>
      <c r="B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2900.3900000000003</v>
      </c>
      <c r="C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2961.1800000000003</v>
      </c>
      <c r="D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2999.2400000000002</v>
      </c>
      <c r="E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3010.98</v>
      </c>
      <c r="F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3035.29</v>
      </c>
      <c r="G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3029.19</v>
      </c>
      <c r="H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3035.36</v>
      </c>
      <c r="I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2956.09</v>
      </c>
      <c r="J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3120.46</v>
      </c>
      <c r="K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2998.6400000000003</v>
      </c>
      <c r="L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2930.6800000000003</v>
      </c>
      <c r="M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2913.7200000000003</v>
      </c>
      <c r="N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2905.46</v>
      </c>
      <c r="O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2885.92</v>
      </c>
      <c r="P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2874.73</v>
      </c>
      <c r="Q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2889.8500000000004</v>
      </c>
      <c r="R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2901.7200000000003</v>
      </c>
      <c r="S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2916.03</v>
      </c>
      <c r="T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2912.11</v>
      </c>
      <c r="U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2939.1800000000003</v>
      </c>
      <c r="V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2923.77</v>
      </c>
      <c r="W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2877.9700000000003</v>
      </c>
      <c r="X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2884</v>
      </c>
      <c r="Y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2878.41</v>
      </c>
    </row>
    <row r="399" spans="1:25" x14ac:dyDescent="0.2">
      <c r="A399" s="88">
        <f t="shared" si="10"/>
        <v>41873</v>
      </c>
      <c r="B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2871.6000000000004</v>
      </c>
      <c r="C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2926.82</v>
      </c>
      <c r="D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2977.08</v>
      </c>
      <c r="E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2982.21</v>
      </c>
      <c r="F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2993.55</v>
      </c>
      <c r="G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2988.0600000000004</v>
      </c>
      <c r="H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3010.79</v>
      </c>
      <c r="I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2955.94</v>
      </c>
      <c r="J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3101.34</v>
      </c>
      <c r="K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2998.4900000000002</v>
      </c>
      <c r="L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2930.76</v>
      </c>
      <c r="M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2913.41</v>
      </c>
      <c r="N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2930.62</v>
      </c>
      <c r="O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2913.6400000000003</v>
      </c>
      <c r="P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2922.16</v>
      </c>
      <c r="Q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2926.4900000000002</v>
      </c>
      <c r="R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2923.46</v>
      </c>
      <c r="S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2938.94</v>
      </c>
      <c r="T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2946.82</v>
      </c>
      <c r="U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2951.12</v>
      </c>
      <c r="V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2923.24</v>
      </c>
      <c r="W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2981.42</v>
      </c>
      <c r="X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3044.92</v>
      </c>
      <c r="Y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2914.1</v>
      </c>
    </row>
    <row r="400" spans="1:25" x14ac:dyDescent="0.2">
      <c r="A400" s="88">
        <f t="shared" si="10"/>
        <v>41874</v>
      </c>
      <c r="B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2880.15</v>
      </c>
      <c r="C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2919.3500000000004</v>
      </c>
      <c r="D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2960.85</v>
      </c>
      <c r="E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2966.28</v>
      </c>
      <c r="F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2977.6800000000003</v>
      </c>
      <c r="G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2977.96</v>
      </c>
      <c r="H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2995.56</v>
      </c>
      <c r="I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2939.96</v>
      </c>
      <c r="J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2876.4300000000003</v>
      </c>
      <c r="K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2975.7</v>
      </c>
      <c r="L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2928.19</v>
      </c>
      <c r="M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2915.07</v>
      </c>
      <c r="N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2923.75</v>
      </c>
      <c r="O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2919.36</v>
      </c>
      <c r="P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2923.7200000000003</v>
      </c>
      <c r="Q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2932.64</v>
      </c>
      <c r="R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2928.08</v>
      </c>
      <c r="S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2946.42</v>
      </c>
      <c r="T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2960.9</v>
      </c>
      <c r="U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2961.36</v>
      </c>
      <c r="V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2898.95</v>
      </c>
      <c r="W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2961.8</v>
      </c>
      <c r="X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3032.1</v>
      </c>
      <c r="Y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3173.62</v>
      </c>
    </row>
    <row r="401" spans="1:27" x14ac:dyDescent="0.2">
      <c r="A401" s="88">
        <f t="shared" si="10"/>
        <v>41875</v>
      </c>
      <c r="B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2896.6400000000003</v>
      </c>
      <c r="C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2972.6</v>
      </c>
      <c r="D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3008.84</v>
      </c>
      <c r="E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3021.55</v>
      </c>
      <c r="F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3028.03</v>
      </c>
      <c r="G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3041.42</v>
      </c>
      <c r="H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3062.66</v>
      </c>
      <c r="I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3034.71</v>
      </c>
      <c r="J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2930.54</v>
      </c>
      <c r="K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3096.75</v>
      </c>
      <c r="L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3014.33</v>
      </c>
      <c r="M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2976.02</v>
      </c>
      <c r="N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2970.82</v>
      </c>
      <c r="O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2966.04</v>
      </c>
      <c r="P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2961.0299999999997</v>
      </c>
      <c r="Q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2976.02</v>
      </c>
      <c r="R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2991.63</v>
      </c>
      <c r="S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2991.4900000000002</v>
      </c>
      <c r="T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2980.87</v>
      </c>
      <c r="U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2971.28</v>
      </c>
      <c r="V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2882.86</v>
      </c>
      <c r="W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2894.1400000000003</v>
      </c>
      <c r="X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2881.8900000000003</v>
      </c>
      <c r="Y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2970.01</v>
      </c>
    </row>
    <row r="402" spans="1:27" x14ac:dyDescent="0.2">
      <c r="A402" s="88">
        <f t="shared" si="10"/>
        <v>41876</v>
      </c>
      <c r="B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2909.02</v>
      </c>
      <c r="C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2987.85</v>
      </c>
      <c r="D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3035.84</v>
      </c>
      <c r="E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3048.53</v>
      </c>
      <c r="F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3041.95</v>
      </c>
      <c r="G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3054.21</v>
      </c>
      <c r="H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3061.4300000000003</v>
      </c>
      <c r="I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2999.41</v>
      </c>
      <c r="J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3140.35</v>
      </c>
      <c r="K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3044.12</v>
      </c>
      <c r="L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2998.94</v>
      </c>
      <c r="M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2988.79</v>
      </c>
      <c r="N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2999.77</v>
      </c>
      <c r="O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2993.99</v>
      </c>
      <c r="P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2973.02</v>
      </c>
      <c r="Q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2983.4</v>
      </c>
      <c r="R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2981.17</v>
      </c>
      <c r="S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2999.62</v>
      </c>
      <c r="T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3039.6000000000004</v>
      </c>
      <c r="U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3029.98</v>
      </c>
      <c r="V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2919.78</v>
      </c>
      <c r="W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2908.6</v>
      </c>
      <c r="X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2945.94</v>
      </c>
      <c r="Y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2880.77</v>
      </c>
    </row>
    <row r="403" spans="1:27" x14ac:dyDescent="0.2">
      <c r="A403" s="88">
        <f t="shared" si="10"/>
        <v>41877</v>
      </c>
      <c r="B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2908.25</v>
      </c>
      <c r="C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2987.01</v>
      </c>
      <c r="D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3034.9300000000003</v>
      </c>
      <c r="E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3047.92</v>
      </c>
      <c r="F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3041.2799999999997</v>
      </c>
      <c r="G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3054.38</v>
      </c>
      <c r="H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3061.16</v>
      </c>
      <c r="I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2999.15</v>
      </c>
      <c r="J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3139.49</v>
      </c>
      <c r="K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3043.94</v>
      </c>
      <c r="L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2999.05</v>
      </c>
      <c r="M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2988.76</v>
      </c>
      <c r="N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2999.34</v>
      </c>
      <c r="O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2993.85</v>
      </c>
      <c r="P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2973.21</v>
      </c>
      <c r="Q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2983.1800000000003</v>
      </c>
      <c r="R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2981.13</v>
      </c>
      <c r="S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2999.7</v>
      </c>
      <c r="T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3039.73</v>
      </c>
      <c r="U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3030.6800000000003</v>
      </c>
      <c r="V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2919.8</v>
      </c>
      <c r="W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2908.36</v>
      </c>
      <c r="X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2946.1400000000003</v>
      </c>
      <c r="Y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2880.36</v>
      </c>
    </row>
    <row r="404" spans="1:27" x14ac:dyDescent="0.2">
      <c r="A404" s="88">
        <f t="shared" si="10"/>
        <v>41878</v>
      </c>
      <c r="B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2982.4</v>
      </c>
      <c r="C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3061.57</v>
      </c>
      <c r="D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3104.83</v>
      </c>
      <c r="E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3128.26</v>
      </c>
      <c r="F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3136.32</v>
      </c>
      <c r="G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3128.4</v>
      </c>
      <c r="H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3136.12</v>
      </c>
      <c r="I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3042.4</v>
      </c>
      <c r="J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3191.62</v>
      </c>
      <c r="K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3076.58</v>
      </c>
      <c r="L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3015.54</v>
      </c>
      <c r="M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2988.62</v>
      </c>
      <c r="N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2999.32</v>
      </c>
      <c r="O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2993.99</v>
      </c>
      <c r="P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2988.79</v>
      </c>
      <c r="Q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2988.94</v>
      </c>
      <c r="R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2968.4</v>
      </c>
      <c r="S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2990.75</v>
      </c>
      <c r="T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3009.58</v>
      </c>
      <c r="U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2983.2400000000002</v>
      </c>
      <c r="V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2924.7</v>
      </c>
      <c r="W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2916.41</v>
      </c>
      <c r="X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2954.8</v>
      </c>
      <c r="Y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2878.88</v>
      </c>
    </row>
    <row r="405" spans="1:27" x14ac:dyDescent="0.2">
      <c r="A405" s="88">
        <f t="shared" si="10"/>
        <v>41879</v>
      </c>
      <c r="B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2982.38</v>
      </c>
      <c r="C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3061.69</v>
      </c>
      <c r="D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3105.02</v>
      </c>
      <c r="E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3128.28</v>
      </c>
      <c r="F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3136.31</v>
      </c>
      <c r="G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3128.08</v>
      </c>
      <c r="H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3136.09</v>
      </c>
      <c r="I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3062.75</v>
      </c>
      <c r="J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3207.2400000000002</v>
      </c>
      <c r="K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3104.33</v>
      </c>
      <c r="L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3021.9700000000003</v>
      </c>
      <c r="M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3000.17</v>
      </c>
      <c r="N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3000.16</v>
      </c>
      <c r="O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2994.26</v>
      </c>
      <c r="P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2989.19</v>
      </c>
      <c r="Q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2989.11</v>
      </c>
      <c r="R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2968.37</v>
      </c>
      <c r="S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2990.86</v>
      </c>
      <c r="T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3009.38</v>
      </c>
      <c r="U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2983.83</v>
      </c>
      <c r="V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2924.29</v>
      </c>
      <c r="W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2915.78</v>
      </c>
      <c r="X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2954.28</v>
      </c>
      <c r="Y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2879.67</v>
      </c>
    </row>
    <row r="406" spans="1:27" x14ac:dyDescent="0.2">
      <c r="A406" s="88">
        <f t="shared" si="10"/>
        <v>41880</v>
      </c>
      <c r="B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2922.17</v>
      </c>
      <c r="C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2993.11</v>
      </c>
      <c r="D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3035.2200000000003</v>
      </c>
      <c r="E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3047.98</v>
      </c>
      <c r="F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3061.37</v>
      </c>
      <c r="G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3047.76</v>
      </c>
      <c r="H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3041.06</v>
      </c>
      <c r="I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2982.11</v>
      </c>
      <c r="J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3133.1</v>
      </c>
      <c r="K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3050.24</v>
      </c>
      <c r="L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2999.12</v>
      </c>
      <c r="M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2988.45</v>
      </c>
      <c r="N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2983.4700000000003</v>
      </c>
      <c r="O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2967.88</v>
      </c>
      <c r="P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2948.4900000000002</v>
      </c>
      <c r="Q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2953.05</v>
      </c>
      <c r="R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2954.56</v>
      </c>
      <c r="S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2962.53</v>
      </c>
      <c r="T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2993.79</v>
      </c>
      <c r="U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2981.5</v>
      </c>
      <c r="V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2880.8900000000003</v>
      </c>
      <c r="W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2879.6400000000003</v>
      </c>
      <c r="X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2923.1</v>
      </c>
      <c r="Y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2878.9700000000003</v>
      </c>
    </row>
    <row r="407" spans="1:27" x14ac:dyDescent="0.2">
      <c r="A407" s="88">
        <f t="shared" si="10"/>
        <v>41881</v>
      </c>
      <c r="B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2915.15</v>
      </c>
      <c r="C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2978.58</v>
      </c>
      <c r="D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3021.65</v>
      </c>
      <c r="E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3048.23</v>
      </c>
      <c r="F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3041</v>
      </c>
      <c r="G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3040.78</v>
      </c>
      <c r="H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3041.29</v>
      </c>
      <c r="I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2990.19</v>
      </c>
      <c r="J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2897.27</v>
      </c>
      <c r="K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3031.9</v>
      </c>
      <c r="L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2976.78</v>
      </c>
      <c r="M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2976.7</v>
      </c>
      <c r="N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2976.32</v>
      </c>
      <c r="O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2976.45</v>
      </c>
      <c r="P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2976.42</v>
      </c>
      <c r="Q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2976.66</v>
      </c>
      <c r="R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3020.78</v>
      </c>
      <c r="S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3032.4900000000002</v>
      </c>
      <c r="T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3044.4900000000002</v>
      </c>
      <c r="U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3027.55</v>
      </c>
      <c r="V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2916.25</v>
      </c>
      <c r="W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2891.1800000000003</v>
      </c>
      <c r="X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2961.6</v>
      </c>
      <c r="Y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3075.98</v>
      </c>
    </row>
    <row r="408" spans="1:27" x14ac:dyDescent="0.2">
      <c r="A408" s="88">
        <f t="shared" si="10"/>
        <v>41882</v>
      </c>
      <c r="B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2892.03</v>
      </c>
      <c r="C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2961.36</v>
      </c>
      <c r="D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2996.23</v>
      </c>
      <c r="E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3014.87</v>
      </c>
      <c r="F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3008.41</v>
      </c>
      <c r="G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2996.04</v>
      </c>
      <c r="H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3021.34</v>
      </c>
      <c r="I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2967.29</v>
      </c>
      <c r="J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2867.56</v>
      </c>
      <c r="K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3031.98</v>
      </c>
      <c r="L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2976.7200000000003</v>
      </c>
      <c r="M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2976.59</v>
      </c>
      <c r="N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2976.51</v>
      </c>
      <c r="O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2942.28</v>
      </c>
      <c r="P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2933.04</v>
      </c>
      <c r="Q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2924.13</v>
      </c>
      <c r="R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2951.6</v>
      </c>
      <c r="S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2961.32</v>
      </c>
      <c r="T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3008.6800000000003</v>
      </c>
      <c r="U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3026.6800000000003</v>
      </c>
      <c r="V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2915.54</v>
      </c>
      <c r="W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2890.61</v>
      </c>
      <c r="X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2961.11</v>
      </c>
      <c r="Y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3075.98</v>
      </c>
    </row>
    <row r="409" spans="1:27" x14ac:dyDescent="0.25">
      <c r="A409" s="103"/>
      <c r="B409" s="87"/>
      <c r="C409" s="87"/>
      <c r="D409" s="87"/>
    </row>
    <row r="410" spans="1:27" x14ac:dyDescent="0.25">
      <c r="A410" s="96" t="s">
        <v>159</v>
      </c>
      <c r="B410" s="87"/>
      <c r="C410" s="87"/>
      <c r="D410" s="87"/>
    </row>
    <row r="411" spans="1:27" ht="12.75" x14ac:dyDescent="0.2">
      <c r="A411" s="162" t="s">
        <v>49</v>
      </c>
      <c r="B411" s="173" t="s">
        <v>128</v>
      </c>
      <c r="C411" s="174"/>
      <c r="D411" s="174"/>
      <c r="E411" s="174"/>
      <c r="F411" s="174"/>
      <c r="G411" s="174"/>
      <c r="H411" s="174"/>
      <c r="I411" s="174"/>
      <c r="J411" s="174"/>
      <c r="K411" s="174"/>
      <c r="L411" s="174"/>
      <c r="M411" s="174"/>
      <c r="N411" s="174"/>
      <c r="O411" s="174"/>
      <c r="P411" s="174"/>
      <c r="Q411" s="174"/>
      <c r="R411" s="174"/>
      <c r="S411" s="174"/>
      <c r="T411" s="174"/>
      <c r="U411" s="174"/>
      <c r="V411" s="174"/>
      <c r="W411" s="174"/>
      <c r="X411" s="174"/>
      <c r="Y411" s="175"/>
    </row>
    <row r="412" spans="1:27" ht="12.75" x14ac:dyDescent="0.2">
      <c r="A412" s="163"/>
      <c r="B412" s="176"/>
      <c r="C412" s="177"/>
      <c r="D412" s="177"/>
      <c r="E412" s="177"/>
      <c r="F412" s="177"/>
      <c r="G412" s="177"/>
      <c r="H412" s="177"/>
      <c r="I412" s="177"/>
      <c r="J412" s="177"/>
      <c r="K412" s="177"/>
      <c r="L412" s="177"/>
      <c r="M412" s="177"/>
      <c r="N412" s="177"/>
      <c r="O412" s="177"/>
      <c r="P412" s="177"/>
      <c r="Q412" s="177"/>
      <c r="R412" s="177"/>
      <c r="S412" s="177"/>
      <c r="T412" s="177"/>
      <c r="U412" s="177"/>
      <c r="V412" s="177"/>
      <c r="W412" s="177"/>
      <c r="X412" s="177"/>
      <c r="Y412" s="178"/>
    </row>
    <row r="413" spans="1:27" ht="12.75" customHeight="1" x14ac:dyDescent="0.2">
      <c r="A413" s="163"/>
      <c r="B413" s="165" t="s">
        <v>129</v>
      </c>
      <c r="C413" s="156" t="s">
        <v>130</v>
      </c>
      <c r="D413" s="156" t="s">
        <v>131</v>
      </c>
      <c r="E413" s="156" t="s">
        <v>132</v>
      </c>
      <c r="F413" s="156" t="s">
        <v>133</v>
      </c>
      <c r="G413" s="156" t="s">
        <v>134</v>
      </c>
      <c r="H413" s="156" t="s">
        <v>135</v>
      </c>
      <c r="I413" s="156" t="s">
        <v>136</v>
      </c>
      <c r="J413" s="156" t="s">
        <v>137</v>
      </c>
      <c r="K413" s="156" t="s">
        <v>138</v>
      </c>
      <c r="L413" s="156" t="s">
        <v>139</v>
      </c>
      <c r="M413" s="156" t="s">
        <v>140</v>
      </c>
      <c r="N413" s="167" t="s">
        <v>141</v>
      </c>
      <c r="O413" s="156" t="s">
        <v>142</v>
      </c>
      <c r="P413" s="156" t="s">
        <v>143</v>
      </c>
      <c r="Q413" s="156" t="s">
        <v>144</v>
      </c>
      <c r="R413" s="156" t="s">
        <v>145</v>
      </c>
      <c r="S413" s="156" t="s">
        <v>146</v>
      </c>
      <c r="T413" s="156" t="s">
        <v>147</v>
      </c>
      <c r="U413" s="156" t="s">
        <v>148</v>
      </c>
      <c r="V413" s="156" t="s">
        <v>149</v>
      </c>
      <c r="W413" s="156" t="s">
        <v>150</v>
      </c>
      <c r="X413" s="156" t="s">
        <v>151</v>
      </c>
      <c r="Y413" s="156" t="s">
        <v>152</v>
      </c>
    </row>
    <row r="414" spans="1:27" ht="11.25" customHeight="1" x14ac:dyDescent="0.2">
      <c r="A414" s="164"/>
      <c r="B414" s="166"/>
      <c r="C414" s="157"/>
      <c r="D414" s="157"/>
      <c r="E414" s="157"/>
      <c r="F414" s="157"/>
      <c r="G414" s="157"/>
      <c r="H414" s="157"/>
      <c r="I414" s="157"/>
      <c r="J414" s="157"/>
      <c r="K414" s="157"/>
      <c r="L414" s="157"/>
      <c r="M414" s="157"/>
      <c r="N414" s="168"/>
      <c r="O414" s="157"/>
      <c r="P414" s="157"/>
      <c r="Q414" s="157"/>
      <c r="R414" s="157"/>
      <c r="S414" s="157"/>
      <c r="T414" s="157"/>
      <c r="U414" s="157"/>
      <c r="V414" s="157"/>
      <c r="W414" s="157"/>
      <c r="X414" s="157"/>
      <c r="Y414" s="157"/>
    </row>
    <row r="415" spans="1:27" ht="15.75" customHeight="1" x14ac:dyDescent="0.2">
      <c r="A415" s="88">
        <f>A378</f>
        <v>41852</v>
      </c>
      <c r="B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2848.48</v>
      </c>
      <c r="C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2840.98</v>
      </c>
      <c r="D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2863.56</v>
      </c>
      <c r="E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2867.59</v>
      </c>
      <c r="F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2867.63</v>
      </c>
      <c r="G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2875.9900000000002</v>
      </c>
      <c r="H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2867.75</v>
      </c>
      <c r="I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2845.6600000000003</v>
      </c>
      <c r="J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2948.55</v>
      </c>
      <c r="K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2880.71</v>
      </c>
      <c r="L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2861.73</v>
      </c>
      <c r="M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2854.6000000000004</v>
      </c>
      <c r="N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2861.73</v>
      </c>
      <c r="O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2869.19</v>
      </c>
      <c r="P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2865.45</v>
      </c>
      <c r="Q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2869.19</v>
      </c>
      <c r="R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2869.75</v>
      </c>
      <c r="S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2879.75</v>
      </c>
      <c r="T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2901.09</v>
      </c>
      <c r="U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2883.11</v>
      </c>
      <c r="V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2867.02</v>
      </c>
      <c r="W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2860.9</v>
      </c>
      <c r="X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2861.41</v>
      </c>
      <c r="Y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2979.07</v>
      </c>
      <c r="AA415" s="89"/>
    </row>
    <row r="416" spans="1:27" x14ac:dyDescent="0.2">
      <c r="A416" s="88">
        <f>A415+1</f>
        <v>41853</v>
      </c>
      <c r="B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2876.54</v>
      </c>
      <c r="C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2853.88</v>
      </c>
      <c r="D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2847.57</v>
      </c>
      <c r="E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2864.1400000000003</v>
      </c>
      <c r="F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2872.66</v>
      </c>
      <c r="G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2868.71</v>
      </c>
      <c r="H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2881.62</v>
      </c>
      <c r="I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2868.24</v>
      </c>
      <c r="J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2847.96</v>
      </c>
      <c r="K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2920.52</v>
      </c>
      <c r="L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2878.28</v>
      </c>
      <c r="M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2862.9</v>
      </c>
      <c r="N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2855.48</v>
      </c>
      <c r="O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2851.86</v>
      </c>
      <c r="P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2859.25</v>
      </c>
      <c r="Q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2862.9900000000002</v>
      </c>
      <c r="R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2870.6400000000003</v>
      </c>
      <c r="S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2874.46</v>
      </c>
      <c r="T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2870.51</v>
      </c>
      <c r="U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2859</v>
      </c>
      <c r="V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2857.45</v>
      </c>
      <c r="W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2863.75</v>
      </c>
      <c r="X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2864.8900000000003</v>
      </c>
      <c r="Y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2869.65</v>
      </c>
    </row>
    <row r="417" spans="1:25" x14ac:dyDescent="0.2">
      <c r="A417" s="88">
        <f t="shared" ref="A417:A445" si="11">A416+1</f>
        <v>41854</v>
      </c>
      <c r="B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2879.66</v>
      </c>
      <c r="C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2852.7400000000002</v>
      </c>
      <c r="D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2847.7400000000002</v>
      </c>
      <c r="E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2864.25</v>
      </c>
      <c r="F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2872.95</v>
      </c>
      <c r="G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2869.07</v>
      </c>
      <c r="H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2882.04</v>
      </c>
      <c r="I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2868.87</v>
      </c>
      <c r="J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2847.54</v>
      </c>
      <c r="K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2930.08</v>
      </c>
      <c r="L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2898.96</v>
      </c>
      <c r="M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2878.6400000000003</v>
      </c>
      <c r="N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2866.8500000000004</v>
      </c>
      <c r="O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2863.1000000000004</v>
      </c>
      <c r="P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2870.79</v>
      </c>
      <c r="Q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2878.55</v>
      </c>
      <c r="R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2886.56</v>
      </c>
      <c r="S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2894.7</v>
      </c>
      <c r="T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2886.48</v>
      </c>
      <c r="U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2866.98</v>
      </c>
      <c r="V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2857.19</v>
      </c>
      <c r="W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2863.7200000000003</v>
      </c>
      <c r="X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2864.86</v>
      </c>
      <c r="Y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2870.46</v>
      </c>
    </row>
    <row r="418" spans="1:25" x14ac:dyDescent="0.2">
      <c r="A418" s="88">
        <f t="shared" si="11"/>
        <v>41855</v>
      </c>
      <c r="B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2854.3500000000004</v>
      </c>
      <c r="C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2840.98</v>
      </c>
      <c r="D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2863.6800000000003</v>
      </c>
      <c r="E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2867.61</v>
      </c>
      <c r="F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2867.61</v>
      </c>
      <c r="G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2870</v>
      </c>
      <c r="H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2866.84</v>
      </c>
      <c r="I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2847.08</v>
      </c>
      <c r="J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2949.17</v>
      </c>
      <c r="K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2881.03</v>
      </c>
      <c r="L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2862.94</v>
      </c>
      <c r="M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2856.59</v>
      </c>
      <c r="N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2859.69</v>
      </c>
      <c r="O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2863.27</v>
      </c>
      <c r="P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2855.4700000000003</v>
      </c>
      <c r="Q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2851.38</v>
      </c>
      <c r="R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2867.11</v>
      </c>
      <c r="S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2880.53</v>
      </c>
      <c r="T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2893.45</v>
      </c>
      <c r="U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2883.12</v>
      </c>
      <c r="V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2854.36</v>
      </c>
      <c r="W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2860.83</v>
      </c>
      <c r="X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2862.56</v>
      </c>
      <c r="Y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2972.11</v>
      </c>
    </row>
    <row r="419" spans="1:25" x14ac:dyDescent="0.2">
      <c r="A419" s="88">
        <f t="shared" si="11"/>
        <v>41856</v>
      </c>
      <c r="B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2857.6400000000003</v>
      </c>
      <c r="C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2840.9700000000003</v>
      </c>
      <c r="D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2863.6400000000003</v>
      </c>
      <c r="E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2867.61</v>
      </c>
      <c r="F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2867.4700000000003</v>
      </c>
      <c r="G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2870.07</v>
      </c>
      <c r="H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2854.6000000000004</v>
      </c>
      <c r="I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2852.26</v>
      </c>
      <c r="J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2932.06</v>
      </c>
      <c r="K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2869.66</v>
      </c>
      <c r="L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2841.83</v>
      </c>
      <c r="M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2849.46</v>
      </c>
      <c r="N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2857.2</v>
      </c>
      <c r="O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2844.53</v>
      </c>
      <c r="P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2852.53</v>
      </c>
      <c r="Q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2845.8</v>
      </c>
      <c r="R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2853.88</v>
      </c>
      <c r="S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2866.69</v>
      </c>
      <c r="T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2872.57</v>
      </c>
      <c r="U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2879.77</v>
      </c>
      <c r="V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2853.36</v>
      </c>
      <c r="W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2860.3500000000004</v>
      </c>
      <c r="X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2861.75</v>
      </c>
      <c r="Y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2976.17</v>
      </c>
    </row>
    <row r="420" spans="1:25" x14ac:dyDescent="0.2">
      <c r="A420" s="88">
        <f t="shared" si="11"/>
        <v>41857</v>
      </c>
      <c r="B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2851.56</v>
      </c>
      <c r="C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2840.87</v>
      </c>
      <c r="D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2863.55</v>
      </c>
      <c r="E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2867.37</v>
      </c>
      <c r="F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2867.26</v>
      </c>
      <c r="G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2868.78</v>
      </c>
      <c r="H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2853.73</v>
      </c>
      <c r="I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2851.26</v>
      </c>
      <c r="J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2931.08</v>
      </c>
      <c r="K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2868.3900000000003</v>
      </c>
      <c r="L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2840.54</v>
      </c>
      <c r="M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2854</v>
      </c>
      <c r="N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2859.87</v>
      </c>
      <c r="O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2846.3500000000004</v>
      </c>
      <c r="P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2852.4</v>
      </c>
      <c r="Q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2845.61</v>
      </c>
      <c r="R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2853.6000000000004</v>
      </c>
      <c r="S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2866.17</v>
      </c>
      <c r="T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2872.75</v>
      </c>
      <c r="U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2880.02</v>
      </c>
      <c r="V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2853.31</v>
      </c>
      <c r="W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2860.28</v>
      </c>
      <c r="X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2861.69</v>
      </c>
      <c r="Y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2973.65</v>
      </c>
    </row>
    <row r="421" spans="1:25" x14ac:dyDescent="0.2">
      <c r="A421" s="88">
        <f t="shared" si="11"/>
        <v>41858</v>
      </c>
      <c r="B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2853.59</v>
      </c>
      <c r="C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2841.13</v>
      </c>
      <c r="D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2863.7200000000003</v>
      </c>
      <c r="E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2867.65</v>
      </c>
      <c r="F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2867.76</v>
      </c>
      <c r="G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2869.91</v>
      </c>
      <c r="H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2874.77</v>
      </c>
      <c r="I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2845.9700000000003</v>
      </c>
      <c r="J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2949.1400000000003</v>
      </c>
      <c r="K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2869.42</v>
      </c>
      <c r="L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2841.19</v>
      </c>
      <c r="M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2853.58</v>
      </c>
      <c r="N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2851.6000000000004</v>
      </c>
      <c r="O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2847.2400000000002</v>
      </c>
      <c r="P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2860.3500000000004</v>
      </c>
      <c r="Q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2847.6800000000003</v>
      </c>
      <c r="R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2853.69</v>
      </c>
      <c r="S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2866.55</v>
      </c>
      <c r="T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2883.5</v>
      </c>
      <c r="U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2886.7200000000003</v>
      </c>
      <c r="V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2843.02</v>
      </c>
      <c r="W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2860.69</v>
      </c>
      <c r="X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2862.01</v>
      </c>
      <c r="Y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2976.88</v>
      </c>
    </row>
    <row r="422" spans="1:25" x14ac:dyDescent="0.2">
      <c r="A422" s="88">
        <f t="shared" si="11"/>
        <v>41859</v>
      </c>
      <c r="B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2852.54</v>
      </c>
      <c r="C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2845</v>
      </c>
      <c r="D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2868.1</v>
      </c>
      <c r="E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2876.1000000000004</v>
      </c>
      <c r="F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2880.28</v>
      </c>
      <c r="G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2875.16</v>
      </c>
      <c r="H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2875.4</v>
      </c>
      <c r="I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2846.04</v>
      </c>
      <c r="J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2949.09</v>
      </c>
      <c r="K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2901.36</v>
      </c>
      <c r="L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2861.8</v>
      </c>
      <c r="M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2848.06</v>
      </c>
      <c r="N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2865.8900000000003</v>
      </c>
      <c r="O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2873.46</v>
      </c>
      <c r="P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2869.57</v>
      </c>
      <c r="Q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2865.66</v>
      </c>
      <c r="R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2866.8500000000004</v>
      </c>
      <c r="S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2890.86</v>
      </c>
      <c r="T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2908.1800000000003</v>
      </c>
      <c r="U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2886.7200000000003</v>
      </c>
      <c r="V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2843.19</v>
      </c>
      <c r="W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2860.84</v>
      </c>
      <c r="X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2861.71</v>
      </c>
      <c r="Y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2967.78</v>
      </c>
    </row>
    <row r="423" spans="1:25" x14ac:dyDescent="0.2">
      <c r="A423" s="88">
        <f t="shared" si="11"/>
        <v>41860</v>
      </c>
      <c r="B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2881.87</v>
      </c>
      <c r="C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2850.9300000000003</v>
      </c>
      <c r="D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2851.9700000000003</v>
      </c>
      <c r="E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2855.86</v>
      </c>
      <c r="F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2864.07</v>
      </c>
      <c r="G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2857.9300000000003</v>
      </c>
      <c r="H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2867.7</v>
      </c>
      <c r="I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2847.61</v>
      </c>
      <c r="J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2848.36</v>
      </c>
      <c r="K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2885.87</v>
      </c>
      <c r="L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2859.3900000000003</v>
      </c>
      <c r="M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2841.94</v>
      </c>
      <c r="N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2848.87</v>
      </c>
      <c r="O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2852.08</v>
      </c>
      <c r="P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2855.85</v>
      </c>
      <c r="Q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2852.27</v>
      </c>
      <c r="R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2859.67</v>
      </c>
      <c r="S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2871.17</v>
      </c>
      <c r="T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2887.6</v>
      </c>
      <c r="U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2878.55</v>
      </c>
      <c r="V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2856.96</v>
      </c>
      <c r="W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2864.86</v>
      </c>
      <c r="X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2858.3900000000003</v>
      </c>
      <c r="Y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2855.23</v>
      </c>
    </row>
    <row r="424" spans="1:25" x14ac:dyDescent="0.2">
      <c r="A424" s="88">
        <f t="shared" si="11"/>
        <v>41861</v>
      </c>
      <c r="B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2881.38</v>
      </c>
      <c r="C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2853.28</v>
      </c>
      <c r="D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2852.19</v>
      </c>
      <c r="E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2856.09</v>
      </c>
      <c r="F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2864.33</v>
      </c>
      <c r="G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2858.23</v>
      </c>
      <c r="H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2867.34</v>
      </c>
      <c r="I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2848.6200000000003</v>
      </c>
      <c r="J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2845.42</v>
      </c>
      <c r="K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2923.05</v>
      </c>
      <c r="L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2880.7</v>
      </c>
      <c r="M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2865.13</v>
      </c>
      <c r="N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2864.67</v>
      </c>
      <c r="O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2860.3900000000003</v>
      </c>
      <c r="P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2871.65</v>
      </c>
      <c r="Q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2875.32</v>
      </c>
      <c r="R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2871.16</v>
      </c>
      <c r="S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2874.96</v>
      </c>
      <c r="T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2870.29</v>
      </c>
      <c r="U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2862.9900000000002</v>
      </c>
      <c r="V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2856.66</v>
      </c>
      <c r="W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2863.82</v>
      </c>
      <c r="X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2858.02</v>
      </c>
      <c r="Y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2855.41</v>
      </c>
    </row>
    <row r="425" spans="1:25" x14ac:dyDescent="0.2">
      <c r="A425" s="88">
        <f t="shared" si="11"/>
        <v>41862</v>
      </c>
      <c r="B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2856.92</v>
      </c>
      <c r="C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2845.11</v>
      </c>
      <c r="D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2867.95</v>
      </c>
      <c r="E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2875.94</v>
      </c>
      <c r="F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2880.15</v>
      </c>
      <c r="G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2874.09</v>
      </c>
      <c r="H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2874.65</v>
      </c>
      <c r="I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2858.52</v>
      </c>
      <c r="J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2923.7400000000002</v>
      </c>
      <c r="K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2876.8900000000003</v>
      </c>
      <c r="L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2864.07</v>
      </c>
      <c r="M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2849.83</v>
      </c>
      <c r="N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2856.6000000000004</v>
      </c>
      <c r="O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2852.27</v>
      </c>
      <c r="P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2848.25</v>
      </c>
      <c r="Q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2841.02</v>
      </c>
      <c r="R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2851.05</v>
      </c>
      <c r="S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2873.5</v>
      </c>
      <c r="T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2887.32</v>
      </c>
      <c r="U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2887</v>
      </c>
      <c r="V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2842.58</v>
      </c>
      <c r="W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2864.7400000000002</v>
      </c>
      <c r="X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2865.19</v>
      </c>
      <c r="Y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2990.7200000000003</v>
      </c>
    </row>
    <row r="426" spans="1:25" x14ac:dyDescent="0.2">
      <c r="A426" s="88">
        <f t="shared" si="11"/>
        <v>41863</v>
      </c>
      <c r="B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2857.1000000000004</v>
      </c>
      <c r="C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2844.83</v>
      </c>
      <c r="D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2868.23</v>
      </c>
      <c r="E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2876.11</v>
      </c>
      <c r="F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2880.15</v>
      </c>
      <c r="G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2874.77</v>
      </c>
      <c r="H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2874.33</v>
      </c>
      <c r="I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2860.48</v>
      </c>
      <c r="J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2922.94</v>
      </c>
      <c r="K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2875.98</v>
      </c>
      <c r="L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2862.96</v>
      </c>
      <c r="M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2847.9900000000002</v>
      </c>
      <c r="N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2855.4700000000003</v>
      </c>
      <c r="O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2851.67</v>
      </c>
      <c r="P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2848.31</v>
      </c>
      <c r="Q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2841.23</v>
      </c>
      <c r="R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2851.13</v>
      </c>
      <c r="S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2873.83</v>
      </c>
      <c r="T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2887.4900000000002</v>
      </c>
      <c r="U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2887.03</v>
      </c>
      <c r="V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2842.6600000000003</v>
      </c>
      <c r="W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2862.95</v>
      </c>
      <c r="X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2863.94</v>
      </c>
      <c r="Y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2989.35</v>
      </c>
    </row>
    <row r="427" spans="1:25" x14ac:dyDescent="0.2">
      <c r="A427" s="88">
        <f t="shared" si="11"/>
        <v>41864</v>
      </c>
      <c r="B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2856.9700000000003</v>
      </c>
      <c r="C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2848.65</v>
      </c>
      <c r="D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2872.13</v>
      </c>
      <c r="E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2880.35</v>
      </c>
      <c r="F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2884.67</v>
      </c>
      <c r="G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2884.2200000000003</v>
      </c>
      <c r="H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2884.12</v>
      </c>
      <c r="I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2840.92</v>
      </c>
      <c r="J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2931.61</v>
      </c>
      <c r="K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2888.42</v>
      </c>
      <c r="L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2865.66</v>
      </c>
      <c r="M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2851.0600000000004</v>
      </c>
      <c r="N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2858.17</v>
      </c>
      <c r="O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2854.4500000000003</v>
      </c>
      <c r="P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2850.87</v>
      </c>
      <c r="Q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2843.9300000000003</v>
      </c>
      <c r="R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2853.59</v>
      </c>
      <c r="S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2869.7400000000002</v>
      </c>
      <c r="T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2890.27</v>
      </c>
      <c r="U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2893.82</v>
      </c>
      <c r="V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2841.65</v>
      </c>
      <c r="W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2862.71</v>
      </c>
      <c r="X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2864.05</v>
      </c>
      <c r="Y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2988.37</v>
      </c>
    </row>
    <row r="428" spans="1:25" x14ac:dyDescent="0.2">
      <c r="A428" s="88">
        <f t="shared" si="11"/>
        <v>41865</v>
      </c>
      <c r="B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2857.42</v>
      </c>
      <c r="C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2848.54</v>
      </c>
      <c r="D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2871.83</v>
      </c>
      <c r="E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2879.98</v>
      </c>
      <c r="F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2884.19</v>
      </c>
      <c r="G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2883.9900000000002</v>
      </c>
      <c r="H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2883.9900000000002</v>
      </c>
      <c r="I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2840.83</v>
      </c>
      <c r="J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2931.63</v>
      </c>
      <c r="K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2888.2200000000003</v>
      </c>
      <c r="L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2865.5</v>
      </c>
      <c r="M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2850.94</v>
      </c>
      <c r="N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2858.08</v>
      </c>
      <c r="O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2854.52</v>
      </c>
      <c r="P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2850.8900000000003</v>
      </c>
      <c r="Q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2844.04</v>
      </c>
      <c r="R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2853.6000000000004</v>
      </c>
      <c r="S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2869.7</v>
      </c>
      <c r="T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2890.2200000000003</v>
      </c>
      <c r="U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2893.7400000000002</v>
      </c>
      <c r="V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2841.4900000000002</v>
      </c>
      <c r="W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2863.15</v>
      </c>
      <c r="X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2863.6400000000003</v>
      </c>
      <c r="Y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2990.74</v>
      </c>
    </row>
    <row r="429" spans="1:25" x14ac:dyDescent="0.2">
      <c r="A429" s="88">
        <f t="shared" si="11"/>
        <v>41866</v>
      </c>
      <c r="B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2857.73</v>
      </c>
      <c r="C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2848.42</v>
      </c>
      <c r="D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2871.81</v>
      </c>
      <c r="E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2879.92</v>
      </c>
      <c r="F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2884.13</v>
      </c>
      <c r="G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2884.08</v>
      </c>
      <c r="H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2883.9</v>
      </c>
      <c r="I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2843.73</v>
      </c>
      <c r="J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2931.86</v>
      </c>
      <c r="K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2854.19</v>
      </c>
      <c r="L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2870.7</v>
      </c>
      <c r="M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2847.53</v>
      </c>
      <c r="N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2848.96</v>
      </c>
      <c r="O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2848.94</v>
      </c>
      <c r="P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2840.82</v>
      </c>
      <c r="Q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2849.1400000000003</v>
      </c>
      <c r="R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2847.55</v>
      </c>
      <c r="S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2844.34</v>
      </c>
      <c r="T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2856.66</v>
      </c>
      <c r="U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2873.36</v>
      </c>
      <c r="V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2859.94</v>
      </c>
      <c r="W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2866.28</v>
      </c>
      <c r="X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2865.2200000000003</v>
      </c>
      <c r="Y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3031.08</v>
      </c>
    </row>
    <row r="430" spans="1:25" x14ac:dyDescent="0.2">
      <c r="A430" s="88">
        <f t="shared" si="11"/>
        <v>41867</v>
      </c>
      <c r="B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2885.03</v>
      </c>
      <c r="C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2848.3500000000004</v>
      </c>
      <c r="D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2840.6000000000004</v>
      </c>
      <c r="E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2864.19</v>
      </c>
      <c r="F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2868.38</v>
      </c>
      <c r="G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2855.66</v>
      </c>
      <c r="H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2868.4300000000003</v>
      </c>
      <c r="I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2840.81</v>
      </c>
      <c r="J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2853.8500000000004</v>
      </c>
      <c r="K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2879.05</v>
      </c>
      <c r="L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2849.31</v>
      </c>
      <c r="M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2865.33</v>
      </c>
      <c r="N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2857.25</v>
      </c>
      <c r="O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2857.19</v>
      </c>
      <c r="P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2850.57</v>
      </c>
      <c r="Q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2850.75</v>
      </c>
      <c r="R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2844.7000000000003</v>
      </c>
      <c r="S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2855.66</v>
      </c>
      <c r="T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2848.15</v>
      </c>
      <c r="U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2849.11</v>
      </c>
      <c r="V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2855.8900000000003</v>
      </c>
      <c r="W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2850.19</v>
      </c>
      <c r="X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2851.26</v>
      </c>
      <c r="Y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2840.83</v>
      </c>
    </row>
    <row r="431" spans="1:25" x14ac:dyDescent="0.2">
      <c r="A431" s="88">
        <f t="shared" si="11"/>
        <v>41868</v>
      </c>
      <c r="B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2895.57</v>
      </c>
      <c r="C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2853.67</v>
      </c>
      <c r="D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2848.6200000000003</v>
      </c>
      <c r="E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2844.3</v>
      </c>
      <c r="F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2847.8100000000004</v>
      </c>
      <c r="G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2851.86</v>
      </c>
      <c r="H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2859.94</v>
      </c>
      <c r="I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2840.48</v>
      </c>
      <c r="J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2852.41</v>
      </c>
      <c r="K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2899.46</v>
      </c>
      <c r="L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2845.42</v>
      </c>
      <c r="M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2857.1000000000004</v>
      </c>
      <c r="N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2863.09</v>
      </c>
      <c r="O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2856.7400000000002</v>
      </c>
      <c r="P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2841.4700000000003</v>
      </c>
      <c r="Q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2844.6200000000003</v>
      </c>
      <c r="R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2841.3900000000003</v>
      </c>
      <c r="S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2848.7000000000003</v>
      </c>
      <c r="T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2862.66</v>
      </c>
      <c r="U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2852.7</v>
      </c>
      <c r="V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2856.27</v>
      </c>
      <c r="W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2863.17</v>
      </c>
      <c r="X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2863.25</v>
      </c>
      <c r="Y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2848.37</v>
      </c>
    </row>
    <row r="432" spans="1:25" x14ac:dyDescent="0.2">
      <c r="A432" s="88">
        <f t="shared" si="11"/>
        <v>41869</v>
      </c>
      <c r="B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2851.05</v>
      </c>
      <c r="C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2847.48</v>
      </c>
      <c r="D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2848.2400000000002</v>
      </c>
      <c r="E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2855.7400000000002</v>
      </c>
      <c r="F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2859.67</v>
      </c>
      <c r="G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2851.78</v>
      </c>
      <c r="H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2855.66</v>
      </c>
      <c r="I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2847.76</v>
      </c>
      <c r="J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2931.76</v>
      </c>
      <c r="K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2865.06</v>
      </c>
      <c r="L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2863.1000000000004</v>
      </c>
      <c r="M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2862.55</v>
      </c>
      <c r="N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2861.91</v>
      </c>
      <c r="O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2868.83</v>
      </c>
      <c r="P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2868.69</v>
      </c>
      <c r="Q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2868.56</v>
      </c>
      <c r="R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2863.66</v>
      </c>
      <c r="S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2864.4700000000003</v>
      </c>
      <c r="T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2882.98</v>
      </c>
      <c r="U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2966.29</v>
      </c>
      <c r="V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2894.62</v>
      </c>
      <c r="W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2853.79</v>
      </c>
      <c r="X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2901</v>
      </c>
      <c r="Y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2851.1800000000003</v>
      </c>
    </row>
    <row r="433" spans="1:25" x14ac:dyDescent="0.2">
      <c r="A433" s="88">
        <f t="shared" si="11"/>
        <v>41870</v>
      </c>
      <c r="B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2884.29</v>
      </c>
      <c r="C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2929.38</v>
      </c>
      <c r="D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2976.66</v>
      </c>
      <c r="E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2987.96</v>
      </c>
      <c r="F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2993.7400000000002</v>
      </c>
      <c r="G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3044.21</v>
      </c>
      <c r="H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2987.7200000000003</v>
      </c>
      <c r="I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2944.15</v>
      </c>
      <c r="J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3081</v>
      </c>
      <c r="K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3019.84</v>
      </c>
      <c r="L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2944.98</v>
      </c>
      <c r="M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2926.91</v>
      </c>
      <c r="N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2918.1400000000003</v>
      </c>
      <c r="O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2892.6</v>
      </c>
      <c r="P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2888.52</v>
      </c>
      <c r="Q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2888.54</v>
      </c>
      <c r="R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2886.66</v>
      </c>
      <c r="S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2908.23</v>
      </c>
      <c r="T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2931.62</v>
      </c>
      <c r="U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2939.92</v>
      </c>
      <c r="V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2908.81</v>
      </c>
      <c r="W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2863.2200000000003</v>
      </c>
      <c r="X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2900.9700000000003</v>
      </c>
      <c r="Y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2851.25</v>
      </c>
    </row>
    <row r="434" spans="1:25" x14ac:dyDescent="0.2">
      <c r="A434" s="88">
        <f t="shared" si="11"/>
        <v>41871</v>
      </c>
      <c r="B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2884.1000000000004</v>
      </c>
      <c r="C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2944.27</v>
      </c>
      <c r="D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2993.61</v>
      </c>
      <c r="E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3005.71</v>
      </c>
      <c r="F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3011.53</v>
      </c>
      <c r="G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3005.61</v>
      </c>
      <c r="H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3011.66</v>
      </c>
      <c r="I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2943.99</v>
      </c>
      <c r="J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3080.48</v>
      </c>
      <c r="K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3019.92</v>
      </c>
      <c r="L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2945.11</v>
      </c>
      <c r="M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2926.8500000000004</v>
      </c>
      <c r="N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2917.73</v>
      </c>
      <c r="O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2900.63</v>
      </c>
      <c r="P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2888.31</v>
      </c>
      <c r="Q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2892.3900000000003</v>
      </c>
      <c r="R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2886.41</v>
      </c>
      <c r="S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2919.8</v>
      </c>
      <c r="T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2939.82</v>
      </c>
      <c r="U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2939.82</v>
      </c>
      <c r="V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2907.73</v>
      </c>
      <c r="W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2863.1000000000004</v>
      </c>
      <c r="X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2900.88</v>
      </c>
      <c r="Y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2850.57</v>
      </c>
    </row>
    <row r="435" spans="1:25" x14ac:dyDescent="0.2">
      <c r="A435" s="88">
        <f t="shared" si="11"/>
        <v>41872</v>
      </c>
      <c r="B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2871.62</v>
      </c>
      <c r="C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2929.27</v>
      </c>
      <c r="D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2965.36</v>
      </c>
      <c r="E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2976.5</v>
      </c>
      <c r="F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2999.55</v>
      </c>
      <c r="G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2993.77</v>
      </c>
      <c r="H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2999.62</v>
      </c>
      <c r="I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2924.44</v>
      </c>
      <c r="J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3080.32</v>
      </c>
      <c r="K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2964.79</v>
      </c>
      <c r="L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2900.3500000000004</v>
      </c>
      <c r="M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2884.26</v>
      </c>
      <c r="N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2876.4300000000003</v>
      </c>
      <c r="O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2857.8900000000003</v>
      </c>
      <c r="P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2847.28</v>
      </c>
      <c r="Q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2861.62</v>
      </c>
      <c r="R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2872.87</v>
      </c>
      <c r="S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2886.45</v>
      </c>
      <c r="T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2882.73</v>
      </c>
      <c r="U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2908.41</v>
      </c>
      <c r="V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2893.79</v>
      </c>
      <c r="W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2850.3500000000004</v>
      </c>
      <c r="X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2856.07</v>
      </c>
      <c r="Y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2850.78</v>
      </c>
    </row>
    <row r="436" spans="1:25" x14ac:dyDescent="0.2">
      <c r="A436" s="88">
        <f t="shared" si="11"/>
        <v>41873</v>
      </c>
      <c r="B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2844.31</v>
      </c>
      <c r="C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2896.6800000000003</v>
      </c>
      <c r="D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2944.3500000000004</v>
      </c>
      <c r="E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2949.21</v>
      </c>
      <c r="F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2959.9700000000003</v>
      </c>
      <c r="G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2954.76</v>
      </c>
      <c r="H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2976.31</v>
      </c>
      <c r="I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2924.3</v>
      </c>
      <c r="J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3062.1800000000003</v>
      </c>
      <c r="K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2964.65</v>
      </c>
      <c r="L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2900.42</v>
      </c>
      <c r="M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2883.9700000000003</v>
      </c>
      <c r="N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2900.28</v>
      </c>
      <c r="O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2884.1800000000003</v>
      </c>
      <c r="P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2892.26</v>
      </c>
      <c r="Q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2896.37</v>
      </c>
      <c r="R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2893.5</v>
      </c>
      <c r="S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2908.1800000000003</v>
      </c>
      <c r="T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2915.65</v>
      </c>
      <c r="U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2919.73</v>
      </c>
      <c r="V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2893.28</v>
      </c>
      <c r="W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2948.46</v>
      </c>
      <c r="X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3008.6800000000003</v>
      </c>
      <c r="Y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2884.62</v>
      </c>
    </row>
    <row r="437" spans="1:25" x14ac:dyDescent="0.2">
      <c r="A437" s="88">
        <f t="shared" si="11"/>
        <v>41874</v>
      </c>
      <c r="B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2852.42</v>
      </c>
      <c r="C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2889.6000000000004</v>
      </c>
      <c r="D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2928.95</v>
      </c>
      <c r="E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2934.1</v>
      </c>
      <c r="F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2944.91</v>
      </c>
      <c r="G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2945.1800000000003</v>
      </c>
      <c r="H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2961.87</v>
      </c>
      <c r="I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2909.1400000000003</v>
      </c>
      <c r="J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2848.8900000000003</v>
      </c>
      <c r="K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2943.04</v>
      </c>
      <c r="L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2897.98</v>
      </c>
      <c r="M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2885.54</v>
      </c>
      <c r="N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2893.77</v>
      </c>
      <c r="O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2889.61</v>
      </c>
      <c r="P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2893.7400000000002</v>
      </c>
      <c r="Q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2902.2</v>
      </c>
      <c r="R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2897.88</v>
      </c>
      <c r="S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2915.27</v>
      </c>
      <c r="T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2929</v>
      </c>
      <c r="U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2929.44</v>
      </c>
      <c r="V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2870.25</v>
      </c>
      <c r="W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2929.8500000000004</v>
      </c>
      <c r="X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2996.53</v>
      </c>
      <c r="Y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3130.73</v>
      </c>
    </row>
    <row r="438" spans="1:25" x14ac:dyDescent="0.2">
      <c r="A438" s="88">
        <f t="shared" si="11"/>
        <v>41875</v>
      </c>
      <c r="B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2868.06</v>
      </c>
      <c r="C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2940.1</v>
      </c>
      <c r="D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2974.46</v>
      </c>
      <c r="E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2986.52</v>
      </c>
      <c r="F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2992.66</v>
      </c>
      <c r="G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3005.37</v>
      </c>
      <c r="H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3025.51</v>
      </c>
      <c r="I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2999</v>
      </c>
      <c r="J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2900.2</v>
      </c>
      <c r="K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3057.84</v>
      </c>
      <c r="L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2979.67</v>
      </c>
      <c r="M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2943.34</v>
      </c>
      <c r="N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2938.41</v>
      </c>
      <c r="O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2933.87</v>
      </c>
      <c r="P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2929.13</v>
      </c>
      <c r="Q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2943.34</v>
      </c>
      <c r="R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2958.15</v>
      </c>
      <c r="S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2958.01</v>
      </c>
      <c r="T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2947.94</v>
      </c>
      <c r="U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2938.84</v>
      </c>
      <c r="V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2854.9900000000002</v>
      </c>
      <c r="W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2865.69</v>
      </c>
      <c r="X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2854.07</v>
      </c>
      <c r="Y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2937.6400000000003</v>
      </c>
    </row>
    <row r="439" spans="1:25" x14ac:dyDescent="0.2">
      <c r="A439" s="88">
        <f t="shared" si="11"/>
        <v>41876</v>
      </c>
      <c r="B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2879.8</v>
      </c>
      <c r="C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2954.56</v>
      </c>
      <c r="D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3000.07</v>
      </c>
      <c r="E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3012.11</v>
      </c>
      <c r="F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3005.87</v>
      </c>
      <c r="G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3017.4900000000002</v>
      </c>
      <c r="H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3024.34</v>
      </c>
      <c r="I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2965.53</v>
      </c>
      <c r="J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3099.19</v>
      </c>
      <c r="K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3007.92</v>
      </c>
      <c r="L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2965.08</v>
      </c>
      <c r="M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2955.45</v>
      </c>
      <c r="N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2965.86</v>
      </c>
      <c r="O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2960.38</v>
      </c>
      <c r="P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2940.49</v>
      </c>
      <c r="Q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2950.34</v>
      </c>
      <c r="R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2948.23</v>
      </c>
      <c r="S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2965.7200000000003</v>
      </c>
      <c r="T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3003.63</v>
      </c>
      <c r="U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2994.51</v>
      </c>
      <c r="V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2890</v>
      </c>
      <c r="W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2879.41</v>
      </c>
      <c r="X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2914.82</v>
      </c>
      <c r="Y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2853.01</v>
      </c>
    </row>
    <row r="440" spans="1:25" x14ac:dyDescent="0.2">
      <c r="A440" s="88">
        <f t="shared" si="11"/>
        <v>41877</v>
      </c>
      <c r="B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2879.07</v>
      </c>
      <c r="C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2953.76</v>
      </c>
      <c r="D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2999.2</v>
      </c>
      <c r="E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3011.53</v>
      </c>
      <c r="F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3005.23</v>
      </c>
      <c r="G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3017.65</v>
      </c>
      <c r="H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3024.09</v>
      </c>
      <c r="I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2965.28</v>
      </c>
      <c r="J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3098.37</v>
      </c>
      <c r="K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3007.75</v>
      </c>
      <c r="L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2965.1800000000003</v>
      </c>
      <c r="M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2955.42</v>
      </c>
      <c r="N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2965.46</v>
      </c>
      <c r="O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2960.25</v>
      </c>
      <c r="P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2940.6800000000003</v>
      </c>
      <c r="Q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2950.13</v>
      </c>
      <c r="R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2948.1800000000003</v>
      </c>
      <c r="S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2965.8</v>
      </c>
      <c r="T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3003.76</v>
      </c>
      <c r="U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2995.17</v>
      </c>
      <c r="V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2890.02</v>
      </c>
      <c r="W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2879.1800000000003</v>
      </c>
      <c r="X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2915</v>
      </c>
      <c r="Y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2852.62</v>
      </c>
    </row>
    <row r="441" spans="1:25" x14ac:dyDescent="0.2">
      <c r="A441" s="88">
        <f t="shared" si="11"/>
        <v>41878</v>
      </c>
      <c r="B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2949.4</v>
      </c>
      <c r="C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3024.48</v>
      </c>
      <c r="D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3065.5</v>
      </c>
      <c r="E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3087.7200000000003</v>
      </c>
      <c r="F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3095.37</v>
      </c>
      <c r="G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3087.8500000000004</v>
      </c>
      <c r="H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3095.17</v>
      </c>
      <c r="I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3006.29</v>
      </c>
      <c r="J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3147.81</v>
      </c>
      <c r="K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3038.71</v>
      </c>
      <c r="L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2980.82</v>
      </c>
      <c r="M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2955.29</v>
      </c>
      <c r="N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2965.44</v>
      </c>
      <c r="O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2960.38</v>
      </c>
      <c r="P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2955.45</v>
      </c>
      <c r="Q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2955.59</v>
      </c>
      <c r="R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2936.11</v>
      </c>
      <c r="S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2957.3100000000004</v>
      </c>
      <c r="T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2975.17</v>
      </c>
      <c r="U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2950.19</v>
      </c>
      <c r="V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2894.67</v>
      </c>
      <c r="W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2886.8</v>
      </c>
      <c r="X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2923.21</v>
      </c>
      <c r="Y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2851.2200000000003</v>
      </c>
    </row>
    <row r="442" spans="1:25" x14ac:dyDescent="0.2">
      <c r="A442" s="88">
        <f t="shared" si="11"/>
        <v>41879</v>
      </c>
      <c r="B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2949.37</v>
      </c>
      <c r="C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3024.58</v>
      </c>
      <c r="D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3065.6800000000003</v>
      </c>
      <c r="E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3087.7400000000002</v>
      </c>
      <c r="F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3095.3500000000004</v>
      </c>
      <c r="G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3087.54</v>
      </c>
      <c r="H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3095.15</v>
      </c>
      <c r="I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3025.59</v>
      </c>
      <c r="J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3162.62</v>
      </c>
      <c r="K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3065.02</v>
      </c>
      <c r="L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2986.92</v>
      </c>
      <c r="M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2966.24</v>
      </c>
      <c r="N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2966.23</v>
      </c>
      <c r="O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2960.6400000000003</v>
      </c>
      <c r="P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2955.83</v>
      </c>
      <c r="Q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2955.75</v>
      </c>
      <c r="R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2936.08</v>
      </c>
      <c r="S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2957.41</v>
      </c>
      <c r="T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2974.98</v>
      </c>
      <c r="U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2950.75</v>
      </c>
      <c r="V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2894.28</v>
      </c>
      <c r="W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2886.21</v>
      </c>
      <c r="X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2922.73</v>
      </c>
      <c r="Y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2851.9700000000003</v>
      </c>
    </row>
    <row r="443" spans="1:25" x14ac:dyDescent="0.2">
      <c r="A443" s="88">
        <f t="shared" si="11"/>
        <v>41880</v>
      </c>
      <c r="B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2892.28</v>
      </c>
      <c r="C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2959.55</v>
      </c>
      <c r="D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2999.4900000000002</v>
      </c>
      <c r="E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3011.59</v>
      </c>
      <c r="F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3024.28</v>
      </c>
      <c r="G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3011.38</v>
      </c>
      <c r="H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3005.02</v>
      </c>
      <c r="I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2949.11</v>
      </c>
      <c r="J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3092.31</v>
      </c>
      <c r="K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3013.73</v>
      </c>
      <c r="L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2965.24</v>
      </c>
      <c r="M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2955.13</v>
      </c>
      <c r="N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2950.4</v>
      </c>
      <c r="O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2935.62</v>
      </c>
      <c r="P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2917.23</v>
      </c>
      <c r="Q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2921.56</v>
      </c>
      <c r="R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2922.9900000000002</v>
      </c>
      <c r="S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2930.55</v>
      </c>
      <c r="T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2960.2</v>
      </c>
      <c r="U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2948.54</v>
      </c>
      <c r="V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2853.13</v>
      </c>
      <c r="W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2851.9300000000003</v>
      </c>
      <c r="X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2893.15</v>
      </c>
      <c r="Y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2851.31</v>
      </c>
    </row>
    <row r="444" spans="1:25" x14ac:dyDescent="0.2">
      <c r="A444" s="88">
        <f t="shared" si="11"/>
        <v>41881</v>
      </c>
      <c r="B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2885.61</v>
      </c>
      <c r="C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2945.77</v>
      </c>
      <c r="D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2986.62</v>
      </c>
      <c r="E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3011.82</v>
      </c>
      <c r="F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3004.9700000000003</v>
      </c>
      <c r="G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3004.76</v>
      </c>
      <c r="H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3005.24</v>
      </c>
      <c r="I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2956.78</v>
      </c>
      <c r="J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2868.66</v>
      </c>
      <c r="K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2996.33</v>
      </c>
      <c r="L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2944.07</v>
      </c>
      <c r="M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2943.99</v>
      </c>
      <c r="N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2943.62</v>
      </c>
      <c r="O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2943.75</v>
      </c>
      <c r="P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2943.7200000000003</v>
      </c>
      <c r="Q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2943.95</v>
      </c>
      <c r="R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2985.79</v>
      </c>
      <c r="S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2996.9</v>
      </c>
      <c r="T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3008.27</v>
      </c>
      <c r="U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2992.21</v>
      </c>
      <c r="V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2886.65</v>
      </c>
      <c r="W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2862.8900000000003</v>
      </c>
      <c r="X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2929.67</v>
      </c>
      <c r="Y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3038.14</v>
      </c>
    </row>
    <row r="445" spans="1:25" x14ac:dyDescent="0.2">
      <c r="A445" s="88">
        <f t="shared" si="11"/>
        <v>41882</v>
      </c>
      <c r="B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2863.69</v>
      </c>
      <c r="C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2929.44</v>
      </c>
      <c r="D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2962.5</v>
      </c>
      <c r="E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2980.1800000000003</v>
      </c>
      <c r="F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2974.06</v>
      </c>
      <c r="G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2962.33</v>
      </c>
      <c r="H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2986.32</v>
      </c>
      <c r="I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2935.06</v>
      </c>
      <c r="J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2840.48</v>
      </c>
      <c r="K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2996.41</v>
      </c>
      <c r="L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2944</v>
      </c>
      <c r="M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2943.88</v>
      </c>
      <c r="N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2943.81</v>
      </c>
      <c r="O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2911.34</v>
      </c>
      <c r="P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2902.58</v>
      </c>
      <c r="Q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2894.13</v>
      </c>
      <c r="R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2920.1800000000003</v>
      </c>
      <c r="S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2929.4</v>
      </c>
      <c r="T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2974.31</v>
      </c>
      <c r="U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2991.38</v>
      </c>
      <c r="V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2885.98</v>
      </c>
      <c r="W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2862.34</v>
      </c>
      <c r="X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2929.2</v>
      </c>
      <c r="Y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3038.14</v>
      </c>
    </row>
    <row r="447" spans="1:25" x14ac:dyDescent="0.25">
      <c r="A447" s="86" t="s">
        <v>155</v>
      </c>
    </row>
    <row r="448" spans="1:25" x14ac:dyDescent="0.25">
      <c r="A448" s="96" t="s">
        <v>156</v>
      </c>
      <c r="B448" s="87"/>
      <c r="C448" s="87"/>
      <c r="D448" s="87"/>
    </row>
    <row r="449" spans="1:27" ht="12.75" x14ac:dyDescent="0.2">
      <c r="A449" s="162" t="s">
        <v>49</v>
      </c>
      <c r="B449" s="173" t="s">
        <v>128</v>
      </c>
      <c r="C449" s="174"/>
      <c r="D449" s="174"/>
      <c r="E449" s="174"/>
      <c r="F449" s="174"/>
      <c r="G449" s="174"/>
      <c r="H449" s="174"/>
      <c r="I449" s="174"/>
      <c r="J449" s="174"/>
      <c r="K449" s="174"/>
      <c r="L449" s="174"/>
      <c r="M449" s="174"/>
      <c r="N449" s="174"/>
      <c r="O449" s="174"/>
      <c r="P449" s="174"/>
      <c r="Q449" s="174"/>
      <c r="R449" s="174"/>
      <c r="S449" s="174"/>
      <c r="T449" s="174"/>
      <c r="U449" s="174"/>
      <c r="V449" s="174"/>
      <c r="W449" s="174"/>
      <c r="X449" s="174"/>
      <c r="Y449" s="175"/>
    </row>
    <row r="450" spans="1:27" ht="12.75" x14ac:dyDescent="0.2">
      <c r="A450" s="163"/>
      <c r="B450" s="176"/>
      <c r="C450" s="177"/>
      <c r="D450" s="177"/>
      <c r="E450" s="177"/>
      <c r="F450" s="177"/>
      <c r="G450" s="177"/>
      <c r="H450" s="177"/>
      <c r="I450" s="177"/>
      <c r="J450" s="177"/>
      <c r="K450" s="177"/>
      <c r="L450" s="177"/>
      <c r="M450" s="177"/>
      <c r="N450" s="177"/>
      <c r="O450" s="177"/>
      <c r="P450" s="177"/>
      <c r="Q450" s="177"/>
      <c r="R450" s="177"/>
      <c r="S450" s="177"/>
      <c r="T450" s="177"/>
      <c r="U450" s="177"/>
      <c r="V450" s="177"/>
      <c r="W450" s="177"/>
      <c r="X450" s="177"/>
      <c r="Y450" s="178"/>
    </row>
    <row r="451" spans="1:27" ht="12.75" customHeight="1" x14ac:dyDescent="0.2">
      <c r="A451" s="163"/>
      <c r="B451" s="165" t="s">
        <v>129</v>
      </c>
      <c r="C451" s="156" t="s">
        <v>130</v>
      </c>
      <c r="D451" s="156" t="s">
        <v>131</v>
      </c>
      <c r="E451" s="156" t="s">
        <v>132</v>
      </c>
      <c r="F451" s="156" t="s">
        <v>133</v>
      </c>
      <c r="G451" s="156" t="s">
        <v>134</v>
      </c>
      <c r="H451" s="156" t="s">
        <v>135</v>
      </c>
      <c r="I451" s="156" t="s">
        <v>136</v>
      </c>
      <c r="J451" s="156" t="s">
        <v>137</v>
      </c>
      <c r="K451" s="156" t="s">
        <v>138</v>
      </c>
      <c r="L451" s="156" t="s">
        <v>139</v>
      </c>
      <c r="M451" s="156" t="s">
        <v>140</v>
      </c>
      <c r="N451" s="167" t="s">
        <v>141</v>
      </c>
      <c r="O451" s="156" t="s">
        <v>142</v>
      </c>
      <c r="P451" s="156" t="s">
        <v>143</v>
      </c>
      <c r="Q451" s="156" t="s">
        <v>144</v>
      </c>
      <c r="R451" s="156" t="s">
        <v>145</v>
      </c>
      <c r="S451" s="156" t="s">
        <v>146</v>
      </c>
      <c r="T451" s="156" t="s">
        <v>147</v>
      </c>
      <c r="U451" s="156" t="s">
        <v>148</v>
      </c>
      <c r="V451" s="156" t="s">
        <v>149</v>
      </c>
      <c r="W451" s="156" t="s">
        <v>150</v>
      </c>
      <c r="X451" s="156" t="s">
        <v>151</v>
      </c>
      <c r="Y451" s="156" t="s">
        <v>152</v>
      </c>
    </row>
    <row r="452" spans="1:27" ht="11.25" customHeight="1" x14ac:dyDescent="0.2">
      <c r="A452" s="164"/>
      <c r="B452" s="166"/>
      <c r="C452" s="157"/>
      <c r="D452" s="157"/>
      <c r="E452" s="157"/>
      <c r="F452" s="157"/>
      <c r="G452" s="157"/>
      <c r="H452" s="157"/>
      <c r="I452" s="157"/>
      <c r="J452" s="157"/>
      <c r="K452" s="157"/>
      <c r="L452" s="157"/>
      <c r="M452" s="157"/>
      <c r="N452" s="168"/>
      <c r="O452" s="157"/>
      <c r="P452" s="157"/>
      <c r="Q452" s="157"/>
      <c r="R452" s="157"/>
      <c r="S452" s="157"/>
      <c r="T452" s="157"/>
      <c r="U452" s="157"/>
      <c r="V452" s="157"/>
      <c r="W452" s="157"/>
      <c r="X452" s="157"/>
      <c r="Y452" s="157"/>
    </row>
    <row r="453" spans="1:27" ht="15.75" customHeight="1" x14ac:dyDescent="0.2">
      <c r="A453" s="88">
        <f>A415</f>
        <v>41852</v>
      </c>
      <c r="B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3640.13</v>
      </c>
      <c r="C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3631.63</v>
      </c>
      <c r="D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3657.21</v>
      </c>
      <c r="E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3661.78</v>
      </c>
      <c r="F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3661.83</v>
      </c>
      <c r="G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3671.3</v>
      </c>
      <c r="H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3661.96</v>
      </c>
      <c r="I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3636.94</v>
      </c>
      <c r="J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3753.51</v>
      </c>
      <c r="K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3676.6400000000003</v>
      </c>
      <c r="L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3655.1400000000003</v>
      </c>
      <c r="M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3647.0600000000004</v>
      </c>
      <c r="N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3655.1400000000003</v>
      </c>
      <c r="O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3663.59</v>
      </c>
      <c r="P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3659.36</v>
      </c>
      <c r="Q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3663.59</v>
      </c>
      <c r="R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3664.23</v>
      </c>
      <c r="S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3675.56</v>
      </c>
      <c r="T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3699.7400000000002</v>
      </c>
      <c r="U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3679.36</v>
      </c>
      <c r="V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3661.1400000000003</v>
      </c>
      <c r="W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3654.2000000000003</v>
      </c>
      <c r="X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3654.78</v>
      </c>
      <c r="Y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3788.08</v>
      </c>
      <c r="AA453" s="89"/>
    </row>
    <row r="454" spans="1:27" x14ac:dyDescent="0.2">
      <c r="A454" s="88">
        <f>A453+1</f>
        <v>41853</v>
      </c>
      <c r="B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3671.91</v>
      </c>
      <c r="C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3646.25</v>
      </c>
      <c r="D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3639.1000000000004</v>
      </c>
      <c r="E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3657.87</v>
      </c>
      <c r="F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3667.5200000000004</v>
      </c>
      <c r="G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3663.05</v>
      </c>
      <c r="H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3677.67</v>
      </c>
      <c r="I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3662.51</v>
      </c>
      <c r="J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3639.54</v>
      </c>
      <c r="K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3721.7400000000002</v>
      </c>
      <c r="L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3673.8900000000003</v>
      </c>
      <c r="M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3656.46</v>
      </c>
      <c r="N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3648.05</v>
      </c>
      <c r="O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3643.96</v>
      </c>
      <c r="P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3652.33</v>
      </c>
      <c r="Q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3656.57</v>
      </c>
      <c r="R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3665.2400000000002</v>
      </c>
      <c r="S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3669.5600000000004</v>
      </c>
      <c r="T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3665.09</v>
      </c>
      <c r="U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3652.04</v>
      </c>
      <c r="V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3650.29</v>
      </c>
      <c r="W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3657.4300000000003</v>
      </c>
      <c r="X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3658.7200000000003</v>
      </c>
      <c r="Y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3664.11</v>
      </c>
    </row>
    <row r="455" spans="1:27" x14ac:dyDescent="0.2">
      <c r="A455" s="88">
        <f t="shared" ref="A455:A483" si="12">A454+1</f>
        <v>41854</v>
      </c>
      <c r="B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3675.4500000000003</v>
      </c>
      <c r="C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3644.95</v>
      </c>
      <c r="D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3639.29</v>
      </c>
      <c r="E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3658</v>
      </c>
      <c r="F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3667.8500000000004</v>
      </c>
      <c r="G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3663.46</v>
      </c>
      <c r="H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3678.15</v>
      </c>
      <c r="I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3663.2200000000003</v>
      </c>
      <c r="J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3639.0600000000004</v>
      </c>
      <c r="K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3732.58</v>
      </c>
      <c r="L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3697.32</v>
      </c>
      <c r="M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3674.3</v>
      </c>
      <c r="N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3660.94</v>
      </c>
      <c r="O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3656.7000000000003</v>
      </c>
      <c r="P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3665.41</v>
      </c>
      <c r="Q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3674.2000000000003</v>
      </c>
      <c r="R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3683.27</v>
      </c>
      <c r="S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3692.5</v>
      </c>
      <c r="T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3683.1800000000003</v>
      </c>
      <c r="U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3661.09</v>
      </c>
      <c r="V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3649.9900000000002</v>
      </c>
      <c r="W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3657.3900000000003</v>
      </c>
      <c r="X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3658.6800000000003</v>
      </c>
      <c r="Y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3665.03</v>
      </c>
    </row>
    <row r="456" spans="1:27" x14ac:dyDescent="0.2">
      <c r="A456" s="88">
        <f t="shared" si="12"/>
        <v>41855</v>
      </c>
      <c r="B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3646.78</v>
      </c>
      <c r="C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3631.63</v>
      </c>
      <c r="D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3657.3500000000004</v>
      </c>
      <c r="E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3661.8</v>
      </c>
      <c r="F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3661.8</v>
      </c>
      <c r="G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3664.51</v>
      </c>
      <c r="H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3660.9300000000003</v>
      </c>
      <c r="I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3638.54</v>
      </c>
      <c r="J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3754.21</v>
      </c>
      <c r="K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3677.01</v>
      </c>
      <c r="L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3656.51</v>
      </c>
      <c r="M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3649.32</v>
      </c>
      <c r="N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3652.83</v>
      </c>
      <c r="O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3656.88</v>
      </c>
      <c r="P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3648.04</v>
      </c>
      <c r="Q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3643.42</v>
      </c>
      <c r="R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3661.2400000000002</v>
      </c>
      <c r="S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3676.44</v>
      </c>
      <c r="T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3691.07</v>
      </c>
      <c r="U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3679.38</v>
      </c>
      <c r="V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3646.79</v>
      </c>
      <c r="W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3654.12</v>
      </c>
      <c r="X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3656.08</v>
      </c>
      <c r="Y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3780.2000000000003</v>
      </c>
    </row>
    <row r="457" spans="1:27" x14ac:dyDescent="0.2">
      <c r="A457" s="88">
        <f t="shared" si="12"/>
        <v>41856</v>
      </c>
      <c r="B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3650.51</v>
      </c>
      <c r="C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3631.62</v>
      </c>
      <c r="D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3657.3100000000004</v>
      </c>
      <c r="E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3661.8</v>
      </c>
      <c r="F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3661.6400000000003</v>
      </c>
      <c r="G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3664.59</v>
      </c>
      <c r="H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3647.0600000000004</v>
      </c>
      <c r="I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3644.41</v>
      </c>
      <c r="J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3734.83</v>
      </c>
      <c r="K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3664.12</v>
      </c>
      <c r="L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3632.59</v>
      </c>
      <c r="M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3641.2400000000002</v>
      </c>
      <c r="N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3650.01</v>
      </c>
      <c r="O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3635.65</v>
      </c>
      <c r="P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3644.7200000000003</v>
      </c>
      <c r="Q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3637.09</v>
      </c>
      <c r="R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3646.25</v>
      </c>
      <c r="S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3660.76</v>
      </c>
      <c r="T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3667.42</v>
      </c>
      <c r="U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3675.58</v>
      </c>
      <c r="V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3645.66</v>
      </c>
      <c r="W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3653.58</v>
      </c>
      <c r="X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3655.1600000000003</v>
      </c>
      <c r="Y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3784.8</v>
      </c>
    </row>
    <row r="458" spans="1:27" x14ac:dyDescent="0.2">
      <c r="A458" s="88">
        <f t="shared" si="12"/>
        <v>41857</v>
      </c>
      <c r="B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3643.61</v>
      </c>
      <c r="C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3631.51</v>
      </c>
      <c r="D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3657.2000000000003</v>
      </c>
      <c r="E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3661.53</v>
      </c>
      <c r="F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3661.41</v>
      </c>
      <c r="G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3663.13</v>
      </c>
      <c r="H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3646.08</v>
      </c>
      <c r="I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3643.28</v>
      </c>
      <c r="J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3733.71</v>
      </c>
      <c r="K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3662.6800000000003</v>
      </c>
      <c r="L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3631.13</v>
      </c>
      <c r="M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3646.3900000000003</v>
      </c>
      <c r="N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3653.04</v>
      </c>
      <c r="O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3637.71</v>
      </c>
      <c r="P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3644.57</v>
      </c>
      <c r="Q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3636.87</v>
      </c>
      <c r="R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3645.9300000000003</v>
      </c>
      <c r="S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3660.17</v>
      </c>
      <c r="T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3667.63</v>
      </c>
      <c r="U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3675.87</v>
      </c>
      <c r="V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3645.6000000000004</v>
      </c>
      <c r="W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3653.4900000000002</v>
      </c>
      <c r="X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3655.1000000000004</v>
      </c>
      <c r="Y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3781.95</v>
      </c>
    </row>
    <row r="459" spans="1:27" x14ac:dyDescent="0.2">
      <c r="A459" s="88">
        <f t="shared" si="12"/>
        <v>41858</v>
      </c>
      <c r="B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3645.92</v>
      </c>
      <c r="C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3631.8</v>
      </c>
      <c r="D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3657.3900000000003</v>
      </c>
      <c r="E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3661.8500000000004</v>
      </c>
      <c r="F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3661.9700000000003</v>
      </c>
      <c r="G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3664.4</v>
      </c>
      <c r="H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3669.91</v>
      </c>
      <c r="I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3637.28</v>
      </c>
      <c r="J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3754.17</v>
      </c>
      <c r="K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3663.8500000000004</v>
      </c>
      <c r="L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3631.87</v>
      </c>
      <c r="M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3645.91</v>
      </c>
      <c r="N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3643.6600000000003</v>
      </c>
      <c r="O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3638.73</v>
      </c>
      <c r="P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3653.58</v>
      </c>
      <c r="Q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3639.2200000000003</v>
      </c>
      <c r="R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3646.03</v>
      </c>
      <c r="S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3660.6000000000004</v>
      </c>
      <c r="T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3679.8100000000004</v>
      </c>
      <c r="U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3683.45</v>
      </c>
      <c r="V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3633.94</v>
      </c>
      <c r="W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3653.96</v>
      </c>
      <c r="X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3655.46</v>
      </c>
      <c r="Y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3785.6000000000004</v>
      </c>
    </row>
    <row r="460" spans="1:27" x14ac:dyDescent="0.2">
      <c r="A460" s="88">
        <f t="shared" si="12"/>
        <v>41859</v>
      </c>
      <c r="B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3644.73</v>
      </c>
      <c r="C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3636.19</v>
      </c>
      <c r="D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3662.3500000000004</v>
      </c>
      <c r="E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3671.42</v>
      </c>
      <c r="F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3676.16</v>
      </c>
      <c r="G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3670.36</v>
      </c>
      <c r="H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3670.63</v>
      </c>
      <c r="I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3637.36</v>
      </c>
      <c r="J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3754.12</v>
      </c>
      <c r="K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3700.04</v>
      </c>
      <c r="L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3655.2200000000003</v>
      </c>
      <c r="M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3639.65</v>
      </c>
      <c r="N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3659.8500000000004</v>
      </c>
      <c r="O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3668.4300000000003</v>
      </c>
      <c r="P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3664.02</v>
      </c>
      <c r="Q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3659.59</v>
      </c>
      <c r="R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3660.94</v>
      </c>
      <c r="S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3688.1400000000003</v>
      </c>
      <c r="T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3707.76</v>
      </c>
      <c r="U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3683.45</v>
      </c>
      <c r="V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3634.1400000000003</v>
      </c>
      <c r="W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3654.13</v>
      </c>
      <c r="X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3655.11</v>
      </c>
      <c r="Y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3775.29</v>
      </c>
    </row>
    <row r="461" spans="1:27" x14ac:dyDescent="0.2">
      <c r="A461" s="88">
        <f t="shared" si="12"/>
        <v>41860</v>
      </c>
      <c r="B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3677.9500000000003</v>
      </c>
      <c r="C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3642.9</v>
      </c>
      <c r="D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3644.08</v>
      </c>
      <c r="E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3648.48</v>
      </c>
      <c r="F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3657.79</v>
      </c>
      <c r="G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3650.83</v>
      </c>
      <c r="H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3661.9</v>
      </c>
      <c r="I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3639.1400000000003</v>
      </c>
      <c r="J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3639.9900000000002</v>
      </c>
      <c r="K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3682.4900000000002</v>
      </c>
      <c r="L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3652.4900000000002</v>
      </c>
      <c r="M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3632.71</v>
      </c>
      <c r="N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3640.57</v>
      </c>
      <c r="O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3644.2000000000003</v>
      </c>
      <c r="P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3648.4700000000003</v>
      </c>
      <c r="Q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3644.42</v>
      </c>
      <c r="R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3652.8</v>
      </c>
      <c r="S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3665.84</v>
      </c>
      <c r="T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3684.4500000000003</v>
      </c>
      <c r="U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3674.2000000000003</v>
      </c>
      <c r="V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3649.7400000000002</v>
      </c>
      <c r="W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3658.6800000000003</v>
      </c>
      <c r="X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3651.36</v>
      </c>
      <c r="Y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3647.77</v>
      </c>
    </row>
    <row r="462" spans="1:27" x14ac:dyDescent="0.2">
      <c r="A462" s="88">
        <f t="shared" si="12"/>
        <v>41861</v>
      </c>
      <c r="B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3677.4</v>
      </c>
      <c r="C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3645.56</v>
      </c>
      <c r="D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3644.34</v>
      </c>
      <c r="E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3648.75</v>
      </c>
      <c r="F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3658.08</v>
      </c>
      <c r="G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3651.17</v>
      </c>
      <c r="H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3661.4900000000002</v>
      </c>
      <c r="I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3640.29</v>
      </c>
      <c r="J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3636.67</v>
      </c>
      <c r="K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3724.62</v>
      </c>
      <c r="L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3676.63</v>
      </c>
      <c r="M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3658.9900000000002</v>
      </c>
      <c r="N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3658.4700000000003</v>
      </c>
      <c r="O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3653.63</v>
      </c>
      <c r="P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3666.38</v>
      </c>
      <c r="Q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3670.54</v>
      </c>
      <c r="R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3665.83</v>
      </c>
      <c r="S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3670.13</v>
      </c>
      <c r="T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3664.83</v>
      </c>
      <c r="U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3656.57</v>
      </c>
      <c r="V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3649.3900000000003</v>
      </c>
      <c r="W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3657.51</v>
      </c>
      <c r="X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3650.94</v>
      </c>
      <c r="Y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3647.98</v>
      </c>
    </row>
    <row r="463" spans="1:27" x14ac:dyDescent="0.2">
      <c r="A463" s="88">
        <f t="shared" si="12"/>
        <v>41862</v>
      </c>
      <c r="B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3649.69</v>
      </c>
      <c r="C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3636.3100000000004</v>
      </c>
      <c r="D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3662.1800000000003</v>
      </c>
      <c r="E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3671.2400000000002</v>
      </c>
      <c r="F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3676.01</v>
      </c>
      <c r="G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3669.1400000000003</v>
      </c>
      <c r="H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3669.78</v>
      </c>
      <c r="I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3651.5</v>
      </c>
      <c r="J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3725.4</v>
      </c>
      <c r="K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3672.32</v>
      </c>
      <c r="L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3657.79</v>
      </c>
      <c r="M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3641.6600000000003</v>
      </c>
      <c r="N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3649.33</v>
      </c>
      <c r="O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3644.42</v>
      </c>
      <c r="P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3639.87</v>
      </c>
      <c r="Q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3631.67</v>
      </c>
      <c r="R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3643.03</v>
      </c>
      <c r="S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3668.48</v>
      </c>
      <c r="T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3684.1400000000003</v>
      </c>
      <c r="U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3683.77</v>
      </c>
      <c r="V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3633.44</v>
      </c>
      <c r="W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3658.55</v>
      </c>
      <c r="X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3659.06</v>
      </c>
      <c r="Y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3801.29</v>
      </c>
    </row>
    <row r="464" spans="1:27" x14ac:dyDescent="0.2">
      <c r="A464" s="88">
        <f t="shared" si="12"/>
        <v>41863</v>
      </c>
      <c r="B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3649.9</v>
      </c>
      <c r="C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3635.9900000000002</v>
      </c>
      <c r="D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3662.5</v>
      </c>
      <c r="E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3671.44</v>
      </c>
      <c r="F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3676.01</v>
      </c>
      <c r="G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3669.91</v>
      </c>
      <c r="H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3669.41</v>
      </c>
      <c r="I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3653.73</v>
      </c>
      <c r="J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3724.4900000000002</v>
      </c>
      <c r="K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3671.29</v>
      </c>
      <c r="L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3656.54</v>
      </c>
      <c r="M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3639.57</v>
      </c>
      <c r="N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3648.04</v>
      </c>
      <c r="O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3643.75</v>
      </c>
      <c r="P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3639.9300000000003</v>
      </c>
      <c r="Q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3631.92</v>
      </c>
      <c r="R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3643.13</v>
      </c>
      <c r="S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3668.8500000000004</v>
      </c>
      <c r="T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3684.32</v>
      </c>
      <c r="U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3683.8100000000004</v>
      </c>
      <c r="V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3633.54</v>
      </c>
      <c r="W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3656.52</v>
      </c>
      <c r="X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3657.6400000000003</v>
      </c>
      <c r="Y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3799.73</v>
      </c>
    </row>
    <row r="465" spans="1:25" x14ac:dyDescent="0.2">
      <c r="A465" s="88">
        <f t="shared" si="12"/>
        <v>41864</v>
      </c>
      <c r="B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3649.75</v>
      </c>
      <c r="C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3640.32</v>
      </c>
      <c r="D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3666.92</v>
      </c>
      <c r="E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3676.23</v>
      </c>
      <c r="F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3681.13</v>
      </c>
      <c r="G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3680.62</v>
      </c>
      <c r="H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3680.51</v>
      </c>
      <c r="I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3631.5600000000004</v>
      </c>
      <c r="J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3734.3100000000004</v>
      </c>
      <c r="K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3685.38</v>
      </c>
      <c r="L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3659.59</v>
      </c>
      <c r="M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3643.05</v>
      </c>
      <c r="N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3651.11</v>
      </c>
      <c r="O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3646.8900000000003</v>
      </c>
      <c r="P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3642.84</v>
      </c>
      <c r="Q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3634.9700000000003</v>
      </c>
      <c r="R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3645.92</v>
      </c>
      <c r="S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3664.2200000000003</v>
      </c>
      <c r="T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3687.48</v>
      </c>
      <c r="U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3691.5</v>
      </c>
      <c r="V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3632.3900000000003</v>
      </c>
      <c r="W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3656.25</v>
      </c>
      <c r="X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3657.76</v>
      </c>
      <c r="Y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3798.62</v>
      </c>
    </row>
    <row r="466" spans="1:25" x14ac:dyDescent="0.2">
      <c r="A466" s="88">
        <f t="shared" si="12"/>
        <v>41865</v>
      </c>
      <c r="B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3650.25</v>
      </c>
      <c r="C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3640.2</v>
      </c>
      <c r="D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3666.59</v>
      </c>
      <c r="E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3675.82</v>
      </c>
      <c r="F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3680.59</v>
      </c>
      <c r="G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3680.36</v>
      </c>
      <c r="H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3680.36</v>
      </c>
      <c r="I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3631.46</v>
      </c>
      <c r="J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3734.34</v>
      </c>
      <c r="K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3685.1600000000003</v>
      </c>
      <c r="L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3659.41</v>
      </c>
      <c r="M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3642.91</v>
      </c>
      <c r="N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3651</v>
      </c>
      <c r="O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3646.9700000000003</v>
      </c>
      <c r="P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3642.86</v>
      </c>
      <c r="Q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3635.09</v>
      </c>
      <c r="R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3645.9300000000003</v>
      </c>
      <c r="S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3664.17</v>
      </c>
      <c r="T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3687.42</v>
      </c>
      <c r="U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3691.4</v>
      </c>
      <c r="V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3632.21</v>
      </c>
      <c r="W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3656.7400000000002</v>
      </c>
      <c r="X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3657.3100000000004</v>
      </c>
      <c r="Y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3801.31</v>
      </c>
    </row>
    <row r="467" spans="1:25" x14ac:dyDescent="0.2">
      <c r="A467" s="88">
        <f t="shared" si="12"/>
        <v>41866</v>
      </c>
      <c r="B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3650.61</v>
      </c>
      <c r="C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3640.0600000000004</v>
      </c>
      <c r="D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3666.5600000000004</v>
      </c>
      <c r="E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3675.7400000000002</v>
      </c>
      <c r="F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3680.52</v>
      </c>
      <c r="G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3680.46</v>
      </c>
      <c r="H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3680.26</v>
      </c>
      <c r="I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3634.75</v>
      </c>
      <c r="J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3734.59</v>
      </c>
      <c r="K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3646.59</v>
      </c>
      <c r="L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3665.3</v>
      </c>
      <c r="M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3639.05</v>
      </c>
      <c r="N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3640.67</v>
      </c>
      <c r="O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3640.65</v>
      </c>
      <c r="P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3631.45</v>
      </c>
      <c r="Q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3640.87</v>
      </c>
      <c r="R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3639.07</v>
      </c>
      <c r="S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3635.44</v>
      </c>
      <c r="T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3649.3900000000003</v>
      </c>
      <c r="U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3668.32</v>
      </c>
      <c r="V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3653.11</v>
      </c>
      <c r="W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3660.29</v>
      </c>
      <c r="X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3659.09</v>
      </c>
      <c r="Y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3847.02</v>
      </c>
    </row>
    <row r="468" spans="1:25" x14ac:dyDescent="0.2">
      <c r="A468" s="88">
        <f t="shared" si="12"/>
        <v>41867</v>
      </c>
      <c r="B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3681.54</v>
      </c>
      <c r="C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3639.98</v>
      </c>
      <c r="D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3631.2000000000003</v>
      </c>
      <c r="E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3657.92</v>
      </c>
      <c r="F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3662.67</v>
      </c>
      <c r="G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3648.26</v>
      </c>
      <c r="H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3662.73</v>
      </c>
      <c r="I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3631.44</v>
      </c>
      <c r="J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3646.21</v>
      </c>
      <c r="K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3674.76</v>
      </c>
      <c r="L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3641.07</v>
      </c>
      <c r="M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3659.2200000000003</v>
      </c>
      <c r="N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3650.07</v>
      </c>
      <c r="O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3649.9900000000002</v>
      </c>
      <c r="P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3642.4900000000002</v>
      </c>
      <c r="Q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3642.7000000000003</v>
      </c>
      <c r="R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3635.84</v>
      </c>
      <c r="S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3648.26</v>
      </c>
      <c r="T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3639.76</v>
      </c>
      <c r="U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3640.84</v>
      </c>
      <c r="V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3648.52</v>
      </c>
      <c r="W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3642.07</v>
      </c>
      <c r="X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3643.28</v>
      </c>
      <c r="Y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3631.46</v>
      </c>
    </row>
    <row r="469" spans="1:25" x14ac:dyDescent="0.2">
      <c r="A469" s="88">
        <f t="shared" si="12"/>
        <v>41868</v>
      </c>
      <c r="B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3693.48</v>
      </c>
      <c r="C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3646.01</v>
      </c>
      <c r="D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3640.29</v>
      </c>
      <c r="E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3635.3900000000003</v>
      </c>
      <c r="F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3639.37</v>
      </c>
      <c r="G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3643.96</v>
      </c>
      <c r="H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3653.11</v>
      </c>
      <c r="I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3631.07</v>
      </c>
      <c r="J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3644.58</v>
      </c>
      <c r="K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3697.88</v>
      </c>
      <c r="L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3636.67</v>
      </c>
      <c r="M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3649.9</v>
      </c>
      <c r="N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3656.6800000000003</v>
      </c>
      <c r="O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3649.4900000000002</v>
      </c>
      <c r="P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3632.19</v>
      </c>
      <c r="Q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3635.76</v>
      </c>
      <c r="R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3632.1000000000004</v>
      </c>
      <c r="S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3640.37</v>
      </c>
      <c r="T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3656.19</v>
      </c>
      <c r="U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3644.91</v>
      </c>
      <c r="V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3648.9500000000003</v>
      </c>
      <c r="W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3656.77</v>
      </c>
      <c r="X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3656.87</v>
      </c>
      <c r="Y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3640</v>
      </c>
    </row>
    <row r="470" spans="1:25" x14ac:dyDescent="0.2">
      <c r="A470" s="88">
        <f t="shared" si="12"/>
        <v>41869</v>
      </c>
      <c r="B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3643.03</v>
      </c>
      <c r="C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3639</v>
      </c>
      <c r="D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3639.86</v>
      </c>
      <c r="E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3648.3500000000004</v>
      </c>
      <c r="F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3652.8</v>
      </c>
      <c r="G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3643.87</v>
      </c>
      <c r="H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3648.26</v>
      </c>
      <c r="I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3639.32</v>
      </c>
      <c r="J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3734.48</v>
      </c>
      <c r="K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3658.92</v>
      </c>
      <c r="L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3656.7000000000003</v>
      </c>
      <c r="M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3656.07</v>
      </c>
      <c r="N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3655.3500000000004</v>
      </c>
      <c r="O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3663.19</v>
      </c>
      <c r="P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3663.03</v>
      </c>
      <c r="Q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3662.88</v>
      </c>
      <c r="R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3657.32</v>
      </c>
      <c r="S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3658.2400000000002</v>
      </c>
      <c r="T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3679.2200000000003</v>
      </c>
      <c r="U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3773.61</v>
      </c>
      <c r="V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3692.4</v>
      </c>
      <c r="W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3646.1400000000003</v>
      </c>
      <c r="X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3699.63</v>
      </c>
      <c r="Y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3643.1800000000003</v>
      </c>
    </row>
    <row r="471" spans="1:25" x14ac:dyDescent="0.2">
      <c r="A471" s="88">
        <f t="shared" si="12"/>
        <v>41870</v>
      </c>
      <c r="B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3680.7</v>
      </c>
      <c r="C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3731.78</v>
      </c>
      <c r="D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3785.36</v>
      </c>
      <c r="E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3798.16</v>
      </c>
      <c r="F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3804.71</v>
      </c>
      <c r="G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3861.8900000000003</v>
      </c>
      <c r="H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3797.8900000000003</v>
      </c>
      <c r="I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3748.52</v>
      </c>
      <c r="J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3903.57</v>
      </c>
      <c r="K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3834.28</v>
      </c>
      <c r="L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3749.46</v>
      </c>
      <c r="M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3728.9900000000002</v>
      </c>
      <c r="N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3719.06</v>
      </c>
      <c r="O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3690.12</v>
      </c>
      <c r="P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3685.4900000000002</v>
      </c>
      <c r="Q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3685.51</v>
      </c>
      <c r="R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3683.3900000000003</v>
      </c>
      <c r="S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3707.83</v>
      </c>
      <c r="T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3734.32</v>
      </c>
      <c r="U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3743.73</v>
      </c>
      <c r="V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3708.48</v>
      </c>
      <c r="W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3656.83</v>
      </c>
      <c r="X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3699.6000000000004</v>
      </c>
      <c r="Y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3643.27</v>
      </c>
    </row>
    <row r="472" spans="1:25" x14ac:dyDescent="0.2">
      <c r="A472" s="88">
        <f t="shared" si="12"/>
        <v>41871</v>
      </c>
      <c r="B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3680.48</v>
      </c>
      <c r="C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3748.66</v>
      </c>
      <c r="D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3804.5600000000004</v>
      </c>
      <c r="E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3818.27</v>
      </c>
      <c r="F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3824.87</v>
      </c>
      <c r="G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3818.15</v>
      </c>
      <c r="H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3825.01</v>
      </c>
      <c r="I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3748.34</v>
      </c>
      <c r="J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3902.9900000000002</v>
      </c>
      <c r="K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3834.36</v>
      </c>
      <c r="L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3749.6000000000004</v>
      </c>
      <c r="M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3728.92</v>
      </c>
      <c r="N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3718.59</v>
      </c>
      <c r="O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3699.21</v>
      </c>
      <c r="P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3685.26</v>
      </c>
      <c r="Q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3689.88</v>
      </c>
      <c r="R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3683.11</v>
      </c>
      <c r="S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3720.9300000000003</v>
      </c>
      <c r="T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3743.62</v>
      </c>
      <c r="U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3743.62</v>
      </c>
      <c r="V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3707.26</v>
      </c>
      <c r="W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3656.7000000000003</v>
      </c>
      <c r="X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3699.4900000000002</v>
      </c>
      <c r="Y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3642.4900000000002</v>
      </c>
    </row>
    <row r="473" spans="1:25" x14ac:dyDescent="0.2">
      <c r="A473" s="88">
        <f t="shared" si="12"/>
        <v>41872</v>
      </c>
      <c r="B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3666.34</v>
      </c>
      <c r="C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3731.66</v>
      </c>
      <c r="D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3772.5600000000004</v>
      </c>
      <c r="E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3785.17</v>
      </c>
      <c r="F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3811.29</v>
      </c>
      <c r="G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3804.7400000000002</v>
      </c>
      <c r="H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3811.36</v>
      </c>
      <c r="I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3726.19</v>
      </c>
      <c r="J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3902.8</v>
      </c>
      <c r="K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3771.9100000000003</v>
      </c>
      <c r="L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3698.8900000000003</v>
      </c>
      <c r="M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3680.67</v>
      </c>
      <c r="N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3671.79</v>
      </c>
      <c r="O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3650.79</v>
      </c>
      <c r="P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3638.76</v>
      </c>
      <c r="Q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3655.01</v>
      </c>
      <c r="R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3667.77</v>
      </c>
      <c r="S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3683.1400000000003</v>
      </c>
      <c r="T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3678.9300000000003</v>
      </c>
      <c r="U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3708.02</v>
      </c>
      <c r="V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3691.4700000000003</v>
      </c>
      <c r="W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3642.25</v>
      </c>
      <c r="X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3648.73</v>
      </c>
      <c r="Y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3642.73</v>
      </c>
    </row>
    <row r="474" spans="1:25" x14ac:dyDescent="0.2">
      <c r="A474" s="88">
        <f t="shared" si="12"/>
        <v>41873</v>
      </c>
      <c r="B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3635.4</v>
      </c>
      <c r="C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3694.7400000000002</v>
      </c>
      <c r="D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3748.75</v>
      </c>
      <c r="E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3754.26</v>
      </c>
      <c r="F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3766.44</v>
      </c>
      <c r="G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3760.54</v>
      </c>
      <c r="H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3784.96</v>
      </c>
      <c r="I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3726.03</v>
      </c>
      <c r="J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3882.26</v>
      </c>
      <c r="K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3771.75</v>
      </c>
      <c r="L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3698.98</v>
      </c>
      <c r="M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3680.33</v>
      </c>
      <c r="N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3698.82</v>
      </c>
      <c r="O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3680.58</v>
      </c>
      <c r="P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3689.7400000000002</v>
      </c>
      <c r="Q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3694.3900000000003</v>
      </c>
      <c r="R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3691.13</v>
      </c>
      <c r="S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3707.76</v>
      </c>
      <c r="T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3716.23</v>
      </c>
      <c r="U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3720.8500000000004</v>
      </c>
      <c r="V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3690.8900000000003</v>
      </c>
      <c r="W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3753.41</v>
      </c>
      <c r="X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3821.6400000000003</v>
      </c>
      <c r="Y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3681.07</v>
      </c>
    </row>
    <row r="475" spans="1:25" x14ac:dyDescent="0.2">
      <c r="A475" s="88">
        <f t="shared" si="12"/>
        <v>41874</v>
      </c>
      <c r="B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3644.59</v>
      </c>
      <c r="C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3686.7200000000003</v>
      </c>
      <c r="D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3731.3100000000004</v>
      </c>
      <c r="E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3737.13</v>
      </c>
      <c r="F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3749.38</v>
      </c>
      <c r="G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3749.69</v>
      </c>
      <c r="H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3768.6000000000004</v>
      </c>
      <c r="I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3708.86</v>
      </c>
      <c r="J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3640.59</v>
      </c>
      <c r="K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3747.26</v>
      </c>
      <c r="L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3696.2200000000003</v>
      </c>
      <c r="M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3682.11</v>
      </c>
      <c r="N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3691.44</v>
      </c>
      <c r="O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3686.73</v>
      </c>
      <c r="P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3691.4</v>
      </c>
      <c r="Q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3700.99</v>
      </c>
      <c r="R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3696.09</v>
      </c>
      <c r="S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3715.8</v>
      </c>
      <c r="T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3731.3500000000004</v>
      </c>
      <c r="U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3731.86</v>
      </c>
      <c r="V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3664.8</v>
      </c>
      <c r="W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3732.32</v>
      </c>
      <c r="X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3807.87</v>
      </c>
      <c r="Y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3959.92</v>
      </c>
    </row>
    <row r="476" spans="1:25" x14ac:dyDescent="0.2">
      <c r="A476" s="88">
        <f t="shared" si="12"/>
        <v>41875</v>
      </c>
      <c r="B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3662.32</v>
      </c>
      <c r="C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3743.9300000000003</v>
      </c>
      <c r="D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3782.87</v>
      </c>
      <c r="E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3796.53</v>
      </c>
      <c r="F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3803.4800000000005</v>
      </c>
      <c r="G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3817.88</v>
      </c>
      <c r="H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3840.7</v>
      </c>
      <c r="I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3810.66</v>
      </c>
      <c r="J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3698.73</v>
      </c>
      <c r="K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3877.33</v>
      </c>
      <c r="L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3788.7700000000004</v>
      </c>
      <c r="M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3747.6000000000004</v>
      </c>
      <c r="N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3742.02</v>
      </c>
      <c r="O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3736.88</v>
      </c>
      <c r="P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3731.5</v>
      </c>
      <c r="Q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3747.6000000000004</v>
      </c>
      <c r="R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3764.38</v>
      </c>
      <c r="S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3764.2200000000003</v>
      </c>
      <c r="T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3752.82</v>
      </c>
      <c r="U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3742.51</v>
      </c>
      <c r="V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3647.5</v>
      </c>
      <c r="W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3659.63</v>
      </c>
      <c r="X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3646.46</v>
      </c>
      <c r="Y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3741.15</v>
      </c>
    </row>
    <row r="477" spans="1:25" x14ac:dyDescent="0.2">
      <c r="A477" s="88">
        <f t="shared" si="12"/>
        <v>41876</v>
      </c>
      <c r="B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3675.61</v>
      </c>
      <c r="C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3760.32</v>
      </c>
      <c r="D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3811.88</v>
      </c>
      <c r="E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3825.52</v>
      </c>
      <c r="F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3818.4500000000003</v>
      </c>
      <c r="G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3831.62</v>
      </c>
      <c r="H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3839.37</v>
      </c>
      <c r="I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3772.7400000000002</v>
      </c>
      <c r="J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3924.1800000000003</v>
      </c>
      <c r="K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3820.78</v>
      </c>
      <c r="L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3772.2400000000002</v>
      </c>
      <c r="M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3761.33</v>
      </c>
      <c r="N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3773.12</v>
      </c>
      <c r="O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3766.91</v>
      </c>
      <c r="P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3744.38</v>
      </c>
      <c r="Q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3755.53</v>
      </c>
      <c r="R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3753.1400000000003</v>
      </c>
      <c r="S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3772.96</v>
      </c>
      <c r="T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3815.92</v>
      </c>
      <c r="U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3805.58</v>
      </c>
      <c r="V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3687.17</v>
      </c>
      <c r="W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3675.17</v>
      </c>
      <c r="X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3715.29</v>
      </c>
      <c r="Y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3645.26</v>
      </c>
    </row>
    <row r="478" spans="1:25" x14ac:dyDescent="0.2">
      <c r="A478" s="88">
        <f t="shared" si="12"/>
        <v>41877</v>
      </c>
      <c r="B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3674.79</v>
      </c>
      <c r="C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3759.41</v>
      </c>
      <c r="D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3810.9</v>
      </c>
      <c r="E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3824.87</v>
      </c>
      <c r="F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3817.7200000000003</v>
      </c>
      <c r="G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3831.8</v>
      </c>
      <c r="H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3839.09</v>
      </c>
      <c r="I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3772.46</v>
      </c>
      <c r="J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3923.25</v>
      </c>
      <c r="K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3820.58</v>
      </c>
      <c r="L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3772.3500000000004</v>
      </c>
      <c r="M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3761.29</v>
      </c>
      <c r="N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3772.67</v>
      </c>
      <c r="O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3766.76</v>
      </c>
      <c r="P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3744.58</v>
      </c>
      <c r="Q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3755.3</v>
      </c>
      <c r="R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3753.09</v>
      </c>
      <c r="S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3773.05</v>
      </c>
      <c r="T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3816.07</v>
      </c>
      <c r="U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3806.33</v>
      </c>
      <c r="V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3687.19</v>
      </c>
      <c r="W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3674.91</v>
      </c>
      <c r="X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3715.5</v>
      </c>
      <c r="Y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3644.8100000000004</v>
      </c>
    </row>
    <row r="479" spans="1:25" x14ac:dyDescent="0.2">
      <c r="A479" s="88">
        <f t="shared" si="12"/>
        <v>41878</v>
      </c>
      <c r="B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3754.46</v>
      </c>
      <c r="C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3839.53</v>
      </c>
      <c r="D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3886.01</v>
      </c>
      <c r="E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3911.1800000000003</v>
      </c>
      <c r="F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3919.8500000000004</v>
      </c>
      <c r="G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3911.33</v>
      </c>
      <c r="H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3919.63</v>
      </c>
      <c r="I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3818.92</v>
      </c>
      <c r="J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3979.26</v>
      </c>
      <c r="K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3855.6600000000003</v>
      </c>
      <c r="L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3790.07</v>
      </c>
      <c r="M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3761.1400000000003</v>
      </c>
      <c r="N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3772.6400000000003</v>
      </c>
      <c r="O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3766.91</v>
      </c>
      <c r="P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3761.33</v>
      </c>
      <c r="Q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3761.4900000000002</v>
      </c>
      <c r="R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3739.42</v>
      </c>
      <c r="S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3763.44</v>
      </c>
      <c r="T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3783.66</v>
      </c>
      <c r="U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3755.36</v>
      </c>
      <c r="V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3692.46</v>
      </c>
      <c r="W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3683.55</v>
      </c>
      <c r="X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3724.8</v>
      </c>
      <c r="Y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3643.23</v>
      </c>
    </row>
    <row r="480" spans="1:25" x14ac:dyDescent="0.2">
      <c r="A480" s="88">
        <f t="shared" si="12"/>
        <v>41879</v>
      </c>
      <c r="B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3754.44</v>
      </c>
      <c r="C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3839.65</v>
      </c>
      <c r="D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3886.2200000000003</v>
      </c>
      <c r="E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3911.21</v>
      </c>
      <c r="F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3919.84</v>
      </c>
      <c r="G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3910.9900000000002</v>
      </c>
      <c r="H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3919.6000000000004</v>
      </c>
      <c r="I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3840.8</v>
      </c>
      <c r="J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3996.05</v>
      </c>
      <c r="K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3885.4700000000003</v>
      </c>
      <c r="L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3796.98</v>
      </c>
      <c r="M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3773.55</v>
      </c>
      <c r="N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3773.54</v>
      </c>
      <c r="O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3767.2000000000003</v>
      </c>
      <c r="P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3761.76</v>
      </c>
      <c r="Q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3761.67</v>
      </c>
      <c r="R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3739.38</v>
      </c>
      <c r="S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3763.55</v>
      </c>
      <c r="T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3783.4500000000003</v>
      </c>
      <c r="U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3756</v>
      </c>
      <c r="V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3692.02</v>
      </c>
      <c r="W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3682.87</v>
      </c>
      <c r="X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3724.25</v>
      </c>
      <c r="Y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3644.08</v>
      </c>
    </row>
    <row r="481" spans="1:27" x14ac:dyDescent="0.2">
      <c r="A481" s="88">
        <f t="shared" si="12"/>
        <v>41880</v>
      </c>
      <c r="B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3689.75</v>
      </c>
      <c r="C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3765.9700000000003</v>
      </c>
      <c r="D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3811.2200000000003</v>
      </c>
      <c r="E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3824.9300000000003</v>
      </c>
      <c r="F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3839.3100000000004</v>
      </c>
      <c r="G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3824.69</v>
      </c>
      <c r="H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3817.4900000000002</v>
      </c>
      <c r="I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3754.15</v>
      </c>
      <c r="J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3916.3900000000003</v>
      </c>
      <c r="K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3827.36</v>
      </c>
      <c r="L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3772.42</v>
      </c>
      <c r="M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3760.96</v>
      </c>
      <c r="N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3755.61</v>
      </c>
      <c r="O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3738.8500000000004</v>
      </c>
      <c r="P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3718.03</v>
      </c>
      <c r="Q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3722.92</v>
      </c>
      <c r="R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3724.54</v>
      </c>
      <c r="S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3733.11</v>
      </c>
      <c r="T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3766.7000000000003</v>
      </c>
      <c r="U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3753.5</v>
      </c>
      <c r="V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3645.3900000000003</v>
      </c>
      <c r="W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3644.04</v>
      </c>
      <c r="X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3690.7400000000002</v>
      </c>
      <c r="Y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3643.33</v>
      </c>
    </row>
    <row r="482" spans="1:27" x14ac:dyDescent="0.2">
      <c r="A482" s="88">
        <f t="shared" si="12"/>
        <v>41881</v>
      </c>
      <c r="B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3682.2000000000003</v>
      </c>
      <c r="C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3750.3500000000004</v>
      </c>
      <c r="D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3796.6400000000003</v>
      </c>
      <c r="E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3825.2000000000003</v>
      </c>
      <c r="F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3817.4300000000003</v>
      </c>
      <c r="G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3817.19</v>
      </c>
      <c r="H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3817.73</v>
      </c>
      <c r="I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3762.84</v>
      </c>
      <c r="J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3662.9900000000002</v>
      </c>
      <c r="K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3807.65</v>
      </c>
      <c r="L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3748.4300000000003</v>
      </c>
      <c r="M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3748.34</v>
      </c>
      <c r="N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3747.92</v>
      </c>
      <c r="O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3748.07</v>
      </c>
      <c r="P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3748.03</v>
      </c>
      <c r="Q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3748.29</v>
      </c>
      <c r="R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3795.7000000000003</v>
      </c>
      <c r="S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3808.28</v>
      </c>
      <c r="T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3821.17</v>
      </c>
      <c r="U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3802.9700000000003</v>
      </c>
      <c r="V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3683.38</v>
      </c>
      <c r="W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3656.45</v>
      </c>
      <c r="X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3732.12</v>
      </c>
      <c r="Y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3855.01</v>
      </c>
    </row>
    <row r="483" spans="1:27" x14ac:dyDescent="0.2">
      <c r="A483" s="88">
        <f t="shared" si="12"/>
        <v>41882</v>
      </c>
      <c r="B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3657.36</v>
      </c>
      <c r="C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3731.86</v>
      </c>
      <c r="D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3769.32</v>
      </c>
      <c r="E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3789.3500000000004</v>
      </c>
      <c r="F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3782.41</v>
      </c>
      <c r="G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3769.12</v>
      </c>
      <c r="H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3796.3</v>
      </c>
      <c r="I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3738.23</v>
      </c>
      <c r="J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3631.07</v>
      </c>
      <c r="K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3807.73</v>
      </c>
      <c r="L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3748.3500000000004</v>
      </c>
      <c r="M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3748.2200000000003</v>
      </c>
      <c r="N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3748.13</v>
      </c>
      <c r="O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3711.3500000000004</v>
      </c>
      <c r="P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3701.42</v>
      </c>
      <c r="Q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3691.8500000000004</v>
      </c>
      <c r="R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3721.36</v>
      </c>
      <c r="S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3731.81</v>
      </c>
      <c r="T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3782.69</v>
      </c>
      <c r="U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3802.04</v>
      </c>
      <c r="V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3682.62</v>
      </c>
      <c r="W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3655.84</v>
      </c>
      <c r="X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3731.59</v>
      </c>
      <c r="Y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3855.01</v>
      </c>
    </row>
    <row r="484" spans="1:27" x14ac:dyDescent="0.2">
      <c r="A484" s="100"/>
      <c r="B484" s="95"/>
      <c r="C484" s="95"/>
      <c r="D484" s="95"/>
      <c r="E484" s="95"/>
      <c r="F484" s="95"/>
      <c r="G484" s="95"/>
      <c r="H484" s="95"/>
      <c r="I484" s="95"/>
      <c r="J484" s="95"/>
      <c r="K484" s="95"/>
      <c r="L484" s="95"/>
      <c r="M484" s="95"/>
      <c r="N484" s="95"/>
      <c r="O484" s="95"/>
      <c r="P484" s="95"/>
      <c r="Q484" s="95"/>
      <c r="R484" s="95"/>
      <c r="S484" s="95"/>
      <c r="T484" s="95"/>
      <c r="U484" s="95"/>
      <c r="V484" s="95"/>
      <c r="W484" s="95"/>
      <c r="X484" s="95"/>
      <c r="Y484" s="101"/>
    </row>
    <row r="485" spans="1:27" x14ac:dyDescent="0.25">
      <c r="A485" s="96" t="s">
        <v>157</v>
      </c>
      <c r="B485" s="87"/>
      <c r="C485" s="87"/>
      <c r="D485" s="87"/>
    </row>
    <row r="486" spans="1:27" ht="12.75" x14ac:dyDescent="0.2">
      <c r="A486" s="162" t="s">
        <v>49</v>
      </c>
      <c r="B486" s="173" t="s">
        <v>128</v>
      </c>
      <c r="C486" s="174"/>
      <c r="D486" s="174"/>
      <c r="E486" s="174"/>
      <c r="F486" s="174"/>
      <c r="G486" s="174"/>
      <c r="H486" s="174"/>
      <c r="I486" s="174"/>
      <c r="J486" s="174"/>
      <c r="K486" s="174"/>
      <c r="L486" s="174"/>
      <c r="M486" s="174"/>
      <c r="N486" s="174"/>
      <c r="O486" s="174"/>
      <c r="P486" s="174"/>
      <c r="Q486" s="174"/>
      <c r="R486" s="174"/>
      <c r="S486" s="174"/>
      <c r="T486" s="174"/>
      <c r="U486" s="174"/>
      <c r="V486" s="174"/>
      <c r="W486" s="174"/>
      <c r="X486" s="174"/>
      <c r="Y486" s="175"/>
    </row>
    <row r="487" spans="1:27" ht="12.75" x14ac:dyDescent="0.2">
      <c r="A487" s="163"/>
      <c r="B487" s="176"/>
      <c r="C487" s="177"/>
      <c r="D487" s="177"/>
      <c r="E487" s="177"/>
      <c r="F487" s="177"/>
      <c r="G487" s="177"/>
      <c r="H487" s="177"/>
      <c r="I487" s="177"/>
      <c r="J487" s="177"/>
      <c r="K487" s="177"/>
      <c r="L487" s="177"/>
      <c r="M487" s="177"/>
      <c r="N487" s="177"/>
      <c r="O487" s="177"/>
      <c r="P487" s="177"/>
      <c r="Q487" s="177"/>
      <c r="R487" s="177"/>
      <c r="S487" s="177"/>
      <c r="T487" s="177"/>
      <c r="U487" s="177"/>
      <c r="V487" s="177"/>
      <c r="W487" s="177"/>
      <c r="X487" s="177"/>
      <c r="Y487" s="178"/>
    </row>
    <row r="488" spans="1:27" s="122" customFormat="1" ht="12.75" customHeight="1" x14ac:dyDescent="0.2">
      <c r="A488" s="163"/>
      <c r="B488" s="165" t="s">
        <v>129</v>
      </c>
      <c r="C488" s="156" t="s">
        <v>130</v>
      </c>
      <c r="D488" s="156" t="s">
        <v>131</v>
      </c>
      <c r="E488" s="156" t="s">
        <v>132</v>
      </c>
      <c r="F488" s="156" t="s">
        <v>133</v>
      </c>
      <c r="G488" s="156" t="s">
        <v>134</v>
      </c>
      <c r="H488" s="156" t="s">
        <v>135</v>
      </c>
      <c r="I488" s="156" t="s">
        <v>136</v>
      </c>
      <c r="J488" s="156" t="s">
        <v>137</v>
      </c>
      <c r="K488" s="156" t="s">
        <v>138</v>
      </c>
      <c r="L488" s="156" t="s">
        <v>139</v>
      </c>
      <c r="M488" s="156" t="s">
        <v>140</v>
      </c>
      <c r="N488" s="167" t="s">
        <v>141</v>
      </c>
      <c r="O488" s="156" t="s">
        <v>142</v>
      </c>
      <c r="P488" s="156" t="s">
        <v>143</v>
      </c>
      <c r="Q488" s="156" t="s">
        <v>144</v>
      </c>
      <c r="R488" s="156" t="s">
        <v>145</v>
      </c>
      <c r="S488" s="156" t="s">
        <v>146</v>
      </c>
      <c r="T488" s="156" t="s">
        <v>147</v>
      </c>
      <c r="U488" s="156" t="s">
        <v>148</v>
      </c>
      <c r="V488" s="156" t="s">
        <v>149</v>
      </c>
      <c r="W488" s="156" t="s">
        <v>150</v>
      </c>
      <c r="X488" s="156" t="s">
        <v>151</v>
      </c>
      <c r="Y488" s="156" t="s">
        <v>152</v>
      </c>
    </row>
    <row r="489" spans="1:27" s="122" customFormat="1" ht="11.25" customHeight="1" x14ac:dyDescent="0.2">
      <c r="A489" s="164"/>
      <c r="B489" s="166"/>
      <c r="C489" s="157"/>
      <c r="D489" s="157"/>
      <c r="E489" s="157"/>
      <c r="F489" s="157"/>
      <c r="G489" s="157"/>
      <c r="H489" s="157"/>
      <c r="I489" s="157"/>
      <c r="J489" s="157"/>
      <c r="K489" s="157"/>
      <c r="L489" s="157"/>
      <c r="M489" s="157"/>
      <c r="N489" s="168"/>
      <c r="O489" s="157"/>
      <c r="P489" s="157"/>
      <c r="Q489" s="157"/>
      <c r="R489" s="157"/>
      <c r="S489" s="157"/>
      <c r="T489" s="157"/>
      <c r="U489" s="157"/>
      <c r="V489" s="157"/>
      <c r="W489" s="157"/>
      <c r="X489" s="157"/>
      <c r="Y489" s="157"/>
    </row>
    <row r="490" spans="1:27" ht="15.75" customHeight="1" x14ac:dyDescent="0.2">
      <c r="A490" s="88">
        <f>A453</f>
        <v>41852</v>
      </c>
      <c r="B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3631.51</v>
      </c>
      <c r="C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3623.15</v>
      </c>
      <c r="D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3648.34</v>
      </c>
      <c r="E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3652.84</v>
      </c>
      <c r="F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3652.88</v>
      </c>
      <c r="G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3662.2200000000003</v>
      </c>
      <c r="H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3653.02</v>
      </c>
      <c r="I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3628.37</v>
      </c>
      <c r="J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3743.19</v>
      </c>
      <c r="K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3667.48</v>
      </c>
      <c r="L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3646.3</v>
      </c>
      <c r="M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3638.34</v>
      </c>
      <c r="N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3646.3</v>
      </c>
      <c r="O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3654.63</v>
      </c>
      <c r="P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3650.4500000000003</v>
      </c>
      <c r="Q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3654.63</v>
      </c>
      <c r="R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3655.25</v>
      </c>
      <c r="S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3666.41</v>
      </c>
      <c r="T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3690.23</v>
      </c>
      <c r="U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3670.16</v>
      </c>
      <c r="V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3652.21</v>
      </c>
      <c r="W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3645.38</v>
      </c>
      <c r="X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3645.9500000000003</v>
      </c>
      <c r="Y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3777.2400000000002</v>
      </c>
      <c r="AA490" s="89"/>
    </row>
    <row r="491" spans="1:27" x14ac:dyDescent="0.2">
      <c r="A491" s="88">
        <f>A490+1</f>
        <v>41853</v>
      </c>
      <c r="B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3662.82</v>
      </c>
      <c r="C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3637.54</v>
      </c>
      <c r="D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3630.5</v>
      </c>
      <c r="E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3648.9900000000002</v>
      </c>
      <c r="F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3658.4900000000002</v>
      </c>
      <c r="G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3654.09</v>
      </c>
      <c r="H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3668.4900000000002</v>
      </c>
      <c r="I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3653.56</v>
      </c>
      <c r="J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3630.9300000000003</v>
      </c>
      <c r="K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3711.9</v>
      </c>
      <c r="L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3664.7700000000004</v>
      </c>
      <c r="M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3647.6000000000004</v>
      </c>
      <c r="N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3639.32</v>
      </c>
      <c r="O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3635.28</v>
      </c>
      <c r="P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3643.53</v>
      </c>
      <c r="Q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3647.71</v>
      </c>
      <c r="R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3656.25</v>
      </c>
      <c r="S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3660.5</v>
      </c>
      <c r="T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3656.1000000000004</v>
      </c>
      <c r="U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3643.25</v>
      </c>
      <c r="V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3641.52</v>
      </c>
      <c r="W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3648.5600000000004</v>
      </c>
      <c r="X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3649.83</v>
      </c>
      <c r="Y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3655.13</v>
      </c>
    </row>
    <row r="492" spans="1:27" x14ac:dyDescent="0.2">
      <c r="A492" s="88">
        <f t="shared" ref="A492:A520" si="13">A491+1</f>
        <v>41854</v>
      </c>
      <c r="B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3666.3</v>
      </c>
      <c r="C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3636.26</v>
      </c>
      <c r="D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3630.69</v>
      </c>
      <c r="E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3649.11</v>
      </c>
      <c r="F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3658.82</v>
      </c>
      <c r="G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3654.4900000000002</v>
      </c>
      <c r="H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3668.96</v>
      </c>
      <c r="I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3654.26</v>
      </c>
      <c r="J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3630.46</v>
      </c>
      <c r="K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3722.58</v>
      </c>
      <c r="L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3687.8500000000004</v>
      </c>
      <c r="M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3665.17</v>
      </c>
      <c r="N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3652.01</v>
      </c>
      <c r="O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3647.83</v>
      </c>
      <c r="P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3656.41</v>
      </c>
      <c r="Q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3665.07</v>
      </c>
      <c r="R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3674</v>
      </c>
      <c r="S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3683.09</v>
      </c>
      <c r="T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3673.92</v>
      </c>
      <c r="U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3652.16</v>
      </c>
      <c r="V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3641.23</v>
      </c>
      <c r="W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3648.5200000000004</v>
      </c>
      <c r="X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3649.79</v>
      </c>
      <c r="Y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3656.04</v>
      </c>
    </row>
    <row r="493" spans="1:27" x14ac:dyDescent="0.2">
      <c r="A493" s="88">
        <f t="shared" si="13"/>
        <v>41855</v>
      </c>
      <c r="B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3638.0600000000004</v>
      </c>
      <c r="C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3623.15</v>
      </c>
      <c r="D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3648.4700000000003</v>
      </c>
      <c r="E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3652.86</v>
      </c>
      <c r="F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3652.86</v>
      </c>
      <c r="G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3655.53</v>
      </c>
      <c r="H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3652</v>
      </c>
      <c r="I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3629.9500000000003</v>
      </c>
      <c r="J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3743.88</v>
      </c>
      <c r="K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3667.84</v>
      </c>
      <c r="L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3647.65</v>
      </c>
      <c r="M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3640.57</v>
      </c>
      <c r="N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3644.02</v>
      </c>
      <c r="O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3648.01</v>
      </c>
      <c r="P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3639.3100000000004</v>
      </c>
      <c r="Q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3634.75</v>
      </c>
      <c r="R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3652.3</v>
      </c>
      <c r="S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3667.28</v>
      </c>
      <c r="T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3681.69</v>
      </c>
      <c r="U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3670.17</v>
      </c>
      <c r="V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3638.08</v>
      </c>
      <c r="W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3645.29</v>
      </c>
      <c r="X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3647.23</v>
      </c>
      <c r="Y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3769.48</v>
      </c>
    </row>
    <row r="494" spans="1:27" x14ac:dyDescent="0.2">
      <c r="A494" s="88">
        <f t="shared" si="13"/>
        <v>41856</v>
      </c>
      <c r="B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3641.7400000000002</v>
      </c>
      <c r="C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3623.13</v>
      </c>
      <c r="D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3648.44</v>
      </c>
      <c r="E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3652.86</v>
      </c>
      <c r="F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3652.7000000000003</v>
      </c>
      <c r="G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3655.6000000000004</v>
      </c>
      <c r="H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3638.34</v>
      </c>
      <c r="I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3635.73</v>
      </c>
      <c r="J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3724.79</v>
      </c>
      <c r="K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3655.15</v>
      </c>
      <c r="L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3624.09</v>
      </c>
      <c r="M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3632.61</v>
      </c>
      <c r="N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3641.2400000000002</v>
      </c>
      <c r="O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3627.1000000000004</v>
      </c>
      <c r="P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3636.03</v>
      </c>
      <c r="Q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3628.53</v>
      </c>
      <c r="R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3637.54</v>
      </c>
      <c r="S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3651.83</v>
      </c>
      <c r="T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3658.4</v>
      </c>
      <c r="U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3666.44</v>
      </c>
      <c r="V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3636.96</v>
      </c>
      <c r="W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3644.76</v>
      </c>
      <c r="X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3646.32</v>
      </c>
      <c r="Y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3774.01</v>
      </c>
    </row>
    <row r="495" spans="1:27" x14ac:dyDescent="0.2">
      <c r="A495" s="88">
        <f t="shared" si="13"/>
        <v>41857</v>
      </c>
      <c r="B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3634.94</v>
      </c>
      <c r="C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3623.03</v>
      </c>
      <c r="D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3648.33</v>
      </c>
      <c r="E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3652.59</v>
      </c>
      <c r="F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3652.4700000000003</v>
      </c>
      <c r="G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3654.17</v>
      </c>
      <c r="H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3637.37</v>
      </c>
      <c r="I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3634.62</v>
      </c>
      <c r="J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3723.69</v>
      </c>
      <c r="K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3653.73</v>
      </c>
      <c r="L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3622.65</v>
      </c>
      <c r="M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3637.6800000000003</v>
      </c>
      <c r="N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3644.23</v>
      </c>
      <c r="O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3629.13</v>
      </c>
      <c r="P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3635.8900000000003</v>
      </c>
      <c r="Q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3628.3100000000004</v>
      </c>
      <c r="R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3637.23</v>
      </c>
      <c r="S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3651.25</v>
      </c>
      <c r="T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3658.6000000000004</v>
      </c>
      <c r="U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3666.71</v>
      </c>
      <c r="V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3636.9</v>
      </c>
      <c r="W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3644.6800000000003</v>
      </c>
      <c r="X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3646.26</v>
      </c>
      <c r="Y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3771.2</v>
      </c>
    </row>
    <row r="496" spans="1:27" x14ac:dyDescent="0.2">
      <c r="A496" s="88">
        <f t="shared" si="13"/>
        <v>41858</v>
      </c>
      <c r="B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3637.2200000000003</v>
      </c>
      <c r="C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3623.32</v>
      </c>
      <c r="D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3648.5200000000004</v>
      </c>
      <c r="E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3652.91</v>
      </c>
      <c r="F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3653.03</v>
      </c>
      <c r="G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3655.42</v>
      </c>
      <c r="H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3660.8500000000004</v>
      </c>
      <c r="I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3628.71</v>
      </c>
      <c r="J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3743.84</v>
      </c>
      <c r="K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3654.88</v>
      </c>
      <c r="L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3623.38</v>
      </c>
      <c r="M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3637.21</v>
      </c>
      <c r="N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3634.9900000000002</v>
      </c>
      <c r="O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3630.13</v>
      </c>
      <c r="P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3644.76</v>
      </c>
      <c r="Q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3630.62</v>
      </c>
      <c r="R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3637.33</v>
      </c>
      <c r="S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3651.6800000000003</v>
      </c>
      <c r="T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3670.59</v>
      </c>
      <c r="U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3674.1800000000003</v>
      </c>
      <c r="V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3625.42</v>
      </c>
      <c r="W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3645.1400000000003</v>
      </c>
      <c r="X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3646.61</v>
      </c>
      <c r="Y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3774.8</v>
      </c>
    </row>
    <row r="497" spans="1:25" x14ac:dyDescent="0.2">
      <c r="A497" s="88">
        <f t="shared" si="13"/>
        <v>41859</v>
      </c>
      <c r="B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3636.05</v>
      </c>
      <c r="C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3627.63</v>
      </c>
      <c r="D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3653.4</v>
      </c>
      <c r="E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3662.34</v>
      </c>
      <c r="F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3667</v>
      </c>
      <c r="G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3661.29</v>
      </c>
      <c r="H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3661.55</v>
      </c>
      <c r="I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3628.79</v>
      </c>
      <c r="J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3743.79</v>
      </c>
      <c r="K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3690.53</v>
      </c>
      <c r="L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3646.38</v>
      </c>
      <c r="M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3631.04</v>
      </c>
      <c r="N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3650.94</v>
      </c>
      <c r="O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3659.3900000000003</v>
      </c>
      <c r="P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3655.05</v>
      </c>
      <c r="Q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3650.6800000000003</v>
      </c>
      <c r="R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3652.01</v>
      </c>
      <c r="S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3678.8</v>
      </c>
      <c r="T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3698.13</v>
      </c>
      <c r="U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3674.1800000000003</v>
      </c>
      <c r="V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3625.61</v>
      </c>
      <c r="W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3645.3</v>
      </c>
      <c r="X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3646.27</v>
      </c>
      <c r="Y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3764.6400000000003</v>
      </c>
    </row>
    <row r="498" spans="1:25" x14ac:dyDescent="0.2">
      <c r="A498" s="88">
        <f t="shared" si="13"/>
        <v>41860</v>
      </c>
      <c r="B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3668.7700000000004</v>
      </c>
      <c r="C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3634.2400000000002</v>
      </c>
      <c r="D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3635.4</v>
      </c>
      <c r="E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3639.7400000000002</v>
      </c>
      <c r="F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3648.91</v>
      </c>
      <c r="G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3642.05</v>
      </c>
      <c r="H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3652.96</v>
      </c>
      <c r="I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3630.54</v>
      </c>
      <c r="J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3631.38</v>
      </c>
      <c r="K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3673.2400000000002</v>
      </c>
      <c r="L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3643.69</v>
      </c>
      <c r="M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3624.21</v>
      </c>
      <c r="N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3631.9500000000003</v>
      </c>
      <c r="O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3635.53</v>
      </c>
      <c r="P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3639.73</v>
      </c>
      <c r="Q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3635.7400000000002</v>
      </c>
      <c r="R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3644</v>
      </c>
      <c r="S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3656.84</v>
      </c>
      <c r="T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3675.16</v>
      </c>
      <c r="U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3665.07</v>
      </c>
      <c r="V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3640.98</v>
      </c>
      <c r="W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3649.79</v>
      </c>
      <c r="X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3642.57</v>
      </c>
      <c r="Y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3639.04</v>
      </c>
    </row>
    <row r="499" spans="1:25" x14ac:dyDescent="0.2">
      <c r="A499" s="88">
        <f t="shared" si="13"/>
        <v>41861</v>
      </c>
      <c r="B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3668.23</v>
      </c>
      <c r="C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3636.87</v>
      </c>
      <c r="D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3635.66</v>
      </c>
      <c r="E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3640.01</v>
      </c>
      <c r="F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3649.2000000000003</v>
      </c>
      <c r="G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3642.3900000000003</v>
      </c>
      <c r="H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3652.5600000000004</v>
      </c>
      <c r="I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3631.67</v>
      </c>
      <c r="J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3628.1000000000004</v>
      </c>
      <c r="K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3714.73</v>
      </c>
      <c r="L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3667.46</v>
      </c>
      <c r="M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3650.09</v>
      </c>
      <c r="N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3649.58</v>
      </c>
      <c r="O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3644.8100000000004</v>
      </c>
      <c r="P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3657.37</v>
      </c>
      <c r="Q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3661.4700000000003</v>
      </c>
      <c r="R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3656.83</v>
      </c>
      <c r="S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3661.07</v>
      </c>
      <c r="T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3655.8500000000004</v>
      </c>
      <c r="U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3647.71</v>
      </c>
      <c r="V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3640.6400000000003</v>
      </c>
      <c r="W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3648.63</v>
      </c>
      <c r="X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3642.16</v>
      </c>
      <c r="Y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3639.25</v>
      </c>
    </row>
    <row r="500" spans="1:25" x14ac:dyDescent="0.2">
      <c r="A500" s="88">
        <f t="shared" si="13"/>
        <v>41862</v>
      </c>
      <c r="B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3640.9300000000003</v>
      </c>
      <c r="C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3627.75</v>
      </c>
      <c r="D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3653.2400000000002</v>
      </c>
      <c r="E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3662.16</v>
      </c>
      <c r="F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3666.86</v>
      </c>
      <c r="G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3660.09</v>
      </c>
      <c r="H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3660.7200000000003</v>
      </c>
      <c r="I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3642.7200000000003</v>
      </c>
      <c r="J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3715.5</v>
      </c>
      <c r="K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3663.2200000000003</v>
      </c>
      <c r="L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3648.91</v>
      </c>
      <c r="M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3633.0200000000004</v>
      </c>
      <c r="N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3640.58</v>
      </c>
      <c r="O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3635.7400000000002</v>
      </c>
      <c r="P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3631.26</v>
      </c>
      <c r="Q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3623.1800000000003</v>
      </c>
      <c r="R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3634.38</v>
      </c>
      <c r="S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3659.44</v>
      </c>
      <c r="T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3674.86</v>
      </c>
      <c r="U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3674.5</v>
      </c>
      <c r="V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3624.92</v>
      </c>
      <c r="W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3649.66</v>
      </c>
      <c r="X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3650.16</v>
      </c>
      <c r="Y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3790.25</v>
      </c>
    </row>
    <row r="501" spans="1:25" x14ac:dyDescent="0.2">
      <c r="A501" s="88">
        <f t="shared" si="13"/>
        <v>41863</v>
      </c>
      <c r="B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3641.13</v>
      </c>
      <c r="C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3627.44</v>
      </c>
      <c r="D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3653.55</v>
      </c>
      <c r="E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3662.3500000000004</v>
      </c>
      <c r="F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3666.86</v>
      </c>
      <c r="G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3660.8500000000004</v>
      </c>
      <c r="H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3660.36</v>
      </c>
      <c r="I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3644.91</v>
      </c>
      <c r="J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3714.61</v>
      </c>
      <c r="K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3662.2000000000003</v>
      </c>
      <c r="L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3647.67</v>
      </c>
      <c r="M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3630.9700000000003</v>
      </c>
      <c r="N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3639.3100000000004</v>
      </c>
      <c r="O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3635.08</v>
      </c>
      <c r="P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3631.32</v>
      </c>
      <c r="Q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3623.42</v>
      </c>
      <c r="R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3634.4700000000003</v>
      </c>
      <c r="S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3659.8</v>
      </c>
      <c r="T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3675.04</v>
      </c>
      <c r="U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3674.54</v>
      </c>
      <c r="V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3625.0200000000004</v>
      </c>
      <c r="W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3647.66</v>
      </c>
      <c r="X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3648.76</v>
      </c>
      <c r="Y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3788.71</v>
      </c>
    </row>
    <row r="502" spans="1:25" x14ac:dyDescent="0.2">
      <c r="A502" s="88">
        <f t="shared" si="13"/>
        <v>41864</v>
      </c>
      <c r="B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3640.9900000000002</v>
      </c>
      <c r="C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3631.71</v>
      </c>
      <c r="D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3657.9</v>
      </c>
      <c r="E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3667.08</v>
      </c>
      <c r="F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3671.9</v>
      </c>
      <c r="G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3671.3900000000003</v>
      </c>
      <c r="H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3671.28</v>
      </c>
      <c r="I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3623.07</v>
      </c>
      <c r="J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3724.28</v>
      </c>
      <c r="K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3676.08</v>
      </c>
      <c r="L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3650.6800000000003</v>
      </c>
      <c r="M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3634.3900000000003</v>
      </c>
      <c r="N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3642.33</v>
      </c>
      <c r="O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3638.17</v>
      </c>
      <c r="P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3634.1800000000003</v>
      </c>
      <c r="Q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3626.4300000000003</v>
      </c>
      <c r="R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3637.2200000000003</v>
      </c>
      <c r="S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3655.2400000000002</v>
      </c>
      <c r="T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3678.15</v>
      </c>
      <c r="U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3682.12</v>
      </c>
      <c r="V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3623.9</v>
      </c>
      <c r="W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3647.4</v>
      </c>
      <c r="X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3648.88</v>
      </c>
      <c r="Y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3787.63</v>
      </c>
    </row>
    <row r="503" spans="1:25" x14ac:dyDescent="0.2">
      <c r="A503" s="88">
        <f t="shared" si="13"/>
        <v>41865</v>
      </c>
      <c r="B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3641.48</v>
      </c>
      <c r="C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3631.58</v>
      </c>
      <c r="D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3657.58</v>
      </c>
      <c r="E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3666.67</v>
      </c>
      <c r="F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3671.37</v>
      </c>
      <c r="G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3671.1400000000003</v>
      </c>
      <c r="H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3671.1400000000003</v>
      </c>
      <c r="I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3622.98</v>
      </c>
      <c r="J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3724.3</v>
      </c>
      <c r="K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3675.87</v>
      </c>
      <c r="L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3650.5</v>
      </c>
      <c r="M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3634.26</v>
      </c>
      <c r="N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3642.2200000000003</v>
      </c>
      <c r="O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3638.26</v>
      </c>
      <c r="P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3634.21</v>
      </c>
      <c r="Q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3626.5600000000004</v>
      </c>
      <c r="R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3637.23</v>
      </c>
      <c r="S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3655.19</v>
      </c>
      <c r="T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3678.09</v>
      </c>
      <c r="U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3682.02</v>
      </c>
      <c r="V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3623.71</v>
      </c>
      <c r="W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3647.88</v>
      </c>
      <c r="X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3648.44</v>
      </c>
      <c r="Y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3790.27</v>
      </c>
    </row>
    <row r="504" spans="1:25" x14ac:dyDescent="0.2">
      <c r="A504" s="88">
        <f t="shared" si="13"/>
        <v>41866</v>
      </c>
      <c r="B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3641.84</v>
      </c>
      <c r="C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3631.4500000000003</v>
      </c>
      <c r="D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3657.55</v>
      </c>
      <c r="E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3666.59</v>
      </c>
      <c r="F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3671.3</v>
      </c>
      <c r="G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3671.2400000000002</v>
      </c>
      <c r="H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3671.04</v>
      </c>
      <c r="I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3626.2200000000003</v>
      </c>
      <c r="J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3724.5600000000004</v>
      </c>
      <c r="K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3637.88</v>
      </c>
      <c r="L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3656.3100000000004</v>
      </c>
      <c r="M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3630.45</v>
      </c>
      <c r="N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3632.04</v>
      </c>
      <c r="O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3632.03</v>
      </c>
      <c r="P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3622.9700000000003</v>
      </c>
      <c r="Q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3632.25</v>
      </c>
      <c r="R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3630.4700000000003</v>
      </c>
      <c r="S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3626.8900000000003</v>
      </c>
      <c r="T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3640.6400000000003</v>
      </c>
      <c r="U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3659.28</v>
      </c>
      <c r="V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3644.3</v>
      </c>
      <c r="W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3651.37</v>
      </c>
      <c r="X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3650.19</v>
      </c>
      <c r="Y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3835.29</v>
      </c>
    </row>
    <row r="505" spans="1:25" x14ac:dyDescent="0.2">
      <c r="A505" s="88">
        <f t="shared" si="13"/>
        <v>41867</v>
      </c>
      <c r="B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3672.3</v>
      </c>
      <c r="C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3631.37</v>
      </c>
      <c r="D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3622.7200000000003</v>
      </c>
      <c r="E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3649.04</v>
      </c>
      <c r="F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3653.7200000000003</v>
      </c>
      <c r="G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3639.53</v>
      </c>
      <c r="H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3653.78</v>
      </c>
      <c r="I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3622.9500000000003</v>
      </c>
      <c r="J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3637.51</v>
      </c>
      <c r="K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3665.63</v>
      </c>
      <c r="L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3632.44</v>
      </c>
      <c r="M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3650.32</v>
      </c>
      <c r="N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3641.3</v>
      </c>
      <c r="O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3641.23</v>
      </c>
      <c r="P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3633.84</v>
      </c>
      <c r="Q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3634.05</v>
      </c>
      <c r="R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3627.29</v>
      </c>
      <c r="S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3639.53</v>
      </c>
      <c r="T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3631.15</v>
      </c>
      <c r="U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3632.21</v>
      </c>
      <c r="V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3639.78</v>
      </c>
      <c r="W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3633.42</v>
      </c>
      <c r="X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3634.62</v>
      </c>
      <c r="Y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3622.98</v>
      </c>
    </row>
    <row r="506" spans="1:25" x14ac:dyDescent="0.2">
      <c r="A506" s="88">
        <f t="shared" si="13"/>
        <v>41868</v>
      </c>
      <c r="B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3684.0600000000004</v>
      </c>
      <c r="C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3637.3</v>
      </c>
      <c r="D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3631.67</v>
      </c>
      <c r="E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3626.8500000000004</v>
      </c>
      <c r="F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3630.76</v>
      </c>
      <c r="G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3635.28</v>
      </c>
      <c r="H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3644.3</v>
      </c>
      <c r="I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3622.59</v>
      </c>
      <c r="J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3635.9</v>
      </c>
      <c r="K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3688.4</v>
      </c>
      <c r="L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3628.1000000000004</v>
      </c>
      <c r="M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3641.13</v>
      </c>
      <c r="N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3647.82</v>
      </c>
      <c r="O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3640.7400000000002</v>
      </c>
      <c r="P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3623.69</v>
      </c>
      <c r="Q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3627.21</v>
      </c>
      <c r="R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3623.61</v>
      </c>
      <c r="S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3631.75</v>
      </c>
      <c r="T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3647.34</v>
      </c>
      <c r="U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3636.23</v>
      </c>
      <c r="V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3640.2000000000003</v>
      </c>
      <c r="W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3647.9</v>
      </c>
      <c r="X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3648</v>
      </c>
      <c r="Y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3631.3900000000003</v>
      </c>
    </row>
    <row r="507" spans="1:25" x14ac:dyDescent="0.2">
      <c r="A507" s="88">
        <f t="shared" si="13"/>
        <v>41869</v>
      </c>
      <c r="B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3634.38</v>
      </c>
      <c r="C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3630.4</v>
      </c>
      <c r="D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3631.25</v>
      </c>
      <c r="E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3639.61</v>
      </c>
      <c r="F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3644</v>
      </c>
      <c r="G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3635.2</v>
      </c>
      <c r="H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3639.53</v>
      </c>
      <c r="I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3630.71</v>
      </c>
      <c r="J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3724.4500000000003</v>
      </c>
      <c r="K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3650.02</v>
      </c>
      <c r="L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3647.83</v>
      </c>
      <c r="M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3647.2200000000003</v>
      </c>
      <c r="N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3646.5</v>
      </c>
      <c r="O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3654.23</v>
      </c>
      <c r="P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3654.07</v>
      </c>
      <c r="Q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3653.92</v>
      </c>
      <c r="R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3648.4500000000003</v>
      </c>
      <c r="S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3649.3500000000004</v>
      </c>
      <c r="T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3670.01</v>
      </c>
      <c r="U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3762.9900000000002</v>
      </c>
      <c r="V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3683</v>
      </c>
      <c r="W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3637.44</v>
      </c>
      <c r="X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3690.12</v>
      </c>
      <c r="Y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3634.52</v>
      </c>
    </row>
    <row r="508" spans="1:25" x14ac:dyDescent="0.2">
      <c r="A508" s="88">
        <f t="shared" si="13"/>
        <v>41870</v>
      </c>
      <c r="B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3671.48</v>
      </c>
      <c r="C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3721.79</v>
      </c>
      <c r="D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3774.56</v>
      </c>
      <c r="E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3787.17</v>
      </c>
      <c r="F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3793.62</v>
      </c>
      <c r="G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3849.94</v>
      </c>
      <c r="H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3786.9</v>
      </c>
      <c r="I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3738.28</v>
      </c>
      <c r="J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3891</v>
      </c>
      <c r="K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3822.7400000000002</v>
      </c>
      <c r="L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3739.2</v>
      </c>
      <c r="M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3719.03</v>
      </c>
      <c r="N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3709.25</v>
      </c>
      <c r="O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3680.75</v>
      </c>
      <c r="P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3676.19</v>
      </c>
      <c r="Q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3676.2200000000003</v>
      </c>
      <c r="R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3674.12</v>
      </c>
      <c r="S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3698.19</v>
      </c>
      <c r="T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3724.29</v>
      </c>
      <c r="U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3733.55</v>
      </c>
      <c r="V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3698.83</v>
      </c>
      <c r="W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3647.96</v>
      </c>
      <c r="X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3690.09</v>
      </c>
      <c r="Y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3634.61</v>
      </c>
    </row>
    <row r="509" spans="1:25" x14ac:dyDescent="0.2">
      <c r="A509" s="88">
        <f t="shared" si="13"/>
        <v>41871</v>
      </c>
      <c r="B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3671.26</v>
      </c>
      <c r="C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3738.41</v>
      </c>
      <c r="D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3793.48</v>
      </c>
      <c r="E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3806.98</v>
      </c>
      <c r="F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3813.4700000000003</v>
      </c>
      <c r="G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3806.86</v>
      </c>
      <c r="H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3813.62</v>
      </c>
      <c r="I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3738.1000000000004</v>
      </c>
      <c r="J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3890.42</v>
      </c>
      <c r="K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3822.83</v>
      </c>
      <c r="L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3739.34</v>
      </c>
      <c r="M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3718.9700000000003</v>
      </c>
      <c r="N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3708.79</v>
      </c>
      <c r="O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3689.71</v>
      </c>
      <c r="P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3675.96</v>
      </c>
      <c r="Q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3680.52</v>
      </c>
      <c r="R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3673.8500000000004</v>
      </c>
      <c r="S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3711.1000000000004</v>
      </c>
      <c r="T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3733.44</v>
      </c>
      <c r="U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3733.44</v>
      </c>
      <c r="V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3697.6400000000003</v>
      </c>
      <c r="W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3647.83</v>
      </c>
      <c r="X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3689.98</v>
      </c>
      <c r="Y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3633.84</v>
      </c>
    </row>
    <row r="510" spans="1:25" x14ac:dyDescent="0.2">
      <c r="A510" s="88">
        <f t="shared" si="13"/>
        <v>41872</v>
      </c>
      <c r="B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3657.33</v>
      </c>
      <c r="C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3721.67</v>
      </c>
      <c r="D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3761.9500000000003</v>
      </c>
      <c r="E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3774.38</v>
      </c>
      <c r="F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3800.1000000000004</v>
      </c>
      <c r="G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3793.65</v>
      </c>
      <c r="H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3800.17</v>
      </c>
      <c r="I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3716.28</v>
      </c>
      <c r="J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3890.23</v>
      </c>
      <c r="K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3761.3100000000004</v>
      </c>
      <c r="L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3689.3900000000003</v>
      </c>
      <c r="M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3671.44</v>
      </c>
      <c r="N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3662.7</v>
      </c>
      <c r="O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3642.0200000000004</v>
      </c>
      <c r="P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3630.17</v>
      </c>
      <c r="Q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3646.1800000000003</v>
      </c>
      <c r="R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3658.7400000000002</v>
      </c>
      <c r="S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3673.88</v>
      </c>
      <c r="T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3669.7400000000002</v>
      </c>
      <c r="U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3698.3900000000003</v>
      </c>
      <c r="V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3682.08</v>
      </c>
      <c r="W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3633.6000000000004</v>
      </c>
      <c r="X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3639.9900000000002</v>
      </c>
      <c r="Y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3634.07</v>
      </c>
    </row>
    <row r="511" spans="1:25" x14ac:dyDescent="0.2">
      <c r="A511" s="88">
        <f t="shared" si="13"/>
        <v>41873</v>
      </c>
      <c r="B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3626.86</v>
      </c>
      <c r="C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3685.3100000000004</v>
      </c>
      <c r="D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3738.5</v>
      </c>
      <c r="E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3743.92</v>
      </c>
      <c r="F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3755.9300000000003</v>
      </c>
      <c r="G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3750.11</v>
      </c>
      <c r="H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3774.17</v>
      </c>
      <c r="I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3716.12</v>
      </c>
      <c r="J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3870</v>
      </c>
      <c r="K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3761.15</v>
      </c>
      <c r="L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3689.48</v>
      </c>
      <c r="M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3671.11</v>
      </c>
      <c r="N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3689.32</v>
      </c>
      <c r="O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3671.36</v>
      </c>
      <c r="P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3680.37</v>
      </c>
      <c r="Q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3684.96</v>
      </c>
      <c r="R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3681.75</v>
      </c>
      <c r="S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3698.13</v>
      </c>
      <c r="T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3706.4700000000003</v>
      </c>
      <c r="U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3711.02</v>
      </c>
      <c r="V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3681.51</v>
      </c>
      <c r="W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3743.09</v>
      </c>
      <c r="X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3810.29</v>
      </c>
      <c r="Y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3671.84</v>
      </c>
    </row>
    <row r="512" spans="1:25" x14ac:dyDescent="0.2">
      <c r="A512" s="88">
        <f t="shared" si="13"/>
        <v>41874</v>
      </c>
      <c r="B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3635.91</v>
      </c>
      <c r="C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3677.4</v>
      </c>
      <c r="D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3721.32</v>
      </c>
      <c r="E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3727.0600000000004</v>
      </c>
      <c r="F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3739.13</v>
      </c>
      <c r="G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3739.4300000000003</v>
      </c>
      <c r="H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3758.06</v>
      </c>
      <c r="I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3699.21</v>
      </c>
      <c r="J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3631.9700000000003</v>
      </c>
      <c r="K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3737.03</v>
      </c>
      <c r="L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3686.76</v>
      </c>
      <c r="M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3672.87</v>
      </c>
      <c r="N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3682.05</v>
      </c>
      <c r="O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3677.41</v>
      </c>
      <c r="P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3682.02</v>
      </c>
      <c r="Q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3691.46</v>
      </c>
      <c r="R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3686.6400000000003</v>
      </c>
      <c r="S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3706.05</v>
      </c>
      <c r="T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3721.37</v>
      </c>
      <c r="U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3721.86</v>
      </c>
      <c r="V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3655.8100000000004</v>
      </c>
      <c r="W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3722.32</v>
      </c>
      <c r="X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3796.73</v>
      </c>
      <c r="Y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3946.5</v>
      </c>
    </row>
    <row r="513" spans="1:27" x14ac:dyDescent="0.2">
      <c r="A513" s="88">
        <f t="shared" si="13"/>
        <v>41875</v>
      </c>
      <c r="B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3653.37</v>
      </c>
      <c r="C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3733.76</v>
      </c>
      <c r="D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3772.1000000000004</v>
      </c>
      <c r="E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3785.56</v>
      </c>
      <c r="F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3792.4100000000003</v>
      </c>
      <c r="G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3806.59</v>
      </c>
      <c r="H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3829.07</v>
      </c>
      <c r="I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3799.48</v>
      </c>
      <c r="J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3689.2400000000002</v>
      </c>
      <c r="K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3865.15</v>
      </c>
      <c r="L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3777.92</v>
      </c>
      <c r="M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3737.37</v>
      </c>
      <c r="N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3731.87</v>
      </c>
      <c r="O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3726.81</v>
      </c>
      <c r="P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3721.51</v>
      </c>
      <c r="Q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3737.37</v>
      </c>
      <c r="R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3753.9</v>
      </c>
      <c r="S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3753.7400000000002</v>
      </c>
      <c r="T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3742.51</v>
      </c>
      <c r="U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3732.36</v>
      </c>
      <c r="V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3638.78</v>
      </c>
      <c r="W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3650.7200000000003</v>
      </c>
      <c r="X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3637.75</v>
      </c>
      <c r="Y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3731.01</v>
      </c>
    </row>
    <row r="514" spans="1:27" x14ac:dyDescent="0.2">
      <c r="A514" s="88">
        <f t="shared" si="13"/>
        <v>41876</v>
      </c>
      <c r="B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3666.46</v>
      </c>
      <c r="C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3749.9</v>
      </c>
      <c r="D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3800.6800000000003</v>
      </c>
      <c r="E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3814.11</v>
      </c>
      <c r="F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3807.15</v>
      </c>
      <c r="G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3820.12</v>
      </c>
      <c r="H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3827.76</v>
      </c>
      <c r="I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3762.13</v>
      </c>
      <c r="J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3911.29</v>
      </c>
      <c r="K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3809.45</v>
      </c>
      <c r="L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3761.63</v>
      </c>
      <c r="M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3750.8900000000003</v>
      </c>
      <c r="N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3762.5</v>
      </c>
      <c r="O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3756.3900000000003</v>
      </c>
      <c r="P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3734.19</v>
      </c>
      <c r="Q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3745.1800000000003</v>
      </c>
      <c r="R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3742.82</v>
      </c>
      <c r="S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3762.3500000000004</v>
      </c>
      <c r="T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3804.6600000000003</v>
      </c>
      <c r="U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3794.48</v>
      </c>
      <c r="V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3677.8500000000004</v>
      </c>
      <c r="W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3666.03</v>
      </c>
      <c r="X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3705.54</v>
      </c>
      <c r="Y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3636.56</v>
      </c>
    </row>
    <row r="515" spans="1:27" x14ac:dyDescent="0.2">
      <c r="A515" s="88">
        <f t="shared" si="13"/>
        <v>41877</v>
      </c>
      <c r="B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3665.65</v>
      </c>
      <c r="C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3749</v>
      </c>
      <c r="D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3799.71</v>
      </c>
      <c r="E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3813.4700000000003</v>
      </c>
      <c r="F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3806.44</v>
      </c>
      <c r="G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3820.3</v>
      </c>
      <c r="H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3827.48</v>
      </c>
      <c r="I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3761.8500000000004</v>
      </c>
      <c r="J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3910.37</v>
      </c>
      <c r="K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3809.25</v>
      </c>
      <c r="L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3761.7400000000002</v>
      </c>
      <c r="M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3750.8500000000004</v>
      </c>
      <c r="N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3762.0600000000004</v>
      </c>
      <c r="O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3756.2400000000002</v>
      </c>
      <c r="P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3734.4</v>
      </c>
      <c r="Q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3744.95</v>
      </c>
      <c r="R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3742.78</v>
      </c>
      <c r="S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3762.4300000000003</v>
      </c>
      <c r="T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3804.8</v>
      </c>
      <c r="U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3795.2200000000003</v>
      </c>
      <c r="V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3677.87</v>
      </c>
      <c r="W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3665.77</v>
      </c>
      <c r="X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3705.75</v>
      </c>
      <c r="Y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3636.13</v>
      </c>
    </row>
    <row r="516" spans="1:27" x14ac:dyDescent="0.2">
      <c r="A516" s="88">
        <f t="shared" si="13"/>
        <v>41878</v>
      </c>
      <c r="B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3744.13</v>
      </c>
      <c r="C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3827.92</v>
      </c>
      <c r="D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3873.7</v>
      </c>
      <c r="E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3898.4900000000002</v>
      </c>
      <c r="F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3907.03</v>
      </c>
      <c r="G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3898.6400000000003</v>
      </c>
      <c r="H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3906.8100000000004</v>
      </c>
      <c r="I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3807.62</v>
      </c>
      <c r="J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3965.55</v>
      </c>
      <c r="K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3843.8</v>
      </c>
      <c r="L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3779.2000000000003</v>
      </c>
      <c r="M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3750.71</v>
      </c>
      <c r="N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3762.03</v>
      </c>
      <c r="O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3756.3900000000003</v>
      </c>
      <c r="P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3750.8900000000003</v>
      </c>
      <c r="Q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3751.04</v>
      </c>
      <c r="R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3729.3100000000004</v>
      </c>
      <c r="S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3752.9700000000003</v>
      </c>
      <c r="T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3772.8900000000003</v>
      </c>
      <c r="U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3745.01</v>
      </c>
      <c r="V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3683.0600000000004</v>
      </c>
      <c r="W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3674.28</v>
      </c>
      <c r="X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3714.9100000000003</v>
      </c>
      <c r="Y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3634.57</v>
      </c>
    </row>
    <row r="517" spans="1:27" x14ac:dyDescent="0.2">
      <c r="A517" s="88">
        <f t="shared" si="13"/>
        <v>41879</v>
      </c>
      <c r="B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3744.11</v>
      </c>
      <c r="C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3828.04</v>
      </c>
      <c r="D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3873.9</v>
      </c>
      <c r="E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3898.51</v>
      </c>
      <c r="F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3907.01</v>
      </c>
      <c r="G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3898.3</v>
      </c>
      <c r="H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3906.78</v>
      </c>
      <c r="I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3829.1600000000003</v>
      </c>
      <c r="J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3982.08</v>
      </c>
      <c r="K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3873.16</v>
      </c>
      <c r="L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3786.01</v>
      </c>
      <c r="M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3762.9300000000003</v>
      </c>
      <c r="N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3762.92</v>
      </c>
      <c r="O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3756.6800000000003</v>
      </c>
      <c r="P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3751.3100000000004</v>
      </c>
      <c r="Q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3751.23</v>
      </c>
      <c r="R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3729.2700000000004</v>
      </c>
      <c r="S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3753.08</v>
      </c>
      <c r="T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3772.6800000000003</v>
      </c>
      <c r="U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3745.6400000000003</v>
      </c>
      <c r="V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3682.62</v>
      </c>
      <c r="W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3673.62</v>
      </c>
      <c r="X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3714.37</v>
      </c>
      <c r="Y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3635.4</v>
      </c>
    </row>
    <row r="518" spans="1:27" x14ac:dyDescent="0.2">
      <c r="A518" s="88">
        <f t="shared" si="13"/>
        <v>41880</v>
      </c>
      <c r="B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3680.3900000000003</v>
      </c>
      <c r="C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3755.46</v>
      </c>
      <c r="D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3800.03</v>
      </c>
      <c r="E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3813.53</v>
      </c>
      <c r="F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3827.7000000000003</v>
      </c>
      <c r="G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3813.3</v>
      </c>
      <c r="H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3806.21</v>
      </c>
      <c r="I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3743.82</v>
      </c>
      <c r="J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3903.62</v>
      </c>
      <c r="K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3815.92</v>
      </c>
      <c r="L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3761.82</v>
      </c>
      <c r="M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3750.53</v>
      </c>
      <c r="N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3745.25</v>
      </c>
      <c r="O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3728.75</v>
      </c>
      <c r="P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3708.2400000000002</v>
      </c>
      <c r="Q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3713.06</v>
      </c>
      <c r="R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3714.66</v>
      </c>
      <c r="S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3723.1000000000004</v>
      </c>
      <c r="T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3756.1800000000003</v>
      </c>
      <c r="U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3743.1800000000003</v>
      </c>
      <c r="V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3636.7000000000003</v>
      </c>
      <c r="W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3635.37</v>
      </c>
      <c r="X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3681.37</v>
      </c>
      <c r="Y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3634.67</v>
      </c>
    </row>
    <row r="519" spans="1:27" x14ac:dyDescent="0.2">
      <c r="A519" s="88">
        <f t="shared" si="13"/>
        <v>41881</v>
      </c>
      <c r="B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3672.9500000000003</v>
      </c>
      <c r="C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3740.08</v>
      </c>
      <c r="D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3785.67</v>
      </c>
      <c r="E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3813.8</v>
      </c>
      <c r="F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3806.15</v>
      </c>
      <c r="G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3805.92</v>
      </c>
      <c r="H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3806.45</v>
      </c>
      <c r="I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3752.37</v>
      </c>
      <c r="J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3654.03</v>
      </c>
      <c r="K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3796.51</v>
      </c>
      <c r="L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3738.1800000000003</v>
      </c>
      <c r="M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3738.1000000000004</v>
      </c>
      <c r="N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3737.69</v>
      </c>
      <c r="O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3737.83</v>
      </c>
      <c r="P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3737.8</v>
      </c>
      <c r="Q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3738.05</v>
      </c>
      <c r="R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3784.75</v>
      </c>
      <c r="S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3797.1400000000003</v>
      </c>
      <c r="T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3809.83</v>
      </c>
      <c r="U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3791.9</v>
      </c>
      <c r="V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3674.11</v>
      </c>
      <c r="W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3647.59</v>
      </c>
      <c r="X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3722.12</v>
      </c>
      <c r="Y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3843.16</v>
      </c>
    </row>
    <row r="520" spans="1:27" x14ac:dyDescent="0.2">
      <c r="A520" s="88">
        <f t="shared" si="13"/>
        <v>41882</v>
      </c>
      <c r="B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3648.48</v>
      </c>
      <c r="C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3721.86</v>
      </c>
      <c r="D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3758.76</v>
      </c>
      <c r="E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3778.4900000000002</v>
      </c>
      <c r="F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3771.66</v>
      </c>
      <c r="G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3758.5600000000004</v>
      </c>
      <c r="H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3785.34</v>
      </c>
      <c r="I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3728.1400000000003</v>
      </c>
      <c r="J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3622.59</v>
      </c>
      <c r="K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3796.6000000000004</v>
      </c>
      <c r="L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3738.11</v>
      </c>
      <c r="M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3737.98</v>
      </c>
      <c r="N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3737.8900000000003</v>
      </c>
      <c r="O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3701.66</v>
      </c>
      <c r="P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3691.88</v>
      </c>
      <c r="Q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3682.4500000000003</v>
      </c>
      <c r="R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3711.53</v>
      </c>
      <c r="S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3721.81</v>
      </c>
      <c r="T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3771.9300000000003</v>
      </c>
      <c r="U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3790.9900000000002</v>
      </c>
      <c r="V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3673.36</v>
      </c>
      <c r="W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3646.9900000000002</v>
      </c>
      <c r="X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3721.6000000000004</v>
      </c>
      <c r="Y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3843.16</v>
      </c>
    </row>
    <row r="521" spans="1:27" ht="12.75" customHeight="1" x14ac:dyDescent="0.25">
      <c r="A521" s="102"/>
      <c r="C521" s="114"/>
      <c r="D521" s="114"/>
      <c r="E521" s="114"/>
      <c r="F521" s="114"/>
      <c r="G521" s="114"/>
      <c r="H521" s="114"/>
      <c r="I521" s="114"/>
      <c r="J521" s="114"/>
      <c r="K521" s="114"/>
      <c r="L521" s="114"/>
      <c r="M521" s="114"/>
      <c r="N521" s="114"/>
      <c r="O521" s="114"/>
      <c r="P521" s="114"/>
      <c r="Q521" s="114"/>
      <c r="R521" s="114"/>
      <c r="S521" s="114"/>
      <c r="T521" s="114"/>
      <c r="U521" s="114"/>
      <c r="V521" s="114"/>
      <c r="W521" s="114"/>
      <c r="X521" s="114"/>
      <c r="Y521" s="115"/>
    </row>
    <row r="522" spans="1:27" x14ac:dyDescent="0.25">
      <c r="A522" s="96" t="s">
        <v>158</v>
      </c>
      <c r="B522" s="87"/>
      <c r="C522" s="87"/>
      <c r="D522" s="87"/>
    </row>
    <row r="523" spans="1:27" ht="12.75" x14ac:dyDescent="0.2">
      <c r="A523" s="162" t="s">
        <v>49</v>
      </c>
      <c r="B523" s="173" t="s">
        <v>128</v>
      </c>
      <c r="C523" s="174"/>
      <c r="D523" s="174"/>
      <c r="E523" s="174"/>
      <c r="F523" s="174"/>
      <c r="G523" s="174"/>
      <c r="H523" s="174"/>
      <c r="I523" s="174"/>
      <c r="J523" s="174"/>
      <c r="K523" s="174"/>
      <c r="L523" s="174"/>
      <c r="M523" s="174"/>
      <c r="N523" s="174"/>
      <c r="O523" s="174"/>
      <c r="P523" s="174"/>
      <c r="Q523" s="174"/>
      <c r="R523" s="174"/>
      <c r="S523" s="174"/>
      <c r="T523" s="174"/>
      <c r="U523" s="174"/>
      <c r="V523" s="174"/>
      <c r="W523" s="174"/>
      <c r="X523" s="174"/>
      <c r="Y523" s="175"/>
    </row>
    <row r="524" spans="1:27" ht="12.75" x14ac:dyDescent="0.2">
      <c r="A524" s="163"/>
      <c r="B524" s="176"/>
      <c r="C524" s="177"/>
      <c r="D524" s="177"/>
      <c r="E524" s="177"/>
      <c r="F524" s="177"/>
      <c r="G524" s="177"/>
      <c r="H524" s="177"/>
      <c r="I524" s="177"/>
      <c r="J524" s="177"/>
      <c r="K524" s="177"/>
      <c r="L524" s="177"/>
      <c r="M524" s="177"/>
      <c r="N524" s="177"/>
      <c r="O524" s="177"/>
      <c r="P524" s="177"/>
      <c r="Q524" s="177"/>
      <c r="R524" s="177"/>
      <c r="S524" s="177"/>
      <c r="T524" s="177"/>
      <c r="U524" s="177"/>
      <c r="V524" s="177"/>
      <c r="W524" s="177"/>
      <c r="X524" s="177"/>
      <c r="Y524" s="178"/>
    </row>
    <row r="525" spans="1:27" s="122" customFormat="1" ht="12.75" customHeight="1" x14ac:dyDescent="0.2">
      <c r="A525" s="163"/>
      <c r="B525" s="165" t="s">
        <v>129</v>
      </c>
      <c r="C525" s="156" t="s">
        <v>130</v>
      </c>
      <c r="D525" s="156" t="s">
        <v>131</v>
      </c>
      <c r="E525" s="156" t="s">
        <v>132</v>
      </c>
      <c r="F525" s="156" t="s">
        <v>133</v>
      </c>
      <c r="G525" s="156" t="s">
        <v>134</v>
      </c>
      <c r="H525" s="156" t="s">
        <v>135</v>
      </c>
      <c r="I525" s="156" t="s">
        <v>136</v>
      </c>
      <c r="J525" s="156" t="s">
        <v>137</v>
      </c>
      <c r="K525" s="156" t="s">
        <v>138</v>
      </c>
      <c r="L525" s="156" t="s">
        <v>139</v>
      </c>
      <c r="M525" s="156" t="s">
        <v>140</v>
      </c>
      <c r="N525" s="167" t="s">
        <v>141</v>
      </c>
      <c r="O525" s="156" t="s">
        <v>142</v>
      </c>
      <c r="P525" s="156" t="s">
        <v>143</v>
      </c>
      <c r="Q525" s="156" t="s">
        <v>144</v>
      </c>
      <c r="R525" s="156" t="s">
        <v>145</v>
      </c>
      <c r="S525" s="156" t="s">
        <v>146</v>
      </c>
      <c r="T525" s="156" t="s">
        <v>147</v>
      </c>
      <c r="U525" s="156" t="s">
        <v>148</v>
      </c>
      <c r="V525" s="156" t="s">
        <v>149</v>
      </c>
      <c r="W525" s="156" t="s">
        <v>150</v>
      </c>
      <c r="X525" s="156" t="s">
        <v>151</v>
      </c>
      <c r="Y525" s="156" t="s">
        <v>152</v>
      </c>
    </row>
    <row r="526" spans="1:27" s="122" customFormat="1" ht="11.25" customHeight="1" x14ac:dyDescent="0.2">
      <c r="A526" s="164"/>
      <c r="B526" s="166"/>
      <c r="C526" s="157"/>
      <c r="D526" s="157"/>
      <c r="E526" s="157"/>
      <c r="F526" s="157"/>
      <c r="G526" s="157"/>
      <c r="H526" s="157"/>
      <c r="I526" s="157"/>
      <c r="J526" s="157"/>
      <c r="K526" s="157"/>
      <c r="L526" s="157"/>
      <c r="M526" s="157"/>
      <c r="N526" s="168"/>
      <c r="O526" s="157"/>
      <c r="P526" s="157"/>
      <c r="Q526" s="157"/>
      <c r="R526" s="157"/>
      <c r="S526" s="157"/>
      <c r="T526" s="157"/>
      <c r="U526" s="157"/>
      <c r="V526" s="157"/>
      <c r="W526" s="157"/>
      <c r="X526" s="157"/>
      <c r="Y526" s="157"/>
    </row>
    <row r="527" spans="1:27" ht="15.75" customHeight="1" x14ac:dyDescent="0.2">
      <c r="A527" s="88">
        <f>A490</f>
        <v>41852</v>
      </c>
      <c r="B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3600.4300000000003</v>
      </c>
      <c r="C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3592.53</v>
      </c>
      <c r="D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3616.33</v>
      </c>
      <c r="E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3620.58</v>
      </c>
      <c r="F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3620.63</v>
      </c>
      <c r="G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3629.4500000000003</v>
      </c>
      <c r="H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3620.75</v>
      </c>
      <c r="I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3597.46</v>
      </c>
      <c r="J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3705.9500000000003</v>
      </c>
      <c r="K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3634.4100000000003</v>
      </c>
      <c r="L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3614.4</v>
      </c>
      <c r="M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3606.8900000000003</v>
      </c>
      <c r="N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3614.4</v>
      </c>
      <c r="O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3622.27</v>
      </c>
      <c r="P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3618.33</v>
      </c>
      <c r="Q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3622.27</v>
      </c>
      <c r="R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3622.87</v>
      </c>
      <c r="S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3633.41</v>
      </c>
      <c r="T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3655.91</v>
      </c>
      <c r="U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3636.9500000000003</v>
      </c>
      <c r="V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3619.9900000000002</v>
      </c>
      <c r="W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3613.53</v>
      </c>
      <c r="X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3614.07</v>
      </c>
      <c r="Y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3738.13</v>
      </c>
      <c r="AA527" s="89"/>
    </row>
    <row r="528" spans="1:27" x14ac:dyDescent="0.2">
      <c r="A528" s="88">
        <f>A527+1</f>
        <v>41853</v>
      </c>
      <c r="B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3630.02</v>
      </c>
      <c r="C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3606.13</v>
      </c>
      <c r="D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3599.4700000000003</v>
      </c>
      <c r="E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3616.9500000000003</v>
      </c>
      <c r="F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3625.9300000000003</v>
      </c>
      <c r="G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3621.77</v>
      </c>
      <c r="H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3635.37</v>
      </c>
      <c r="I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3621.27</v>
      </c>
      <c r="J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3599.88</v>
      </c>
      <c r="K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3676.3900000000003</v>
      </c>
      <c r="L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3631.86</v>
      </c>
      <c r="M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3615.6400000000003</v>
      </c>
      <c r="N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3607.8100000000004</v>
      </c>
      <c r="O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3604</v>
      </c>
      <c r="P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3611.79</v>
      </c>
      <c r="Q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3615.7400000000002</v>
      </c>
      <c r="R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3623.8</v>
      </c>
      <c r="S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3627.82</v>
      </c>
      <c r="T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3623.67</v>
      </c>
      <c r="U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3611.52</v>
      </c>
      <c r="V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3609.8900000000003</v>
      </c>
      <c r="W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3616.54</v>
      </c>
      <c r="X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3617.7400000000002</v>
      </c>
      <c r="Y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3622.75</v>
      </c>
    </row>
    <row r="529" spans="1:25" x14ac:dyDescent="0.2">
      <c r="A529" s="88">
        <f t="shared" ref="A529:A557" si="14">A528+1</f>
        <v>41854</v>
      </c>
      <c r="B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3633.3100000000004</v>
      </c>
      <c r="C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3604.92</v>
      </c>
      <c r="D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3599.6600000000003</v>
      </c>
      <c r="E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3617.06</v>
      </c>
      <c r="F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3626.2400000000002</v>
      </c>
      <c r="G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3622.15</v>
      </c>
      <c r="H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3635.82</v>
      </c>
      <c r="I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3621.9300000000003</v>
      </c>
      <c r="J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3599.44</v>
      </c>
      <c r="K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3686.48</v>
      </c>
      <c r="L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3653.6600000000003</v>
      </c>
      <c r="M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3632.23</v>
      </c>
      <c r="N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3619.8100000000004</v>
      </c>
      <c r="O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3615.8500000000004</v>
      </c>
      <c r="P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3623.96</v>
      </c>
      <c r="Q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3632.1400000000003</v>
      </c>
      <c r="R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3640.58</v>
      </c>
      <c r="S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3649.17</v>
      </c>
      <c r="T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3640.5</v>
      </c>
      <c r="U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3619.94</v>
      </c>
      <c r="V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3609.62</v>
      </c>
      <c r="W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3616.5</v>
      </c>
      <c r="X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3617.7</v>
      </c>
      <c r="Y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3623.61</v>
      </c>
    </row>
    <row r="530" spans="1:25" x14ac:dyDescent="0.2">
      <c r="A530" s="88">
        <f t="shared" si="14"/>
        <v>41855</v>
      </c>
      <c r="B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3606.62</v>
      </c>
      <c r="C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3592.53</v>
      </c>
      <c r="D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3616.46</v>
      </c>
      <c r="E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3620.61</v>
      </c>
      <c r="F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3620.61</v>
      </c>
      <c r="G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3623.13</v>
      </c>
      <c r="H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3619.79</v>
      </c>
      <c r="I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3598.96</v>
      </c>
      <c r="J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3706.6000000000004</v>
      </c>
      <c r="K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3634.76</v>
      </c>
      <c r="L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3615.6800000000003</v>
      </c>
      <c r="M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3608.9900000000002</v>
      </c>
      <c r="N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3612.26</v>
      </c>
      <c r="O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3616.02</v>
      </c>
      <c r="P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3607.8</v>
      </c>
      <c r="Q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3603.4900000000002</v>
      </c>
      <c r="R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3620.08</v>
      </c>
      <c r="S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3634.23</v>
      </c>
      <c r="T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3647.8500000000004</v>
      </c>
      <c r="U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3636.96</v>
      </c>
      <c r="V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3606.6400000000003</v>
      </c>
      <c r="W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3613.4500000000003</v>
      </c>
      <c r="X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3615.28</v>
      </c>
      <c r="Y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3730.8</v>
      </c>
    </row>
    <row r="531" spans="1:25" x14ac:dyDescent="0.2">
      <c r="A531" s="88">
        <f t="shared" si="14"/>
        <v>41856</v>
      </c>
      <c r="B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3610.1000000000004</v>
      </c>
      <c r="C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3592.5200000000004</v>
      </c>
      <c r="D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3616.42</v>
      </c>
      <c r="E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3620.61</v>
      </c>
      <c r="F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3620.46</v>
      </c>
      <c r="G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3623.2</v>
      </c>
      <c r="H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3606.8900000000003</v>
      </c>
      <c r="I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3604.42</v>
      </c>
      <c r="J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3688.57</v>
      </c>
      <c r="K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3622.76</v>
      </c>
      <c r="L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3593.42</v>
      </c>
      <c r="M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3601.4700000000003</v>
      </c>
      <c r="N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3609.63</v>
      </c>
      <c r="O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3596.26</v>
      </c>
      <c r="P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3604.71</v>
      </c>
      <c r="Q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3597.61</v>
      </c>
      <c r="R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3606.13</v>
      </c>
      <c r="S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3619.63</v>
      </c>
      <c r="T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3625.84</v>
      </c>
      <c r="U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3633.4300000000003</v>
      </c>
      <c r="V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3605.58</v>
      </c>
      <c r="W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3612.9500000000003</v>
      </c>
      <c r="X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3614.4300000000003</v>
      </c>
      <c r="Y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3735.08</v>
      </c>
    </row>
    <row r="532" spans="1:25" x14ac:dyDescent="0.2">
      <c r="A532" s="88">
        <f t="shared" si="14"/>
        <v>41857</v>
      </c>
      <c r="B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3603.6800000000003</v>
      </c>
      <c r="C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3592.41</v>
      </c>
      <c r="D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3616.32</v>
      </c>
      <c r="E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3620.3500000000004</v>
      </c>
      <c r="F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3620.2400000000002</v>
      </c>
      <c r="G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3621.84</v>
      </c>
      <c r="H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3605.9700000000003</v>
      </c>
      <c r="I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3603.37</v>
      </c>
      <c r="J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3687.53</v>
      </c>
      <c r="K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3621.4300000000003</v>
      </c>
      <c r="L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3592.0600000000004</v>
      </c>
      <c r="M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3606.26</v>
      </c>
      <c r="N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3612.4500000000003</v>
      </c>
      <c r="O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3598.1800000000003</v>
      </c>
      <c r="P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3604.57</v>
      </c>
      <c r="Q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3597.41</v>
      </c>
      <c r="R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3605.84</v>
      </c>
      <c r="S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3619.09</v>
      </c>
      <c r="T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3626.03</v>
      </c>
      <c r="U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3633.7</v>
      </c>
      <c r="V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3605.53</v>
      </c>
      <c r="W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3612.87</v>
      </c>
      <c r="X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3614.37</v>
      </c>
      <c r="Y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3732.42</v>
      </c>
    </row>
    <row r="533" spans="1:25" x14ac:dyDescent="0.2">
      <c r="A533" s="88">
        <f t="shared" si="14"/>
        <v>41858</v>
      </c>
      <c r="B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3605.82</v>
      </c>
      <c r="C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3592.69</v>
      </c>
      <c r="D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3616.5</v>
      </c>
      <c r="E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3620.65</v>
      </c>
      <c r="F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3620.77</v>
      </c>
      <c r="G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3623.03</v>
      </c>
      <c r="H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3628.16</v>
      </c>
      <c r="I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3597.78</v>
      </c>
      <c r="J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3706.57</v>
      </c>
      <c r="K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3622.51</v>
      </c>
      <c r="L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3592.75</v>
      </c>
      <c r="M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3605.8100000000004</v>
      </c>
      <c r="N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3603.7200000000003</v>
      </c>
      <c r="O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3599.13</v>
      </c>
      <c r="P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3612.9500000000003</v>
      </c>
      <c r="Q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3599.59</v>
      </c>
      <c r="R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3605.9300000000003</v>
      </c>
      <c r="S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3619.4900000000002</v>
      </c>
      <c r="T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3637.36</v>
      </c>
      <c r="U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3640.75</v>
      </c>
      <c r="V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3594.6800000000003</v>
      </c>
      <c r="W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3613.3100000000004</v>
      </c>
      <c r="X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3614.7</v>
      </c>
      <c r="Y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3735.82</v>
      </c>
    </row>
    <row r="534" spans="1:25" x14ac:dyDescent="0.2">
      <c r="A534" s="88">
        <f t="shared" si="14"/>
        <v>41859</v>
      </c>
      <c r="B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3604.7200000000003</v>
      </c>
      <c r="C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3596.77</v>
      </c>
      <c r="D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3621.12</v>
      </c>
      <c r="E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3629.5600000000004</v>
      </c>
      <c r="F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3633.9700000000003</v>
      </c>
      <c r="G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3628.57</v>
      </c>
      <c r="H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3628.82</v>
      </c>
      <c r="I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3597.86</v>
      </c>
      <c r="J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3706.5200000000004</v>
      </c>
      <c r="K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3656.2</v>
      </c>
      <c r="L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3614.48</v>
      </c>
      <c r="M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3599.9900000000002</v>
      </c>
      <c r="N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3618.79</v>
      </c>
      <c r="O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3626.77</v>
      </c>
      <c r="P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3622.67</v>
      </c>
      <c r="Q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3618.55</v>
      </c>
      <c r="R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3619.8100000000004</v>
      </c>
      <c r="S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3645.12</v>
      </c>
      <c r="T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3663.38</v>
      </c>
      <c r="U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3640.75</v>
      </c>
      <c r="V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3594.86</v>
      </c>
      <c r="W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3613.4700000000003</v>
      </c>
      <c r="X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3614.38</v>
      </c>
      <c r="Y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3726.23</v>
      </c>
    </row>
    <row r="535" spans="1:25" x14ac:dyDescent="0.2">
      <c r="A535" s="88">
        <f t="shared" si="14"/>
        <v>41860</v>
      </c>
      <c r="B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3635.6400000000003</v>
      </c>
      <c r="C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3603.01</v>
      </c>
      <c r="D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3604.11</v>
      </c>
      <c r="E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3608.21</v>
      </c>
      <c r="F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3616.87</v>
      </c>
      <c r="G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3610.3900000000003</v>
      </c>
      <c r="H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3620.7</v>
      </c>
      <c r="I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3599.52</v>
      </c>
      <c r="J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3600.3100000000004</v>
      </c>
      <c r="K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3639.86</v>
      </c>
      <c r="L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3611.94</v>
      </c>
      <c r="M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3593.53</v>
      </c>
      <c r="N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3600.84</v>
      </c>
      <c r="O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3604.23</v>
      </c>
      <c r="P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3608.2</v>
      </c>
      <c r="Q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3604.4300000000003</v>
      </c>
      <c r="R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3612.23</v>
      </c>
      <c r="S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3624.36</v>
      </c>
      <c r="T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3641.6800000000003</v>
      </c>
      <c r="U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3632.1400000000003</v>
      </c>
      <c r="V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3609.38</v>
      </c>
      <c r="W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3617.7</v>
      </c>
      <c r="X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3610.88</v>
      </c>
      <c r="Y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3607.55</v>
      </c>
    </row>
    <row r="536" spans="1:25" x14ac:dyDescent="0.2">
      <c r="A536" s="88">
        <f t="shared" si="14"/>
        <v>41861</v>
      </c>
      <c r="B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3635.12</v>
      </c>
      <c r="C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3605.4900000000002</v>
      </c>
      <c r="D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3604.3500000000004</v>
      </c>
      <c r="E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3608.46</v>
      </c>
      <c r="F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3617.1400000000003</v>
      </c>
      <c r="G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3610.71</v>
      </c>
      <c r="H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3620.32</v>
      </c>
      <c r="I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3600.58</v>
      </c>
      <c r="J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3597.21</v>
      </c>
      <c r="K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3679.07</v>
      </c>
      <c r="L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3634.4</v>
      </c>
      <c r="M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3617.9900000000002</v>
      </c>
      <c r="N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3617.51</v>
      </c>
      <c r="O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3613</v>
      </c>
      <c r="P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3624.87</v>
      </c>
      <c r="Q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3628.7400000000002</v>
      </c>
      <c r="R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3624.3500000000004</v>
      </c>
      <c r="S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3628.36</v>
      </c>
      <c r="T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3623.4300000000003</v>
      </c>
      <c r="U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3615.7400000000002</v>
      </c>
      <c r="V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3609.0600000000004</v>
      </c>
      <c r="W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3616.61</v>
      </c>
      <c r="X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3610.5</v>
      </c>
      <c r="Y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3607.7400000000002</v>
      </c>
    </row>
    <row r="537" spans="1:25" x14ac:dyDescent="0.2">
      <c r="A537" s="88">
        <f t="shared" si="14"/>
        <v>41862</v>
      </c>
      <c r="B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3609.33</v>
      </c>
      <c r="C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3596.88</v>
      </c>
      <c r="D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3620.96</v>
      </c>
      <c r="E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3629.3900000000003</v>
      </c>
      <c r="F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3633.83</v>
      </c>
      <c r="G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3627.44</v>
      </c>
      <c r="H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3628.03</v>
      </c>
      <c r="I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3611.02</v>
      </c>
      <c r="J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3679.8</v>
      </c>
      <c r="K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3630.3900000000003</v>
      </c>
      <c r="L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3616.87</v>
      </c>
      <c r="M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3601.86</v>
      </c>
      <c r="N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3609</v>
      </c>
      <c r="O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3604.4300000000003</v>
      </c>
      <c r="P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3600.19</v>
      </c>
      <c r="Q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3592.5600000000004</v>
      </c>
      <c r="R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3603.1400000000003</v>
      </c>
      <c r="S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3626.82</v>
      </c>
      <c r="T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3641.3900000000003</v>
      </c>
      <c r="U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3641.05</v>
      </c>
      <c r="V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3594.21</v>
      </c>
      <c r="W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3617.58</v>
      </c>
      <c r="X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3618.06</v>
      </c>
      <c r="Y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3750.42</v>
      </c>
    </row>
    <row r="538" spans="1:25" x14ac:dyDescent="0.2">
      <c r="A538" s="88">
        <f t="shared" si="14"/>
        <v>41863</v>
      </c>
      <c r="B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3609.53</v>
      </c>
      <c r="C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3596.58</v>
      </c>
      <c r="D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3621.26</v>
      </c>
      <c r="E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3629.57</v>
      </c>
      <c r="F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3633.83</v>
      </c>
      <c r="G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3628.16</v>
      </c>
      <c r="H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3627.69</v>
      </c>
      <c r="I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3613.09</v>
      </c>
      <c r="J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3678.9500000000003</v>
      </c>
      <c r="K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3629.4300000000003</v>
      </c>
      <c r="L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3615.7</v>
      </c>
      <c r="M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3599.92</v>
      </c>
      <c r="N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3607.8</v>
      </c>
      <c r="O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3603.8</v>
      </c>
      <c r="P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3600.25</v>
      </c>
      <c r="Q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3592.79</v>
      </c>
      <c r="R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3603.23</v>
      </c>
      <c r="S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3627.16</v>
      </c>
      <c r="T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3641.57</v>
      </c>
      <c r="U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3641.09</v>
      </c>
      <c r="V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3594.3</v>
      </c>
      <c r="W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3615.69</v>
      </c>
      <c r="X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3616.73</v>
      </c>
      <c r="Y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3748.9700000000003</v>
      </c>
    </row>
    <row r="539" spans="1:25" x14ac:dyDescent="0.2">
      <c r="A539" s="88">
        <f t="shared" si="14"/>
        <v>41864</v>
      </c>
      <c r="B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3609.3900000000003</v>
      </c>
      <c r="C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3600.62</v>
      </c>
      <c r="D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3625.37</v>
      </c>
      <c r="E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3634.04</v>
      </c>
      <c r="F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3638.6000000000004</v>
      </c>
      <c r="G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3638.12</v>
      </c>
      <c r="H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3638.01</v>
      </c>
      <c r="I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3592.46</v>
      </c>
      <c r="J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3688.09</v>
      </c>
      <c r="K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3642.55</v>
      </c>
      <c r="L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3618.55</v>
      </c>
      <c r="M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3603.15</v>
      </c>
      <c r="N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3610.66</v>
      </c>
      <c r="O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3606.73</v>
      </c>
      <c r="P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3602.96</v>
      </c>
      <c r="Q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3595.6400000000003</v>
      </c>
      <c r="R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3605.82</v>
      </c>
      <c r="S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3622.86</v>
      </c>
      <c r="T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3644.5</v>
      </c>
      <c r="U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3648.25</v>
      </c>
      <c r="V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3593.2400000000002</v>
      </c>
      <c r="W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3615.44</v>
      </c>
      <c r="X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3616.8500000000004</v>
      </c>
      <c r="Y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3747.94</v>
      </c>
    </row>
    <row r="540" spans="1:25" x14ac:dyDescent="0.2">
      <c r="A540" s="88">
        <f t="shared" si="14"/>
        <v>41865</v>
      </c>
      <c r="B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3609.86</v>
      </c>
      <c r="C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3600.5</v>
      </c>
      <c r="D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3625.06</v>
      </c>
      <c r="E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3633.65</v>
      </c>
      <c r="F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3638.09</v>
      </c>
      <c r="G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3637.88</v>
      </c>
      <c r="H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3637.88</v>
      </c>
      <c r="I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3592.37</v>
      </c>
      <c r="J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3688.11</v>
      </c>
      <c r="K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3642.34</v>
      </c>
      <c r="L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3618.38</v>
      </c>
      <c r="M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3603.03</v>
      </c>
      <c r="N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3610.55</v>
      </c>
      <c r="O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3606.8100000000004</v>
      </c>
      <c r="P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3602.98</v>
      </c>
      <c r="Q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3595.75</v>
      </c>
      <c r="R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3605.84</v>
      </c>
      <c r="S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3622.8100000000004</v>
      </c>
      <c r="T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3644.44</v>
      </c>
      <c r="U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3648.16</v>
      </c>
      <c r="V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3593.07</v>
      </c>
      <c r="W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3615.9</v>
      </c>
      <c r="X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3616.42</v>
      </c>
      <c r="Y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3750.44</v>
      </c>
    </row>
    <row r="541" spans="1:25" x14ac:dyDescent="0.2">
      <c r="A541" s="88">
        <f t="shared" si="14"/>
        <v>41866</v>
      </c>
      <c r="B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3610.19</v>
      </c>
      <c r="C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3600.38</v>
      </c>
      <c r="D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3625.04</v>
      </c>
      <c r="E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3633.58</v>
      </c>
      <c r="F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3638.02</v>
      </c>
      <c r="G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3637.9700000000003</v>
      </c>
      <c r="H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3637.78</v>
      </c>
      <c r="I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3595.4300000000003</v>
      </c>
      <c r="J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3688.3500000000004</v>
      </c>
      <c r="K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3606.4500000000003</v>
      </c>
      <c r="L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3623.86</v>
      </c>
      <c r="M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3599.4300000000003</v>
      </c>
      <c r="N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3600.94</v>
      </c>
      <c r="O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3600.92</v>
      </c>
      <c r="P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3592.36</v>
      </c>
      <c r="Q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3601.13</v>
      </c>
      <c r="R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3599.4500000000003</v>
      </c>
      <c r="S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3596.07</v>
      </c>
      <c r="T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3609.0600000000004</v>
      </c>
      <c r="U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3626.67</v>
      </c>
      <c r="V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3612.52</v>
      </c>
      <c r="W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3619.2</v>
      </c>
      <c r="X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3618.08</v>
      </c>
      <c r="Y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3792.98</v>
      </c>
    </row>
    <row r="542" spans="1:25" x14ac:dyDescent="0.2">
      <c r="A542" s="88">
        <f t="shared" si="14"/>
        <v>41867</v>
      </c>
      <c r="B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3638.9700000000003</v>
      </c>
      <c r="C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3600.3</v>
      </c>
      <c r="D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3592.13</v>
      </c>
      <c r="E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3617</v>
      </c>
      <c r="F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3621.42</v>
      </c>
      <c r="G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3608.01</v>
      </c>
      <c r="H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3621.4700000000003</v>
      </c>
      <c r="I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3592.3500000000004</v>
      </c>
      <c r="J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3606.1000000000004</v>
      </c>
      <c r="K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3632.67</v>
      </c>
      <c r="L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3601.3100000000004</v>
      </c>
      <c r="M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3618.21</v>
      </c>
      <c r="N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3609.69</v>
      </c>
      <c r="O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3609.62</v>
      </c>
      <c r="P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3602.6400000000003</v>
      </c>
      <c r="Q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3602.83</v>
      </c>
      <c r="R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3596.4500000000003</v>
      </c>
      <c r="S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3608.01</v>
      </c>
      <c r="T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3600.09</v>
      </c>
      <c r="U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3601.1000000000004</v>
      </c>
      <c r="V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3608.25</v>
      </c>
      <c r="W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3602.2400000000002</v>
      </c>
      <c r="X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3603.37</v>
      </c>
      <c r="Y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3592.37</v>
      </c>
    </row>
    <row r="543" spans="1:25" x14ac:dyDescent="0.2">
      <c r="A543" s="88">
        <f t="shared" si="14"/>
        <v>41868</v>
      </c>
      <c r="B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3650.09</v>
      </c>
      <c r="C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3605.9</v>
      </c>
      <c r="D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3600.58</v>
      </c>
      <c r="E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3596.02</v>
      </c>
      <c r="F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3599.7200000000003</v>
      </c>
      <c r="G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3604</v>
      </c>
      <c r="H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3612.52</v>
      </c>
      <c r="I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3592</v>
      </c>
      <c r="J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3604.58</v>
      </c>
      <c r="K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3654.19</v>
      </c>
      <c r="L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3597.21</v>
      </c>
      <c r="M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3609.53</v>
      </c>
      <c r="N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3615.84</v>
      </c>
      <c r="O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3609.15</v>
      </c>
      <c r="P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3593.04</v>
      </c>
      <c r="Q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3596.37</v>
      </c>
      <c r="R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3592.96</v>
      </c>
      <c r="S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3600.66</v>
      </c>
      <c r="T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3615.3900000000003</v>
      </c>
      <c r="U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3604.8900000000003</v>
      </c>
      <c r="V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3608.65</v>
      </c>
      <c r="W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3615.92</v>
      </c>
      <c r="X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3616.01</v>
      </c>
      <c r="Y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3600.32</v>
      </c>
    </row>
    <row r="544" spans="1:25" x14ac:dyDescent="0.2">
      <c r="A544" s="88">
        <f t="shared" si="14"/>
        <v>41869</v>
      </c>
      <c r="B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3603.1400000000003</v>
      </c>
      <c r="C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3599.38</v>
      </c>
      <c r="D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3600.1800000000003</v>
      </c>
      <c r="E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3608.09</v>
      </c>
      <c r="F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3612.23</v>
      </c>
      <c r="G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3603.92</v>
      </c>
      <c r="H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3608.01</v>
      </c>
      <c r="I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3599.6800000000003</v>
      </c>
      <c r="J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3688.25</v>
      </c>
      <c r="K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3617.92</v>
      </c>
      <c r="L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3615.8500000000004</v>
      </c>
      <c r="M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3615.27</v>
      </c>
      <c r="N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3614.6000000000004</v>
      </c>
      <c r="O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3621.9</v>
      </c>
      <c r="P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3621.75</v>
      </c>
      <c r="Q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3621.61</v>
      </c>
      <c r="R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3616.44</v>
      </c>
      <c r="S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3617.29</v>
      </c>
      <c r="T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3636.8100000000004</v>
      </c>
      <c r="U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3724.66</v>
      </c>
      <c r="V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3649.08</v>
      </c>
      <c r="W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3606.03</v>
      </c>
      <c r="X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3655.8100000000004</v>
      </c>
      <c r="Y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3603.28</v>
      </c>
    </row>
    <row r="545" spans="1:25" x14ac:dyDescent="0.2">
      <c r="A545" s="88">
        <f t="shared" si="14"/>
        <v>41870</v>
      </c>
      <c r="B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3638.2</v>
      </c>
      <c r="C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3685.7400000000002</v>
      </c>
      <c r="D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3735.59</v>
      </c>
      <c r="E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3747.51</v>
      </c>
      <c r="F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3753.61</v>
      </c>
      <c r="G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3806.83</v>
      </c>
      <c r="H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3747.26</v>
      </c>
      <c r="I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3701.32</v>
      </c>
      <c r="J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3845.62</v>
      </c>
      <c r="K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3781.12</v>
      </c>
      <c r="L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3702.1800000000003</v>
      </c>
      <c r="M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3683.13</v>
      </c>
      <c r="N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3673.8900000000003</v>
      </c>
      <c r="O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3646.96</v>
      </c>
      <c r="P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3642.65</v>
      </c>
      <c r="Q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3642.67</v>
      </c>
      <c r="R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3640.7000000000003</v>
      </c>
      <c r="S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3663.44</v>
      </c>
      <c r="T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3688.1000000000004</v>
      </c>
      <c r="U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3696.8500000000004</v>
      </c>
      <c r="V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3664.04</v>
      </c>
      <c r="W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3615.98</v>
      </c>
      <c r="X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3655.79</v>
      </c>
      <c r="Y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3603.36</v>
      </c>
    </row>
    <row r="546" spans="1:25" x14ac:dyDescent="0.2">
      <c r="A546" s="88">
        <f t="shared" si="14"/>
        <v>41871</v>
      </c>
      <c r="B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3637.9900000000002</v>
      </c>
      <c r="C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3701.44</v>
      </c>
      <c r="D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3753.4700000000003</v>
      </c>
      <c r="E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3766.23</v>
      </c>
      <c r="F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3772.36</v>
      </c>
      <c r="G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3766.12</v>
      </c>
      <c r="H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3772.5</v>
      </c>
      <c r="I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3701.1400000000003</v>
      </c>
      <c r="J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3845.07</v>
      </c>
      <c r="K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3781.2000000000003</v>
      </c>
      <c r="L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3702.32</v>
      </c>
      <c r="M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3683.07</v>
      </c>
      <c r="N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3673.46</v>
      </c>
      <c r="O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3655.42</v>
      </c>
      <c r="P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3642.4300000000003</v>
      </c>
      <c r="Q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3646.7400000000002</v>
      </c>
      <c r="R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3640.4300000000003</v>
      </c>
      <c r="S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3675.6400000000003</v>
      </c>
      <c r="T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3696.75</v>
      </c>
      <c r="U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3696.75</v>
      </c>
      <c r="V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3662.91</v>
      </c>
      <c r="W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3615.8500000000004</v>
      </c>
      <c r="X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3655.6800000000003</v>
      </c>
      <c r="Y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3602.6400000000003</v>
      </c>
    </row>
    <row r="547" spans="1:25" x14ac:dyDescent="0.2">
      <c r="A547" s="88">
        <f t="shared" si="14"/>
        <v>41872</v>
      </c>
      <c r="B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3624.83</v>
      </c>
      <c r="C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3685.62</v>
      </c>
      <c r="D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3723.6800000000003</v>
      </c>
      <c r="E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3735.42</v>
      </c>
      <c r="F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3759.73</v>
      </c>
      <c r="G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3753.63</v>
      </c>
      <c r="H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3759.8</v>
      </c>
      <c r="I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3680.53</v>
      </c>
      <c r="J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3844.9</v>
      </c>
      <c r="K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3723.08</v>
      </c>
      <c r="L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3655.12</v>
      </c>
      <c r="M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3638.16</v>
      </c>
      <c r="N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3629.9</v>
      </c>
      <c r="O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3610.36</v>
      </c>
      <c r="P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3599.17</v>
      </c>
      <c r="Q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3614.29</v>
      </c>
      <c r="R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3626.16</v>
      </c>
      <c r="S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3640.4700000000003</v>
      </c>
      <c r="T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3636.55</v>
      </c>
      <c r="U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3663.62</v>
      </c>
      <c r="V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3648.21</v>
      </c>
      <c r="W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3602.41</v>
      </c>
      <c r="X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3608.44</v>
      </c>
      <c r="Y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3602.8500000000004</v>
      </c>
    </row>
    <row r="548" spans="1:25" x14ac:dyDescent="0.2">
      <c r="A548" s="88">
        <f t="shared" si="14"/>
        <v>41873</v>
      </c>
      <c r="B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3596.04</v>
      </c>
      <c r="C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3651.26</v>
      </c>
      <c r="D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3701.5200000000004</v>
      </c>
      <c r="E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3706.65</v>
      </c>
      <c r="F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3717.9900000000002</v>
      </c>
      <c r="G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3712.5</v>
      </c>
      <c r="H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3735.23</v>
      </c>
      <c r="I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3680.38</v>
      </c>
      <c r="J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3825.78</v>
      </c>
      <c r="K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3722.9300000000003</v>
      </c>
      <c r="L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3655.2</v>
      </c>
      <c r="M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3637.8500000000004</v>
      </c>
      <c r="N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3655.06</v>
      </c>
      <c r="O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3638.08</v>
      </c>
      <c r="P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3646.6000000000004</v>
      </c>
      <c r="Q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3650.9300000000003</v>
      </c>
      <c r="R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3647.9</v>
      </c>
      <c r="S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3663.38</v>
      </c>
      <c r="T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3671.26</v>
      </c>
      <c r="U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3675.5600000000004</v>
      </c>
      <c r="V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3647.6800000000003</v>
      </c>
      <c r="W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3705.86</v>
      </c>
      <c r="X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3769.36</v>
      </c>
      <c r="Y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3638.54</v>
      </c>
    </row>
    <row r="549" spans="1:25" x14ac:dyDescent="0.2">
      <c r="A549" s="88">
        <f t="shared" si="14"/>
        <v>41874</v>
      </c>
      <c r="B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3604.59</v>
      </c>
      <c r="C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3643.79</v>
      </c>
      <c r="D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3685.29</v>
      </c>
      <c r="E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3690.7200000000003</v>
      </c>
      <c r="F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3702.12</v>
      </c>
      <c r="G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3702.4</v>
      </c>
      <c r="H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3720</v>
      </c>
      <c r="I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3664.4</v>
      </c>
      <c r="J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3600.87</v>
      </c>
      <c r="K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3700.1400000000003</v>
      </c>
      <c r="L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3652.63</v>
      </c>
      <c r="M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3639.51</v>
      </c>
      <c r="N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3648.19</v>
      </c>
      <c r="O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3643.8</v>
      </c>
      <c r="P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3648.16</v>
      </c>
      <c r="Q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3657.08</v>
      </c>
      <c r="R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3652.5200000000004</v>
      </c>
      <c r="S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3670.86</v>
      </c>
      <c r="T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3685.34</v>
      </c>
      <c r="U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3685.8</v>
      </c>
      <c r="V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3623.3900000000003</v>
      </c>
      <c r="W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3686.2400000000002</v>
      </c>
      <c r="X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3756.54</v>
      </c>
      <c r="Y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3898.06</v>
      </c>
    </row>
    <row r="550" spans="1:25" x14ac:dyDescent="0.2">
      <c r="A550" s="88">
        <f t="shared" si="14"/>
        <v>41875</v>
      </c>
      <c r="B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3621.08</v>
      </c>
      <c r="C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3697.04</v>
      </c>
      <c r="D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3733.28</v>
      </c>
      <c r="E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3745.9900000000002</v>
      </c>
      <c r="F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3752.4700000000003</v>
      </c>
      <c r="G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3765.86</v>
      </c>
      <c r="H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3787.1000000000004</v>
      </c>
      <c r="I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3759.15</v>
      </c>
      <c r="J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3654.98</v>
      </c>
      <c r="K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3821.19</v>
      </c>
      <c r="L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3738.7700000000004</v>
      </c>
      <c r="M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3700.46</v>
      </c>
      <c r="N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3695.26</v>
      </c>
      <c r="O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3690.48</v>
      </c>
      <c r="P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3685.4700000000003</v>
      </c>
      <c r="Q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3700.46</v>
      </c>
      <c r="R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3716.07</v>
      </c>
      <c r="S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3715.9300000000003</v>
      </c>
      <c r="T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3705.31</v>
      </c>
      <c r="U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3695.7200000000003</v>
      </c>
      <c r="V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3607.3</v>
      </c>
      <c r="W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3618.58</v>
      </c>
      <c r="X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3606.33</v>
      </c>
      <c r="Y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3694.45</v>
      </c>
    </row>
    <row r="551" spans="1:25" x14ac:dyDescent="0.2">
      <c r="A551" s="88">
        <f t="shared" si="14"/>
        <v>41876</v>
      </c>
      <c r="B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3633.46</v>
      </c>
      <c r="C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3712.29</v>
      </c>
      <c r="D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3760.28</v>
      </c>
      <c r="E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3772.9700000000003</v>
      </c>
      <c r="F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3766.3900000000003</v>
      </c>
      <c r="G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3778.65</v>
      </c>
      <c r="H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3785.87</v>
      </c>
      <c r="I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3723.8500000000004</v>
      </c>
      <c r="J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3864.79</v>
      </c>
      <c r="K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3768.56</v>
      </c>
      <c r="L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3723.38</v>
      </c>
      <c r="M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3713.23</v>
      </c>
      <c r="N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3724.21</v>
      </c>
      <c r="O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3718.4300000000003</v>
      </c>
      <c r="P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3697.46</v>
      </c>
      <c r="Q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3707.84</v>
      </c>
      <c r="R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3705.61</v>
      </c>
      <c r="S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3724.0600000000004</v>
      </c>
      <c r="T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3764.04</v>
      </c>
      <c r="U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3754.42</v>
      </c>
      <c r="V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3644.2200000000003</v>
      </c>
      <c r="W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3633.04</v>
      </c>
      <c r="X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3670.38</v>
      </c>
      <c r="Y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3605.21</v>
      </c>
    </row>
    <row r="552" spans="1:25" x14ac:dyDescent="0.2">
      <c r="A552" s="88">
        <f t="shared" si="14"/>
        <v>41877</v>
      </c>
      <c r="B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3632.69</v>
      </c>
      <c r="C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3711.45</v>
      </c>
      <c r="D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3759.37</v>
      </c>
      <c r="E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3772.36</v>
      </c>
      <c r="F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3765.7200000000003</v>
      </c>
      <c r="G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3778.82</v>
      </c>
      <c r="H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3785.6000000000004</v>
      </c>
      <c r="I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3723.59</v>
      </c>
      <c r="J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3863.9300000000003</v>
      </c>
      <c r="K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3768.38</v>
      </c>
      <c r="L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3723.4900000000002</v>
      </c>
      <c r="M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3713.2000000000003</v>
      </c>
      <c r="N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3723.78</v>
      </c>
      <c r="O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3718.29</v>
      </c>
      <c r="P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3697.65</v>
      </c>
      <c r="Q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3707.62</v>
      </c>
      <c r="R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3705.57</v>
      </c>
      <c r="S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3724.1400000000003</v>
      </c>
      <c r="T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3764.17</v>
      </c>
      <c r="U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3755.12</v>
      </c>
      <c r="V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3644.2400000000002</v>
      </c>
      <c r="W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3632.8</v>
      </c>
      <c r="X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3670.58</v>
      </c>
      <c r="Y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3604.8</v>
      </c>
    </row>
    <row r="553" spans="1:25" x14ac:dyDescent="0.2">
      <c r="A553" s="88">
        <f t="shared" si="14"/>
        <v>41878</v>
      </c>
      <c r="B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3706.84</v>
      </c>
      <c r="C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3786.01</v>
      </c>
      <c r="D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3829.27</v>
      </c>
      <c r="E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3852.7000000000003</v>
      </c>
      <c r="F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3860.76</v>
      </c>
      <c r="G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3852.84</v>
      </c>
      <c r="H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3860.5600000000004</v>
      </c>
      <c r="I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3766.84</v>
      </c>
      <c r="J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3916.06</v>
      </c>
      <c r="K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3801.0200000000004</v>
      </c>
      <c r="L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3739.98</v>
      </c>
      <c r="M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3713.0600000000004</v>
      </c>
      <c r="N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3723.76</v>
      </c>
      <c r="O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3718.4300000000003</v>
      </c>
      <c r="P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3713.23</v>
      </c>
      <c r="Q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3713.38</v>
      </c>
      <c r="R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3692.84</v>
      </c>
      <c r="S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3715.19</v>
      </c>
      <c r="T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3734.02</v>
      </c>
      <c r="U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3707.6800000000003</v>
      </c>
      <c r="V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3649.1400000000003</v>
      </c>
      <c r="W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3640.8500000000004</v>
      </c>
      <c r="X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3679.2400000000002</v>
      </c>
      <c r="Y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3603.32</v>
      </c>
    </row>
    <row r="554" spans="1:25" x14ac:dyDescent="0.2">
      <c r="A554" s="88">
        <f t="shared" si="14"/>
        <v>41879</v>
      </c>
      <c r="B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3706.82</v>
      </c>
      <c r="C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3786.13</v>
      </c>
      <c r="D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3829.46</v>
      </c>
      <c r="E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3852.7200000000003</v>
      </c>
      <c r="F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3860.75</v>
      </c>
      <c r="G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3852.52</v>
      </c>
      <c r="H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3860.53</v>
      </c>
      <c r="I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3787.19</v>
      </c>
      <c r="J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3931.6800000000003</v>
      </c>
      <c r="K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3828.77</v>
      </c>
      <c r="L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3746.41</v>
      </c>
      <c r="M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3724.61</v>
      </c>
      <c r="N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3724.6000000000004</v>
      </c>
      <c r="O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3718.7000000000003</v>
      </c>
      <c r="P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3713.63</v>
      </c>
      <c r="Q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3713.55</v>
      </c>
      <c r="R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3692.8100000000004</v>
      </c>
      <c r="S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3715.3</v>
      </c>
      <c r="T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3733.82</v>
      </c>
      <c r="U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3708.27</v>
      </c>
      <c r="V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3648.73</v>
      </c>
      <c r="W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3640.2200000000003</v>
      </c>
      <c r="X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3678.7200000000003</v>
      </c>
      <c r="Y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3604.11</v>
      </c>
    </row>
    <row r="555" spans="1:25" x14ac:dyDescent="0.2">
      <c r="A555" s="88">
        <f t="shared" si="14"/>
        <v>41880</v>
      </c>
      <c r="B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3646.61</v>
      </c>
      <c r="C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3717.55</v>
      </c>
      <c r="D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3759.66</v>
      </c>
      <c r="E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3772.42</v>
      </c>
      <c r="F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3785.8100000000004</v>
      </c>
      <c r="G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3772.2000000000003</v>
      </c>
      <c r="H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3765.5</v>
      </c>
      <c r="I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3706.55</v>
      </c>
      <c r="J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3857.54</v>
      </c>
      <c r="K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3774.6800000000003</v>
      </c>
      <c r="L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3723.5600000000004</v>
      </c>
      <c r="M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3712.8900000000003</v>
      </c>
      <c r="N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3707.91</v>
      </c>
      <c r="O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3692.32</v>
      </c>
      <c r="P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3672.9300000000003</v>
      </c>
      <c r="Q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3677.4900000000002</v>
      </c>
      <c r="R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3679</v>
      </c>
      <c r="S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3686.9700000000003</v>
      </c>
      <c r="T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3718.23</v>
      </c>
      <c r="U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3705.94</v>
      </c>
      <c r="V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3605.33</v>
      </c>
      <c r="W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3604.08</v>
      </c>
      <c r="X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3647.54</v>
      </c>
      <c r="Y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3603.41</v>
      </c>
    </row>
    <row r="556" spans="1:25" x14ac:dyDescent="0.2">
      <c r="A556" s="88">
        <f t="shared" si="14"/>
        <v>41881</v>
      </c>
      <c r="B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3639.59</v>
      </c>
      <c r="C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3703.02</v>
      </c>
      <c r="D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3746.09</v>
      </c>
      <c r="E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3772.67</v>
      </c>
      <c r="F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3765.44</v>
      </c>
      <c r="G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3765.2200000000003</v>
      </c>
      <c r="H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3765.73</v>
      </c>
      <c r="I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3714.63</v>
      </c>
      <c r="J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3621.71</v>
      </c>
      <c r="K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3756.34</v>
      </c>
      <c r="L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3701.2200000000003</v>
      </c>
      <c r="M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3701.1400000000003</v>
      </c>
      <c r="N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3700.76</v>
      </c>
      <c r="O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3700.8900000000003</v>
      </c>
      <c r="P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3700.86</v>
      </c>
      <c r="Q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3701.1000000000004</v>
      </c>
      <c r="R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3745.2200000000003</v>
      </c>
      <c r="S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3756.9300000000003</v>
      </c>
      <c r="T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3768.9300000000003</v>
      </c>
      <c r="U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3751.9900000000002</v>
      </c>
      <c r="V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3640.69</v>
      </c>
      <c r="W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3615.62</v>
      </c>
      <c r="X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3686.04</v>
      </c>
      <c r="Y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3800.42</v>
      </c>
    </row>
    <row r="557" spans="1:25" x14ac:dyDescent="0.2">
      <c r="A557" s="88">
        <f t="shared" si="14"/>
        <v>41882</v>
      </c>
      <c r="B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3616.4700000000003</v>
      </c>
      <c r="C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3685.8</v>
      </c>
      <c r="D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3720.67</v>
      </c>
      <c r="E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3739.31</v>
      </c>
      <c r="F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3732.8500000000004</v>
      </c>
      <c r="G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3720.48</v>
      </c>
      <c r="H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3745.78</v>
      </c>
      <c r="I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3691.73</v>
      </c>
      <c r="J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3592</v>
      </c>
      <c r="K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3756.42</v>
      </c>
      <c r="L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3701.16</v>
      </c>
      <c r="M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3701.03</v>
      </c>
      <c r="N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3700.9500000000003</v>
      </c>
      <c r="O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3666.7200000000003</v>
      </c>
      <c r="P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3657.48</v>
      </c>
      <c r="Q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3648.57</v>
      </c>
      <c r="R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3676.04</v>
      </c>
      <c r="S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3685.76</v>
      </c>
      <c r="T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3733.12</v>
      </c>
      <c r="U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3751.12</v>
      </c>
      <c r="V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3639.98</v>
      </c>
      <c r="W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3615.05</v>
      </c>
      <c r="X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3685.55</v>
      </c>
      <c r="Y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3800.42</v>
      </c>
    </row>
    <row r="558" spans="1:25" x14ac:dyDescent="0.25">
      <c r="A558" s="103"/>
      <c r="B558" s="87"/>
      <c r="C558" s="87"/>
      <c r="D558" s="87"/>
    </row>
    <row r="559" spans="1:25" x14ac:dyDescent="0.25">
      <c r="A559" s="96" t="s">
        <v>159</v>
      </c>
      <c r="B559" s="87"/>
      <c r="C559" s="87"/>
      <c r="D559" s="87"/>
    </row>
    <row r="560" spans="1:25" ht="12.75" x14ac:dyDescent="0.2">
      <c r="A560" s="162" t="s">
        <v>49</v>
      </c>
      <c r="B560" s="173" t="s">
        <v>128</v>
      </c>
      <c r="C560" s="174"/>
      <c r="D560" s="174"/>
      <c r="E560" s="174"/>
      <c r="F560" s="174"/>
      <c r="G560" s="174"/>
      <c r="H560" s="174"/>
      <c r="I560" s="174"/>
      <c r="J560" s="174"/>
      <c r="K560" s="174"/>
      <c r="L560" s="174"/>
      <c r="M560" s="174"/>
      <c r="N560" s="174"/>
      <c r="O560" s="174"/>
      <c r="P560" s="174"/>
      <c r="Q560" s="174"/>
      <c r="R560" s="174"/>
      <c r="S560" s="174"/>
      <c r="T560" s="174"/>
      <c r="U560" s="174"/>
      <c r="V560" s="174"/>
      <c r="W560" s="174"/>
      <c r="X560" s="174"/>
      <c r="Y560" s="175"/>
    </row>
    <row r="561" spans="1:27" ht="12.75" x14ac:dyDescent="0.2">
      <c r="A561" s="163"/>
      <c r="B561" s="176"/>
      <c r="C561" s="177"/>
      <c r="D561" s="177"/>
      <c r="E561" s="177"/>
      <c r="F561" s="177"/>
      <c r="G561" s="177"/>
      <c r="H561" s="177"/>
      <c r="I561" s="177"/>
      <c r="J561" s="177"/>
      <c r="K561" s="177"/>
      <c r="L561" s="177"/>
      <c r="M561" s="177"/>
      <c r="N561" s="177"/>
      <c r="O561" s="177"/>
      <c r="P561" s="177"/>
      <c r="Q561" s="177"/>
      <c r="R561" s="177"/>
      <c r="S561" s="177"/>
      <c r="T561" s="177"/>
      <c r="U561" s="177"/>
      <c r="V561" s="177"/>
      <c r="W561" s="177"/>
      <c r="X561" s="177"/>
      <c r="Y561" s="178"/>
    </row>
    <row r="562" spans="1:27" s="122" customFormat="1" ht="12.75" customHeight="1" x14ac:dyDescent="0.2">
      <c r="A562" s="163"/>
      <c r="B562" s="165" t="s">
        <v>129</v>
      </c>
      <c r="C562" s="156" t="s">
        <v>130</v>
      </c>
      <c r="D562" s="156" t="s">
        <v>131</v>
      </c>
      <c r="E562" s="156" t="s">
        <v>132</v>
      </c>
      <c r="F562" s="156" t="s">
        <v>133</v>
      </c>
      <c r="G562" s="156" t="s">
        <v>134</v>
      </c>
      <c r="H562" s="156" t="s">
        <v>135</v>
      </c>
      <c r="I562" s="156" t="s">
        <v>136</v>
      </c>
      <c r="J562" s="156" t="s">
        <v>137</v>
      </c>
      <c r="K562" s="156" t="s">
        <v>138</v>
      </c>
      <c r="L562" s="156" t="s">
        <v>139</v>
      </c>
      <c r="M562" s="156" t="s">
        <v>140</v>
      </c>
      <c r="N562" s="167" t="s">
        <v>141</v>
      </c>
      <c r="O562" s="156" t="s">
        <v>142</v>
      </c>
      <c r="P562" s="156" t="s">
        <v>143</v>
      </c>
      <c r="Q562" s="156" t="s">
        <v>144</v>
      </c>
      <c r="R562" s="156" t="s">
        <v>145</v>
      </c>
      <c r="S562" s="156" t="s">
        <v>146</v>
      </c>
      <c r="T562" s="156" t="s">
        <v>147</v>
      </c>
      <c r="U562" s="156" t="s">
        <v>148</v>
      </c>
      <c r="V562" s="156" t="s">
        <v>149</v>
      </c>
      <c r="W562" s="156" t="s">
        <v>150</v>
      </c>
      <c r="X562" s="156" t="s">
        <v>151</v>
      </c>
      <c r="Y562" s="156" t="s">
        <v>152</v>
      </c>
    </row>
    <row r="563" spans="1:27" s="122" customFormat="1" ht="11.25" customHeight="1" x14ac:dyDescent="0.2">
      <c r="A563" s="164"/>
      <c r="B563" s="166"/>
      <c r="C563" s="157"/>
      <c r="D563" s="157"/>
      <c r="E563" s="157"/>
      <c r="F563" s="157"/>
      <c r="G563" s="157"/>
      <c r="H563" s="157"/>
      <c r="I563" s="157"/>
      <c r="J563" s="157"/>
      <c r="K563" s="157"/>
      <c r="L563" s="157"/>
      <c r="M563" s="157"/>
      <c r="N563" s="168"/>
      <c r="O563" s="157"/>
      <c r="P563" s="157"/>
      <c r="Q563" s="157"/>
      <c r="R563" s="157"/>
      <c r="S563" s="157"/>
      <c r="T563" s="157"/>
      <c r="U563" s="157"/>
      <c r="V563" s="157"/>
      <c r="W563" s="157"/>
      <c r="X563" s="157"/>
      <c r="Y563" s="157"/>
    </row>
    <row r="564" spans="1:27" ht="15.75" customHeight="1" x14ac:dyDescent="0.2">
      <c r="A564" s="88">
        <f>A527</f>
        <v>41852</v>
      </c>
      <c r="B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3572.92</v>
      </c>
      <c r="C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3565.42</v>
      </c>
      <c r="D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3588</v>
      </c>
      <c r="E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3592.03</v>
      </c>
      <c r="F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3592.07</v>
      </c>
      <c r="G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3600.4300000000003</v>
      </c>
      <c r="H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3592.19</v>
      </c>
      <c r="I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3570.1000000000004</v>
      </c>
      <c r="J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3672.9900000000002</v>
      </c>
      <c r="K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3605.15</v>
      </c>
      <c r="L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3586.17</v>
      </c>
      <c r="M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3579.04</v>
      </c>
      <c r="N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3586.17</v>
      </c>
      <c r="O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3593.63</v>
      </c>
      <c r="P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3589.8900000000003</v>
      </c>
      <c r="Q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3593.63</v>
      </c>
      <c r="R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3594.19</v>
      </c>
      <c r="S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3604.19</v>
      </c>
      <c r="T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3625.53</v>
      </c>
      <c r="U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3607.55</v>
      </c>
      <c r="V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3591.46</v>
      </c>
      <c r="W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3585.34</v>
      </c>
      <c r="X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3585.8500000000004</v>
      </c>
      <c r="Y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3703.51</v>
      </c>
      <c r="AA564" s="89"/>
    </row>
    <row r="565" spans="1:27" x14ac:dyDescent="0.2">
      <c r="A565" s="88">
        <f>A564+1</f>
        <v>41853</v>
      </c>
      <c r="B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3600.98</v>
      </c>
      <c r="C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3578.32</v>
      </c>
      <c r="D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3572.01</v>
      </c>
      <c r="E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3588.58</v>
      </c>
      <c r="F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3597.1000000000004</v>
      </c>
      <c r="G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3593.15</v>
      </c>
      <c r="H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3606.0600000000004</v>
      </c>
      <c r="I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3592.6800000000003</v>
      </c>
      <c r="J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3572.4</v>
      </c>
      <c r="K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3644.96</v>
      </c>
      <c r="L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3602.7200000000003</v>
      </c>
      <c r="M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3587.34</v>
      </c>
      <c r="N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3579.92</v>
      </c>
      <c r="O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3576.3</v>
      </c>
      <c r="P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3583.69</v>
      </c>
      <c r="Q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3587.4300000000003</v>
      </c>
      <c r="R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3595.08</v>
      </c>
      <c r="S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3598.9</v>
      </c>
      <c r="T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3594.9500000000003</v>
      </c>
      <c r="U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3583.44</v>
      </c>
      <c r="V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3581.8900000000003</v>
      </c>
      <c r="W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3588.19</v>
      </c>
      <c r="X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3589.33</v>
      </c>
      <c r="Y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3594.09</v>
      </c>
    </row>
    <row r="566" spans="1:27" x14ac:dyDescent="0.2">
      <c r="A566" s="88">
        <f t="shared" ref="A566:A594" si="15">A565+1</f>
        <v>41854</v>
      </c>
      <c r="B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3604.1000000000004</v>
      </c>
      <c r="C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3577.1800000000003</v>
      </c>
      <c r="D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3572.1800000000003</v>
      </c>
      <c r="E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3588.69</v>
      </c>
      <c r="F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3597.3900000000003</v>
      </c>
      <c r="G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3593.51</v>
      </c>
      <c r="H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3606.48</v>
      </c>
      <c r="I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3593.3100000000004</v>
      </c>
      <c r="J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3571.98</v>
      </c>
      <c r="K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3654.52</v>
      </c>
      <c r="L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3623.4</v>
      </c>
      <c r="M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3603.08</v>
      </c>
      <c r="N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3591.29</v>
      </c>
      <c r="O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3587.54</v>
      </c>
      <c r="P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3595.23</v>
      </c>
      <c r="Q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3602.9900000000002</v>
      </c>
      <c r="R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3611</v>
      </c>
      <c r="S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3619.1400000000003</v>
      </c>
      <c r="T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3610.92</v>
      </c>
      <c r="U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3591.42</v>
      </c>
      <c r="V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3581.63</v>
      </c>
      <c r="W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3588.1600000000003</v>
      </c>
      <c r="X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3589.3</v>
      </c>
      <c r="Y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3594.9</v>
      </c>
    </row>
    <row r="567" spans="1:27" x14ac:dyDescent="0.2">
      <c r="A567" s="88">
        <f t="shared" si="15"/>
        <v>41855</v>
      </c>
      <c r="B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3578.79</v>
      </c>
      <c r="C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3565.42</v>
      </c>
      <c r="D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3588.12</v>
      </c>
      <c r="E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3592.05</v>
      </c>
      <c r="F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3592.05</v>
      </c>
      <c r="G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3594.44</v>
      </c>
      <c r="H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3591.28</v>
      </c>
      <c r="I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3571.5200000000004</v>
      </c>
      <c r="J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3673.61</v>
      </c>
      <c r="K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3605.4700000000003</v>
      </c>
      <c r="L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3587.38</v>
      </c>
      <c r="M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3581.03</v>
      </c>
      <c r="N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3584.13</v>
      </c>
      <c r="O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3587.71</v>
      </c>
      <c r="P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3579.9100000000003</v>
      </c>
      <c r="Q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3575.82</v>
      </c>
      <c r="R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3591.55</v>
      </c>
      <c r="S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3604.9700000000003</v>
      </c>
      <c r="T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3617.8900000000003</v>
      </c>
      <c r="U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3607.5600000000004</v>
      </c>
      <c r="V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3578.8</v>
      </c>
      <c r="W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3585.27</v>
      </c>
      <c r="X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3587</v>
      </c>
      <c r="Y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3696.55</v>
      </c>
    </row>
    <row r="568" spans="1:27" x14ac:dyDescent="0.2">
      <c r="A568" s="88">
        <f t="shared" si="15"/>
        <v>41856</v>
      </c>
      <c r="B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3582.08</v>
      </c>
      <c r="C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3565.4100000000003</v>
      </c>
      <c r="D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3588.08</v>
      </c>
      <c r="E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3592.05</v>
      </c>
      <c r="F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3591.91</v>
      </c>
      <c r="G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3594.51</v>
      </c>
      <c r="H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3579.04</v>
      </c>
      <c r="I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3576.7000000000003</v>
      </c>
      <c r="J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3656.5</v>
      </c>
      <c r="K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3594.1000000000004</v>
      </c>
      <c r="L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3566.27</v>
      </c>
      <c r="M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3573.9</v>
      </c>
      <c r="N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3581.6400000000003</v>
      </c>
      <c r="O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3568.9700000000003</v>
      </c>
      <c r="P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3576.9700000000003</v>
      </c>
      <c r="Q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3570.2400000000002</v>
      </c>
      <c r="R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3578.32</v>
      </c>
      <c r="S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3591.13</v>
      </c>
      <c r="T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3597.01</v>
      </c>
      <c r="U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3604.21</v>
      </c>
      <c r="V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3577.8</v>
      </c>
      <c r="W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3584.79</v>
      </c>
      <c r="X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3586.19</v>
      </c>
      <c r="Y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3700.61</v>
      </c>
    </row>
    <row r="569" spans="1:27" x14ac:dyDescent="0.2">
      <c r="A569" s="88">
        <f t="shared" si="15"/>
        <v>41857</v>
      </c>
      <c r="B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3576</v>
      </c>
      <c r="C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3565.3100000000004</v>
      </c>
      <c r="D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3587.9900000000002</v>
      </c>
      <c r="E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3591.8100000000004</v>
      </c>
      <c r="F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3591.7000000000003</v>
      </c>
      <c r="G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3593.2200000000003</v>
      </c>
      <c r="H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3578.17</v>
      </c>
      <c r="I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3575.7000000000003</v>
      </c>
      <c r="J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3655.5200000000004</v>
      </c>
      <c r="K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3592.83</v>
      </c>
      <c r="L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3564.98</v>
      </c>
      <c r="M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3578.44</v>
      </c>
      <c r="N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3584.3100000000004</v>
      </c>
      <c r="O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3570.79</v>
      </c>
      <c r="P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3576.84</v>
      </c>
      <c r="Q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3570.05</v>
      </c>
      <c r="R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3578.04</v>
      </c>
      <c r="S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3590.61</v>
      </c>
      <c r="T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3597.19</v>
      </c>
      <c r="U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3604.46</v>
      </c>
      <c r="V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3577.75</v>
      </c>
      <c r="W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3584.7200000000003</v>
      </c>
      <c r="X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3586.13</v>
      </c>
      <c r="Y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3698.09</v>
      </c>
    </row>
    <row r="570" spans="1:27" x14ac:dyDescent="0.2">
      <c r="A570" s="88">
        <f t="shared" si="15"/>
        <v>41858</v>
      </c>
      <c r="B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3578.03</v>
      </c>
      <c r="C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3565.57</v>
      </c>
      <c r="D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3588.1600000000003</v>
      </c>
      <c r="E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3592.09</v>
      </c>
      <c r="F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3592.2000000000003</v>
      </c>
      <c r="G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3594.3500000000004</v>
      </c>
      <c r="H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3599.21</v>
      </c>
      <c r="I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3570.4100000000003</v>
      </c>
      <c r="J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3673.58</v>
      </c>
      <c r="K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3593.86</v>
      </c>
      <c r="L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3565.63</v>
      </c>
      <c r="M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3578.0200000000004</v>
      </c>
      <c r="N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3576.04</v>
      </c>
      <c r="O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3571.6800000000003</v>
      </c>
      <c r="P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3584.79</v>
      </c>
      <c r="Q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3572.1200000000003</v>
      </c>
      <c r="R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3578.13</v>
      </c>
      <c r="S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3590.9900000000002</v>
      </c>
      <c r="T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3607.94</v>
      </c>
      <c r="U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3611.16</v>
      </c>
      <c r="V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3567.46</v>
      </c>
      <c r="W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3585.13</v>
      </c>
      <c r="X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3586.4500000000003</v>
      </c>
      <c r="Y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3701.32</v>
      </c>
    </row>
    <row r="571" spans="1:27" x14ac:dyDescent="0.2">
      <c r="A571" s="88">
        <f t="shared" si="15"/>
        <v>41859</v>
      </c>
      <c r="B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3576.98</v>
      </c>
      <c r="C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3569.44</v>
      </c>
      <c r="D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3592.54</v>
      </c>
      <c r="E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3600.54</v>
      </c>
      <c r="F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3604.7200000000003</v>
      </c>
      <c r="G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3599.6000000000004</v>
      </c>
      <c r="H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3599.84</v>
      </c>
      <c r="I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3570.48</v>
      </c>
      <c r="J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3673.53</v>
      </c>
      <c r="K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3625.8</v>
      </c>
      <c r="L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3586.2400000000002</v>
      </c>
      <c r="M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3572.5</v>
      </c>
      <c r="N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3590.33</v>
      </c>
      <c r="O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3597.9</v>
      </c>
      <c r="P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3594.01</v>
      </c>
      <c r="Q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3590.1000000000004</v>
      </c>
      <c r="R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3591.29</v>
      </c>
      <c r="S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3615.3</v>
      </c>
      <c r="T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3632.62</v>
      </c>
      <c r="U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3611.16</v>
      </c>
      <c r="V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3567.63</v>
      </c>
      <c r="W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3585.28</v>
      </c>
      <c r="X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3586.15</v>
      </c>
      <c r="Y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3692.2200000000003</v>
      </c>
    </row>
    <row r="572" spans="1:27" x14ac:dyDescent="0.2">
      <c r="A572" s="88">
        <f t="shared" si="15"/>
        <v>41860</v>
      </c>
      <c r="B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3606.3100000000004</v>
      </c>
      <c r="C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3575.3700000000003</v>
      </c>
      <c r="D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3576.4100000000003</v>
      </c>
      <c r="E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3580.3</v>
      </c>
      <c r="F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3588.51</v>
      </c>
      <c r="G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3582.37</v>
      </c>
      <c r="H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3592.1400000000003</v>
      </c>
      <c r="I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3572.05</v>
      </c>
      <c r="J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3572.8</v>
      </c>
      <c r="K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3610.3100000000004</v>
      </c>
      <c r="L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3583.83</v>
      </c>
      <c r="M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3566.38</v>
      </c>
      <c r="N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3573.3100000000004</v>
      </c>
      <c r="O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3576.5200000000004</v>
      </c>
      <c r="P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3580.29</v>
      </c>
      <c r="Q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3576.71</v>
      </c>
      <c r="R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3584.11</v>
      </c>
      <c r="S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3595.61</v>
      </c>
      <c r="T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3612.04</v>
      </c>
      <c r="U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3602.9900000000002</v>
      </c>
      <c r="V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3581.4</v>
      </c>
      <c r="W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3589.3</v>
      </c>
      <c r="X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3582.83</v>
      </c>
      <c r="Y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3579.67</v>
      </c>
    </row>
    <row r="573" spans="1:27" x14ac:dyDescent="0.2">
      <c r="A573" s="88">
        <f t="shared" si="15"/>
        <v>41861</v>
      </c>
      <c r="B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3605.82</v>
      </c>
      <c r="C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3577.7200000000003</v>
      </c>
      <c r="D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3576.63</v>
      </c>
      <c r="E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3580.53</v>
      </c>
      <c r="F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3588.7700000000004</v>
      </c>
      <c r="G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3582.67</v>
      </c>
      <c r="H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3591.78</v>
      </c>
      <c r="I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3573.0600000000004</v>
      </c>
      <c r="J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3569.86</v>
      </c>
      <c r="K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3647.4900000000002</v>
      </c>
      <c r="L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3605.1400000000003</v>
      </c>
      <c r="M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3589.57</v>
      </c>
      <c r="N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3589.11</v>
      </c>
      <c r="O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3584.83</v>
      </c>
      <c r="P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3596.09</v>
      </c>
      <c r="Q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3599.76</v>
      </c>
      <c r="R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3595.6000000000004</v>
      </c>
      <c r="S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3599.4</v>
      </c>
      <c r="T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3594.73</v>
      </c>
      <c r="U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3587.4300000000003</v>
      </c>
      <c r="V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3581.1000000000004</v>
      </c>
      <c r="W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3588.26</v>
      </c>
      <c r="X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3582.46</v>
      </c>
      <c r="Y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3579.8500000000004</v>
      </c>
    </row>
    <row r="574" spans="1:27" x14ac:dyDescent="0.2">
      <c r="A574" s="88">
        <f t="shared" si="15"/>
        <v>41862</v>
      </c>
      <c r="B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3581.36</v>
      </c>
      <c r="C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3569.55</v>
      </c>
      <c r="D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3592.3900000000003</v>
      </c>
      <c r="E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3600.38</v>
      </c>
      <c r="F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3604.59</v>
      </c>
      <c r="G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3598.53</v>
      </c>
      <c r="H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3599.09</v>
      </c>
      <c r="I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3582.96</v>
      </c>
      <c r="J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3648.1800000000003</v>
      </c>
      <c r="K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3601.33</v>
      </c>
      <c r="L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3588.51</v>
      </c>
      <c r="M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3574.2700000000004</v>
      </c>
      <c r="N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3581.04</v>
      </c>
      <c r="O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3576.71</v>
      </c>
      <c r="P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3572.69</v>
      </c>
      <c r="Q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3565.46</v>
      </c>
      <c r="R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3575.4900000000002</v>
      </c>
      <c r="S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3597.94</v>
      </c>
      <c r="T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3611.76</v>
      </c>
      <c r="U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3611.44</v>
      </c>
      <c r="V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3567.02</v>
      </c>
      <c r="W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3589.1800000000003</v>
      </c>
      <c r="X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3589.63</v>
      </c>
      <c r="Y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3715.16</v>
      </c>
    </row>
    <row r="575" spans="1:27" x14ac:dyDescent="0.2">
      <c r="A575" s="88">
        <f t="shared" si="15"/>
        <v>41863</v>
      </c>
      <c r="B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3581.54</v>
      </c>
      <c r="C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3569.2700000000004</v>
      </c>
      <c r="D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3592.67</v>
      </c>
      <c r="E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3600.55</v>
      </c>
      <c r="F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3604.59</v>
      </c>
      <c r="G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3599.21</v>
      </c>
      <c r="H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3598.77</v>
      </c>
      <c r="I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3584.92</v>
      </c>
      <c r="J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3647.38</v>
      </c>
      <c r="K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3600.42</v>
      </c>
      <c r="L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3587.4</v>
      </c>
      <c r="M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3572.4300000000003</v>
      </c>
      <c r="N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3579.9100000000003</v>
      </c>
      <c r="O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3576.11</v>
      </c>
      <c r="P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3572.75</v>
      </c>
      <c r="Q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3565.67</v>
      </c>
      <c r="R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3575.57</v>
      </c>
      <c r="S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3598.27</v>
      </c>
      <c r="T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3611.9300000000003</v>
      </c>
      <c r="U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3611.4700000000003</v>
      </c>
      <c r="V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3567.1000000000004</v>
      </c>
      <c r="W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3587.3900000000003</v>
      </c>
      <c r="X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3588.38</v>
      </c>
      <c r="Y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3713.79</v>
      </c>
    </row>
    <row r="576" spans="1:27" x14ac:dyDescent="0.2">
      <c r="A576" s="88">
        <f t="shared" si="15"/>
        <v>41864</v>
      </c>
      <c r="B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3581.41</v>
      </c>
      <c r="C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3573.09</v>
      </c>
      <c r="D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3596.57</v>
      </c>
      <c r="E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3604.79</v>
      </c>
      <c r="F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3609.11</v>
      </c>
      <c r="G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3608.66</v>
      </c>
      <c r="H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3608.5600000000004</v>
      </c>
      <c r="I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3565.36</v>
      </c>
      <c r="J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3656.05</v>
      </c>
      <c r="K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3612.86</v>
      </c>
      <c r="L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3590.1000000000004</v>
      </c>
      <c r="M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3575.5</v>
      </c>
      <c r="N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3582.61</v>
      </c>
      <c r="O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3578.8900000000003</v>
      </c>
      <c r="P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3575.3100000000004</v>
      </c>
      <c r="Q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3568.3700000000003</v>
      </c>
      <c r="R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3578.03</v>
      </c>
      <c r="S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3594.1800000000003</v>
      </c>
      <c r="T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3614.71</v>
      </c>
      <c r="U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3618.26</v>
      </c>
      <c r="V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3566.09</v>
      </c>
      <c r="W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3587.15</v>
      </c>
      <c r="X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3588.4900000000002</v>
      </c>
      <c r="Y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3712.8100000000004</v>
      </c>
    </row>
    <row r="577" spans="1:25" x14ac:dyDescent="0.2">
      <c r="A577" s="88">
        <f t="shared" si="15"/>
        <v>41865</v>
      </c>
      <c r="B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3581.86</v>
      </c>
      <c r="C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3572.98</v>
      </c>
      <c r="D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3596.27</v>
      </c>
      <c r="E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3604.42</v>
      </c>
      <c r="F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3608.63</v>
      </c>
      <c r="G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3608.4300000000003</v>
      </c>
      <c r="H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3608.4300000000003</v>
      </c>
      <c r="I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3565.2700000000004</v>
      </c>
      <c r="J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3656.07</v>
      </c>
      <c r="K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3612.6600000000003</v>
      </c>
      <c r="L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3589.94</v>
      </c>
      <c r="M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3575.38</v>
      </c>
      <c r="N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3582.52</v>
      </c>
      <c r="O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3578.96</v>
      </c>
      <c r="P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3575.33</v>
      </c>
      <c r="Q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3568.48</v>
      </c>
      <c r="R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3578.04</v>
      </c>
      <c r="S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3594.1400000000003</v>
      </c>
      <c r="T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3614.66</v>
      </c>
      <c r="U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3618.1800000000003</v>
      </c>
      <c r="V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3565.9300000000003</v>
      </c>
      <c r="W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3587.59</v>
      </c>
      <c r="X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3588.08</v>
      </c>
      <c r="Y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3715.1800000000003</v>
      </c>
    </row>
    <row r="578" spans="1:25" x14ac:dyDescent="0.2">
      <c r="A578" s="88">
        <f t="shared" si="15"/>
        <v>41866</v>
      </c>
      <c r="B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3582.17</v>
      </c>
      <c r="C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3572.86</v>
      </c>
      <c r="D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3596.25</v>
      </c>
      <c r="E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3604.36</v>
      </c>
      <c r="F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3608.57</v>
      </c>
      <c r="G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3608.52</v>
      </c>
      <c r="H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3608.34</v>
      </c>
      <c r="I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3568.17</v>
      </c>
      <c r="J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3656.3</v>
      </c>
      <c r="K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3578.63</v>
      </c>
      <c r="L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3595.1400000000003</v>
      </c>
      <c r="M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3571.9700000000003</v>
      </c>
      <c r="N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3573.4</v>
      </c>
      <c r="O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3573.38</v>
      </c>
      <c r="P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3565.26</v>
      </c>
      <c r="Q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3573.58</v>
      </c>
      <c r="R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3571.9900000000002</v>
      </c>
      <c r="S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3568.78</v>
      </c>
      <c r="T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3581.1000000000004</v>
      </c>
      <c r="U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3597.8</v>
      </c>
      <c r="V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3584.38</v>
      </c>
      <c r="W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3590.7200000000003</v>
      </c>
      <c r="X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3589.6600000000003</v>
      </c>
      <c r="Y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3755.52</v>
      </c>
    </row>
    <row r="579" spans="1:25" x14ac:dyDescent="0.2">
      <c r="A579" s="88">
        <f t="shared" si="15"/>
        <v>41867</v>
      </c>
      <c r="B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3609.4700000000003</v>
      </c>
      <c r="C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3572.79</v>
      </c>
      <c r="D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3565.04</v>
      </c>
      <c r="E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3588.63</v>
      </c>
      <c r="F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3592.82</v>
      </c>
      <c r="G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3580.1000000000004</v>
      </c>
      <c r="H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3592.87</v>
      </c>
      <c r="I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3565.25</v>
      </c>
      <c r="J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3578.29</v>
      </c>
      <c r="K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3603.4900000000002</v>
      </c>
      <c r="L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3573.75</v>
      </c>
      <c r="M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3589.77</v>
      </c>
      <c r="N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3581.69</v>
      </c>
      <c r="O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3581.63</v>
      </c>
      <c r="P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3575.01</v>
      </c>
      <c r="Q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3575.19</v>
      </c>
      <c r="R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3569.1400000000003</v>
      </c>
      <c r="S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3580.1000000000004</v>
      </c>
      <c r="T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3572.59</v>
      </c>
      <c r="U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3573.55</v>
      </c>
      <c r="V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3580.33</v>
      </c>
      <c r="W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3574.63</v>
      </c>
      <c r="X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3575.7000000000003</v>
      </c>
      <c r="Y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3565.2700000000004</v>
      </c>
    </row>
    <row r="580" spans="1:25" x14ac:dyDescent="0.2">
      <c r="A580" s="88">
        <f t="shared" si="15"/>
        <v>41868</v>
      </c>
      <c r="B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3620.01</v>
      </c>
      <c r="C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3578.11</v>
      </c>
      <c r="D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3573.0600000000004</v>
      </c>
      <c r="E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3568.7400000000002</v>
      </c>
      <c r="F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3572.25</v>
      </c>
      <c r="G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3576.3</v>
      </c>
      <c r="H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3584.38</v>
      </c>
      <c r="I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3564.92</v>
      </c>
      <c r="J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3576.8500000000004</v>
      </c>
      <c r="K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3623.9</v>
      </c>
      <c r="L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3569.86</v>
      </c>
      <c r="M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3581.54</v>
      </c>
      <c r="N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3587.53</v>
      </c>
      <c r="O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3581.1800000000003</v>
      </c>
      <c r="P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3565.9100000000003</v>
      </c>
      <c r="Q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3569.0600000000004</v>
      </c>
      <c r="R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3565.8300000000004</v>
      </c>
      <c r="S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3573.1400000000003</v>
      </c>
      <c r="T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3587.1000000000004</v>
      </c>
      <c r="U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3577.1400000000003</v>
      </c>
      <c r="V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3580.71</v>
      </c>
      <c r="W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3587.61</v>
      </c>
      <c r="X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3587.69</v>
      </c>
      <c r="Y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3572.8100000000004</v>
      </c>
    </row>
    <row r="581" spans="1:25" x14ac:dyDescent="0.2">
      <c r="A581" s="88">
        <f t="shared" si="15"/>
        <v>41869</v>
      </c>
      <c r="B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3575.4900000000002</v>
      </c>
      <c r="C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3571.92</v>
      </c>
      <c r="D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3572.6800000000003</v>
      </c>
      <c r="E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3580.1800000000003</v>
      </c>
      <c r="F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3584.11</v>
      </c>
      <c r="G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3576.2200000000003</v>
      </c>
      <c r="H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3580.1000000000004</v>
      </c>
      <c r="I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3572.2000000000003</v>
      </c>
      <c r="J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3656.2000000000003</v>
      </c>
      <c r="K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3589.5</v>
      </c>
      <c r="L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3587.54</v>
      </c>
      <c r="M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3586.9900000000002</v>
      </c>
      <c r="N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3586.3500000000004</v>
      </c>
      <c r="O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3593.27</v>
      </c>
      <c r="P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3593.13</v>
      </c>
      <c r="Q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3593</v>
      </c>
      <c r="R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3588.1000000000004</v>
      </c>
      <c r="S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3588.9100000000003</v>
      </c>
      <c r="T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3607.42</v>
      </c>
      <c r="U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3690.73</v>
      </c>
      <c r="V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3619.0600000000004</v>
      </c>
      <c r="W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3578.23</v>
      </c>
      <c r="X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3625.44</v>
      </c>
      <c r="Y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3575.6200000000003</v>
      </c>
    </row>
    <row r="582" spans="1:25" x14ac:dyDescent="0.2">
      <c r="A582" s="88">
        <f t="shared" si="15"/>
        <v>41870</v>
      </c>
      <c r="B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3608.73</v>
      </c>
      <c r="C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3653.82</v>
      </c>
      <c r="D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3701.1000000000004</v>
      </c>
      <c r="E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3712.4</v>
      </c>
      <c r="F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3718.1800000000003</v>
      </c>
      <c r="G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3768.65</v>
      </c>
      <c r="H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3712.16</v>
      </c>
      <c r="I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3668.59</v>
      </c>
      <c r="J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3805.44</v>
      </c>
      <c r="K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3744.28</v>
      </c>
      <c r="L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3669.42</v>
      </c>
      <c r="M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3651.3500000000004</v>
      </c>
      <c r="N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3642.58</v>
      </c>
      <c r="O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3617.04</v>
      </c>
      <c r="P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3612.96</v>
      </c>
      <c r="Q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3612.98</v>
      </c>
      <c r="R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3611.1000000000004</v>
      </c>
      <c r="S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3632.67</v>
      </c>
      <c r="T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3656.0600000000004</v>
      </c>
      <c r="U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3664.36</v>
      </c>
      <c r="V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3633.25</v>
      </c>
      <c r="W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3587.66</v>
      </c>
      <c r="X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3625.41</v>
      </c>
      <c r="Y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3575.69</v>
      </c>
    </row>
    <row r="583" spans="1:25" x14ac:dyDescent="0.2">
      <c r="A583" s="88">
        <f t="shared" si="15"/>
        <v>41871</v>
      </c>
      <c r="B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3608.54</v>
      </c>
      <c r="C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3668.71</v>
      </c>
      <c r="D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3718.05</v>
      </c>
      <c r="E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3730.15</v>
      </c>
      <c r="F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3735.9700000000003</v>
      </c>
      <c r="G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3730.05</v>
      </c>
      <c r="H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3736.1000000000004</v>
      </c>
      <c r="I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3668.4300000000003</v>
      </c>
      <c r="J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3804.92</v>
      </c>
      <c r="K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3744.36</v>
      </c>
      <c r="L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3669.55</v>
      </c>
      <c r="M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3651.29</v>
      </c>
      <c r="N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3642.17</v>
      </c>
      <c r="O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3625.07</v>
      </c>
      <c r="P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3612.75</v>
      </c>
      <c r="Q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3616.83</v>
      </c>
      <c r="R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3610.8500000000004</v>
      </c>
      <c r="S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3644.2400000000002</v>
      </c>
      <c r="T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3664.26</v>
      </c>
      <c r="U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3664.26</v>
      </c>
      <c r="V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3632.17</v>
      </c>
      <c r="W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3587.54</v>
      </c>
      <c r="X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3625.32</v>
      </c>
      <c r="Y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3575.01</v>
      </c>
    </row>
    <row r="584" spans="1:25" x14ac:dyDescent="0.2">
      <c r="A584" s="88">
        <f t="shared" si="15"/>
        <v>41872</v>
      </c>
      <c r="B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3596.06</v>
      </c>
      <c r="C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3653.71</v>
      </c>
      <c r="D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3689.8</v>
      </c>
      <c r="E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3700.94</v>
      </c>
      <c r="F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3723.9900000000002</v>
      </c>
      <c r="G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3718.21</v>
      </c>
      <c r="H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3724.0600000000004</v>
      </c>
      <c r="I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3648.88</v>
      </c>
      <c r="J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3804.76</v>
      </c>
      <c r="K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3689.23</v>
      </c>
      <c r="L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3624.79</v>
      </c>
      <c r="M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3608.7000000000003</v>
      </c>
      <c r="N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3600.87</v>
      </c>
      <c r="O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3582.33</v>
      </c>
      <c r="P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3571.7200000000003</v>
      </c>
      <c r="Q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3586.0600000000004</v>
      </c>
      <c r="R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3597.3100000000004</v>
      </c>
      <c r="S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3610.8900000000003</v>
      </c>
      <c r="T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3607.17</v>
      </c>
      <c r="U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3632.8500000000004</v>
      </c>
      <c r="V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3618.23</v>
      </c>
      <c r="W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3574.79</v>
      </c>
      <c r="X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3580.51</v>
      </c>
      <c r="Y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3575.2200000000003</v>
      </c>
    </row>
    <row r="585" spans="1:25" x14ac:dyDescent="0.2">
      <c r="A585" s="88">
        <f t="shared" si="15"/>
        <v>41873</v>
      </c>
      <c r="B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3568.75</v>
      </c>
      <c r="C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3621.12</v>
      </c>
      <c r="D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3668.79</v>
      </c>
      <c r="E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3673.65</v>
      </c>
      <c r="F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3684.41</v>
      </c>
      <c r="G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3679.2000000000003</v>
      </c>
      <c r="H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3700.75</v>
      </c>
      <c r="I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3648.7400000000002</v>
      </c>
      <c r="J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3786.62</v>
      </c>
      <c r="K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3689.09</v>
      </c>
      <c r="L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3624.86</v>
      </c>
      <c r="M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3608.4100000000003</v>
      </c>
      <c r="N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3624.7200000000003</v>
      </c>
      <c r="O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3608.62</v>
      </c>
      <c r="P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3616.7000000000003</v>
      </c>
      <c r="Q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3620.8100000000004</v>
      </c>
      <c r="R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3617.94</v>
      </c>
      <c r="S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3632.62</v>
      </c>
      <c r="T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3640.09</v>
      </c>
      <c r="U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3644.17</v>
      </c>
      <c r="V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3617.7200000000003</v>
      </c>
      <c r="W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3672.9</v>
      </c>
      <c r="X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3733.12</v>
      </c>
      <c r="Y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3609.06</v>
      </c>
    </row>
    <row r="586" spans="1:25" x14ac:dyDescent="0.2">
      <c r="A586" s="88">
        <f t="shared" si="15"/>
        <v>41874</v>
      </c>
      <c r="B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3576.86</v>
      </c>
      <c r="C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3614.04</v>
      </c>
      <c r="D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3653.3900000000003</v>
      </c>
      <c r="E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3658.54</v>
      </c>
      <c r="F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3669.3500000000004</v>
      </c>
      <c r="G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3669.62</v>
      </c>
      <c r="H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3686.31</v>
      </c>
      <c r="I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3633.58</v>
      </c>
      <c r="J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3573.3300000000004</v>
      </c>
      <c r="K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3667.48</v>
      </c>
      <c r="L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3622.42</v>
      </c>
      <c r="M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3609.98</v>
      </c>
      <c r="N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3618.21</v>
      </c>
      <c r="O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3614.05</v>
      </c>
      <c r="P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3618.1800000000003</v>
      </c>
      <c r="Q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3626.6400000000003</v>
      </c>
      <c r="R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3622.32</v>
      </c>
      <c r="S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3639.71</v>
      </c>
      <c r="T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3653.44</v>
      </c>
      <c r="U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3653.88</v>
      </c>
      <c r="V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3594.69</v>
      </c>
      <c r="W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3654.29</v>
      </c>
      <c r="X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3720.9700000000003</v>
      </c>
      <c r="Y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3855.17</v>
      </c>
    </row>
    <row r="587" spans="1:25" x14ac:dyDescent="0.2">
      <c r="A587" s="88">
        <f t="shared" si="15"/>
        <v>41875</v>
      </c>
      <c r="B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3592.5</v>
      </c>
      <c r="C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3664.54</v>
      </c>
      <c r="D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3698.9</v>
      </c>
      <c r="E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3710.96</v>
      </c>
      <c r="F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3717.1000000000004</v>
      </c>
      <c r="G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3729.81</v>
      </c>
      <c r="H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3749.9500000000003</v>
      </c>
      <c r="I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3723.44</v>
      </c>
      <c r="J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3624.6400000000003</v>
      </c>
      <c r="K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3782.28</v>
      </c>
      <c r="L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3704.11</v>
      </c>
      <c r="M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3667.78</v>
      </c>
      <c r="N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3662.8500000000004</v>
      </c>
      <c r="O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3658.31</v>
      </c>
      <c r="P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3653.57</v>
      </c>
      <c r="Q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3667.78</v>
      </c>
      <c r="R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3682.59</v>
      </c>
      <c r="S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3682.4500000000003</v>
      </c>
      <c r="T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3672.38</v>
      </c>
      <c r="U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3663.28</v>
      </c>
      <c r="V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3579.4300000000003</v>
      </c>
      <c r="W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3590.13</v>
      </c>
      <c r="X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3578.51</v>
      </c>
      <c r="Y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3662.08</v>
      </c>
    </row>
    <row r="588" spans="1:25" x14ac:dyDescent="0.2">
      <c r="A588" s="88">
        <f t="shared" si="15"/>
        <v>41876</v>
      </c>
      <c r="B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3604.2400000000002</v>
      </c>
      <c r="C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3679</v>
      </c>
      <c r="D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3724.51</v>
      </c>
      <c r="E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3736.55</v>
      </c>
      <c r="F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3730.3100000000004</v>
      </c>
      <c r="G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3741.9300000000003</v>
      </c>
      <c r="H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3748.78</v>
      </c>
      <c r="I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3689.9700000000003</v>
      </c>
      <c r="J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3823.63</v>
      </c>
      <c r="K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3732.36</v>
      </c>
      <c r="L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3689.52</v>
      </c>
      <c r="M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3679.8900000000003</v>
      </c>
      <c r="N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3690.3</v>
      </c>
      <c r="O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3684.82</v>
      </c>
      <c r="P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3664.9300000000003</v>
      </c>
      <c r="Q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3674.78</v>
      </c>
      <c r="R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3672.67</v>
      </c>
      <c r="S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3690.1600000000003</v>
      </c>
      <c r="T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3728.07</v>
      </c>
      <c r="U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3718.95</v>
      </c>
      <c r="V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3614.44</v>
      </c>
      <c r="W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3603.8500000000004</v>
      </c>
      <c r="X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3639.26</v>
      </c>
      <c r="Y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3577.4500000000003</v>
      </c>
    </row>
    <row r="589" spans="1:25" x14ac:dyDescent="0.2">
      <c r="A589" s="88">
        <f t="shared" si="15"/>
        <v>41877</v>
      </c>
      <c r="B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3603.51</v>
      </c>
      <c r="C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3678.2</v>
      </c>
      <c r="D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3723.6400000000003</v>
      </c>
      <c r="E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3735.9700000000003</v>
      </c>
      <c r="F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3729.67</v>
      </c>
      <c r="G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3742.09</v>
      </c>
      <c r="H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3748.53</v>
      </c>
      <c r="I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3689.7200000000003</v>
      </c>
      <c r="J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3822.81</v>
      </c>
      <c r="K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3732.19</v>
      </c>
      <c r="L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3689.62</v>
      </c>
      <c r="M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3679.86</v>
      </c>
      <c r="N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3689.9</v>
      </c>
      <c r="O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3684.69</v>
      </c>
      <c r="P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3665.12</v>
      </c>
      <c r="Q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3674.57</v>
      </c>
      <c r="R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3672.62</v>
      </c>
      <c r="S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3690.2400000000002</v>
      </c>
      <c r="T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3728.2000000000003</v>
      </c>
      <c r="U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3719.61</v>
      </c>
      <c r="V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3614.46</v>
      </c>
      <c r="W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3603.62</v>
      </c>
      <c r="X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3639.44</v>
      </c>
      <c r="Y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3577.0600000000004</v>
      </c>
    </row>
    <row r="590" spans="1:25" x14ac:dyDescent="0.2">
      <c r="A590" s="88">
        <f t="shared" si="15"/>
        <v>41878</v>
      </c>
      <c r="B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3673.84</v>
      </c>
      <c r="C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3748.92</v>
      </c>
      <c r="D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3789.94</v>
      </c>
      <c r="E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3812.1600000000003</v>
      </c>
      <c r="F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3819.8100000000004</v>
      </c>
      <c r="G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3812.29</v>
      </c>
      <c r="H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3819.61</v>
      </c>
      <c r="I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3730.73</v>
      </c>
      <c r="J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3872.25</v>
      </c>
      <c r="K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3763.15</v>
      </c>
      <c r="L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3705.26</v>
      </c>
      <c r="M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3679.73</v>
      </c>
      <c r="N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3689.88</v>
      </c>
      <c r="O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3684.82</v>
      </c>
      <c r="P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3679.8900000000003</v>
      </c>
      <c r="Q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3680.03</v>
      </c>
      <c r="R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3660.55</v>
      </c>
      <c r="S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3681.75</v>
      </c>
      <c r="T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3699.61</v>
      </c>
      <c r="U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3674.63</v>
      </c>
      <c r="V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3619.11</v>
      </c>
      <c r="W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3611.2400000000002</v>
      </c>
      <c r="X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3647.65</v>
      </c>
      <c r="Y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3575.6600000000003</v>
      </c>
    </row>
    <row r="591" spans="1:25" x14ac:dyDescent="0.2">
      <c r="A591" s="88">
        <f t="shared" si="15"/>
        <v>41879</v>
      </c>
      <c r="B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3673.8100000000004</v>
      </c>
      <c r="C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3749.02</v>
      </c>
      <c r="D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3790.12</v>
      </c>
      <c r="E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3812.1800000000003</v>
      </c>
      <c r="F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3819.79</v>
      </c>
      <c r="G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3811.98</v>
      </c>
      <c r="H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3819.59</v>
      </c>
      <c r="I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3750.03</v>
      </c>
      <c r="J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3887.0600000000004</v>
      </c>
      <c r="K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3789.46</v>
      </c>
      <c r="L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3711.36</v>
      </c>
      <c r="M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3690.6800000000003</v>
      </c>
      <c r="N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3690.67</v>
      </c>
      <c r="O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3685.08</v>
      </c>
      <c r="P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3680.2700000000004</v>
      </c>
      <c r="Q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3680.19</v>
      </c>
      <c r="R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3660.5200000000004</v>
      </c>
      <c r="S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3681.8500000000004</v>
      </c>
      <c r="T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3699.42</v>
      </c>
      <c r="U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3675.19</v>
      </c>
      <c r="V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3618.7200000000003</v>
      </c>
      <c r="W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3610.65</v>
      </c>
      <c r="X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3647.17</v>
      </c>
      <c r="Y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3576.4100000000003</v>
      </c>
    </row>
    <row r="592" spans="1:25" x14ac:dyDescent="0.2">
      <c r="A592" s="88">
        <f t="shared" si="15"/>
        <v>41880</v>
      </c>
      <c r="B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3616.7200000000003</v>
      </c>
      <c r="C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3683.9900000000002</v>
      </c>
      <c r="D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3723.9300000000003</v>
      </c>
      <c r="E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3736.03</v>
      </c>
      <c r="F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3748.7200000000003</v>
      </c>
      <c r="G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3735.82</v>
      </c>
      <c r="H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3729.46</v>
      </c>
      <c r="I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3673.55</v>
      </c>
      <c r="J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3816.75</v>
      </c>
      <c r="K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3738.17</v>
      </c>
      <c r="L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3689.6800000000003</v>
      </c>
      <c r="M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3679.57</v>
      </c>
      <c r="N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3674.84</v>
      </c>
      <c r="O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3660.06</v>
      </c>
      <c r="P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3641.67</v>
      </c>
      <c r="Q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3646</v>
      </c>
      <c r="R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3647.4300000000003</v>
      </c>
      <c r="S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3654.9900000000002</v>
      </c>
      <c r="T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3684.6400000000003</v>
      </c>
      <c r="U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3672.98</v>
      </c>
      <c r="V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3577.57</v>
      </c>
      <c r="W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3576.3700000000003</v>
      </c>
      <c r="X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3617.59</v>
      </c>
      <c r="Y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3575.75</v>
      </c>
    </row>
    <row r="593" spans="1:27" x14ac:dyDescent="0.2">
      <c r="A593" s="88">
        <f t="shared" si="15"/>
        <v>41881</v>
      </c>
      <c r="B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3610.05</v>
      </c>
      <c r="C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3670.21</v>
      </c>
      <c r="D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3711.0600000000004</v>
      </c>
      <c r="E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3736.26</v>
      </c>
      <c r="F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3729.41</v>
      </c>
      <c r="G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3729.2000000000003</v>
      </c>
      <c r="H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3729.6800000000003</v>
      </c>
      <c r="I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3681.2200000000003</v>
      </c>
      <c r="J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3593.1000000000004</v>
      </c>
      <c r="K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3720.7700000000004</v>
      </c>
      <c r="L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3668.51</v>
      </c>
      <c r="M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3668.4300000000003</v>
      </c>
      <c r="N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3668.06</v>
      </c>
      <c r="O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3668.19</v>
      </c>
      <c r="P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3668.16</v>
      </c>
      <c r="Q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3668.3900000000003</v>
      </c>
      <c r="R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3710.23</v>
      </c>
      <c r="S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3721.34</v>
      </c>
      <c r="T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3732.71</v>
      </c>
      <c r="U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3716.65</v>
      </c>
      <c r="V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3611.09</v>
      </c>
      <c r="W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3587.33</v>
      </c>
      <c r="X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3654.11</v>
      </c>
      <c r="Y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3762.58</v>
      </c>
    </row>
    <row r="594" spans="1:27" x14ac:dyDescent="0.2">
      <c r="A594" s="88">
        <f t="shared" si="15"/>
        <v>41882</v>
      </c>
      <c r="B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3588.13</v>
      </c>
      <c r="C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3653.88</v>
      </c>
      <c r="D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3686.94</v>
      </c>
      <c r="E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3704.62</v>
      </c>
      <c r="F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3698.5</v>
      </c>
      <c r="G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3686.7700000000004</v>
      </c>
      <c r="H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3710.76</v>
      </c>
      <c r="I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3659.5</v>
      </c>
      <c r="J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3564.92</v>
      </c>
      <c r="K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3720.8500000000004</v>
      </c>
      <c r="L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3668.44</v>
      </c>
      <c r="M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3668.32</v>
      </c>
      <c r="N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3668.25</v>
      </c>
      <c r="O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3635.78</v>
      </c>
      <c r="P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3627.02</v>
      </c>
      <c r="Q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3618.57</v>
      </c>
      <c r="R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3644.62</v>
      </c>
      <c r="S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3653.84</v>
      </c>
      <c r="T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3698.75</v>
      </c>
      <c r="U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3715.82</v>
      </c>
      <c r="V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3610.42</v>
      </c>
      <c r="W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3586.78</v>
      </c>
      <c r="X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3653.6400000000003</v>
      </c>
      <c r="Y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3762.58</v>
      </c>
    </row>
    <row r="596" spans="1:27" x14ac:dyDescent="0.25">
      <c r="A596" s="96" t="s">
        <v>156</v>
      </c>
      <c r="B596" s="87"/>
      <c r="C596" s="87"/>
      <c r="D596" s="87"/>
    </row>
    <row r="597" spans="1:27" ht="12.75" customHeight="1" x14ac:dyDescent="0.2">
      <c r="A597" s="162" t="s">
        <v>49</v>
      </c>
      <c r="B597" s="173" t="s">
        <v>160</v>
      </c>
      <c r="C597" s="174"/>
      <c r="D597" s="174"/>
      <c r="E597" s="174"/>
      <c r="F597" s="174"/>
      <c r="G597" s="174"/>
      <c r="H597" s="174"/>
      <c r="I597" s="174"/>
      <c r="J597" s="174"/>
      <c r="K597" s="174"/>
      <c r="L597" s="174"/>
      <c r="M597" s="174"/>
      <c r="N597" s="174"/>
      <c r="O597" s="174"/>
      <c r="P597" s="174"/>
      <c r="Q597" s="174"/>
      <c r="R597" s="174"/>
      <c r="S597" s="174"/>
      <c r="T597" s="174"/>
      <c r="U597" s="174"/>
      <c r="V597" s="174"/>
      <c r="W597" s="174"/>
      <c r="X597" s="174"/>
      <c r="Y597" s="175"/>
    </row>
    <row r="598" spans="1:27" ht="12.75" customHeight="1" x14ac:dyDescent="0.2">
      <c r="A598" s="163"/>
      <c r="B598" s="176"/>
      <c r="C598" s="177"/>
      <c r="D598" s="177"/>
      <c r="E598" s="177"/>
      <c r="F598" s="177"/>
      <c r="G598" s="177"/>
      <c r="H598" s="177"/>
      <c r="I598" s="177"/>
      <c r="J598" s="177"/>
      <c r="K598" s="177"/>
      <c r="L598" s="177"/>
      <c r="M598" s="177"/>
      <c r="N598" s="177"/>
      <c r="O598" s="177"/>
      <c r="P598" s="177"/>
      <c r="Q598" s="177"/>
      <c r="R598" s="177"/>
      <c r="S598" s="177"/>
      <c r="T598" s="177"/>
      <c r="U598" s="177"/>
      <c r="V598" s="177"/>
      <c r="W598" s="177"/>
      <c r="X598" s="177"/>
      <c r="Y598" s="178"/>
    </row>
    <row r="599" spans="1:27" s="121" customFormat="1" ht="12.75" customHeight="1" x14ac:dyDescent="0.2">
      <c r="A599" s="163"/>
      <c r="B599" s="209" t="s">
        <v>129</v>
      </c>
      <c r="C599" s="197" t="s">
        <v>130</v>
      </c>
      <c r="D599" s="197" t="s">
        <v>131</v>
      </c>
      <c r="E599" s="197" t="s">
        <v>132</v>
      </c>
      <c r="F599" s="197" t="s">
        <v>133</v>
      </c>
      <c r="G599" s="197" t="s">
        <v>134</v>
      </c>
      <c r="H599" s="197" t="s">
        <v>135</v>
      </c>
      <c r="I599" s="197" t="s">
        <v>136</v>
      </c>
      <c r="J599" s="197" t="s">
        <v>137</v>
      </c>
      <c r="K599" s="197" t="s">
        <v>138</v>
      </c>
      <c r="L599" s="197" t="s">
        <v>139</v>
      </c>
      <c r="M599" s="197" t="s">
        <v>140</v>
      </c>
      <c r="N599" s="207" t="s">
        <v>141</v>
      </c>
      <c r="O599" s="197" t="s">
        <v>142</v>
      </c>
      <c r="P599" s="197" t="s">
        <v>143</v>
      </c>
      <c r="Q599" s="197" t="s">
        <v>144</v>
      </c>
      <c r="R599" s="197" t="s">
        <v>145</v>
      </c>
      <c r="S599" s="197" t="s">
        <v>146</v>
      </c>
      <c r="T599" s="197" t="s">
        <v>147</v>
      </c>
      <c r="U599" s="197" t="s">
        <v>148</v>
      </c>
      <c r="V599" s="197" t="s">
        <v>149</v>
      </c>
      <c r="W599" s="197" t="s">
        <v>150</v>
      </c>
      <c r="X599" s="197" t="s">
        <v>151</v>
      </c>
      <c r="Y599" s="197" t="s">
        <v>152</v>
      </c>
    </row>
    <row r="600" spans="1:27" s="121" customFormat="1" ht="11.25" customHeight="1" x14ac:dyDescent="0.2">
      <c r="A600" s="164"/>
      <c r="B600" s="210"/>
      <c r="C600" s="198"/>
      <c r="D600" s="198"/>
      <c r="E600" s="198"/>
      <c r="F600" s="198"/>
      <c r="G600" s="198"/>
      <c r="H600" s="198"/>
      <c r="I600" s="198"/>
      <c r="J600" s="198"/>
      <c r="K600" s="198"/>
      <c r="L600" s="198"/>
      <c r="M600" s="198"/>
      <c r="N600" s="208"/>
      <c r="O600" s="198"/>
      <c r="P600" s="198"/>
      <c r="Q600" s="198"/>
      <c r="R600" s="198"/>
      <c r="S600" s="198"/>
      <c r="T600" s="198"/>
      <c r="U600" s="198"/>
      <c r="V600" s="198"/>
      <c r="W600" s="198"/>
      <c r="X600" s="198"/>
      <c r="Y600" s="198"/>
    </row>
    <row r="601" spans="1:27" ht="15.75" customHeight="1" x14ac:dyDescent="0.2">
      <c r="A601" s="88">
        <f>A564</f>
        <v>41852</v>
      </c>
      <c r="B601" s="108">
        <f>VLOOKUP($A601+ROUND((COLUMN()-2)/24,5),АТС!$A$41:$F$784,4)+VLOOKUP($A601+ROUND((COLUMN()-2)/24,5),'Расчет сбытовых надбавок'!$B$1537:'Расчет сбытовых надбавок'!$G$2280,3)</f>
        <v>0</v>
      </c>
      <c r="C601" s="108">
        <f>VLOOKUP($A601+ROUND((COLUMN()-2)/24,5),АТС!$A$41:$F$784,4)+VLOOKUP($A601+ROUND((COLUMN()-2)/24,5),'Расчет сбытовых надбавок'!$B$1537:'Расчет сбытовых надбавок'!$G$2280,3)</f>
        <v>0</v>
      </c>
      <c r="D601" s="108">
        <f>VLOOKUP($A601+ROUND((COLUMN()-2)/24,5),АТС!$A$41:$F$784,4)+VLOOKUP($A601+ROUND((COLUMN()-2)/24,5),'Расчет сбытовых надбавок'!$B$1537:'Расчет сбытовых надбавок'!$G$2280,3)</f>
        <v>0</v>
      </c>
      <c r="E601" s="108">
        <f>VLOOKUP($A601+ROUND((COLUMN()-2)/24,5),АТС!$A$41:$F$784,4)+VLOOKUP($A601+ROUND((COLUMN()-2)/24,5),'Расчет сбытовых надбавок'!$B$1537:'Расчет сбытовых надбавок'!$G$2280,3)</f>
        <v>0</v>
      </c>
      <c r="F601" s="108">
        <f>VLOOKUP($A601+ROUND((COLUMN()-2)/24,5),АТС!$A$41:$F$784,4)+VLOOKUP($A601+ROUND((COLUMN()-2)/24,5),'Расчет сбытовых надбавок'!$B$1537:'Расчет сбытовых надбавок'!$G$2280,3)</f>
        <v>17.18</v>
      </c>
      <c r="G601" s="108">
        <f>VLOOKUP($A601+ROUND((COLUMN()-2)/24,5),АТС!$A$41:$F$784,4)+VLOOKUP($A601+ROUND((COLUMN()-2)/24,5),'Расчет сбытовых надбавок'!$B$1537:'Расчет сбытовых надбавок'!$G$2280,3)</f>
        <v>20.549999999999997</v>
      </c>
      <c r="H601" s="108">
        <f>VLOOKUP($A601+ROUND((COLUMN()-2)/24,5),АТС!$A$41:$F$784,4)+VLOOKUP($A601+ROUND((COLUMN()-2)/24,5),'Расчет сбытовых надбавок'!$B$1537:'Расчет сбытовых надбавок'!$G$2280,3)</f>
        <v>88.69</v>
      </c>
      <c r="I601" s="108">
        <f>VLOOKUP($A601+ROUND((COLUMN()-2)/24,5),АТС!$A$41:$F$784,4)+VLOOKUP($A601+ROUND((COLUMN()-2)/24,5),'Расчет сбытовых надбавок'!$B$1537:'Расчет сбытовых надбавок'!$G$2280,3)</f>
        <v>396.77</v>
      </c>
      <c r="J601" s="108">
        <f>VLOOKUP($A601+ROUND((COLUMN()-2)/24,5),АТС!$A$41:$F$784,4)+VLOOKUP($A601+ROUND((COLUMN()-2)/24,5),'Расчет сбытовых надбавок'!$B$1537:'Расчет сбытовых надбавок'!$G$2280,3)</f>
        <v>57.28</v>
      </c>
      <c r="K601" s="108">
        <f>VLOOKUP($A601+ROUND((COLUMN()-2)/24,5),АТС!$A$41:$F$784,4)+VLOOKUP($A601+ROUND((COLUMN()-2)/24,5),'Расчет сбытовых надбавок'!$B$1537:'Расчет сбытовых надбавок'!$G$2280,3)</f>
        <v>29.59</v>
      </c>
      <c r="L601" s="108">
        <f>VLOOKUP($A601+ROUND((COLUMN()-2)/24,5),АТС!$A$41:$F$784,4)+VLOOKUP($A601+ROUND((COLUMN()-2)/24,5),'Расчет сбытовых надбавок'!$B$1537:'Расчет сбытовых надбавок'!$G$2280,3)</f>
        <v>6.9300000000000006</v>
      </c>
      <c r="M601" s="108">
        <f>VLOOKUP($A601+ROUND((COLUMN()-2)/24,5),АТС!$A$41:$F$784,4)+VLOOKUP($A601+ROUND((COLUMN()-2)/24,5),'Расчет сбытовых надбавок'!$B$1537:'Расчет сбытовых надбавок'!$G$2280,3)</f>
        <v>1.03</v>
      </c>
      <c r="N601" s="108">
        <f>VLOOKUP($A601+ROUND((COLUMN()-2)/24,5),АТС!$A$41:$F$784,4)+VLOOKUP($A601+ROUND((COLUMN()-2)/24,5),'Расчет сбытовых надбавок'!$B$1537:'Расчет сбытовых надбавок'!$G$2280,3)</f>
        <v>10.76</v>
      </c>
      <c r="O601" s="108">
        <f>VLOOKUP($A601+ROUND((COLUMN()-2)/24,5),АТС!$A$41:$F$784,4)+VLOOKUP($A601+ROUND((COLUMN()-2)/24,5),'Расчет сбытовых надбавок'!$B$1537:'Расчет сбытовых надбавок'!$G$2280,3)</f>
        <v>77.22</v>
      </c>
      <c r="P601" s="108">
        <f>VLOOKUP($A601+ROUND((COLUMN()-2)/24,5),АТС!$A$41:$F$784,4)+VLOOKUP($A601+ROUND((COLUMN()-2)/24,5),'Расчет сбытовых надбавок'!$B$1537:'Расчет сбытовых надбавок'!$G$2280,3)</f>
        <v>54.09</v>
      </c>
      <c r="Q601" s="108">
        <f>VLOOKUP($A601+ROUND((COLUMN()-2)/24,5),АТС!$A$41:$F$784,4)+VLOOKUP($A601+ROUND((COLUMN()-2)/24,5),'Расчет сбытовых надбавок'!$B$1537:'Расчет сбытовых надбавок'!$G$2280,3)</f>
        <v>65.099999999999994</v>
      </c>
      <c r="R601" s="108">
        <f>VLOOKUP($A601+ROUND((COLUMN()-2)/24,5),АТС!$A$41:$F$784,4)+VLOOKUP($A601+ROUND((COLUMN()-2)/24,5),'Расчет сбытовых надбавок'!$B$1537:'Расчет сбытовых надбавок'!$G$2280,3)</f>
        <v>59.730000000000004</v>
      </c>
      <c r="S601" s="108">
        <f>VLOOKUP($A601+ROUND((COLUMN()-2)/24,5),АТС!$A$41:$F$784,4)+VLOOKUP($A601+ROUND((COLUMN()-2)/24,5),'Расчет сбытовых надбавок'!$B$1537:'Расчет сбытовых надбавок'!$G$2280,3)</f>
        <v>60.199999999999996</v>
      </c>
      <c r="T601" s="108">
        <f>VLOOKUP($A601+ROUND((COLUMN()-2)/24,5),АТС!$A$41:$F$784,4)+VLOOKUP($A601+ROUND((COLUMN()-2)/24,5),'Расчет сбытовых надбавок'!$B$1537:'Расчет сбытовых надбавок'!$G$2280,3)</f>
        <v>0</v>
      </c>
      <c r="U601" s="108">
        <f>VLOOKUP($A601+ROUND((COLUMN()-2)/24,5),АТС!$A$41:$F$784,4)+VLOOKUP($A601+ROUND((COLUMN()-2)/24,5),'Расчет сбытовых надбавок'!$B$1537:'Расчет сбытовых надбавок'!$G$2280,3)</f>
        <v>0</v>
      </c>
      <c r="V601" s="108">
        <f>VLOOKUP($A601+ROUND((COLUMN()-2)/24,5),АТС!$A$41:$F$784,4)+VLOOKUP($A601+ROUND((COLUMN()-2)/24,5),'Расчет сбытовых надбавок'!$B$1537:'Расчет сбытовых надбавок'!$G$2280,3)</f>
        <v>6.91</v>
      </c>
      <c r="W601" s="108">
        <f>VLOOKUP($A601+ROUND((COLUMN()-2)/24,5),АТС!$A$41:$F$784,4)+VLOOKUP($A601+ROUND((COLUMN()-2)/24,5),'Расчет сбытовых надбавок'!$B$1537:'Расчет сбытовых надбавок'!$G$2280,3)</f>
        <v>0.11</v>
      </c>
      <c r="X601" s="108">
        <f>VLOOKUP($A601+ROUND((COLUMN()-2)/24,5),АТС!$A$41:$F$784,4)+VLOOKUP($A601+ROUND((COLUMN()-2)/24,5),'Расчет сбытовых надбавок'!$B$1537:'Расчет сбытовых надбавок'!$G$2280,3)</f>
        <v>0</v>
      </c>
      <c r="Y601" s="108">
        <f>VLOOKUP($A601+ROUND((COLUMN()-2)/24,5),АТС!$A$41:$F$784,4)+VLOOKUP($A601+ROUND((COLUMN()-2)/24,5),'Расчет сбытовых надбавок'!$B$1537:'Расчет сбытовых надбавок'!$G$2280,3)</f>
        <v>0</v>
      </c>
      <c r="AA601" s="89"/>
    </row>
    <row r="602" spans="1:27" x14ac:dyDescent="0.2">
      <c r="A602" s="88">
        <f>A601+1</f>
        <v>41853</v>
      </c>
      <c r="B602" s="108">
        <f>VLOOKUP($A602+ROUND((COLUMN()-2)/24,5),АТС!$A$41:$F$784,4)+VLOOKUP($A602+ROUND((COLUMN()-2)/24,5),'Расчет сбытовых надбавок'!$B$1537:'Расчет сбытовых надбавок'!$G$2280,3)</f>
        <v>0</v>
      </c>
      <c r="C602" s="108">
        <f>VLOOKUP($A602+ROUND((COLUMN()-2)/24,5),АТС!$A$41:$F$784,4)+VLOOKUP($A602+ROUND((COLUMN()-2)/24,5),'Расчет сбытовых надбавок'!$B$1537:'Расчет сбытовых надбавок'!$G$2280,3)</f>
        <v>0</v>
      </c>
      <c r="D602" s="108">
        <f>VLOOKUP($A602+ROUND((COLUMN()-2)/24,5),АТС!$A$41:$F$784,4)+VLOOKUP($A602+ROUND((COLUMN()-2)/24,5),'Расчет сбытовых надбавок'!$B$1537:'Расчет сбытовых надбавок'!$G$2280,3)</f>
        <v>0</v>
      </c>
      <c r="E602" s="108">
        <f>VLOOKUP($A602+ROUND((COLUMN()-2)/24,5),АТС!$A$41:$F$784,4)+VLOOKUP($A602+ROUND((COLUMN()-2)/24,5),'Расчет сбытовых надбавок'!$B$1537:'Расчет сбытовых надбавок'!$G$2280,3)</f>
        <v>0</v>
      </c>
      <c r="F602" s="108">
        <f>VLOOKUP($A602+ROUND((COLUMN()-2)/24,5),АТС!$A$41:$F$784,4)+VLOOKUP($A602+ROUND((COLUMN()-2)/24,5),'Расчет сбытовых надбавок'!$B$1537:'Расчет сбытовых надбавок'!$G$2280,3)</f>
        <v>0</v>
      </c>
      <c r="G602" s="108">
        <f>VLOOKUP($A602+ROUND((COLUMN()-2)/24,5),АТС!$A$41:$F$784,4)+VLOOKUP($A602+ROUND((COLUMN()-2)/24,5),'Расчет сбытовых надбавок'!$B$1537:'Расчет сбытовых надбавок'!$G$2280,3)</f>
        <v>0</v>
      </c>
      <c r="H602" s="108">
        <f>VLOOKUP($A602+ROUND((COLUMN()-2)/24,5),АТС!$A$41:$F$784,4)+VLOOKUP($A602+ROUND((COLUMN()-2)/24,5),'Расчет сбытовых надбавок'!$B$1537:'Расчет сбытовых надбавок'!$G$2280,3)</f>
        <v>106.28</v>
      </c>
      <c r="I602" s="108">
        <f>VLOOKUP($A602+ROUND((COLUMN()-2)/24,5),АТС!$A$41:$F$784,4)+VLOOKUP($A602+ROUND((COLUMN()-2)/24,5),'Расчет сбытовых надбавок'!$B$1537:'Расчет сбытовых надбавок'!$G$2280,3)</f>
        <v>167.36</v>
      </c>
      <c r="J602" s="108">
        <f>VLOOKUP($A602+ROUND((COLUMN()-2)/24,5),АТС!$A$41:$F$784,4)+VLOOKUP($A602+ROUND((COLUMN()-2)/24,5),'Расчет сбытовых надбавок'!$B$1537:'Расчет сбытовых надбавок'!$G$2280,3)</f>
        <v>364.24</v>
      </c>
      <c r="K602" s="108">
        <f>VLOOKUP($A602+ROUND((COLUMN()-2)/24,5),АТС!$A$41:$F$784,4)+VLOOKUP($A602+ROUND((COLUMN()-2)/24,5),'Расчет сбытовых надбавок'!$B$1537:'Расчет сбытовых надбавок'!$G$2280,3)</f>
        <v>211.97</v>
      </c>
      <c r="L602" s="108">
        <f>VLOOKUP($A602+ROUND((COLUMN()-2)/24,5),АТС!$A$41:$F$784,4)+VLOOKUP($A602+ROUND((COLUMN()-2)/24,5),'Расчет сбытовых надбавок'!$B$1537:'Расчет сбытовых надбавок'!$G$2280,3)</f>
        <v>50.430000000000007</v>
      </c>
      <c r="M602" s="108">
        <f>VLOOKUP($A602+ROUND((COLUMN()-2)/24,5),АТС!$A$41:$F$784,4)+VLOOKUP($A602+ROUND((COLUMN()-2)/24,5),'Расчет сбытовых надбавок'!$B$1537:'Расчет сбытовых надбавок'!$G$2280,3)</f>
        <v>0.77</v>
      </c>
      <c r="N602" s="108">
        <f>VLOOKUP($A602+ROUND((COLUMN()-2)/24,5),АТС!$A$41:$F$784,4)+VLOOKUP($A602+ROUND((COLUMN()-2)/24,5),'Расчет сбытовых надбавок'!$B$1537:'Расчет сбытовых надбавок'!$G$2280,3)</f>
        <v>0</v>
      </c>
      <c r="O602" s="108">
        <f>VLOOKUP($A602+ROUND((COLUMN()-2)/24,5),АТС!$A$41:$F$784,4)+VLOOKUP($A602+ROUND((COLUMN()-2)/24,5),'Расчет сбытовых надбавок'!$B$1537:'Расчет сбытовых надбавок'!$G$2280,3)</f>
        <v>0</v>
      </c>
      <c r="P602" s="108">
        <f>VLOOKUP($A602+ROUND((COLUMN()-2)/24,5),АТС!$A$41:$F$784,4)+VLOOKUP($A602+ROUND((COLUMN()-2)/24,5),'Расчет сбытовых надбавок'!$B$1537:'Расчет сбытовых надбавок'!$G$2280,3)</f>
        <v>6.0000000000000005E-2</v>
      </c>
      <c r="Q602" s="108">
        <f>VLOOKUP($A602+ROUND((COLUMN()-2)/24,5),АТС!$A$41:$F$784,4)+VLOOKUP($A602+ROUND((COLUMN()-2)/24,5),'Расчет сбытовых надбавок'!$B$1537:'Расчет сбытовых надбавок'!$G$2280,3)</f>
        <v>0</v>
      </c>
      <c r="R602" s="108">
        <f>VLOOKUP($A602+ROUND((COLUMN()-2)/24,5),АТС!$A$41:$F$784,4)+VLOOKUP($A602+ROUND((COLUMN()-2)/24,5),'Расчет сбытовых надбавок'!$B$1537:'Расчет сбытовых надбавок'!$G$2280,3)</f>
        <v>0</v>
      </c>
      <c r="S602" s="108">
        <f>VLOOKUP($A602+ROUND((COLUMN()-2)/24,5),АТС!$A$41:$F$784,4)+VLOOKUP($A602+ROUND((COLUMN()-2)/24,5),'Расчет сбытовых надбавок'!$B$1537:'Расчет сбытовых надбавок'!$G$2280,3)</f>
        <v>0</v>
      </c>
      <c r="T602" s="108">
        <f>VLOOKUP($A602+ROUND((COLUMN()-2)/24,5),АТС!$A$41:$F$784,4)+VLOOKUP($A602+ROUND((COLUMN()-2)/24,5),'Расчет сбытовых надбавок'!$B$1537:'Расчет сбытовых надбавок'!$G$2280,3)</f>
        <v>25.95</v>
      </c>
      <c r="U602" s="108">
        <f>VLOOKUP($A602+ROUND((COLUMN()-2)/24,5),АТС!$A$41:$F$784,4)+VLOOKUP($A602+ROUND((COLUMN()-2)/24,5),'Расчет сбытовых надбавок'!$B$1537:'Расчет сбытовых надбавок'!$G$2280,3)</f>
        <v>6.9999999999999993E-2</v>
      </c>
      <c r="V602" s="108">
        <f>VLOOKUP($A602+ROUND((COLUMN()-2)/24,5),АТС!$A$41:$F$784,4)+VLOOKUP($A602+ROUND((COLUMN()-2)/24,5),'Расчет сбытовых надбавок'!$B$1537:'Расчет сбытовых надбавок'!$G$2280,3)</f>
        <v>65.600000000000009</v>
      </c>
      <c r="W602" s="108">
        <f>VLOOKUP($A602+ROUND((COLUMN()-2)/24,5),АТС!$A$41:$F$784,4)+VLOOKUP($A602+ROUND((COLUMN()-2)/24,5),'Расчет сбытовых надбавок'!$B$1537:'Расчет сбытовых надбавок'!$G$2280,3)</f>
        <v>149.10999999999999</v>
      </c>
      <c r="X602" s="108">
        <f>VLOOKUP($A602+ROUND((COLUMN()-2)/24,5),АТС!$A$41:$F$784,4)+VLOOKUP($A602+ROUND((COLUMN()-2)/24,5),'Расчет сбытовых надбавок'!$B$1537:'Расчет сбытовых надбавок'!$G$2280,3)</f>
        <v>0</v>
      </c>
      <c r="Y602" s="108">
        <f>VLOOKUP($A602+ROUND((COLUMN()-2)/24,5),АТС!$A$41:$F$784,4)+VLOOKUP($A602+ROUND((COLUMN()-2)/24,5),'Расчет сбытовых надбавок'!$B$1537:'Расчет сбытовых надбавок'!$G$2280,3)</f>
        <v>0</v>
      </c>
    </row>
    <row r="603" spans="1:27" x14ac:dyDescent="0.2">
      <c r="A603" s="88">
        <f t="shared" ref="A603:A631" si="16">A602+1</f>
        <v>41854</v>
      </c>
      <c r="B603" s="108">
        <f>VLOOKUP($A603+ROUND((COLUMN()-2)/24,5),АТС!$A$41:$F$784,4)+VLOOKUP($A603+ROUND((COLUMN()-2)/24,5),'Расчет сбытовых надбавок'!$B$1537:'Расчет сбытовых надбавок'!$G$2280,3)</f>
        <v>0.01</v>
      </c>
      <c r="C603" s="108">
        <f>VLOOKUP($A603+ROUND((COLUMN()-2)/24,5),АТС!$A$41:$F$784,4)+VLOOKUP($A603+ROUND((COLUMN()-2)/24,5),'Расчет сбытовых надбавок'!$B$1537:'Расчет сбытовых надбавок'!$G$2280,3)</f>
        <v>0</v>
      </c>
      <c r="D603" s="108">
        <f>VLOOKUP($A603+ROUND((COLUMN()-2)/24,5),АТС!$A$41:$F$784,4)+VLOOKUP($A603+ROUND((COLUMN()-2)/24,5),'Расчет сбытовых надбавок'!$B$1537:'Расчет сбытовых надбавок'!$G$2280,3)</f>
        <v>0</v>
      </c>
      <c r="E603" s="108">
        <f>VLOOKUP($A603+ROUND((COLUMN()-2)/24,5),АТС!$A$41:$F$784,4)+VLOOKUP($A603+ROUND((COLUMN()-2)/24,5),'Расчет сбытовых надбавок'!$B$1537:'Расчет сбытовых надбавок'!$G$2280,3)</f>
        <v>0</v>
      </c>
      <c r="F603" s="108">
        <f>VLOOKUP($A603+ROUND((COLUMN()-2)/24,5),АТС!$A$41:$F$784,4)+VLOOKUP($A603+ROUND((COLUMN()-2)/24,5),'Расчет сбытовых надбавок'!$B$1537:'Расчет сбытовых надбавок'!$G$2280,3)</f>
        <v>0</v>
      </c>
      <c r="G603" s="108">
        <f>VLOOKUP($A603+ROUND((COLUMN()-2)/24,5),АТС!$A$41:$F$784,4)+VLOOKUP($A603+ROUND((COLUMN()-2)/24,5),'Расчет сбытовых надбавок'!$B$1537:'Расчет сбытовых надбавок'!$G$2280,3)</f>
        <v>21.43</v>
      </c>
      <c r="H603" s="108">
        <f>VLOOKUP($A603+ROUND((COLUMN()-2)/24,5),АТС!$A$41:$F$784,4)+VLOOKUP($A603+ROUND((COLUMN()-2)/24,5),'Расчет сбытовых надбавок'!$B$1537:'Расчет сбытовых надбавок'!$G$2280,3)</f>
        <v>89.98</v>
      </c>
      <c r="I603" s="108">
        <f>VLOOKUP($A603+ROUND((COLUMN()-2)/24,5),АТС!$A$41:$F$784,4)+VLOOKUP($A603+ROUND((COLUMN()-2)/24,5),'Расчет сбытовых надбавок'!$B$1537:'Расчет сбытовых надбавок'!$G$2280,3)</f>
        <v>127.94</v>
      </c>
      <c r="J603" s="108">
        <f>VLOOKUP($A603+ROUND((COLUMN()-2)/24,5),АТС!$A$41:$F$784,4)+VLOOKUP($A603+ROUND((COLUMN()-2)/24,5),'Расчет сбытовых надбавок'!$B$1537:'Расчет сбытовых надбавок'!$G$2280,3)</f>
        <v>118.66000000000001</v>
      </c>
      <c r="K603" s="108">
        <f>VLOOKUP($A603+ROUND((COLUMN()-2)/24,5),АТС!$A$41:$F$784,4)+VLOOKUP($A603+ROUND((COLUMN()-2)/24,5),'Расчет сбытовых надбавок'!$B$1537:'Расчет сбытовых надбавок'!$G$2280,3)</f>
        <v>13.760000000000002</v>
      </c>
      <c r="L603" s="108">
        <f>VLOOKUP($A603+ROUND((COLUMN()-2)/24,5),АТС!$A$41:$F$784,4)+VLOOKUP($A603+ROUND((COLUMN()-2)/24,5),'Расчет сбытовых надбавок'!$B$1537:'Расчет сбытовых надбавок'!$G$2280,3)</f>
        <v>0</v>
      </c>
      <c r="M603" s="108">
        <f>VLOOKUP($A603+ROUND((COLUMN()-2)/24,5),АТС!$A$41:$F$784,4)+VLOOKUP($A603+ROUND((COLUMN()-2)/24,5),'Расчет сбытовых надбавок'!$B$1537:'Расчет сбытовых надбавок'!$G$2280,3)</f>
        <v>0</v>
      </c>
      <c r="N603" s="108">
        <f>VLOOKUP($A603+ROUND((COLUMN()-2)/24,5),АТС!$A$41:$F$784,4)+VLOOKUP($A603+ROUND((COLUMN()-2)/24,5),'Расчет сбытовых надбавок'!$B$1537:'Расчет сбытовых надбавок'!$G$2280,3)</f>
        <v>0</v>
      </c>
      <c r="O603" s="108">
        <f>VLOOKUP($A603+ROUND((COLUMN()-2)/24,5),АТС!$A$41:$F$784,4)+VLOOKUP($A603+ROUND((COLUMN()-2)/24,5),'Расчет сбытовых надбавок'!$B$1537:'Расчет сбытовых надбавок'!$G$2280,3)</f>
        <v>0</v>
      </c>
      <c r="P603" s="108">
        <f>VLOOKUP($A603+ROUND((COLUMN()-2)/24,5),АТС!$A$41:$F$784,4)+VLOOKUP($A603+ROUND((COLUMN()-2)/24,5),'Расчет сбытовых надбавок'!$B$1537:'Расчет сбытовых надбавок'!$G$2280,3)</f>
        <v>6.0000000000000005E-2</v>
      </c>
      <c r="Q603" s="108">
        <f>VLOOKUP($A603+ROUND((COLUMN()-2)/24,5),АТС!$A$41:$F$784,4)+VLOOKUP($A603+ROUND((COLUMN()-2)/24,5),'Расчет сбытовых надбавок'!$B$1537:'Расчет сбытовых надбавок'!$G$2280,3)</f>
        <v>4.1400000000000006</v>
      </c>
      <c r="R603" s="108">
        <f>VLOOKUP($A603+ROUND((COLUMN()-2)/24,5),АТС!$A$41:$F$784,4)+VLOOKUP($A603+ROUND((COLUMN()-2)/24,5),'Расчет сбытовых надбавок'!$B$1537:'Расчет сбытовых надбавок'!$G$2280,3)</f>
        <v>43.55</v>
      </c>
      <c r="S603" s="108">
        <f>VLOOKUP($A603+ROUND((COLUMN()-2)/24,5),АТС!$A$41:$F$784,4)+VLOOKUP($A603+ROUND((COLUMN()-2)/24,5),'Расчет сбытовых надбавок'!$B$1537:'Расчет сбытовых надбавок'!$G$2280,3)</f>
        <v>36.729999999999997</v>
      </c>
      <c r="T603" s="108">
        <f>VLOOKUP($A603+ROUND((COLUMN()-2)/24,5),АТС!$A$41:$F$784,4)+VLOOKUP($A603+ROUND((COLUMN()-2)/24,5),'Расчет сбытовых надбавок'!$B$1537:'Расчет сбытовых надбавок'!$G$2280,3)</f>
        <v>36.44</v>
      </c>
      <c r="U603" s="108">
        <f>VLOOKUP($A603+ROUND((COLUMN()-2)/24,5),АТС!$A$41:$F$784,4)+VLOOKUP($A603+ROUND((COLUMN()-2)/24,5),'Расчет сбытовых надбавок'!$B$1537:'Расчет сбытовых надбавок'!$G$2280,3)</f>
        <v>27.93</v>
      </c>
      <c r="V603" s="108">
        <f>VLOOKUP($A603+ROUND((COLUMN()-2)/24,5),АТС!$A$41:$F$784,4)+VLOOKUP($A603+ROUND((COLUMN()-2)/24,5),'Расчет сбытовых надбавок'!$B$1537:'Расчет сбытовых надбавок'!$G$2280,3)</f>
        <v>52.11</v>
      </c>
      <c r="W603" s="108">
        <f>VLOOKUP($A603+ROUND((COLUMN()-2)/24,5),АТС!$A$41:$F$784,4)+VLOOKUP($A603+ROUND((COLUMN()-2)/24,5),'Расчет сбытовых надбавок'!$B$1537:'Расчет сбытовых надбавок'!$G$2280,3)</f>
        <v>48.269999999999996</v>
      </c>
      <c r="X603" s="108">
        <f>VLOOKUP($A603+ROUND((COLUMN()-2)/24,5),АТС!$A$41:$F$784,4)+VLOOKUP($A603+ROUND((COLUMN()-2)/24,5),'Расчет сбытовых надбавок'!$B$1537:'Расчет сбытовых надбавок'!$G$2280,3)</f>
        <v>0</v>
      </c>
      <c r="Y603" s="108">
        <f>VLOOKUP($A603+ROUND((COLUMN()-2)/24,5),АТС!$A$41:$F$784,4)+VLOOKUP($A603+ROUND((COLUMN()-2)/24,5),'Расчет сбытовых надбавок'!$B$1537:'Расчет сбытовых надбавок'!$G$2280,3)</f>
        <v>0</v>
      </c>
    </row>
    <row r="604" spans="1:27" x14ac:dyDescent="0.2">
      <c r="A604" s="88">
        <f t="shared" si="16"/>
        <v>41855</v>
      </c>
      <c r="B604" s="108">
        <f>VLOOKUP($A604+ROUND((COLUMN()-2)/24,5),АТС!$A$41:$F$784,4)+VLOOKUP($A604+ROUND((COLUMN()-2)/24,5),'Расчет сбытовых надбавок'!$B$1537:'Расчет сбытовых надбавок'!$G$2280,3)</f>
        <v>0.01</v>
      </c>
      <c r="C604" s="108">
        <f>VLOOKUP($A604+ROUND((COLUMN()-2)/24,5),АТС!$A$41:$F$784,4)+VLOOKUP($A604+ROUND((COLUMN()-2)/24,5),'Расчет сбытовых надбавок'!$B$1537:'Расчет сбытовых надбавок'!$G$2280,3)</f>
        <v>0</v>
      </c>
      <c r="D604" s="108">
        <f>VLOOKUP($A604+ROUND((COLUMN()-2)/24,5),АТС!$A$41:$F$784,4)+VLOOKUP($A604+ROUND((COLUMN()-2)/24,5),'Расчет сбытовых надбавок'!$B$1537:'Расчет сбытовых надбавок'!$G$2280,3)</f>
        <v>0</v>
      </c>
      <c r="E604" s="108">
        <f>VLOOKUP($A604+ROUND((COLUMN()-2)/24,5),АТС!$A$41:$F$784,4)+VLOOKUP($A604+ROUND((COLUMN()-2)/24,5),'Расчет сбытовых надбавок'!$B$1537:'Расчет сбытовых надбавок'!$G$2280,3)</f>
        <v>0</v>
      </c>
      <c r="F604" s="108">
        <f>VLOOKUP($A604+ROUND((COLUMN()-2)/24,5),АТС!$A$41:$F$784,4)+VLOOKUP($A604+ROUND((COLUMN()-2)/24,5),'Расчет сбытовых надбавок'!$B$1537:'Расчет сбытовых надбавок'!$G$2280,3)</f>
        <v>0.05</v>
      </c>
      <c r="G604" s="108">
        <f>VLOOKUP($A604+ROUND((COLUMN()-2)/24,5),АТС!$A$41:$F$784,4)+VLOOKUP($A604+ROUND((COLUMN()-2)/24,5),'Расчет сбытовых надбавок'!$B$1537:'Расчет сбытовых надбавок'!$G$2280,3)</f>
        <v>15.02</v>
      </c>
      <c r="H604" s="108">
        <f>VLOOKUP($A604+ROUND((COLUMN()-2)/24,5),АТС!$A$41:$F$784,4)+VLOOKUP($A604+ROUND((COLUMN()-2)/24,5),'Расчет сбытовых надбавок'!$B$1537:'Расчет сбытовых надбавок'!$G$2280,3)</f>
        <v>70.25</v>
      </c>
      <c r="I604" s="108">
        <f>VLOOKUP($A604+ROUND((COLUMN()-2)/24,5),АТС!$A$41:$F$784,4)+VLOOKUP($A604+ROUND((COLUMN()-2)/24,5),'Расчет сбытовых надбавок'!$B$1537:'Расчет сбытовых надбавок'!$G$2280,3)</f>
        <v>256.71999999999997</v>
      </c>
      <c r="J604" s="108">
        <f>VLOOKUP($A604+ROUND((COLUMN()-2)/24,5),АТС!$A$41:$F$784,4)+VLOOKUP($A604+ROUND((COLUMN()-2)/24,5),'Расчет сбытовых надбавок'!$B$1537:'Расчет сбытовых надбавок'!$G$2280,3)</f>
        <v>96.4</v>
      </c>
      <c r="K604" s="108">
        <f>VLOOKUP($A604+ROUND((COLUMN()-2)/24,5),АТС!$A$41:$F$784,4)+VLOOKUP($A604+ROUND((COLUMN()-2)/24,5),'Расчет сбытовых надбавок'!$B$1537:'Расчет сбытовых надбавок'!$G$2280,3)</f>
        <v>26.03</v>
      </c>
      <c r="L604" s="108">
        <f>VLOOKUP($A604+ROUND((COLUMN()-2)/24,5),АТС!$A$41:$F$784,4)+VLOOKUP($A604+ROUND((COLUMN()-2)/24,5),'Расчет сбытовых надбавок'!$B$1537:'Расчет сбытовых надбавок'!$G$2280,3)</f>
        <v>7.5500000000000007</v>
      </c>
      <c r="M604" s="108">
        <f>VLOOKUP($A604+ROUND((COLUMN()-2)/24,5),АТС!$A$41:$F$784,4)+VLOOKUP($A604+ROUND((COLUMN()-2)/24,5),'Расчет сбытовых надбавок'!$B$1537:'Расчет сбытовых надбавок'!$G$2280,3)</f>
        <v>0</v>
      </c>
      <c r="N604" s="108">
        <f>VLOOKUP($A604+ROUND((COLUMN()-2)/24,5),АТС!$A$41:$F$784,4)+VLOOKUP($A604+ROUND((COLUMN()-2)/24,5),'Расчет сбытовых надбавок'!$B$1537:'Расчет сбытовых надбавок'!$G$2280,3)</f>
        <v>6.0000000000000005E-2</v>
      </c>
      <c r="O604" s="108">
        <f>VLOOKUP($A604+ROUND((COLUMN()-2)/24,5),АТС!$A$41:$F$784,4)+VLOOKUP($A604+ROUND((COLUMN()-2)/24,5),'Расчет сбытовых надбавок'!$B$1537:'Расчет сбытовых надбавок'!$G$2280,3)</f>
        <v>35.03</v>
      </c>
      <c r="P604" s="108">
        <f>VLOOKUP($A604+ROUND((COLUMN()-2)/24,5),АТС!$A$41:$F$784,4)+VLOOKUP($A604+ROUND((COLUMN()-2)/24,5),'Расчет сбытовых надбавок'!$B$1537:'Расчет сбытовых надбавок'!$G$2280,3)</f>
        <v>92.05</v>
      </c>
      <c r="Q604" s="108">
        <f>VLOOKUP($A604+ROUND((COLUMN()-2)/24,5),АТС!$A$41:$F$784,4)+VLOOKUP($A604+ROUND((COLUMN()-2)/24,5),'Расчет сбытовых надбавок'!$B$1537:'Расчет сбытовых надбавок'!$G$2280,3)</f>
        <v>83.570000000000007</v>
      </c>
      <c r="R604" s="108">
        <f>VLOOKUP($A604+ROUND((COLUMN()-2)/24,5),АТС!$A$41:$F$784,4)+VLOOKUP($A604+ROUND((COLUMN()-2)/24,5),'Расчет сбытовых надбавок'!$B$1537:'Расчет сбытовых надбавок'!$G$2280,3)</f>
        <v>151.04999999999998</v>
      </c>
      <c r="S604" s="108">
        <f>VLOOKUP($A604+ROUND((COLUMN()-2)/24,5),АТС!$A$41:$F$784,4)+VLOOKUP($A604+ROUND((COLUMN()-2)/24,5),'Расчет сбытовых надбавок'!$B$1537:'Расчет сбытовых надбавок'!$G$2280,3)</f>
        <v>51.67</v>
      </c>
      <c r="T604" s="108">
        <f>VLOOKUP($A604+ROUND((COLUMN()-2)/24,5),АТС!$A$41:$F$784,4)+VLOOKUP($A604+ROUND((COLUMN()-2)/24,5),'Расчет сбытовых надбавок'!$B$1537:'Расчет сбытовых надбавок'!$G$2280,3)</f>
        <v>0</v>
      </c>
      <c r="U604" s="108">
        <f>VLOOKUP($A604+ROUND((COLUMN()-2)/24,5),АТС!$A$41:$F$784,4)+VLOOKUP($A604+ROUND((COLUMN()-2)/24,5),'Расчет сбытовых надбавок'!$B$1537:'Расчет сбытовых надбавок'!$G$2280,3)</f>
        <v>0</v>
      </c>
      <c r="V604" s="108">
        <f>VLOOKUP($A604+ROUND((COLUMN()-2)/24,5),АТС!$A$41:$F$784,4)+VLOOKUP($A604+ROUND((COLUMN()-2)/24,5),'Расчет сбытовых надбавок'!$B$1537:'Расчет сбытовых надбавок'!$G$2280,3)</f>
        <v>17.71</v>
      </c>
      <c r="W604" s="108">
        <f>VLOOKUP($A604+ROUND((COLUMN()-2)/24,5),АТС!$A$41:$F$784,4)+VLOOKUP($A604+ROUND((COLUMN()-2)/24,5),'Расчет сбытовых надбавок'!$B$1537:'Расчет сбытовых надбавок'!$G$2280,3)</f>
        <v>0</v>
      </c>
      <c r="X604" s="108">
        <f>VLOOKUP($A604+ROUND((COLUMN()-2)/24,5),АТС!$A$41:$F$784,4)+VLOOKUP($A604+ROUND((COLUMN()-2)/24,5),'Расчет сбытовых надбавок'!$B$1537:'Расчет сбытовых надбавок'!$G$2280,3)</f>
        <v>0</v>
      </c>
      <c r="Y604" s="108">
        <f>VLOOKUP($A604+ROUND((COLUMN()-2)/24,5),АТС!$A$41:$F$784,4)+VLOOKUP($A604+ROUND((COLUMN()-2)/24,5),'Расчет сбытовых надбавок'!$B$1537:'Расчет сбытовых надбавок'!$G$2280,3)</f>
        <v>0</v>
      </c>
    </row>
    <row r="605" spans="1:27" x14ac:dyDescent="0.2">
      <c r="A605" s="88">
        <f t="shared" si="16"/>
        <v>41856</v>
      </c>
      <c r="B605" s="108">
        <f>VLOOKUP($A605+ROUND((COLUMN()-2)/24,5),АТС!$A$41:$F$784,4)+VLOOKUP($A605+ROUND((COLUMN()-2)/24,5),'Расчет сбытовых надбавок'!$B$1537:'Расчет сбытовых надбавок'!$G$2280,3)</f>
        <v>0</v>
      </c>
      <c r="C605" s="108">
        <f>VLOOKUP($A605+ROUND((COLUMN()-2)/24,5),АТС!$A$41:$F$784,4)+VLOOKUP($A605+ROUND((COLUMN()-2)/24,5),'Расчет сбытовых надбавок'!$B$1537:'Расчет сбытовых надбавок'!$G$2280,3)</f>
        <v>0</v>
      </c>
      <c r="D605" s="108">
        <f>VLOOKUP($A605+ROUND((COLUMN()-2)/24,5),АТС!$A$41:$F$784,4)+VLOOKUP($A605+ROUND((COLUMN()-2)/24,5),'Расчет сбытовых надбавок'!$B$1537:'Расчет сбытовых надбавок'!$G$2280,3)</f>
        <v>0</v>
      </c>
      <c r="E605" s="108">
        <f>VLOOKUP($A605+ROUND((COLUMN()-2)/24,5),АТС!$A$41:$F$784,4)+VLOOKUP($A605+ROUND((COLUMN()-2)/24,5),'Расчет сбытовых надбавок'!$B$1537:'Расчет сбытовых надбавок'!$G$2280,3)</f>
        <v>0</v>
      </c>
      <c r="F605" s="108">
        <f>VLOOKUP($A605+ROUND((COLUMN()-2)/24,5),АТС!$A$41:$F$784,4)+VLOOKUP($A605+ROUND((COLUMN()-2)/24,5),'Расчет сбытовых надбавок'!$B$1537:'Расчет сбытовых надбавок'!$G$2280,3)</f>
        <v>16.689999999999998</v>
      </c>
      <c r="G605" s="108">
        <f>VLOOKUP($A605+ROUND((COLUMN()-2)/24,5),АТС!$A$41:$F$784,4)+VLOOKUP($A605+ROUND((COLUMN()-2)/24,5),'Расчет сбытовых надбавок'!$B$1537:'Расчет сбытовых надбавок'!$G$2280,3)</f>
        <v>53.489999999999995</v>
      </c>
      <c r="H605" s="108">
        <f>VLOOKUP($A605+ROUND((COLUMN()-2)/24,5),АТС!$A$41:$F$784,4)+VLOOKUP($A605+ROUND((COLUMN()-2)/24,5),'Расчет сбытовых надбавок'!$B$1537:'Расчет сбытовых надбавок'!$G$2280,3)</f>
        <v>134.75</v>
      </c>
      <c r="I605" s="108">
        <f>VLOOKUP($A605+ROUND((COLUMN()-2)/24,5),АТС!$A$41:$F$784,4)+VLOOKUP($A605+ROUND((COLUMN()-2)/24,5),'Расчет сбытовых надбавок'!$B$1537:'Расчет сбытовых надбавок'!$G$2280,3)</f>
        <v>280.37</v>
      </c>
      <c r="J605" s="108">
        <f>VLOOKUP($A605+ROUND((COLUMN()-2)/24,5),АТС!$A$41:$F$784,4)+VLOOKUP($A605+ROUND((COLUMN()-2)/24,5),'Расчет сбытовых надбавок'!$B$1537:'Расчет сбытовых надбавок'!$G$2280,3)</f>
        <v>165.53</v>
      </c>
      <c r="K605" s="108">
        <f>VLOOKUP($A605+ROUND((COLUMN()-2)/24,5),АТС!$A$41:$F$784,4)+VLOOKUP($A605+ROUND((COLUMN()-2)/24,5),'Расчет сбытовых надбавок'!$B$1537:'Расчет сбытовых надбавок'!$G$2280,3)</f>
        <v>45.94</v>
      </c>
      <c r="L605" s="108">
        <f>VLOOKUP($A605+ROUND((COLUMN()-2)/24,5),АТС!$A$41:$F$784,4)+VLOOKUP($A605+ROUND((COLUMN()-2)/24,5),'Расчет сбытовых надбавок'!$B$1537:'Расчет сбытовых надбавок'!$G$2280,3)</f>
        <v>21.48</v>
      </c>
      <c r="M605" s="108">
        <f>VLOOKUP($A605+ROUND((COLUMN()-2)/24,5),АТС!$A$41:$F$784,4)+VLOOKUP($A605+ROUND((COLUMN()-2)/24,5),'Расчет сбытовых надбавок'!$B$1537:'Расчет сбытовых надбавок'!$G$2280,3)</f>
        <v>0.15</v>
      </c>
      <c r="N605" s="108">
        <f>VLOOKUP($A605+ROUND((COLUMN()-2)/24,5),АТС!$A$41:$F$784,4)+VLOOKUP($A605+ROUND((COLUMN()-2)/24,5),'Расчет сбытовых надбавок'!$B$1537:'Расчет сбытовых надбавок'!$G$2280,3)</f>
        <v>24.95</v>
      </c>
      <c r="O605" s="108">
        <f>VLOOKUP($A605+ROUND((COLUMN()-2)/24,5),АТС!$A$41:$F$784,4)+VLOOKUP($A605+ROUND((COLUMN()-2)/24,5),'Расчет сбытовых надбавок'!$B$1537:'Расчет сбытовых надбавок'!$G$2280,3)</f>
        <v>51.45</v>
      </c>
      <c r="P605" s="108">
        <f>VLOOKUP($A605+ROUND((COLUMN()-2)/24,5),АТС!$A$41:$F$784,4)+VLOOKUP($A605+ROUND((COLUMN()-2)/24,5),'Расчет сбытовых надбавок'!$B$1537:'Расчет сбытовых надбавок'!$G$2280,3)</f>
        <v>48.23</v>
      </c>
      <c r="Q605" s="108">
        <f>VLOOKUP($A605+ROUND((COLUMN()-2)/24,5),АТС!$A$41:$F$784,4)+VLOOKUP($A605+ROUND((COLUMN()-2)/24,5),'Расчет сбытовых надбавок'!$B$1537:'Расчет сбытовых надбавок'!$G$2280,3)</f>
        <v>80.989999999999995</v>
      </c>
      <c r="R605" s="108">
        <f>VLOOKUP($A605+ROUND((COLUMN()-2)/24,5),АТС!$A$41:$F$784,4)+VLOOKUP($A605+ROUND((COLUMN()-2)/24,5),'Расчет сбытовых надбавок'!$B$1537:'Расчет сбытовых надбавок'!$G$2280,3)</f>
        <v>0</v>
      </c>
      <c r="S605" s="108">
        <f>VLOOKUP($A605+ROUND((COLUMN()-2)/24,5),АТС!$A$41:$F$784,4)+VLOOKUP($A605+ROUND((COLUMN()-2)/24,5),'Расчет сбытовых надбавок'!$B$1537:'Расчет сбытовых надбавок'!$G$2280,3)</f>
        <v>0</v>
      </c>
      <c r="T605" s="108">
        <f>VLOOKUP($A605+ROUND((COLUMN()-2)/24,5),АТС!$A$41:$F$784,4)+VLOOKUP($A605+ROUND((COLUMN()-2)/24,5),'Расчет сбытовых надбавок'!$B$1537:'Расчет сбытовых надбавок'!$G$2280,3)</f>
        <v>0</v>
      </c>
      <c r="U605" s="108">
        <f>VLOOKUP($A605+ROUND((COLUMN()-2)/24,5),АТС!$A$41:$F$784,4)+VLOOKUP($A605+ROUND((COLUMN()-2)/24,5),'Расчет сбытовых надбавок'!$B$1537:'Расчет сбытовых надбавок'!$G$2280,3)</f>
        <v>0</v>
      </c>
      <c r="V605" s="108">
        <f>VLOOKUP($A605+ROUND((COLUMN()-2)/24,5),АТС!$A$41:$F$784,4)+VLOOKUP($A605+ROUND((COLUMN()-2)/24,5),'Расчет сбытовых надбавок'!$B$1537:'Расчет сбытовых надбавок'!$G$2280,3)</f>
        <v>27.93</v>
      </c>
      <c r="W605" s="108">
        <f>VLOOKUP($A605+ROUND((COLUMN()-2)/24,5),АТС!$A$41:$F$784,4)+VLOOKUP($A605+ROUND((COLUMN()-2)/24,5),'Расчет сбытовых надбавок'!$B$1537:'Расчет сбытовых надбавок'!$G$2280,3)</f>
        <v>0</v>
      </c>
      <c r="X605" s="108">
        <f>VLOOKUP($A605+ROUND((COLUMN()-2)/24,5),АТС!$A$41:$F$784,4)+VLOOKUP($A605+ROUND((COLUMN()-2)/24,5),'Расчет сбытовых надбавок'!$B$1537:'Расчет сбытовых надбавок'!$G$2280,3)</f>
        <v>0</v>
      </c>
      <c r="Y605" s="108">
        <f>VLOOKUP($A605+ROUND((COLUMN()-2)/24,5),АТС!$A$41:$F$784,4)+VLOOKUP($A605+ROUND((COLUMN()-2)/24,5),'Расчет сбытовых надбавок'!$B$1537:'Расчет сбытовых надбавок'!$G$2280,3)</f>
        <v>0</v>
      </c>
    </row>
    <row r="606" spans="1:27" x14ac:dyDescent="0.2">
      <c r="A606" s="88">
        <f t="shared" si="16"/>
        <v>41857</v>
      </c>
      <c r="B606" s="108">
        <f>VLOOKUP($A606+ROUND((COLUMN()-2)/24,5),АТС!$A$41:$F$784,4)+VLOOKUP($A606+ROUND((COLUMN()-2)/24,5),'Расчет сбытовых надбавок'!$B$1537:'Расчет сбытовых надбавок'!$G$2280,3)</f>
        <v>0</v>
      </c>
      <c r="C606" s="108">
        <f>VLOOKUP($A606+ROUND((COLUMN()-2)/24,5),АТС!$A$41:$F$784,4)+VLOOKUP($A606+ROUND((COLUMN()-2)/24,5),'Расчет сбытовых надбавок'!$B$1537:'Расчет сбытовых надбавок'!$G$2280,3)</f>
        <v>0</v>
      </c>
      <c r="D606" s="108">
        <f>VLOOKUP($A606+ROUND((COLUMN()-2)/24,5),АТС!$A$41:$F$784,4)+VLOOKUP($A606+ROUND((COLUMN()-2)/24,5),'Расчет сбытовых надбавок'!$B$1537:'Расчет сбытовых надбавок'!$G$2280,3)</f>
        <v>0</v>
      </c>
      <c r="E606" s="108">
        <f>VLOOKUP($A606+ROUND((COLUMN()-2)/24,5),АТС!$A$41:$F$784,4)+VLOOKUP($A606+ROUND((COLUMN()-2)/24,5),'Расчет сбытовых надбавок'!$B$1537:'Расчет сбытовых надбавок'!$G$2280,3)</f>
        <v>0</v>
      </c>
      <c r="F606" s="108">
        <f>VLOOKUP($A606+ROUND((COLUMN()-2)/24,5),АТС!$A$41:$F$784,4)+VLOOKUP($A606+ROUND((COLUMN()-2)/24,5),'Расчет сбытовых надбавок'!$B$1537:'Расчет сбытовых надбавок'!$G$2280,3)</f>
        <v>0.27</v>
      </c>
      <c r="G606" s="108">
        <f>VLOOKUP($A606+ROUND((COLUMN()-2)/24,5),АТС!$A$41:$F$784,4)+VLOOKUP($A606+ROUND((COLUMN()-2)/24,5),'Расчет сбытовых надбавок'!$B$1537:'Расчет сбытовых надбавок'!$G$2280,3)</f>
        <v>10.81</v>
      </c>
      <c r="H606" s="108">
        <f>VLOOKUP($A606+ROUND((COLUMN()-2)/24,5),АТС!$A$41:$F$784,4)+VLOOKUP($A606+ROUND((COLUMN()-2)/24,5),'Расчет сбытовых надбавок'!$B$1537:'Расчет сбытовых надбавок'!$G$2280,3)</f>
        <v>97.57</v>
      </c>
      <c r="I606" s="108">
        <f>VLOOKUP($A606+ROUND((COLUMN()-2)/24,5),АТС!$A$41:$F$784,4)+VLOOKUP($A606+ROUND((COLUMN()-2)/24,5),'Расчет сбытовых надбавок'!$B$1537:'Расчет сбытовых надбавок'!$G$2280,3)</f>
        <v>327.01</v>
      </c>
      <c r="J606" s="108">
        <f>VLOOKUP($A606+ROUND((COLUMN()-2)/24,5),АТС!$A$41:$F$784,4)+VLOOKUP($A606+ROUND((COLUMN()-2)/24,5),'Расчет сбытовых надбавок'!$B$1537:'Расчет сбытовых надбавок'!$G$2280,3)</f>
        <v>76.069999999999993</v>
      </c>
      <c r="K606" s="108">
        <f>VLOOKUP($A606+ROUND((COLUMN()-2)/24,5),АТС!$A$41:$F$784,4)+VLOOKUP($A606+ROUND((COLUMN()-2)/24,5),'Расчет сбытовых надбавок'!$B$1537:'Расчет сбытовых надбавок'!$G$2280,3)</f>
        <v>65.12</v>
      </c>
      <c r="L606" s="108">
        <f>VLOOKUP($A606+ROUND((COLUMN()-2)/24,5),АТС!$A$41:$F$784,4)+VLOOKUP($A606+ROUND((COLUMN()-2)/24,5),'Расчет сбытовых надбавок'!$B$1537:'Расчет сбытовых надбавок'!$G$2280,3)</f>
        <v>33.46</v>
      </c>
      <c r="M606" s="108">
        <f>VLOOKUP($A606+ROUND((COLUMN()-2)/24,5),АТС!$A$41:$F$784,4)+VLOOKUP($A606+ROUND((COLUMN()-2)/24,5),'Расчет сбытовых надбавок'!$B$1537:'Расчет сбытовых надбавок'!$G$2280,3)</f>
        <v>9.0000000000000011E-2</v>
      </c>
      <c r="N606" s="108">
        <f>VLOOKUP($A606+ROUND((COLUMN()-2)/24,5),АТС!$A$41:$F$784,4)+VLOOKUP($A606+ROUND((COLUMN()-2)/24,5),'Расчет сбытовых надбавок'!$B$1537:'Расчет сбытовых надбавок'!$G$2280,3)</f>
        <v>7.51</v>
      </c>
      <c r="O606" s="108">
        <f>VLOOKUP($A606+ROUND((COLUMN()-2)/24,5),АТС!$A$41:$F$784,4)+VLOOKUP($A606+ROUND((COLUMN()-2)/24,5),'Расчет сбытовых надбавок'!$B$1537:'Расчет сбытовых надбавок'!$G$2280,3)</f>
        <v>31.03</v>
      </c>
      <c r="P606" s="108">
        <f>VLOOKUP($A606+ROUND((COLUMN()-2)/24,5),АТС!$A$41:$F$784,4)+VLOOKUP($A606+ROUND((COLUMN()-2)/24,5),'Расчет сбытовых надбавок'!$B$1537:'Расчет сбытовых надбавок'!$G$2280,3)</f>
        <v>0.2</v>
      </c>
      <c r="Q606" s="108">
        <f>VLOOKUP($A606+ROUND((COLUMN()-2)/24,5),АТС!$A$41:$F$784,4)+VLOOKUP($A606+ROUND((COLUMN()-2)/24,5),'Расчет сбытовых надбавок'!$B$1537:'Расчет сбытовых надбавок'!$G$2280,3)</f>
        <v>20.47</v>
      </c>
      <c r="R606" s="108">
        <f>VLOOKUP($A606+ROUND((COLUMN()-2)/24,5),АТС!$A$41:$F$784,4)+VLOOKUP($A606+ROUND((COLUMN()-2)/24,5),'Расчет сбытовых надбавок'!$B$1537:'Расчет сбытовых надбавок'!$G$2280,3)</f>
        <v>0.02</v>
      </c>
      <c r="S606" s="108">
        <f>VLOOKUP($A606+ROUND((COLUMN()-2)/24,5),АТС!$A$41:$F$784,4)+VLOOKUP($A606+ROUND((COLUMN()-2)/24,5),'Расчет сбытовых надбавок'!$B$1537:'Расчет сбытовых надбавок'!$G$2280,3)</f>
        <v>0.05</v>
      </c>
      <c r="T606" s="108">
        <f>VLOOKUP($A606+ROUND((COLUMN()-2)/24,5),АТС!$A$41:$F$784,4)+VLOOKUP($A606+ROUND((COLUMN()-2)/24,5),'Расчет сбытовых надбавок'!$B$1537:'Расчет сбытовых надбавок'!$G$2280,3)</f>
        <v>0</v>
      </c>
      <c r="U606" s="108">
        <f>VLOOKUP($A606+ROUND((COLUMN()-2)/24,5),АТС!$A$41:$F$784,4)+VLOOKUP($A606+ROUND((COLUMN()-2)/24,5),'Расчет сбытовых надбавок'!$B$1537:'Расчет сбытовых надбавок'!$G$2280,3)</f>
        <v>13.57</v>
      </c>
      <c r="V606" s="108">
        <f>VLOOKUP($A606+ROUND((COLUMN()-2)/24,5),АТС!$A$41:$F$784,4)+VLOOKUP($A606+ROUND((COLUMN()-2)/24,5),'Расчет сбытовых надбавок'!$B$1537:'Расчет сбытовых надбавок'!$G$2280,3)</f>
        <v>93.08</v>
      </c>
      <c r="W606" s="108">
        <f>VLOOKUP($A606+ROUND((COLUMN()-2)/24,5),АТС!$A$41:$F$784,4)+VLOOKUP($A606+ROUND((COLUMN()-2)/24,5),'Расчет сбытовых надбавок'!$B$1537:'Расчет сбытовых надбавок'!$G$2280,3)</f>
        <v>23.07</v>
      </c>
      <c r="X606" s="108">
        <f>VLOOKUP($A606+ROUND((COLUMN()-2)/24,5),АТС!$A$41:$F$784,4)+VLOOKUP($A606+ROUND((COLUMN()-2)/24,5),'Расчет сбытовых надбавок'!$B$1537:'Расчет сбытовых надбавок'!$G$2280,3)</f>
        <v>0</v>
      </c>
      <c r="Y606" s="108">
        <f>VLOOKUP($A606+ROUND((COLUMN()-2)/24,5),АТС!$A$41:$F$784,4)+VLOOKUP($A606+ROUND((COLUMN()-2)/24,5),'Расчет сбытовых надбавок'!$B$1537:'Расчет сбытовых надбавок'!$G$2280,3)</f>
        <v>0</v>
      </c>
    </row>
    <row r="607" spans="1:27" x14ac:dyDescent="0.2">
      <c r="A607" s="88">
        <f t="shared" si="16"/>
        <v>41858</v>
      </c>
      <c r="B607" s="108">
        <f>VLOOKUP($A607+ROUND((COLUMN()-2)/24,5),АТС!$A$41:$F$784,4)+VLOOKUP($A607+ROUND((COLUMN()-2)/24,5),'Расчет сбытовых надбавок'!$B$1537:'Расчет сбытовых надбавок'!$G$2280,3)</f>
        <v>0</v>
      </c>
      <c r="C607" s="108">
        <f>VLOOKUP($A607+ROUND((COLUMN()-2)/24,5),АТС!$A$41:$F$784,4)+VLOOKUP($A607+ROUND((COLUMN()-2)/24,5),'Расчет сбытовых надбавок'!$B$1537:'Расчет сбытовых надбавок'!$G$2280,3)</f>
        <v>0</v>
      </c>
      <c r="D607" s="108">
        <f>VLOOKUP($A607+ROUND((COLUMN()-2)/24,5),АТС!$A$41:$F$784,4)+VLOOKUP($A607+ROUND((COLUMN()-2)/24,5),'Расчет сбытовых надбавок'!$B$1537:'Расчет сбытовых надбавок'!$G$2280,3)</f>
        <v>0</v>
      </c>
      <c r="E607" s="108">
        <f>VLOOKUP($A607+ROUND((COLUMN()-2)/24,5),АТС!$A$41:$F$784,4)+VLOOKUP($A607+ROUND((COLUMN()-2)/24,5),'Расчет сбытовых надбавок'!$B$1537:'Расчет сбытовых надбавок'!$G$2280,3)</f>
        <v>0</v>
      </c>
      <c r="F607" s="108">
        <f>VLOOKUP($A607+ROUND((COLUMN()-2)/24,5),АТС!$A$41:$F$784,4)+VLOOKUP($A607+ROUND((COLUMN()-2)/24,5),'Расчет сбытовых надбавок'!$B$1537:'Расчет сбытовых надбавок'!$G$2280,3)</f>
        <v>0</v>
      </c>
      <c r="G607" s="108">
        <f>VLOOKUP($A607+ROUND((COLUMN()-2)/24,5),АТС!$A$41:$F$784,4)+VLOOKUP($A607+ROUND((COLUMN()-2)/24,5),'Расчет сбытовых надбавок'!$B$1537:'Расчет сбытовых надбавок'!$G$2280,3)</f>
        <v>0.21000000000000002</v>
      </c>
      <c r="H607" s="108">
        <f>VLOOKUP($A607+ROUND((COLUMN()-2)/24,5),АТС!$A$41:$F$784,4)+VLOOKUP($A607+ROUND((COLUMN()-2)/24,5),'Расчет сбытовых надбавок'!$B$1537:'Расчет сбытовых надбавок'!$G$2280,3)</f>
        <v>68.52</v>
      </c>
      <c r="I607" s="108">
        <f>VLOOKUP($A607+ROUND((COLUMN()-2)/24,5),АТС!$A$41:$F$784,4)+VLOOKUP($A607+ROUND((COLUMN()-2)/24,5),'Расчет сбытовых надбавок'!$B$1537:'Расчет сбытовых надбавок'!$G$2280,3)</f>
        <v>0</v>
      </c>
      <c r="J607" s="108">
        <f>VLOOKUP($A607+ROUND((COLUMN()-2)/24,5),АТС!$A$41:$F$784,4)+VLOOKUP($A607+ROUND((COLUMN()-2)/24,5),'Расчет сбытовых надбавок'!$B$1537:'Расчет сбытовых надбавок'!$G$2280,3)</f>
        <v>22.06</v>
      </c>
      <c r="K607" s="108">
        <f>VLOOKUP($A607+ROUND((COLUMN()-2)/24,5),АТС!$A$41:$F$784,4)+VLOOKUP($A607+ROUND((COLUMN()-2)/24,5),'Расчет сбытовых надбавок'!$B$1537:'Расчет сбытовых надбавок'!$G$2280,3)</f>
        <v>21.560000000000002</v>
      </c>
      <c r="L607" s="108">
        <f>VLOOKUP($A607+ROUND((COLUMN()-2)/24,5),АТС!$A$41:$F$784,4)+VLOOKUP($A607+ROUND((COLUMN()-2)/24,5),'Расчет сбытовых надбавок'!$B$1537:'Расчет сбытовых надбавок'!$G$2280,3)</f>
        <v>6.0000000000000005E-2</v>
      </c>
      <c r="M607" s="108">
        <f>VLOOKUP($A607+ROUND((COLUMN()-2)/24,5),АТС!$A$41:$F$784,4)+VLOOKUP($A607+ROUND((COLUMN()-2)/24,5),'Расчет сбытовых надбавок'!$B$1537:'Расчет сбытовых надбавок'!$G$2280,3)</f>
        <v>0</v>
      </c>
      <c r="N607" s="108">
        <f>VLOOKUP($A607+ROUND((COLUMN()-2)/24,5),АТС!$A$41:$F$784,4)+VLOOKUP($A607+ROUND((COLUMN()-2)/24,5),'Расчет сбытовых надбавок'!$B$1537:'Расчет сбытовых надбавок'!$G$2280,3)</f>
        <v>3.7199999999999998</v>
      </c>
      <c r="O607" s="108">
        <f>VLOOKUP($A607+ROUND((COLUMN()-2)/24,5),АТС!$A$41:$F$784,4)+VLOOKUP($A607+ROUND((COLUMN()-2)/24,5),'Расчет сбытовых надбавок'!$B$1537:'Расчет сбытовых надбавок'!$G$2280,3)</f>
        <v>15.65</v>
      </c>
      <c r="P607" s="108">
        <f>VLOOKUP($A607+ROUND((COLUMN()-2)/24,5),АТС!$A$41:$F$784,4)+VLOOKUP($A607+ROUND((COLUMN()-2)/24,5),'Расчет сбытовых надбавок'!$B$1537:'Расчет сбытовых надбавок'!$G$2280,3)</f>
        <v>0.01</v>
      </c>
      <c r="Q607" s="108">
        <f>VLOOKUP($A607+ROUND((COLUMN()-2)/24,5),АТС!$A$41:$F$784,4)+VLOOKUP($A607+ROUND((COLUMN()-2)/24,5),'Расчет сбытовых надбавок'!$B$1537:'Расчет сбытовых надбавок'!$G$2280,3)</f>
        <v>0.01</v>
      </c>
      <c r="R607" s="108">
        <f>VLOOKUP($A607+ROUND((COLUMN()-2)/24,5),АТС!$A$41:$F$784,4)+VLOOKUP($A607+ROUND((COLUMN()-2)/24,5),'Расчет сбытовых надбавок'!$B$1537:'Расчет сбытовых надбавок'!$G$2280,3)</f>
        <v>0</v>
      </c>
      <c r="S607" s="108">
        <f>VLOOKUP($A607+ROUND((COLUMN()-2)/24,5),АТС!$A$41:$F$784,4)+VLOOKUP($A607+ROUND((COLUMN()-2)/24,5),'Расчет сбытовых надбавок'!$B$1537:'Расчет сбытовых надбавок'!$G$2280,3)</f>
        <v>0</v>
      </c>
      <c r="T607" s="108">
        <f>VLOOKUP($A607+ROUND((COLUMN()-2)/24,5),АТС!$A$41:$F$784,4)+VLOOKUP($A607+ROUND((COLUMN()-2)/24,5),'Расчет сбытовых надбавок'!$B$1537:'Расчет сбытовых надбавок'!$G$2280,3)</f>
        <v>0</v>
      </c>
      <c r="U607" s="108">
        <f>VLOOKUP($A607+ROUND((COLUMN()-2)/24,5),АТС!$A$41:$F$784,4)+VLOOKUP($A607+ROUND((COLUMN()-2)/24,5),'Расчет сбытовых надбавок'!$B$1537:'Расчет сбытовых надбавок'!$G$2280,3)</f>
        <v>0</v>
      </c>
      <c r="V607" s="108">
        <f>VLOOKUP($A607+ROUND((COLUMN()-2)/24,5),АТС!$A$41:$F$784,4)+VLOOKUP($A607+ROUND((COLUMN()-2)/24,5),'Расчет сбытовых надбавок'!$B$1537:'Расчет сбытовых надбавок'!$G$2280,3)</f>
        <v>0</v>
      </c>
      <c r="W607" s="108">
        <f>VLOOKUP($A607+ROUND((COLUMN()-2)/24,5),АТС!$A$41:$F$784,4)+VLOOKUP($A607+ROUND((COLUMN()-2)/24,5),'Расчет сбытовых надбавок'!$B$1537:'Расчет сбытовых надбавок'!$G$2280,3)</f>
        <v>0</v>
      </c>
      <c r="X607" s="108">
        <f>VLOOKUP($A607+ROUND((COLUMN()-2)/24,5),АТС!$A$41:$F$784,4)+VLOOKUP($A607+ROUND((COLUMN()-2)/24,5),'Расчет сбытовых надбавок'!$B$1537:'Расчет сбытовых надбавок'!$G$2280,3)</f>
        <v>0</v>
      </c>
      <c r="Y607" s="108">
        <f>VLOOKUP($A607+ROUND((COLUMN()-2)/24,5),АТС!$A$41:$F$784,4)+VLOOKUP($A607+ROUND((COLUMN()-2)/24,5),'Расчет сбытовых надбавок'!$B$1537:'Расчет сбытовых надбавок'!$G$2280,3)</f>
        <v>0</v>
      </c>
    </row>
    <row r="608" spans="1:27" x14ac:dyDescent="0.2">
      <c r="A608" s="88">
        <f t="shared" si="16"/>
        <v>41859</v>
      </c>
      <c r="B608" s="108">
        <f>VLOOKUP($A608+ROUND((COLUMN()-2)/24,5),АТС!$A$41:$F$784,4)+VLOOKUP($A608+ROUND((COLUMN()-2)/24,5),'Расчет сбытовых надбавок'!$B$1537:'Расчет сбытовых надбавок'!$G$2280,3)</f>
        <v>0.01</v>
      </c>
      <c r="C608" s="108">
        <f>VLOOKUP($A608+ROUND((COLUMN()-2)/24,5),АТС!$A$41:$F$784,4)+VLOOKUP($A608+ROUND((COLUMN()-2)/24,5),'Расчет сбытовых надбавок'!$B$1537:'Расчет сбытовых надбавок'!$G$2280,3)</f>
        <v>0.01</v>
      </c>
      <c r="D608" s="108">
        <f>VLOOKUP($A608+ROUND((COLUMN()-2)/24,5),АТС!$A$41:$F$784,4)+VLOOKUP($A608+ROUND((COLUMN()-2)/24,5),'Расчет сбытовых надбавок'!$B$1537:'Расчет сбытовых надбавок'!$G$2280,3)</f>
        <v>0</v>
      </c>
      <c r="E608" s="108">
        <f>VLOOKUP($A608+ROUND((COLUMN()-2)/24,5),АТС!$A$41:$F$784,4)+VLOOKUP($A608+ROUND((COLUMN()-2)/24,5),'Расчет сбытовых надбавок'!$B$1537:'Расчет сбытовых надбавок'!$G$2280,3)</f>
        <v>0</v>
      </c>
      <c r="F608" s="108">
        <f>VLOOKUP($A608+ROUND((COLUMN()-2)/24,5),АТС!$A$41:$F$784,4)+VLOOKUP($A608+ROUND((COLUMN()-2)/24,5),'Расчет сбытовых надбавок'!$B$1537:'Расчет сбытовых надбавок'!$G$2280,3)</f>
        <v>0</v>
      </c>
      <c r="G608" s="108">
        <f>VLOOKUP($A608+ROUND((COLUMN()-2)/24,5),АТС!$A$41:$F$784,4)+VLOOKUP($A608+ROUND((COLUMN()-2)/24,5),'Расчет сбытовых надбавок'!$B$1537:'Расчет сбытовых надбавок'!$G$2280,3)</f>
        <v>0.01</v>
      </c>
      <c r="H608" s="108">
        <f>VLOOKUP($A608+ROUND((COLUMN()-2)/24,5),АТС!$A$41:$F$784,4)+VLOOKUP($A608+ROUND((COLUMN()-2)/24,5),'Расчет сбытовых надбавок'!$B$1537:'Расчет сбытовых надбавок'!$G$2280,3)</f>
        <v>80.5</v>
      </c>
      <c r="I608" s="108">
        <f>VLOOKUP($A608+ROUND((COLUMN()-2)/24,5),АТС!$A$41:$F$784,4)+VLOOKUP($A608+ROUND((COLUMN()-2)/24,5),'Расчет сбытовых надбавок'!$B$1537:'Расчет сбытовых надбавок'!$G$2280,3)</f>
        <v>201.93</v>
      </c>
      <c r="J608" s="108">
        <f>VLOOKUP($A608+ROUND((COLUMN()-2)/24,5),АТС!$A$41:$F$784,4)+VLOOKUP($A608+ROUND((COLUMN()-2)/24,5),'Расчет сбытовых надбавок'!$B$1537:'Расчет сбытовых надбавок'!$G$2280,3)</f>
        <v>113.19</v>
      </c>
      <c r="K608" s="108">
        <f>VLOOKUP($A608+ROUND((COLUMN()-2)/24,5),АТС!$A$41:$F$784,4)+VLOOKUP($A608+ROUND((COLUMN()-2)/24,5),'Расчет сбытовых надбавок'!$B$1537:'Расчет сбытовых надбавок'!$G$2280,3)</f>
        <v>62.050000000000004</v>
      </c>
      <c r="L608" s="108">
        <f>VLOOKUP($A608+ROUND((COLUMN()-2)/24,5),АТС!$A$41:$F$784,4)+VLOOKUP($A608+ROUND((COLUMN()-2)/24,5),'Расчет сбытовых надбавок'!$B$1537:'Расчет сбытовых надбавок'!$G$2280,3)</f>
        <v>1.9100000000000001</v>
      </c>
      <c r="M608" s="108">
        <f>VLOOKUP($A608+ROUND((COLUMN()-2)/24,5),АТС!$A$41:$F$784,4)+VLOOKUP($A608+ROUND((COLUMN()-2)/24,5),'Расчет сбытовых надбавок'!$B$1537:'Расчет сбытовых надбавок'!$G$2280,3)</f>
        <v>37.340000000000003</v>
      </c>
      <c r="N608" s="108">
        <f>VLOOKUP($A608+ROUND((COLUMN()-2)/24,5),АТС!$A$41:$F$784,4)+VLOOKUP($A608+ROUND((COLUMN()-2)/24,5),'Расчет сбытовых надбавок'!$B$1537:'Расчет сбытовых надбавок'!$G$2280,3)</f>
        <v>202.67</v>
      </c>
      <c r="O608" s="108">
        <f>VLOOKUP($A608+ROUND((COLUMN()-2)/24,5),АТС!$A$41:$F$784,4)+VLOOKUP($A608+ROUND((COLUMN()-2)/24,5),'Расчет сбытовых надбавок'!$B$1537:'Расчет сбытовых надбавок'!$G$2280,3)</f>
        <v>109.25</v>
      </c>
      <c r="P608" s="108">
        <f>VLOOKUP($A608+ROUND((COLUMN()-2)/24,5),АТС!$A$41:$F$784,4)+VLOOKUP($A608+ROUND((COLUMN()-2)/24,5),'Расчет сбытовых надбавок'!$B$1537:'Расчет сбытовых надбавок'!$G$2280,3)</f>
        <v>409.91</v>
      </c>
      <c r="Q608" s="108">
        <f>VLOOKUP($A608+ROUND((COLUMN()-2)/24,5),АТС!$A$41:$F$784,4)+VLOOKUP($A608+ROUND((COLUMN()-2)/24,5),'Расчет сбытовых надбавок'!$B$1537:'Расчет сбытовых надбавок'!$G$2280,3)</f>
        <v>150.83000000000001</v>
      </c>
      <c r="R608" s="108">
        <f>VLOOKUP($A608+ROUND((COLUMN()-2)/24,5),АТС!$A$41:$F$784,4)+VLOOKUP($A608+ROUND((COLUMN()-2)/24,5),'Расчет сбытовых надбавок'!$B$1537:'Расчет сбытовых надбавок'!$G$2280,3)</f>
        <v>1537.13</v>
      </c>
      <c r="S608" s="108">
        <f>VLOOKUP($A608+ROUND((COLUMN()-2)/24,5),АТС!$A$41:$F$784,4)+VLOOKUP($A608+ROUND((COLUMN()-2)/24,5),'Расчет сбытовых надбавок'!$B$1537:'Расчет сбытовых надбавок'!$G$2280,3)</f>
        <v>505.76</v>
      </c>
      <c r="T608" s="108">
        <f>VLOOKUP($A608+ROUND((COLUMN()-2)/24,5),АТС!$A$41:$F$784,4)+VLOOKUP($A608+ROUND((COLUMN()-2)/24,5),'Расчет сбытовых надбавок'!$B$1537:'Расчет сбытовых надбавок'!$G$2280,3)</f>
        <v>43.69</v>
      </c>
      <c r="U608" s="108">
        <f>VLOOKUP($A608+ROUND((COLUMN()-2)/24,5),АТС!$A$41:$F$784,4)+VLOOKUP($A608+ROUND((COLUMN()-2)/24,5),'Расчет сбытовых надбавок'!$B$1537:'Расчет сбытовых надбавок'!$G$2280,3)</f>
        <v>57.769999999999996</v>
      </c>
      <c r="V608" s="108">
        <f>VLOOKUP($A608+ROUND((COLUMN()-2)/24,5),АТС!$A$41:$F$784,4)+VLOOKUP($A608+ROUND((COLUMN()-2)/24,5),'Расчет сбытовых надбавок'!$B$1537:'Расчет сбытовых надбавок'!$G$2280,3)</f>
        <v>270.48</v>
      </c>
      <c r="W608" s="108">
        <f>VLOOKUP($A608+ROUND((COLUMN()-2)/24,5),АТС!$A$41:$F$784,4)+VLOOKUP($A608+ROUND((COLUMN()-2)/24,5),'Расчет сбытовых надбавок'!$B$1537:'Расчет сбытовых надбавок'!$G$2280,3)</f>
        <v>329.76</v>
      </c>
      <c r="X608" s="108">
        <f>VLOOKUP($A608+ROUND((COLUMN()-2)/24,5),АТС!$A$41:$F$784,4)+VLOOKUP($A608+ROUND((COLUMN()-2)/24,5),'Расчет сбытовых надбавок'!$B$1537:'Расчет сбытовых надбавок'!$G$2280,3)</f>
        <v>0</v>
      </c>
      <c r="Y608" s="108">
        <f>VLOOKUP($A608+ROUND((COLUMN()-2)/24,5),АТС!$A$41:$F$784,4)+VLOOKUP($A608+ROUND((COLUMN()-2)/24,5),'Расчет сбытовых надбавок'!$B$1537:'Расчет сбытовых надбавок'!$G$2280,3)</f>
        <v>0</v>
      </c>
    </row>
    <row r="609" spans="1:25" x14ac:dyDescent="0.2">
      <c r="A609" s="88">
        <f t="shared" si="16"/>
        <v>41860</v>
      </c>
      <c r="B609" s="108">
        <f>VLOOKUP($A609+ROUND((COLUMN()-2)/24,5),АТС!$A$41:$F$784,4)+VLOOKUP($A609+ROUND((COLUMN()-2)/24,5),'Расчет сбытовых надбавок'!$B$1537:'Расчет сбытовых надбавок'!$G$2280,3)</f>
        <v>0</v>
      </c>
      <c r="C609" s="108">
        <f>VLOOKUP($A609+ROUND((COLUMN()-2)/24,5),АТС!$A$41:$F$784,4)+VLOOKUP($A609+ROUND((COLUMN()-2)/24,5),'Расчет сбытовых надбавок'!$B$1537:'Расчет сбытовых надбавок'!$G$2280,3)</f>
        <v>0</v>
      </c>
      <c r="D609" s="108">
        <f>VLOOKUP($A609+ROUND((COLUMN()-2)/24,5),АТС!$A$41:$F$784,4)+VLOOKUP($A609+ROUND((COLUMN()-2)/24,5),'Расчет сбытовых надбавок'!$B$1537:'Расчет сбытовых надбавок'!$G$2280,3)</f>
        <v>0</v>
      </c>
      <c r="E609" s="108">
        <f>VLOOKUP($A609+ROUND((COLUMN()-2)/24,5),АТС!$A$41:$F$784,4)+VLOOKUP($A609+ROUND((COLUMN()-2)/24,5),'Расчет сбытовых надбавок'!$B$1537:'Расчет сбытовых надбавок'!$G$2280,3)</f>
        <v>0</v>
      </c>
      <c r="F609" s="108">
        <f>VLOOKUP($A609+ROUND((COLUMN()-2)/24,5),АТС!$A$41:$F$784,4)+VLOOKUP($A609+ROUND((COLUMN()-2)/24,5),'Расчет сбытовых надбавок'!$B$1537:'Расчет сбытовых надбавок'!$G$2280,3)</f>
        <v>1.58</v>
      </c>
      <c r="G609" s="108">
        <f>VLOOKUP($A609+ROUND((COLUMN()-2)/24,5),АТС!$A$41:$F$784,4)+VLOOKUP($A609+ROUND((COLUMN()-2)/24,5),'Расчет сбытовых надбавок'!$B$1537:'Расчет сбытовых надбавок'!$G$2280,3)</f>
        <v>0</v>
      </c>
      <c r="H609" s="108">
        <f>VLOOKUP($A609+ROUND((COLUMN()-2)/24,5),АТС!$A$41:$F$784,4)+VLOOKUP($A609+ROUND((COLUMN()-2)/24,5),'Расчет сбытовых надбавок'!$B$1537:'Расчет сбытовых надбавок'!$G$2280,3)</f>
        <v>110.26</v>
      </c>
      <c r="I609" s="108">
        <f>VLOOKUP($A609+ROUND((COLUMN()-2)/24,5),АТС!$A$41:$F$784,4)+VLOOKUP($A609+ROUND((COLUMN()-2)/24,5),'Расчет сбытовых надбавок'!$B$1537:'Расчет сбытовых надбавок'!$G$2280,3)</f>
        <v>187.78</v>
      </c>
      <c r="J609" s="108">
        <f>VLOOKUP($A609+ROUND((COLUMN()-2)/24,5),АТС!$A$41:$F$784,4)+VLOOKUP($A609+ROUND((COLUMN()-2)/24,5),'Расчет сбытовых надбавок'!$B$1537:'Расчет сбытовых надбавок'!$G$2280,3)</f>
        <v>294.81</v>
      </c>
      <c r="K609" s="108">
        <f>VLOOKUP($A609+ROUND((COLUMN()-2)/24,5),АТС!$A$41:$F$784,4)+VLOOKUP($A609+ROUND((COLUMN()-2)/24,5),'Расчет сбытовых надбавок'!$B$1537:'Расчет сбытовых надбавок'!$G$2280,3)</f>
        <v>42.129999999999995</v>
      </c>
      <c r="L609" s="108">
        <f>VLOOKUP($A609+ROUND((COLUMN()-2)/24,5),АТС!$A$41:$F$784,4)+VLOOKUP($A609+ROUND((COLUMN()-2)/24,5),'Расчет сбытовых надбавок'!$B$1537:'Расчет сбытовых надбавок'!$G$2280,3)</f>
        <v>83.31</v>
      </c>
      <c r="M609" s="108">
        <f>VLOOKUP($A609+ROUND((COLUMN()-2)/24,5),АТС!$A$41:$F$784,4)+VLOOKUP($A609+ROUND((COLUMN()-2)/24,5),'Расчет сбытовых надбавок'!$B$1537:'Расчет сбытовых надбавок'!$G$2280,3)</f>
        <v>49.989999999999995</v>
      </c>
      <c r="N609" s="108">
        <f>VLOOKUP($A609+ROUND((COLUMN()-2)/24,5),АТС!$A$41:$F$784,4)+VLOOKUP($A609+ROUND((COLUMN()-2)/24,5),'Расчет сбытовых надбавок'!$B$1537:'Расчет сбытовых надбавок'!$G$2280,3)</f>
        <v>133.34</v>
      </c>
      <c r="O609" s="108">
        <f>VLOOKUP($A609+ROUND((COLUMN()-2)/24,5),АТС!$A$41:$F$784,4)+VLOOKUP($A609+ROUND((COLUMN()-2)/24,5),'Расчет сбытовых надбавок'!$B$1537:'Расчет сбытовых надбавок'!$G$2280,3)</f>
        <v>125.05</v>
      </c>
      <c r="P609" s="108">
        <f>VLOOKUP($A609+ROUND((COLUMN()-2)/24,5),АТС!$A$41:$F$784,4)+VLOOKUP($A609+ROUND((COLUMN()-2)/24,5),'Расчет сбытовых надбавок'!$B$1537:'Расчет сбытовых надбавок'!$G$2280,3)</f>
        <v>76.94</v>
      </c>
      <c r="Q609" s="108">
        <f>VLOOKUP($A609+ROUND((COLUMN()-2)/24,5),АТС!$A$41:$F$784,4)+VLOOKUP($A609+ROUND((COLUMN()-2)/24,5),'Расчет сбытовых надбавок'!$B$1537:'Расчет сбытовых надбавок'!$G$2280,3)</f>
        <v>57.21</v>
      </c>
      <c r="R609" s="108">
        <f>VLOOKUP($A609+ROUND((COLUMN()-2)/24,5),АТС!$A$41:$F$784,4)+VLOOKUP($A609+ROUND((COLUMN()-2)/24,5),'Расчет сбытовых надбавок'!$B$1537:'Расчет сбытовых надбавок'!$G$2280,3)</f>
        <v>89.26</v>
      </c>
      <c r="S609" s="108">
        <f>VLOOKUP($A609+ROUND((COLUMN()-2)/24,5),АТС!$A$41:$F$784,4)+VLOOKUP($A609+ROUND((COLUMN()-2)/24,5),'Расчет сбытовых надбавок'!$B$1537:'Расчет сбытовых надбавок'!$G$2280,3)</f>
        <v>59.910000000000004</v>
      </c>
      <c r="T609" s="108">
        <f>VLOOKUP($A609+ROUND((COLUMN()-2)/24,5),АТС!$A$41:$F$784,4)+VLOOKUP($A609+ROUND((COLUMN()-2)/24,5),'Расчет сбытовых надбавок'!$B$1537:'Расчет сбытовых надбавок'!$G$2280,3)</f>
        <v>39.729999999999997</v>
      </c>
      <c r="U609" s="108">
        <f>VLOOKUP($A609+ROUND((COLUMN()-2)/24,5),АТС!$A$41:$F$784,4)+VLOOKUP($A609+ROUND((COLUMN()-2)/24,5),'Расчет сбытовых надбавок'!$B$1537:'Расчет сбытовых надбавок'!$G$2280,3)</f>
        <v>30.47</v>
      </c>
      <c r="V609" s="108">
        <f>VLOOKUP($A609+ROUND((COLUMN()-2)/24,5),АТС!$A$41:$F$784,4)+VLOOKUP($A609+ROUND((COLUMN()-2)/24,5),'Расчет сбытовых надбавок'!$B$1537:'Расчет сбытовых надбавок'!$G$2280,3)</f>
        <v>83.160000000000011</v>
      </c>
      <c r="W609" s="108">
        <f>VLOOKUP($A609+ROUND((COLUMN()-2)/24,5),АТС!$A$41:$F$784,4)+VLOOKUP($A609+ROUND((COLUMN()-2)/24,5),'Расчет сбытовых надбавок'!$B$1537:'Расчет сбытовых надбавок'!$G$2280,3)</f>
        <v>22.240000000000002</v>
      </c>
      <c r="X609" s="108">
        <f>VLOOKUP($A609+ROUND((COLUMN()-2)/24,5),АТС!$A$41:$F$784,4)+VLOOKUP($A609+ROUND((COLUMN()-2)/24,5),'Расчет сбытовых надбавок'!$B$1537:'Расчет сбытовых надбавок'!$G$2280,3)</f>
        <v>0</v>
      </c>
      <c r="Y609" s="108">
        <f>VLOOKUP($A609+ROUND((COLUMN()-2)/24,5),АТС!$A$41:$F$784,4)+VLOOKUP($A609+ROUND((COLUMN()-2)/24,5),'Расчет сбытовых надбавок'!$B$1537:'Расчет сбытовых надбавок'!$G$2280,3)</f>
        <v>0</v>
      </c>
    </row>
    <row r="610" spans="1:25" x14ac:dyDescent="0.2">
      <c r="A610" s="88">
        <f t="shared" si="16"/>
        <v>41861</v>
      </c>
      <c r="B610" s="108">
        <f>VLOOKUP($A610+ROUND((COLUMN()-2)/24,5),АТС!$A$41:$F$784,4)+VLOOKUP($A610+ROUND((COLUMN()-2)/24,5),'Расчет сбытовых надбавок'!$B$1537:'Расчет сбытовых надбавок'!$G$2280,3)</f>
        <v>0</v>
      </c>
      <c r="C610" s="108">
        <f>VLOOKUP($A610+ROUND((COLUMN()-2)/24,5),АТС!$A$41:$F$784,4)+VLOOKUP($A610+ROUND((COLUMN()-2)/24,5),'Расчет сбытовых надбавок'!$B$1537:'Расчет сбытовых надбавок'!$G$2280,3)</f>
        <v>0</v>
      </c>
      <c r="D610" s="108">
        <f>VLOOKUP($A610+ROUND((COLUMN()-2)/24,5),АТС!$A$41:$F$784,4)+VLOOKUP($A610+ROUND((COLUMN()-2)/24,5),'Расчет сбытовых надбавок'!$B$1537:'Расчет сбытовых надбавок'!$G$2280,3)</f>
        <v>0</v>
      </c>
      <c r="E610" s="108">
        <f>VLOOKUP($A610+ROUND((COLUMN()-2)/24,5),АТС!$A$41:$F$784,4)+VLOOKUP($A610+ROUND((COLUMN()-2)/24,5),'Расчет сбытовых надбавок'!$B$1537:'Расчет сбытовых надбавок'!$G$2280,3)</f>
        <v>0</v>
      </c>
      <c r="F610" s="108">
        <f>VLOOKUP($A610+ROUND((COLUMN()-2)/24,5),АТС!$A$41:$F$784,4)+VLOOKUP($A610+ROUND((COLUMN()-2)/24,5),'Расчет сбытовых надбавок'!$B$1537:'Расчет сбытовых надбавок'!$G$2280,3)</f>
        <v>0</v>
      </c>
      <c r="G610" s="108">
        <f>VLOOKUP($A610+ROUND((COLUMN()-2)/24,5),АТС!$A$41:$F$784,4)+VLOOKUP($A610+ROUND((COLUMN()-2)/24,5),'Расчет сбытовых надбавок'!$B$1537:'Расчет сбытовых надбавок'!$G$2280,3)</f>
        <v>0</v>
      </c>
      <c r="H610" s="108">
        <f>VLOOKUP($A610+ROUND((COLUMN()-2)/24,5),АТС!$A$41:$F$784,4)+VLOOKUP($A610+ROUND((COLUMN()-2)/24,5),'Расчет сбытовых надбавок'!$B$1537:'Расчет сбытовых надбавок'!$G$2280,3)</f>
        <v>17.329999999999998</v>
      </c>
      <c r="I610" s="108">
        <f>VLOOKUP($A610+ROUND((COLUMN()-2)/24,5),АТС!$A$41:$F$784,4)+VLOOKUP($A610+ROUND((COLUMN()-2)/24,5),'Расчет сбытовых надбавок'!$B$1537:'Расчет сбытовых надбавок'!$G$2280,3)</f>
        <v>84.89</v>
      </c>
      <c r="J610" s="108">
        <f>VLOOKUP($A610+ROUND((COLUMN()-2)/24,5),АТС!$A$41:$F$784,4)+VLOOKUP($A610+ROUND((COLUMN()-2)/24,5),'Расчет сбытовых надбавок'!$B$1537:'Расчет сбытовых надбавок'!$G$2280,3)</f>
        <v>273.73</v>
      </c>
      <c r="K610" s="108">
        <f>VLOOKUP($A610+ROUND((COLUMN()-2)/24,5),АТС!$A$41:$F$784,4)+VLOOKUP($A610+ROUND((COLUMN()-2)/24,5),'Расчет сбытовых надбавок'!$B$1537:'Расчет сбытовых надбавок'!$G$2280,3)</f>
        <v>0</v>
      </c>
      <c r="L610" s="108">
        <f>VLOOKUP($A610+ROUND((COLUMN()-2)/24,5),АТС!$A$41:$F$784,4)+VLOOKUP($A610+ROUND((COLUMN()-2)/24,5),'Расчет сбытовых надбавок'!$B$1537:'Расчет сбытовых надбавок'!$G$2280,3)</f>
        <v>1.25</v>
      </c>
      <c r="M610" s="108">
        <f>VLOOKUP($A610+ROUND((COLUMN()-2)/24,5),АТС!$A$41:$F$784,4)+VLOOKUP($A610+ROUND((COLUMN()-2)/24,5),'Расчет сбытовых надбавок'!$B$1537:'Расчет сбытовых надбавок'!$G$2280,3)</f>
        <v>0</v>
      </c>
      <c r="N610" s="108">
        <f>VLOOKUP($A610+ROUND((COLUMN()-2)/24,5),АТС!$A$41:$F$784,4)+VLOOKUP($A610+ROUND((COLUMN()-2)/24,5),'Расчет сбытовых надбавок'!$B$1537:'Расчет сбытовых надбавок'!$G$2280,3)</f>
        <v>0.75</v>
      </c>
      <c r="O610" s="108">
        <f>VLOOKUP($A610+ROUND((COLUMN()-2)/24,5),АТС!$A$41:$F$784,4)+VLOOKUP($A610+ROUND((COLUMN()-2)/24,5),'Расчет сбытовых надбавок'!$B$1537:'Расчет сбытовых надбавок'!$G$2280,3)</f>
        <v>1.1200000000000001</v>
      </c>
      <c r="P610" s="108">
        <f>VLOOKUP($A610+ROUND((COLUMN()-2)/24,5),АТС!$A$41:$F$784,4)+VLOOKUP($A610+ROUND((COLUMN()-2)/24,5),'Расчет сбытовых надбавок'!$B$1537:'Расчет сбытовых надбавок'!$G$2280,3)</f>
        <v>117.43</v>
      </c>
      <c r="Q610" s="108">
        <f>VLOOKUP($A610+ROUND((COLUMN()-2)/24,5),АТС!$A$41:$F$784,4)+VLOOKUP($A610+ROUND((COLUMN()-2)/24,5),'Расчет сбытовых надбавок'!$B$1537:'Расчет сбытовых надбавок'!$G$2280,3)</f>
        <v>133.44</v>
      </c>
      <c r="R610" s="108">
        <f>VLOOKUP($A610+ROUND((COLUMN()-2)/24,5),АТС!$A$41:$F$784,4)+VLOOKUP($A610+ROUND((COLUMN()-2)/24,5),'Расчет сбытовых надбавок'!$B$1537:'Расчет сбытовых надбавок'!$G$2280,3)</f>
        <v>120.03</v>
      </c>
      <c r="S610" s="108">
        <f>VLOOKUP($A610+ROUND((COLUMN()-2)/24,5),АТС!$A$41:$F$784,4)+VLOOKUP($A610+ROUND((COLUMN()-2)/24,5),'Расчет сбытовых надбавок'!$B$1537:'Расчет сбытовых надбавок'!$G$2280,3)</f>
        <v>91.51</v>
      </c>
      <c r="T610" s="108">
        <f>VLOOKUP($A610+ROUND((COLUMN()-2)/24,5),АТС!$A$41:$F$784,4)+VLOOKUP($A610+ROUND((COLUMN()-2)/24,5),'Расчет сбытовых надбавок'!$B$1537:'Расчет сбытовых надбавок'!$G$2280,3)</f>
        <v>71.42</v>
      </c>
      <c r="U610" s="108">
        <f>VLOOKUP($A610+ROUND((COLUMN()-2)/24,5),АТС!$A$41:$F$784,4)+VLOOKUP($A610+ROUND((COLUMN()-2)/24,5),'Расчет сбытовых надбавок'!$B$1537:'Расчет сбытовых надбавок'!$G$2280,3)</f>
        <v>87.63000000000001</v>
      </c>
      <c r="V610" s="108">
        <f>VLOOKUP($A610+ROUND((COLUMN()-2)/24,5),АТС!$A$41:$F$784,4)+VLOOKUP($A610+ROUND((COLUMN()-2)/24,5),'Расчет сбытовых надбавок'!$B$1537:'Расчет сбытовых надбавок'!$G$2280,3)</f>
        <v>113.85000000000001</v>
      </c>
      <c r="W610" s="108">
        <f>VLOOKUP($A610+ROUND((COLUMN()-2)/24,5),АТС!$A$41:$F$784,4)+VLOOKUP($A610+ROUND((COLUMN()-2)/24,5),'Расчет сбытовых надбавок'!$B$1537:'Расчет сбытовых надбавок'!$G$2280,3)</f>
        <v>349.28999999999996</v>
      </c>
      <c r="X610" s="108">
        <f>VLOOKUP($A610+ROUND((COLUMN()-2)/24,5),АТС!$A$41:$F$784,4)+VLOOKUP($A610+ROUND((COLUMN()-2)/24,5),'Расчет сбытовых надбавок'!$B$1537:'Расчет сбытовых надбавок'!$G$2280,3)</f>
        <v>61.12</v>
      </c>
      <c r="Y610" s="108">
        <f>VLOOKUP($A610+ROUND((COLUMN()-2)/24,5),АТС!$A$41:$F$784,4)+VLOOKUP($A610+ROUND((COLUMN()-2)/24,5),'Расчет сбытовых надбавок'!$B$1537:'Расчет сбытовых надбавок'!$G$2280,3)</f>
        <v>0</v>
      </c>
    </row>
    <row r="611" spans="1:25" x14ac:dyDescent="0.2">
      <c r="A611" s="88">
        <f t="shared" si="16"/>
        <v>41862</v>
      </c>
      <c r="B611" s="108">
        <f>VLOOKUP($A611+ROUND((COLUMN()-2)/24,5),АТС!$A$41:$F$784,4)+VLOOKUP($A611+ROUND((COLUMN()-2)/24,5),'Расчет сбытовых надбавок'!$B$1537:'Расчет сбытовых надбавок'!$G$2280,3)</f>
        <v>0</v>
      </c>
      <c r="C611" s="108">
        <f>VLOOKUP($A611+ROUND((COLUMN()-2)/24,5),АТС!$A$41:$F$784,4)+VLOOKUP($A611+ROUND((COLUMN()-2)/24,5),'Расчет сбытовых надбавок'!$B$1537:'Расчет сбытовых надбавок'!$G$2280,3)</f>
        <v>0</v>
      </c>
      <c r="D611" s="108">
        <f>VLOOKUP($A611+ROUND((COLUMN()-2)/24,5),АТС!$A$41:$F$784,4)+VLOOKUP($A611+ROUND((COLUMN()-2)/24,5),'Расчет сбытовых надбавок'!$B$1537:'Расчет сбытовых надбавок'!$G$2280,3)</f>
        <v>0.01</v>
      </c>
      <c r="E611" s="108">
        <f>VLOOKUP($A611+ROUND((COLUMN()-2)/24,5),АТС!$A$41:$F$784,4)+VLOOKUP($A611+ROUND((COLUMN()-2)/24,5),'Расчет сбытовых надбавок'!$B$1537:'Расчет сбытовых надбавок'!$G$2280,3)</f>
        <v>0</v>
      </c>
      <c r="F611" s="108">
        <f>VLOOKUP($A611+ROUND((COLUMN()-2)/24,5),АТС!$A$41:$F$784,4)+VLOOKUP($A611+ROUND((COLUMN()-2)/24,5),'Расчет сбытовых надбавок'!$B$1537:'Расчет сбытовых надбавок'!$G$2280,3)</f>
        <v>0</v>
      </c>
      <c r="G611" s="108">
        <f>VLOOKUP($A611+ROUND((COLUMN()-2)/24,5),АТС!$A$41:$F$784,4)+VLOOKUP($A611+ROUND((COLUMN()-2)/24,5),'Расчет сбытовых надбавок'!$B$1537:'Расчет сбытовых надбавок'!$G$2280,3)</f>
        <v>1.56</v>
      </c>
      <c r="H611" s="108">
        <f>VLOOKUP($A611+ROUND((COLUMN()-2)/24,5),АТС!$A$41:$F$784,4)+VLOOKUP($A611+ROUND((COLUMN()-2)/24,5),'Расчет сбытовых надбавок'!$B$1537:'Расчет сбытовых надбавок'!$G$2280,3)</f>
        <v>157.45999999999998</v>
      </c>
      <c r="I611" s="108">
        <f>VLOOKUP($A611+ROUND((COLUMN()-2)/24,5),АТС!$A$41:$F$784,4)+VLOOKUP($A611+ROUND((COLUMN()-2)/24,5),'Расчет сбытовых надбавок'!$B$1537:'Расчет сбытовых надбавок'!$G$2280,3)</f>
        <v>263.42</v>
      </c>
      <c r="J611" s="108">
        <f>VLOOKUP($A611+ROUND((COLUMN()-2)/24,5),АТС!$A$41:$F$784,4)+VLOOKUP($A611+ROUND((COLUMN()-2)/24,5),'Расчет сбытовых надбавок'!$B$1537:'Расчет сбытовых надбавок'!$G$2280,3)</f>
        <v>115.35000000000001</v>
      </c>
      <c r="K611" s="108">
        <f>VLOOKUP($A611+ROUND((COLUMN()-2)/24,5),АТС!$A$41:$F$784,4)+VLOOKUP($A611+ROUND((COLUMN()-2)/24,5),'Расчет сбытовых надбавок'!$B$1537:'Расчет сбытовых надбавок'!$G$2280,3)</f>
        <v>0.42000000000000004</v>
      </c>
      <c r="L611" s="108">
        <f>VLOOKUP($A611+ROUND((COLUMN()-2)/24,5),АТС!$A$41:$F$784,4)+VLOOKUP($A611+ROUND((COLUMN()-2)/24,5),'Расчет сбытовых надбавок'!$B$1537:'Расчет сбытовых надбавок'!$G$2280,3)</f>
        <v>101.11</v>
      </c>
      <c r="M611" s="108">
        <f>VLOOKUP($A611+ROUND((COLUMN()-2)/24,5),АТС!$A$41:$F$784,4)+VLOOKUP($A611+ROUND((COLUMN()-2)/24,5),'Расчет сбытовых надбавок'!$B$1537:'Расчет сбытовых надбавок'!$G$2280,3)</f>
        <v>103.65</v>
      </c>
      <c r="N611" s="108">
        <f>VLOOKUP($A611+ROUND((COLUMN()-2)/24,5),АТС!$A$41:$F$784,4)+VLOOKUP($A611+ROUND((COLUMN()-2)/24,5),'Расчет сбытовых надбавок'!$B$1537:'Расчет сбытовых надбавок'!$G$2280,3)</f>
        <v>550.24</v>
      </c>
      <c r="O611" s="108">
        <f>VLOOKUP($A611+ROUND((COLUMN()-2)/24,5),АТС!$A$41:$F$784,4)+VLOOKUP($A611+ROUND((COLUMN()-2)/24,5),'Расчет сбытовых надбавок'!$B$1537:'Расчет сбытовых надбавок'!$G$2280,3)</f>
        <v>662.11</v>
      </c>
      <c r="P611" s="108">
        <f>VLOOKUP($A611+ROUND((COLUMN()-2)/24,5),АТС!$A$41:$F$784,4)+VLOOKUP($A611+ROUND((COLUMN()-2)/24,5),'Расчет сбытовых надбавок'!$B$1537:'Расчет сбытовых надбавок'!$G$2280,3)</f>
        <v>1416.63</v>
      </c>
      <c r="Q611" s="108">
        <f>VLOOKUP($A611+ROUND((COLUMN()-2)/24,5),АТС!$A$41:$F$784,4)+VLOOKUP($A611+ROUND((COLUMN()-2)/24,5),'Расчет сбытовых надбавок'!$B$1537:'Расчет сбытовых надбавок'!$G$2280,3)</f>
        <v>716.94</v>
      </c>
      <c r="R611" s="108">
        <f>VLOOKUP($A611+ROUND((COLUMN()-2)/24,5),АТС!$A$41:$F$784,4)+VLOOKUP($A611+ROUND((COLUMN()-2)/24,5),'Расчет сбытовых надбавок'!$B$1537:'Расчет сбытовых надбавок'!$G$2280,3)</f>
        <v>132.44999999999999</v>
      </c>
      <c r="S611" s="108">
        <f>VLOOKUP($A611+ROUND((COLUMN()-2)/24,5),АТС!$A$41:$F$784,4)+VLOOKUP($A611+ROUND((COLUMN()-2)/24,5),'Расчет сбытовых надбавок'!$B$1537:'Расчет сбытовых надбавок'!$G$2280,3)</f>
        <v>261.63</v>
      </c>
      <c r="T611" s="108">
        <f>VLOOKUP($A611+ROUND((COLUMN()-2)/24,5),АТС!$A$41:$F$784,4)+VLOOKUP($A611+ROUND((COLUMN()-2)/24,5),'Расчет сбытовых надбавок'!$B$1537:'Расчет сбытовых надбавок'!$G$2280,3)</f>
        <v>0</v>
      </c>
      <c r="U611" s="108">
        <f>VLOOKUP($A611+ROUND((COLUMN()-2)/24,5),АТС!$A$41:$F$784,4)+VLOOKUP($A611+ROUND((COLUMN()-2)/24,5),'Расчет сбытовых надбавок'!$B$1537:'Расчет сбытовых надбавок'!$G$2280,3)</f>
        <v>0</v>
      </c>
      <c r="V611" s="108">
        <f>VLOOKUP($A611+ROUND((COLUMN()-2)/24,5),АТС!$A$41:$F$784,4)+VLOOKUP($A611+ROUND((COLUMN()-2)/24,5),'Расчет сбытовых надбавок'!$B$1537:'Расчет сбытовых надбавок'!$G$2280,3)</f>
        <v>0</v>
      </c>
      <c r="W611" s="108">
        <f>VLOOKUP($A611+ROUND((COLUMN()-2)/24,5),АТС!$A$41:$F$784,4)+VLOOKUP($A611+ROUND((COLUMN()-2)/24,5),'Расчет сбытовых надбавок'!$B$1537:'Расчет сбытовых надбавок'!$G$2280,3)</f>
        <v>0</v>
      </c>
      <c r="X611" s="108">
        <f>VLOOKUP($A611+ROUND((COLUMN()-2)/24,5),АТС!$A$41:$F$784,4)+VLOOKUP($A611+ROUND((COLUMN()-2)/24,5),'Расчет сбытовых надбавок'!$B$1537:'Расчет сбытовых надбавок'!$G$2280,3)</f>
        <v>0</v>
      </c>
      <c r="Y611" s="108">
        <f>VLOOKUP($A611+ROUND((COLUMN()-2)/24,5),АТС!$A$41:$F$784,4)+VLOOKUP($A611+ROUND((COLUMN()-2)/24,5),'Расчет сбытовых надбавок'!$B$1537:'Расчет сбытовых надбавок'!$G$2280,3)</f>
        <v>0</v>
      </c>
    </row>
    <row r="612" spans="1:25" x14ac:dyDescent="0.2">
      <c r="A612" s="88">
        <f t="shared" si="16"/>
        <v>41863</v>
      </c>
      <c r="B612" s="108">
        <f>VLOOKUP($A612+ROUND((COLUMN()-2)/24,5),АТС!$A$41:$F$784,4)+VLOOKUP($A612+ROUND((COLUMN()-2)/24,5),'Расчет сбытовых надбавок'!$B$1537:'Расчет сбытовых надбавок'!$G$2280,3)</f>
        <v>0.01</v>
      </c>
      <c r="C612" s="108">
        <f>VLOOKUP($A612+ROUND((COLUMN()-2)/24,5),АТС!$A$41:$F$784,4)+VLOOKUP($A612+ROUND((COLUMN()-2)/24,5),'Расчет сбытовых надбавок'!$B$1537:'Расчет сбытовых надбавок'!$G$2280,3)</f>
        <v>0</v>
      </c>
      <c r="D612" s="108">
        <f>VLOOKUP($A612+ROUND((COLUMN()-2)/24,5),АТС!$A$41:$F$784,4)+VLOOKUP($A612+ROUND((COLUMN()-2)/24,5),'Расчет сбытовых надбавок'!$B$1537:'Расчет сбытовых надбавок'!$G$2280,3)</f>
        <v>0</v>
      </c>
      <c r="E612" s="108">
        <f>VLOOKUP($A612+ROUND((COLUMN()-2)/24,5),АТС!$A$41:$F$784,4)+VLOOKUP($A612+ROUND((COLUMN()-2)/24,5),'Расчет сбытовых надбавок'!$B$1537:'Расчет сбытовых надбавок'!$G$2280,3)</f>
        <v>0.01</v>
      </c>
      <c r="F612" s="108">
        <f>VLOOKUP($A612+ROUND((COLUMN()-2)/24,5),АТС!$A$41:$F$784,4)+VLOOKUP($A612+ROUND((COLUMN()-2)/24,5),'Расчет сбытовых надбавок'!$B$1537:'Расчет сбытовых надбавок'!$G$2280,3)</f>
        <v>0</v>
      </c>
      <c r="G612" s="108">
        <f>VLOOKUP($A612+ROUND((COLUMN()-2)/24,5),АТС!$A$41:$F$784,4)+VLOOKUP($A612+ROUND((COLUMN()-2)/24,5),'Расчет сбытовых надбавок'!$B$1537:'Расчет сбытовых надбавок'!$G$2280,3)</f>
        <v>14.86</v>
      </c>
      <c r="H612" s="108">
        <f>VLOOKUP($A612+ROUND((COLUMN()-2)/24,5),АТС!$A$41:$F$784,4)+VLOOKUP($A612+ROUND((COLUMN()-2)/24,5),'Расчет сбытовых надбавок'!$B$1537:'Расчет сбытовых надбавок'!$G$2280,3)</f>
        <v>74.56</v>
      </c>
      <c r="I612" s="108">
        <f>VLOOKUP($A612+ROUND((COLUMN()-2)/24,5),АТС!$A$41:$F$784,4)+VLOOKUP($A612+ROUND((COLUMN()-2)/24,5),'Расчет сбытовых надбавок'!$B$1537:'Расчет сбытовых надбавок'!$G$2280,3)</f>
        <v>182.93</v>
      </c>
      <c r="J612" s="108">
        <f>VLOOKUP($A612+ROUND((COLUMN()-2)/24,5),АТС!$A$41:$F$784,4)+VLOOKUP($A612+ROUND((COLUMN()-2)/24,5),'Расчет сбытовых надбавок'!$B$1537:'Расчет сбытовых надбавок'!$G$2280,3)</f>
        <v>30.630000000000003</v>
      </c>
      <c r="K612" s="108">
        <f>VLOOKUP($A612+ROUND((COLUMN()-2)/24,5),АТС!$A$41:$F$784,4)+VLOOKUP($A612+ROUND((COLUMN()-2)/24,5),'Расчет сбытовых надбавок'!$B$1537:'Расчет сбытовых надбавок'!$G$2280,3)</f>
        <v>179.3</v>
      </c>
      <c r="L612" s="108">
        <f>VLOOKUP($A612+ROUND((COLUMN()-2)/24,5),АТС!$A$41:$F$784,4)+VLOOKUP($A612+ROUND((COLUMN()-2)/24,5),'Расчет сбытовых надбавок'!$B$1537:'Расчет сбытовых надбавок'!$G$2280,3)</f>
        <v>22.330000000000002</v>
      </c>
      <c r="M612" s="108">
        <f>VLOOKUP($A612+ROUND((COLUMN()-2)/24,5),АТС!$A$41:$F$784,4)+VLOOKUP($A612+ROUND((COLUMN()-2)/24,5),'Расчет сбытовых надбавок'!$B$1537:'Расчет сбытовых надбавок'!$G$2280,3)</f>
        <v>17.119999999999997</v>
      </c>
      <c r="N612" s="108">
        <f>VLOOKUP($A612+ROUND((COLUMN()-2)/24,5),АТС!$A$41:$F$784,4)+VLOOKUP($A612+ROUND((COLUMN()-2)/24,5),'Расчет сбытовых надбавок'!$B$1537:'Расчет сбытовых надбавок'!$G$2280,3)</f>
        <v>121.69</v>
      </c>
      <c r="O612" s="108">
        <f>VLOOKUP($A612+ROUND((COLUMN()-2)/24,5),АТС!$A$41:$F$784,4)+VLOOKUP($A612+ROUND((COLUMN()-2)/24,5),'Расчет сбытовых надбавок'!$B$1537:'Расчет сбытовых надбавок'!$G$2280,3)</f>
        <v>99.93</v>
      </c>
      <c r="P612" s="108">
        <f>VLOOKUP($A612+ROUND((COLUMN()-2)/24,5),АТС!$A$41:$F$784,4)+VLOOKUP($A612+ROUND((COLUMN()-2)/24,5),'Расчет сбытовых надбавок'!$B$1537:'Расчет сбытовых надбавок'!$G$2280,3)</f>
        <v>127.14</v>
      </c>
      <c r="Q612" s="108">
        <f>VLOOKUP($A612+ROUND((COLUMN()-2)/24,5),АТС!$A$41:$F$784,4)+VLOOKUP($A612+ROUND((COLUMN()-2)/24,5),'Расчет сбытовых надбавок'!$B$1537:'Расчет сбытовых надбавок'!$G$2280,3)</f>
        <v>107.21</v>
      </c>
      <c r="R612" s="108">
        <f>VLOOKUP($A612+ROUND((COLUMN()-2)/24,5),АТС!$A$41:$F$784,4)+VLOOKUP($A612+ROUND((COLUMN()-2)/24,5),'Расчет сбытовых надбавок'!$B$1537:'Расчет сбытовых надбавок'!$G$2280,3)</f>
        <v>0</v>
      </c>
      <c r="S612" s="108">
        <f>VLOOKUP($A612+ROUND((COLUMN()-2)/24,5),АТС!$A$41:$F$784,4)+VLOOKUP($A612+ROUND((COLUMN()-2)/24,5),'Расчет сбытовых надбавок'!$B$1537:'Расчет сбытовых надбавок'!$G$2280,3)</f>
        <v>0</v>
      </c>
      <c r="T612" s="108">
        <f>VLOOKUP($A612+ROUND((COLUMN()-2)/24,5),АТС!$A$41:$F$784,4)+VLOOKUP($A612+ROUND((COLUMN()-2)/24,5),'Расчет сбытовых надбавок'!$B$1537:'Расчет сбытовых надбавок'!$G$2280,3)</f>
        <v>0</v>
      </c>
      <c r="U612" s="108">
        <f>VLOOKUP($A612+ROUND((COLUMN()-2)/24,5),АТС!$A$41:$F$784,4)+VLOOKUP($A612+ROUND((COLUMN()-2)/24,5),'Расчет сбытовых надбавок'!$B$1537:'Расчет сбытовых надбавок'!$G$2280,3)</f>
        <v>0</v>
      </c>
      <c r="V612" s="108">
        <f>VLOOKUP($A612+ROUND((COLUMN()-2)/24,5),АТС!$A$41:$F$784,4)+VLOOKUP($A612+ROUND((COLUMN()-2)/24,5),'Расчет сбытовых надбавок'!$B$1537:'Расчет сбытовых надбавок'!$G$2280,3)</f>
        <v>0</v>
      </c>
      <c r="W612" s="108">
        <f>VLOOKUP($A612+ROUND((COLUMN()-2)/24,5),АТС!$A$41:$F$784,4)+VLOOKUP($A612+ROUND((COLUMN()-2)/24,5),'Расчет сбытовых надбавок'!$B$1537:'Расчет сбытовых надбавок'!$G$2280,3)</f>
        <v>0</v>
      </c>
      <c r="X612" s="108">
        <f>VLOOKUP($A612+ROUND((COLUMN()-2)/24,5),АТС!$A$41:$F$784,4)+VLOOKUP($A612+ROUND((COLUMN()-2)/24,5),'Расчет сбытовых надбавок'!$B$1537:'Расчет сбытовых надбавок'!$G$2280,3)</f>
        <v>0</v>
      </c>
      <c r="Y612" s="108">
        <f>VLOOKUP($A612+ROUND((COLUMN()-2)/24,5),АТС!$A$41:$F$784,4)+VLOOKUP($A612+ROUND((COLUMN()-2)/24,5),'Расчет сбытовых надбавок'!$B$1537:'Расчет сбытовых надбавок'!$G$2280,3)</f>
        <v>0</v>
      </c>
    </row>
    <row r="613" spans="1:25" x14ac:dyDescent="0.2">
      <c r="A613" s="88">
        <f t="shared" si="16"/>
        <v>41864</v>
      </c>
      <c r="B613" s="108">
        <f>VLOOKUP($A613+ROUND((COLUMN()-2)/24,5),АТС!$A$41:$F$784,4)+VLOOKUP($A613+ROUND((COLUMN()-2)/24,5),'Расчет сбытовых надбавок'!$B$1537:'Расчет сбытовых надбавок'!$G$2280,3)</f>
        <v>0</v>
      </c>
      <c r="C613" s="108">
        <f>VLOOKUP($A613+ROUND((COLUMN()-2)/24,5),АТС!$A$41:$F$784,4)+VLOOKUP($A613+ROUND((COLUMN()-2)/24,5),'Расчет сбытовых надбавок'!$B$1537:'Расчет сбытовых надбавок'!$G$2280,3)</f>
        <v>0</v>
      </c>
      <c r="D613" s="108">
        <f>VLOOKUP($A613+ROUND((COLUMN()-2)/24,5),АТС!$A$41:$F$784,4)+VLOOKUP($A613+ROUND((COLUMN()-2)/24,5),'Расчет сбытовых надбавок'!$B$1537:'Расчет сбытовых надбавок'!$G$2280,3)</f>
        <v>3.76</v>
      </c>
      <c r="E613" s="108">
        <f>VLOOKUP($A613+ROUND((COLUMN()-2)/24,5),АТС!$A$41:$F$784,4)+VLOOKUP($A613+ROUND((COLUMN()-2)/24,5),'Расчет сбытовых надбавок'!$B$1537:'Расчет сбытовых надбавок'!$G$2280,3)</f>
        <v>2.2000000000000002</v>
      </c>
      <c r="F613" s="108">
        <f>VLOOKUP($A613+ROUND((COLUMN()-2)/24,5),АТС!$A$41:$F$784,4)+VLOOKUP($A613+ROUND((COLUMN()-2)/24,5),'Расчет сбытовых надбавок'!$B$1537:'Расчет сбытовых надбавок'!$G$2280,3)</f>
        <v>84.039999999999992</v>
      </c>
      <c r="G613" s="108">
        <f>VLOOKUP($A613+ROUND((COLUMN()-2)/24,5),АТС!$A$41:$F$784,4)+VLOOKUP($A613+ROUND((COLUMN()-2)/24,5),'Расчет сбытовых надбавок'!$B$1537:'Расчет сбытовых надбавок'!$G$2280,3)</f>
        <v>108.5</v>
      </c>
      <c r="H613" s="108">
        <f>VLOOKUP($A613+ROUND((COLUMN()-2)/24,5),АТС!$A$41:$F$784,4)+VLOOKUP($A613+ROUND((COLUMN()-2)/24,5),'Расчет сбытовых надбавок'!$B$1537:'Расчет сбытовых надбавок'!$G$2280,3)</f>
        <v>217.85</v>
      </c>
      <c r="I613" s="108">
        <f>VLOOKUP($A613+ROUND((COLUMN()-2)/24,5),АТС!$A$41:$F$784,4)+VLOOKUP($A613+ROUND((COLUMN()-2)/24,5),'Расчет сбытовых надбавок'!$B$1537:'Расчет сбытовых надбавок'!$G$2280,3)</f>
        <v>284.94</v>
      </c>
      <c r="J613" s="108">
        <f>VLOOKUP($A613+ROUND((COLUMN()-2)/24,5),АТС!$A$41:$F$784,4)+VLOOKUP($A613+ROUND((COLUMN()-2)/24,5),'Расчет сбытовых надбавок'!$B$1537:'Расчет сбытовых надбавок'!$G$2280,3)</f>
        <v>109.16</v>
      </c>
      <c r="K613" s="108">
        <f>VLOOKUP($A613+ROUND((COLUMN()-2)/24,5),АТС!$A$41:$F$784,4)+VLOOKUP($A613+ROUND((COLUMN()-2)/24,5),'Расчет сбытовых надбавок'!$B$1537:'Расчет сбытовых надбавок'!$G$2280,3)</f>
        <v>156.06</v>
      </c>
      <c r="L613" s="108">
        <f>VLOOKUP($A613+ROUND((COLUMN()-2)/24,5),АТС!$A$41:$F$784,4)+VLOOKUP($A613+ROUND((COLUMN()-2)/24,5),'Расчет сбытовых надбавок'!$B$1537:'Расчет сбытовых надбавок'!$G$2280,3)</f>
        <v>117.94999999999999</v>
      </c>
      <c r="M613" s="108">
        <f>VLOOKUP($A613+ROUND((COLUMN()-2)/24,5),АТС!$A$41:$F$784,4)+VLOOKUP($A613+ROUND((COLUMN()-2)/24,5),'Расчет сбытовых надбавок'!$B$1537:'Расчет сбытовых надбавок'!$G$2280,3)</f>
        <v>56.76</v>
      </c>
      <c r="N613" s="108">
        <f>VLOOKUP($A613+ROUND((COLUMN()-2)/24,5),АТС!$A$41:$F$784,4)+VLOOKUP($A613+ROUND((COLUMN()-2)/24,5),'Расчет сбытовых надбавок'!$B$1537:'Расчет сбытовых надбавок'!$G$2280,3)</f>
        <v>43.03</v>
      </c>
      <c r="O613" s="108">
        <f>VLOOKUP($A613+ROUND((COLUMN()-2)/24,5),АТС!$A$41:$F$784,4)+VLOOKUP($A613+ROUND((COLUMN()-2)/24,5),'Расчет сбытовых надбавок'!$B$1537:'Расчет сбытовых надбавок'!$G$2280,3)</f>
        <v>34.32</v>
      </c>
      <c r="P613" s="108">
        <f>VLOOKUP($A613+ROUND((COLUMN()-2)/24,5),АТС!$A$41:$F$784,4)+VLOOKUP($A613+ROUND((COLUMN()-2)/24,5),'Расчет сбытовых надбавок'!$B$1537:'Расчет сбытовых надбавок'!$G$2280,3)</f>
        <v>0</v>
      </c>
      <c r="Q613" s="108">
        <f>VLOOKUP($A613+ROUND((COLUMN()-2)/24,5),АТС!$A$41:$F$784,4)+VLOOKUP($A613+ROUND((COLUMN()-2)/24,5),'Расчет сбытовых надбавок'!$B$1537:'Расчет сбытовых надбавок'!$G$2280,3)</f>
        <v>0.01</v>
      </c>
      <c r="R613" s="108">
        <f>VLOOKUP($A613+ROUND((COLUMN()-2)/24,5),АТС!$A$41:$F$784,4)+VLOOKUP($A613+ROUND((COLUMN()-2)/24,5),'Расчет сбытовых надбавок'!$B$1537:'Расчет сбытовых надбавок'!$G$2280,3)</f>
        <v>0</v>
      </c>
      <c r="S613" s="108">
        <f>VLOOKUP($A613+ROUND((COLUMN()-2)/24,5),АТС!$A$41:$F$784,4)+VLOOKUP($A613+ROUND((COLUMN()-2)/24,5),'Расчет сбытовых надбавок'!$B$1537:'Расчет сбытовых надбавок'!$G$2280,3)</f>
        <v>0</v>
      </c>
      <c r="T613" s="108">
        <f>VLOOKUP($A613+ROUND((COLUMN()-2)/24,5),АТС!$A$41:$F$784,4)+VLOOKUP($A613+ROUND((COLUMN()-2)/24,5),'Расчет сбытовых надбавок'!$B$1537:'Расчет сбытовых надбавок'!$G$2280,3)</f>
        <v>0</v>
      </c>
      <c r="U613" s="108">
        <f>VLOOKUP($A613+ROUND((COLUMN()-2)/24,5),АТС!$A$41:$F$784,4)+VLOOKUP($A613+ROUND((COLUMN()-2)/24,5),'Расчет сбытовых надбавок'!$B$1537:'Расчет сбытовых надбавок'!$G$2280,3)</f>
        <v>0</v>
      </c>
      <c r="V613" s="108">
        <f>VLOOKUP($A613+ROUND((COLUMN()-2)/24,5),АТС!$A$41:$F$784,4)+VLOOKUP($A613+ROUND((COLUMN()-2)/24,5),'Расчет сбытовых надбавок'!$B$1537:'Расчет сбытовых надбавок'!$G$2280,3)</f>
        <v>0</v>
      </c>
      <c r="W613" s="108">
        <f>VLOOKUP($A613+ROUND((COLUMN()-2)/24,5),АТС!$A$41:$F$784,4)+VLOOKUP($A613+ROUND((COLUMN()-2)/24,5),'Расчет сбытовых надбавок'!$B$1537:'Расчет сбытовых надбавок'!$G$2280,3)</f>
        <v>0</v>
      </c>
      <c r="X613" s="108">
        <f>VLOOKUP($A613+ROUND((COLUMN()-2)/24,5),АТС!$A$41:$F$784,4)+VLOOKUP($A613+ROUND((COLUMN()-2)/24,5),'Расчет сбытовых надбавок'!$B$1537:'Расчет сбытовых надбавок'!$G$2280,3)</f>
        <v>0</v>
      </c>
      <c r="Y613" s="108">
        <f>VLOOKUP($A613+ROUND((COLUMN()-2)/24,5),АТС!$A$41:$F$784,4)+VLOOKUP($A613+ROUND((COLUMN()-2)/24,5),'Расчет сбытовых надбавок'!$B$1537:'Расчет сбытовых надбавок'!$G$2280,3)</f>
        <v>0</v>
      </c>
    </row>
    <row r="614" spans="1:25" x14ac:dyDescent="0.2">
      <c r="A614" s="88">
        <f t="shared" si="16"/>
        <v>41865</v>
      </c>
      <c r="B614" s="108">
        <f>VLOOKUP($A614+ROUND((COLUMN()-2)/24,5),АТС!$A$41:$F$784,4)+VLOOKUP($A614+ROUND((COLUMN()-2)/24,5),'Расчет сбытовых надбавок'!$B$1537:'Расчет сбытовых надбавок'!$G$2280,3)</f>
        <v>0</v>
      </c>
      <c r="C614" s="108">
        <f>VLOOKUP($A614+ROUND((COLUMN()-2)/24,5),АТС!$A$41:$F$784,4)+VLOOKUP($A614+ROUND((COLUMN()-2)/24,5),'Расчет сбытовых надбавок'!$B$1537:'Расчет сбытовых надбавок'!$G$2280,3)</f>
        <v>0</v>
      </c>
      <c r="D614" s="108">
        <f>VLOOKUP($A614+ROUND((COLUMN()-2)/24,5),АТС!$A$41:$F$784,4)+VLOOKUP($A614+ROUND((COLUMN()-2)/24,5),'Расчет сбытовых надбавок'!$B$1537:'Расчет сбытовых надбавок'!$G$2280,3)</f>
        <v>0</v>
      </c>
      <c r="E614" s="108">
        <f>VLOOKUP($A614+ROUND((COLUMN()-2)/24,5),АТС!$A$41:$F$784,4)+VLOOKUP($A614+ROUND((COLUMN()-2)/24,5),'Расчет сбытовых надбавок'!$B$1537:'Расчет сбытовых надбавок'!$G$2280,3)</f>
        <v>0</v>
      </c>
      <c r="F614" s="108">
        <f>VLOOKUP($A614+ROUND((COLUMN()-2)/24,5),АТС!$A$41:$F$784,4)+VLOOKUP($A614+ROUND((COLUMN()-2)/24,5),'Расчет сбытовых надбавок'!$B$1537:'Расчет сбытовых надбавок'!$G$2280,3)</f>
        <v>27.96</v>
      </c>
      <c r="G614" s="108">
        <f>VLOOKUP($A614+ROUND((COLUMN()-2)/24,5),АТС!$A$41:$F$784,4)+VLOOKUP($A614+ROUND((COLUMN()-2)/24,5),'Расчет сбытовых надбавок'!$B$1537:'Расчет сбытовых надбавок'!$G$2280,3)</f>
        <v>37.07</v>
      </c>
      <c r="H614" s="108">
        <f>VLOOKUP($A614+ROUND((COLUMN()-2)/24,5),АТС!$A$41:$F$784,4)+VLOOKUP($A614+ROUND((COLUMN()-2)/24,5),'Расчет сбытовых надбавок'!$B$1537:'Расчет сбытовых надбавок'!$G$2280,3)</f>
        <v>184.64999999999998</v>
      </c>
      <c r="I614" s="108">
        <f>VLOOKUP($A614+ROUND((COLUMN()-2)/24,5),АТС!$A$41:$F$784,4)+VLOOKUP($A614+ROUND((COLUMN()-2)/24,5),'Расчет сбытовых надбавок'!$B$1537:'Расчет сбытовых надбавок'!$G$2280,3)</f>
        <v>100.83000000000001</v>
      </c>
      <c r="J614" s="108">
        <f>VLOOKUP($A614+ROUND((COLUMN()-2)/24,5),АТС!$A$41:$F$784,4)+VLOOKUP($A614+ROUND((COLUMN()-2)/24,5),'Расчет сбытовых надбавок'!$B$1537:'Расчет сбытовых надбавок'!$G$2280,3)</f>
        <v>56.78</v>
      </c>
      <c r="K614" s="108">
        <f>VLOOKUP($A614+ROUND((COLUMN()-2)/24,5),АТС!$A$41:$F$784,4)+VLOOKUP($A614+ROUND((COLUMN()-2)/24,5),'Расчет сбытовых надбавок'!$B$1537:'Расчет сбытовых надбавок'!$G$2280,3)</f>
        <v>836.53</v>
      </c>
      <c r="L614" s="108">
        <f>VLOOKUP($A614+ROUND((COLUMN()-2)/24,5),АТС!$A$41:$F$784,4)+VLOOKUP($A614+ROUND((COLUMN()-2)/24,5),'Расчет сбытовых надбавок'!$B$1537:'Расчет сбытовых надбавок'!$G$2280,3)</f>
        <v>593.16000000000008</v>
      </c>
      <c r="M614" s="108">
        <f>VLOOKUP($A614+ROUND((COLUMN()-2)/24,5),АТС!$A$41:$F$784,4)+VLOOKUP($A614+ROUND((COLUMN()-2)/24,5),'Расчет сбытовых надбавок'!$B$1537:'Расчет сбытовых надбавок'!$G$2280,3)</f>
        <v>567.54999999999995</v>
      </c>
      <c r="N614" s="108">
        <f>VLOOKUP($A614+ROUND((COLUMN()-2)/24,5),АТС!$A$41:$F$784,4)+VLOOKUP($A614+ROUND((COLUMN()-2)/24,5),'Расчет сбытовых надбавок'!$B$1537:'Расчет сбытовых надбавок'!$G$2280,3)</f>
        <v>657.75</v>
      </c>
      <c r="O614" s="108">
        <f>VLOOKUP($A614+ROUND((COLUMN()-2)/24,5),АТС!$A$41:$F$784,4)+VLOOKUP($A614+ROUND((COLUMN()-2)/24,5),'Расчет сбытовых надбавок'!$B$1537:'Расчет сбытовых надбавок'!$G$2280,3)</f>
        <v>481.26</v>
      </c>
      <c r="P614" s="108">
        <f>VLOOKUP($A614+ROUND((COLUMN()-2)/24,5),АТС!$A$41:$F$784,4)+VLOOKUP($A614+ROUND((COLUMN()-2)/24,5),'Расчет сбытовых надбавок'!$B$1537:'Расчет сбытовых надбавок'!$G$2280,3)</f>
        <v>483.09000000000003</v>
      </c>
      <c r="Q614" s="108">
        <f>VLOOKUP($A614+ROUND((COLUMN()-2)/24,5),АТС!$A$41:$F$784,4)+VLOOKUP($A614+ROUND((COLUMN()-2)/24,5),'Расчет сбытовых надбавок'!$B$1537:'Расчет сбытовых надбавок'!$G$2280,3)</f>
        <v>545.23</v>
      </c>
      <c r="R614" s="108">
        <f>VLOOKUP($A614+ROUND((COLUMN()-2)/24,5),АТС!$A$41:$F$784,4)+VLOOKUP($A614+ROUND((COLUMN()-2)/24,5),'Расчет сбытовых надбавок'!$B$1537:'Расчет сбытовых надбавок'!$G$2280,3)</f>
        <v>2674.6099999999997</v>
      </c>
      <c r="S614" s="108">
        <f>VLOOKUP($A614+ROUND((COLUMN()-2)/24,5),АТС!$A$41:$F$784,4)+VLOOKUP($A614+ROUND((COLUMN()-2)/24,5),'Расчет сбытовых надбавок'!$B$1537:'Расчет сбытовых надбавок'!$G$2280,3)</f>
        <v>2661.02</v>
      </c>
      <c r="T614" s="108">
        <f>VLOOKUP($A614+ROUND((COLUMN()-2)/24,5),АТС!$A$41:$F$784,4)+VLOOKUP($A614+ROUND((COLUMN()-2)/24,5),'Расчет сбытовых надбавок'!$B$1537:'Расчет сбытовых надбавок'!$G$2280,3)</f>
        <v>2633.36</v>
      </c>
      <c r="U614" s="108">
        <f>VLOOKUP($A614+ROUND((COLUMN()-2)/24,5),АТС!$A$41:$F$784,4)+VLOOKUP($A614+ROUND((COLUMN()-2)/24,5),'Расчет сбытовых надбавок'!$B$1537:'Расчет сбытовых надбавок'!$G$2280,3)</f>
        <v>2703.04</v>
      </c>
      <c r="V614" s="108">
        <f>VLOOKUP($A614+ROUND((COLUMN()-2)/24,5),АТС!$A$41:$F$784,4)+VLOOKUP($A614+ROUND((COLUMN()-2)/24,5),'Расчет сбытовых надбавок'!$B$1537:'Расчет сбытовых надбавок'!$G$2280,3)</f>
        <v>3258.51</v>
      </c>
      <c r="W614" s="108">
        <f>VLOOKUP($A614+ROUND((COLUMN()-2)/24,5),АТС!$A$41:$F$784,4)+VLOOKUP($A614+ROUND((COLUMN()-2)/24,5),'Расчет сбытовых надбавок'!$B$1537:'Расчет сбытовых надбавок'!$G$2280,3)</f>
        <v>3158.98</v>
      </c>
      <c r="X614" s="108">
        <f>VLOOKUP($A614+ROUND((COLUMN()-2)/24,5),АТС!$A$41:$F$784,4)+VLOOKUP($A614+ROUND((COLUMN()-2)/24,5),'Расчет сбытовых надбавок'!$B$1537:'Расчет сбытовых надбавок'!$G$2280,3)</f>
        <v>0</v>
      </c>
      <c r="Y614" s="108">
        <f>VLOOKUP($A614+ROUND((COLUMN()-2)/24,5),АТС!$A$41:$F$784,4)+VLOOKUP($A614+ROUND((COLUMN()-2)/24,5),'Расчет сбытовых надбавок'!$B$1537:'Расчет сбытовых надбавок'!$G$2280,3)</f>
        <v>0.01</v>
      </c>
    </row>
    <row r="615" spans="1:25" x14ac:dyDescent="0.2">
      <c r="A615" s="88">
        <f t="shared" si="16"/>
        <v>41866</v>
      </c>
      <c r="B615" s="108">
        <f>VLOOKUP($A615+ROUND((COLUMN()-2)/24,5),АТС!$A$41:$F$784,4)+VLOOKUP($A615+ROUND((COLUMN()-2)/24,5),'Расчет сбытовых надбавок'!$B$1537:'Расчет сбытовых надбавок'!$G$2280,3)</f>
        <v>0</v>
      </c>
      <c r="C615" s="108">
        <f>VLOOKUP($A615+ROUND((COLUMN()-2)/24,5),АТС!$A$41:$F$784,4)+VLOOKUP($A615+ROUND((COLUMN()-2)/24,5),'Расчет сбытовых надбавок'!$B$1537:'Расчет сбытовых надбавок'!$G$2280,3)</f>
        <v>0.01</v>
      </c>
      <c r="D615" s="108">
        <f>VLOOKUP($A615+ROUND((COLUMN()-2)/24,5),АТС!$A$41:$F$784,4)+VLOOKUP($A615+ROUND((COLUMN()-2)/24,5),'Расчет сбытовых надбавок'!$B$1537:'Расчет сбытовых надбавок'!$G$2280,3)</f>
        <v>0</v>
      </c>
      <c r="E615" s="108">
        <f>VLOOKUP($A615+ROUND((COLUMN()-2)/24,5),АТС!$A$41:$F$784,4)+VLOOKUP($A615+ROUND((COLUMN()-2)/24,5),'Расчет сбытовых надбавок'!$B$1537:'Расчет сбытовых надбавок'!$G$2280,3)</f>
        <v>0</v>
      </c>
      <c r="F615" s="108">
        <f>VLOOKUP($A615+ROUND((COLUMN()-2)/24,5),АТС!$A$41:$F$784,4)+VLOOKUP($A615+ROUND((COLUMN()-2)/24,5),'Расчет сбытовых надбавок'!$B$1537:'Расчет сбытовых надбавок'!$G$2280,3)</f>
        <v>0</v>
      </c>
      <c r="G615" s="108">
        <f>VLOOKUP($A615+ROUND((COLUMN()-2)/24,5),АТС!$A$41:$F$784,4)+VLOOKUP($A615+ROUND((COLUMN()-2)/24,5),'Расчет сбытовых надбавок'!$B$1537:'Расчет сбытовых надбавок'!$G$2280,3)</f>
        <v>0.65</v>
      </c>
      <c r="H615" s="108">
        <f>VLOOKUP($A615+ROUND((COLUMN()-2)/24,5),АТС!$A$41:$F$784,4)+VLOOKUP($A615+ROUND((COLUMN()-2)/24,5),'Расчет сбытовых надбавок'!$B$1537:'Расчет сбытовых надбавок'!$G$2280,3)</f>
        <v>122.03</v>
      </c>
      <c r="I615" s="108">
        <f>VLOOKUP($A615+ROUND((COLUMN()-2)/24,5),АТС!$A$41:$F$784,4)+VLOOKUP($A615+ROUND((COLUMN()-2)/24,5),'Расчет сбытовых надбавок'!$B$1537:'Расчет сбытовых надбавок'!$G$2280,3)</f>
        <v>236.61</v>
      </c>
      <c r="J615" s="108">
        <f>VLOOKUP($A615+ROUND((COLUMN()-2)/24,5),АТС!$A$41:$F$784,4)+VLOOKUP($A615+ROUND((COLUMN()-2)/24,5),'Расчет сбытовых надбавок'!$B$1537:'Расчет сбытовых надбавок'!$G$2280,3)</f>
        <v>62.010000000000005</v>
      </c>
      <c r="K615" s="108">
        <f>VLOOKUP($A615+ROUND((COLUMN()-2)/24,5),АТС!$A$41:$F$784,4)+VLOOKUP($A615+ROUND((COLUMN()-2)/24,5),'Расчет сбытовых надбавок'!$B$1537:'Расчет сбытовых надбавок'!$G$2280,3)</f>
        <v>132.76</v>
      </c>
      <c r="L615" s="108">
        <f>VLOOKUP($A615+ROUND((COLUMN()-2)/24,5),АТС!$A$41:$F$784,4)+VLOOKUP($A615+ROUND((COLUMN()-2)/24,5),'Расчет сбытовых надбавок'!$B$1537:'Расчет сбытовых надбавок'!$G$2280,3)</f>
        <v>0.01</v>
      </c>
      <c r="M615" s="108">
        <f>VLOOKUP($A615+ROUND((COLUMN()-2)/24,5),АТС!$A$41:$F$784,4)+VLOOKUP($A615+ROUND((COLUMN()-2)/24,5),'Расчет сбытовых надбавок'!$B$1537:'Расчет сбытовых надбавок'!$G$2280,3)</f>
        <v>0</v>
      </c>
      <c r="N615" s="108">
        <f>VLOOKUP($A615+ROUND((COLUMN()-2)/24,5),АТС!$A$41:$F$784,4)+VLOOKUP($A615+ROUND((COLUMN()-2)/24,5),'Расчет сбытовых надбавок'!$B$1537:'Расчет сбытовых надбавок'!$G$2280,3)</f>
        <v>36.78</v>
      </c>
      <c r="O615" s="108">
        <f>VLOOKUP($A615+ROUND((COLUMN()-2)/24,5),АТС!$A$41:$F$784,4)+VLOOKUP($A615+ROUND((COLUMN()-2)/24,5),'Расчет сбытовых надбавок'!$B$1537:'Расчет сбытовых надбавок'!$G$2280,3)</f>
        <v>24.63</v>
      </c>
      <c r="P615" s="108">
        <f>VLOOKUP($A615+ROUND((COLUMN()-2)/24,5),АТС!$A$41:$F$784,4)+VLOOKUP($A615+ROUND((COLUMN()-2)/24,5),'Расчет сбытовых надбавок'!$B$1537:'Расчет сбытовых надбавок'!$G$2280,3)</f>
        <v>29.740000000000002</v>
      </c>
      <c r="Q615" s="108">
        <f>VLOOKUP($A615+ROUND((COLUMN()-2)/24,5),АТС!$A$41:$F$784,4)+VLOOKUP($A615+ROUND((COLUMN()-2)/24,5),'Расчет сбытовых надбавок'!$B$1537:'Расчет сбытовых надбавок'!$G$2280,3)</f>
        <v>27.89</v>
      </c>
      <c r="R615" s="108">
        <f>VLOOKUP($A615+ROUND((COLUMN()-2)/24,5),АТС!$A$41:$F$784,4)+VLOOKUP($A615+ROUND((COLUMN()-2)/24,5),'Расчет сбытовых надбавок'!$B$1537:'Расчет сбытовых надбавок'!$G$2280,3)</f>
        <v>39.559999999999995</v>
      </c>
      <c r="S615" s="108">
        <f>VLOOKUP($A615+ROUND((COLUMN()-2)/24,5),АТС!$A$41:$F$784,4)+VLOOKUP($A615+ROUND((COLUMN()-2)/24,5),'Расчет сбытовых надбавок'!$B$1537:'Расчет сбытовых надбавок'!$G$2280,3)</f>
        <v>0</v>
      </c>
      <c r="T615" s="108">
        <f>VLOOKUP($A615+ROUND((COLUMN()-2)/24,5),АТС!$A$41:$F$784,4)+VLOOKUP($A615+ROUND((COLUMN()-2)/24,5),'Расчет сбытовых надбавок'!$B$1537:'Расчет сбытовых надбавок'!$G$2280,3)</f>
        <v>220.76</v>
      </c>
      <c r="U615" s="108">
        <f>VLOOKUP($A615+ROUND((COLUMN()-2)/24,5),АТС!$A$41:$F$784,4)+VLOOKUP($A615+ROUND((COLUMN()-2)/24,5),'Расчет сбытовых надбавок'!$B$1537:'Расчет сбытовых надбавок'!$G$2280,3)</f>
        <v>120.49000000000001</v>
      </c>
      <c r="V615" s="108">
        <f>VLOOKUP($A615+ROUND((COLUMN()-2)/24,5),АТС!$A$41:$F$784,4)+VLOOKUP($A615+ROUND((COLUMN()-2)/24,5),'Расчет сбытовых надбавок'!$B$1537:'Расчет сбытовых надбавок'!$G$2280,3)</f>
        <v>2002.83</v>
      </c>
      <c r="W615" s="108">
        <f>VLOOKUP($A615+ROUND((COLUMN()-2)/24,5),АТС!$A$41:$F$784,4)+VLOOKUP($A615+ROUND((COLUMN()-2)/24,5),'Расчет сбытовых надбавок'!$B$1537:'Расчет сбытовых надбавок'!$G$2280,3)</f>
        <v>1497.22</v>
      </c>
      <c r="X615" s="108">
        <f>VLOOKUP($A615+ROUND((COLUMN()-2)/24,5),АТС!$A$41:$F$784,4)+VLOOKUP($A615+ROUND((COLUMN()-2)/24,5),'Расчет сбытовых надбавок'!$B$1537:'Расчет сбытовых надбавок'!$G$2280,3)</f>
        <v>61.2</v>
      </c>
      <c r="Y615" s="108">
        <f>VLOOKUP($A615+ROUND((COLUMN()-2)/24,5),АТС!$A$41:$F$784,4)+VLOOKUP($A615+ROUND((COLUMN()-2)/24,5),'Расчет сбытовых надбавок'!$B$1537:'Расчет сбытовых надбавок'!$G$2280,3)</f>
        <v>0.01</v>
      </c>
    </row>
    <row r="616" spans="1:25" x14ac:dyDescent="0.2">
      <c r="A616" s="88">
        <f t="shared" si="16"/>
        <v>41867</v>
      </c>
      <c r="B616" s="108">
        <f>VLOOKUP($A616+ROUND((COLUMN()-2)/24,5),АТС!$A$41:$F$784,4)+VLOOKUP($A616+ROUND((COLUMN()-2)/24,5),'Расчет сбытовых надбавок'!$B$1537:'Расчет сбытовых надбавок'!$G$2280,3)</f>
        <v>0.23</v>
      </c>
      <c r="C616" s="108">
        <f>VLOOKUP($A616+ROUND((COLUMN()-2)/24,5),АТС!$A$41:$F$784,4)+VLOOKUP($A616+ROUND((COLUMN()-2)/24,5),'Расчет сбытовых надбавок'!$B$1537:'Расчет сбытовых надбавок'!$G$2280,3)</f>
        <v>22.37</v>
      </c>
      <c r="D616" s="108">
        <f>VLOOKUP($A616+ROUND((COLUMN()-2)/24,5),АТС!$A$41:$F$784,4)+VLOOKUP($A616+ROUND((COLUMN()-2)/24,5),'Расчет сбытовых надбавок'!$B$1537:'Расчет сбытовых надбавок'!$G$2280,3)</f>
        <v>12.629999999999999</v>
      </c>
      <c r="E616" s="108">
        <f>VLOOKUP($A616+ROUND((COLUMN()-2)/24,5),АТС!$A$41:$F$784,4)+VLOOKUP($A616+ROUND((COLUMN()-2)/24,5),'Расчет сбытовых надбавок'!$B$1537:'Расчет сбытовых надбавок'!$G$2280,3)</f>
        <v>30.88</v>
      </c>
      <c r="F616" s="108">
        <f>VLOOKUP($A616+ROUND((COLUMN()-2)/24,5),АТС!$A$41:$F$784,4)+VLOOKUP($A616+ROUND((COLUMN()-2)/24,5),'Расчет сбытовых надбавок'!$B$1537:'Расчет сбытовых надбавок'!$G$2280,3)</f>
        <v>68.84</v>
      </c>
      <c r="G616" s="108">
        <f>VLOOKUP($A616+ROUND((COLUMN()-2)/24,5),АТС!$A$41:$F$784,4)+VLOOKUP($A616+ROUND((COLUMN()-2)/24,5),'Расчет сбытовых надбавок'!$B$1537:'Расчет сбытовых надбавок'!$G$2280,3)</f>
        <v>50.84</v>
      </c>
      <c r="H616" s="108">
        <f>VLOOKUP($A616+ROUND((COLUMN()-2)/24,5),АТС!$A$41:$F$784,4)+VLOOKUP($A616+ROUND((COLUMN()-2)/24,5),'Расчет сбытовых надбавок'!$B$1537:'Расчет сбытовых надбавок'!$G$2280,3)</f>
        <v>132.74</v>
      </c>
      <c r="I616" s="108">
        <f>VLOOKUP($A616+ROUND((COLUMN()-2)/24,5),АТС!$A$41:$F$784,4)+VLOOKUP($A616+ROUND((COLUMN()-2)/24,5),'Расчет сбытовых надбавок'!$B$1537:'Расчет сбытовых надбавок'!$G$2280,3)</f>
        <v>239.32999999999998</v>
      </c>
      <c r="J616" s="108">
        <f>VLOOKUP($A616+ROUND((COLUMN()-2)/24,5),АТС!$A$41:$F$784,4)+VLOOKUP($A616+ROUND((COLUMN()-2)/24,5),'Расчет сбытовых надбавок'!$B$1537:'Расчет сбытовых надбавок'!$G$2280,3)</f>
        <v>227.82999999999998</v>
      </c>
      <c r="K616" s="108">
        <f>VLOOKUP($A616+ROUND((COLUMN()-2)/24,5),АТС!$A$41:$F$784,4)+VLOOKUP($A616+ROUND((COLUMN()-2)/24,5),'Расчет сбытовых надбавок'!$B$1537:'Расчет сбытовых надбавок'!$G$2280,3)</f>
        <v>60.339999999999996</v>
      </c>
      <c r="L616" s="108">
        <f>VLOOKUP($A616+ROUND((COLUMN()-2)/24,5),АТС!$A$41:$F$784,4)+VLOOKUP($A616+ROUND((COLUMN()-2)/24,5),'Расчет сбытовых надбавок'!$B$1537:'Расчет сбытовых надбавок'!$G$2280,3)</f>
        <v>1.73</v>
      </c>
      <c r="M616" s="108">
        <f>VLOOKUP($A616+ROUND((COLUMN()-2)/24,5),АТС!$A$41:$F$784,4)+VLOOKUP($A616+ROUND((COLUMN()-2)/24,5),'Расчет сбытовых надбавок'!$B$1537:'Расчет сбытовых надбавок'!$G$2280,3)</f>
        <v>3.5</v>
      </c>
      <c r="N616" s="108">
        <f>VLOOKUP($A616+ROUND((COLUMN()-2)/24,5),АТС!$A$41:$F$784,4)+VLOOKUP($A616+ROUND((COLUMN()-2)/24,5),'Расчет сбытовых надбавок'!$B$1537:'Расчет сбытовых надбавок'!$G$2280,3)</f>
        <v>94.81</v>
      </c>
      <c r="O616" s="108">
        <f>VLOOKUP($A616+ROUND((COLUMN()-2)/24,5),АТС!$A$41:$F$784,4)+VLOOKUP($A616+ROUND((COLUMN()-2)/24,5),'Расчет сбытовых надбавок'!$B$1537:'Расчет сбытовых надбавок'!$G$2280,3)</f>
        <v>55.61</v>
      </c>
      <c r="P616" s="108">
        <f>VLOOKUP($A616+ROUND((COLUMN()-2)/24,5),АТС!$A$41:$F$784,4)+VLOOKUP($A616+ROUND((COLUMN()-2)/24,5),'Расчет сбытовых надбавок'!$B$1537:'Расчет сбытовых надбавок'!$G$2280,3)</f>
        <v>205.97</v>
      </c>
      <c r="Q616" s="108">
        <f>VLOOKUP($A616+ROUND((COLUMN()-2)/24,5),АТС!$A$41:$F$784,4)+VLOOKUP($A616+ROUND((COLUMN()-2)/24,5),'Расчет сбытовых надбавок'!$B$1537:'Расчет сбытовых надбавок'!$G$2280,3)</f>
        <v>213.02</v>
      </c>
      <c r="R616" s="108">
        <f>VLOOKUP($A616+ROUND((COLUMN()-2)/24,5),АТС!$A$41:$F$784,4)+VLOOKUP($A616+ROUND((COLUMN()-2)/24,5),'Расчет сбытовых надбавок'!$B$1537:'Расчет сбытовых надбавок'!$G$2280,3)</f>
        <v>406.4</v>
      </c>
      <c r="S616" s="108">
        <f>VLOOKUP($A616+ROUND((COLUMN()-2)/24,5),АТС!$A$41:$F$784,4)+VLOOKUP($A616+ROUND((COLUMN()-2)/24,5),'Расчет сбытовых надбавок'!$B$1537:'Расчет сбытовых надбавок'!$G$2280,3)</f>
        <v>280.78000000000003</v>
      </c>
      <c r="T616" s="108">
        <f>VLOOKUP($A616+ROUND((COLUMN()-2)/24,5),АТС!$A$41:$F$784,4)+VLOOKUP($A616+ROUND((COLUMN()-2)/24,5),'Расчет сбытовых надбавок'!$B$1537:'Расчет сбытовых надбавок'!$G$2280,3)</f>
        <v>20.53</v>
      </c>
      <c r="U616" s="108">
        <f>VLOOKUP($A616+ROUND((COLUMN()-2)/24,5),АТС!$A$41:$F$784,4)+VLOOKUP($A616+ROUND((COLUMN()-2)/24,5),'Расчет сбытовых надбавок'!$B$1537:'Расчет сбытовых надбавок'!$G$2280,3)</f>
        <v>6.53</v>
      </c>
      <c r="V616" s="108">
        <f>VLOOKUP($A616+ROUND((COLUMN()-2)/24,5),АТС!$A$41:$F$784,4)+VLOOKUP($A616+ROUND((COLUMN()-2)/24,5),'Расчет сбытовых надбавок'!$B$1537:'Расчет сбытовых надбавок'!$G$2280,3)</f>
        <v>586.4</v>
      </c>
      <c r="W616" s="108">
        <f>VLOOKUP($A616+ROUND((COLUMN()-2)/24,5),АТС!$A$41:$F$784,4)+VLOOKUP($A616+ROUND((COLUMN()-2)/24,5),'Расчет сбытовых надбавок'!$B$1537:'Расчет сбытовых надбавок'!$G$2280,3)</f>
        <v>515.44000000000005</v>
      </c>
      <c r="X616" s="108">
        <f>VLOOKUP($A616+ROUND((COLUMN()-2)/24,5),АТС!$A$41:$F$784,4)+VLOOKUP($A616+ROUND((COLUMN()-2)/24,5),'Расчет сбытовых надбавок'!$B$1537:'Расчет сбытовых надбавок'!$G$2280,3)</f>
        <v>16.16</v>
      </c>
      <c r="Y616" s="108">
        <f>VLOOKUP($A616+ROUND((COLUMN()-2)/24,5),АТС!$A$41:$F$784,4)+VLOOKUP($A616+ROUND((COLUMN()-2)/24,5),'Расчет сбытовых надбавок'!$B$1537:'Расчет сбытовых надбавок'!$G$2280,3)</f>
        <v>0</v>
      </c>
    </row>
    <row r="617" spans="1:25" x14ac:dyDescent="0.2">
      <c r="A617" s="88">
        <f t="shared" si="16"/>
        <v>41868</v>
      </c>
      <c r="B617" s="108">
        <f>VLOOKUP($A617+ROUND((COLUMN()-2)/24,5),АТС!$A$41:$F$784,4)+VLOOKUP($A617+ROUND((COLUMN()-2)/24,5),'Расчет сбытовых надбавок'!$B$1537:'Расчет сбытовых надбавок'!$G$2280,3)</f>
        <v>0</v>
      </c>
      <c r="C617" s="108">
        <f>VLOOKUP($A617+ROUND((COLUMN()-2)/24,5),АТС!$A$41:$F$784,4)+VLOOKUP($A617+ROUND((COLUMN()-2)/24,5),'Расчет сбытовых надбавок'!$B$1537:'Расчет сбытовых надбавок'!$G$2280,3)</f>
        <v>4.46</v>
      </c>
      <c r="D617" s="108">
        <f>VLOOKUP($A617+ROUND((COLUMN()-2)/24,5),АТС!$A$41:$F$784,4)+VLOOKUP($A617+ROUND((COLUMN()-2)/24,5),'Расчет сбытовых надбавок'!$B$1537:'Расчет сбытовых надбавок'!$G$2280,3)</f>
        <v>0</v>
      </c>
      <c r="E617" s="108">
        <f>VLOOKUP($A617+ROUND((COLUMN()-2)/24,5),АТС!$A$41:$F$784,4)+VLOOKUP($A617+ROUND((COLUMN()-2)/24,5),'Расчет сбытовых надбавок'!$B$1537:'Расчет сбытовых надбавок'!$G$2280,3)</f>
        <v>0</v>
      </c>
      <c r="F617" s="108">
        <f>VLOOKUP($A617+ROUND((COLUMN()-2)/24,5),АТС!$A$41:$F$784,4)+VLOOKUP($A617+ROUND((COLUMN()-2)/24,5),'Расчет сбытовых надбавок'!$B$1537:'Расчет сбытовых надбавок'!$G$2280,3)</f>
        <v>0</v>
      </c>
      <c r="G617" s="108">
        <f>VLOOKUP($A617+ROUND((COLUMN()-2)/24,5),АТС!$A$41:$F$784,4)+VLOOKUP($A617+ROUND((COLUMN()-2)/24,5),'Расчет сбытовых надбавок'!$B$1537:'Расчет сбытовых надбавок'!$G$2280,3)</f>
        <v>0</v>
      </c>
      <c r="H617" s="108">
        <f>VLOOKUP($A617+ROUND((COLUMN()-2)/24,5),АТС!$A$41:$F$784,4)+VLOOKUP($A617+ROUND((COLUMN()-2)/24,5),'Расчет сбытовых надбавок'!$B$1537:'Расчет сбытовых надбавок'!$G$2280,3)</f>
        <v>141.19</v>
      </c>
      <c r="I617" s="108">
        <f>VLOOKUP($A617+ROUND((COLUMN()-2)/24,5),АТС!$A$41:$F$784,4)+VLOOKUP($A617+ROUND((COLUMN()-2)/24,5),'Расчет сбытовых надбавок'!$B$1537:'Расчет сбытовых надбавок'!$G$2280,3)</f>
        <v>143.81</v>
      </c>
      <c r="J617" s="108">
        <f>VLOOKUP($A617+ROUND((COLUMN()-2)/24,5),АТС!$A$41:$F$784,4)+VLOOKUP($A617+ROUND((COLUMN()-2)/24,5),'Расчет сбытовых надбавок'!$B$1537:'Расчет сбытовых надбавок'!$G$2280,3)</f>
        <v>444.23</v>
      </c>
      <c r="K617" s="108">
        <f>VLOOKUP($A617+ROUND((COLUMN()-2)/24,5),АТС!$A$41:$F$784,4)+VLOOKUP($A617+ROUND((COLUMN()-2)/24,5),'Расчет сбытовых надбавок'!$B$1537:'Расчет сбытовых надбавок'!$G$2280,3)</f>
        <v>64.34</v>
      </c>
      <c r="L617" s="108">
        <f>VLOOKUP($A617+ROUND((COLUMN()-2)/24,5),АТС!$A$41:$F$784,4)+VLOOKUP($A617+ROUND((COLUMN()-2)/24,5),'Расчет сбытовых надбавок'!$B$1537:'Расчет сбытовых надбавок'!$G$2280,3)</f>
        <v>10.32</v>
      </c>
      <c r="M617" s="108">
        <f>VLOOKUP($A617+ROUND((COLUMN()-2)/24,5),АТС!$A$41:$F$784,4)+VLOOKUP($A617+ROUND((COLUMN()-2)/24,5),'Расчет сбытовых надбавок'!$B$1537:'Расчет сбытовых надбавок'!$G$2280,3)</f>
        <v>5.09</v>
      </c>
      <c r="N617" s="108">
        <f>VLOOKUP($A617+ROUND((COLUMN()-2)/24,5),АТС!$A$41:$F$784,4)+VLOOKUP($A617+ROUND((COLUMN()-2)/24,5),'Расчет сбытовых надбавок'!$B$1537:'Расчет сбытовых надбавок'!$G$2280,3)</f>
        <v>2.58</v>
      </c>
      <c r="O617" s="108">
        <f>VLOOKUP($A617+ROUND((COLUMN()-2)/24,5),АТС!$A$41:$F$784,4)+VLOOKUP($A617+ROUND((COLUMN()-2)/24,5),'Расчет сбытовых надбавок'!$B$1537:'Расчет сбытовых надбавок'!$G$2280,3)</f>
        <v>0</v>
      </c>
      <c r="P617" s="108">
        <f>VLOOKUP($A617+ROUND((COLUMN()-2)/24,5),АТС!$A$41:$F$784,4)+VLOOKUP($A617+ROUND((COLUMN()-2)/24,5),'Расчет сбытовых надбавок'!$B$1537:'Расчет сбытовых надбавок'!$G$2280,3)</f>
        <v>0</v>
      </c>
      <c r="Q617" s="108">
        <f>VLOOKUP($A617+ROUND((COLUMN()-2)/24,5),АТС!$A$41:$F$784,4)+VLOOKUP($A617+ROUND((COLUMN()-2)/24,5),'Расчет сбытовых надбавок'!$B$1537:'Расчет сбытовых надбавок'!$G$2280,3)</f>
        <v>0</v>
      </c>
      <c r="R617" s="108">
        <f>VLOOKUP($A617+ROUND((COLUMN()-2)/24,5),АТС!$A$41:$F$784,4)+VLOOKUP($A617+ROUND((COLUMN()-2)/24,5),'Расчет сбытовых надбавок'!$B$1537:'Расчет сбытовых надбавок'!$G$2280,3)</f>
        <v>0</v>
      </c>
      <c r="S617" s="108">
        <f>VLOOKUP($A617+ROUND((COLUMN()-2)/24,5),АТС!$A$41:$F$784,4)+VLOOKUP($A617+ROUND((COLUMN()-2)/24,5),'Расчет сбытовых надбавок'!$B$1537:'Расчет сбытовых надбавок'!$G$2280,3)</f>
        <v>0</v>
      </c>
      <c r="T617" s="108">
        <f>VLOOKUP($A617+ROUND((COLUMN()-2)/24,5),АТС!$A$41:$F$784,4)+VLOOKUP($A617+ROUND((COLUMN()-2)/24,5),'Расчет сбытовых надбавок'!$B$1537:'Расчет сбытовых надбавок'!$G$2280,3)</f>
        <v>0</v>
      </c>
      <c r="U617" s="108">
        <f>VLOOKUP($A617+ROUND((COLUMN()-2)/24,5),АТС!$A$41:$F$784,4)+VLOOKUP($A617+ROUND((COLUMN()-2)/24,5),'Расчет сбытовых надбавок'!$B$1537:'Расчет сбытовых надбавок'!$G$2280,3)</f>
        <v>0</v>
      </c>
      <c r="V617" s="108">
        <f>VLOOKUP($A617+ROUND((COLUMN()-2)/24,5),АТС!$A$41:$F$784,4)+VLOOKUP($A617+ROUND((COLUMN()-2)/24,5),'Расчет сбытовых надбавок'!$B$1537:'Расчет сбытовых надбавок'!$G$2280,3)</f>
        <v>0.02</v>
      </c>
      <c r="W617" s="108">
        <f>VLOOKUP($A617+ROUND((COLUMN()-2)/24,5),АТС!$A$41:$F$784,4)+VLOOKUP($A617+ROUND((COLUMN()-2)/24,5),'Расчет сбытовых надбавок'!$B$1537:'Расчет сбытовых надбавок'!$G$2280,3)</f>
        <v>0</v>
      </c>
      <c r="X617" s="108">
        <f>VLOOKUP($A617+ROUND((COLUMN()-2)/24,5),АТС!$A$41:$F$784,4)+VLOOKUP($A617+ROUND((COLUMN()-2)/24,5),'Расчет сбытовых надбавок'!$B$1537:'Расчет сбытовых надбавок'!$G$2280,3)</f>
        <v>0</v>
      </c>
      <c r="Y617" s="108">
        <f>VLOOKUP($A617+ROUND((COLUMN()-2)/24,5),АТС!$A$41:$F$784,4)+VLOOKUP($A617+ROUND((COLUMN()-2)/24,5),'Расчет сбытовых надбавок'!$B$1537:'Расчет сбытовых надбавок'!$G$2280,3)</f>
        <v>0</v>
      </c>
    </row>
    <row r="618" spans="1:25" x14ac:dyDescent="0.2">
      <c r="A618" s="88">
        <f t="shared" si="16"/>
        <v>41869</v>
      </c>
      <c r="B618" s="108">
        <f>VLOOKUP($A618+ROUND((COLUMN()-2)/24,5),АТС!$A$41:$F$784,4)+VLOOKUP($A618+ROUND((COLUMN()-2)/24,5),'Расчет сбытовых надбавок'!$B$1537:'Расчет сбытовых надбавок'!$G$2280,3)</f>
        <v>0.01</v>
      </c>
      <c r="C618" s="108">
        <f>VLOOKUP($A618+ROUND((COLUMN()-2)/24,5),АТС!$A$41:$F$784,4)+VLOOKUP($A618+ROUND((COLUMN()-2)/24,5),'Расчет сбытовых надбавок'!$B$1537:'Расчет сбытовых надбавок'!$G$2280,3)</f>
        <v>0</v>
      </c>
      <c r="D618" s="108">
        <f>VLOOKUP($A618+ROUND((COLUMN()-2)/24,5),АТС!$A$41:$F$784,4)+VLOOKUP($A618+ROUND((COLUMN()-2)/24,5),'Расчет сбытовых надбавок'!$B$1537:'Расчет сбытовых надбавок'!$G$2280,3)</f>
        <v>20.82</v>
      </c>
      <c r="E618" s="108">
        <f>VLOOKUP($A618+ROUND((COLUMN()-2)/24,5),АТС!$A$41:$F$784,4)+VLOOKUP($A618+ROUND((COLUMN()-2)/24,5),'Расчет сбытовых надбавок'!$B$1537:'Расчет сбытовых надбавок'!$G$2280,3)</f>
        <v>6.3599999999999994</v>
      </c>
      <c r="F618" s="108">
        <f>VLOOKUP($A618+ROUND((COLUMN()-2)/24,5),АТС!$A$41:$F$784,4)+VLOOKUP($A618+ROUND((COLUMN()-2)/24,5),'Расчет сбытовых надбавок'!$B$1537:'Расчет сбытовых надбавок'!$G$2280,3)</f>
        <v>0</v>
      </c>
      <c r="G618" s="108">
        <f>VLOOKUP($A618+ROUND((COLUMN()-2)/24,5),АТС!$A$41:$F$784,4)+VLOOKUP($A618+ROUND((COLUMN()-2)/24,5),'Расчет сбытовых надбавок'!$B$1537:'Расчет сбытовых надбавок'!$G$2280,3)</f>
        <v>121.85</v>
      </c>
      <c r="H618" s="108">
        <f>VLOOKUP($A618+ROUND((COLUMN()-2)/24,5),АТС!$A$41:$F$784,4)+VLOOKUP($A618+ROUND((COLUMN()-2)/24,5),'Расчет сбытовых надбавок'!$B$1537:'Расчет сбытовых надбавок'!$G$2280,3)</f>
        <v>130.42000000000002</v>
      </c>
      <c r="I618" s="108">
        <f>VLOOKUP($A618+ROUND((COLUMN()-2)/24,5),АТС!$A$41:$F$784,4)+VLOOKUP($A618+ROUND((COLUMN()-2)/24,5),'Расчет сбытовых надбавок'!$B$1537:'Расчет сбытовых надбавок'!$G$2280,3)</f>
        <v>194.18</v>
      </c>
      <c r="J618" s="108">
        <f>VLOOKUP($A618+ROUND((COLUMN()-2)/24,5),АТС!$A$41:$F$784,4)+VLOOKUP($A618+ROUND((COLUMN()-2)/24,5),'Расчет сбытовых надбавок'!$B$1537:'Расчет сбытовых надбавок'!$G$2280,3)</f>
        <v>84.050000000000011</v>
      </c>
      <c r="K618" s="108">
        <f>VLOOKUP($A618+ROUND((COLUMN()-2)/24,5),АТС!$A$41:$F$784,4)+VLOOKUP($A618+ROUND((COLUMN()-2)/24,5),'Расчет сбытовых надбавок'!$B$1537:'Расчет сбытовых надбавок'!$G$2280,3)</f>
        <v>88.860000000000014</v>
      </c>
      <c r="L618" s="108">
        <f>VLOOKUP($A618+ROUND((COLUMN()-2)/24,5),АТС!$A$41:$F$784,4)+VLOOKUP($A618+ROUND((COLUMN()-2)/24,5),'Расчет сбытовых надбавок'!$B$1537:'Расчет сбытовых надбавок'!$G$2280,3)</f>
        <v>29.490000000000002</v>
      </c>
      <c r="M618" s="108">
        <f>VLOOKUP($A618+ROUND((COLUMN()-2)/24,5),АТС!$A$41:$F$784,4)+VLOOKUP($A618+ROUND((COLUMN()-2)/24,5),'Расчет сбытовых надбавок'!$B$1537:'Расчет сбытовых надбавок'!$G$2280,3)</f>
        <v>70.25</v>
      </c>
      <c r="N618" s="108">
        <f>VLOOKUP($A618+ROUND((COLUMN()-2)/24,5),АТС!$A$41:$F$784,4)+VLOOKUP($A618+ROUND((COLUMN()-2)/24,5),'Расчет сбытовых надбавок'!$B$1537:'Расчет сбытовых надбавок'!$G$2280,3)</f>
        <v>852.86</v>
      </c>
      <c r="O618" s="108">
        <f>VLOOKUP($A618+ROUND((COLUMN()-2)/24,5),АТС!$A$41:$F$784,4)+VLOOKUP($A618+ROUND((COLUMN()-2)/24,5),'Расчет сбытовых надбавок'!$B$1537:'Расчет сбытовых надбавок'!$G$2280,3)</f>
        <v>847.81999999999994</v>
      </c>
      <c r="P618" s="108">
        <f>VLOOKUP($A618+ROUND((COLUMN()-2)/24,5),АТС!$A$41:$F$784,4)+VLOOKUP($A618+ROUND((COLUMN()-2)/24,5),'Расчет сбытовых надбавок'!$B$1537:'Расчет сбытовых надбавок'!$G$2280,3)</f>
        <v>23.29</v>
      </c>
      <c r="Q618" s="108">
        <f>VLOOKUP($A618+ROUND((COLUMN()-2)/24,5),АТС!$A$41:$F$784,4)+VLOOKUP($A618+ROUND((COLUMN()-2)/24,5),'Расчет сбытовых надбавок'!$B$1537:'Расчет сбытовых надбавок'!$G$2280,3)</f>
        <v>0</v>
      </c>
      <c r="R618" s="108">
        <f>VLOOKUP($A618+ROUND((COLUMN()-2)/24,5),АТС!$A$41:$F$784,4)+VLOOKUP($A618+ROUND((COLUMN()-2)/24,5),'Расчет сбытовых надбавок'!$B$1537:'Расчет сбытовых надбавок'!$G$2280,3)</f>
        <v>0</v>
      </c>
      <c r="S618" s="108">
        <f>VLOOKUP($A618+ROUND((COLUMN()-2)/24,5),АТС!$A$41:$F$784,4)+VLOOKUP($A618+ROUND((COLUMN()-2)/24,5),'Расчет сбытовых надбавок'!$B$1537:'Расчет сбытовых надбавок'!$G$2280,3)</f>
        <v>0</v>
      </c>
      <c r="T618" s="108">
        <f>VLOOKUP($A618+ROUND((COLUMN()-2)/24,5),АТС!$A$41:$F$784,4)+VLOOKUP($A618+ROUND((COLUMN()-2)/24,5),'Расчет сбытовых надбавок'!$B$1537:'Расчет сбытовых надбавок'!$G$2280,3)</f>
        <v>0</v>
      </c>
      <c r="U618" s="108">
        <f>VLOOKUP($A618+ROUND((COLUMN()-2)/24,5),АТС!$A$41:$F$784,4)+VLOOKUP($A618+ROUND((COLUMN()-2)/24,5),'Расчет сбытовых надбавок'!$B$1537:'Расчет сбытовых надбавок'!$G$2280,3)</f>
        <v>0</v>
      </c>
      <c r="V618" s="108">
        <f>VLOOKUP($A618+ROUND((COLUMN()-2)/24,5),АТС!$A$41:$F$784,4)+VLOOKUP($A618+ROUND((COLUMN()-2)/24,5),'Расчет сбытовых надбавок'!$B$1537:'Расчет сбытовых надбавок'!$G$2280,3)</f>
        <v>944.74</v>
      </c>
      <c r="W618" s="108">
        <f>VLOOKUP($A618+ROUND((COLUMN()-2)/24,5),АТС!$A$41:$F$784,4)+VLOOKUP($A618+ROUND((COLUMN()-2)/24,5),'Расчет сбытовых надбавок'!$B$1537:'Расчет сбытовых надбавок'!$G$2280,3)</f>
        <v>755.52</v>
      </c>
      <c r="X618" s="108">
        <f>VLOOKUP($A618+ROUND((COLUMN()-2)/24,5),АТС!$A$41:$F$784,4)+VLOOKUP($A618+ROUND((COLUMN()-2)/24,5),'Расчет сбытовых надбавок'!$B$1537:'Расчет сбытовых надбавок'!$G$2280,3)</f>
        <v>0.01</v>
      </c>
      <c r="Y618" s="108">
        <f>VLOOKUP($A618+ROUND((COLUMN()-2)/24,5),АТС!$A$41:$F$784,4)+VLOOKUP($A618+ROUND((COLUMN()-2)/24,5),'Расчет сбытовых надбавок'!$B$1537:'Расчет сбытовых надбавок'!$G$2280,3)</f>
        <v>0</v>
      </c>
    </row>
    <row r="619" spans="1:25" x14ac:dyDescent="0.2">
      <c r="A619" s="88">
        <f t="shared" si="16"/>
        <v>41870</v>
      </c>
      <c r="B619" s="108">
        <f>VLOOKUP($A619+ROUND((COLUMN()-2)/24,5),АТС!$A$41:$F$784,4)+VLOOKUP($A619+ROUND((COLUMN()-2)/24,5),'Расчет сбытовых надбавок'!$B$1537:'Расчет сбытовых надбавок'!$G$2280,3)</f>
        <v>0</v>
      </c>
      <c r="C619" s="108">
        <f>VLOOKUP($A619+ROUND((COLUMN()-2)/24,5),АТС!$A$41:$F$784,4)+VLOOKUP($A619+ROUND((COLUMN()-2)/24,5),'Расчет сбытовых надбавок'!$B$1537:'Расчет сбытовых надбавок'!$G$2280,3)</f>
        <v>0</v>
      </c>
      <c r="D619" s="108">
        <f>VLOOKUP($A619+ROUND((COLUMN()-2)/24,5),АТС!$A$41:$F$784,4)+VLOOKUP($A619+ROUND((COLUMN()-2)/24,5),'Расчет сбытовых надбавок'!$B$1537:'Расчет сбытовых надбавок'!$G$2280,3)</f>
        <v>29.37</v>
      </c>
      <c r="E619" s="108">
        <f>VLOOKUP($A619+ROUND((COLUMN()-2)/24,5),АТС!$A$41:$F$784,4)+VLOOKUP($A619+ROUND((COLUMN()-2)/24,5),'Расчет сбытовых надбавок'!$B$1537:'Расчет сбытовых надбавок'!$G$2280,3)</f>
        <v>51.570000000000007</v>
      </c>
      <c r="F619" s="108">
        <f>VLOOKUP($A619+ROUND((COLUMN()-2)/24,5),АТС!$A$41:$F$784,4)+VLOOKUP($A619+ROUND((COLUMN()-2)/24,5),'Расчет сбытовых надбавок'!$B$1537:'Расчет сбытовых надбавок'!$G$2280,3)</f>
        <v>342.87</v>
      </c>
      <c r="G619" s="108">
        <f>VLOOKUP($A619+ROUND((COLUMN()-2)/24,5),АТС!$A$41:$F$784,4)+VLOOKUP($A619+ROUND((COLUMN()-2)/24,5),'Расчет сбытовых надбавок'!$B$1537:'Расчет сбытовых надбавок'!$G$2280,3)</f>
        <v>108.75</v>
      </c>
      <c r="H619" s="108">
        <f>VLOOKUP($A619+ROUND((COLUMN()-2)/24,5),АТС!$A$41:$F$784,4)+VLOOKUP($A619+ROUND((COLUMN()-2)/24,5),'Расчет сбытовых надбавок'!$B$1537:'Расчет сбытовых надбавок'!$G$2280,3)</f>
        <v>130.07</v>
      </c>
      <c r="I619" s="108">
        <f>VLOOKUP($A619+ROUND((COLUMN()-2)/24,5),АТС!$A$41:$F$784,4)+VLOOKUP($A619+ROUND((COLUMN()-2)/24,5),'Расчет сбытовых надбавок'!$B$1537:'Расчет сбытовых надбавок'!$G$2280,3)</f>
        <v>208.57</v>
      </c>
      <c r="J619" s="108">
        <f>VLOOKUP($A619+ROUND((COLUMN()-2)/24,5),АТС!$A$41:$F$784,4)+VLOOKUP($A619+ROUND((COLUMN()-2)/24,5),'Расчет сбытовых надбавок'!$B$1537:'Расчет сбытовых надбавок'!$G$2280,3)</f>
        <v>68.599999999999994</v>
      </c>
      <c r="K619" s="108">
        <f>VLOOKUP($A619+ROUND((COLUMN()-2)/24,5),АТС!$A$41:$F$784,4)+VLOOKUP($A619+ROUND((COLUMN()-2)/24,5),'Расчет сбытовых надбавок'!$B$1537:'Расчет сбытовых надбавок'!$G$2280,3)</f>
        <v>1.57</v>
      </c>
      <c r="L619" s="108">
        <f>VLOOKUP($A619+ROUND((COLUMN()-2)/24,5),АТС!$A$41:$F$784,4)+VLOOKUP($A619+ROUND((COLUMN()-2)/24,5),'Расчет сбытовых надбавок'!$B$1537:'Расчет сбытовых надбавок'!$G$2280,3)</f>
        <v>8.59</v>
      </c>
      <c r="M619" s="108">
        <f>VLOOKUP($A619+ROUND((COLUMN()-2)/24,5),АТС!$A$41:$F$784,4)+VLOOKUP($A619+ROUND((COLUMN()-2)/24,5),'Расчет сбытовых надбавок'!$B$1537:'Расчет сбытовых надбавок'!$G$2280,3)</f>
        <v>38.119999999999997</v>
      </c>
      <c r="N619" s="108">
        <f>VLOOKUP($A619+ROUND((COLUMN()-2)/24,5),АТС!$A$41:$F$784,4)+VLOOKUP($A619+ROUND((COLUMN()-2)/24,5),'Расчет сбытовых надбавок'!$B$1537:'Расчет сбытовых надбавок'!$G$2280,3)</f>
        <v>0</v>
      </c>
      <c r="O619" s="108">
        <f>VLOOKUP($A619+ROUND((COLUMN()-2)/24,5),АТС!$A$41:$F$784,4)+VLOOKUP($A619+ROUND((COLUMN()-2)/24,5),'Расчет сбытовых надбавок'!$B$1537:'Расчет сбытовых надбавок'!$G$2280,3)</f>
        <v>0</v>
      </c>
      <c r="P619" s="108">
        <f>VLOOKUP($A619+ROUND((COLUMN()-2)/24,5),АТС!$A$41:$F$784,4)+VLOOKUP($A619+ROUND((COLUMN()-2)/24,5),'Расчет сбытовых надбавок'!$B$1537:'Расчет сбытовых надбавок'!$G$2280,3)</f>
        <v>0</v>
      </c>
      <c r="Q619" s="108">
        <f>VLOOKUP($A619+ROUND((COLUMN()-2)/24,5),АТС!$A$41:$F$784,4)+VLOOKUP($A619+ROUND((COLUMN()-2)/24,5),'Расчет сбытовых надбавок'!$B$1537:'Расчет сбытовых надбавок'!$G$2280,3)</f>
        <v>0.01</v>
      </c>
      <c r="R619" s="108">
        <f>VLOOKUP($A619+ROUND((COLUMN()-2)/24,5),АТС!$A$41:$F$784,4)+VLOOKUP($A619+ROUND((COLUMN()-2)/24,5),'Расчет сбытовых надбавок'!$B$1537:'Расчет сбытовых надбавок'!$G$2280,3)</f>
        <v>0</v>
      </c>
      <c r="S619" s="108">
        <f>VLOOKUP($A619+ROUND((COLUMN()-2)/24,5),АТС!$A$41:$F$784,4)+VLOOKUP($A619+ROUND((COLUMN()-2)/24,5),'Расчет сбытовых надбавок'!$B$1537:'Расчет сбытовых надбавок'!$G$2280,3)</f>
        <v>0</v>
      </c>
      <c r="T619" s="108">
        <f>VLOOKUP($A619+ROUND((COLUMN()-2)/24,5),АТС!$A$41:$F$784,4)+VLOOKUP($A619+ROUND((COLUMN()-2)/24,5),'Расчет сбытовых надбавок'!$B$1537:'Расчет сбытовых надбавок'!$G$2280,3)</f>
        <v>0</v>
      </c>
      <c r="U619" s="108">
        <f>VLOOKUP($A619+ROUND((COLUMN()-2)/24,5),АТС!$A$41:$F$784,4)+VLOOKUP($A619+ROUND((COLUMN()-2)/24,5),'Расчет сбытовых надбавок'!$B$1537:'Расчет сбытовых надбавок'!$G$2280,3)</f>
        <v>0</v>
      </c>
      <c r="V619" s="108">
        <f>VLOOKUP($A619+ROUND((COLUMN()-2)/24,5),АТС!$A$41:$F$784,4)+VLOOKUP($A619+ROUND((COLUMN()-2)/24,5),'Расчет сбытовых надбавок'!$B$1537:'Расчет сбытовых надбавок'!$G$2280,3)</f>
        <v>0</v>
      </c>
      <c r="W619" s="108">
        <f>VLOOKUP($A619+ROUND((COLUMN()-2)/24,5),АТС!$A$41:$F$784,4)+VLOOKUP($A619+ROUND((COLUMN()-2)/24,5),'Расчет сбытовых надбавок'!$B$1537:'Расчет сбытовых надбавок'!$G$2280,3)</f>
        <v>0</v>
      </c>
      <c r="X619" s="108">
        <f>VLOOKUP($A619+ROUND((COLUMN()-2)/24,5),АТС!$A$41:$F$784,4)+VLOOKUP($A619+ROUND((COLUMN()-2)/24,5),'Расчет сбытовых надбавок'!$B$1537:'Расчет сбытовых надбавок'!$G$2280,3)</f>
        <v>0</v>
      </c>
      <c r="Y619" s="108">
        <f>VLOOKUP($A619+ROUND((COLUMN()-2)/24,5),АТС!$A$41:$F$784,4)+VLOOKUP($A619+ROUND((COLUMN()-2)/24,5),'Расчет сбытовых надбавок'!$B$1537:'Расчет сбытовых надбавок'!$G$2280,3)</f>
        <v>0</v>
      </c>
    </row>
    <row r="620" spans="1:25" x14ac:dyDescent="0.2">
      <c r="A620" s="88">
        <f t="shared" si="16"/>
        <v>41871</v>
      </c>
      <c r="B620" s="108">
        <f>VLOOKUP($A620+ROUND((COLUMN()-2)/24,5),АТС!$A$41:$F$784,4)+VLOOKUP($A620+ROUND((COLUMN()-2)/24,5),'Расчет сбытовых надбавок'!$B$1537:'Расчет сбытовых надбавок'!$G$2280,3)</f>
        <v>0</v>
      </c>
      <c r="C620" s="108">
        <f>VLOOKUP($A620+ROUND((COLUMN()-2)/24,5),АТС!$A$41:$F$784,4)+VLOOKUP($A620+ROUND((COLUMN()-2)/24,5),'Расчет сбытовых надбавок'!$B$1537:'Расчет сбытовых надбавок'!$G$2280,3)</f>
        <v>0</v>
      </c>
      <c r="D620" s="108">
        <f>VLOOKUP($A620+ROUND((COLUMN()-2)/24,5),АТС!$A$41:$F$784,4)+VLOOKUP($A620+ROUND((COLUMN()-2)/24,5),'Расчет сбытовых надбавок'!$B$1537:'Расчет сбытовых надбавок'!$G$2280,3)</f>
        <v>0</v>
      </c>
      <c r="E620" s="108">
        <f>VLOOKUP($A620+ROUND((COLUMN()-2)/24,5),АТС!$A$41:$F$784,4)+VLOOKUP($A620+ROUND((COLUMN()-2)/24,5),'Расчет сбытовых надбавок'!$B$1537:'Расчет сбытовых надбавок'!$G$2280,3)</f>
        <v>3.83</v>
      </c>
      <c r="F620" s="108">
        <f>VLOOKUP($A620+ROUND((COLUMN()-2)/24,5),АТС!$A$41:$F$784,4)+VLOOKUP($A620+ROUND((COLUMN()-2)/24,5),'Расчет сбытовых надбавок'!$B$1537:'Расчет сбытовых надбавок'!$G$2280,3)</f>
        <v>128.87</v>
      </c>
      <c r="G620" s="108">
        <f>VLOOKUP($A620+ROUND((COLUMN()-2)/24,5),АТС!$A$41:$F$784,4)+VLOOKUP($A620+ROUND((COLUMN()-2)/24,5),'Расчет сбытовых надбавок'!$B$1537:'Расчет сбытовых надбавок'!$G$2280,3)</f>
        <v>35.480000000000004</v>
      </c>
      <c r="H620" s="108">
        <f>VLOOKUP($A620+ROUND((COLUMN()-2)/24,5),АТС!$A$41:$F$784,4)+VLOOKUP($A620+ROUND((COLUMN()-2)/24,5),'Расчет сбытовых надбавок'!$B$1537:'Расчет сбытовых надбавок'!$G$2280,3)</f>
        <v>594.98</v>
      </c>
      <c r="I620" s="108">
        <f>VLOOKUP($A620+ROUND((COLUMN()-2)/24,5),АТС!$A$41:$F$784,4)+VLOOKUP($A620+ROUND((COLUMN()-2)/24,5),'Расчет сбытовых надбавок'!$B$1537:'Расчет сбытовых надбавок'!$G$2280,3)</f>
        <v>59.39</v>
      </c>
      <c r="J620" s="108">
        <f>VLOOKUP($A620+ROUND((COLUMN()-2)/24,5),АТС!$A$41:$F$784,4)+VLOOKUP($A620+ROUND((COLUMN()-2)/24,5),'Расчет сбытовых надбавок'!$B$1537:'Расчет сбытовых надбавок'!$G$2280,3)</f>
        <v>46.21</v>
      </c>
      <c r="K620" s="108">
        <f>VLOOKUP($A620+ROUND((COLUMN()-2)/24,5),АТС!$A$41:$F$784,4)+VLOOKUP($A620+ROUND((COLUMN()-2)/24,5),'Расчет сбытовых надбавок'!$B$1537:'Расчет сбытовых надбавок'!$G$2280,3)</f>
        <v>0</v>
      </c>
      <c r="L620" s="108">
        <f>VLOOKUP($A620+ROUND((COLUMN()-2)/24,5),АТС!$A$41:$F$784,4)+VLOOKUP($A620+ROUND((COLUMN()-2)/24,5),'Расчет сбытовых надбавок'!$B$1537:'Расчет сбытовых надбавок'!$G$2280,3)</f>
        <v>0.01</v>
      </c>
      <c r="M620" s="108">
        <f>VLOOKUP($A620+ROUND((COLUMN()-2)/24,5),АТС!$A$41:$F$784,4)+VLOOKUP($A620+ROUND((COLUMN()-2)/24,5),'Расчет сбытовых надбавок'!$B$1537:'Расчет сбытовых надбавок'!$G$2280,3)</f>
        <v>0</v>
      </c>
      <c r="N620" s="108">
        <f>VLOOKUP($A620+ROUND((COLUMN()-2)/24,5),АТС!$A$41:$F$784,4)+VLOOKUP($A620+ROUND((COLUMN()-2)/24,5),'Расчет сбытовых надбавок'!$B$1537:'Расчет сбытовых надбавок'!$G$2280,3)</f>
        <v>0</v>
      </c>
      <c r="O620" s="108">
        <f>VLOOKUP($A620+ROUND((COLUMN()-2)/24,5),АТС!$A$41:$F$784,4)+VLOOKUP($A620+ROUND((COLUMN()-2)/24,5),'Расчет сбытовых надбавок'!$B$1537:'Расчет сбытовых надбавок'!$G$2280,3)</f>
        <v>0</v>
      </c>
      <c r="P620" s="108">
        <f>VLOOKUP($A620+ROUND((COLUMN()-2)/24,5),АТС!$A$41:$F$784,4)+VLOOKUP($A620+ROUND((COLUMN()-2)/24,5),'Расчет сбытовых надбавок'!$B$1537:'Расчет сбытовых надбавок'!$G$2280,3)</f>
        <v>0.01</v>
      </c>
      <c r="Q620" s="108">
        <f>VLOOKUP($A620+ROUND((COLUMN()-2)/24,5),АТС!$A$41:$F$784,4)+VLOOKUP($A620+ROUND((COLUMN()-2)/24,5),'Расчет сбытовых надбавок'!$B$1537:'Расчет сбытовых надбавок'!$G$2280,3)</f>
        <v>0.01</v>
      </c>
      <c r="R620" s="108">
        <f>VLOOKUP($A620+ROUND((COLUMN()-2)/24,5),АТС!$A$41:$F$784,4)+VLOOKUP($A620+ROUND((COLUMN()-2)/24,5),'Расчет сбытовых надбавок'!$B$1537:'Расчет сбытовых надбавок'!$G$2280,3)</f>
        <v>0</v>
      </c>
      <c r="S620" s="108">
        <f>VLOOKUP($A620+ROUND((COLUMN()-2)/24,5),АТС!$A$41:$F$784,4)+VLOOKUP($A620+ROUND((COLUMN()-2)/24,5),'Расчет сбытовых надбавок'!$B$1537:'Расчет сбытовых надбавок'!$G$2280,3)</f>
        <v>0</v>
      </c>
      <c r="T620" s="108">
        <f>VLOOKUP($A620+ROUND((COLUMN()-2)/24,5),АТС!$A$41:$F$784,4)+VLOOKUP($A620+ROUND((COLUMN()-2)/24,5),'Расчет сбытовых надбавок'!$B$1537:'Расчет сбытовых надбавок'!$G$2280,3)</f>
        <v>0</v>
      </c>
      <c r="U620" s="108">
        <f>VLOOKUP($A620+ROUND((COLUMN()-2)/24,5),АТС!$A$41:$F$784,4)+VLOOKUP($A620+ROUND((COLUMN()-2)/24,5),'Расчет сбытовых надбавок'!$B$1537:'Расчет сбытовых надбавок'!$G$2280,3)</f>
        <v>0</v>
      </c>
      <c r="V620" s="108">
        <f>VLOOKUP($A620+ROUND((COLUMN()-2)/24,5),АТС!$A$41:$F$784,4)+VLOOKUP($A620+ROUND((COLUMN()-2)/24,5),'Расчет сбытовых надбавок'!$B$1537:'Расчет сбытовых надбавок'!$G$2280,3)</f>
        <v>0.26</v>
      </c>
      <c r="W620" s="108">
        <f>VLOOKUP($A620+ROUND((COLUMN()-2)/24,5),АТС!$A$41:$F$784,4)+VLOOKUP($A620+ROUND((COLUMN()-2)/24,5),'Расчет сбытовых надбавок'!$B$1537:'Расчет сбытовых надбавок'!$G$2280,3)</f>
        <v>0</v>
      </c>
      <c r="X620" s="108">
        <f>VLOOKUP($A620+ROUND((COLUMN()-2)/24,5),АТС!$A$41:$F$784,4)+VLOOKUP($A620+ROUND((COLUMN()-2)/24,5),'Расчет сбытовых надбавок'!$B$1537:'Расчет сбытовых надбавок'!$G$2280,3)</f>
        <v>0</v>
      </c>
      <c r="Y620" s="108">
        <f>VLOOKUP($A620+ROUND((COLUMN()-2)/24,5),АТС!$A$41:$F$784,4)+VLOOKUP($A620+ROUND((COLUMN()-2)/24,5),'Расчет сбытовых надбавок'!$B$1537:'Расчет сбытовых надбавок'!$G$2280,3)</f>
        <v>0</v>
      </c>
    </row>
    <row r="621" spans="1:25" x14ac:dyDescent="0.2">
      <c r="A621" s="88">
        <f t="shared" si="16"/>
        <v>41872</v>
      </c>
      <c r="B621" s="108">
        <f>VLOOKUP($A621+ROUND((COLUMN()-2)/24,5),АТС!$A$41:$F$784,4)+VLOOKUP($A621+ROUND((COLUMN()-2)/24,5),'Расчет сбытовых надбавок'!$B$1537:'Расчет сбытовых надбавок'!$G$2280,3)</f>
        <v>0</v>
      </c>
      <c r="C621" s="108">
        <f>VLOOKUP($A621+ROUND((COLUMN()-2)/24,5),АТС!$A$41:$F$784,4)+VLOOKUP($A621+ROUND((COLUMN()-2)/24,5),'Расчет сбытовых надбавок'!$B$1537:'Расчет сбытовых надбавок'!$G$2280,3)</f>
        <v>0</v>
      </c>
      <c r="D621" s="108">
        <f>VLOOKUP($A621+ROUND((COLUMN()-2)/24,5),АТС!$A$41:$F$784,4)+VLOOKUP($A621+ROUND((COLUMN()-2)/24,5),'Расчет сбытовых надбавок'!$B$1537:'Расчет сбытовых надбавок'!$G$2280,3)</f>
        <v>0</v>
      </c>
      <c r="E621" s="108">
        <f>VLOOKUP($A621+ROUND((COLUMN()-2)/24,5),АТС!$A$41:$F$784,4)+VLOOKUP($A621+ROUND((COLUMN()-2)/24,5),'Расчет сбытовых надбавок'!$B$1537:'Расчет сбытовых надбавок'!$G$2280,3)</f>
        <v>22.630000000000003</v>
      </c>
      <c r="F621" s="108">
        <f>VLOOKUP($A621+ROUND((COLUMN()-2)/24,5),АТС!$A$41:$F$784,4)+VLOOKUP($A621+ROUND((COLUMN()-2)/24,5),'Расчет сбытовых надбавок'!$B$1537:'Расчет сбытовых надбавок'!$G$2280,3)</f>
        <v>64.460000000000008</v>
      </c>
      <c r="G621" s="108">
        <f>VLOOKUP($A621+ROUND((COLUMN()-2)/24,5),АТС!$A$41:$F$784,4)+VLOOKUP($A621+ROUND((COLUMN()-2)/24,5),'Расчет сбытовых надбавок'!$B$1537:'Расчет сбытовых надбавок'!$G$2280,3)</f>
        <v>16.809999999999999</v>
      </c>
      <c r="H621" s="108">
        <f>VLOOKUP($A621+ROUND((COLUMN()-2)/24,5),АТС!$A$41:$F$784,4)+VLOOKUP($A621+ROUND((COLUMN()-2)/24,5),'Расчет сбытовых надбавок'!$B$1537:'Расчет сбытовых надбавок'!$G$2280,3)</f>
        <v>355.27</v>
      </c>
      <c r="I621" s="108">
        <f>VLOOKUP($A621+ROUND((COLUMN()-2)/24,5),АТС!$A$41:$F$784,4)+VLOOKUP($A621+ROUND((COLUMN()-2)/24,5),'Расчет сбытовых надбавок'!$B$1537:'Расчет сбытовых надбавок'!$G$2280,3)</f>
        <v>121.68</v>
      </c>
      <c r="J621" s="108">
        <f>VLOOKUP($A621+ROUND((COLUMN()-2)/24,5),АТС!$A$41:$F$784,4)+VLOOKUP($A621+ROUND((COLUMN()-2)/24,5),'Расчет сбытовых надбавок'!$B$1537:'Расчет сбытовых надбавок'!$G$2280,3)</f>
        <v>60.07</v>
      </c>
      <c r="K621" s="108">
        <f>VLOOKUP($A621+ROUND((COLUMN()-2)/24,5),АТС!$A$41:$F$784,4)+VLOOKUP($A621+ROUND((COLUMN()-2)/24,5),'Расчет сбытовых надбавок'!$B$1537:'Расчет сбытовых надбавок'!$G$2280,3)</f>
        <v>1.1200000000000001</v>
      </c>
      <c r="L621" s="108">
        <f>VLOOKUP($A621+ROUND((COLUMN()-2)/24,5),АТС!$A$41:$F$784,4)+VLOOKUP($A621+ROUND((COLUMN()-2)/24,5),'Расчет сбытовых надбавок'!$B$1537:'Расчет сбытовых надбавок'!$G$2280,3)</f>
        <v>0.54</v>
      </c>
      <c r="M621" s="108">
        <f>VLOOKUP($A621+ROUND((COLUMN()-2)/24,5),АТС!$A$41:$F$784,4)+VLOOKUP($A621+ROUND((COLUMN()-2)/24,5),'Расчет сбытовых надбавок'!$B$1537:'Расчет сбытовых надбавок'!$G$2280,3)</f>
        <v>0.28000000000000003</v>
      </c>
      <c r="N621" s="108">
        <f>VLOOKUP($A621+ROUND((COLUMN()-2)/24,5),АТС!$A$41:$F$784,4)+VLOOKUP($A621+ROUND((COLUMN()-2)/24,5),'Расчет сбытовых надбавок'!$B$1537:'Расчет сбытовых надбавок'!$G$2280,3)</f>
        <v>0.48</v>
      </c>
      <c r="O621" s="108">
        <f>VLOOKUP($A621+ROUND((COLUMN()-2)/24,5),АТС!$A$41:$F$784,4)+VLOOKUP($A621+ROUND((COLUMN()-2)/24,5),'Расчет сбытовых надбавок'!$B$1537:'Расчет сбытовых надбавок'!$G$2280,3)</f>
        <v>0.56000000000000005</v>
      </c>
      <c r="P621" s="108">
        <f>VLOOKUP($A621+ROUND((COLUMN()-2)/24,5),АТС!$A$41:$F$784,4)+VLOOKUP($A621+ROUND((COLUMN()-2)/24,5),'Расчет сбытовых надбавок'!$B$1537:'Расчет сбытовых надбавок'!$G$2280,3)</f>
        <v>23.15</v>
      </c>
      <c r="Q621" s="108">
        <f>VLOOKUP($A621+ROUND((COLUMN()-2)/24,5),АТС!$A$41:$F$784,4)+VLOOKUP($A621+ROUND((COLUMN()-2)/24,5),'Расчет сбытовых надбавок'!$B$1537:'Расчет сбытовых надбавок'!$G$2280,3)</f>
        <v>24.04</v>
      </c>
      <c r="R621" s="108">
        <f>VLOOKUP($A621+ROUND((COLUMN()-2)/24,5),АТС!$A$41:$F$784,4)+VLOOKUP($A621+ROUND((COLUMN()-2)/24,5),'Расчет сбытовых надбавок'!$B$1537:'Расчет сбытовых надбавок'!$G$2280,3)</f>
        <v>19.989999999999998</v>
      </c>
      <c r="S621" s="108">
        <f>VLOOKUP($A621+ROUND((COLUMN()-2)/24,5),АТС!$A$41:$F$784,4)+VLOOKUP($A621+ROUND((COLUMN()-2)/24,5),'Расчет сбытовых надбавок'!$B$1537:'Расчет сбытовых надбавок'!$G$2280,3)</f>
        <v>1.01</v>
      </c>
      <c r="T621" s="108">
        <f>VLOOKUP($A621+ROUND((COLUMN()-2)/24,5),АТС!$A$41:$F$784,4)+VLOOKUP($A621+ROUND((COLUMN()-2)/24,5),'Расчет сбытовых надбавок'!$B$1537:'Расчет сбытовых надбавок'!$G$2280,3)</f>
        <v>0.01</v>
      </c>
      <c r="U621" s="108">
        <f>VLOOKUP($A621+ROUND((COLUMN()-2)/24,5),АТС!$A$41:$F$784,4)+VLOOKUP($A621+ROUND((COLUMN()-2)/24,5),'Расчет сбытовых надбавок'!$B$1537:'Расчет сбытовых надбавок'!$G$2280,3)</f>
        <v>12.11</v>
      </c>
      <c r="V621" s="108">
        <f>VLOOKUP($A621+ROUND((COLUMN()-2)/24,5),АТС!$A$41:$F$784,4)+VLOOKUP($A621+ROUND((COLUMN()-2)/24,5),'Расчет сбытовых надбавок'!$B$1537:'Расчет сбытовых надбавок'!$G$2280,3)</f>
        <v>21.740000000000002</v>
      </c>
      <c r="W621" s="108">
        <f>VLOOKUP($A621+ROUND((COLUMN()-2)/24,5),АТС!$A$41:$F$784,4)+VLOOKUP($A621+ROUND((COLUMN()-2)/24,5),'Расчет сбытовых надбавок'!$B$1537:'Расчет сбытовых надбавок'!$G$2280,3)</f>
        <v>0</v>
      </c>
      <c r="X621" s="108">
        <f>VLOOKUP($A621+ROUND((COLUMN()-2)/24,5),АТС!$A$41:$F$784,4)+VLOOKUP($A621+ROUND((COLUMN()-2)/24,5),'Расчет сбытовых надбавок'!$B$1537:'Расчет сбытовых надбавок'!$G$2280,3)</f>
        <v>0</v>
      </c>
      <c r="Y621" s="108">
        <f>VLOOKUP($A621+ROUND((COLUMN()-2)/24,5),АТС!$A$41:$F$784,4)+VLOOKUP($A621+ROUND((COLUMN()-2)/24,5),'Расчет сбытовых надбавок'!$B$1537:'Расчет сбытовых надбавок'!$G$2280,3)</f>
        <v>0</v>
      </c>
    </row>
    <row r="622" spans="1:25" x14ac:dyDescent="0.2">
      <c r="A622" s="88">
        <f t="shared" si="16"/>
        <v>41873</v>
      </c>
      <c r="B622" s="108">
        <f>VLOOKUP($A622+ROUND((COLUMN()-2)/24,5),АТС!$A$41:$F$784,4)+VLOOKUP($A622+ROUND((COLUMN()-2)/24,5),'Расчет сбытовых надбавок'!$B$1537:'Расчет сбытовых надбавок'!$G$2280,3)</f>
        <v>0</v>
      </c>
      <c r="C622" s="108">
        <f>VLOOKUP($A622+ROUND((COLUMN()-2)/24,5),АТС!$A$41:$F$784,4)+VLOOKUP($A622+ROUND((COLUMN()-2)/24,5),'Расчет сбытовых надбавок'!$B$1537:'Расчет сбытовых надбавок'!$G$2280,3)</f>
        <v>0</v>
      </c>
      <c r="D622" s="108">
        <f>VLOOKUP($A622+ROUND((COLUMN()-2)/24,5),АТС!$A$41:$F$784,4)+VLOOKUP($A622+ROUND((COLUMN()-2)/24,5),'Расчет сбытовых надбавок'!$B$1537:'Расчет сбытовых надбавок'!$G$2280,3)</f>
        <v>0</v>
      </c>
      <c r="E622" s="108">
        <f>VLOOKUP($A622+ROUND((COLUMN()-2)/24,5),АТС!$A$41:$F$784,4)+VLOOKUP($A622+ROUND((COLUMN()-2)/24,5),'Расчет сбытовых надбавок'!$B$1537:'Расчет сбытовых надбавок'!$G$2280,3)</f>
        <v>0</v>
      </c>
      <c r="F622" s="108">
        <f>VLOOKUP($A622+ROUND((COLUMN()-2)/24,5),АТС!$A$41:$F$784,4)+VLOOKUP($A622+ROUND((COLUMN()-2)/24,5),'Расчет сбытовых надбавок'!$B$1537:'Расчет сбытовых надбавок'!$G$2280,3)</f>
        <v>25.58</v>
      </c>
      <c r="G622" s="108">
        <f>VLOOKUP($A622+ROUND((COLUMN()-2)/24,5),АТС!$A$41:$F$784,4)+VLOOKUP($A622+ROUND((COLUMN()-2)/24,5),'Расчет сбытовых надбавок'!$B$1537:'Расчет сбытовых надбавок'!$G$2280,3)</f>
        <v>36.26</v>
      </c>
      <c r="H622" s="108">
        <f>VLOOKUP($A622+ROUND((COLUMN()-2)/24,5),АТС!$A$41:$F$784,4)+VLOOKUP($A622+ROUND((COLUMN()-2)/24,5),'Расчет сбытовых надбавок'!$B$1537:'Расчет сбытовых надбавок'!$G$2280,3)</f>
        <v>128.82999999999998</v>
      </c>
      <c r="I622" s="108">
        <f>VLOOKUP($A622+ROUND((COLUMN()-2)/24,5),АТС!$A$41:$F$784,4)+VLOOKUP($A622+ROUND((COLUMN()-2)/24,5),'Расчет сбытовых надбавок'!$B$1537:'Расчет сбытовых надбавок'!$G$2280,3)</f>
        <v>299.83</v>
      </c>
      <c r="J622" s="108">
        <f>VLOOKUP($A622+ROUND((COLUMN()-2)/24,5),АТС!$A$41:$F$784,4)+VLOOKUP($A622+ROUND((COLUMN()-2)/24,5),'Расчет сбытовых надбавок'!$B$1537:'Расчет сбытовых надбавок'!$G$2280,3)</f>
        <v>79.48</v>
      </c>
      <c r="K622" s="108">
        <f>VLOOKUP($A622+ROUND((COLUMN()-2)/24,5),АТС!$A$41:$F$784,4)+VLOOKUP($A622+ROUND((COLUMN()-2)/24,5),'Расчет сбытовых надбавок'!$B$1537:'Расчет сбытовых надбавок'!$G$2280,3)</f>
        <v>201.61</v>
      </c>
      <c r="L622" s="108">
        <f>VLOOKUP($A622+ROUND((COLUMN()-2)/24,5),АТС!$A$41:$F$784,4)+VLOOKUP($A622+ROUND((COLUMN()-2)/24,5),'Расчет сбытовых надбавок'!$B$1537:'Расчет сбытовых надбавок'!$G$2280,3)</f>
        <v>22.64</v>
      </c>
      <c r="M622" s="108">
        <f>VLOOKUP($A622+ROUND((COLUMN()-2)/24,5),АТС!$A$41:$F$784,4)+VLOOKUP($A622+ROUND((COLUMN()-2)/24,5),'Расчет сбытовых надбавок'!$B$1537:'Расчет сбытовых надбавок'!$G$2280,3)</f>
        <v>47.83</v>
      </c>
      <c r="N622" s="108">
        <f>VLOOKUP($A622+ROUND((COLUMN()-2)/24,5),АТС!$A$41:$F$784,4)+VLOOKUP($A622+ROUND((COLUMN()-2)/24,5),'Расчет сбытовых надбавок'!$B$1537:'Расчет сбытовых надбавок'!$G$2280,3)</f>
        <v>30.46</v>
      </c>
      <c r="O622" s="108">
        <f>VLOOKUP($A622+ROUND((COLUMN()-2)/24,5),АТС!$A$41:$F$784,4)+VLOOKUP($A622+ROUND((COLUMN()-2)/24,5),'Расчет сбытовых надбавок'!$B$1537:'Расчет сбытовых надбавок'!$G$2280,3)</f>
        <v>37.64</v>
      </c>
      <c r="P622" s="108">
        <f>VLOOKUP($A622+ROUND((COLUMN()-2)/24,5),АТС!$A$41:$F$784,4)+VLOOKUP($A622+ROUND((COLUMN()-2)/24,5),'Расчет сбытовых надбавок'!$B$1537:'Расчет сбытовых надбавок'!$G$2280,3)</f>
        <v>94.589999999999989</v>
      </c>
      <c r="Q622" s="108">
        <f>VLOOKUP($A622+ROUND((COLUMN()-2)/24,5),АТС!$A$41:$F$784,4)+VLOOKUP($A622+ROUND((COLUMN()-2)/24,5),'Расчет сбытовых надбавок'!$B$1537:'Расчет сбытовых надбавок'!$G$2280,3)</f>
        <v>72.78</v>
      </c>
      <c r="R622" s="108">
        <f>VLOOKUP($A622+ROUND((COLUMN()-2)/24,5),АТС!$A$41:$F$784,4)+VLOOKUP($A622+ROUND((COLUMN()-2)/24,5),'Расчет сбытовых надбавок'!$B$1537:'Расчет сбытовых надбавок'!$G$2280,3)</f>
        <v>144.4</v>
      </c>
      <c r="S622" s="108">
        <f>VLOOKUP($A622+ROUND((COLUMN()-2)/24,5),АТС!$A$41:$F$784,4)+VLOOKUP($A622+ROUND((COLUMN()-2)/24,5),'Расчет сбытовых надбавок'!$B$1537:'Расчет сбытовых надбавок'!$G$2280,3)</f>
        <v>135.6</v>
      </c>
      <c r="T622" s="108">
        <f>VLOOKUP($A622+ROUND((COLUMN()-2)/24,5),АТС!$A$41:$F$784,4)+VLOOKUP($A622+ROUND((COLUMN()-2)/24,5),'Расчет сбытовых надбавок'!$B$1537:'Расчет сбытовых надбавок'!$G$2280,3)</f>
        <v>90.45</v>
      </c>
      <c r="U622" s="108">
        <f>VLOOKUP($A622+ROUND((COLUMN()-2)/24,5),АТС!$A$41:$F$784,4)+VLOOKUP($A622+ROUND((COLUMN()-2)/24,5),'Расчет сбытовых надбавок'!$B$1537:'Расчет сбытовых надбавок'!$G$2280,3)</f>
        <v>48.84</v>
      </c>
      <c r="V622" s="108">
        <f>VLOOKUP($A622+ROUND((COLUMN()-2)/24,5),АТС!$A$41:$F$784,4)+VLOOKUP($A622+ROUND((COLUMN()-2)/24,5),'Расчет сбытовых надбавок'!$B$1537:'Расчет сбытовых надбавок'!$G$2280,3)</f>
        <v>146.18</v>
      </c>
      <c r="W622" s="108">
        <f>VLOOKUP($A622+ROUND((COLUMN()-2)/24,5),АТС!$A$41:$F$784,4)+VLOOKUP($A622+ROUND((COLUMN()-2)/24,5),'Расчет сбытовых надбавок'!$B$1537:'Расчет сбытовых надбавок'!$G$2280,3)</f>
        <v>105.34</v>
      </c>
      <c r="X622" s="108">
        <f>VLOOKUP($A622+ROUND((COLUMN()-2)/24,5),АТС!$A$41:$F$784,4)+VLOOKUP($A622+ROUND((COLUMN()-2)/24,5),'Расчет сбытовых надбавок'!$B$1537:'Расчет сбытовых надбавок'!$G$2280,3)</f>
        <v>0</v>
      </c>
      <c r="Y622" s="108">
        <f>VLOOKUP($A622+ROUND((COLUMN()-2)/24,5),АТС!$A$41:$F$784,4)+VLOOKUP($A622+ROUND((COLUMN()-2)/24,5),'Расчет сбытовых надбавок'!$B$1537:'Расчет сбытовых надбавок'!$G$2280,3)</f>
        <v>0</v>
      </c>
    </row>
    <row r="623" spans="1:25" x14ac:dyDescent="0.2">
      <c r="A623" s="88">
        <f t="shared" si="16"/>
        <v>41874</v>
      </c>
      <c r="B623" s="108">
        <f>VLOOKUP($A623+ROUND((COLUMN()-2)/24,5),АТС!$A$41:$F$784,4)+VLOOKUP($A623+ROUND((COLUMN()-2)/24,5),'Расчет сбытовых надбавок'!$B$1537:'Расчет сбытовых надбавок'!$G$2280,3)</f>
        <v>0</v>
      </c>
      <c r="C623" s="108">
        <f>VLOOKUP($A623+ROUND((COLUMN()-2)/24,5),АТС!$A$41:$F$784,4)+VLOOKUP($A623+ROUND((COLUMN()-2)/24,5),'Расчет сбытовых надбавок'!$B$1537:'Расчет сбытовых надбавок'!$G$2280,3)</f>
        <v>0</v>
      </c>
      <c r="D623" s="108">
        <f>VLOOKUP($A623+ROUND((COLUMN()-2)/24,5),АТС!$A$41:$F$784,4)+VLOOKUP($A623+ROUND((COLUMN()-2)/24,5),'Расчет сбытовых надбавок'!$B$1537:'Расчет сбытовых надбавок'!$G$2280,3)</f>
        <v>0</v>
      </c>
      <c r="E623" s="108">
        <f>VLOOKUP($A623+ROUND((COLUMN()-2)/24,5),АТС!$A$41:$F$784,4)+VLOOKUP($A623+ROUND((COLUMN()-2)/24,5),'Расчет сбытовых надбавок'!$B$1537:'Расчет сбытовых надбавок'!$G$2280,3)</f>
        <v>22.66</v>
      </c>
      <c r="F623" s="108">
        <f>VLOOKUP($A623+ROUND((COLUMN()-2)/24,5),АТС!$A$41:$F$784,4)+VLOOKUP($A623+ROUND((COLUMN()-2)/24,5),'Расчет сбытовых надбавок'!$B$1537:'Расчет сбытовых надбавок'!$G$2280,3)</f>
        <v>47.07</v>
      </c>
      <c r="G623" s="108">
        <f>VLOOKUP($A623+ROUND((COLUMN()-2)/24,5),АТС!$A$41:$F$784,4)+VLOOKUP($A623+ROUND((COLUMN()-2)/24,5),'Расчет сбытовых надбавок'!$B$1537:'Расчет сбытовых надбавок'!$G$2280,3)</f>
        <v>81.34</v>
      </c>
      <c r="H623" s="108">
        <f>VLOOKUP($A623+ROUND((COLUMN()-2)/24,5),АТС!$A$41:$F$784,4)+VLOOKUP($A623+ROUND((COLUMN()-2)/24,5),'Расчет сбытовых надбавок'!$B$1537:'Расчет сбытовых надбавок'!$G$2280,3)</f>
        <v>446.7</v>
      </c>
      <c r="I623" s="108">
        <f>VLOOKUP($A623+ROUND((COLUMN()-2)/24,5),АТС!$A$41:$F$784,4)+VLOOKUP($A623+ROUND((COLUMN()-2)/24,5),'Расчет сбытовых надбавок'!$B$1537:'Расчет сбытовых надбавок'!$G$2280,3)</f>
        <v>188.14</v>
      </c>
      <c r="J623" s="108">
        <f>VLOOKUP($A623+ROUND((COLUMN()-2)/24,5),АТС!$A$41:$F$784,4)+VLOOKUP($A623+ROUND((COLUMN()-2)/24,5),'Расчет сбытовых надбавок'!$B$1537:'Расчет сбытовых надбавок'!$G$2280,3)</f>
        <v>232.29</v>
      </c>
      <c r="K623" s="108">
        <f>VLOOKUP($A623+ROUND((COLUMN()-2)/24,5),АТС!$A$41:$F$784,4)+VLOOKUP($A623+ROUND((COLUMN()-2)/24,5),'Расчет сбытовых надбавок'!$B$1537:'Расчет сбытовых надбавок'!$G$2280,3)</f>
        <v>271.12</v>
      </c>
      <c r="L623" s="108">
        <f>VLOOKUP($A623+ROUND((COLUMN()-2)/24,5),АТС!$A$41:$F$784,4)+VLOOKUP($A623+ROUND((COLUMN()-2)/24,5),'Расчет сбытовых надбавок'!$B$1537:'Расчет сбытовых надбавок'!$G$2280,3)</f>
        <v>147.73000000000002</v>
      </c>
      <c r="M623" s="108">
        <f>VLOOKUP($A623+ROUND((COLUMN()-2)/24,5),АТС!$A$41:$F$784,4)+VLOOKUP($A623+ROUND((COLUMN()-2)/24,5),'Расчет сбытовых надбавок'!$B$1537:'Расчет сбытовых надбавок'!$G$2280,3)</f>
        <v>65.87</v>
      </c>
      <c r="N623" s="108">
        <f>VLOOKUP($A623+ROUND((COLUMN()-2)/24,5),АТС!$A$41:$F$784,4)+VLOOKUP($A623+ROUND((COLUMN()-2)/24,5),'Расчет сбытовых надбавок'!$B$1537:'Расчет сбытовых надбавок'!$G$2280,3)</f>
        <v>75.95</v>
      </c>
      <c r="O623" s="108">
        <f>VLOOKUP($A623+ROUND((COLUMN()-2)/24,5),АТС!$A$41:$F$784,4)+VLOOKUP($A623+ROUND((COLUMN()-2)/24,5),'Расчет сбытовых надбавок'!$B$1537:'Расчет сбытовых надбавок'!$G$2280,3)</f>
        <v>1204.82</v>
      </c>
      <c r="P623" s="108">
        <f>VLOOKUP($A623+ROUND((COLUMN()-2)/24,5),АТС!$A$41:$F$784,4)+VLOOKUP($A623+ROUND((COLUMN()-2)/24,5),'Расчет сбытовых надбавок'!$B$1537:'Расчет сбытовых надбавок'!$G$2280,3)</f>
        <v>0</v>
      </c>
      <c r="Q623" s="108">
        <f>VLOOKUP($A623+ROUND((COLUMN()-2)/24,5),АТС!$A$41:$F$784,4)+VLOOKUP($A623+ROUND((COLUMN()-2)/24,5),'Расчет сбытовых надбавок'!$B$1537:'Расчет сбытовых надбавок'!$G$2280,3)</f>
        <v>0</v>
      </c>
      <c r="R623" s="108">
        <f>VLOOKUP($A623+ROUND((COLUMN()-2)/24,5),АТС!$A$41:$F$784,4)+VLOOKUP($A623+ROUND((COLUMN()-2)/24,5),'Расчет сбытовых надбавок'!$B$1537:'Расчет сбытовых надбавок'!$G$2280,3)</f>
        <v>0</v>
      </c>
      <c r="S623" s="108">
        <f>VLOOKUP($A623+ROUND((COLUMN()-2)/24,5),АТС!$A$41:$F$784,4)+VLOOKUP($A623+ROUND((COLUMN()-2)/24,5),'Расчет сбытовых надбавок'!$B$1537:'Расчет сбытовых надбавок'!$G$2280,3)</f>
        <v>0</v>
      </c>
      <c r="T623" s="108">
        <f>VLOOKUP($A623+ROUND((COLUMN()-2)/24,5),АТС!$A$41:$F$784,4)+VLOOKUP($A623+ROUND((COLUMN()-2)/24,5),'Расчет сбытовых надбавок'!$B$1537:'Расчет сбытовых надбавок'!$G$2280,3)</f>
        <v>0</v>
      </c>
      <c r="U623" s="108">
        <f>VLOOKUP($A623+ROUND((COLUMN()-2)/24,5),АТС!$A$41:$F$784,4)+VLOOKUP($A623+ROUND((COLUMN()-2)/24,5),'Расчет сбытовых надбавок'!$B$1537:'Расчет сбытовых надбавок'!$G$2280,3)</f>
        <v>0</v>
      </c>
      <c r="V623" s="108">
        <f>VLOOKUP($A623+ROUND((COLUMN()-2)/24,5),АТС!$A$41:$F$784,4)+VLOOKUP($A623+ROUND((COLUMN()-2)/24,5),'Расчет сбытовых надбавок'!$B$1537:'Расчет сбытовых надбавок'!$G$2280,3)</f>
        <v>1257.95</v>
      </c>
      <c r="W623" s="108">
        <f>VLOOKUP($A623+ROUND((COLUMN()-2)/24,5),АТС!$A$41:$F$784,4)+VLOOKUP($A623+ROUND((COLUMN()-2)/24,5),'Расчет сбытовых надбавок'!$B$1537:'Расчет сбытовых надбавок'!$G$2280,3)</f>
        <v>6.26</v>
      </c>
      <c r="X623" s="108">
        <f>VLOOKUP($A623+ROUND((COLUMN()-2)/24,5),АТС!$A$41:$F$784,4)+VLOOKUP($A623+ROUND((COLUMN()-2)/24,5),'Расчет сбытовых надбавок'!$B$1537:'Расчет сбытовых надбавок'!$G$2280,3)</f>
        <v>0</v>
      </c>
      <c r="Y623" s="108">
        <f>VLOOKUP($A623+ROUND((COLUMN()-2)/24,5),АТС!$A$41:$F$784,4)+VLOOKUP($A623+ROUND((COLUMN()-2)/24,5),'Расчет сбытовых надбавок'!$B$1537:'Расчет сбытовых надбавок'!$G$2280,3)</f>
        <v>0</v>
      </c>
    </row>
    <row r="624" spans="1:25" x14ac:dyDescent="0.2">
      <c r="A624" s="88">
        <f t="shared" si="16"/>
        <v>41875</v>
      </c>
      <c r="B624" s="108">
        <f>VLOOKUP($A624+ROUND((COLUMN()-2)/24,5),АТС!$A$41:$F$784,4)+VLOOKUP($A624+ROUND((COLUMN()-2)/24,5),'Расчет сбытовых надбавок'!$B$1537:'Расчет сбытовых надбавок'!$G$2280,3)</f>
        <v>0</v>
      </c>
      <c r="C624" s="108">
        <f>VLOOKUP($A624+ROUND((COLUMN()-2)/24,5),АТС!$A$41:$F$784,4)+VLOOKUP($A624+ROUND((COLUMN()-2)/24,5),'Расчет сбытовых надбавок'!$B$1537:'Расчет сбытовых надбавок'!$G$2280,3)</f>
        <v>0</v>
      </c>
      <c r="D624" s="108">
        <f>VLOOKUP($A624+ROUND((COLUMN()-2)/24,5),АТС!$A$41:$F$784,4)+VLOOKUP($A624+ROUND((COLUMN()-2)/24,5),'Расчет сбытовых надбавок'!$B$1537:'Расчет сбытовых надбавок'!$G$2280,3)</f>
        <v>0</v>
      </c>
      <c r="E624" s="108">
        <f>VLOOKUP($A624+ROUND((COLUMN()-2)/24,5),АТС!$A$41:$F$784,4)+VLOOKUP($A624+ROUND((COLUMN()-2)/24,5),'Расчет сбытовых надбавок'!$B$1537:'Расчет сбытовых надбавок'!$G$2280,3)</f>
        <v>0</v>
      </c>
      <c r="F624" s="108">
        <f>VLOOKUP($A624+ROUND((COLUMN()-2)/24,5),АТС!$A$41:$F$784,4)+VLOOKUP($A624+ROUND((COLUMN()-2)/24,5),'Расчет сбытовых надбавок'!$B$1537:'Расчет сбытовых надбавок'!$G$2280,3)</f>
        <v>0</v>
      </c>
      <c r="G624" s="108">
        <f>VLOOKUP($A624+ROUND((COLUMN()-2)/24,5),АТС!$A$41:$F$784,4)+VLOOKUP($A624+ROUND((COLUMN()-2)/24,5),'Расчет сбытовых надбавок'!$B$1537:'Расчет сбытовых надбавок'!$G$2280,3)</f>
        <v>0</v>
      </c>
      <c r="H624" s="108">
        <f>VLOOKUP($A624+ROUND((COLUMN()-2)/24,5),АТС!$A$41:$F$784,4)+VLOOKUP($A624+ROUND((COLUMN()-2)/24,5),'Расчет сбытовых надбавок'!$B$1537:'Расчет сбытовых надбавок'!$G$2280,3)</f>
        <v>207.25</v>
      </c>
      <c r="I624" s="108">
        <f>VLOOKUP($A624+ROUND((COLUMN()-2)/24,5),АТС!$A$41:$F$784,4)+VLOOKUP($A624+ROUND((COLUMN()-2)/24,5),'Расчет сбытовых надбавок'!$B$1537:'Расчет сбытовых надбавок'!$G$2280,3)</f>
        <v>294.09000000000003</v>
      </c>
      <c r="J624" s="108">
        <f>VLOOKUP($A624+ROUND((COLUMN()-2)/24,5),АТС!$A$41:$F$784,4)+VLOOKUP($A624+ROUND((COLUMN()-2)/24,5),'Расчет сбытовых надбавок'!$B$1537:'Расчет сбытовых надбавок'!$G$2280,3)</f>
        <v>139.49</v>
      </c>
      <c r="K624" s="108">
        <f>VLOOKUP($A624+ROUND((COLUMN()-2)/24,5),АТС!$A$41:$F$784,4)+VLOOKUP($A624+ROUND((COLUMN()-2)/24,5),'Расчет сбытовых надбавок'!$B$1537:'Расчет сбытовых надбавок'!$G$2280,3)</f>
        <v>0</v>
      </c>
      <c r="L624" s="108">
        <f>VLOOKUP($A624+ROUND((COLUMN()-2)/24,5),АТС!$A$41:$F$784,4)+VLOOKUP($A624+ROUND((COLUMN()-2)/24,5),'Расчет сбытовых надбавок'!$B$1537:'Расчет сбытовых надбавок'!$G$2280,3)</f>
        <v>0</v>
      </c>
      <c r="M624" s="108">
        <f>VLOOKUP($A624+ROUND((COLUMN()-2)/24,5),АТС!$A$41:$F$784,4)+VLOOKUP($A624+ROUND((COLUMN()-2)/24,5),'Расчет сбытовых надбавок'!$B$1537:'Расчет сбытовых надбавок'!$G$2280,3)</f>
        <v>42.980000000000004</v>
      </c>
      <c r="N624" s="108">
        <f>VLOOKUP($A624+ROUND((COLUMN()-2)/24,5),АТС!$A$41:$F$784,4)+VLOOKUP($A624+ROUND((COLUMN()-2)/24,5),'Расчет сбытовых надбавок'!$B$1537:'Расчет сбытовых надбавок'!$G$2280,3)</f>
        <v>1176</v>
      </c>
      <c r="O624" s="108">
        <f>VLOOKUP($A624+ROUND((COLUMN()-2)/24,5),АТС!$A$41:$F$784,4)+VLOOKUP($A624+ROUND((COLUMN()-2)/24,5),'Расчет сбытовых надбавок'!$B$1537:'Расчет сбытовых надбавок'!$G$2280,3)</f>
        <v>0</v>
      </c>
      <c r="P624" s="108">
        <f>VLOOKUP($A624+ROUND((COLUMN()-2)/24,5),АТС!$A$41:$F$784,4)+VLOOKUP($A624+ROUND((COLUMN()-2)/24,5),'Расчет сбытовых надбавок'!$B$1537:'Расчет сбытовых надбавок'!$G$2280,3)</f>
        <v>0</v>
      </c>
      <c r="Q624" s="108">
        <f>VLOOKUP($A624+ROUND((COLUMN()-2)/24,5),АТС!$A$41:$F$784,4)+VLOOKUP($A624+ROUND((COLUMN()-2)/24,5),'Расчет сбытовых надбавок'!$B$1537:'Расчет сбытовых надбавок'!$G$2280,3)</f>
        <v>0</v>
      </c>
      <c r="R624" s="108">
        <f>VLOOKUP($A624+ROUND((COLUMN()-2)/24,5),АТС!$A$41:$F$784,4)+VLOOKUP($A624+ROUND((COLUMN()-2)/24,5),'Расчет сбытовых надбавок'!$B$1537:'Расчет сбытовых надбавок'!$G$2280,3)</f>
        <v>0</v>
      </c>
      <c r="S624" s="108">
        <f>VLOOKUP($A624+ROUND((COLUMN()-2)/24,5),АТС!$A$41:$F$784,4)+VLOOKUP($A624+ROUND((COLUMN()-2)/24,5),'Расчет сбытовых надбавок'!$B$1537:'Расчет сбытовых надбавок'!$G$2280,3)</f>
        <v>0.01</v>
      </c>
      <c r="T624" s="108">
        <f>VLOOKUP($A624+ROUND((COLUMN()-2)/24,5),АТС!$A$41:$F$784,4)+VLOOKUP($A624+ROUND((COLUMN()-2)/24,5),'Расчет сбытовых надбавок'!$B$1537:'Расчет сбытовых надбавок'!$G$2280,3)</f>
        <v>0</v>
      </c>
      <c r="U624" s="108">
        <f>VLOOKUP($A624+ROUND((COLUMN()-2)/24,5),АТС!$A$41:$F$784,4)+VLOOKUP($A624+ROUND((COLUMN()-2)/24,5),'Расчет сбытовых надбавок'!$B$1537:'Расчет сбытовых надбавок'!$G$2280,3)</f>
        <v>0</v>
      </c>
      <c r="V624" s="108">
        <f>VLOOKUP($A624+ROUND((COLUMN()-2)/24,5),АТС!$A$41:$F$784,4)+VLOOKUP($A624+ROUND((COLUMN()-2)/24,5),'Расчет сбытовых надбавок'!$B$1537:'Расчет сбытовых надбавок'!$G$2280,3)</f>
        <v>27.62</v>
      </c>
      <c r="W624" s="108">
        <f>VLOOKUP($A624+ROUND((COLUMN()-2)/24,5),АТС!$A$41:$F$784,4)+VLOOKUP($A624+ROUND((COLUMN()-2)/24,5),'Расчет сбытовых надбавок'!$B$1537:'Расчет сбытовых надбавок'!$G$2280,3)</f>
        <v>0</v>
      </c>
      <c r="X624" s="108">
        <f>VLOOKUP($A624+ROUND((COLUMN()-2)/24,5),АТС!$A$41:$F$784,4)+VLOOKUP($A624+ROUND((COLUMN()-2)/24,5),'Расчет сбытовых надбавок'!$B$1537:'Расчет сбытовых надбавок'!$G$2280,3)</f>
        <v>0</v>
      </c>
      <c r="Y624" s="108">
        <f>VLOOKUP($A624+ROUND((COLUMN()-2)/24,5),АТС!$A$41:$F$784,4)+VLOOKUP($A624+ROUND((COLUMN()-2)/24,5),'Расчет сбытовых надбавок'!$B$1537:'Расчет сбытовых надбавок'!$G$2280,3)</f>
        <v>0</v>
      </c>
    </row>
    <row r="625" spans="1:27" x14ac:dyDescent="0.2">
      <c r="A625" s="88">
        <f t="shared" si="16"/>
        <v>41876</v>
      </c>
      <c r="B625" s="108">
        <f>VLOOKUP($A625+ROUND((COLUMN()-2)/24,5),АТС!$A$41:$F$784,4)+VLOOKUP($A625+ROUND((COLUMN()-2)/24,5),'Расчет сбытовых надбавок'!$B$1537:'Расчет сбытовых надбавок'!$G$2280,3)</f>
        <v>0</v>
      </c>
      <c r="C625" s="108">
        <f>VLOOKUP($A625+ROUND((COLUMN()-2)/24,5),АТС!$A$41:$F$784,4)+VLOOKUP($A625+ROUND((COLUMN()-2)/24,5),'Расчет сбытовых надбавок'!$B$1537:'Расчет сбытовых надбавок'!$G$2280,3)</f>
        <v>0.01</v>
      </c>
      <c r="D625" s="108">
        <f>VLOOKUP($A625+ROUND((COLUMN()-2)/24,5),АТС!$A$41:$F$784,4)+VLOOKUP($A625+ROUND((COLUMN()-2)/24,5),'Расчет сбытовых надбавок'!$B$1537:'Расчет сбытовых надбавок'!$G$2280,3)</f>
        <v>0</v>
      </c>
      <c r="E625" s="108">
        <f>VLOOKUP($A625+ROUND((COLUMN()-2)/24,5),АТС!$A$41:$F$784,4)+VLOOKUP($A625+ROUND((COLUMN()-2)/24,5),'Расчет сбытовых надбавок'!$B$1537:'Расчет сбытовых надбавок'!$G$2280,3)</f>
        <v>7.89</v>
      </c>
      <c r="F625" s="108">
        <f>VLOOKUP($A625+ROUND((COLUMN()-2)/24,5),АТС!$A$41:$F$784,4)+VLOOKUP($A625+ROUND((COLUMN()-2)/24,5),'Расчет сбытовых надбавок'!$B$1537:'Расчет сбытовых надбавок'!$G$2280,3)</f>
        <v>43.28</v>
      </c>
      <c r="G625" s="108">
        <f>VLOOKUP($A625+ROUND((COLUMN()-2)/24,5),АТС!$A$41:$F$784,4)+VLOOKUP($A625+ROUND((COLUMN()-2)/24,5),'Расчет сбытовых надбавок'!$B$1537:'Расчет сбытовых надбавок'!$G$2280,3)</f>
        <v>57.87</v>
      </c>
      <c r="H625" s="108">
        <f>VLOOKUP($A625+ROUND((COLUMN()-2)/24,5),АТС!$A$41:$F$784,4)+VLOOKUP($A625+ROUND((COLUMN()-2)/24,5),'Расчет сбытовых надбавок'!$B$1537:'Расчет сбытовых надбавок'!$G$2280,3)</f>
        <v>181.04</v>
      </c>
      <c r="I625" s="108">
        <f>VLOOKUP($A625+ROUND((COLUMN()-2)/24,5),АТС!$A$41:$F$784,4)+VLOOKUP($A625+ROUND((COLUMN()-2)/24,5),'Расчет сбытовых надбавок'!$B$1537:'Расчет сбытовых надбавок'!$G$2280,3)</f>
        <v>165.49</v>
      </c>
      <c r="J625" s="108">
        <f>VLOOKUP($A625+ROUND((COLUMN()-2)/24,5),АТС!$A$41:$F$784,4)+VLOOKUP($A625+ROUND((COLUMN()-2)/24,5),'Расчет сбытовых надбавок'!$B$1537:'Расчет сбытовых надбавок'!$G$2280,3)</f>
        <v>7.7399999999999993</v>
      </c>
      <c r="K625" s="108">
        <f>VLOOKUP($A625+ROUND((COLUMN()-2)/24,5),АТС!$A$41:$F$784,4)+VLOOKUP($A625+ROUND((COLUMN()-2)/24,5),'Расчет сбытовых надбавок'!$B$1537:'Расчет сбытовых надбавок'!$G$2280,3)</f>
        <v>52.900000000000006</v>
      </c>
      <c r="L625" s="108">
        <f>VLOOKUP($A625+ROUND((COLUMN()-2)/24,5),АТС!$A$41:$F$784,4)+VLOOKUP($A625+ROUND((COLUMN()-2)/24,5),'Расчет сбытовых надбавок'!$B$1537:'Расчет сбытовых надбавок'!$G$2280,3)</f>
        <v>18.829999999999998</v>
      </c>
      <c r="M625" s="108">
        <f>VLOOKUP($A625+ROUND((COLUMN()-2)/24,5),АТС!$A$41:$F$784,4)+VLOOKUP($A625+ROUND((COLUMN()-2)/24,5),'Расчет сбытовых надбавок'!$B$1537:'Расчет сбытовых надбавок'!$G$2280,3)</f>
        <v>17.37</v>
      </c>
      <c r="N625" s="108">
        <f>VLOOKUP($A625+ROUND((COLUMN()-2)/24,5),АТС!$A$41:$F$784,4)+VLOOKUP($A625+ROUND((COLUMN()-2)/24,5),'Расчет сбытовых надбавок'!$B$1537:'Расчет сбытовых надбавок'!$G$2280,3)</f>
        <v>35.97</v>
      </c>
      <c r="O625" s="108">
        <f>VLOOKUP($A625+ROUND((COLUMN()-2)/24,5),АТС!$A$41:$F$784,4)+VLOOKUP($A625+ROUND((COLUMN()-2)/24,5),'Расчет сбытовых надбавок'!$B$1537:'Расчет сбытовых надбавок'!$G$2280,3)</f>
        <v>55.54</v>
      </c>
      <c r="P625" s="108">
        <f>VLOOKUP($A625+ROUND((COLUMN()-2)/24,5),АТС!$A$41:$F$784,4)+VLOOKUP($A625+ROUND((COLUMN()-2)/24,5),'Расчет сбытовых надбавок'!$B$1537:'Расчет сбытовых надбавок'!$G$2280,3)</f>
        <v>60.949999999999996</v>
      </c>
      <c r="Q625" s="108">
        <f>VLOOKUP($A625+ROUND((COLUMN()-2)/24,5),АТС!$A$41:$F$784,4)+VLOOKUP($A625+ROUND((COLUMN()-2)/24,5),'Расчет сбытовых надбавок'!$B$1537:'Расчет сбытовых надбавок'!$G$2280,3)</f>
        <v>7.7899999999999991</v>
      </c>
      <c r="R625" s="108">
        <f>VLOOKUP($A625+ROUND((COLUMN()-2)/24,5),АТС!$A$41:$F$784,4)+VLOOKUP($A625+ROUND((COLUMN()-2)/24,5),'Расчет сбытовых надбавок'!$B$1537:'Расчет сбытовых надбавок'!$G$2280,3)</f>
        <v>0</v>
      </c>
      <c r="S625" s="108">
        <f>VLOOKUP($A625+ROUND((COLUMN()-2)/24,5),АТС!$A$41:$F$784,4)+VLOOKUP($A625+ROUND((COLUMN()-2)/24,5),'Расчет сбытовых надбавок'!$B$1537:'Расчет сбытовых надбавок'!$G$2280,3)</f>
        <v>0</v>
      </c>
      <c r="T625" s="108">
        <f>VLOOKUP($A625+ROUND((COLUMN()-2)/24,5),АТС!$A$41:$F$784,4)+VLOOKUP($A625+ROUND((COLUMN()-2)/24,5),'Расчет сбытовых надбавок'!$B$1537:'Расчет сбытовых надбавок'!$G$2280,3)</f>
        <v>0</v>
      </c>
      <c r="U625" s="108">
        <f>VLOOKUP($A625+ROUND((COLUMN()-2)/24,5),АТС!$A$41:$F$784,4)+VLOOKUP($A625+ROUND((COLUMN()-2)/24,5),'Расчет сбытовых надбавок'!$B$1537:'Расчет сбытовых надбавок'!$G$2280,3)</f>
        <v>16.84</v>
      </c>
      <c r="V625" s="108">
        <f>VLOOKUP($A625+ROUND((COLUMN()-2)/24,5),АТС!$A$41:$F$784,4)+VLOOKUP($A625+ROUND((COLUMN()-2)/24,5),'Расчет сбытовых надбавок'!$B$1537:'Расчет сбытовых надбавок'!$G$2280,3)</f>
        <v>0</v>
      </c>
      <c r="W625" s="108">
        <f>VLOOKUP($A625+ROUND((COLUMN()-2)/24,5),АТС!$A$41:$F$784,4)+VLOOKUP($A625+ROUND((COLUMN()-2)/24,5),'Расчет сбытовых надбавок'!$B$1537:'Расчет сбытовых надбавок'!$G$2280,3)</f>
        <v>0</v>
      </c>
      <c r="X625" s="108">
        <f>VLOOKUP($A625+ROUND((COLUMN()-2)/24,5),АТС!$A$41:$F$784,4)+VLOOKUP($A625+ROUND((COLUMN()-2)/24,5),'Расчет сбытовых надбавок'!$B$1537:'Расчет сбытовых надбавок'!$G$2280,3)</f>
        <v>0</v>
      </c>
      <c r="Y625" s="108">
        <f>VLOOKUP($A625+ROUND((COLUMN()-2)/24,5),АТС!$A$41:$F$784,4)+VLOOKUP($A625+ROUND((COLUMN()-2)/24,5),'Расчет сбытовых надбавок'!$B$1537:'Расчет сбытовых надбавок'!$G$2280,3)</f>
        <v>0</v>
      </c>
    </row>
    <row r="626" spans="1:27" x14ac:dyDescent="0.2">
      <c r="A626" s="88">
        <f t="shared" si="16"/>
        <v>41877</v>
      </c>
      <c r="B626" s="108">
        <f>VLOOKUP($A626+ROUND((COLUMN()-2)/24,5),АТС!$A$41:$F$784,4)+VLOOKUP($A626+ROUND((COLUMN()-2)/24,5),'Расчет сбытовых надбавок'!$B$1537:'Расчет сбытовых надбавок'!$G$2280,3)</f>
        <v>0</v>
      </c>
      <c r="C626" s="108">
        <f>VLOOKUP($A626+ROUND((COLUMN()-2)/24,5),АТС!$A$41:$F$784,4)+VLOOKUP($A626+ROUND((COLUMN()-2)/24,5),'Расчет сбытовых надбавок'!$B$1537:'Расчет сбытовых надбавок'!$G$2280,3)</f>
        <v>0</v>
      </c>
      <c r="D626" s="108">
        <f>VLOOKUP($A626+ROUND((COLUMN()-2)/24,5),АТС!$A$41:$F$784,4)+VLOOKUP($A626+ROUND((COLUMN()-2)/24,5),'Расчет сбытовых надбавок'!$B$1537:'Расчет сбытовых надбавок'!$G$2280,3)</f>
        <v>0</v>
      </c>
      <c r="E626" s="108">
        <f>VLOOKUP($A626+ROUND((COLUMN()-2)/24,5),АТС!$A$41:$F$784,4)+VLOOKUP($A626+ROUND((COLUMN()-2)/24,5),'Расчет сбытовых надбавок'!$B$1537:'Расчет сбытовых надбавок'!$G$2280,3)</f>
        <v>30.66</v>
      </c>
      <c r="F626" s="108">
        <f>VLOOKUP($A626+ROUND((COLUMN()-2)/24,5),АТС!$A$41:$F$784,4)+VLOOKUP($A626+ROUND((COLUMN()-2)/24,5),'Расчет сбытовых надбавок'!$B$1537:'Расчет сбытовых надбавок'!$G$2280,3)</f>
        <v>61.18</v>
      </c>
      <c r="G626" s="108">
        <f>VLOOKUP($A626+ROUND((COLUMN()-2)/24,5),АТС!$A$41:$F$784,4)+VLOOKUP($A626+ROUND((COLUMN()-2)/24,5),'Расчет сбытовых надбавок'!$B$1537:'Расчет сбытовых надбавок'!$G$2280,3)</f>
        <v>68.37</v>
      </c>
      <c r="H626" s="108">
        <f>VLOOKUP($A626+ROUND((COLUMN()-2)/24,5),АТС!$A$41:$F$784,4)+VLOOKUP($A626+ROUND((COLUMN()-2)/24,5),'Расчет сбытовых надбавок'!$B$1537:'Расчет сбытовых надбавок'!$G$2280,3)</f>
        <v>123.83</v>
      </c>
      <c r="I626" s="108">
        <f>VLOOKUP($A626+ROUND((COLUMN()-2)/24,5),АТС!$A$41:$F$784,4)+VLOOKUP($A626+ROUND((COLUMN()-2)/24,5),'Расчет сбытовых надбавок'!$B$1537:'Расчет сбытовых надбавок'!$G$2280,3)</f>
        <v>373.17</v>
      </c>
      <c r="J626" s="108">
        <f>VLOOKUP($A626+ROUND((COLUMN()-2)/24,5),АТС!$A$41:$F$784,4)+VLOOKUP($A626+ROUND((COLUMN()-2)/24,5),'Расчет сбытовых надбавок'!$B$1537:'Расчет сбытовых надбавок'!$G$2280,3)</f>
        <v>43.56</v>
      </c>
      <c r="K626" s="108">
        <f>VLOOKUP($A626+ROUND((COLUMN()-2)/24,5),АТС!$A$41:$F$784,4)+VLOOKUP($A626+ROUND((COLUMN()-2)/24,5),'Расчет сбытовых надбавок'!$B$1537:'Расчет сбытовых надбавок'!$G$2280,3)</f>
        <v>65.92</v>
      </c>
      <c r="L626" s="108">
        <f>VLOOKUP($A626+ROUND((COLUMN()-2)/24,5),АТС!$A$41:$F$784,4)+VLOOKUP($A626+ROUND((COLUMN()-2)/24,5),'Расчет сбытовых надбавок'!$B$1537:'Расчет сбытовых надбавок'!$G$2280,3)</f>
        <v>18.97</v>
      </c>
      <c r="M626" s="108">
        <f>VLOOKUP($A626+ROUND((COLUMN()-2)/24,5),АТС!$A$41:$F$784,4)+VLOOKUP($A626+ROUND((COLUMN()-2)/24,5),'Расчет сбытовых надбавок'!$B$1537:'Расчет сбытовых надбавок'!$G$2280,3)</f>
        <v>5.84</v>
      </c>
      <c r="N626" s="108">
        <f>VLOOKUP($A626+ROUND((COLUMN()-2)/24,5),АТС!$A$41:$F$784,4)+VLOOKUP($A626+ROUND((COLUMN()-2)/24,5),'Расчет сбытовых надбавок'!$B$1537:'Расчет сбытовых надбавок'!$G$2280,3)</f>
        <v>75.41</v>
      </c>
      <c r="O626" s="108">
        <f>VLOOKUP($A626+ROUND((COLUMN()-2)/24,5),АТС!$A$41:$F$784,4)+VLOOKUP($A626+ROUND((COLUMN()-2)/24,5),'Расчет сбытовых надбавок'!$B$1537:'Расчет сбытовых надбавок'!$G$2280,3)</f>
        <v>113.55</v>
      </c>
      <c r="P626" s="108">
        <f>VLOOKUP($A626+ROUND((COLUMN()-2)/24,5),АТС!$A$41:$F$784,4)+VLOOKUP($A626+ROUND((COLUMN()-2)/24,5),'Расчет сбытовых надбавок'!$B$1537:'Расчет сбытовых надбавок'!$G$2280,3)</f>
        <v>0.01</v>
      </c>
      <c r="Q626" s="108">
        <f>VLOOKUP($A626+ROUND((COLUMN()-2)/24,5),АТС!$A$41:$F$784,4)+VLOOKUP($A626+ROUND((COLUMN()-2)/24,5),'Расчет сбытовых надбавок'!$B$1537:'Расчет сбытовых надбавок'!$G$2280,3)</f>
        <v>0.01</v>
      </c>
      <c r="R626" s="108">
        <f>VLOOKUP($A626+ROUND((COLUMN()-2)/24,5),АТС!$A$41:$F$784,4)+VLOOKUP($A626+ROUND((COLUMN()-2)/24,5),'Расчет сбытовых надбавок'!$B$1537:'Расчет сбытовых надбавок'!$G$2280,3)</f>
        <v>0</v>
      </c>
      <c r="S626" s="108">
        <f>VLOOKUP($A626+ROUND((COLUMN()-2)/24,5),АТС!$A$41:$F$784,4)+VLOOKUP($A626+ROUND((COLUMN()-2)/24,5),'Расчет сбытовых надбавок'!$B$1537:'Расчет сбытовых надбавок'!$G$2280,3)</f>
        <v>0</v>
      </c>
      <c r="T626" s="108">
        <f>VLOOKUP($A626+ROUND((COLUMN()-2)/24,5),АТС!$A$41:$F$784,4)+VLOOKUP($A626+ROUND((COLUMN()-2)/24,5),'Расчет сбытовых надбавок'!$B$1537:'Расчет сбытовых надбавок'!$G$2280,3)</f>
        <v>0</v>
      </c>
      <c r="U626" s="108">
        <f>VLOOKUP($A626+ROUND((COLUMN()-2)/24,5),АТС!$A$41:$F$784,4)+VLOOKUP($A626+ROUND((COLUMN()-2)/24,5),'Расчет сбытовых надбавок'!$B$1537:'Расчет сбытовых надбавок'!$G$2280,3)</f>
        <v>58.449999999999996</v>
      </c>
      <c r="V626" s="108">
        <f>VLOOKUP($A626+ROUND((COLUMN()-2)/24,5),АТС!$A$41:$F$784,4)+VLOOKUP($A626+ROUND((COLUMN()-2)/24,5),'Расчет сбытовых надбавок'!$B$1537:'Расчет сбытовых надбавок'!$G$2280,3)</f>
        <v>8</v>
      </c>
      <c r="W626" s="108">
        <f>VLOOKUP($A626+ROUND((COLUMN()-2)/24,5),АТС!$A$41:$F$784,4)+VLOOKUP($A626+ROUND((COLUMN()-2)/24,5),'Расчет сбытовых надбавок'!$B$1537:'Расчет сбытовых надбавок'!$G$2280,3)</f>
        <v>0</v>
      </c>
      <c r="X626" s="108">
        <f>VLOOKUP($A626+ROUND((COLUMN()-2)/24,5),АТС!$A$41:$F$784,4)+VLOOKUP($A626+ROUND((COLUMN()-2)/24,5),'Расчет сбытовых надбавок'!$B$1537:'Расчет сбытовых надбавок'!$G$2280,3)</f>
        <v>0</v>
      </c>
      <c r="Y626" s="108">
        <f>VLOOKUP($A626+ROUND((COLUMN()-2)/24,5),АТС!$A$41:$F$784,4)+VLOOKUP($A626+ROUND((COLUMN()-2)/24,5),'Расчет сбытовых надбавок'!$B$1537:'Расчет сбытовых надбавок'!$G$2280,3)</f>
        <v>0</v>
      </c>
    </row>
    <row r="627" spans="1:27" x14ac:dyDescent="0.2">
      <c r="A627" s="88">
        <f t="shared" si="16"/>
        <v>41878</v>
      </c>
      <c r="B627" s="108">
        <f>VLOOKUP($A627+ROUND((COLUMN()-2)/24,5),АТС!$A$41:$F$784,4)+VLOOKUP($A627+ROUND((COLUMN()-2)/24,5),'Расчет сбытовых надбавок'!$B$1537:'Расчет сбытовых надбавок'!$G$2280,3)</f>
        <v>0</v>
      </c>
      <c r="C627" s="108">
        <f>VLOOKUP($A627+ROUND((COLUMN()-2)/24,5),АТС!$A$41:$F$784,4)+VLOOKUP($A627+ROUND((COLUMN()-2)/24,5),'Расчет сбытовых надбавок'!$B$1537:'Расчет сбытовых надбавок'!$G$2280,3)</f>
        <v>0</v>
      </c>
      <c r="D627" s="108">
        <f>VLOOKUP($A627+ROUND((COLUMN()-2)/24,5),АТС!$A$41:$F$784,4)+VLOOKUP($A627+ROUND((COLUMN()-2)/24,5),'Расчет сбытовых надбавок'!$B$1537:'Расчет сбытовых надбавок'!$G$2280,3)</f>
        <v>0</v>
      </c>
      <c r="E627" s="108">
        <f>VLOOKUP($A627+ROUND((COLUMN()-2)/24,5),АТС!$A$41:$F$784,4)+VLOOKUP($A627+ROUND((COLUMN()-2)/24,5),'Расчет сбытовых надбавок'!$B$1537:'Расчет сбытовых надбавок'!$G$2280,3)</f>
        <v>51.739999999999995</v>
      </c>
      <c r="F627" s="108">
        <f>VLOOKUP($A627+ROUND((COLUMN()-2)/24,5),АТС!$A$41:$F$784,4)+VLOOKUP($A627+ROUND((COLUMN()-2)/24,5),'Расчет сбытовых надбавок'!$B$1537:'Расчет сбытовых надбавок'!$G$2280,3)</f>
        <v>146.80000000000001</v>
      </c>
      <c r="G627" s="108">
        <f>VLOOKUP($A627+ROUND((COLUMN()-2)/24,5),АТС!$A$41:$F$784,4)+VLOOKUP($A627+ROUND((COLUMN()-2)/24,5),'Расчет сбытовых надбавок'!$B$1537:'Расчет сбытовых надбавок'!$G$2280,3)</f>
        <v>98.600000000000009</v>
      </c>
      <c r="H627" s="108">
        <f>VLOOKUP($A627+ROUND((COLUMN()-2)/24,5),АТС!$A$41:$F$784,4)+VLOOKUP($A627+ROUND((COLUMN()-2)/24,5),'Расчет сбытовых надбавок'!$B$1537:'Расчет сбытовых надбавок'!$G$2280,3)</f>
        <v>162.62</v>
      </c>
      <c r="I627" s="108">
        <f>VLOOKUP($A627+ROUND((COLUMN()-2)/24,5),АТС!$A$41:$F$784,4)+VLOOKUP($A627+ROUND((COLUMN()-2)/24,5),'Расчет сбытовых надбавок'!$B$1537:'Расчет сбытовых надбавок'!$G$2280,3)</f>
        <v>280.36</v>
      </c>
      <c r="J627" s="108">
        <f>VLOOKUP($A627+ROUND((COLUMN()-2)/24,5),АТС!$A$41:$F$784,4)+VLOOKUP($A627+ROUND((COLUMN()-2)/24,5),'Расчет сбытовых надбавок'!$B$1537:'Расчет сбытовых надбавок'!$G$2280,3)</f>
        <v>35.520000000000003</v>
      </c>
      <c r="K627" s="108">
        <f>VLOOKUP($A627+ROUND((COLUMN()-2)/24,5),АТС!$A$41:$F$784,4)+VLOOKUP($A627+ROUND((COLUMN()-2)/24,5),'Расчет сбытовых надбавок'!$B$1537:'Расчет сбытовых надбавок'!$G$2280,3)</f>
        <v>61.819999999999993</v>
      </c>
      <c r="L627" s="108">
        <f>VLOOKUP($A627+ROUND((COLUMN()-2)/24,5),АТС!$A$41:$F$784,4)+VLOOKUP($A627+ROUND((COLUMN()-2)/24,5),'Расчет сбытовых надбавок'!$B$1537:'Расчет сбытовых надбавок'!$G$2280,3)</f>
        <v>19.21</v>
      </c>
      <c r="M627" s="108">
        <f>VLOOKUP($A627+ROUND((COLUMN()-2)/24,5),АТС!$A$41:$F$784,4)+VLOOKUP($A627+ROUND((COLUMN()-2)/24,5),'Расчет сбытовых надбавок'!$B$1537:'Расчет сбытовых надбавок'!$G$2280,3)</f>
        <v>10.92</v>
      </c>
      <c r="N627" s="108">
        <f>VLOOKUP($A627+ROUND((COLUMN()-2)/24,5),АТС!$A$41:$F$784,4)+VLOOKUP($A627+ROUND((COLUMN()-2)/24,5),'Расчет сбытовых надбавок'!$B$1537:'Расчет сбытовых надбавок'!$G$2280,3)</f>
        <v>0.01</v>
      </c>
      <c r="O627" s="108">
        <f>VLOOKUP($A627+ROUND((COLUMN()-2)/24,5),АТС!$A$41:$F$784,4)+VLOOKUP($A627+ROUND((COLUMN()-2)/24,5),'Расчет сбытовых надбавок'!$B$1537:'Расчет сбытовых надбавок'!$G$2280,3)</f>
        <v>0</v>
      </c>
      <c r="P627" s="108">
        <f>VLOOKUP($A627+ROUND((COLUMN()-2)/24,5),АТС!$A$41:$F$784,4)+VLOOKUP($A627+ROUND((COLUMN()-2)/24,5),'Расчет сбытовых надбавок'!$B$1537:'Расчет сбытовых надбавок'!$G$2280,3)</f>
        <v>5.6</v>
      </c>
      <c r="Q627" s="108">
        <f>VLOOKUP($A627+ROUND((COLUMN()-2)/24,5),АТС!$A$41:$F$784,4)+VLOOKUP($A627+ROUND((COLUMN()-2)/24,5),'Расчет сбытовых надбавок'!$B$1537:'Расчет сбытовых надбавок'!$G$2280,3)</f>
        <v>0.71</v>
      </c>
      <c r="R627" s="108">
        <f>VLOOKUP($A627+ROUND((COLUMN()-2)/24,5),АТС!$A$41:$F$784,4)+VLOOKUP($A627+ROUND((COLUMN()-2)/24,5),'Расчет сбытовых надбавок'!$B$1537:'Расчет сбытовых надбавок'!$G$2280,3)</f>
        <v>0</v>
      </c>
      <c r="S627" s="108">
        <f>VLOOKUP($A627+ROUND((COLUMN()-2)/24,5),АТС!$A$41:$F$784,4)+VLOOKUP($A627+ROUND((COLUMN()-2)/24,5),'Расчет сбытовых надбавок'!$B$1537:'Расчет сбытовых надбавок'!$G$2280,3)</f>
        <v>0</v>
      </c>
      <c r="T627" s="108">
        <f>VLOOKUP($A627+ROUND((COLUMN()-2)/24,5),АТС!$A$41:$F$784,4)+VLOOKUP($A627+ROUND((COLUMN()-2)/24,5),'Расчет сбытовых надбавок'!$B$1537:'Расчет сбытовых надбавок'!$G$2280,3)</f>
        <v>0</v>
      </c>
      <c r="U627" s="108">
        <f>VLOOKUP($A627+ROUND((COLUMN()-2)/24,5),АТС!$A$41:$F$784,4)+VLOOKUP($A627+ROUND((COLUMN()-2)/24,5),'Расчет сбытовых надбавок'!$B$1537:'Расчет сбытовых надбавок'!$G$2280,3)</f>
        <v>13.98</v>
      </c>
      <c r="V627" s="108">
        <f>VLOOKUP($A627+ROUND((COLUMN()-2)/24,5),АТС!$A$41:$F$784,4)+VLOOKUP($A627+ROUND((COLUMN()-2)/24,5),'Расчет сбытовых надбавок'!$B$1537:'Расчет сбытовых надбавок'!$G$2280,3)</f>
        <v>3.9000000000000004</v>
      </c>
      <c r="W627" s="108">
        <f>VLOOKUP($A627+ROUND((COLUMN()-2)/24,5),АТС!$A$41:$F$784,4)+VLOOKUP($A627+ROUND((COLUMN()-2)/24,5),'Расчет сбытовых надбавок'!$B$1537:'Расчет сбытовых надбавок'!$G$2280,3)</f>
        <v>0</v>
      </c>
      <c r="X627" s="108">
        <f>VLOOKUP($A627+ROUND((COLUMN()-2)/24,5),АТС!$A$41:$F$784,4)+VLOOKUP($A627+ROUND((COLUMN()-2)/24,5),'Расчет сбытовых надбавок'!$B$1537:'Расчет сбытовых надбавок'!$G$2280,3)</f>
        <v>0</v>
      </c>
      <c r="Y627" s="108">
        <f>VLOOKUP($A627+ROUND((COLUMN()-2)/24,5),АТС!$A$41:$F$784,4)+VLOOKUP($A627+ROUND((COLUMN()-2)/24,5),'Расчет сбытовых надбавок'!$B$1537:'Расчет сбытовых надбавок'!$G$2280,3)</f>
        <v>0</v>
      </c>
    </row>
    <row r="628" spans="1:27" x14ac:dyDescent="0.2">
      <c r="A628" s="88">
        <f t="shared" si="16"/>
        <v>41879</v>
      </c>
      <c r="B628" s="108">
        <f>VLOOKUP($A628+ROUND((COLUMN()-2)/24,5),АТС!$A$41:$F$784,4)+VLOOKUP($A628+ROUND((COLUMN()-2)/24,5),'Расчет сбытовых надбавок'!$B$1537:'Расчет сбытовых надбавок'!$G$2280,3)</f>
        <v>0</v>
      </c>
      <c r="C628" s="108">
        <f>VLOOKUP($A628+ROUND((COLUMN()-2)/24,5),АТС!$A$41:$F$784,4)+VLOOKUP($A628+ROUND((COLUMN()-2)/24,5),'Расчет сбытовых надбавок'!$B$1537:'Расчет сбытовых надбавок'!$G$2280,3)</f>
        <v>0</v>
      </c>
      <c r="D628" s="108">
        <f>VLOOKUP($A628+ROUND((COLUMN()-2)/24,5),АТС!$A$41:$F$784,4)+VLOOKUP($A628+ROUND((COLUMN()-2)/24,5),'Расчет сбытовых надбавок'!$B$1537:'Расчет сбытовых надбавок'!$G$2280,3)</f>
        <v>0</v>
      </c>
      <c r="E628" s="108">
        <f>VLOOKUP($A628+ROUND((COLUMN()-2)/24,5),АТС!$A$41:$F$784,4)+VLOOKUP($A628+ROUND((COLUMN()-2)/24,5),'Расчет сбытовых надбавок'!$B$1537:'Расчет сбытовых надбавок'!$G$2280,3)</f>
        <v>65.83</v>
      </c>
      <c r="F628" s="108">
        <f>VLOOKUP($A628+ROUND((COLUMN()-2)/24,5),АТС!$A$41:$F$784,4)+VLOOKUP($A628+ROUND((COLUMN()-2)/24,5),'Расчет сбытовых надбавок'!$B$1537:'Расчет сбытовых надбавок'!$G$2280,3)</f>
        <v>7.84</v>
      </c>
      <c r="G628" s="108">
        <f>VLOOKUP($A628+ROUND((COLUMN()-2)/24,5),АТС!$A$41:$F$784,4)+VLOOKUP($A628+ROUND((COLUMN()-2)/24,5),'Расчет сбытовых надбавок'!$B$1537:'Расчет сбытовых надбавок'!$G$2280,3)</f>
        <v>39.520000000000003</v>
      </c>
      <c r="H628" s="108">
        <f>VLOOKUP($A628+ROUND((COLUMN()-2)/24,5),АТС!$A$41:$F$784,4)+VLOOKUP($A628+ROUND((COLUMN()-2)/24,5),'Расчет сбытовых надбавок'!$B$1537:'Расчет сбытовых надбавок'!$G$2280,3)</f>
        <v>55.76</v>
      </c>
      <c r="I628" s="108">
        <f>VLOOKUP($A628+ROUND((COLUMN()-2)/24,5),АТС!$A$41:$F$784,4)+VLOOKUP($A628+ROUND((COLUMN()-2)/24,5),'Расчет сбытовых надбавок'!$B$1537:'Расчет сбытовых надбавок'!$G$2280,3)</f>
        <v>195.95999999999998</v>
      </c>
      <c r="J628" s="108">
        <f>VLOOKUP($A628+ROUND((COLUMN()-2)/24,5),АТС!$A$41:$F$784,4)+VLOOKUP($A628+ROUND((COLUMN()-2)/24,5),'Расчет сбытовых надбавок'!$B$1537:'Расчет сбытовых надбавок'!$G$2280,3)</f>
        <v>2.8499999999999996</v>
      </c>
      <c r="K628" s="108">
        <f>VLOOKUP($A628+ROUND((COLUMN()-2)/24,5),АТС!$A$41:$F$784,4)+VLOOKUP($A628+ROUND((COLUMN()-2)/24,5),'Расчет сбытовых надбавок'!$B$1537:'Расчет сбытовых надбавок'!$G$2280,3)</f>
        <v>2.2200000000000002</v>
      </c>
      <c r="L628" s="108">
        <f>VLOOKUP($A628+ROUND((COLUMN()-2)/24,5),АТС!$A$41:$F$784,4)+VLOOKUP($A628+ROUND((COLUMN()-2)/24,5),'Расчет сбытовых надбавок'!$B$1537:'Расчет сбытовых надбавок'!$G$2280,3)</f>
        <v>0</v>
      </c>
      <c r="M628" s="108">
        <f>VLOOKUP($A628+ROUND((COLUMN()-2)/24,5),АТС!$A$41:$F$784,4)+VLOOKUP($A628+ROUND((COLUMN()-2)/24,5),'Расчет сбытовых надбавок'!$B$1537:'Расчет сбытовых надбавок'!$G$2280,3)</f>
        <v>0</v>
      </c>
      <c r="N628" s="108">
        <f>VLOOKUP($A628+ROUND((COLUMN()-2)/24,5),АТС!$A$41:$F$784,4)+VLOOKUP($A628+ROUND((COLUMN()-2)/24,5),'Расчет сбытовых надбавок'!$B$1537:'Расчет сбытовых надбавок'!$G$2280,3)</f>
        <v>0</v>
      </c>
      <c r="O628" s="108">
        <f>VLOOKUP($A628+ROUND((COLUMN()-2)/24,5),АТС!$A$41:$F$784,4)+VLOOKUP($A628+ROUND((COLUMN()-2)/24,5),'Расчет сбытовых надбавок'!$B$1537:'Расчет сбытовых надбавок'!$G$2280,3)</f>
        <v>0.01</v>
      </c>
      <c r="P628" s="108">
        <f>VLOOKUP($A628+ROUND((COLUMN()-2)/24,5),АТС!$A$41:$F$784,4)+VLOOKUP($A628+ROUND((COLUMN()-2)/24,5),'Расчет сбытовых надбавок'!$B$1537:'Расчет сбытовых надбавок'!$G$2280,3)</f>
        <v>0</v>
      </c>
      <c r="Q628" s="108">
        <f>VLOOKUP($A628+ROUND((COLUMN()-2)/24,5),АТС!$A$41:$F$784,4)+VLOOKUP($A628+ROUND((COLUMN()-2)/24,5),'Расчет сбытовых надбавок'!$B$1537:'Расчет сбытовых надбавок'!$G$2280,3)</f>
        <v>0</v>
      </c>
      <c r="R628" s="108">
        <f>VLOOKUP($A628+ROUND((COLUMN()-2)/24,5),АТС!$A$41:$F$784,4)+VLOOKUP($A628+ROUND((COLUMN()-2)/24,5),'Расчет сбытовых надбавок'!$B$1537:'Расчет сбытовых надбавок'!$G$2280,3)</f>
        <v>0</v>
      </c>
      <c r="S628" s="108">
        <f>VLOOKUP($A628+ROUND((COLUMN()-2)/24,5),АТС!$A$41:$F$784,4)+VLOOKUP($A628+ROUND((COLUMN()-2)/24,5),'Расчет сбытовых надбавок'!$B$1537:'Расчет сбытовых надбавок'!$G$2280,3)</f>
        <v>0</v>
      </c>
      <c r="T628" s="108">
        <f>VLOOKUP($A628+ROUND((COLUMN()-2)/24,5),АТС!$A$41:$F$784,4)+VLOOKUP($A628+ROUND((COLUMN()-2)/24,5),'Расчет сбытовых надбавок'!$B$1537:'Расчет сбытовых надбавок'!$G$2280,3)</f>
        <v>0</v>
      </c>
      <c r="U628" s="108">
        <f>VLOOKUP($A628+ROUND((COLUMN()-2)/24,5),АТС!$A$41:$F$784,4)+VLOOKUP($A628+ROUND((COLUMN()-2)/24,5),'Расчет сбытовых надбавок'!$B$1537:'Расчет сбытовых надбавок'!$G$2280,3)</f>
        <v>2.88</v>
      </c>
      <c r="V628" s="108">
        <f>VLOOKUP($A628+ROUND((COLUMN()-2)/24,5),АТС!$A$41:$F$784,4)+VLOOKUP($A628+ROUND((COLUMN()-2)/24,5),'Расчет сбытовых надбавок'!$B$1537:'Расчет сбытовых надбавок'!$G$2280,3)</f>
        <v>1.94</v>
      </c>
      <c r="W628" s="108">
        <f>VLOOKUP($A628+ROUND((COLUMN()-2)/24,5),АТС!$A$41:$F$784,4)+VLOOKUP($A628+ROUND((COLUMN()-2)/24,5),'Расчет сбытовых надбавок'!$B$1537:'Расчет сбытовых надбавок'!$G$2280,3)</f>
        <v>0</v>
      </c>
      <c r="X628" s="108">
        <f>VLOOKUP($A628+ROUND((COLUMN()-2)/24,5),АТС!$A$41:$F$784,4)+VLOOKUP($A628+ROUND((COLUMN()-2)/24,5),'Расчет сбытовых надбавок'!$B$1537:'Расчет сбытовых надбавок'!$G$2280,3)</f>
        <v>0</v>
      </c>
      <c r="Y628" s="108">
        <f>VLOOKUP($A628+ROUND((COLUMN()-2)/24,5),АТС!$A$41:$F$784,4)+VLOOKUP($A628+ROUND((COLUMN()-2)/24,5),'Расчет сбытовых надбавок'!$B$1537:'Расчет сбытовых надбавок'!$G$2280,3)</f>
        <v>0.01</v>
      </c>
    </row>
    <row r="629" spans="1:27" x14ac:dyDescent="0.2">
      <c r="A629" s="88">
        <f t="shared" si="16"/>
        <v>41880</v>
      </c>
      <c r="B629" s="108">
        <f>VLOOKUP($A629+ROUND((COLUMN()-2)/24,5),АТС!$A$41:$F$784,4)+VLOOKUP($A629+ROUND((COLUMN()-2)/24,5),'Расчет сбытовых надбавок'!$B$1537:'Расчет сбытовых надбавок'!$G$2280,3)</f>
        <v>0</v>
      </c>
      <c r="C629" s="108">
        <f>VLOOKUP($A629+ROUND((COLUMN()-2)/24,5),АТС!$A$41:$F$784,4)+VLOOKUP($A629+ROUND((COLUMN()-2)/24,5),'Расчет сбытовых надбавок'!$B$1537:'Расчет сбытовых надбавок'!$G$2280,3)</f>
        <v>0.01</v>
      </c>
      <c r="D629" s="108">
        <f>VLOOKUP($A629+ROUND((COLUMN()-2)/24,5),АТС!$A$41:$F$784,4)+VLOOKUP($A629+ROUND((COLUMN()-2)/24,5),'Расчет сбытовых надбавок'!$B$1537:'Расчет сбытовых надбавок'!$G$2280,3)</f>
        <v>0.61</v>
      </c>
      <c r="E629" s="108">
        <f>VLOOKUP($A629+ROUND((COLUMN()-2)/24,5),АТС!$A$41:$F$784,4)+VLOOKUP($A629+ROUND((COLUMN()-2)/24,5),'Расчет сбытовых надбавок'!$B$1537:'Расчет сбытовых надбавок'!$G$2280,3)</f>
        <v>47.410000000000004</v>
      </c>
      <c r="F629" s="108">
        <f>VLOOKUP($A629+ROUND((COLUMN()-2)/24,5),АТС!$A$41:$F$784,4)+VLOOKUP($A629+ROUND((COLUMN()-2)/24,5),'Расчет сбытовых надбавок'!$B$1537:'Расчет сбытовых надбавок'!$G$2280,3)</f>
        <v>16.72</v>
      </c>
      <c r="G629" s="108">
        <f>VLOOKUP($A629+ROUND((COLUMN()-2)/24,5),АТС!$A$41:$F$784,4)+VLOOKUP($A629+ROUND((COLUMN()-2)/24,5),'Расчет сбытовых надбавок'!$B$1537:'Расчет сбытовых надбавок'!$G$2280,3)</f>
        <v>61.55</v>
      </c>
      <c r="H629" s="108">
        <f>VLOOKUP($A629+ROUND((COLUMN()-2)/24,5),АТС!$A$41:$F$784,4)+VLOOKUP($A629+ROUND((COLUMN()-2)/24,5),'Расчет сбытовых надбавок'!$B$1537:'Расчет сбытовых надбавок'!$G$2280,3)</f>
        <v>193.64000000000001</v>
      </c>
      <c r="I629" s="108">
        <f>VLOOKUP($A629+ROUND((COLUMN()-2)/24,5),АТС!$A$41:$F$784,4)+VLOOKUP($A629+ROUND((COLUMN()-2)/24,5),'Расчет сбытовых надбавок'!$B$1537:'Расчет сбытовых надбавок'!$G$2280,3)</f>
        <v>147.22999999999999</v>
      </c>
      <c r="J629" s="108">
        <f>VLOOKUP($A629+ROUND((COLUMN()-2)/24,5),АТС!$A$41:$F$784,4)+VLOOKUP($A629+ROUND((COLUMN()-2)/24,5),'Расчет сбытовых надбавок'!$B$1537:'Расчет сбытовых надбавок'!$G$2280,3)</f>
        <v>39.53</v>
      </c>
      <c r="K629" s="108">
        <f>VLOOKUP($A629+ROUND((COLUMN()-2)/24,5),АТС!$A$41:$F$784,4)+VLOOKUP($A629+ROUND((COLUMN()-2)/24,5),'Расчет сбытовых надбавок'!$B$1537:'Расчет сбытовых надбавок'!$G$2280,3)</f>
        <v>42.629999999999995</v>
      </c>
      <c r="L629" s="108">
        <f>VLOOKUP($A629+ROUND((COLUMN()-2)/24,5),АТС!$A$41:$F$784,4)+VLOOKUP($A629+ROUND((COLUMN()-2)/24,5),'Расчет сбытовых надбавок'!$B$1537:'Расчет сбытовых надбавок'!$G$2280,3)</f>
        <v>23.29</v>
      </c>
      <c r="M629" s="108">
        <f>VLOOKUP($A629+ROUND((COLUMN()-2)/24,5),АТС!$A$41:$F$784,4)+VLOOKUP($A629+ROUND((COLUMN()-2)/24,5),'Расчет сбытовых надбавок'!$B$1537:'Расчет сбытовых надбавок'!$G$2280,3)</f>
        <v>4.2300000000000004</v>
      </c>
      <c r="N629" s="108">
        <f>VLOOKUP($A629+ROUND((COLUMN()-2)/24,5),АТС!$A$41:$F$784,4)+VLOOKUP($A629+ROUND((COLUMN()-2)/24,5),'Расчет сбытовых надбавок'!$B$1537:'Расчет сбытовых надбавок'!$G$2280,3)</f>
        <v>32.99</v>
      </c>
      <c r="O629" s="108">
        <f>VLOOKUP($A629+ROUND((COLUMN()-2)/24,5),АТС!$A$41:$F$784,4)+VLOOKUP($A629+ROUND((COLUMN()-2)/24,5),'Расчет сбытовых надбавок'!$B$1537:'Расчет сбытовых надбавок'!$G$2280,3)</f>
        <v>16.899999999999999</v>
      </c>
      <c r="P629" s="108">
        <f>VLOOKUP($A629+ROUND((COLUMN()-2)/24,5),АТС!$A$41:$F$784,4)+VLOOKUP($A629+ROUND((COLUMN()-2)/24,5),'Расчет сбытовых надбавок'!$B$1537:'Расчет сбытовых надбавок'!$G$2280,3)</f>
        <v>0</v>
      </c>
      <c r="Q629" s="108">
        <f>VLOOKUP($A629+ROUND((COLUMN()-2)/24,5),АТС!$A$41:$F$784,4)+VLOOKUP($A629+ROUND((COLUMN()-2)/24,5),'Расчет сбытовых надбавок'!$B$1537:'Расчет сбытовых надбавок'!$G$2280,3)</f>
        <v>0</v>
      </c>
      <c r="R629" s="108">
        <f>VLOOKUP($A629+ROUND((COLUMN()-2)/24,5),АТС!$A$41:$F$784,4)+VLOOKUP($A629+ROUND((COLUMN()-2)/24,5),'Расчет сбытовых надбавок'!$B$1537:'Расчет сбытовых надбавок'!$G$2280,3)</f>
        <v>0</v>
      </c>
      <c r="S629" s="108">
        <f>VLOOKUP($A629+ROUND((COLUMN()-2)/24,5),АТС!$A$41:$F$784,4)+VLOOKUP($A629+ROUND((COLUMN()-2)/24,5),'Расчет сбытовых надбавок'!$B$1537:'Расчет сбытовых надбавок'!$G$2280,3)</f>
        <v>0</v>
      </c>
      <c r="T629" s="108">
        <f>VLOOKUP($A629+ROUND((COLUMN()-2)/24,5),АТС!$A$41:$F$784,4)+VLOOKUP($A629+ROUND((COLUMN()-2)/24,5),'Расчет сбытовых надбавок'!$B$1537:'Расчет сбытовых надбавок'!$G$2280,3)</f>
        <v>0</v>
      </c>
      <c r="U629" s="108">
        <f>VLOOKUP($A629+ROUND((COLUMN()-2)/24,5),АТС!$A$41:$F$784,4)+VLOOKUP($A629+ROUND((COLUMN()-2)/24,5),'Расчет сбытовых надбавок'!$B$1537:'Расчет сбытовых надбавок'!$G$2280,3)</f>
        <v>0</v>
      </c>
      <c r="V629" s="108">
        <f>VLOOKUP($A629+ROUND((COLUMN()-2)/24,5),АТС!$A$41:$F$784,4)+VLOOKUP($A629+ROUND((COLUMN()-2)/24,5),'Расчет сбытовых надбавок'!$B$1537:'Расчет сбытовых надбавок'!$G$2280,3)</f>
        <v>0</v>
      </c>
      <c r="W629" s="108">
        <f>VLOOKUP($A629+ROUND((COLUMN()-2)/24,5),АТС!$A$41:$F$784,4)+VLOOKUP($A629+ROUND((COLUMN()-2)/24,5),'Расчет сбытовых надбавок'!$B$1537:'Расчет сбытовых надбавок'!$G$2280,3)</f>
        <v>0</v>
      </c>
      <c r="X629" s="108">
        <f>VLOOKUP($A629+ROUND((COLUMN()-2)/24,5),АТС!$A$41:$F$784,4)+VLOOKUP($A629+ROUND((COLUMN()-2)/24,5),'Расчет сбытовых надбавок'!$B$1537:'Расчет сбытовых надбавок'!$G$2280,3)</f>
        <v>0</v>
      </c>
      <c r="Y629" s="108">
        <f>VLOOKUP($A629+ROUND((COLUMN()-2)/24,5),АТС!$A$41:$F$784,4)+VLOOKUP($A629+ROUND((COLUMN()-2)/24,5),'Расчет сбытовых надбавок'!$B$1537:'Расчет сбытовых надбавок'!$G$2280,3)</f>
        <v>0.01</v>
      </c>
    </row>
    <row r="630" spans="1:27" x14ac:dyDescent="0.2">
      <c r="A630" s="88">
        <f t="shared" si="16"/>
        <v>41881</v>
      </c>
      <c r="B630" s="108">
        <f>VLOOKUP($A630+ROUND((COLUMN()-2)/24,5),АТС!$A$41:$F$784,4)+VLOOKUP($A630+ROUND((COLUMN()-2)/24,5),'Расчет сбытовых надбавок'!$B$1537:'Расчет сбытовых надбавок'!$G$2280,3)</f>
        <v>0</v>
      </c>
      <c r="C630" s="108">
        <f>VLOOKUP($A630+ROUND((COLUMN()-2)/24,5),АТС!$A$41:$F$784,4)+VLOOKUP($A630+ROUND((COLUMN()-2)/24,5),'Расчет сбытовых надбавок'!$B$1537:'Расчет сбытовых надбавок'!$G$2280,3)</f>
        <v>17.91</v>
      </c>
      <c r="D630" s="108">
        <f>VLOOKUP($A630+ROUND((COLUMN()-2)/24,5),АТС!$A$41:$F$784,4)+VLOOKUP($A630+ROUND((COLUMN()-2)/24,5),'Расчет сбытовых надбавок'!$B$1537:'Расчет сбытовых надбавок'!$G$2280,3)</f>
        <v>23.53</v>
      </c>
      <c r="E630" s="108">
        <f>VLOOKUP($A630+ROUND((COLUMN()-2)/24,5),АТС!$A$41:$F$784,4)+VLOOKUP($A630+ROUND((COLUMN()-2)/24,5),'Расчет сбытовых надбавок'!$B$1537:'Расчет сбытовых надбавок'!$G$2280,3)</f>
        <v>6.55</v>
      </c>
      <c r="F630" s="108">
        <f>VLOOKUP($A630+ROUND((COLUMN()-2)/24,5),АТС!$A$41:$F$784,4)+VLOOKUP($A630+ROUND((COLUMN()-2)/24,5),'Расчет сбытовых надбавок'!$B$1537:'Расчет сбытовых надбавок'!$G$2280,3)</f>
        <v>0</v>
      </c>
      <c r="G630" s="108">
        <f>VLOOKUP($A630+ROUND((COLUMN()-2)/24,5),АТС!$A$41:$F$784,4)+VLOOKUP($A630+ROUND((COLUMN()-2)/24,5),'Расчет сбытовых надбавок'!$B$1537:'Расчет сбытовых надбавок'!$G$2280,3)</f>
        <v>0</v>
      </c>
      <c r="H630" s="108">
        <f>VLOOKUP($A630+ROUND((COLUMN()-2)/24,5),АТС!$A$41:$F$784,4)+VLOOKUP($A630+ROUND((COLUMN()-2)/24,5),'Расчет сбытовых надбавок'!$B$1537:'Расчет сбытовых надбавок'!$G$2280,3)</f>
        <v>3.61</v>
      </c>
      <c r="I630" s="108">
        <f>VLOOKUP($A630+ROUND((COLUMN()-2)/24,5),АТС!$A$41:$F$784,4)+VLOOKUP($A630+ROUND((COLUMN()-2)/24,5),'Расчет сбытовых надбавок'!$B$1537:'Расчет сбытовых надбавок'!$G$2280,3)</f>
        <v>63.74</v>
      </c>
      <c r="J630" s="108">
        <f>VLOOKUP($A630+ROUND((COLUMN()-2)/24,5),АТС!$A$41:$F$784,4)+VLOOKUP($A630+ROUND((COLUMN()-2)/24,5),'Расчет сбытовых надбавок'!$B$1537:'Расчет сбытовых надбавок'!$G$2280,3)</f>
        <v>276.27</v>
      </c>
      <c r="K630" s="108">
        <f>VLOOKUP($A630+ROUND((COLUMN()-2)/24,5),АТС!$A$41:$F$784,4)+VLOOKUP($A630+ROUND((COLUMN()-2)/24,5),'Расчет сбытовых надбавок'!$B$1537:'Расчет сбытовых надбавок'!$G$2280,3)</f>
        <v>12.27</v>
      </c>
      <c r="L630" s="108">
        <f>VLOOKUP($A630+ROUND((COLUMN()-2)/24,5),АТС!$A$41:$F$784,4)+VLOOKUP($A630+ROUND((COLUMN()-2)/24,5),'Расчет сбытовых надбавок'!$B$1537:'Расчет сбытовых надбавок'!$G$2280,3)</f>
        <v>0</v>
      </c>
      <c r="M630" s="108">
        <f>VLOOKUP($A630+ROUND((COLUMN()-2)/24,5),АТС!$A$41:$F$784,4)+VLOOKUP($A630+ROUND((COLUMN()-2)/24,5),'Расчет сбытовых надбавок'!$B$1537:'Расчет сбытовых надбавок'!$G$2280,3)</f>
        <v>0</v>
      </c>
      <c r="N630" s="108">
        <f>VLOOKUP($A630+ROUND((COLUMN()-2)/24,5),АТС!$A$41:$F$784,4)+VLOOKUP($A630+ROUND((COLUMN()-2)/24,5),'Расчет сбытовых надбавок'!$B$1537:'Расчет сбытовых надбавок'!$G$2280,3)</f>
        <v>0</v>
      </c>
      <c r="O630" s="108">
        <f>VLOOKUP($A630+ROUND((COLUMN()-2)/24,5),АТС!$A$41:$F$784,4)+VLOOKUP($A630+ROUND((COLUMN()-2)/24,5),'Расчет сбытовых надбавок'!$B$1537:'Расчет сбытовых надбавок'!$G$2280,3)</f>
        <v>0</v>
      </c>
      <c r="P630" s="108">
        <f>VLOOKUP($A630+ROUND((COLUMN()-2)/24,5),АТС!$A$41:$F$784,4)+VLOOKUP($A630+ROUND((COLUMN()-2)/24,5),'Расчет сбытовых надбавок'!$B$1537:'Расчет сбытовых надбавок'!$G$2280,3)</f>
        <v>0</v>
      </c>
      <c r="Q630" s="108">
        <f>VLOOKUP($A630+ROUND((COLUMN()-2)/24,5),АТС!$A$41:$F$784,4)+VLOOKUP($A630+ROUND((COLUMN()-2)/24,5),'Расчет сбытовых надбавок'!$B$1537:'Расчет сбытовых надбавок'!$G$2280,3)</f>
        <v>0</v>
      </c>
      <c r="R630" s="108">
        <f>VLOOKUP($A630+ROUND((COLUMN()-2)/24,5),АТС!$A$41:$F$784,4)+VLOOKUP($A630+ROUND((COLUMN()-2)/24,5),'Расчет сбытовых надбавок'!$B$1537:'Расчет сбытовых надбавок'!$G$2280,3)</f>
        <v>0</v>
      </c>
      <c r="S630" s="108">
        <f>VLOOKUP($A630+ROUND((COLUMN()-2)/24,5),АТС!$A$41:$F$784,4)+VLOOKUP($A630+ROUND((COLUMN()-2)/24,5),'Расчет сбытовых надбавок'!$B$1537:'Расчет сбытовых надбавок'!$G$2280,3)</f>
        <v>0</v>
      </c>
      <c r="T630" s="108">
        <f>VLOOKUP($A630+ROUND((COLUMN()-2)/24,5),АТС!$A$41:$F$784,4)+VLOOKUP($A630+ROUND((COLUMN()-2)/24,5),'Расчет сбытовых надбавок'!$B$1537:'Расчет сбытовых надбавок'!$G$2280,3)</f>
        <v>0</v>
      </c>
      <c r="U630" s="108">
        <f>VLOOKUP($A630+ROUND((COLUMN()-2)/24,5),АТС!$A$41:$F$784,4)+VLOOKUP($A630+ROUND((COLUMN()-2)/24,5),'Расчет сбытовых надбавок'!$B$1537:'Расчет сбытовых надбавок'!$G$2280,3)</f>
        <v>0</v>
      </c>
      <c r="V630" s="108">
        <f>VLOOKUP($A630+ROUND((COLUMN()-2)/24,5),АТС!$A$41:$F$784,4)+VLOOKUP($A630+ROUND((COLUMN()-2)/24,5),'Расчет сбытовых надбавок'!$B$1537:'Расчет сбытовых надбавок'!$G$2280,3)</f>
        <v>0</v>
      </c>
      <c r="W630" s="108">
        <f>VLOOKUP($A630+ROUND((COLUMN()-2)/24,5),АТС!$A$41:$F$784,4)+VLOOKUP($A630+ROUND((COLUMN()-2)/24,5),'Расчет сбытовых надбавок'!$B$1537:'Расчет сбытовых надбавок'!$G$2280,3)</f>
        <v>0</v>
      </c>
      <c r="X630" s="108">
        <f>VLOOKUP($A630+ROUND((COLUMN()-2)/24,5),АТС!$A$41:$F$784,4)+VLOOKUP($A630+ROUND((COLUMN()-2)/24,5),'Расчет сбытовых надбавок'!$B$1537:'Расчет сбытовых надбавок'!$G$2280,3)</f>
        <v>0</v>
      </c>
      <c r="Y630" s="108">
        <f>VLOOKUP($A630+ROUND((COLUMN()-2)/24,5),АТС!$A$41:$F$784,4)+VLOOKUP($A630+ROUND((COLUMN()-2)/24,5),'Расчет сбытовых надбавок'!$B$1537:'Расчет сбытовых надбавок'!$G$2280,3)</f>
        <v>0</v>
      </c>
    </row>
    <row r="631" spans="1:27" x14ac:dyDescent="0.2">
      <c r="A631" s="88">
        <f t="shared" si="16"/>
        <v>41882</v>
      </c>
      <c r="B631" s="108">
        <f>VLOOKUP($A631+ROUND((COLUMN()-2)/24,5),АТС!$A$41:$F$784,4)+VLOOKUP($A631+ROUND((COLUMN()-2)/24,5),'Расчет сбытовых надбавок'!$B$1537:'Расчет сбытовых надбавок'!$G$2280,3)</f>
        <v>0</v>
      </c>
      <c r="C631" s="108">
        <f>VLOOKUP($A631+ROUND((COLUMN()-2)/24,5),АТС!$A$41:$F$784,4)+VLOOKUP($A631+ROUND((COLUMN()-2)/24,5),'Расчет сбытовых надбавок'!$B$1537:'Расчет сбытовых надбавок'!$G$2280,3)</f>
        <v>0</v>
      </c>
      <c r="D631" s="108">
        <f>VLOOKUP($A631+ROUND((COLUMN()-2)/24,5),АТС!$A$41:$F$784,4)+VLOOKUP($A631+ROUND((COLUMN()-2)/24,5),'Расчет сбытовых надбавок'!$B$1537:'Расчет сбытовых надбавок'!$G$2280,3)</f>
        <v>0</v>
      </c>
      <c r="E631" s="108">
        <f>VLOOKUP($A631+ROUND((COLUMN()-2)/24,5),АТС!$A$41:$F$784,4)+VLOOKUP($A631+ROUND((COLUMN()-2)/24,5),'Расчет сбытовых надбавок'!$B$1537:'Расчет сбытовых надбавок'!$G$2280,3)</f>
        <v>0</v>
      </c>
      <c r="F631" s="108">
        <f>VLOOKUP($A631+ROUND((COLUMN()-2)/24,5),АТС!$A$41:$F$784,4)+VLOOKUP($A631+ROUND((COLUMN()-2)/24,5),'Расчет сбытовых надбавок'!$B$1537:'Расчет сбытовых надбавок'!$G$2280,3)</f>
        <v>0</v>
      </c>
      <c r="G631" s="108">
        <f>VLOOKUP($A631+ROUND((COLUMN()-2)/24,5),АТС!$A$41:$F$784,4)+VLOOKUP($A631+ROUND((COLUMN()-2)/24,5),'Расчет сбытовых надбавок'!$B$1537:'Расчет сбытовых надбавок'!$G$2280,3)</f>
        <v>129.60999999999999</v>
      </c>
      <c r="H631" s="108">
        <f>VLOOKUP($A631+ROUND((COLUMN()-2)/24,5),АТС!$A$41:$F$784,4)+VLOOKUP($A631+ROUND((COLUMN()-2)/24,5),'Расчет сбытовых надбавок'!$B$1537:'Расчет сбытовых надбавок'!$G$2280,3)</f>
        <v>381.15</v>
      </c>
      <c r="I631" s="108">
        <f>VLOOKUP($A631+ROUND((COLUMN()-2)/24,5),АТС!$A$41:$F$784,4)+VLOOKUP($A631+ROUND((COLUMN()-2)/24,5),'Расчет сбытовых надбавок'!$B$1537:'Расчет сбытовых надбавок'!$G$2280,3)</f>
        <v>463.77</v>
      </c>
      <c r="J631" s="108">
        <f>VLOOKUP($A631+ROUND((COLUMN()-2)/24,5),АТС!$A$41:$F$784,4)+VLOOKUP($A631+ROUND((COLUMN()-2)/24,5),'Расчет сбытовых надбавок'!$B$1537:'Расчет сбытовых надбавок'!$G$2280,3)</f>
        <v>68.989999999999995</v>
      </c>
      <c r="K631" s="108">
        <f>VLOOKUP($A631+ROUND((COLUMN()-2)/24,5),АТС!$A$41:$F$784,4)+VLOOKUP($A631+ROUND((COLUMN()-2)/24,5),'Расчет сбытовых надбавок'!$B$1537:'Расчет сбытовых надбавок'!$G$2280,3)</f>
        <v>171.79999999999998</v>
      </c>
      <c r="L631" s="108">
        <f>VLOOKUP($A631+ROUND((COLUMN()-2)/24,5),АТС!$A$41:$F$784,4)+VLOOKUP($A631+ROUND((COLUMN()-2)/24,5),'Расчет сбытовых надбавок'!$B$1537:'Расчет сбытовых надбавок'!$G$2280,3)</f>
        <v>6.08</v>
      </c>
      <c r="M631" s="108">
        <f>VLOOKUP($A631+ROUND((COLUMN()-2)/24,5),АТС!$A$41:$F$784,4)+VLOOKUP($A631+ROUND((COLUMN()-2)/24,5),'Расчет сбытовых надбавок'!$B$1537:'Расчет сбытовых надбавок'!$G$2280,3)</f>
        <v>0</v>
      </c>
      <c r="N631" s="108">
        <f>VLOOKUP($A631+ROUND((COLUMN()-2)/24,5),АТС!$A$41:$F$784,4)+VLOOKUP($A631+ROUND((COLUMN()-2)/24,5),'Расчет сбытовых надбавок'!$B$1537:'Расчет сбытовых надбавок'!$G$2280,3)</f>
        <v>0</v>
      </c>
      <c r="O631" s="108">
        <f>VLOOKUP($A631+ROUND((COLUMN()-2)/24,5),АТС!$A$41:$F$784,4)+VLOOKUP($A631+ROUND((COLUMN()-2)/24,5),'Расчет сбытовых надбавок'!$B$1537:'Расчет сбытовых надбавок'!$G$2280,3)</f>
        <v>0</v>
      </c>
      <c r="P631" s="108">
        <f>VLOOKUP($A631+ROUND((COLUMN()-2)/24,5),АТС!$A$41:$F$784,4)+VLOOKUP($A631+ROUND((COLUMN()-2)/24,5),'Расчет сбытовых надбавок'!$B$1537:'Расчет сбытовых надбавок'!$G$2280,3)</f>
        <v>0</v>
      </c>
      <c r="Q631" s="108">
        <f>VLOOKUP($A631+ROUND((COLUMN()-2)/24,5),АТС!$A$41:$F$784,4)+VLOOKUP($A631+ROUND((COLUMN()-2)/24,5),'Расчет сбытовых надбавок'!$B$1537:'Расчет сбытовых надбавок'!$G$2280,3)</f>
        <v>0</v>
      </c>
      <c r="R631" s="108">
        <f>VLOOKUP($A631+ROUND((COLUMN()-2)/24,5),АТС!$A$41:$F$784,4)+VLOOKUP($A631+ROUND((COLUMN()-2)/24,5),'Расчет сбытовых надбавок'!$B$1537:'Расчет сбытовых надбавок'!$G$2280,3)</f>
        <v>0</v>
      </c>
      <c r="S631" s="108">
        <f>VLOOKUP($A631+ROUND((COLUMN()-2)/24,5),АТС!$A$41:$F$784,4)+VLOOKUP($A631+ROUND((COLUMN()-2)/24,5),'Расчет сбытовых надбавок'!$B$1537:'Расчет сбытовых надбавок'!$G$2280,3)</f>
        <v>0</v>
      </c>
      <c r="T631" s="108">
        <f>VLOOKUP($A631+ROUND((COLUMN()-2)/24,5),АТС!$A$41:$F$784,4)+VLOOKUP($A631+ROUND((COLUMN()-2)/24,5),'Расчет сбытовых надбавок'!$B$1537:'Расчет сбытовых надбавок'!$G$2280,3)</f>
        <v>0</v>
      </c>
      <c r="U631" s="108">
        <f>VLOOKUP($A631+ROUND((COLUMN()-2)/24,5),АТС!$A$41:$F$784,4)+VLOOKUP($A631+ROUND((COLUMN()-2)/24,5),'Расчет сбытовых надбавок'!$B$1537:'Расчет сбытовых надбавок'!$G$2280,3)</f>
        <v>0</v>
      </c>
      <c r="V631" s="108">
        <f>VLOOKUP($A631+ROUND((COLUMN()-2)/24,5),АТС!$A$41:$F$784,4)+VLOOKUP($A631+ROUND((COLUMN()-2)/24,5),'Расчет сбытовых надбавок'!$B$1537:'Расчет сбытовых надбавок'!$G$2280,3)</f>
        <v>30.22</v>
      </c>
      <c r="W631" s="108">
        <f>VLOOKUP($A631+ROUND((COLUMN()-2)/24,5),АТС!$A$41:$F$784,4)+VLOOKUP($A631+ROUND((COLUMN()-2)/24,5),'Расчет сбытовых надбавок'!$B$1537:'Расчет сбытовых надбавок'!$G$2280,3)</f>
        <v>0</v>
      </c>
      <c r="X631" s="108">
        <f>VLOOKUP($A631+ROUND((COLUMN()-2)/24,5),АТС!$A$41:$F$784,4)+VLOOKUP($A631+ROUND((COLUMN()-2)/24,5),'Расчет сбытовых надбавок'!$B$1537:'Расчет сбытовых надбавок'!$G$2280,3)</f>
        <v>0</v>
      </c>
      <c r="Y631" s="108">
        <f>VLOOKUP($A631+ROUND((COLUMN()-2)/24,5),АТС!$A$41:$F$784,4)+VLOOKUP($A631+ROUND((COLUMN()-2)/24,5),'Расчет сбытовых надбавок'!$B$1537:'Расчет сбытовых надбавок'!$G$2280,3)</f>
        <v>0</v>
      </c>
    </row>
    <row r="632" spans="1:27" x14ac:dyDescent="0.2">
      <c r="A632" s="100"/>
      <c r="B632" s="95"/>
      <c r="C632" s="95"/>
      <c r="D632" s="95"/>
      <c r="E632" s="95"/>
      <c r="F632" s="95"/>
      <c r="G632" s="95"/>
      <c r="H632" s="95"/>
      <c r="I632" s="95"/>
      <c r="J632" s="95"/>
      <c r="K632" s="95"/>
      <c r="L632" s="95"/>
      <c r="M632" s="95"/>
      <c r="N632" s="95"/>
      <c r="O632" s="95"/>
      <c r="P632" s="95"/>
      <c r="Q632" s="95"/>
      <c r="R632" s="95"/>
      <c r="S632" s="95"/>
      <c r="T632" s="95"/>
      <c r="U632" s="95"/>
      <c r="V632" s="95"/>
      <c r="W632" s="95"/>
      <c r="X632" s="95"/>
      <c r="Y632" s="101"/>
    </row>
    <row r="633" spans="1:27" x14ac:dyDescent="0.25">
      <c r="A633" s="96" t="s">
        <v>157</v>
      </c>
      <c r="B633" s="87"/>
      <c r="C633" s="87"/>
      <c r="D633" s="87"/>
    </row>
    <row r="634" spans="1:27" ht="12.75" customHeight="1" x14ac:dyDescent="0.2">
      <c r="A634" s="162" t="s">
        <v>49</v>
      </c>
      <c r="B634" s="173" t="s">
        <v>160</v>
      </c>
      <c r="C634" s="174"/>
      <c r="D634" s="174"/>
      <c r="E634" s="174"/>
      <c r="F634" s="174"/>
      <c r="G634" s="174"/>
      <c r="H634" s="174"/>
      <c r="I634" s="174"/>
      <c r="J634" s="174"/>
      <c r="K634" s="174"/>
      <c r="L634" s="174"/>
      <c r="M634" s="174"/>
      <c r="N634" s="174"/>
      <c r="O634" s="174"/>
      <c r="P634" s="174"/>
      <c r="Q634" s="174"/>
      <c r="R634" s="174"/>
      <c r="S634" s="174"/>
      <c r="T634" s="174"/>
      <c r="U634" s="174"/>
      <c r="V634" s="174"/>
      <c r="W634" s="174"/>
      <c r="X634" s="174"/>
      <c r="Y634" s="175"/>
    </row>
    <row r="635" spans="1:27" ht="12.75" customHeight="1" x14ac:dyDescent="0.2">
      <c r="A635" s="163"/>
      <c r="B635" s="176"/>
      <c r="C635" s="177"/>
      <c r="D635" s="177"/>
      <c r="E635" s="177"/>
      <c r="F635" s="177"/>
      <c r="G635" s="177"/>
      <c r="H635" s="177"/>
      <c r="I635" s="177"/>
      <c r="J635" s="177"/>
      <c r="K635" s="177"/>
      <c r="L635" s="177"/>
      <c r="M635" s="177"/>
      <c r="N635" s="177"/>
      <c r="O635" s="177"/>
      <c r="P635" s="177"/>
      <c r="Q635" s="177"/>
      <c r="R635" s="177"/>
      <c r="S635" s="177"/>
      <c r="T635" s="177"/>
      <c r="U635" s="177"/>
      <c r="V635" s="177"/>
      <c r="W635" s="177"/>
      <c r="X635" s="177"/>
      <c r="Y635" s="178"/>
    </row>
    <row r="636" spans="1:27" s="121" customFormat="1" ht="12.75" customHeight="1" x14ac:dyDescent="0.2">
      <c r="A636" s="163"/>
      <c r="B636" s="209" t="s">
        <v>129</v>
      </c>
      <c r="C636" s="197" t="s">
        <v>130</v>
      </c>
      <c r="D636" s="197" t="s">
        <v>131</v>
      </c>
      <c r="E636" s="197" t="s">
        <v>132</v>
      </c>
      <c r="F636" s="197" t="s">
        <v>133</v>
      </c>
      <c r="G636" s="197" t="s">
        <v>134</v>
      </c>
      <c r="H636" s="197" t="s">
        <v>135</v>
      </c>
      <c r="I636" s="197" t="s">
        <v>136</v>
      </c>
      <c r="J636" s="197" t="s">
        <v>137</v>
      </c>
      <c r="K636" s="197" t="s">
        <v>138</v>
      </c>
      <c r="L636" s="197" t="s">
        <v>139</v>
      </c>
      <c r="M636" s="197" t="s">
        <v>140</v>
      </c>
      <c r="N636" s="207" t="s">
        <v>141</v>
      </c>
      <c r="O636" s="197" t="s">
        <v>142</v>
      </c>
      <c r="P636" s="197" t="s">
        <v>143</v>
      </c>
      <c r="Q636" s="197" t="s">
        <v>144</v>
      </c>
      <c r="R636" s="197" t="s">
        <v>145</v>
      </c>
      <c r="S636" s="197" t="s">
        <v>146</v>
      </c>
      <c r="T636" s="197" t="s">
        <v>147</v>
      </c>
      <c r="U636" s="197" t="s">
        <v>148</v>
      </c>
      <c r="V636" s="197" t="s">
        <v>149</v>
      </c>
      <c r="W636" s="197" t="s">
        <v>150</v>
      </c>
      <c r="X636" s="197" t="s">
        <v>151</v>
      </c>
      <c r="Y636" s="197" t="s">
        <v>152</v>
      </c>
    </row>
    <row r="637" spans="1:27" s="121" customFormat="1" ht="11.25" customHeight="1" x14ac:dyDescent="0.2">
      <c r="A637" s="164"/>
      <c r="B637" s="210"/>
      <c r="C637" s="198"/>
      <c r="D637" s="198"/>
      <c r="E637" s="198"/>
      <c r="F637" s="198"/>
      <c r="G637" s="198"/>
      <c r="H637" s="198"/>
      <c r="I637" s="198"/>
      <c r="J637" s="198"/>
      <c r="K637" s="198"/>
      <c r="L637" s="198"/>
      <c r="M637" s="198"/>
      <c r="N637" s="208"/>
      <c r="O637" s="198"/>
      <c r="P637" s="198"/>
      <c r="Q637" s="198"/>
      <c r="R637" s="198"/>
      <c r="S637" s="198"/>
      <c r="T637" s="198"/>
      <c r="U637" s="198"/>
      <c r="V637" s="198"/>
      <c r="W637" s="198"/>
      <c r="X637" s="198"/>
      <c r="Y637" s="198"/>
    </row>
    <row r="638" spans="1:27" ht="15.75" customHeight="1" x14ac:dyDescent="0.2">
      <c r="A638" s="88">
        <f>A601</f>
        <v>41852</v>
      </c>
      <c r="B638" s="108">
        <f>VLOOKUP($A638+ROUND((COLUMN()-2)/24,5),АТС!$A$41:$F$784,4)+VLOOKUP($A638+ROUND((COLUMN()-2)/24,5),'Расчет сбытовых надбавок'!$B$1537:'Расчет сбытовых надбавок'!$G$2280,4)</f>
        <v>0</v>
      </c>
      <c r="C638" s="108">
        <f>VLOOKUP($A638+ROUND((COLUMN()-2)/24,5),АТС!$A$41:$F$784,4)+VLOOKUP($A638+ROUND((COLUMN()-2)/24,5),'Расчет сбытовых надбавок'!$B$1537:'Расчет сбытовых надбавок'!$G$2280,4)</f>
        <v>0</v>
      </c>
      <c r="D638" s="108">
        <f>VLOOKUP($A638+ROUND((COLUMN()-2)/24,5),АТС!$A$41:$F$784,4)+VLOOKUP($A638+ROUND((COLUMN()-2)/24,5),'Расчет сбытовых надбавок'!$B$1537:'Расчет сбытовых надбавок'!$G$2280,4)</f>
        <v>0</v>
      </c>
      <c r="E638" s="108">
        <f>VLOOKUP($A638+ROUND((COLUMN()-2)/24,5),АТС!$A$41:$F$784,4)+VLOOKUP($A638+ROUND((COLUMN()-2)/24,5),'Расчет сбытовых надбавок'!$B$1537:'Расчет сбытовых надбавок'!$G$2280,4)</f>
        <v>0</v>
      </c>
      <c r="F638" s="108">
        <f>VLOOKUP($A638+ROUND((COLUMN()-2)/24,5),АТС!$A$41:$F$784,4)+VLOOKUP($A638+ROUND((COLUMN()-2)/24,5),'Расчет сбытовых надбавок'!$B$1537:'Расчет сбытовых надбавок'!$G$2280,4)</f>
        <v>16.920000000000002</v>
      </c>
      <c r="G638" s="108">
        <f>VLOOKUP($A638+ROUND((COLUMN()-2)/24,5),АТС!$A$41:$F$784,4)+VLOOKUP($A638+ROUND((COLUMN()-2)/24,5),'Расчет сбытовых надбавок'!$B$1537:'Расчет сбытовых надбавок'!$G$2280,4)</f>
        <v>20.239999999999998</v>
      </c>
      <c r="H638" s="108">
        <f>VLOOKUP($A638+ROUND((COLUMN()-2)/24,5),АТС!$A$41:$F$784,4)+VLOOKUP($A638+ROUND((COLUMN()-2)/24,5),'Расчет сбытовых надбавок'!$B$1537:'Расчет сбытовых надбавок'!$G$2280,4)</f>
        <v>87.350000000000009</v>
      </c>
      <c r="I638" s="108">
        <f>VLOOKUP($A638+ROUND((COLUMN()-2)/24,5),АТС!$A$41:$F$784,4)+VLOOKUP($A638+ROUND((COLUMN()-2)/24,5),'Расчет сбытовых надбавок'!$B$1537:'Расчет сбытовых надбавок'!$G$2280,4)</f>
        <v>390.79999999999995</v>
      </c>
      <c r="J638" s="108">
        <f>VLOOKUP($A638+ROUND((COLUMN()-2)/24,5),АТС!$A$41:$F$784,4)+VLOOKUP($A638+ROUND((COLUMN()-2)/24,5),'Расчет сбытовых надбавок'!$B$1537:'Расчет сбытовых надбавок'!$G$2280,4)</f>
        <v>56.42</v>
      </c>
      <c r="K638" s="108">
        <f>VLOOKUP($A638+ROUND((COLUMN()-2)/24,5),АТС!$A$41:$F$784,4)+VLOOKUP($A638+ROUND((COLUMN()-2)/24,5),'Расчет сбытовых надбавок'!$B$1537:'Расчет сбытовых надбавок'!$G$2280,4)</f>
        <v>29.15</v>
      </c>
      <c r="L638" s="108">
        <f>VLOOKUP($A638+ROUND((COLUMN()-2)/24,5),АТС!$A$41:$F$784,4)+VLOOKUP($A638+ROUND((COLUMN()-2)/24,5),'Расчет сбытовых надбавок'!$B$1537:'Расчет сбытовых надбавок'!$G$2280,4)</f>
        <v>6.83</v>
      </c>
      <c r="M638" s="108">
        <f>VLOOKUP($A638+ROUND((COLUMN()-2)/24,5),АТС!$A$41:$F$784,4)+VLOOKUP($A638+ROUND((COLUMN()-2)/24,5),'Расчет сбытовых надбавок'!$B$1537:'Расчет сбытовых надбавок'!$G$2280,4)</f>
        <v>1.02</v>
      </c>
      <c r="N638" s="108">
        <f>VLOOKUP($A638+ROUND((COLUMN()-2)/24,5),АТС!$A$41:$F$784,4)+VLOOKUP($A638+ROUND((COLUMN()-2)/24,5),'Расчет сбытовых надбавок'!$B$1537:'Расчет сбытовых надбавок'!$G$2280,4)</f>
        <v>10.6</v>
      </c>
      <c r="O638" s="108">
        <f>VLOOKUP($A638+ROUND((COLUMN()-2)/24,5),АТС!$A$41:$F$784,4)+VLOOKUP($A638+ROUND((COLUMN()-2)/24,5),'Расчет сбытовых надбавок'!$B$1537:'Расчет сбытовых надбавок'!$G$2280,4)</f>
        <v>76.06</v>
      </c>
      <c r="P638" s="108">
        <f>VLOOKUP($A638+ROUND((COLUMN()-2)/24,5),АТС!$A$41:$F$784,4)+VLOOKUP($A638+ROUND((COLUMN()-2)/24,5),'Расчет сбытовых надбавок'!$B$1537:'Расчет сбытовых надбавок'!$G$2280,4)</f>
        <v>53.269999999999996</v>
      </c>
      <c r="Q638" s="108">
        <f>VLOOKUP($A638+ROUND((COLUMN()-2)/24,5),АТС!$A$41:$F$784,4)+VLOOKUP($A638+ROUND((COLUMN()-2)/24,5),'Расчет сбытовых надбавок'!$B$1537:'Расчет сбытовых надбавок'!$G$2280,4)</f>
        <v>64.12</v>
      </c>
      <c r="R638" s="108">
        <f>VLOOKUP($A638+ROUND((COLUMN()-2)/24,5),АТС!$A$41:$F$784,4)+VLOOKUP($A638+ROUND((COLUMN()-2)/24,5),'Расчет сбытовых надбавок'!$B$1537:'Расчет сбытовых надбавок'!$G$2280,4)</f>
        <v>58.84</v>
      </c>
      <c r="S638" s="108">
        <f>VLOOKUP($A638+ROUND((COLUMN()-2)/24,5),АТС!$A$41:$F$784,4)+VLOOKUP($A638+ROUND((COLUMN()-2)/24,5),'Расчет сбытовых надбавок'!$B$1537:'Расчет сбытовых надбавок'!$G$2280,4)</f>
        <v>59.3</v>
      </c>
      <c r="T638" s="108">
        <f>VLOOKUP($A638+ROUND((COLUMN()-2)/24,5),АТС!$A$41:$F$784,4)+VLOOKUP($A638+ROUND((COLUMN()-2)/24,5),'Расчет сбытовых надбавок'!$B$1537:'Расчет сбытовых надбавок'!$G$2280,4)</f>
        <v>0</v>
      </c>
      <c r="U638" s="108">
        <f>VLOOKUP($A638+ROUND((COLUMN()-2)/24,5),АТС!$A$41:$F$784,4)+VLOOKUP($A638+ROUND((COLUMN()-2)/24,5),'Расчет сбытовых надбавок'!$B$1537:'Расчет сбытовых надбавок'!$G$2280,4)</f>
        <v>0</v>
      </c>
      <c r="V638" s="108">
        <f>VLOOKUP($A638+ROUND((COLUMN()-2)/24,5),АТС!$A$41:$F$784,4)+VLOOKUP($A638+ROUND((COLUMN()-2)/24,5),'Расчет сбытовых надбавок'!$B$1537:'Расчет сбытовых надбавок'!$G$2280,4)</f>
        <v>6.81</v>
      </c>
      <c r="W638" s="108">
        <f>VLOOKUP($A638+ROUND((COLUMN()-2)/24,5),АТС!$A$41:$F$784,4)+VLOOKUP($A638+ROUND((COLUMN()-2)/24,5),'Расчет сбытовых надбавок'!$B$1537:'Расчет сбытовых надбавок'!$G$2280,4)</f>
        <v>0.11</v>
      </c>
      <c r="X638" s="108">
        <f>VLOOKUP($A638+ROUND((COLUMN()-2)/24,5),АТС!$A$41:$F$784,4)+VLOOKUP($A638+ROUND((COLUMN()-2)/24,5),'Расчет сбытовых надбавок'!$B$1537:'Расчет сбытовых надбавок'!$G$2280,4)</f>
        <v>0</v>
      </c>
      <c r="Y638" s="108">
        <f>VLOOKUP($A638+ROUND((COLUMN()-2)/24,5),АТС!$A$41:$F$784,4)+VLOOKUP($A638+ROUND((COLUMN()-2)/24,5),'Расчет сбытовых надбавок'!$B$1537:'Расчет сбытовых надбавок'!$G$2280,4)</f>
        <v>0</v>
      </c>
      <c r="AA638" s="89"/>
    </row>
    <row r="639" spans="1:27" x14ac:dyDescent="0.2">
      <c r="A639" s="88">
        <f>A638+1</f>
        <v>41853</v>
      </c>
      <c r="B639" s="108">
        <f>VLOOKUP($A639+ROUND((COLUMN()-2)/24,5),АТС!$A$41:$F$784,4)+VLOOKUP($A639+ROUND((COLUMN()-2)/24,5),'Расчет сбытовых надбавок'!$B$1537:'Расчет сбытовых надбавок'!$G$2280,4)</f>
        <v>0</v>
      </c>
      <c r="C639" s="108">
        <f>VLOOKUP($A639+ROUND((COLUMN()-2)/24,5),АТС!$A$41:$F$784,4)+VLOOKUP($A639+ROUND((COLUMN()-2)/24,5),'Расчет сбытовых надбавок'!$B$1537:'Расчет сбытовых надбавок'!$G$2280,4)</f>
        <v>0</v>
      </c>
      <c r="D639" s="108">
        <f>VLOOKUP($A639+ROUND((COLUMN()-2)/24,5),АТС!$A$41:$F$784,4)+VLOOKUP($A639+ROUND((COLUMN()-2)/24,5),'Расчет сбытовых надбавок'!$B$1537:'Расчет сбытовых надбавок'!$G$2280,4)</f>
        <v>0</v>
      </c>
      <c r="E639" s="108">
        <f>VLOOKUP($A639+ROUND((COLUMN()-2)/24,5),АТС!$A$41:$F$784,4)+VLOOKUP($A639+ROUND((COLUMN()-2)/24,5),'Расчет сбытовых надбавок'!$B$1537:'Расчет сбытовых надбавок'!$G$2280,4)</f>
        <v>0</v>
      </c>
      <c r="F639" s="108">
        <f>VLOOKUP($A639+ROUND((COLUMN()-2)/24,5),АТС!$A$41:$F$784,4)+VLOOKUP($A639+ROUND((COLUMN()-2)/24,5),'Расчет сбытовых надбавок'!$B$1537:'Расчет сбытовых надбавок'!$G$2280,4)</f>
        <v>0</v>
      </c>
      <c r="G639" s="108">
        <f>VLOOKUP($A639+ROUND((COLUMN()-2)/24,5),АТС!$A$41:$F$784,4)+VLOOKUP($A639+ROUND((COLUMN()-2)/24,5),'Расчет сбытовых надбавок'!$B$1537:'Расчет сбытовых надбавок'!$G$2280,4)</f>
        <v>0</v>
      </c>
      <c r="H639" s="108">
        <f>VLOOKUP($A639+ROUND((COLUMN()-2)/24,5),АТС!$A$41:$F$784,4)+VLOOKUP($A639+ROUND((COLUMN()-2)/24,5),'Расчет сбытовых надбавок'!$B$1537:'Расчет сбытовых надбавок'!$G$2280,4)</f>
        <v>104.68</v>
      </c>
      <c r="I639" s="108">
        <f>VLOOKUP($A639+ROUND((COLUMN()-2)/24,5),АТС!$A$41:$F$784,4)+VLOOKUP($A639+ROUND((COLUMN()-2)/24,5),'Расчет сбытовых надбавок'!$B$1537:'Расчет сбытовых надбавок'!$G$2280,4)</f>
        <v>164.84</v>
      </c>
      <c r="J639" s="108">
        <f>VLOOKUP($A639+ROUND((COLUMN()-2)/24,5),АТС!$A$41:$F$784,4)+VLOOKUP($A639+ROUND((COLUMN()-2)/24,5),'Расчет сбытовых надбавок'!$B$1537:'Расчет сбытовых надбавок'!$G$2280,4)</f>
        <v>358.76</v>
      </c>
      <c r="K639" s="108">
        <f>VLOOKUP($A639+ROUND((COLUMN()-2)/24,5),АТС!$A$41:$F$784,4)+VLOOKUP($A639+ROUND((COLUMN()-2)/24,5),'Расчет сбытовых надбавок'!$B$1537:'Расчет сбытовых надбавок'!$G$2280,4)</f>
        <v>208.78</v>
      </c>
      <c r="L639" s="108">
        <f>VLOOKUP($A639+ROUND((COLUMN()-2)/24,5),АТС!$A$41:$F$784,4)+VLOOKUP($A639+ROUND((COLUMN()-2)/24,5),'Расчет сбытовых надбавок'!$B$1537:'Расчет сбытовых надбавок'!$G$2280,4)</f>
        <v>49.67</v>
      </c>
      <c r="M639" s="108">
        <f>VLOOKUP($A639+ROUND((COLUMN()-2)/24,5),АТС!$A$41:$F$784,4)+VLOOKUP($A639+ROUND((COLUMN()-2)/24,5),'Расчет сбытовых надбавок'!$B$1537:'Расчет сбытовых надбавок'!$G$2280,4)</f>
        <v>0.76</v>
      </c>
      <c r="N639" s="108">
        <f>VLOOKUP($A639+ROUND((COLUMN()-2)/24,5),АТС!$A$41:$F$784,4)+VLOOKUP($A639+ROUND((COLUMN()-2)/24,5),'Расчет сбытовых надбавок'!$B$1537:'Расчет сбытовых надбавок'!$G$2280,4)</f>
        <v>0</v>
      </c>
      <c r="O639" s="108">
        <f>VLOOKUP($A639+ROUND((COLUMN()-2)/24,5),АТС!$A$41:$F$784,4)+VLOOKUP($A639+ROUND((COLUMN()-2)/24,5),'Расчет сбытовых надбавок'!$B$1537:'Расчет сбытовых надбавок'!$G$2280,4)</f>
        <v>0</v>
      </c>
      <c r="P639" s="108">
        <f>VLOOKUP($A639+ROUND((COLUMN()-2)/24,5),АТС!$A$41:$F$784,4)+VLOOKUP($A639+ROUND((COLUMN()-2)/24,5),'Расчет сбытовых надбавок'!$B$1537:'Расчет сбытовых надбавок'!$G$2280,4)</f>
        <v>6.0000000000000005E-2</v>
      </c>
      <c r="Q639" s="108">
        <f>VLOOKUP($A639+ROUND((COLUMN()-2)/24,5),АТС!$A$41:$F$784,4)+VLOOKUP($A639+ROUND((COLUMN()-2)/24,5),'Расчет сбытовых надбавок'!$B$1537:'Расчет сбытовых надбавок'!$G$2280,4)</f>
        <v>0</v>
      </c>
      <c r="R639" s="108">
        <f>VLOOKUP($A639+ROUND((COLUMN()-2)/24,5),АТС!$A$41:$F$784,4)+VLOOKUP($A639+ROUND((COLUMN()-2)/24,5),'Расчет сбытовых надбавок'!$B$1537:'Расчет сбытовых надбавок'!$G$2280,4)</f>
        <v>0</v>
      </c>
      <c r="S639" s="108">
        <f>VLOOKUP($A639+ROUND((COLUMN()-2)/24,5),АТС!$A$41:$F$784,4)+VLOOKUP($A639+ROUND((COLUMN()-2)/24,5),'Расчет сбытовых надбавок'!$B$1537:'Расчет сбытовых надбавок'!$G$2280,4)</f>
        <v>0</v>
      </c>
      <c r="T639" s="108">
        <f>VLOOKUP($A639+ROUND((COLUMN()-2)/24,5),АТС!$A$41:$F$784,4)+VLOOKUP($A639+ROUND((COLUMN()-2)/24,5),'Расчет сбытовых надбавок'!$B$1537:'Расчет сбытовых надбавок'!$G$2280,4)</f>
        <v>25.560000000000002</v>
      </c>
      <c r="U639" s="108">
        <f>VLOOKUP($A639+ROUND((COLUMN()-2)/24,5),АТС!$A$41:$F$784,4)+VLOOKUP($A639+ROUND((COLUMN()-2)/24,5),'Расчет сбытовых надбавок'!$B$1537:'Расчет сбытовых надбавок'!$G$2280,4)</f>
        <v>6.9999999999999993E-2</v>
      </c>
      <c r="V639" s="108">
        <f>VLOOKUP($A639+ROUND((COLUMN()-2)/24,5),АТС!$A$41:$F$784,4)+VLOOKUP($A639+ROUND((COLUMN()-2)/24,5),'Расчет сбытовых надбавок'!$B$1537:'Расчет сбытовых надбавок'!$G$2280,4)</f>
        <v>64.61</v>
      </c>
      <c r="W639" s="108">
        <f>VLOOKUP($A639+ROUND((COLUMN()-2)/24,5),АТС!$A$41:$F$784,4)+VLOOKUP($A639+ROUND((COLUMN()-2)/24,5),'Расчет сбытовых надбавок'!$B$1537:'Расчет сбытовых надбавок'!$G$2280,4)</f>
        <v>146.87</v>
      </c>
      <c r="X639" s="108">
        <f>VLOOKUP($A639+ROUND((COLUMN()-2)/24,5),АТС!$A$41:$F$784,4)+VLOOKUP($A639+ROUND((COLUMN()-2)/24,5),'Расчет сбытовых надбавок'!$B$1537:'Расчет сбытовых надбавок'!$G$2280,4)</f>
        <v>0</v>
      </c>
      <c r="Y639" s="108">
        <f>VLOOKUP($A639+ROUND((COLUMN()-2)/24,5),АТС!$A$41:$F$784,4)+VLOOKUP($A639+ROUND((COLUMN()-2)/24,5),'Расчет сбытовых надбавок'!$B$1537:'Расчет сбытовых надбавок'!$G$2280,4)</f>
        <v>0</v>
      </c>
    </row>
    <row r="640" spans="1:27" x14ac:dyDescent="0.2">
      <c r="A640" s="88">
        <f t="shared" ref="A640:A668" si="17">A639+1</f>
        <v>41854</v>
      </c>
      <c r="B640" s="108">
        <f>VLOOKUP($A640+ROUND((COLUMN()-2)/24,5),АТС!$A$41:$F$784,4)+VLOOKUP($A640+ROUND((COLUMN()-2)/24,5),'Расчет сбытовых надбавок'!$B$1537:'Расчет сбытовых надбавок'!$G$2280,4)</f>
        <v>0.01</v>
      </c>
      <c r="C640" s="108">
        <f>VLOOKUP($A640+ROUND((COLUMN()-2)/24,5),АТС!$A$41:$F$784,4)+VLOOKUP($A640+ROUND((COLUMN()-2)/24,5),'Расчет сбытовых надбавок'!$B$1537:'Расчет сбытовых надбавок'!$G$2280,4)</f>
        <v>0</v>
      </c>
      <c r="D640" s="108">
        <f>VLOOKUP($A640+ROUND((COLUMN()-2)/24,5),АТС!$A$41:$F$784,4)+VLOOKUP($A640+ROUND((COLUMN()-2)/24,5),'Расчет сбытовых надбавок'!$B$1537:'Расчет сбытовых надбавок'!$G$2280,4)</f>
        <v>0</v>
      </c>
      <c r="E640" s="108">
        <f>VLOOKUP($A640+ROUND((COLUMN()-2)/24,5),АТС!$A$41:$F$784,4)+VLOOKUP($A640+ROUND((COLUMN()-2)/24,5),'Расчет сбытовых надбавок'!$B$1537:'Расчет сбытовых надбавок'!$G$2280,4)</f>
        <v>0</v>
      </c>
      <c r="F640" s="108">
        <f>VLOOKUP($A640+ROUND((COLUMN()-2)/24,5),АТС!$A$41:$F$784,4)+VLOOKUP($A640+ROUND((COLUMN()-2)/24,5),'Расчет сбытовых надбавок'!$B$1537:'Расчет сбытовых надбавок'!$G$2280,4)</f>
        <v>0</v>
      </c>
      <c r="G640" s="108">
        <f>VLOOKUP($A640+ROUND((COLUMN()-2)/24,5),АТС!$A$41:$F$784,4)+VLOOKUP($A640+ROUND((COLUMN()-2)/24,5),'Расчет сбытовых надбавок'!$B$1537:'Расчет сбытовых надбавок'!$G$2280,4)</f>
        <v>21.11</v>
      </c>
      <c r="H640" s="108">
        <f>VLOOKUP($A640+ROUND((COLUMN()-2)/24,5),АТС!$A$41:$F$784,4)+VLOOKUP($A640+ROUND((COLUMN()-2)/24,5),'Расчет сбытовых надбавок'!$B$1537:'Расчет сбытовых надбавок'!$G$2280,4)</f>
        <v>88.62</v>
      </c>
      <c r="I640" s="108">
        <f>VLOOKUP($A640+ROUND((COLUMN()-2)/24,5),АТС!$A$41:$F$784,4)+VLOOKUP($A640+ROUND((COLUMN()-2)/24,5),'Расчет сбытовых надбавок'!$B$1537:'Расчет сбытовых надбавок'!$G$2280,4)</f>
        <v>126.00999999999999</v>
      </c>
      <c r="J640" s="108">
        <f>VLOOKUP($A640+ROUND((COLUMN()-2)/24,5),АТС!$A$41:$F$784,4)+VLOOKUP($A640+ROUND((COLUMN()-2)/24,5),'Расчет сбытовых надбавок'!$B$1537:'Расчет сбытовых надбавок'!$G$2280,4)</f>
        <v>116.87</v>
      </c>
      <c r="K640" s="108">
        <f>VLOOKUP($A640+ROUND((COLUMN()-2)/24,5),АТС!$A$41:$F$784,4)+VLOOKUP($A640+ROUND((COLUMN()-2)/24,5),'Расчет сбытовых надбавок'!$B$1537:'Расчет сбытовых надбавок'!$G$2280,4)</f>
        <v>13.55</v>
      </c>
      <c r="L640" s="108">
        <f>VLOOKUP($A640+ROUND((COLUMN()-2)/24,5),АТС!$A$41:$F$784,4)+VLOOKUP($A640+ROUND((COLUMN()-2)/24,5),'Расчет сбытовых надбавок'!$B$1537:'Расчет сбытовых надбавок'!$G$2280,4)</f>
        <v>0</v>
      </c>
      <c r="M640" s="108">
        <f>VLOOKUP($A640+ROUND((COLUMN()-2)/24,5),АТС!$A$41:$F$784,4)+VLOOKUP($A640+ROUND((COLUMN()-2)/24,5),'Расчет сбытовых надбавок'!$B$1537:'Расчет сбытовых надбавок'!$G$2280,4)</f>
        <v>0</v>
      </c>
      <c r="N640" s="108">
        <f>VLOOKUP($A640+ROUND((COLUMN()-2)/24,5),АТС!$A$41:$F$784,4)+VLOOKUP($A640+ROUND((COLUMN()-2)/24,5),'Расчет сбытовых надбавок'!$B$1537:'Расчет сбытовых надбавок'!$G$2280,4)</f>
        <v>0</v>
      </c>
      <c r="O640" s="108">
        <f>VLOOKUP($A640+ROUND((COLUMN()-2)/24,5),АТС!$A$41:$F$784,4)+VLOOKUP($A640+ROUND((COLUMN()-2)/24,5),'Расчет сбытовых надбавок'!$B$1537:'Расчет сбытовых надбавок'!$G$2280,4)</f>
        <v>0</v>
      </c>
      <c r="P640" s="108">
        <f>VLOOKUP($A640+ROUND((COLUMN()-2)/24,5),АТС!$A$41:$F$784,4)+VLOOKUP($A640+ROUND((COLUMN()-2)/24,5),'Расчет сбытовых надбавок'!$B$1537:'Расчет сбытовых надбавок'!$G$2280,4)</f>
        <v>6.0000000000000005E-2</v>
      </c>
      <c r="Q640" s="108">
        <f>VLOOKUP($A640+ROUND((COLUMN()-2)/24,5),АТС!$A$41:$F$784,4)+VLOOKUP($A640+ROUND((COLUMN()-2)/24,5),'Расчет сбытовых надбавок'!$B$1537:'Расчет сбытовых надбавок'!$G$2280,4)</f>
        <v>4.07</v>
      </c>
      <c r="R640" s="108">
        <f>VLOOKUP($A640+ROUND((COLUMN()-2)/24,5),АТС!$A$41:$F$784,4)+VLOOKUP($A640+ROUND((COLUMN()-2)/24,5),'Расчет сбытовых надбавок'!$B$1537:'Расчет сбытовых надбавок'!$G$2280,4)</f>
        <v>42.89</v>
      </c>
      <c r="S640" s="108">
        <f>VLOOKUP($A640+ROUND((COLUMN()-2)/24,5),АТС!$A$41:$F$784,4)+VLOOKUP($A640+ROUND((COLUMN()-2)/24,5),'Расчет сбытовых надбавок'!$B$1537:'Расчет сбытовых надбавок'!$G$2280,4)</f>
        <v>36.18</v>
      </c>
      <c r="T640" s="108">
        <f>VLOOKUP($A640+ROUND((COLUMN()-2)/24,5),АТС!$A$41:$F$784,4)+VLOOKUP($A640+ROUND((COLUMN()-2)/24,5),'Расчет сбытовых надбавок'!$B$1537:'Расчет сбытовых надбавок'!$G$2280,4)</f>
        <v>35.89</v>
      </c>
      <c r="U640" s="108">
        <f>VLOOKUP($A640+ROUND((COLUMN()-2)/24,5),АТС!$A$41:$F$784,4)+VLOOKUP($A640+ROUND((COLUMN()-2)/24,5),'Расчет сбытовых надбавок'!$B$1537:'Расчет сбытовых надбавок'!$G$2280,4)</f>
        <v>27.51</v>
      </c>
      <c r="V640" s="108">
        <f>VLOOKUP($A640+ROUND((COLUMN()-2)/24,5),АТС!$A$41:$F$784,4)+VLOOKUP($A640+ROUND((COLUMN()-2)/24,5),'Расчет сбытовых надбавок'!$B$1537:'Расчет сбытовых надбавок'!$G$2280,4)</f>
        <v>51.33</v>
      </c>
      <c r="W640" s="108">
        <f>VLOOKUP($A640+ROUND((COLUMN()-2)/24,5),АТС!$A$41:$F$784,4)+VLOOKUP($A640+ROUND((COLUMN()-2)/24,5),'Расчет сбытовых надбавок'!$B$1537:'Расчет сбытовых надбавок'!$G$2280,4)</f>
        <v>47.54</v>
      </c>
      <c r="X640" s="108">
        <f>VLOOKUP($A640+ROUND((COLUMN()-2)/24,5),АТС!$A$41:$F$784,4)+VLOOKUP($A640+ROUND((COLUMN()-2)/24,5),'Расчет сбытовых надбавок'!$B$1537:'Расчет сбытовых надбавок'!$G$2280,4)</f>
        <v>0</v>
      </c>
      <c r="Y640" s="108">
        <f>VLOOKUP($A640+ROUND((COLUMN()-2)/24,5),АТС!$A$41:$F$784,4)+VLOOKUP($A640+ROUND((COLUMN()-2)/24,5),'Расчет сбытовых надбавок'!$B$1537:'Расчет сбытовых надбавок'!$G$2280,4)</f>
        <v>0</v>
      </c>
    </row>
    <row r="641" spans="1:25" x14ac:dyDescent="0.2">
      <c r="A641" s="88">
        <f t="shared" si="17"/>
        <v>41855</v>
      </c>
      <c r="B641" s="108">
        <f>VLOOKUP($A641+ROUND((COLUMN()-2)/24,5),АТС!$A$41:$F$784,4)+VLOOKUP($A641+ROUND((COLUMN()-2)/24,5),'Расчет сбытовых надбавок'!$B$1537:'Расчет сбытовых надбавок'!$G$2280,4)</f>
        <v>0.01</v>
      </c>
      <c r="C641" s="108">
        <f>VLOOKUP($A641+ROUND((COLUMN()-2)/24,5),АТС!$A$41:$F$784,4)+VLOOKUP($A641+ROUND((COLUMN()-2)/24,5),'Расчет сбытовых надбавок'!$B$1537:'Расчет сбытовых надбавок'!$G$2280,4)</f>
        <v>0</v>
      </c>
      <c r="D641" s="108">
        <f>VLOOKUP($A641+ROUND((COLUMN()-2)/24,5),АТС!$A$41:$F$784,4)+VLOOKUP($A641+ROUND((COLUMN()-2)/24,5),'Расчет сбытовых надбавок'!$B$1537:'Расчет сбытовых надбавок'!$G$2280,4)</f>
        <v>0</v>
      </c>
      <c r="E641" s="108">
        <f>VLOOKUP($A641+ROUND((COLUMN()-2)/24,5),АТС!$A$41:$F$784,4)+VLOOKUP($A641+ROUND((COLUMN()-2)/24,5),'Расчет сбытовых надбавок'!$B$1537:'Расчет сбытовых надбавок'!$G$2280,4)</f>
        <v>0</v>
      </c>
      <c r="F641" s="108">
        <f>VLOOKUP($A641+ROUND((COLUMN()-2)/24,5),АТС!$A$41:$F$784,4)+VLOOKUP($A641+ROUND((COLUMN()-2)/24,5),'Расчет сбытовых надбавок'!$B$1537:'Расчет сбытовых надбавок'!$G$2280,4)</f>
        <v>0.05</v>
      </c>
      <c r="G641" s="108">
        <f>VLOOKUP($A641+ROUND((COLUMN()-2)/24,5),АТС!$A$41:$F$784,4)+VLOOKUP($A641+ROUND((COLUMN()-2)/24,5),'Расчет сбытовых надбавок'!$B$1537:'Расчет сбытовых надбавок'!$G$2280,4)</f>
        <v>14.8</v>
      </c>
      <c r="H641" s="108">
        <f>VLOOKUP($A641+ROUND((COLUMN()-2)/24,5),АТС!$A$41:$F$784,4)+VLOOKUP($A641+ROUND((COLUMN()-2)/24,5),'Расчет сбытовых надбавок'!$B$1537:'Расчет сбытовых надбавок'!$G$2280,4)</f>
        <v>69.2</v>
      </c>
      <c r="I641" s="108">
        <f>VLOOKUP($A641+ROUND((COLUMN()-2)/24,5),АТС!$A$41:$F$784,4)+VLOOKUP($A641+ROUND((COLUMN()-2)/24,5),'Расчет сбытовых надбавок'!$B$1537:'Расчет сбытовых надбавок'!$G$2280,4)</f>
        <v>252.85999999999999</v>
      </c>
      <c r="J641" s="108">
        <f>VLOOKUP($A641+ROUND((COLUMN()-2)/24,5),АТС!$A$41:$F$784,4)+VLOOKUP($A641+ROUND((COLUMN()-2)/24,5),'Расчет сбытовых надбавок'!$B$1537:'Расчет сбытовых надбавок'!$G$2280,4)</f>
        <v>94.94</v>
      </c>
      <c r="K641" s="108">
        <f>VLOOKUP($A641+ROUND((COLUMN()-2)/24,5),АТС!$A$41:$F$784,4)+VLOOKUP($A641+ROUND((COLUMN()-2)/24,5),'Расчет сбытовых надбавок'!$B$1537:'Расчет сбытовых надбавок'!$G$2280,4)</f>
        <v>25.64</v>
      </c>
      <c r="L641" s="108">
        <f>VLOOKUP($A641+ROUND((COLUMN()-2)/24,5),АТС!$A$41:$F$784,4)+VLOOKUP($A641+ROUND((COLUMN()-2)/24,5),'Расчет сбытовых надбавок'!$B$1537:'Расчет сбытовых надбавок'!$G$2280,4)</f>
        <v>7.4300000000000006</v>
      </c>
      <c r="M641" s="108">
        <f>VLOOKUP($A641+ROUND((COLUMN()-2)/24,5),АТС!$A$41:$F$784,4)+VLOOKUP($A641+ROUND((COLUMN()-2)/24,5),'Расчет сбытовых надбавок'!$B$1537:'Расчет сбытовых надбавок'!$G$2280,4)</f>
        <v>0</v>
      </c>
      <c r="N641" s="108">
        <f>VLOOKUP($A641+ROUND((COLUMN()-2)/24,5),АТС!$A$41:$F$784,4)+VLOOKUP($A641+ROUND((COLUMN()-2)/24,5),'Расчет сбытовых надбавок'!$B$1537:'Расчет сбытовых надбавок'!$G$2280,4)</f>
        <v>6.0000000000000005E-2</v>
      </c>
      <c r="O641" s="108">
        <f>VLOOKUP($A641+ROUND((COLUMN()-2)/24,5),АТС!$A$41:$F$784,4)+VLOOKUP($A641+ROUND((COLUMN()-2)/24,5),'Расчет сбытовых надбавок'!$B$1537:'Расчет сбытовых надбавок'!$G$2280,4)</f>
        <v>34.5</v>
      </c>
      <c r="P641" s="108">
        <f>VLOOKUP($A641+ROUND((COLUMN()-2)/24,5),АТС!$A$41:$F$784,4)+VLOOKUP($A641+ROUND((COLUMN()-2)/24,5),'Расчет сбытовых надбавок'!$B$1537:'Расчет сбытовых надбавок'!$G$2280,4)</f>
        <v>90.67</v>
      </c>
      <c r="Q641" s="108">
        <f>VLOOKUP($A641+ROUND((COLUMN()-2)/24,5),АТС!$A$41:$F$784,4)+VLOOKUP($A641+ROUND((COLUMN()-2)/24,5),'Расчет сбытовых надбавок'!$B$1537:'Расчет сбытовых надбавок'!$G$2280,4)</f>
        <v>82.31</v>
      </c>
      <c r="R641" s="108">
        <f>VLOOKUP($A641+ROUND((COLUMN()-2)/24,5),АТС!$A$41:$F$784,4)+VLOOKUP($A641+ROUND((COLUMN()-2)/24,5),'Расчет сбытовых надбавок'!$B$1537:'Расчет сбытовых надбавок'!$G$2280,4)</f>
        <v>148.78</v>
      </c>
      <c r="S641" s="108">
        <f>VLOOKUP($A641+ROUND((COLUMN()-2)/24,5),АТС!$A$41:$F$784,4)+VLOOKUP($A641+ROUND((COLUMN()-2)/24,5),'Расчет сбытовых надбавок'!$B$1537:'Расчет сбытовых надбавок'!$G$2280,4)</f>
        <v>50.89</v>
      </c>
      <c r="T641" s="108">
        <f>VLOOKUP($A641+ROUND((COLUMN()-2)/24,5),АТС!$A$41:$F$784,4)+VLOOKUP($A641+ROUND((COLUMN()-2)/24,5),'Расчет сбытовых надбавок'!$B$1537:'Расчет сбытовых надбавок'!$G$2280,4)</f>
        <v>0</v>
      </c>
      <c r="U641" s="108">
        <f>VLOOKUP($A641+ROUND((COLUMN()-2)/24,5),АТС!$A$41:$F$784,4)+VLOOKUP($A641+ROUND((COLUMN()-2)/24,5),'Расчет сбытовых надбавок'!$B$1537:'Расчет сбытовых надбавок'!$G$2280,4)</f>
        <v>0</v>
      </c>
      <c r="V641" s="108">
        <f>VLOOKUP($A641+ROUND((COLUMN()-2)/24,5),АТС!$A$41:$F$784,4)+VLOOKUP($A641+ROUND((COLUMN()-2)/24,5),'Расчет сбытовых надбавок'!$B$1537:'Расчет сбытовых надбавок'!$G$2280,4)</f>
        <v>17.439999999999998</v>
      </c>
      <c r="W641" s="108">
        <f>VLOOKUP($A641+ROUND((COLUMN()-2)/24,5),АТС!$A$41:$F$784,4)+VLOOKUP($A641+ROUND((COLUMN()-2)/24,5),'Расчет сбытовых надбавок'!$B$1537:'Расчет сбытовых надбавок'!$G$2280,4)</f>
        <v>0</v>
      </c>
      <c r="X641" s="108">
        <f>VLOOKUP($A641+ROUND((COLUMN()-2)/24,5),АТС!$A$41:$F$784,4)+VLOOKUP($A641+ROUND((COLUMN()-2)/24,5),'Расчет сбытовых надбавок'!$B$1537:'Расчет сбытовых надбавок'!$G$2280,4)</f>
        <v>0</v>
      </c>
      <c r="Y641" s="108">
        <f>VLOOKUP($A641+ROUND((COLUMN()-2)/24,5),АТС!$A$41:$F$784,4)+VLOOKUP($A641+ROUND((COLUMN()-2)/24,5),'Расчет сбытовых надбавок'!$B$1537:'Расчет сбытовых надбавок'!$G$2280,4)</f>
        <v>0</v>
      </c>
    </row>
    <row r="642" spans="1:25" x14ac:dyDescent="0.2">
      <c r="A642" s="88">
        <f t="shared" si="17"/>
        <v>41856</v>
      </c>
      <c r="B642" s="108">
        <f>VLOOKUP($A642+ROUND((COLUMN()-2)/24,5),АТС!$A$41:$F$784,4)+VLOOKUP($A642+ROUND((COLUMN()-2)/24,5),'Расчет сбытовых надбавок'!$B$1537:'Расчет сбытовых надбавок'!$G$2280,4)</f>
        <v>0</v>
      </c>
      <c r="C642" s="108">
        <f>VLOOKUP($A642+ROUND((COLUMN()-2)/24,5),АТС!$A$41:$F$784,4)+VLOOKUP($A642+ROUND((COLUMN()-2)/24,5),'Расчет сбытовых надбавок'!$B$1537:'Расчет сбытовых надбавок'!$G$2280,4)</f>
        <v>0</v>
      </c>
      <c r="D642" s="108">
        <f>VLOOKUP($A642+ROUND((COLUMN()-2)/24,5),АТС!$A$41:$F$784,4)+VLOOKUP($A642+ROUND((COLUMN()-2)/24,5),'Расчет сбытовых надбавок'!$B$1537:'Расчет сбытовых надбавок'!$G$2280,4)</f>
        <v>0</v>
      </c>
      <c r="E642" s="108">
        <f>VLOOKUP($A642+ROUND((COLUMN()-2)/24,5),АТС!$A$41:$F$784,4)+VLOOKUP($A642+ROUND((COLUMN()-2)/24,5),'Расчет сбытовых надбавок'!$B$1537:'Расчет сбытовых надбавок'!$G$2280,4)</f>
        <v>0</v>
      </c>
      <c r="F642" s="108">
        <f>VLOOKUP($A642+ROUND((COLUMN()-2)/24,5),АТС!$A$41:$F$784,4)+VLOOKUP($A642+ROUND((COLUMN()-2)/24,5),'Расчет сбытовых надбавок'!$B$1537:'Расчет сбытовых надбавок'!$G$2280,4)</f>
        <v>16.439999999999998</v>
      </c>
      <c r="G642" s="108">
        <f>VLOOKUP($A642+ROUND((COLUMN()-2)/24,5),АТС!$A$41:$F$784,4)+VLOOKUP($A642+ROUND((COLUMN()-2)/24,5),'Расчет сбытовых надбавок'!$B$1537:'Расчет сбытовых надбавок'!$G$2280,4)</f>
        <v>52.68</v>
      </c>
      <c r="H642" s="108">
        <f>VLOOKUP($A642+ROUND((COLUMN()-2)/24,5),АТС!$A$41:$F$784,4)+VLOOKUP($A642+ROUND((COLUMN()-2)/24,5),'Расчет сбытовых надбавок'!$B$1537:'Расчет сбытовых надбавок'!$G$2280,4)</f>
        <v>132.72</v>
      </c>
      <c r="I642" s="108">
        <f>VLOOKUP($A642+ROUND((COLUMN()-2)/24,5),АТС!$A$41:$F$784,4)+VLOOKUP($A642+ROUND((COLUMN()-2)/24,5),'Расчет сбытовых надбавок'!$B$1537:'Расчет сбытовых надбавок'!$G$2280,4)</f>
        <v>276.14999999999998</v>
      </c>
      <c r="J642" s="108">
        <f>VLOOKUP($A642+ROUND((COLUMN()-2)/24,5),АТС!$A$41:$F$784,4)+VLOOKUP($A642+ROUND((COLUMN()-2)/24,5),'Расчет сбытовых надбавок'!$B$1537:'Расчет сбытовых надбавок'!$G$2280,4)</f>
        <v>163.04000000000002</v>
      </c>
      <c r="K642" s="108">
        <f>VLOOKUP($A642+ROUND((COLUMN()-2)/24,5),АТС!$A$41:$F$784,4)+VLOOKUP($A642+ROUND((COLUMN()-2)/24,5),'Расчет сбытовых надбавок'!$B$1537:'Расчет сбытовых надбавок'!$G$2280,4)</f>
        <v>45.25</v>
      </c>
      <c r="L642" s="108">
        <f>VLOOKUP($A642+ROUND((COLUMN()-2)/24,5),АТС!$A$41:$F$784,4)+VLOOKUP($A642+ROUND((COLUMN()-2)/24,5),'Расчет сбытовых надбавок'!$B$1537:'Расчет сбытовых надбавок'!$G$2280,4)</f>
        <v>21.16</v>
      </c>
      <c r="M642" s="108">
        <f>VLOOKUP($A642+ROUND((COLUMN()-2)/24,5),АТС!$A$41:$F$784,4)+VLOOKUP($A642+ROUND((COLUMN()-2)/24,5),'Расчет сбытовых надбавок'!$B$1537:'Расчет сбытовых надбавок'!$G$2280,4)</f>
        <v>0.15</v>
      </c>
      <c r="N642" s="108">
        <f>VLOOKUP($A642+ROUND((COLUMN()-2)/24,5),АТС!$A$41:$F$784,4)+VLOOKUP($A642+ROUND((COLUMN()-2)/24,5),'Расчет сбытовых надбавок'!$B$1537:'Расчет сбытовых надбавок'!$G$2280,4)</f>
        <v>24.58</v>
      </c>
      <c r="O642" s="108">
        <f>VLOOKUP($A642+ROUND((COLUMN()-2)/24,5),АТС!$A$41:$F$784,4)+VLOOKUP($A642+ROUND((COLUMN()-2)/24,5),'Расчет сбытовых надбавок'!$B$1537:'Расчет сбытовых надбавок'!$G$2280,4)</f>
        <v>50.68</v>
      </c>
      <c r="P642" s="108">
        <f>VLOOKUP($A642+ROUND((COLUMN()-2)/24,5),АТС!$A$41:$F$784,4)+VLOOKUP($A642+ROUND((COLUMN()-2)/24,5),'Расчет сбытовых надбавок'!$B$1537:'Расчет сбытовых надбавок'!$G$2280,4)</f>
        <v>47.51</v>
      </c>
      <c r="Q642" s="108">
        <f>VLOOKUP($A642+ROUND((COLUMN()-2)/24,5),АТС!$A$41:$F$784,4)+VLOOKUP($A642+ROUND((COLUMN()-2)/24,5),'Расчет сбытовых надбавок'!$B$1537:'Расчет сбытовых надбавок'!$G$2280,4)</f>
        <v>79.77</v>
      </c>
      <c r="R642" s="108">
        <f>VLOOKUP($A642+ROUND((COLUMN()-2)/24,5),АТС!$A$41:$F$784,4)+VLOOKUP($A642+ROUND((COLUMN()-2)/24,5),'Расчет сбытовых надбавок'!$B$1537:'Расчет сбытовых надбавок'!$G$2280,4)</f>
        <v>0</v>
      </c>
      <c r="S642" s="108">
        <f>VLOOKUP($A642+ROUND((COLUMN()-2)/24,5),АТС!$A$41:$F$784,4)+VLOOKUP($A642+ROUND((COLUMN()-2)/24,5),'Расчет сбытовых надбавок'!$B$1537:'Расчет сбытовых надбавок'!$G$2280,4)</f>
        <v>0</v>
      </c>
      <c r="T642" s="108">
        <f>VLOOKUP($A642+ROUND((COLUMN()-2)/24,5),АТС!$A$41:$F$784,4)+VLOOKUP($A642+ROUND((COLUMN()-2)/24,5),'Расчет сбытовых надбавок'!$B$1537:'Расчет сбытовых надбавок'!$G$2280,4)</f>
        <v>0</v>
      </c>
      <c r="U642" s="108">
        <f>VLOOKUP($A642+ROUND((COLUMN()-2)/24,5),АТС!$A$41:$F$784,4)+VLOOKUP($A642+ROUND((COLUMN()-2)/24,5),'Расчет сбытовых надбавок'!$B$1537:'Расчет сбытовых надбавок'!$G$2280,4)</f>
        <v>0</v>
      </c>
      <c r="V642" s="108">
        <f>VLOOKUP($A642+ROUND((COLUMN()-2)/24,5),АТС!$A$41:$F$784,4)+VLOOKUP($A642+ROUND((COLUMN()-2)/24,5),'Расчет сбытовых надбавок'!$B$1537:'Расчет сбытовых надбавок'!$G$2280,4)</f>
        <v>27.51</v>
      </c>
      <c r="W642" s="108">
        <f>VLOOKUP($A642+ROUND((COLUMN()-2)/24,5),АТС!$A$41:$F$784,4)+VLOOKUP($A642+ROUND((COLUMN()-2)/24,5),'Расчет сбытовых надбавок'!$B$1537:'Расчет сбытовых надбавок'!$G$2280,4)</f>
        <v>0</v>
      </c>
      <c r="X642" s="108">
        <f>VLOOKUP($A642+ROUND((COLUMN()-2)/24,5),АТС!$A$41:$F$784,4)+VLOOKUP($A642+ROUND((COLUMN()-2)/24,5),'Расчет сбытовых надбавок'!$B$1537:'Расчет сбытовых надбавок'!$G$2280,4)</f>
        <v>0</v>
      </c>
      <c r="Y642" s="108">
        <f>VLOOKUP($A642+ROUND((COLUMN()-2)/24,5),АТС!$A$41:$F$784,4)+VLOOKUP($A642+ROUND((COLUMN()-2)/24,5),'Расчет сбытовых надбавок'!$B$1537:'Расчет сбытовых надбавок'!$G$2280,4)</f>
        <v>0</v>
      </c>
    </row>
    <row r="643" spans="1:25" x14ac:dyDescent="0.2">
      <c r="A643" s="88">
        <f t="shared" si="17"/>
        <v>41857</v>
      </c>
      <c r="B643" s="108">
        <f>VLOOKUP($A643+ROUND((COLUMN()-2)/24,5),АТС!$A$41:$F$784,4)+VLOOKUP($A643+ROUND((COLUMN()-2)/24,5),'Расчет сбытовых надбавок'!$B$1537:'Расчет сбытовых надбавок'!$G$2280,4)</f>
        <v>0</v>
      </c>
      <c r="C643" s="108">
        <f>VLOOKUP($A643+ROUND((COLUMN()-2)/24,5),АТС!$A$41:$F$784,4)+VLOOKUP($A643+ROUND((COLUMN()-2)/24,5),'Расчет сбытовых надбавок'!$B$1537:'Расчет сбытовых надбавок'!$G$2280,4)</f>
        <v>0</v>
      </c>
      <c r="D643" s="108">
        <f>VLOOKUP($A643+ROUND((COLUMN()-2)/24,5),АТС!$A$41:$F$784,4)+VLOOKUP($A643+ROUND((COLUMN()-2)/24,5),'Расчет сбытовых надбавок'!$B$1537:'Расчет сбытовых надбавок'!$G$2280,4)</f>
        <v>0</v>
      </c>
      <c r="E643" s="108">
        <f>VLOOKUP($A643+ROUND((COLUMN()-2)/24,5),АТС!$A$41:$F$784,4)+VLOOKUP($A643+ROUND((COLUMN()-2)/24,5),'Расчет сбытовых надбавок'!$B$1537:'Расчет сбытовых надбавок'!$G$2280,4)</f>
        <v>0</v>
      </c>
      <c r="F643" s="108">
        <f>VLOOKUP($A643+ROUND((COLUMN()-2)/24,5),АТС!$A$41:$F$784,4)+VLOOKUP($A643+ROUND((COLUMN()-2)/24,5),'Расчет сбытовых надбавок'!$B$1537:'Расчет сбытовых надбавок'!$G$2280,4)</f>
        <v>0.27</v>
      </c>
      <c r="G643" s="108">
        <f>VLOOKUP($A643+ROUND((COLUMN()-2)/24,5),АТС!$A$41:$F$784,4)+VLOOKUP($A643+ROUND((COLUMN()-2)/24,5),'Расчет сбытовых надбавок'!$B$1537:'Расчет сбытовых надбавок'!$G$2280,4)</f>
        <v>10.65</v>
      </c>
      <c r="H643" s="108">
        <f>VLOOKUP($A643+ROUND((COLUMN()-2)/24,5),АТС!$A$41:$F$784,4)+VLOOKUP($A643+ROUND((COLUMN()-2)/24,5),'Расчет сбытовых надбавок'!$B$1537:'Расчет сбытовых надбавок'!$G$2280,4)</f>
        <v>96.11</v>
      </c>
      <c r="I643" s="108">
        <f>VLOOKUP($A643+ROUND((COLUMN()-2)/24,5),АТС!$A$41:$F$784,4)+VLOOKUP($A643+ROUND((COLUMN()-2)/24,5),'Расчет сбытовых надбавок'!$B$1537:'Расчет сбытовых надбавок'!$G$2280,4)</f>
        <v>322.08999999999997</v>
      </c>
      <c r="J643" s="108">
        <f>VLOOKUP($A643+ROUND((COLUMN()-2)/24,5),АТС!$A$41:$F$784,4)+VLOOKUP($A643+ROUND((COLUMN()-2)/24,5),'Расчет сбытовых надбавок'!$B$1537:'Расчет сбытовых надбавок'!$G$2280,4)</f>
        <v>74.929999999999993</v>
      </c>
      <c r="K643" s="108">
        <f>VLOOKUP($A643+ROUND((COLUMN()-2)/24,5),АТС!$A$41:$F$784,4)+VLOOKUP($A643+ROUND((COLUMN()-2)/24,5),'Расчет сбытовых надбавок'!$B$1537:'Расчет сбытовых надбавок'!$G$2280,4)</f>
        <v>64.14</v>
      </c>
      <c r="L643" s="108">
        <f>VLOOKUP($A643+ROUND((COLUMN()-2)/24,5),АТС!$A$41:$F$784,4)+VLOOKUP($A643+ROUND((COLUMN()-2)/24,5),'Расчет сбытовых надбавок'!$B$1537:'Расчет сбытовых надбавок'!$G$2280,4)</f>
        <v>32.950000000000003</v>
      </c>
      <c r="M643" s="108">
        <f>VLOOKUP($A643+ROUND((COLUMN()-2)/24,5),АТС!$A$41:$F$784,4)+VLOOKUP($A643+ROUND((COLUMN()-2)/24,5),'Расчет сбытовых надбавок'!$B$1537:'Расчет сбытовых надбавок'!$G$2280,4)</f>
        <v>0.08</v>
      </c>
      <c r="N643" s="108">
        <f>VLOOKUP($A643+ROUND((COLUMN()-2)/24,5),АТС!$A$41:$F$784,4)+VLOOKUP($A643+ROUND((COLUMN()-2)/24,5),'Расчет сбытовых надбавок'!$B$1537:'Расчет сбытовых надбавок'!$G$2280,4)</f>
        <v>7.4</v>
      </c>
      <c r="O643" s="108">
        <f>VLOOKUP($A643+ROUND((COLUMN()-2)/24,5),АТС!$A$41:$F$784,4)+VLOOKUP($A643+ROUND((COLUMN()-2)/24,5),'Расчет сбытовых надбавок'!$B$1537:'Расчет сбытовых надбавок'!$G$2280,4)</f>
        <v>30.560000000000002</v>
      </c>
      <c r="P643" s="108">
        <f>VLOOKUP($A643+ROUND((COLUMN()-2)/24,5),АТС!$A$41:$F$784,4)+VLOOKUP($A643+ROUND((COLUMN()-2)/24,5),'Расчет сбытовых надбавок'!$B$1537:'Расчет сбытовых надбавок'!$G$2280,4)</f>
        <v>0.19</v>
      </c>
      <c r="Q643" s="108">
        <f>VLOOKUP($A643+ROUND((COLUMN()-2)/24,5),АТС!$A$41:$F$784,4)+VLOOKUP($A643+ROUND((COLUMN()-2)/24,5),'Расчет сбытовых надбавок'!$B$1537:'Расчет сбытовых надбавок'!$G$2280,4)</f>
        <v>20.16</v>
      </c>
      <c r="R643" s="108">
        <f>VLOOKUP($A643+ROUND((COLUMN()-2)/24,5),АТС!$A$41:$F$784,4)+VLOOKUP($A643+ROUND((COLUMN()-2)/24,5),'Расчет сбытовых надбавок'!$B$1537:'Расчет сбытовых надбавок'!$G$2280,4)</f>
        <v>0.02</v>
      </c>
      <c r="S643" s="108">
        <f>VLOOKUP($A643+ROUND((COLUMN()-2)/24,5),АТС!$A$41:$F$784,4)+VLOOKUP($A643+ROUND((COLUMN()-2)/24,5),'Расчет сбытовых надбавок'!$B$1537:'Расчет сбытовых надбавок'!$G$2280,4)</f>
        <v>0.05</v>
      </c>
      <c r="T643" s="108">
        <f>VLOOKUP($A643+ROUND((COLUMN()-2)/24,5),АТС!$A$41:$F$784,4)+VLOOKUP($A643+ROUND((COLUMN()-2)/24,5),'Расчет сбытовых надбавок'!$B$1537:'Расчет сбытовых надбавок'!$G$2280,4)</f>
        <v>0</v>
      </c>
      <c r="U643" s="108">
        <f>VLOOKUP($A643+ROUND((COLUMN()-2)/24,5),АТС!$A$41:$F$784,4)+VLOOKUP($A643+ROUND((COLUMN()-2)/24,5),'Расчет сбытовых надбавок'!$B$1537:'Расчет сбытовых надбавок'!$G$2280,4)</f>
        <v>13.370000000000001</v>
      </c>
      <c r="V643" s="108">
        <f>VLOOKUP($A643+ROUND((COLUMN()-2)/24,5),АТС!$A$41:$F$784,4)+VLOOKUP($A643+ROUND((COLUMN()-2)/24,5),'Расчет сбытовых надбавок'!$B$1537:'Расчет сбытовых надбавок'!$G$2280,4)</f>
        <v>91.68</v>
      </c>
      <c r="W643" s="108">
        <f>VLOOKUP($A643+ROUND((COLUMN()-2)/24,5),АТС!$A$41:$F$784,4)+VLOOKUP($A643+ROUND((COLUMN()-2)/24,5),'Расчет сбытовых надбавок'!$B$1537:'Расчет сбытовых надбавок'!$G$2280,4)</f>
        <v>22.73</v>
      </c>
      <c r="X643" s="108">
        <f>VLOOKUP($A643+ROUND((COLUMN()-2)/24,5),АТС!$A$41:$F$784,4)+VLOOKUP($A643+ROUND((COLUMN()-2)/24,5),'Расчет сбытовых надбавок'!$B$1537:'Расчет сбытовых надбавок'!$G$2280,4)</f>
        <v>0</v>
      </c>
      <c r="Y643" s="108">
        <f>VLOOKUP($A643+ROUND((COLUMN()-2)/24,5),АТС!$A$41:$F$784,4)+VLOOKUP($A643+ROUND((COLUMN()-2)/24,5),'Расчет сбытовых надбавок'!$B$1537:'Расчет сбытовых надбавок'!$G$2280,4)</f>
        <v>0</v>
      </c>
    </row>
    <row r="644" spans="1:25" x14ac:dyDescent="0.2">
      <c r="A644" s="88">
        <f t="shared" si="17"/>
        <v>41858</v>
      </c>
      <c r="B644" s="108">
        <f>VLOOKUP($A644+ROUND((COLUMN()-2)/24,5),АТС!$A$41:$F$784,4)+VLOOKUP($A644+ROUND((COLUMN()-2)/24,5),'Расчет сбытовых надбавок'!$B$1537:'Расчет сбытовых надбавок'!$G$2280,4)</f>
        <v>0</v>
      </c>
      <c r="C644" s="108">
        <f>VLOOKUP($A644+ROUND((COLUMN()-2)/24,5),АТС!$A$41:$F$784,4)+VLOOKUP($A644+ROUND((COLUMN()-2)/24,5),'Расчет сбытовых надбавок'!$B$1537:'Расчет сбытовых надбавок'!$G$2280,4)</f>
        <v>0</v>
      </c>
      <c r="D644" s="108">
        <f>VLOOKUP($A644+ROUND((COLUMN()-2)/24,5),АТС!$A$41:$F$784,4)+VLOOKUP($A644+ROUND((COLUMN()-2)/24,5),'Расчет сбытовых надбавок'!$B$1537:'Расчет сбытовых надбавок'!$G$2280,4)</f>
        <v>0</v>
      </c>
      <c r="E644" s="108">
        <f>VLOOKUP($A644+ROUND((COLUMN()-2)/24,5),АТС!$A$41:$F$784,4)+VLOOKUP($A644+ROUND((COLUMN()-2)/24,5),'Расчет сбытовых надбавок'!$B$1537:'Расчет сбытовых надбавок'!$G$2280,4)</f>
        <v>0</v>
      </c>
      <c r="F644" s="108">
        <f>VLOOKUP($A644+ROUND((COLUMN()-2)/24,5),АТС!$A$41:$F$784,4)+VLOOKUP($A644+ROUND((COLUMN()-2)/24,5),'Расчет сбытовых надбавок'!$B$1537:'Расчет сбытовых надбавок'!$G$2280,4)</f>
        <v>0</v>
      </c>
      <c r="G644" s="108">
        <f>VLOOKUP($A644+ROUND((COLUMN()-2)/24,5),АТС!$A$41:$F$784,4)+VLOOKUP($A644+ROUND((COLUMN()-2)/24,5),'Расчет сбытовых надбавок'!$B$1537:'Расчет сбытовых надбавок'!$G$2280,4)</f>
        <v>0.21000000000000002</v>
      </c>
      <c r="H644" s="108">
        <f>VLOOKUP($A644+ROUND((COLUMN()-2)/24,5),АТС!$A$41:$F$784,4)+VLOOKUP($A644+ROUND((COLUMN()-2)/24,5),'Расчет сбытовых надбавок'!$B$1537:'Расчет сбытовых надбавок'!$G$2280,4)</f>
        <v>67.489999999999995</v>
      </c>
      <c r="I644" s="108">
        <f>VLOOKUP($A644+ROUND((COLUMN()-2)/24,5),АТС!$A$41:$F$784,4)+VLOOKUP($A644+ROUND((COLUMN()-2)/24,5),'Расчет сбытовых надбавок'!$B$1537:'Расчет сбытовых надбавок'!$G$2280,4)</f>
        <v>0</v>
      </c>
      <c r="J644" s="108">
        <f>VLOOKUP($A644+ROUND((COLUMN()-2)/24,5),АТС!$A$41:$F$784,4)+VLOOKUP($A644+ROUND((COLUMN()-2)/24,5),'Расчет сбытовых надбавок'!$B$1537:'Расчет сбытовых надбавок'!$G$2280,4)</f>
        <v>21.72</v>
      </c>
      <c r="K644" s="108">
        <f>VLOOKUP($A644+ROUND((COLUMN()-2)/24,5),АТС!$A$41:$F$784,4)+VLOOKUP($A644+ROUND((COLUMN()-2)/24,5),'Расчет сбытовых надбавок'!$B$1537:'Расчет сбытовых надбавок'!$G$2280,4)</f>
        <v>21.240000000000002</v>
      </c>
      <c r="L644" s="108">
        <f>VLOOKUP($A644+ROUND((COLUMN()-2)/24,5),АТС!$A$41:$F$784,4)+VLOOKUP($A644+ROUND((COLUMN()-2)/24,5),'Расчет сбытовых надбавок'!$B$1537:'Расчет сбытовых надбавок'!$G$2280,4)</f>
        <v>6.0000000000000005E-2</v>
      </c>
      <c r="M644" s="108">
        <f>VLOOKUP($A644+ROUND((COLUMN()-2)/24,5),АТС!$A$41:$F$784,4)+VLOOKUP($A644+ROUND((COLUMN()-2)/24,5),'Расчет сбытовых надбавок'!$B$1537:'Расчет сбытовых надбавок'!$G$2280,4)</f>
        <v>0</v>
      </c>
      <c r="N644" s="108">
        <f>VLOOKUP($A644+ROUND((COLUMN()-2)/24,5),АТС!$A$41:$F$784,4)+VLOOKUP($A644+ROUND((COLUMN()-2)/24,5),'Расчет сбытовых надбавок'!$B$1537:'Расчет сбытовых надбавок'!$G$2280,4)</f>
        <v>3.6599999999999997</v>
      </c>
      <c r="O644" s="108">
        <f>VLOOKUP($A644+ROUND((COLUMN()-2)/24,5),АТС!$A$41:$F$784,4)+VLOOKUP($A644+ROUND((COLUMN()-2)/24,5),'Расчет сбытовых надбавок'!$B$1537:'Расчет сбытовых надбавок'!$G$2280,4)</f>
        <v>15.41</v>
      </c>
      <c r="P644" s="108">
        <f>VLOOKUP($A644+ROUND((COLUMN()-2)/24,5),АТС!$A$41:$F$784,4)+VLOOKUP($A644+ROUND((COLUMN()-2)/24,5),'Расчет сбытовых надбавок'!$B$1537:'Расчет сбытовых надбавок'!$G$2280,4)</f>
        <v>0.01</v>
      </c>
      <c r="Q644" s="108">
        <f>VLOOKUP($A644+ROUND((COLUMN()-2)/24,5),АТС!$A$41:$F$784,4)+VLOOKUP($A644+ROUND((COLUMN()-2)/24,5),'Расчет сбытовых надбавок'!$B$1537:'Расчет сбытовых надбавок'!$G$2280,4)</f>
        <v>0.01</v>
      </c>
      <c r="R644" s="108">
        <f>VLOOKUP($A644+ROUND((COLUMN()-2)/24,5),АТС!$A$41:$F$784,4)+VLOOKUP($A644+ROUND((COLUMN()-2)/24,5),'Расчет сбытовых надбавок'!$B$1537:'Расчет сбытовых надбавок'!$G$2280,4)</f>
        <v>0</v>
      </c>
      <c r="S644" s="108">
        <f>VLOOKUP($A644+ROUND((COLUMN()-2)/24,5),АТС!$A$41:$F$784,4)+VLOOKUP($A644+ROUND((COLUMN()-2)/24,5),'Расчет сбытовых надбавок'!$B$1537:'Расчет сбытовых надбавок'!$G$2280,4)</f>
        <v>0</v>
      </c>
      <c r="T644" s="108">
        <f>VLOOKUP($A644+ROUND((COLUMN()-2)/24,5),АТС!$A$41:$F$784,4)+VLOOKUP($A644+ROUND((COLUMN()-2)/24,5),'Расчет сбытовых надбавок'!$B$1537:'Расчет сбытовых надбавок'!$G$2280,4)</f>
        <v>0</v>
      </c>
      <c r="U644" s="108">
        <f>VLOOKUP($A644+ROUND((COLUMN()-2)/24,5),АТС!$A$41:$F$784,4)+VLOOKUP($A644+ROUND((COLUMN()-2)/24,5),'Расчет сбытовых надбавок'!$B$1537:'Расчет сбытовых надбавок'!$G$2280,4)</f>
        <v>0</v>
      </c>
      <c r="V644" s="108">
        <f>VLOOKUP($A644+ROUND((COLUMN()-2)/24,5),АТС!$A$41:$F$784,4)+VLOOKUP($A644+ROUND((COLUMN()-2)/24,5),'Расчет сбытовых надбавок'!$B$1537:'Расчет сбытовых надбавок'!$G$2280,4)</f>
        <v>0</v>
      </c>
      <c r="W644" s="108">
        <f>VLOOKUP($A644+ROUND((COLUMN()-2)/24,5),АТС!$A$41:$F$784,4)+VLOOKUP($A644+ROUND((COLUMN()-2)/24,5),'Расчет сбытовых надбавок'!$B$1537:'Расчет сбытовых надбавок'!$G$2280,4)</f>
        <v>0</v>
      </c>
      <c r="X644" s="108">
        <f>VLOOKUP($A644+ROUND((COLUMN()-2)/24,5),АТС!$A$41:$F$784,4)+VLOOKUP($A644+ROUND((COLUMN()-2)/24,5),'Расчет сбытовых надбавок'!$B$1537:'Расчет сбытовых надбавок'!$G$2280,4)</f>
        <v>0</v>
      </c>
      <c r="Y644" s="108">
        <f>VLOOKUP($A644+ROUND((COLUMN()-2)/24,5),АТС!$A$41:$F$784,4)+VLOOKUP($A644+ROUND((COLUMN()-2)/24,5),'Расчет сбытовых надбавок'!$B$1537:'Расчет сбытовых надбавок'!$G$2280,4)</f>
        <v>0</v>
      </c>
    </row>
    <row r="645" spans="1:25" x14ac:dyDescent="0.2">
      <c r="A645" s="88">
        <f t="shared" si="17"/>
        <v>41859</v>
      </c>
      <c r="B645" s="108">
        <f>VLOOKUP($A645+ROUND((COLUMN()-2)/24,5),АТС!$A$41:$F$784,4)+VLOOKUP($A645+ROUND((COLUMN()-2)/24,5),'Расчет сбытовых надбавок'!$B$1537:'Расчет сбытовых надбавок'!$G$2280,4)</f>
        <v>0.01</v>
      </c>
      <c r="C645" s="108">
        <f>VLOOKUP($A645+ROUND((COLUMN()-2)/24,5),АТС!$A$41:$F$784,4)+VLOOKUP($A645+ROUND((COLUMN()-2)/24,5),'Расчет сбытовых надбавок'!$B$1537:'Расчет сбытовых надбавок'!$G$2280,4)</f>
        <v>0.01</v>
      </c>
      <c r="D645" s="108">
        <f>VLOOKUP($A645+ROUND((COLUMN()-2)/24,5),АТС!$A$41:$F$784,4)+VLOOKUP($A645+ROUND((COLUMN()-2)/24,5),'Расчет сбытовых надбавок'!$B$1537:'Расчет сбытовых надбавок'!$G$2280,4)</f>
        <v>0</v>
      </c>
      <c r="E645" s="108">
        <f>VLOOKUP($A645+ROUND((COLUMN()-2)/24,5),АТС!$A$41:$F$784,4)+VLOOKUP($A645+ROUND((COLUMN()-2)/24,5),'Расчет сбытовых надбавок'!$B$1537:'Расчет сбытовых надбавок'!$G$2280,4)</f>
        <v>0</v>
      </c>
      <c r="F645" s="108">
        <f>VLOOKUP($A645+ROUND((COLUMN()-2)/24,5),АТС!$A$41:$F$784,4)+VLOOKUP($A645+ROUND((COLUMN()-2)/24,5),'Расчет сбытовых надбавок'!$B$1537:'Расчет сбытовых надбавок'!$G$2280,4)</f>
        <v>0</v>
      </c>
      <c r="G645" s="108">
        <f>VLOOKUP($A645+ROUND((COLUMN()-2)/24,5),АТС!$A$41:$F$784,4)+VLOOKUP($A645+ROUND((COLUMN()-2)/24,5),'Расчет сбытовых надбавок'!$B$1537:'Расчет сбытовых надбавок'!$G$2280,4)</f>
        <v>0.01</v>
      </c>
      <c r="H645" s="108">
        <f>VLOOKUP($A645+ROUND((COLUMN()-2)/24,5),АТС!$A$41:$F$784,4)+VLOOKUP($A645+ROUND((COLUMN()-2)/24,5),'Расчет сбытовых надбавок'!$B$1537:'Расчет сбытовых надбавок'!$G$2280,4)</f>
        <v>79.290000000000006</v>
      </c>
      <c r="I645" s="108">
        <f>VLOOKUP($A645+ROUND((COLUMN()-2)/24,5),АТС!$A$41:$F$784,4)+VLOOKUP($A645+ROUND((COLUMN()-2)/24,5),'Расчет сбытовых надбавок'!$B$1537:'Расчет сбытовых надбавок'!$G$2280,4)</f>
        <v>198.9</v>
      </c>
      <c r="J645" s="108">
        <f>VLOOKUP($A645+ROUND((COLUMN()-2)/24,5),АТС!$A$41:$F$784,4)+VLOOKUP($A645+ROUND((COLUMN()-2)/24,5),'Расчет сбытовых надбавок'!$B$1537:'Расчет сбытовых надбавок'!$G$2280,4)</f>
        <v>111.48</v>
      </c>
      <c r="K645" s="108">
        <f>VLOOKUP($A645+ROUND((COLUMN()-2)/24,5),АТС!$A$41:$F$784,4)+VLOOKUP($A645+ROUND((COLUMN()-2)/24,5),'Расчет сбытовых надбавок'!$B$1537:'Расчет сбытовых надбавок'!$G$2280,4)</f>
        <v>61.120000000000005</v>
      </c>
      <c r="L645" s="108">
        <f>VLOOKUP($A645+ROUND((COLUMN()-2)/24,5),АТС!$A$41:$F$784,4)+VLOOKUP($A645+ROUND((COLUMN()-2)/24,5),'Расчет сбытовых надбавок'!$B$1537:'Расчет сбытовых надбавок'!$G$2280,4)</f>
        <v>1.8900000000000001</v>
      </c>
      <c r="M645" s="108">
        <f>VLOOKUP($A645+ROUND((COLUMN()-2)/24,5),АТС!$A$41:$F$784,4)+VLOOKUP($A645+ROUND((COLUMN()-2)/24,5),'Расчет сбытовых надбавок'!$B$1537:'Расчет сбытовых надбавок'!$G$2280,4)</f>
        <v>36.770000000000003</v>
      </c>
      <c r="N645" s="108">
        <f>VLOOKUP($A645+ROUND((COLUMN()-2)/24,5),АТС!$A$41:$F$784,4)+VLOOKUP($A645+ROUND((COLUMN()-2)/24,5),'Расчет сбытовых надбавок'!$B$1537:'Расчет сбытовых надбавок'!$G$2280,4)</f>
        <v>199.62</v>
      </c>
      <c r="O645" s="108">
        <f>VLOOKUP($A645+ROUND((COLUMN()-2)/24,5),АТС!$A$41:$F$784,4)+VLOOKUP($A645+ROUND((COLUMN()-2)/24,5),'Расчет сбытовых надбавок'!$B$1537:'Расчет сбытовых надбавок'!$G$2280,4)</f>
        <v>107.60000000000001</v>
      </c>
      <c r="P645" s="108">
        <f>VLOOKUP($A645+ROUND((COLUMN()-2)/24,5),АТС!$A$41:$F$784,4)+VLOOKUP($A645+ROUND((COLUMN()-2)/24,5),'Расчет сбытовых надбавок'!$B$1537:'Расчет сбытовых надбавок'!$G$2280,4)</f>
        <v>403.74</v>
      </c>
      <c r="Q645" s="108">
        <f>VLOOKUP($A645+ROUND((COLUMN()-2)/24,5),АТС!$A$41:$F$784,4)+VLOOKUP($A645+ROUND((COLUMN()-2)/24,5),'Расчет сбытовых надбавок'!$B$1537:'Расчет сбытовых надбавок'!$G$2280,4)</f>
        <v>148.56</v>
      </c>
      <c r="R645" s="108">
        <f>VLOOKUP($A645+ROUND((COLUMN()-2)/24,5),АТС!$A$41:$F$784,4)+VLOOKUP($A645+ROUND((COLUMN()-2)/24,5),'Расчет сбытовых надбавок'!$B$1537:'Расчет сбытовых надбавок'!$G$2280,4)</f>
        <v>1514</v>
      </c>
      <c r="S645" s="108">
        <f>VLOOKUP($A645+ROUND((COLUMN()-2)/24,5),АТС!$A$41:$F$784,4)+VLOOKUP($A645+ROUND((COLUMN()-2)/24,5),'Расчет сбытовых надбавок'!$B$1537:'Расчет сбытовых надбавок'!$G$2280,4)</f>
        <v>498.15</v>
      </c>
      <c r="T645" s="108">
        <f>VLOOKUP($A645+ROUND((COLUMN()-2)/24,5),АТС!$A$41:$F$784,4)+VLOOKUP($A645+ROUND((COLUMN()-2)/24,5),'Расчет сбытовых надбавок'!$B$1537:'Расчет сбытовых надбавок'!$G$2280,4)</f>
        <v>43.04</v>
      </c>
      <c r="U645" s="108">
        <f>VLOOKUP($A645+ROUND((COLUMN()-2)/24,5),АТС!$A$41:$F$784,4)+VLOOKUP($A645+ROUND((COLUMN()-2)/24,5),'Расчет сбытовых надбавок'!$B$1537:'Расчет сбытовых надбавок'!$G$2280,4)</f>
        <v>56.9</v>
      </c>
      <c r="V645" s="108">
        <f>VLOOKUP($A645+ROUND((COLUMN()-2)/24,5),АТС!$A$41:$F$784,4)+VLOOKUP($A645+ROUND((COLUMN()-2)/24,5),'Расчет сбытовых надбавок'!$B$1537:'Расчет сбытовых надбавок'!$G$2280,4)</f>
        <v>266.40999999999997</v>
      </c>
      <c r="W645" s="108">
        <f>VLOOKUP($A645+ROUND((COLUMN()-2)/24,5),АТС!$A$41:$F$784,4)+VLOOKUP($A645+ROUND((COLUMN()-2)/24,5),'Расчет сбытовых надбавок'!$B$1537:'Расчет сбытовых надбавок'!$G$2280,4)</f>
        <v>324.8</v>
      </c>
      <c r="X645" s="108">
        <f>VLOOKUP($A645+ROUND((COLUMN()-2)/24,5),АТС!$A$41:$F$784,4)+VLOOKUP($A645+ROUND((COLUMN()-2)/24,5),'Расчет сбытовых надбавок'!$B$1537:'Расчет сбытовых надбавок'!$G$2280,4)</f>
        <v>0</v>
      </c>
      <c r="Y645" s="108">
        <f>VLOOKUP($A645+ROUND((COLUMN()-2)/24,5),АТС!$A$41:$F$784,4)+VLOOKUP($A645+ROUND((COLUMN()-2)/24,5),'Расчет сбытовых надбавок'!$B$1537:'Расчет сбытовых надбавок'!$G$2280,4)</f>
        <v>0</v>
      </c>
    </row>
    <row r="646" spans="1:25" x14ac:dyDescent="0.2">
      <c r="A646" s="88">
        <f t="shared" si="17"/>
        <v>41860</v>
      </c>
      <c r="B646" s="108">
        <f>VLOOKUP($A646+ROUND((COLUMN()-2)/24,5),АТС!$A$41:$F$784,4)+VLOOKUP($A646+ROUND((COLUMN()-2)/24,5),'Расчет сбытовых надбавок'!$B$1537:'Расчет сбытовых надбавок'!$G$2280,4)</f>
        <v>0</v>
      </c>
      <c r="C646" s="108">
        <f>VLOOKUP($A646+ROUND((COLUMN()-2)/24,5),АТС!$A$41:$F$784,4)+VLOOKUP($A646+ROUND((COLUMN()-2)/24,5),'Расчет сбытовых надбавок'!$B$1537:'Расчет сбытовых надбавок'!$G$2280,4)</f>
        <v>0</v>
      </c>
      <c r="D646" s="108">
        <f>VLOOKUP($A646+ROUND((COLUMN()-2)/24,5),АТС!$A$41:$F$784,4)+VLOOKUP($A646+ROUND((COLUMN()-2)/24,5),'Расчет сбытовых надбавок'!$B$1537:'Расчет сбытовых надбавок'!$G$2280,4)</f>
        <v>0</v>
      </c>
      <c r="E646" s="108">
        <f>VLOOKUP($A646+ROUND((COLUMN()-2)/24,5),АТС!$A$41:$F$784,4)+VLOOKUP($A646+ROUND((COLUMN()-2)/24,5),'Расчет сбытовых надбавок'!$B$1537:'Расчет сбытовых надбавок'!$G$2280,4)</f>
        <v>0</v>
      </c>
      <c r="F646" s="108">
        <f>VLOOKUP($A646+ROUND((COLUMN()-2)/24,5),АТС!$A$41:$F$784,4)+VLOOKUP($A646+ROUND((COLUMN()-2)/24,5),'Расчет сбытовых надбавок'!$B$1537:'Расчет сбытовых надбавок'!$G$2280,4)</f>
        <v>1.56</v>
      </c>
      <c r="G646" s="108">
        <f>VLOOKUP($A646+ROUND((COLUMN()-2)/24,5),АТС!$A$41:$F$784,4)+VLOOKUP($A646+ROUND((COLUMN()-2)/24,5),'Расчет сбытовых надбавок'!$B$1537:'Расчет сбытовых надбавок'!$G$2280,4)</f>
        <v>0</v>
      </c>
      <c r="H646" s="108">
        <f>VLOOKUP($A646+ROUND((COLUMN()-2)/24,5),АТС!$A$41:$F$784,4)+VLOOKUP($A646+ROUND((COLUMN()-2)/24,5),'Расчет сбытовых надбавок'!$B$1537:'Расчет сбытовых надбавок'!$G$2280,4)</f>
        <v>108.60000000000001</v>
      </c>
      <c r="I646" s="108">
        <f>VLOOKUP($A646+ROUND((COLUMN()-2)/24,5),АТС!$A$41:$F$784,4)+VLOOKUP($A646+ROUND((COLUMN()-2)/24,5),'Расчет сбытовых надбавок'!$B$1537:'Расчет сбытовых надбавок'!$G$2280,4)</f>
        <v>184.96</v>
      </c>
      <c r="J646" s="108">
        <f>VLOOKUP($A646+ROUND((COLUMN()-2)/24,5),АТС!$A$41:$F$784,4)+VLOOKUP($A646+ROUND((COLUMN()-2)/24,5),'Расчет сбытовых надбавок'!$B$1537:'Расчет сбытовых надбавок'!$G$2280,4)</f>
        <v>290.37</v>
      </c>
      <c r="K646" s="108">
        <f>VLOOKUP($A646+ROUND((COLUMN()-2)/24,5),АТС!$A$41:$F$784,4)+VLOOKUP($A646+ROUND((COLUMN()-2)/24,5),'Расчет сбытовых надбавок'!$B$1537:'Расчет сбытовых надбавок'!$G$2280,4)</f>
        <v>41.5</v>
      </c>
      <c r="L646" s="108">
        <f>VLOOKUP($A646+ROUND((COLUMN()-2)/24,5),АТС!$A$41:$F$784,4)+VLOOKUP($A646+ROUND((COLUMN()-2)/24,5),'Расчет сбытовых надбавок'!$B$1537:'Расчет сбытовых надбавок'!$G$2280,4)</f>
        <v>82.06</v>
      </c>
      <c r="M646" s="108">
        <f>VLOOKUP($A646+ROUND((COLUMN()-2)/24,5),АТС!$A$41:$F$784,4)+VLOOKUP($A646+ROUND((COLUMN()-2)/24,5),'Расчет сбытовых надбавок'!$B$1537:'Расчет сбытовых надбавок'!$G$2280,4)</f>
        <v>49.239999999999995</v>
      </c>
      <c r="N646" s="108">
        <f>VLOOKUP($A646+ROUND((COLUMN()-2)/24,5),АТС!$A$41:$F$784,4)+VLOOKUP($A646+ROUND((COLUMN()-2)/24,5),'Расчет сбытовых надбавок'!$B$1537:'Расчет сбытовых надбавок'!$G$2280,4)</f>
        <v>131.33000000000001</v>
      </c>
      <c r="O646" s="108">
        <f>VLOOKUP($A646+ROUND((COLUMN()-2)/24,5),АТС!$A$41:$F$784,4)+VLOOKUP($A646+ROUND((COLUMN()-2)/24,5),'Расчет сбытовых надбавок'!$B$1537:'Расчет сбытовых надбавок'!$G$2280,4)</f>
        <v>123.17</v>
      </c>
      <c r="P646" s="108">
        <f>VLOOKUP($A646+ROUND((COLUMN()-2)/24,5),АТС!$A$41:$F$784,4)+VLOOKUP($A646+ROUND((COLUMN()-2)/24,5),'Расчет сбытовых надбавок'!$B$1537:'Расчет сбытовых надбавок'!$G$2280,4)</f>
        <v>75.78</v>
      </c>
      <c r="Q646" s="108">
        <f>VLOOKUP($A646+ROUND((COLUMN()-2)/24,5),АТС!$A$41:$F$784,4)+VLOOKUP($A646+ROUND((COLUMN()-2)/24,5),'Расчет сбытовых надбавок'!$B$1537:'Расчет сбытовых надбавок'!$G$2280,4)</f>
        <v>56.35</v>
      </c>
      <c r="R646" s="108">
        <f>VLOOKUP($A646+ROUND((COLUMN()-2)/24,5),АТС!$A$41:$F$784,4)+VLOOKUP($A646+ROUND((COLUMN()-2)/24,5),'Расчет сбытовых надбавок'!$B$1537:'Расчет сбытовых надбавок'!$G$2280,4)</f>
        <v>87.92</v>
      </c>
      <c r="S646" s="108">
        <f>VLOOKUP($A646+ROUND((COLUMN()-2)/24,5),АТС!$A$41:$F$784,4)+VLOOKUP($A646+ROUND((COLUMN()-2)/24,5),'Расчет сбытовых надбавок'!$B$1537:'Расчет сбытовых надбавок'!$G$2280,4)</f>
        <v>59</v>
      </c>
      <c r="T646" s="108">
        <f>VLOOKUP($A646+ROUND((COLUMN()-2)/24,5),АТС!$A$41:$F$784,4)+VLOOKUP($A646+ROUND((COLUMN()-2)/24,5),'Расчет сбытовых надбавок'!$B$1537:'Расчет сбытовых надбавок'!$G$2280,4)</f>
        <v>39.129999999999995</v>
      </c>
      <c r="U646" s="108">
        <f>VLOOKUP($A646+ROUND((COLUMN()-2)/24,5),АТС!$A$41:$F$784,4)+VLOOKUP($A646+ROUND((COLUMN()-2)/24,5),'Расчет сбытовых надбавок'!$B$1537:'Расчет сбытовых надбавок'!$G$2280,4)</f>
        <v>30.02</v>
      </c>
      <c r="V646" s="108">
        <f>VLOOKUP($A646+ROUND((COLUMN()-2)/24,5),АТС!$A$41:$F$784,4)+VLOOKUP($A646+ROUND((COLUMN()-2)/24,5),'Расчет сбытовых надбавок'!$B$1537:'Расчет сбытовых надбавок'!$G$2280,4)</f>
        <v>81.910000000000011</v>
      </c>
      <c r="W646" s="108">
        <f>VLOOKUP($A646+ROUND((COLUMN()-2)/24,5),АТС!$A$41:$F$784,4)+VLOOKUP($A646+ROUND((COLUMN()-2)/24,5),'Расчет сбытовых надбавок'!$B$1537:'Расчет сбытовых надбавок'!$G$2280,4)</f>
        <v>21.900000000000002</v>
      </c>
      <c r="X646" s="108">
        <f>VLOOKUP($A646+ROUND((COLUMN()-2)/24,5),АТС!$A$41:$F$784,4)+VLOOKUP($A646+ROUND((COLUMN()-2)/24,5),'Расчет сбытовых надбавок'!$B$1537:'Расчет сбытовых надбавок'!$G$2280,4)</f>
        <v>0</v>
      </c>
      <c r="Y646" s="108">
        <f>VLOOKUP($A646+ROUND((COLUMN()-2)/24,5),АТС!$A$41:$F$784,4)+VLOOKUP($A646+ROUND((COLUMN()-2)/24,5),'Расчет сбытовых надбавок'!$B$1537:'Расчет сбытовых надбавок'!$G$2280,4)</f>
        <v>0</v>
      </c>
    </row>
    <row r="647" spans="1:25" x14ac:dyDescent="0.2">
      <c r="A647" s="88">
        <f t="shared" si="17"/>
        <v>41861</v>
      </c>
      <c r="B647" s="108">
        <f>VLOOKUP($A647+ROUND((COLUMN()-2)/24,5),АТС!$A$41:$F$784,4)+VLOOKUP($A647+ROUND((COLUMN()-2)/24,5),'Расчет сбытовых надбавок'!$B$1537:'Расчет сбытовых надбавок'!$G$2280,4)</f>
        <v>0</v>
      </c>
      <c r="C647" s="108">
        <f>VLOOKUP($A647+ROUND((COLUMN()-2)/24,5),АТС!$A$41:$F$784,4)+VLOOKUP($A647+ROUND((COLUMN()-2)/24,5),'Расчет сбытовых надбавок'!$B$1537:'Расчет сбытовых надбавок'!$G$2280,4)</f>
        <v>0</v>
      </c>
      <c r="D647" s="108">
        <f>VLOOKUP($A647+ROUND((COLUMN()-2)/24,5),АТС!$A$41:$F$784,4)+VLOOKUP($A647+ROUND((COLUMN()-2)/24,5),'Расчет сбытовых надбавок'!$B$1537:'Расчет сбытовых надбавок'!$G$2280,4)</f>
        <v>0</v>
      </c>
      <c r="E647" s="108">
        <f>VLOOKUP($A647+ROUND((COLUMN()-2)/24,5),АТС!$A$41:$F$784,4)+VLOOKUP($A647+ROUND((COLUMN()-2)/24,5),'Расчет сбытовых надбавок'!$B$1537:'Расчет сбытовых надбавок'!$G$2280,4)</f>
        <v>0</v>
      </c>
      <c r="F647" s="108">
        <f>VLOOKUP($A647+ROUND((COLUMN()-2)/24,5),АТС!$A$41:$F$784,4)+VLOOKUP($A647+ROUND((COLUMN()-2)/24,5),'Расчет сбытовых надбавок'!$B$1537:'Расчет сбытовых надбавок'!$G$2280,4)</f>
        <v>0</v>
      </c>
      <c r="G647" s="108">
        <f>VLOOKUP($A647+ROUND((COLUMN()-2)/24,5),АТС!$A$41:$F$784,4)+VLOOKUP($A647+ROUND((COLUMN()-2)/24,5),'Расчет сбытовых надбавок'!$B$1537:'Расчет сбытовых надбавок'!$G$2280,4)</f>
        <v>0</v>
      </c>
      <c r="H647" s="108">
        <f>VLOOKUP($A647+ROUND((COLUMN()-2)/24,5),АТС!$A$41:$F$784,4)+VLOOKUP($A647+ROUND((COLUMN()-2)/24,5),'Расчет сбытовых надбавок'!$B$1537:'Расчет сбытовых надбавок'!$G$2280,4)</f>
        <v>17.07</v>
      </c>
      <c r="I647" s="108">
        <f>VLOOKUP($A647+ROUND((COLUMN()-2)/24,5),АТС!$A$41:$F$784,4)+VLOOKUP($A647+ROUND((COLUMN()-2)/24,5),'Расчет сбытовых надбавок'!$B$1537:'Расчет сбытовых надбавок'!$G$2280,4)</f>
        <v>83.62</v>
      </c>
      <c r="J647" s="108">
        <f>VLOOKUP($A647+ROUND((COLUMN()-2)/24,5),АТС!$A$41:$F$784,4)+VLOOKUP($A647+ROUND((COLUMN()-2)/24,5),'Расчет сбытовых надбавок'!$B$1537:'Расчет сбытовых надбавок'!$G$2280,4)</f>
        <v>269.61</v>
      </c>
      <c r="K647" s="108">
        <f>VLOOKUP($A647+ROUND((COLUMN()-2)/24,5),АТС!$A$41:$F$784,4)+VLOOKUP($A647+ROUND((COLUMN()-2)/24,5),'Расчет сбытовых надбавок'!$B$1537:'Расчет сбытовых надбавок'!$G$2280,4)</f>
        <v>0</v>
      </c>
      <c r="L647" s="108">
        <f>VLOOKUP($A647+ROUND((COLUMN()-2)/24,5),АТС!$A$41:$F$784,4)+VLOOKUP($A647+ROUND((COLUMN()-2)/24,5),'Расчет сбытовых надбавок'!$B$1537:'Расчет сбытовых надбавок'!$G$2280,4)</f>
        <v>1.23</v>
      </c>
      <c r="M647" s="108">
        <f>VLOOKUP($A647+ROUND((COLUMN()-2)/24,5),АТС!$A$41:$F$784,4)+VLOOKUP($A647+ROUND((COLUMN()-2)/24,5),'Расчет сбытовых надбавок'!$B$1537:'Расчет сбытовых надбавок'!$G$2280,4)</f>
        <v>0</v>
      </c>
      <c r="N647" s="108">
        <f>VLOOKUP($A647+ROUND((COLUMN()-2)/24,5),АТС!$A$41:$F$784,4)+VLOOKUP($A647+ROUND((COLUMN()-2)/24,5),'Расчет сбытовых надбавок'!$B$1537:'Расчет сбытовых надбавок'!$G$2280,4)</f>
        <v>0.74</v>
      </c>
      <c r="O647" s="108">
        <f>VLOOKUP($A647+ROUND((COLUMN()-2)/24,5),АТС!$A$41:$F$784,4)+VLOOKUP($A647+ROUND((COLUMN()-2)/24,5),'Расчет сбытовых надбавок'!$B$1537:'Расчет сбытовых надбавок'!$G$2280,4)</f>
        <v>1.1000000000000001</v>
      </c>
      <c r="P647" s="108">
        <f>VLOOKUP($A647+ROUND((COLUMN()-2)/24,5),АТС!$A$41:$F$784,4)+VLOOKUP($A647+ROUND((COLUMN()-2)/24,5),'Расчет сбытовых надбавок'!$B$1537:'Расчет сбытовых надбавок'!$G$2280,4)</f>
        <v>115.66000000000001</v>
      </c>
      <c r="Q647" s="108">
        <f>VLOOKUP($A647+ROUND((COLUMN()-2)/24,5),АТС!$A$41:$F$784,4)+VLOOKUP($A647+ROUND((COLUMN()-2)/24,5),'Расчет сбытовых надбавок'!$B$1537:'Расчет сбытовых надбавок'!$G$2280,4)</f>
        <v>131.43</v>
      </c>
      <c r="R647" s="108">
        <f>VLOOKUP($A647+ROUND((COLUMN()-2)/24,5),АТС!$A$41:$F$784,4)+VLOOKUP($A647+ROUND((COLUMN()-2)/24,5),'Расчет сбытовых надбавок'!$B$1537:'Расчет сбытовых надбавок'!$G$2280,4)</f>
        <v>118.22999999999999</v>
      </c>
      <c r="S647" s="108">
        <f>VLOOKUP($A647+ROUND((COLUMN()-2)/24,5),АТС!$A$41:$F$784,4)+VLOOKUP($A647+ROUND((COLUMN()-2)/24,5),'Расчет сбытовых надбавок'!$B$1537:'Расчет сбытовых надбавок'!$G$2280,4)</f>
        <v>90.13</v>
      </c>
      <c r="T647" s="108">
        <f>VLOOKUP($A647+ROUND((COLUMN()-2)/24,5),АТС!$A$41:$F$784,4)+VLOOKUP($A647+ROUND((COLUMN()-2)/24,5),'Расчет сбытовых надбавок'!$B$1537:'Расчет сбытовых надбавок'!$G$2280,4)</f>
        <v>70.34</v>
      </c>
      <c r="U647" s="108">
        <f>VLOOKUP($A647+ROUND((COLUMN()-2)/24,5),АТС!$A$41:$F$784,4)+VLOOKUP($A647+ROUND((COLUMN()-2)/24,5),'Расчет сбытовых надбавок'!$B$1537:'Расчет сбытовых надбавок'!$G$2280,4)</f>
        <v>86.31</v>
      </c>
      <c r="V647" s="108">
        <f>VLOOKUP($A647+ROUND((COLUMN()-2)/24,5),АТС!$A$41:$F$784,4)+VLOOKUP($A647+ROUND((COLUMN()-2)/24,5),'Расчет сбытовых надбавок'!$B$1537:'Расчет сбытовых надбавок'!$G$2280,4)</f>
        <v>112.13000000000001</v>
      </c>
      <c r="W647" s="108">
        <f>VLOOKUP($A647+ROUND((COLUMN()-2)/24,5),АТС!$A$41:$F$784,4)+VLOOKUP($A647+ROUND((COLUMN()-2)/24,5),'Расчет сбытовых надбавок'!$B$1537:'Расчет сбытовых надбавок'!$G$2280,4)</f>
        <v>344.03</v>
      </c>
      <c r="X647" s="108">
        <f>VLOOKUP($A647+ROUND((COLUMN()-2)/24,5),АТС!$A$41:$F$784,4)+VLOOKUP($A647+ROUND((COLUMN()-2)/24,5),'Расчет сбытовых надбавок'!$B$1537:'Расчет сбытовых надбавок'!$G$2280,4)</f>
        <v>60.199999999999996</v>
      </c>
      <c r="Y647" s="108">
        <f>VLOOKUP($A647+ROUND((COLUMN()-2)/24,5),АТС!$A$41:$F$784,4)+VLOOKUP($A647+ROUND((COLUMN()-2)/24,5),'Расчет сбытовых надбавок'!$B$1537:'Расчет сбытовых надбавок'!$G$2280,4)</f>
        <v>0</v>
      </c>
    </row>
    <row r="648" spans="1:25" x14ac:dyDescent="0.2">
      <c r="A648" s="88">
        <f t="shared" si="17"/>
        <v>41862</v>
      </c>
      <c r="B648" s="108">
        <f>VLOOKUP($A648+ROUND((COLUMN()-2)/24,5),АТС!$A$41:$F$784,4)+VLOOKUP($A648+ROUND((COLUMN()-2)/24,5),'Расчет сбытовых надбавок'!$B$1537:'Расчет сбытовых надбавок'!$G$2280,4)</f>
        <v>0</v>
      </c>
      <c r="C648" s="108">
        <f>VLOOKUP($A648+ROUND((COLUMN()-2)/24,5),АТС!$A$41:$F$784,4)+VLOOKUP($A648+ROUND((COLUMN()-2)/24,5),'Расчет сбытовых надбавок'!$B$1537:'Расчет сбытовых надбавок'!$G$2280,4)</f>
        <v>0</v>
      </c>
      <c r="D648" s="108">
        <f>VLOOKUP($A648+ROUND((COLUMN()-2)/24,5),АТС!$A$41:$F$784,4)+VLOOKUP($A648+ROUND((COLUMN()-2)/24,5),'Расчет сбытовых надбавок'!$B$1537:'Расчет сбытовых надбавок'!$G$2280,4)</f>
        <v>0.01</v>
      </c>
      <c r="E648" s="108">
        <f>VLOOKUP($A648+ROUND((COLUMN()-2)/24,5),АТС!$A$41:$F$784,4)+VLOOKUP($A648+ROUND((COLUMN()-2)/24,5),'Расчет сбытовых надбавок'!$B$1537:'Расчет сбытовых надбавок'!$G$2280,4)</f>
        <v>0</v>
      </c>
      <c r="F648" s="108">
        <f>VLOOKUP($A648+ROUND((COLUMN()-2)/24,5),АТС!$A$41:$F$784,4)+VLOOKUP($A648+ROUND((COLUMN()-2)/24,5),'Расчет сбытовых надбавок'!$B$1537:'Расчет сбытовых надбавок'!$G$2280,4)</f>
        <v>0</v>
      </c>
      <c r="G648" s="108">
        <f>VLOOKUP($A648+ROUND((COLUMN()-2)/24,5),АТС!$A$41:$F$784,4)+VLOOKUP($A648+ROUND((COLUMN()-2)/24,5),'Расчет сбытовых надбавок'!$B$1537:'Расчет сбытовых надбавок'!$G$2280,4)</f>
        <v>1.54</v>
      </c>
      <c r="H648" s="108">
        <f>VLOOKUP($A648+ROUND((COLUMN()-2)/24,5),АТС!$A$41:$F$784,4)+VLOOKUP($A648+ROUND((COLUMN()-2)/24,5),'Расчет сбытовых надбавок'!$B$1537:'Расчет сбытовых надбавок'!$G$2280,4)</f>
        <v>155.09</v>
      </c>
      <c r="I648" s="108">
        <f>VLOOKUP($A648+ROUND((COLUMN()-2)/24,5),АТС!$A$41:$F$784,4)+VLOOKUP($A648+ROUND((COLUMN()-2)/24,5),'Расчет сбытовых надбавок'!$B$1537:'Расчет сбытовых надбавок'!$G$2280,4)</f>
        <v>259.45999999999998</v>
      </c>
      <c r="J648" s="108">
        <f>VLOOKUP($A648+ROUND((COLUMN()-2)/24,5),АТС!$A$41:$F$784,4)+VLOOKUP($A648+ROUND((COLUMN()-2)/24,5),'Расчет сбытовых надбавок'!$B$1537:'Расчет сбытовых надбавок'!$G$2280,4)</f>
        <v>113.61</v>
      </c>
      <c r="K648" s="108">
        <f>VLOOKUP($A648+ROUND((COLUMN()-2)/24,5),АТС!$A$41:$F$784,4)+VLOOKUP($A648+ROUND((COLUMN()-2)/24,5),'Расчет сбытовых надбавок'!$B$1537:'Расчет сбытовых надбавок'!$G$2280,4)</f>
        <v>0.41000000000000003</v>
      </c>
      <c r="L648" s="108">
        <f>VLOOKUP($A648+ROUND((COLUMN()-2)/24,5),АТС!$A$41:$F$784,4)+VLOOKUP($A648+ROUND((COLUMN()-2)/24,5),'Расчет сбытовых надбавок'!$B$1537:'Расчет сбытовых надбавок'!$G$2280,4)</f>
        <v>99.59</v>
      </c>
      <c r="M648" s="108">
        <f>VLOOKUP($A648+ROUND((COLUMN()-2)/24,5),АТС!$A$41:$F$784,4)+VLOOKUP($A648+ROUND((COLUMN()-2)/24,5),'Расчет сбытовых надбавок'!$B$1537:'Расчет сбытовых надбавок'!$G$2280,4)</f>
        <v>102.09</v>
      </c>
      <c r="N648" s="108">
        <f>VLOOKUP($A648+ROUND((COLUMN()-2)/24,5),АТС!$A$41:$F$784,4)+VLOOKUP($A648+ROUND((COLUMN()-2)/24,5),'Расчет сбытовых надбавок'!$B$1537:'Расчет сбытовых надбавок'!$G$2280,4)</f>
        <v>541.96</v>
      </c>
      <c r="O648" s="108">
        <f>VLOOKUP($A648+ROUND((COLUMN()-2)/24,5),АТС!$A$41:$F$784,4)+VLOOKUP($A648+ROUND((COLUMN()-2)/24,5),'Расчет сбытовых надбавок'!$B$1537:'Расчет сбытовых надбавок'!$G$2280,4)</f>
        <v>652.15000000000009</v>
      </c>
      <c r="P648" s="108">
        <f>VLOOKUP($A648+ROUND((COLUMN()-2)/24,5),АТС!$A$41:$F$784,4)+VLOOKUP($A648+ROUND((COLUMN()-2)/24,5),'Расчет сбытовых надбавок'!$B$1537:'Расчет сбытовых надбавок'!$G$2280,4)</f>
        <v>1395.31</v>
      </c>
      <c r="Q648" s="108">
        <f>VLOOKUP($A648+ROUND((COLUMN()-2)/24,5),АТС!$A$41:$F$784,4)+VLOOKUP($A648+ROUND((COLUMN()-2)/24,5),'Расчет сбытовых надбавок'!$B$1537:'Расчет сбытовых надбавок'!$G$2280,4)</f>
        <v>706.15</v>
      </c>
      <c r="R648" s="108">
        <f>VLOOKUP($A648+ROUND((COLUMN()-2)/24,5),АТС!$A$41:$F$784,4)+VLOOKUP($A648+ROUND((COLUMN()-2)/24,5),'Расчет сбытовых надбавок'!$B$1537:'Расчет сбытовых надбавок'!$G$2280,4)</f>
        <v>130.46</v>
      </c>
      <c r="S648" s="108">
        <f>VLOOKUP($A648+ROUND((COLUMN()-2)/24,5),АТС!$A$41:$F$784,4)+VLOOKUP($A648+ROUND((COLUMN()-2)/24,5),'Расчет сбытовых надбавок'!$B$1537:'Расчет сбытовых надбавок'!$G$2280,4)</f>
        <v>257.69</v>
      </c>
      <c r="T648" s="108">
        <f>VLOOKUP($A648+ROUND((COLUMN()-2)/24,5),АТС!$A$41:$F$784,4)+VLOOKUP($A648+ROUND((COLUMN()-2)/24,5),'Расчет сбытовых надбавок'!$B$1537:'Расчет сбытовых надбавок'!$G$2280,4)</f>
        <v>0</v>
      </c>
      <c r="U648" s="108">
        <f>VLOOKUP($A648+ROUND((COLUMN()-2)/24,5),АТС!$A$41:$F$784,4)+VLOOKUP($A648+ROUND((COLUMN()-2)/24,5),'Расчет сбытовых надбавок'!$B$1537:'Расчет сбытовых надбавок'!$G$2280,4)</f>
        <v>0</v>
      </c>
      <c r="V648" s="108">
        <f>VLOOKUP($A648+ROUND((COLUMN()-2)/24,5),АТС!$A$41:$F$784,4)+VLOOKUP($A648+ROUND((COLUMN()-2)/24,5),'Расчет сбытовых надбавок'!$B$1537:'Расчет сбытовых надбавок'!$G$2280,4)</f>
        <v>0</v>
      </c>
      <c r="W648" s="108">
        <f>VLOOKUP($A648+ROUND((COLUMN()-2)/24,5),АТС!$A$41:$F$784,4)+VLOOKUP($A648+ROUND((COLUMN()-2)/24,5),'Расчет сбытовых надбавок'!$B$1537:'Расчет сбытовых надбавок'!$G$2280,4)</f>
        <v>0</v>
      </c>
      <c r="X648" s="108">
        <f>VLOOKUP($A648+ROUND((COLUMN()-2)/24,5),АТС!$A$41:$F$784,4)+VLOOKUP($A648+ROUND((COLUMN()-2)/24,5),'Расчет сбытовых надбавок'!$B$1537:'Расчет сбытовых надбавок'!$G$2280,4)</f>
        <v>0</v>
      </c>
      <c r="Y648" s="108">
        <f>VLOOKUP($A648+ROUND((COLUMN()-2)/24,5),АТС!$A$41:$F$784,4)+VLOOKUP($A648+ROUND((COLUMN()-2)/24,5),'Расчет сбытовых надбавок'!$B$1537:'Расчет сбытовых надбавок'!$G$2280,4)</f>
        <v>0</v>
      </c>
    </row>
    <row r="649" spans="1:25" x14ac:dyDescent="0.2">
      <c r="A649" s="88">
        <f t="shared" si="17"/>
        <v>41863</v>
      </c>
      <c r="B649" s="108">
        <f>VLOOKUP($A649+ROUND((COLUMN()-2)/24,5),АТС!$A$41:$F$784,4)+VLOOKUP($A649+ROUND((COLUMN()-2)/24,5),'Расчет сбытовых надбавок'!$B$1537:'Расчет сбытовых надбавок'!$G$2280,4)</f>
        <v>0.01</v>
      </c>
      <c r="C649" s="108">
        <f>VLOOKUP($A649+ROUND((COLUMN()-2)/24,5),АТС!$A$41:$F$784,4)+VLOOKUP($A649+ROUND((COLUMN()-2)/24,5),'Расчет сбытовых надбавок'!$B$1537:'Расчет сбытовых надбавок'!$G$2280,4)</f>
        <v>0</v>
      </c>
      <c r="D649" s="108">
        <f>VLOOKUP($A649+ROUND((COLUMN()-2)/24,5),АТС!$A$41:$F$784,4)+VLOOKUP($A649+ROUND((COLUMN()-2)/24,5),'Расчет сбытовых надбавок'!$B$1537:'Расчет сбытовых надбавок'!$G$2280,4)</f>
        <v>0</v>
      </c>
      <c r="E649" s="108">
        <f>VLOOKUP($A649+ROUND((COLUMN()-2)/24,5),АТС!$A$41:$F$784,4)+VLOOKUP($A649+ROUND((COLUMN()-2)/24,5),'Расчет сбытовых надбавок'!$B$1537:'Расчет сбытовых надбавок'!$G$2280,4)</f>
        <v>0.01</v>
      </c>
      <c r="F649" s="108">
        <f>VLOOKUP($A649+ROUND((COLUMN()-2)/24,5),АТС!$A$41:$F$784,4)+VLOOKUP($A649+ROUND((COLUMN()-2)/24,5),'Расчет сбытовых надбавок'!$B$1537:'Расчет сбытовых надбавок'!$G$2280,4)</f>
        <v>0</v>
      </c>
      <c r="G649" s="108">
        <f>VLOOKUP($A649+ROUND((COLUMN()-2)/24,5),АТС!$A$41:$F$784,4)+VLOOKUP($A649+ROUND((COLUMN()-2)/24,5),'Расчет сбытовых надбавок'!$B$1537:'Расчет сбытовых надбавок'!$G$2280,4)</f>
        <v>14.639999999999999</v>
      </c>
      <c r="H649" s="108">
        <f>VLOOKUP($A649+ROUND((COLUMN()-2)/24,5),АТС!$A$41:$F$784,4)+VLOOKUP($A649+ROUND((COLUMN()-2)/24,5),'Расчет сбытовых надбавок'!$B$1537:'Расчет сбытовых надбавок'!$G$2280,4)</f>
        <v>73.44</v>
      </c>
      <c r="I649" s="108">
        <f>VLOOKUP($A649+ROUND((COLUMN()-2)/24,5),АТС!$A$41:$F$784,4)+VLOOKUP($A649+ROUND((COLUMN()-2)/24,5),'Расчет сбытовых надбавок'!$B$1537:'Расчет сбытовых надбавок'!$G$2280,4)</f>
        <v>180.18</v>
      </c>
      <c r="J649" s="108">
        <f>VLOOKUP($A649+ROUND((COLUMN()-2)/24,5),АТС!$A$41:$F$784,4)+VLOOKUP($A649+ROUND((COLUMN()-2)/24,5),'Расчет сбытовых надбавок'!$B$1537:'Расчет сбытовых надбавок'!$G$2280,4)</f>
        <v>30.17</v>
      </c>
      <c r="K649" s="108">
        <f>VLOOKUP($A649+ROUND((COLUMN()-2)/24,5),АТС!$A$41:$F$784,4)+VLOOKUP($A649+ROUND((COLUMN()-2)/24,5),'Расчет сбытовых надбавок'!$B$1537:'Расчет сбытовых надбавок'!$G$2280,4)</f>
        <v>176.6</v>
      </c>
      <c r="L649" s="108">
        <f>VLOOKUP($A649+ROUND((COLUMN()-2)/24,5),АТС!$A$41:$F$784,4)+VLOOKUP($A649+ROUND((COLUMN()-2)/24,5),'Расчет сбытовых надбавок'!$B$1537:'Расчет сбытовых надбавок'!$G$2280,4)</f>
        <v>21.990000000000002</v>
      </c>
      <c r="M649" s="108">
        <f>VLOOKUP($A649+ROUND((COLUMN()-2)/24,5),АТС!$A$41:$F$784,4)+VLOOKUP($A649+ROUND((COLUMN()-2)/24,5),'Расчет сбытовых надбавок'!$B$1537:'Расчет сбытовых надбавок'!$G$2280,4)</f>
        <v>16.86</v>
      </c>
      <c r="N649" s="108">
        <f>VLOOKUP($A649+ROUND((COLUMN()-2)/24,5),АТС!$A$41:$F$784,4)+VLOOKUP($A649+ROUND((COLUMN()-2)/24,5),'Расчет сбытовых надбавок'!$B$1537:'Расчет сбытовых надбавок'!$G$2280,4)</f>
        <v>119.86000000000001</v>
      </c>
      <c r="O649" s="108">
        <f>VLOOKUP($A649+ROUND((COLUMN()-2)/24,5),АТС!$A$41:$F$784,4)+VLOOKUP($A649+ROUND((COLUMN()-2)/24,5),'Расчет сбытовых надбавок'!$B$1537:'Расчет сбытовых надбавок'!$G$2280,4)</f>
        <v>98.43</v>
      </c>
      <c r="P649" s="108">
        <f>VLOOKUP($A649+ROUND((COLUMN()-2)/24,5),АТС!$A$41:$F$784,4)+VLOOKUP($A649+ROUND((COLUMN()-2)/24,5),'Расчет сбытовых надбавок'!$B$1537:'Расчет сбытовых надбавок'!$G$2280,4)</f>
        <v>125.23</v>
      </c>
      <c r="Q649" s="108">
        <f>VLOOKUP($A649+ROUND((COLUMN()-2)/24,5),АТС!$A$41:$F$784,4)+VLOOKUP($A649+ROUND((COLUMN()-2)/24,5),'Расчет сбытовых надбавок'!$B$1537:'Расчет сбытовых надбавок'!$G$2280,4)</f>
        <v>105.58999999999999</v>
      </c>
      <c r="R649" s="108">
        <f>VLOOKUP($A649+ROUND((COLUMN()-2)/24,5),АТС!$A$41:$F$784,4)+VLOOKUP($A649+ROUND((COLUMN()-2)/24,5),'Расчет сбытовых надбавок'!$B$1537:'Расчет сбытовых надбавок'!$G$2280,4)</f>
        <v>0</v>
      </c>
      <c r="S649" s="108">
        <f>VLOOKUP($A649+ROUND((COLUMN()-2)/24,5),АТС!$A$41:$F$784,4)+VLOOKUP($A649+ROUND((COLUMN()-2)/24,5),'Расчет сбытовых надбавок'!$B$1537:'Расчет сбытовых надбавок'!$G$2280,4)</f>
        <v>0</v>
      </c>
      <c r="T649" s="108">
        <f>VLOOKUP($A649+ROUND((COLUMN()-2)/24,5),АТС!$A$41:$F$784,4)+VLOOKUP($A649+ROUND((COLUMN()-2)/24,5),'Расчет сбытовых надбавок'!$B$1537:'Расчет сбытовых надбавок'!$G$2280,4)</f>
        <v>0</v>
      </c>
      <c r="U649" s="108">
        <f>VLOOKUP($A649+ROUND((COLUMN()-2)/24,5),АТС!$A$41:$F$784,4)+VLOOKUP($A649+ROUND((COLUMN()-2)/24,5),'Расчет сбытовых надбавок'!$B$1537:'Расчет сбытовых надбавок'!$G$2280,4)</f>
        <v>0</v>
      </c>
      <c r="V649" s="108">
        <f>VLOOKUP($A649+ROUND((COLUMN()-2)/24,5),АТС!$A$41:$F$784,4)+VLOOKUP($A649+ROUND((COLUMN()-2)/24,5),'Расчет сбытовых надбавок'!$B$1537:'Расчет сбытовых надбавок'!$G$2280,4)</f>
        <v>0</v>
      </c>
      <c r="W649" s="108">
        <f>VLOOKUP($A649+ROUND((COLUMN()-2)/24,5),АТС!$A$41:$F$784,4)+VLOOKUP($A649+ROUND((COLUMN()-2)/24,5),'Расчет сбытовых надбавок'!$B$1537:'Расчет сбытовых надбавок'!$G$2280,4)</f>
        <v>0</v>
      </c>
      <c r="X649" s="108">
        <f>VLOOKUP($A649+ROUND((COLUMN()-2)/24,5),АТС!$A$41:$F$784,4)+VLOOKUP($A649+ROUND((COLUMN()-2)/24,5),'Расчет сбытовых надбавок'!$B$1537:'Расчет сбытовых надбавок'!$G$2280,4)</f>
        <v>0</v>
      </c>
      <c r="Y649" s="108">
        <f>VLOOKUP($A649+ROUND((COLUMN()-2)/24,5),АТС!$A$41:$F$784,4)+VLOOKUP($A649+ROUND((COLUMN()-2)/24,5),'Расчет сбытовых надбавок'!$B$1537:'Расчет сбытовых надбавок'!$G$2280,4)</f>
        <v>0</v>
      </c>
    </row>
    <row r="650" spans="1:25" x14ac:dyDescent="0.2">
      <c r="A650" s="88">
        <f t="shared" si="17"/>
        <v>41864</v>
      </c>
      <c r="B650" s="108">
        <f>VLOOKUP($A650+ROUND((COLUMN()-2)/24,5),АТС!$A$41:$F$784,4)+VLOOKUP($A650+ROUND((COLUMN()-2)/24,5),'Расчет сбытовых надбавок'!$B$1537:'Расчет сбытовых надбавок'!$G$2280,4)</f>
        <v>0</v>
      </c>
      <c r="C650" s="108">
        <f>VLOOKUP($A650+ROUND((COLUMN()-2)/24,5),АТС!$A$41:$F$784,4)+VLOOKUP($A650+ROUND((COLUMN()-2)/24,5),'Расчет сбытовых надбавок'!$B$1537:'Расчет сбытовых надбавок'!$G$2280,4)</f>
        <v>0</v>
      </c>
      <c r="D650" s="108">
        <f>VLOOKUP($A650+ROUND((COLUMN()-2)/24,5),АТС!$A$41:$F$784,4)+VLOOKUP($A650+ROUND((COLUMN()-2)/24,5),'Расчет сбытовых надбавок'!$B$1537:'Расчет сбытовых надбавок'!$G$2280,4)</f>
        <v>3.7</v>
      </c>
      <c r="E650" s="108">
        <f>VLOOKUP($A650+ROUND((COLUMN()-2)/24,5),АТС!$A$41:$F$784,4)+VLOOKUP($A650+ROUND((COLUMN()-2)/24,5),'Расчет сбытовых надбавок'!$B$1537:'Расчет сбытовых надбавок'!$G$2280,4)</f>
        <v>2.16</v>
      </c>
      <c r="F650" s="108">
        <f>VLOOKUP($A650+ROUND((COLUMN()-2)/24,5),АТС!$A$41:$F$784,4)+VLOOKUP($A650+ROUND((COLUMN()-2)/24,5),'Расчет сбытовых надбавок'!$B$1537:'Расчет сбытовых надбавок'!$G$2280,4)</f>
        <v>82.77</v>
      </c>
      <c r="G650" s="108">
        <f>VLOOKUP($A650+ROUND((COLUMN()-2)/24,5),АТС!$A$41:$F$784,4)+VLOOKUP($A650+ROUND((COLUMN()-2)/24,5),'Расчет сбытовых надбавок'!$B$1537:'Расчет сбытовых надбавок'!$G$2280,4)</f>
        <v>106.86000000000001</v>
      </c>
      <c r="H650" s="108">
        <f>VLOOKUP($A650+ROUND((COLUMN()-2)/24,5),АТС!$A$41:$F$784,4)+VLOOKUP($A650+ROUND((COLUMN()-2)/24,5),'Расчет сбытовых надбавок'!$B$1537:'Расчет сбытовых надбавок'!$G$2280,4)</f>
        <v>214.57</v>
      </c>
      <c r="I650" s="108">
        <f>VLOOKUP($A650+ROUND((COLUMN()-2)/24,5),АТС!$A$41:$F$784,4)+VLOOKUP($A650+ROUND((COLUMN()-2)/24,5),'Расчет сбытовых надбавок'!$B$1537:'Расчет сбытовых надбавок'!$G$2280,4)</f>
        <v>280.64999999999998</v>
      </c>
      <c r="J650" s="108">
        <f>VLOOKUP($A650+ROUND((COLUMN()-2)/24,5),АТС!$A$41:$F$784,4)+VLOOKUP($A650+ROUND((COLUMN()-2)/24,5),'Расчет сбытовых надбавок'!$B$1537:'Расчет сбытовых надбавок'!$G$2280,4)</f>
        <v>107.52</v>
      </c>
      <c r="K650" s="108">
        <f>VLOOKUP($A650+ROUND((COLUMN()-2)/24,5),АТС!$A$41:$F$784,4)+VLOOKUP($A650+ROUND((COLUMN()-2)/24,5),'Расчет сбытовых надбавок'!$B$1537:'Расчет сбытовых надбавок'!$G$2280,4)</f>
        <v>153.71</v>
      </c>
      <c r="L650" s="108">
        <f>VLOOKUP($A650+ROUND((COLUMN()-2)/24,5),АТС!$A$41:$F$784,4)+VLOOKUP($A650+ROUND((COLUMN()-2)/24,5),'Расчет сбытовых надбавок'!$B$1537:'Расчет сбытовых надбавок'!$G$2280,4)</f>
        <v>116.16999999999999</v>
      </c>
      <c r="M650" s="108">
        <f>VLOOKUP($A650+ROUND((COLUMN()-2)/24,5),АТС!$A$41:$F$784,4)+VLOOKUP($A650+ROUND((COLUMN()-2)/24,5),'Расчет сбытовых надбавок'!$B$1537:'Расчет сбытовых надбавок'!$G$2280,4)</f>
        <v>55.91</v>
      </c>
      <c r="N650" s="108">
        <f>VLOOKUP($A650+ROUND((COLUMN()-2)/24,5),АТС!$A$41:$F$784,4)+VLOOKUP($A650+ROUND((COLUMN()-2)/24,5),'Расчет сбытовых надбавок'!$B$1537:'Расчет сбытовых надбавок'!$G$2280,4)</f>
        <v>42.38</v>
      </c>
      <c r="O650" s="108">
        <f>VLOOKUP($A650+ROUND((COLUMN()-2)/24,5),АТС!$A$41:$F$784,4)+VLOOKUP($A650+ROUND((COLUMN()-2)/24,5),'Расчет сбытовых надбавок'!$B$1537:'Расчет сбытовых надбавок'!$G$2280,4)</f>
        <v>33.799999999999997</v>
      </c>
      <c r="P650" s="108">
        <f>VLOOKUP($A650+ROUND((COLUMN()-2)/24,5),АТС!$A$41:$F$784,4)+VLOOKUP($A650+ROUND((COLUMN()-2)/24,5),'Расчет сбытовых надбавок'!$B$1537:'Расчет сбытовых надбавок'!$G$2280,4)</f>
        <v>0</v>
      </c>
      <c r="Q650" s="108">
        <f>VLOOKUP($A650+ROUND((COLUMN()-2)/24,5),АТС!$A$41:$F$784,4)+VLOOKUP($A650+ROUND((COLUMN()-2)/24,5),'Расчет сбытовых надбавок'!$B$1537:'Расчет сбытовых надбавок'!$G$2280,4)</f>
        <v>0.01</v>
      </c>
      <c r="R650" s="108">
        <f>VLOOKUP($A650+ROUND((COLUMN()-2)/24,5),АТС!$A$41:$F$784,4)+VLOOKUP($A650+ROUND((COLUMN()-2)/24,5),'Расчет сбытовых надбавок'!$B$1537:'Расчет сбытовых надбавок'!$G$2280,4)</f>
        <v>0</v>
      </c>
      <c r="S650" s="108">
        <f>VLOOKUP($A650+ROUND((COLUMN()-2)/24,5),АТС!$A$41:$F$784,4)+VLOOKUP($A650+ROUND((COLUMN()-2)/24,5),'Расчет сбытовых надбавок'!$B$1537:'Расчет сбытовых надбавок'!$G$2280,4)</f>
        <v>0</v>
      </c>
      <c r="T650" s="108">
        <f>VLOOKUP($A650+ROUND((COLUMN()-2)/24,5),АТС!$A$41:$F$784,4)+VLOOKUP($A650+ROUND((COLUMN()-2)/24,5),'Расчет сбытовых надбавок'!$B$1537:'Расчет сбытовых надбавок'!$G$2280,4)</f>
        <v>0</v>
      </c>
      <c r="U650" s="108">
        <f>VLOOKUP($A650+ROUND((COLUMN()-2)/24,5),АТС!$A$41:$F$784,4)+VLOOKUP($A650+ROUND((COLUMN()-2)/24,5),'Расчет сбытовых надбавок'!$B$1537:'Расчет сбытовых надбавок'!$G$2280,4)</f>
        <v>0</v>
      </c>
      <c r="V650" s="108">
        <f>VLOOKUP($A650+ROUND((COLUMN()-2)/24,5),АТС!$A$41:$F$784,4)+VLOOKUP($A650+ROUND((COLUMN()-2)/24,5),'Расчет сбытовых надбавок'!$B$1537:'Расчет сбытовых надбавок'!$G$2280,4)</f>
        <v>0</v>
      </c>
      <c r="W650" s="108">
        <f>VLOOKUP($A650+ROUND((COLUMN()-2)/24,5),АТС!$A$41:$F$784,4)+VLOOKUP($A650+ROUND((COLUMN()-2)/24,5),'Расчет сбытовых надбавок'!$B$1537:'Расчет сбытовых надбавок'!$G$2280,4)</f>
        <v>0</v>
      </c>
      <c r="X650" s="108">
        <f>VLOOKUP($A650+ROUND((COLUMN()-2)/24,5),АТС!$A$41:$F$784,4)+VLOOKUP($A650+ROUND((COLUMN()-2)/24,5),'Расчет сбытовых надбавок'!$B$1537:'Расчет сбытовых надбавок'!$G$2280,4)</f>
        <v>0</v>
      </c>
      <c r="Y650" s="108">
        <f>VLOOKUP($A650+ROUND((COLUMN()-2)/24,5),АТС!$A$41:$F$784,4)+VLOOKUP($A650+ROUND((COLUMN()-2)/24,5),'Расчет сбытовых надбавок'!$B$1537:'Расчет сбытовых надбавок'!$G$2280,4)</f>
        <v>0</v>
      </c>
    </row>
    <row r="651" spans="1:25" x14ac:dyDescent="0.2">
      <c r="A651" s="88">
        <f t="shared" si="17"/>
        <v>41865</v>
      </c>
      <c r="B651" s="108">
        <f>VLOOKUP($A651+ROUND((COLUMN()-2)/24,5),АТС!$A$41:$F$784,4)+VLOOKUP($A651+ROUND((COLUMN()-2)/24,5),'Расчет сбытовых надбавок'!$B$1537:'Расчет сбытовых надбавок'!$G$2280,4)</f>
        <v>0</v>
      </c>
      <c r="C651" s="108">
        <f>VLOOKUP($A651+ROUND((COLUMN()-2)/24,5),АТС!$A$41:$F$784,4)+VLOOKUP($A651+ROUND((COLUMN()-2)/24,5),'Расчет сбытовых надбавок'!$B$1537:'Расчет сбытовых надбавок'!$G$2280,4)</f>
        <v>0</v>
      </c>
      <c r="D651" s="108">
        <f>VLOOKUP($A651+ROUND((COLUMN()-2)/24,5),АТС!$A$41:$F$784,4)+VLOOKUP($A651+ROUND((COLUMN()-2)/24,5),'Расчет сбытовых надбавок'!$B$1537:'Расчет сбытовых надбавок'!$G$2280,4)</f>
        <v>0</v>
      </c>
      <c r="E651" s="108">
        <f>VLOOKUP($A651+ROUND((COLUMN()-2)/24,5),АТС!$A$41:$F$784,4)+VLOOKUP($A651+ROUND((COLUMN()-2)/24,5),'Расчет сбытовых надбавок'!$B$1537:'Расчет сбытовых надбавок'!$G$2280,4)</f>
        <v>0</v>
      </c>
      <c r="F651" s="108">
        <f>VLOOKUP($A651+ROUND((COLUMN()-2)/24,5),АТС!$A$41:$F$784,4)+VLOOKUP($A651+ROUND((COLUMN()-2)/24,5),'Расчет сбытовых надбавок'!$B$1537:'Расчет сбытовых надбавок'!$G$2280,4)</f>
        <v>27.54</v>
      </c>
      <c r="G651" s="108">
        <f>VLOOKUP($A651+ROUND((COLUMN()-2)/24,5),АТС!$A$41:$F$784,4)+VLOOKUP($A651+ROUND((COLUMN()-2)/24,5),'Расчет сбытовых надбавок'!$B$1537:'Расчет сбытовых надбавок'!$G$2280,4)</f>
        <v>36.51</v>
      </c>
      <c r="H651" s="108">
        <f>VLOOKUP($A651+ROUND((COLUMN()-2)/24,5),АТС!$A$41:$F$784,4)+VLOOKUP($A651+ROUND((COLUMN()-2)/24,5),'Расчет сбытовых надбавок'!$B$1537:'Расчет сбытовых надбавок'!$G$2280,4)</f>
        <v>181.87</v>
      </c>
      <c r="I651" s="108">
        <f>VLOOKUP($A651+ROUND((COLUMN()-2)/24,5),АТС!$A$41:$F$784,4)+VLOOKUP($A651+ROUND((COLUMN()-2)/24,5),'Расчет сбытовых надбавок'!$B$1537:'Расчет сбытовых надбавок'!$G$2280,4)</f>
        <v>99.31</v>
      </c>
      <c r="J651" s="108">
        <f>VLOOKUP($A651+ROUND((COLUMN()-2)/24,5),АТС!$A$41:$F$784,4)+VLOOKUP($A651+ROUND((COLUMN()-2)/24,5),'Расчет сбытовых надбавок'!$B$1537:'Расчет сбытовых надбавок'!$G$2280,4)</f>
        <v>55.92</v>
      </c>
      <c r="K651" s="108">
        <f>VLOOKUP($A651+ROUND((COLUMN()-2)/24,5),АТС!$A$41:$F$784,4)+VLOOKUP($A651+ROUND((COLUMN()-2)/24,5),'Расчет сбытовых надбавок'!$B$1537:'Расчет сбытовых надбавок'!$G$2280,4)</f>
        <v>823.94</v>
      </c>
      <c r="L651" s="108">
        <f>VLOOKUP($A651+ROUND((COLUMN()-2)/24,5),АТС!$A$41:$F$784,4)+VLOOKUP($A651+ROUND((COLUMN()-2)/24,5),'Расчет сбытовых надбавок'!$B$1537:'Расчет сбытовых надбавок'!$G$2280,4)</f>
        <v>584.23</v>
      </c>
      <c r="M651" s="108">
        <f>VLOOKUP($A651+ROUND((COLUMN()-2)/24,5),АТС!$A$41:$F$784,4)+VLOOKUP($A651+ROUND((COLUMN()-2)/24,5),'Расчет сбытовых надбавок'!$B$1537:'Расчет сбытовых надбавок'!$G$2280,4)</f>
        <v>559.01</v>
      </c>
      <c r="N651" s="108">
        <f>VLOOKUP($A651+ROUND((COLUMN()-2)/24,5),АТС!$A$41:$F$784,4)+VLOOKUP($A651+ROUND((COLUMN()-2)/24,5),'Расчет сбытовых надбавок'!$B$1537:'Расчет сбытовых надбавок'!$G$2280,4)</f>
        <v>647.8599999999999</v>
      </c>
      <c r="O651" s="108">
        <f>VLOOKUP($A651+ROUND((COLUMN()-2)/24,5),АТС!$A$41:$F$784,4)+VLOOKUP($A651+ROUND((COLUMN()-2)/24,5),'Расчет сбытовых надбавок'!$B$1537:'Расчет сбытовых надбавок'!$G$2280,4)</f>
        <v>474.02</v>
      </c>
      <c r="P651" s="108">
        <f>VLOOKUP($A651+ROUND((COLUMN()-2)/24,5),АТС!$A$41:$F$784,4)+VLOOKUP($A651+ROUND((COLUMN()-2)/24,5),'Расчет сбытовых надбавок'!$B$1537:'Расчет сбытовых надбавок'!$G$2280,4)</f>
        <v>475.82</v>
      </c>
      <c r="Q651" s="108">
        <f>VLOOKUP($A651+ROUND((COLUMN()-2)/24,5),АТС!$A$41:$F$784,4)+VLOOKUP($A651+ROUND((COLUMN()-2)/24,5),'Расчет сбытовых надбавок'!$B$1537:'Расчет сбытовых надбавок'!$G$2280,4)</f>
        <v>537.03</v>
      </c>
      <c r="R651" s="108">
        <f>VLOOKUP($A651+ROUND((COLUMN()-2)/24,5),АТС!$A$41:$F$784,4)+VLOOKUP($A651+ROUND((COLUMN()-2)/24,5),'Расчет сбытовых надбавок'!$B$1537:'Расчет сбытовых надбавок'!$G$2280,4)</f>
        <v>2634.37</v>
      </c>
      <c r="S651" s="108">
        <f>VLOOKUP($A651+ROUND((COLUMN()-2)/24,5),АТС!$A$41:$F$784,4)+VLOOKUP($A651+ROUND((COLUMN()-2)/24,5),'Расчет сбытовых надбавок'!$B$1537:'Расчет сбытовых надбавок'!$G$2280,4)</f>
        <v>2620.98</v>
      </c>
      <c r="T651" s="108">
        <f>VLOOKUP($A651+ROUND((COLUMN()-2)/24,5),АТС!$A$41:$F$784,4)+VLOOKUP($A651+ROUND((COLUMN()-2)/24,5),'Расчет сбытовых надбавок'!$B$1537:'Расчет сбытовых надбавок'!$G$2280,4)</f>
        <v>2593.7400000000002</v>
      </c>
      <c r="U651" s="108">
        <f>VLOOKUP($A651+ROUND((COLUMN()-2)/24,5),АТС!$A$41:$F$784,4)+VLOOKUP($A651+ROUND((COLUMN()-2)/24,5),'Расчет сбытовых надбавок'!$B$1537:'Расчет сбытовых надбавок'!$G$2280,4)</f>
        <v>2662.37</v>
      </c>
      <c r="V651" s="108">
        <f>VLOOKUP($A651+ROUND((COLUMN()-2)/24,5),АТС!$A$41:$F$784,4)+VLOOKUP($A651+ROUND((COLUMN()-2)/24,5),'Расчет сбытовых надбавок'!$B$1537:'Расчет сбытовых надбавок'!$G$2280,4)</f>
        <v>3209.48</v>
      </c>
      <c r="W651" s="108">
        <f>VLOOKUP($A651+ROUND((COLUMN()-2)/24,5),АТС!$A$41:$F$784,4)+VLOOKUP($A651+ROUND((COLUMN()-2)/24,5),'Расчет сбытовых надбавок'!$B$1537:'Расчет сбытовых надбавок'!$G$2280,4)</f>
        <v>3111.45</v>
      </c>
      <c r="X651" s="108">
        <f>VLOOKUP($A651+ROUND((COLUMN()-2)/24,5),АТС!$A$41:$F$784,4)+VLOOKUP($A651+ROUND((COLUMN()-2)/24,5),'Расчет сбытовых надбавок'!$B$1537:'Расчет сбытовых надбавок'!$G$2280,4)</f>
        <v>0</v>
      </c>
      <c r="Y651" s="108">
        <f>VLOOKUP($A651+ROUND((COLUMN()-2)/24,5),АТС!$A$41:$F$784,4)+VLOOKUP($A651+ROUND((COLUMN()-2)/24,5),'Расчет сбытовых надбавок'!$B$1537:'Расчет сбытовых надбавок'!$G$2280,4)</f>
        <v>0.01</v>
      </c>
    </row>
    <row r="652" spans="1:25" x14ac:dyDescent="0.2">
      <c r="A652" s="88">
        <f t="shared" si="17"/>
        <v>41866</v>
      </c>
      <c r="B652" s="108">
        <f>VLOOKUP($A652+ROUND((COLUMN()-2)/24,5),АТС!$A$41:$F$784,4)+VLOOKUP($A652+ROUND((COLUMN()-2)/24,5),'Расчет сбытовых надбавок'!$B$1537:'Расчет сбытовых надбавок'!$G$2280,4)</f>
        <v>0</v>
      </c>
      <c r="C652" s="108">
        <f>VLOOKUP($A652+ROUND((COLUMN()-2)/24,5),АТС!$A$41:$F$784,4)+VLOOKUP($A652+ROUND((COLUMN()-2)/24,5),'Расчет сбытовых надбавок'!$B$1537:'Расчет сбытовых надбавок'!$G$2280,4)</f>
        <v>0.01</v>
      </c>
      <c r="D652" s="108">
        <f>VLOOKUP($A652+ROUND((COLUMN()-2)/24,5),АТС!$A$41:$F$784,4)+VLOOKUP($A652+ROUND((COLUMN()-2)/24,5),'Расчет сбытовых надбавок'!$B$1537:'Расчет сбытовых надбавок'!$G$2280,4)</f>
        <v>0</v>
      </c>
      <c r="E652" s="108">
        <f>VLOOKUP($A652+ROUND((COLUMN()-2)/24,5),АТС!$A$41:$F$784,4)+VLOOKUP($A652+ROUND((COLUMN()-2)/24,5),'Расчет сбытовых надбавок'!$B$1537:'Расчет сбытовых надбавок'!$G$2280,4)</f>
        <v>0</v>
      </c>
      <c r="F652" s="108">
        <f>VLOOKUP($A652+ROUND((COLUMN()-2)/24,5),АТС!$A$41:$F$784,4)+VLOOKUP($A652+ROUND((COLUMN()-2)/24,5),'Расчет сбытовых надбавок'!$B$1537:'Расчет сбытовых надбавок'!$G$2280,4)</f>
        <v>0</v>
      </c>
      <c r="G652" s="108">
        <f>VLOOKUP($A652+ROUND((COLUMN()-2)/24,5),АТС!$A$41:$F$784,4)+VLOOKUP($A652+ROUND((COLUMN()-2)/24,5),'Расчет сбытовых надбавок'!$B$1537:'Расчет сбытовых надбавок'!$G$2280,4)</f>
        <v>0.64</v>
      </c>
      <c r="H652" s="108">
        <f>VLOOKUP($A652+ROUND((COLUMN()-2)/24,5),АТС!$A$41:$F$784,4)+VLOOKUP($A652+ROUND((COLUMN()-2)/24,5),'Расчет сбытовых надбавок'!$B$1537:'Расчет сбытовых надбавок'!$G$2280,4)</f>
        <v>120.2</v>
      </c>
      <c r="I652" s="108">
        <f>VLOOKUP($A652+ROUND((COLUMN()-2)/24,5),АТС!$A$41:$F$784,4)+VLOOKUP($A652+ROUND((COLUMN()-2)/24,5),'Расчет сбытовых надбавок'!$B$1537:'Расчет сбытовых надбавок'!$G$2280,4)</f>
        <v>233.05</v>
      </c>
      <c r="J652" s="108">
        <f>VLOOKUP($A652+ROUND((COLUMN()-2)/24,5),АТС!$A$41:$F$784,4)+VLOOKUP($A652+ROUND((COLUMN()-2)/24,5),'Расчет сбытовых надбавок'!$B$1537:'Расчет сбытовых надбавок'!$G$2280,4)</f>
        <v>61.070000000000007</v>
      </c>
      <c r="K652" s="108">
        <f>VLOOKUP($A652+ROUND((COLUMN()-2)/24,5),АТС!$A$41:$F$784,4)+VLOOKUP($A652+ROUND((COLUMN()-2)/24,5),'Расчет сбытовых надбавок'!$B$1537:'Расчет сбытовых надбавок'!$G$2280,4)</f>
        <v>130.76</v>
      </c>
      <c r="L652" s="108">
        <f>VLOOKUP($A652+ROUND((COLUMN()-2)/24,5),АТС!$A$41:$F$784,4)+VLOOKUP($A652+ROUND((COLUMN()-2)/24,5),'Расчет сбытовых надбавок'!$B$1537:'Расчет сбытовых надбавок'!$G$2280,4)</f>
        <v>0.01</v>
      </c>
      <c r="M652" s="108">
        <f>VLOOKUP($A652+ROUND((COLUMN()-2)/24,5),АТС!$A$41:$F$784,4)+VLOOKUP($A652+ROUND((COLUMN()-2)/24,5),'Расчет сбытовых надбавок'!$B$1537:'Расчет сбытовых надбавок'!$G$2280,4)</f>
        <v>0</v>
      </c>
      <c r="N652" s="108">
        <f>VLOOKUP($A652+ROUND((COLUMN()-2)/24,5),АТС!$A$41:$F$784,4)+VLOOKUP($A652+ROUND((COLUMN()-2)/24,5),'Расчет сбытовых надбавок'!$B$1537:'Расчет сбытовых надбавок'!$G$2280,4)</f>
        <v>36.229999999999997</v>
      </c>
      <c r="O652" s="108">
        <f>VLOOKUP($A652+ROUND((COLUMN()-2)/24,5),АТС!$A$41:$F$784,4)+VLOOKUP($A652+ROUND((COLUMN()-2)/24,5),'Расчет сбытовых надбавок'!$B$1537:'Расчет сбытовых надбавок'!$G$2280,4)</f>
        <v>24.26</v>
      </c>
      <c r="P652" s="108">
        <f>VLOOKUP($A652+ROUND((COLUMN()-2)/24,5),АТС!$A$41:$F$784,4)+VLOOKUP($A652+ROUND((COLUMN()-2)/24,5),'Расчет сбытовых надбавок'!$B$1537:'Расчет сбытовых надбавок'!$G$2280,4)</f>
        <v>29.29</v>
      </c>
      <c r="Q652" s="108">
        <f>VLOOKUP($A652+ROUND((COLUMN()-2)/24,5),АТС!$A$41:$F$784,4)+VLOOKUP($A652+ROUND((COLUMN()-2)/24,5),'Расчет сбытовых надбавок'!$B$1537:'Расчет сбытовых надбавок'!$G$2280,4)</f>
        <v>27.47</v>
      </c>
      <c r="R652" s="108">
        <f>VLOOKUP($A652+ROUND((COLUMN()-2)/24,5),АТС!$A$41:$F$784,4)+VLOOKUP($A652+ROUND((COLUMN()-2)/24,5),'Расчет сбытовых надбавок'!$B$1537:'Расчет сбытовых надбавок'!$G$2280,4)</f>
        <v>38.959999999999994</v>
      </c>
      <c r="S652" s="108">
        <f>VLOOKUP($A652+ROUND((COLUMN()-2)/24,5),АТС!$A$41:$F$784,4)+VLOOKUP($A652+ROUND((COLUMN()-2)/24,5),'Расчет сбытовых надбавок'!$B$1537:'Расчет сбытовых надбавок'!$G$2280,4)</f>
        <v>0</v>
      </c>
      <c r="T652" s="108">
        <f>VLOOKUP($A652+ROUND((COLUMN()-2)/24,5),АТС!$A$41:$F$784,4)+VLOOKUP($A652+ROUND((COLUMN()-2)/24,5),'Расчет сбытовых надбавок'!$B$1537:'Расчет сбытовых надбавок'!$G$2280,4)</f>
        <v>217.44</v>
      </c>
      <c r="U652" s="108">
        <f>VLOOKUP($A652+ROUND((COLUMN()-2)/24,5),АТС!$A$41:$F$784,4)+VLOOKUP($A652+ROUND((COLUMN()-2)/24,5),'Расчет сбытовых надбавок'!$B$1537:'Расчет сбытовых надбавок'!$G$2280,4)</f>
        <v>118.67</v>
      </c>
      <c r="V652" s="108">
        <f>VLOOKUP($A652+ROUND((COLUMN()-2)/24,5),АТС!$A$41:$F$784,4)+VLOOKUP($A652+ROUND((COLUMN()-2)/24,5),'Расчет сбытовых надбавок'!$B$1537:'Расчет сбытовых надбавок'!$G$2280,4)</f>
        <v>1972.6999999999998</v>
      </c>
      <c r="W652" s="108">
        <f>VLOOKUP($A652+ROUND((COLUMN()-2)/24,5),АТС!$A$41:$F$784,4)+VLOOKUP($A652+ROUND((COLUMN()-2)/24,5),'Расчет сбытовых надбавок'!$B$1537:'Расчет сбытовых надбавок'!$G$2280,4)</f>
        <v>1474.69</v>
      </c>
      <c r="X652" s="108">
        <f>VLOOKUP($A652+ROUND((COLUMN()-2)/24,5),АТС!$A$41:$F$784,4)+VLOOKUP($A652+ROUND((COLUMN()-2)/24,5),'Расчет сбытовых надбавок'!$B$1537:'Расчет сбытовых надбавок'!$G$2280,4)</f>
        <v>60.269999999999996</v>
      </c>
      <c r="Y652" s="108">
        <f>VLOOKUP($A652+ROUND((COLUMN()-2)/24,5),АТС!$A$41:$F$784,4)+VLOOKUP($A652+ROUND((COLUMN()-2)/24,5),'Расчет сбытовых надбавок'!$B$1537:'Расчет сбытовых надбавок'!$G$2280,4)</f>
        <v>0.01</v>
      </c>
    </row>
    <row r="653" spans="1:25" x14ac:dyDescent="0.2">
      <c r="A653" s="88">
        <f t="shared" si="17"/>
        <v>41867</v>
      </c>
      <c r="B653" s="108">
        <f>VLOOKUP($A653+ROUND((COLUMN()-2)/24,5),АТС!$A$41:$F$784,4)+VLOOKUP($A653+ROUND((COLUMN()-2)/24,5),'Расчет сбытовых надбавок'!$B$1537:'Расчет сбытовых надбавок'!$G$2280,4)</f>
        <v>0.23</v>
      </c>
      <c r="C653" s="108">
        <f>VLOOKUP($A653+ROUND((COLUMN()-2)/24,5),АТС!$A$41:$F$784,4)+VLOOKUP($A653+ROUND((COLUMN()-2)/24,5),'Расчет сбытовых надбавок'!$B$1537:'Расчет сбытовых надбавок'!$G$2280,4)</f>
        <v>22.04</v>
      </c>
      <c r="D653" s="108">
        <f>VLOOKUP($A653+ROUND((COLUMN()-2)/24,5),АТС!$A$41:$F$784,4)+VLOOKUP($A653+ROUND((COLUMN()-2)/24,5),'Расчет сбытовых надбавок'!$B$1537:'Расчет сбытовых надбавок'!$G$2280,4)</f>
        <v>12.44</v>
      </c>
      <c r="E653" s="108">
        <f>VLOOKUP($A653+ROUND((COLUMN()-2)/24,5),АТС!$A$41:$F$784,4)+VLOOKUP($A653+ROUND((COLUMN()-2)/24,5),'Расчет сбытовых надбавок'!$B$1537:'Расчет сбытовых надбавок'!$G$2280,4)</f>
        <v>30.42</v>
      </c>
      <c r="F653" s="108">
        <f>VLOOKUP($A653+ROUND((COLUMN()-2)/24,5),АТС!$A$41:$F$784,4)+VLOOKUP($A653+ROUND((COLUMN()-2)/24,5),'Расчет сбытовых надбавок'!$B$1537:'Расчет сбытовых надбавок'!$G$2280,4)</f>
        <v>67.81</v>
      </c>
      <c r="G653" s="108">
        <f>VLOOKUP($A653+ROUND((COLUMN()-2)/24,5),АТС!$A$41:$F$784,4)+VLOOKUP($A653+ROUND((COLUMN()-2)/24,5),'Расчет сбытовых надбавок'!$B$1537:'Расчет сбытовых надбавок'!$G$2280,4)</f>
        <v>50.07</v>
      </c>
      <c r="H653" s="108">
        <f>VLOOKUP($A653+ROUND((COLUMN()-2)/24,5),АТС!$A$41:$F$784,4)+VLOOKUP($A653+ROUND((COLUMN()-2)/24,5),'Расчет сбытовых надбавок'!$B$1537:'Расчет сбытовых надбавок'!$G$2280,4)</f>
        <v>130.74</v>
      </c>
      <c r="I653" s="108">
        <f>VLOOKUP($A653+ROUND((COLUMN()-2)/24,5),АТС!$A$41:$F$784,4)+VLOOKUP($A653+ROUND((COLUMN()-2)/24,5),'Расчет сбытовых надбавок'!$B$1537:'Расчет сбытовых надбавок'!$G$2280,4)</f>
        <v>235.73</v>
      </c>
      <c r="J653" s="108">
        <f>VLOOKUP($A653+ROUND((COLUMN()-2)/24,5),АТС!$A$41:$F$784,4)+VLOOKUP($A653+ROUND((COLUMN()-2)/24,5),'Расчет сбытовых надбавок'!$B$1537:'Расчет сбытовых надбавок'!$G$2280,4)</f>
        <v>224.4</v>
      </c>
      <c r="K653" s="108">
        <f>VLOOKUP($A653+ROUND((COLUMN()-2)/24,5),АТС!$A$41:$F$784,4)+VLOOKUP($A653+ROUND((COLUMN()-2)/24,5),'Расчет сбытовых надбавок'!$B$1537:'Расчет сбытовых надбавок'!$G$2280,4)</f>
        <v>59.429999999999993</v>
      </c>
      <c r="L653" s="108">
        <f>VLOOKUP($A653+ROUND((COLUMN()-2)/24,5),АТС!$A$41:$F$784,4)+VLOOKUP($A653+ROUND((COLUMN()-2)/24,5),'Расчет сбытовых надбавок'!$B$1537:'Расчет сбытовых надбавок'!$G$2280,4)</f>
        <v>1.7</v>
      </c>
      <c r="M653" s="108">
        <f>VLOOKUP($A653+ROUND((COLUMN()-2)/24,5),АТС!$A$41:$F$784,4)+VLOOKUP($A653+ROUND((COLUMN()-2)/24,5),'Расчет сбытовых надбавок'!$B$1537:'Расчет сбытовых надбавок'!$G$2280,4)</f>
        <v>3.45</v>
      </c>
      <c r="N653" s="108">
        <f>VLOOKUP($A653+ROUND((COLUMN()-2)/24,5),АТС!$A$41:$F$784,4)+VLOOKUP($A653+ROUND((COLUMN()-2)/24,5),'Расчет сбытовых надбавок'!$B$1537:'Расчет сбытовых надбавок'!$G$2280,4)</f>
        <v>93.39</v>
      </c>
      <c r="O653" s="108">
        <f>VLOOKUP($A653+ROUND((COLUMN()-2)/24,5),АТС!$A$41:$F$784,4)+VLOOKUP($A653+ROUND((COLUMN()-2)/24,5),'Расчет сбытовых надбавок'!$B$1537:'Расчет сбытовых надбавок'!$G$2280,4)</f>
        <v>54.77</v>
      </c>
      <c r="P653" s="108">
        <f>VLOOKUP($A653+ROUND((COLUMN()-2)/24,5),АТС!$A$41:$F$784,4)+VLOOKUP($A653+ROUND((COLUMN()-2)/24,5),'Расчет сбытовых надбавок'!$B$1537:'Расчет сбытовых надбавок'!$G$2280,4)</f>
        <v>202.87</v>
      </c>
      <c r="Q653" s="108">
        <f>VLOOKUP($A653+ROUND((COLUMN()-2)/24,5),АТС!$A$41:$F$784,4)+VLOOKUP($A653+ROUND((COLUMN()-2)/24,5),'Расчет сбытовых надбавок'!$B$1537:'Расчет сбытовых надбавок'!$G$2280,4)</f>
        <v>209.81</v>
      </c>
      <c r="R653" s="108">
        <f>VLOOKUP($A653+ROUND((COLUMN()-2)/24,5),АТС!$A$41:$F$784,4)+VLOOKUP($A653+ROUND((COLUMN()-2)/24,5),'Расчет сбытовых надбавок'!$B$1537:'Расчет сбытовых надбавок'!$G$2280,4)</f>
        <v>400.28</v>
      </c>
      <c r="S653" s="108">
        <f>VLOOKUP($A653+ROUND((COLUMN()-2)/24,5),АТС!$A$41:$F$784,4)+VLOOKUP($A653+ROUND((COLUMN()-2)/24,5),'Расчет сбытовых надбавок'!$B$1537:'Расчет сбытовых надбавок'!$G$2280,4)</f>
        <v>276.55</v>
      </c>
      <c r="T653" s="108">
        <f>VLOOKUP($A653+ROUND((COLUMN()-2)/24,5),АТС!$A$41:$F$784,4)+VLOOKUP($A653+ROUND((COLUMN()-2)/24,5),'Расчет сбытовых надбавок'!$B$1537:'Расчет сбытовых надбавок'!$G$2280,4)</f>
        <v>20.22</v>
      </c>
      <c r="U653" s="108">
        <f>VLOOKUP($A653+ROUND((COLUMN()-2)/24,5),АТС!$A$41:$F$784,4)+VLOOKUP($A653+ROUND((COLUMN()-2)/24,5),'Расчет сбытовых надбавок'!$B$1537:'Расчет сбытовых надбавок'!$G$2280,4)</f>
        <v>6.4300000000000006</v>
      </c>
      <c r="V653" s="108">
        <f>VLOOKUP($A653+ROUND((COLUMN()-2)/24,5),АТС!$A$41:$F$784,4)+VLOOKUP($A653+ROUND((COLUMN()-2)/24,5),'Расчет сбытовых надбавок'!$B$1537:'Расчет сбытовых надбавок'!$G$2280,4)</f>
        <v>577.56999999999994</v>
      </c>
      <c r="W653" s="108">
        <f>VLOOKUP($A653+ROUND((COLUMN()-2)/24,5),АТС!$A$41:$F$784,4)+VLOOKUP($A653+ROUND((COLUMN()-2)/24,5),'Расчет сбытовых надбавок'!$B$1537:'Расчет сбытовых надбавок'!$G$2280,4)</f>
        <v>507.69000000000005</v>
      </c>
      <c r="X653" s="108">
        <f>VLOOKUP($A653+ROUND((COLUMN()-2)/24,5),АТС!$A$41:$F$784,4)+VLOOKUP($A653+ROUND((COLUMN()-2)/24,5),'Расчет сбытовых надбавок'!$B$1537:'Расчет сбытовых надбавок'!$G$2280,4)</f>
        <v>15.92</v>
      </c>
      <c r="Y653" s="108">
        <f>VLOOKUP($A653+ROUND((COLUMN()-2)/24,5),АТС!$A$41:$F$784,4)+VLOOKUP($A653+ROUND((COLUMN()-2)/24,5),'Расчет сбытовых надбавок'!$B$1537:'Расчет сбытовых надбавок'!$G$2280,4)</f>
        <v>0</v>
      </c>
    </row>
    <row r="654" spans="1:25" x14ac:dyDescent="0.2">
      <c r="A654" s="88">
        <f t="shared" si="17"/>
        <v>41868</v>
      </c>
      <c r="B654" s="108">
        <f>VLOOKUP($A654+ROUND((COLUMN()-2)/24,5),АТС!$A$41:$F$784,4)+VLOOKUP($A654+ROUND((COLUMN()-2)/24,5),'Расчет сбытовых надбавок'!$B$1537:'Расчет сбытовых надбавок'!$G$2280,4)</f>
        <v>0</v>
      </c>
      <c r="C654" s="108">
        <f>VLOOKUP($A654+ROUND((COLUMN()-2)/24,5),АТС!$A$41:$F$784,4)+VLOOKUP($A654+ROUND((COLUMN()-2)/24,5),'Расчет сбытовых надбавок'!$B$1537:'Расчет сбытовых надбавок'!$G$2280,4)</f>
        <v>4.3899999999999997</v>
      </c>
      <c r="D654" s="108">
        <f>VLOOKUP($A654+ROUND((COLUMN()-2)/24,5),АТС!$A$41:$F$784,4)+VLOOKUP($A654+ROUND((COLUMN()-2)/24,5),'Расчет сбытовых надбавок'!$B$1537:'Расчет сбытовых надбавок'!$G$2280,4)</f>
        <v>0</v>
      </c>
      <c r="E654" s="108">
        <f>VLOOKUP($A654+ROUND((COLUMN()-2)/24,5),АТС!$A$41:$F$784,4)+VLOOKUP($A654+ROUND((COLUMN()-2)/24,5),'Расчет сбытовых надбавок'!$B$1537:'Расчет сбытовых надбавок'!$G$2280,4)</f>
        <v>0</v>
      </c>
      <c r="F654" s="108">
        <f>VLOOKUP($A654+ROUND((COLUMN()-2)/24,5),АТС!$A$41:$F$784,4)+VLOOKUP($A654+ROUND((COLUMN()-2)/24,5),'Расчет сбытовых надбавок'!$B$1537:'Расчет сбытовых надбавок'!$G$2280,4)</f>
        <v>0</v>
      </c>
      <c r="G654" s="108">
        <f>VLOOKUP($A654+ROUND((COLUMN()-2)/24,5),АТС!$A$41:$F$784,4)+VLOOKUP($A654+ROUND((COLUMN()-2)/24,5),'Расчет сбытовых надбавок'!$B$1537:'Расчет сбытовых надбавок'!$G$2280,4)</f>
        <v>0</v>
      </c>
      <c r="H654" s="108">
        <f>VLOOKUP($A654+ROUND((COLUMN()-2)/24,5),АТС!$A$41:$F$784,4)+VLOOKUP($A654+ROUND((COLUMN()-2)/24,5),'Расчет сбытовых надбавок'!$B$1537:'Расчет сбытовых надбавок'!$G$2280,4)</f>
        <v>139.07</v>
      </c>
      <c r="I654" s="108">
        <f>VLOOKUP($A654+ROUND((COLUMN()-2)/24,5),АТС!$A$41:$F$784,4)+VLOOKUP($A654+ROUND((COLUMN()-2)/24,5),'Расчет сбытовых надбавок'!$B$1537:'Расчет сбытовых надбавок'!$G$2280,4)</f>
        <v>141.63999999999999</v>
      </c>
      <c r="J654" s="108">
        <f>VLOOKUP($A654+ROUND((COLUMN()-2)/24,5),АТС!$A$41:$F$784,4)+VLOOKUP($A654+ROUND((COLUMN()-2)/24,5),'Расчет сбытовых надбавок'!$B$1537:'Расчет сбытовых надбавок'!$G$2280,4)</f>
        <v>437.54999999999995</v>
      </c>
      <c r="K654" s="108">
        <f>VLOOKUP($A654+ROUND((COLUMN()-2)/24,5),АТС!$A$41:$F$784,4)+VLOOKUP($A654+ROUND((COLUMN()-2)/24,5),'Расчет сбытовых надбавок'!$B$1537:'Расчет сбытовых надбавок'!$G$2280,4)</f>
        <v>63.370000000000005</v>
      </c>
      <c r="L654" s="108">
        <f>VLOOKUP($A654+ROUND((COLUMN()-2)/24,5),АТС!$A$41:$F$784,4)+VLOOKUP($A654+ROUND((COLUMN()-2)/24,5),'Расчет сбытовых надбавок'!$B$1537:'Расчет сбытовых надбавок'!$G$2280,4)</f>
        <v>10.17</v>
      </c>
      <c r="M654" s="108">
        <f>VLOOKUP($A654+ROUND((COLUMN()-2)/24,5),АТС!$A$41:$F$784,4)+VLOOKUP($A654+ROUND((COLUMN()-2)/24,5),'Расчет сбытовых надбавок'!$B$1537:'Расчет сбытовых надбавок'!$G$2280,4)</f>
        <v>5.0200000000000005</v>
      </c>
      <c r="N654" s="108">
        <f>VLOOKUP($A654+ROUND((COLUMN()-2)/24,5),АТС!$A$41:$F$784,4)+VLOOKUP($A654+ROUND((COLUMN()-2)/24,5),'Расчет сбытовых надбавок'!$B$1537:'Расчет сбытовых надбавок'!$G$2280,4)</f>
        <v>2.54</v>
      </c>
      <c r="O654" s="108">
        <f>VLOOKUP($A654+ROUND((COLUMN()-2)/24,5),АТС!$A$41:$F$784,4)+VLOOKUP($A654+ROUND((COLUMN()-2)/24,5),'Расчет сбытовых надбавок'!$B$1537:'Расчет сбытовых надбавок'!$G$2280,4)</f>
        <v>0</v>
      </c>
      <c r="P654" s="108">
        <f>VLOOKUP($A654+ROUND((COLUMN()-2)/24,5),АТС!$A$41:$F$784,4)+VLOOKUP($A654+ROUND((COLUMN()-2)/24,5),'Расчет сбытовых надбавок'!$B$1537:'Расчет сбытовых надбавок'!$G$2280,4)</f>
        <v>0</v>
      </c>
      <c r="Q654" s="108">
        <f>VLOOKUP($A654+ROUND((COLUMN()-2)/24,5),АТС!$A$41:$F$784,4)+VLOOKUP($A654+ROUND((COLUMN()-2)/24,5),'Расчет сбытовых надбавок'!$B$1537:'Расчет сбытовых надбавок'!$G$2280,4)</f>
        <v>0</v>
      </c>
      <c r="R654" s="108">
        <f>VLOOKUP($A654+ROUND((COLUMN()-2)/24,5),АТС!$A$41:$F$784,4)+VLOOKUP($A654+ROUND((COLUMN()-2)/24,5),'Расчет сбытовых надбавок'!$B$1537:'Расчет сбытовых надбавок'!$G$2280,4)</f>
        <v>0</v>
      </c>
      <c r="S654" s="108">
        <f>VLOOKUP($A654+ROUND((COLUMN()-2)/24,5),АТС!$A$41:$F$784,4)+VLOOKUP($A654+ROUND((COLUMN()-2)/24,5),'Расчет сбытовых надбавок'!$B$1537:'Расчет сбытовых надбавок'!$G$2280,4)</f>
        <v>0</v>
      </c>
      <c r="T654" s="108">
        <f>VLOOKUP($A654+ROUND((COLUMN()-2)/24,5),АТС!$A$41:$F$784,4)+VLOOKUP($A654+ROUND((COLUMN()-2)/24,5),'Расчет сбытовых надбавок'!$B$1537:'Расчет сбытовых надбавок'!$G$2280,4)</f>
        <v>0</v>
      </c>
      <c r="U654" s="108">
        <f>VLOOKUP($A654+ROUND((COLUMN()-2)/24,5),АТС!$A$41:$F$784,4)+VLOOKUP($A654+ROUND((COLUMN()-2)/24,5),'Расчет сбытовых надбавок'!$B$1537:'Расчет сбытовых надбавок'!$G$2280,4)</f>
        <v>0</v>
      </c>
      <c r="V654" s="108">
        <f>VLOOKUP($A654+ROUND((COLUMN()-2)/24,5),АТС!$A$41:$F$784,4)+VLOOKUP($A654+ROUND((COLUMN()-2)/24,5),'Расчет сбытовых надбавок'!$B$1537:'Расчет сбытовых надбавок'!$G$2280,4)</f>
        <v>0.02</v>
      </c>
      <c r="W654" s="108">
        <f>VLOOKUP($A654+ROUND((COLUMN()-2)/24,5),АТС!$A$41:$F$784,4)+VLOOKUP($A654+ROUND((COLUMN()-2)/24,5),'Расчет сбытовых надбавок'!$B$1537:'Расчет сбытовых надбавок'!$G$2280,4)</f>
        <v>0</v>
      </c>
      <c r="X654" s="108">
        <f>VLOOKUP($A654+ROUND((COLUMN()-2)/24,5),АТС!$A$41:$F$784,4)+VLOOKUP($A654+ROUND((COLUMN()-2)/24,5),'Расчет сбытовых надбавок'!$B$1537:'Расчет сбытовых надбавок'!$G$2280,4)</f>
        <v>0</v>
      </c>
      <c r="Y654" s="108">
        <f>VLOOKUP($A654+ROUND((COLUMN()-2)/24,5),АТС!$A$41:$F$784,4)+VLOOKUP($A654+ROUND((COLUMN()-2)/24,5),'Расчет сбытовых надбавок'!$B$1537:'Расчет сбытовых надбавок'!$G$2280,4)</f>
        <v>0</v>
      </c>
    </row>
    <row r="655" spans="1:25" x14ac:dyDescent="0.2">
      <c r="A655" s="88">
        <f t="shared" si="17"/>
        <v>41869</v>
      </c>
      <c r="B655" s="108">
        <f>VLOOKUP($A655+ROUND((COLUMN()-2)/24,5),АТС!$A$41:$F$784,4)+VLOOKUP($A655+ROUND((COLUMN()-2)/24,5),'Расчет сбытовых надбавок'!$B$1537:'Расчет сбытовых надбавок'!$G$2280,4)</f>
        <v>0.01</v>
      </c>
      <c r="C655" s="108">
        <f>VLOOKUP($A655+ROUND((COLUMN()-2)/24,5),АТС!$A$41:$F$784,4)+VLOOKUP($A655+ROUND((COLUMN()-2)/24,5),'Расчет сбытовых надбавок'!$B$1537:'Расчет сбытовых надбавок'!$G$2280,4)</f>
        <v>0</v>
      </c>
      <c r="D655" s="108">
        <f>VLOOKUP($A655+ROUND((COLUMN()-2)/24,5),АТС!$A$41:$F$784,4)+VLOOKUP($A655+ROUND((COLUMN()-2)/24,5),'Расчет сбытовых надбавок'!$B$1537:'Расчет сбытовых надбавок'!$G$2280,4)</f>
        <v>20.5</v>
      </c>
      <c r="E655" s="108">
        <f>VLOOKUP($A655+ROUND((COLUMN()-2)/24,5),АТС!$A$41:$F$784,4)+VLOOKUP($A655+ROUND((COLUMN()-2)/24,5),'Расчет сбытовых надбавок'!$B$1537:'Расчет сбытовых надбавок'!$G$2280,4)</f>
        <v>6.26</v>
      </c>
      <c r="F655" s="108">
        <f>VLOOKUP($A655+ROUND((COLUMN()-2)/24,5),АТС!$A$41:$F$784,4)+VLOOKUP($A655+ROUND((COLUMN()-2)/24,5),'Расчет сбытовых надбавок'!$B$1537:'Расчет сбытовых надбавок'!$G$2280,4)</f>
        <v>0</v>
      </c>
      <c r="G655" s="108">
        <f>VLOOKUP($A655+ROUND((COLUMN()-2)/24,5),АТС!$A$41:$F$784,4)+VLOOKUP($A655+ROUND((COLUMN()-2)/24,5),'Расчет сбытовых надбавок'!$B$1537:'Расчет сбытовых надбавок'!$G$2280,4)</f>
        <v>120.02</v>
      </c>
      <c r="H655" s="108">
        <f>VLOOKUP($A655+ROUND((COLUMN()-2)/24,5),АТС!$A$41:$F$784,4)+VLOOKUP($A655+ROUND((COLUMN()-2)/24,5),'Расчет сбытовых надбавок'!$B$1537:'Расчет сбытовых надбавок'!$G$2280,4)</f>
        <v>128.45000000000002</v>
      </c>
      <c r="I655" s="108">
        <f>VLOOKUP($A655+ROUND((COLUMN()-2)/24,5),АТС!$A$41:$F$784,4)+VLOOKUP($A655+ROUND((COLUMN()-2)/24,5),'Расчет сбытовых надбавок'!$B$1537:'Расчет сбытовых надбавок'!$G$2280,4)</f>
        <v>191.26</v>
      </c>
      <c r="J655" s="108">
        <f>VLOOKUP($A655+ROUND((COLUMN()-2)/24,5),АТС!$A$41:$F$784,4)+VLOOKUP($A655+ROUND((COLUMN()-2)/24,5),'Расчет сбытовых надбавок'!$B$1537:'Расчет сбытовых надбавок'!$G$2280,4)</f>
        <v>82.78</v>
      </c>
      <c r="K655" s="108">
        <f>VLOOKUP($A655+ROUND((COLUMN()-2)/24,5),АТС!$A$41:$F$784,4)+VLOOKUP($A655+ROUND((COLUMN()-2)/24,5),'Расчет сбытовых надбавок'!$B$1537:'Расчет сбытовых надбавок'!$G$2280,4)</f>
        <v>87.52000000000001</v>
      </c>
      <c r="L655" s="108">
        <f>VLOOKUP($A655+ROUND((COLUMN()-2)/24,5),АТС!$A$41:$F$784,4)+VLOOKUP($A655+ROUND((COLUMN()-2)/24,5),'Расчет сбытовых надбавок'!$B$1537:'Расчет сбытовых надбавок'!$G$2280,4)</f>
        <v>29.05</v>
      </c>
      <c r="M655" s="108">
        <f>VLOOKUP($A655+ROUND((COLUMN()-2)/24,5),АТС!$A$41:$F$784,4)+VLOOKUP($A655+ROUND((COLUMN()-2)/24,5),'Расчет сбытовых надбавок'!$B$1537:'Расчет сбытовых надбавок'!$G$2280,4)</f>
        <v>69.2</v>
      </c>
      <c r="N655" s="108">
        <f>VLOOKUP($A655+ROUND((COLUMN()-2)/24,5),АТС!$A$41:$F$784,4)+VLOOKUP($A655+ROUND((COLUMN()-2)/24,5),'Расчет сбытовых надбавок'!$B$1537:'Расчет сбытовых надбавок'!$G$2280,4)</f>
        <v>840.03</v>
      </c>
      <c r="O655" s="108">
        <f>VLOOKUP($A655+ROUND((COLUMN()-2)/24,5),АТС!$A$41:$F$784,4)+VLOOKUP($A655+ROUND((COLUMN()-2)/24,5),'Расчет сбытовых надбавок'!$B$1537:'Расчет сбытовых надбавок'!$G$2280,4)</f>
        <v>835.06</v>
      </c>
      <c r="P655" s="108">
        <f>VLOOKUP($A655+ROUND((COLUMN()-2)/24,5),АТС!$A$41:$F$784,4)+VLOOKUP($A655+ROUND((COLUMN()-2)/24,5),'Расчет сбытовых надбавок'!$B$1537:'Расчет сбытовых надбавок'!$G$2280,4)</f>
        <v>22.94</v>
      </c>
      <c r="Q655" s="108">
        <f>VLOOKUP($A655+ROUND((COLUMN()-2)/24,5),АТС!$A$41:$F$784,4)+VLOOKUP($A655+ROUND((COLUMN()-2)/24,5),'Расчет сбытовых надбавок'!$B$1537:'Расчет сбытовых надбавок'!$G$2280,4)</f>
        <v>0</v>
      </c>
      <c r="R655" s="108">
        <f>VLOOKUP($A655+ROUND((COLUMN()-2)/24,5),АТС!$A$41:$F$784,4)+VLOOKUP($A655+ROUND((COLUMN()-2)/24,5),'Расчет сбытовых надбавок'!$B$1537:'Расчет сбытовых надбавок'!$G$2280,4)</f>
        <v>0</v>
      </c>
      <c r="S655" s="108">
        <f>VLOOKUP($A655+ROUND((COLUMN()-2)/24,5),АТС!$A$41:$F$784,4)+VLOOKUP($A655+ROUND((COLUMN()-2)/24,5),'Расчет сбытовых надбавок'!$B$1537:'Расчет сбытовых надбавок'!$G$2280,4)</f>
        <v>0</v>
      </c>
      <c r="T655" s="108">
        <f>VLOOKUP($A655+ROUND((COLUMN()-2)/24,5),АТС!$A$41:$F$784,4)+VLOOKUP($A655+ROUND((COLUMN()-2)/24,5),'Расчет сбытовых надбавок'!$B$1537:'Расчет сбытовых надбавок'!$G$2280,4)</f>
        <v>0</v>
      </c>
      <c r="U655" s="108">
        <f>VLOOKUP($A655+ROUND((COLUMN()-2)/24,5),АТС!$A$41:$F$784,4)+VLOOKUP($A655+ROUND((COLUMN()-2)/24,5),'Расчет сбытовых надбавок'!$B$1537:'Расчет сбытовых надбавок'!$G$2280,4)</f>
        <v>0</v>
      </c>
      <c r="V655" s="108">
        <f>VLOOKUP($A655+ROUND((COLUMN()-2)/24,5),АТС!$A$41:$F$784,4)+VLOOKUP($A655+ROUND((COLUMN()-2)/24,5),'Расчет сбытовых надбавок'!$B$1537:'Расчет сбытовых надбавок'!$G$2280,4)</f>
        <v>930.53</v>
      </c>
      <c r="W655" s="108">
        <f>VLOOKUP($A655+ROUND((COLUMN()-2)/24,5),АТС!$A$41:$F$784,4)+VLOOKUP($A655+ROUND((COLUMN()-2)/24,5),'Расчет сбытовых надбавок'!$B$1537:'Расчет сбытовых надбавок'!$G$2280,4)</f>
        <v>744.16000000000008</v>
      </c>
      <c r="X655" s="108">
        <f>VLOOKUP($A655+ROUND((COLUMN()-2)/24,5),АТС!$A$41:$F$784,4)+VLOOKUP($A655+ROUND((COLUMN()-2)/24,5),'Расчет сбытовых надбавок'!$B$1537:'Расчет сбытовых надбавок'!$G$2280,4)</f>
        <v>0.01</v>
      </c>
      <c r="Y655" s="108">
        <f>VLOOKUP($A655+ROUND((COLUMN()-2)/24,5),АТС!$A$41:$F$784,4)+VLOOKUP($A655+ROUND((COLUMN()-2)/24,5),'Расчет сбытовых надбавок'!$B$1537:'Расчет сбытовых надбавок'!$G$2280,4)</f>
        <v>0</v>
      </c>
    </row>
    <row r="656" spans="1:25" x14ac:dyDescent="0.2">
      <c r="A656" s="88">
        <f t="shared" si="17"/>
        <v>41870</v>
      </c>
      <c r="B656" s="108">
        <f>VLOOKUP($A656+ROUND((COLUMN()-2)/24,5),АТС!$A$41:$F$784,4)+VLOOKUP($A656+ROUND((COLUMN()-2)/24,5),'Расчет сбытовых надбавок'!$B$1537:'Расчет сбытовых надбавок'!$G$2280,4)</f>
        <v>0</v>
      </c>
      <c r="C656" s="108">
        <f>VLOOKUP($A656+ROUND((COLUMN()-2)/24,5),АТС!$A$41:$F$784,4)+VLOOKUP($A656+ROUND((COLUMN()-2)/24,5),'Расчет сбытовых надбавок'!$B$1537:'Расчет сбытовых надбавок'!$G$2280,4)</f>
        <v>0</v>
      </c>
      <c r="D656" s="108">
        <f>VLOOKUP($A656+ROUND((COLUMN()-2)/24,5),АТС!$A$41:$F$784,4)+VLOOKUP($A656+ROUND((COLUMN()-2)/24,5),'Расчет сбытовых надбавок'!$B$1537:'Расчет сбытовых надбавок'!$G$2280,4)</f>
        <v>28.93</v>
      </c>
      <c r="E656" s="108">
        <f>VLOOKUP($A656+ROUND((COLUMN()-2)/24,5),АТС!$A$41:$F$784,4)+VLOOKUP($A656+ROUND((COLUMN()-2)/24,5),'Расчет сбытовых надбавок'!$B$1537:'Расчет сбытовых надбавок'!$G$2280,4)</f>
        <v>50.800000000000004</v>
      </c>
      <c r="F656" s="108">
        <f>VLOOKUP($A656+ROUND((COLUMN()-2)/24,5),АТС!$A$41:$F$784,4)+VLOOKUP($A656+ROUND((COLUMN()-2)/24,5),'Расчет сбытовых надбавок'!$B$1537:'Расчет сбытовых надбавок'!$G$2280,4)</f>
        <v>337.71000000000004</v>
      </c>
      <c r="G656" s="108">
        <f>VLOOKUP($A656+ROUND((COLUMN()-2)/24,5),АТС!$A$41:$F$784,4)+VLOOKUP($A656+ROUND((COLUMN()-2)/24,5),'Расчет сбытовых надбавок'!$B$1537:'Расчет сбытовых надбавок'!$G$2280,4)</f>
        <v>107.12</v>
      </c>
      <c r="H656" s="108">
        <f>VLOOKUP($A656+ROUND((COLUMN()-2)/24,5),АТС!$A$41:$F$784,4)+VLOOKUP($A656+ROUND((COLUMN()-2)/24,5),'Расчет сбытовых надбавок'!$B$1537:'Расчет сбытовых надбавок'!$G$2280,4)</f>
        <v>128.12</v>
      </c>
      <c r="I656" s="108">
        <f>VLOOKUP($A656+ROUND((COLUMN()-2)/24,5),АТС!$A$41:$F$784,4)+VLOOKUP($A656+ROUND((COLUMN()-2)/24,5),'Расчет сбытовых надбавок'!$B$1537:'Расчет сбытовых надбавок'!$G$2280,4)</f>
        <v>205.44</v>
      </c>
      <c r="J656" s="108">
        <f>VLOOKUP($A656+ROUND((COLUMN()-2)/24,5),АТС!$A$41:$F$784,4)+VLOOKUP($A656+ROUND((COLUMN()-2)/24,5),'Расчет сбытовых надбавок'!$B$1537:'Расчет сбытовых надбавок'!$G$2280,4)</f>
        <v>67.56</v>
      </c>
      <c r="K656" s="108">
        <f>VLOOKUP($A656+ROUND((COLUMN()-2)/24,5),АТС!$A$41:$F$784,4)+VLOOKUP($A656+ROUND((COLUMN()-2)/24,5),'Расчет сбытовых надбавок'!$B$1537:'Расчет сбытовых надбавок'!$G$2280,4)</f>
        <v>1.55</v>
      </c>
      <c r="L656" s="108">
        <f>VLOOKUP($A656+ROUND((COLUMN()-2)/24,5),АТС!$A$41:$F$784,4)+VLOOKUP($A656+ROUND((COLUMN()-2)/24,5),'Расчет сбытовых надбавок'!$B$1537:'Расчет сбытовых надбавок'!$G$2280,4)</f>
        <v>8.4600000000000009</v>
      </c>
      <c r="M656" s="108">
        <f>VLOOKUP($A656+ROUND((COLUMN()-2)/24,5),АТС!$A$41:$F$784,4)+VLOOKUP($A656+ROUND((COLUMN()-2)/24,5),'Расчет сбытовых надбавок'!$B$1537:'Расчет сбытовых надбавок'!$G$2280,4)</f>
        <v>37.549999999999997</v>
      </c>
      <c r="N656" s="108">
        <f>VLOOKUP($A656+ROUND((COLUMN()-2)/24,5),АТС!$A$41:$F$784,4)+VLOOKUP($A656+ROUND((COLUMN()-2)/24,5),'Расчет сбытовых надбавок'!$B$1537:'Расчет сбытовых надбавок'!$G$2280,4)</f>
        <v>0</v>
      </c>
      <c r="O656" s="108">
        <f>VLOOKUP($A656+ROUND((COLUMN()-2)/24,5),АТС!$A$41:$F$784,4)+VLOOKUP($A656+ROUND((COLUMN()-2)/24,5),'Расчет сбытовых надбавок'!$B$1537:'Расчет сбытовых надбавок'!$G$2280,4)</f>
        <v>0</v>
      </c>
      <c r="P656" s="108">
        <f>VLOOKUP($A656+ROUND((COLUMN()-2)/24,5),АТС!$A$41:$F$784,4)+VLOOKUP($A656+ROUND((COLUMN()-2)/24,5),'Расчет сбытовых надбавок'!$B$1537:'Расчет сбытовых надбавок'!$G$2280,4)</f>
        <v>0</v>
      </c>
      <c r="Q656" s="108">
        <f>VLOOKUP($A656+ROUND((COLUMN()-2)/24,5),АТС!$A$41:$F$784,4)+VLOOKUP($A656+ROUND((COLUMN()-2)/24,5),'Расчет сбытовых надбавок'!$B$1537:'Расчет сбытовых надбавок'!$G$2280,4)</f>
        <v>0.01</v>
      </c>
      <c r="R656" s="108">
        <f>VLOOKUP($A656+ROUND((COLUMN()-2)/24,5),АТС!$A$41:$F$784,4)+VLOOKUP($A656+ROUND((COLUMN()-2)/24,5),'Расчет сбытовых надбавок'!$B$1537:'Расчет сбытовых надбавок'!$G$2280,4)</f>
        <v>0</v>
      </c>
      <c r="S656" s="108">
        <f>VLOOKUP($A656+ROUND((COLUMN()-2)/24,5),АТС!$A$41:$F$784,4)+VLOOKUP($A656+ROUND((COLUMN()-2)/24,5),'Расчет сбытовых надбавок'!$B$1537:'Расчет сбытовых надбавок'!$G$2280,4)</f>
        <v>0</v>
      </c>
      <c r="T656" s="108">
        <f>VLOOKUP($A656+ROUND((COLUMN()-2)/24,5),АТС!$A$41:$F$784,4)+VLOOKUP($A656+ROUND((COLUMN()-2)/24,5),'Расчет сбытовых надбавок'!$B$1537:'Расчет сбытовых надбавок'!$G$2280,4)</f>
        <v>0</v>
      </c>
      <c r="U656" s="108">
        <f>VLOOKUP($A656+ROUND((COLUMN()-2)/24,5),АТС!$A$41:$F$784,4)+VLOOKUP($A656+ROUND((COLUMN()-2)/24,5),'Расчет сбытовых надбавок'!$B$1537:'Расчет сбытовых надбавок'!$G$2280,4)</f>
        <v>0</v>
      </c>
      <c r="V656" s="108">
        <f>VLOOKUP($A656+ROUND((COLUMN()-2)/24,5),АТС!$A$41:$F$784,4)+VLOOKUP($A656+ROUND((COLUMN()-2)/24,5),'Расчет сбытовых надбавок'!$B$1537:'Расчет сбытовых надбавок'!$G$2280,4)</f>
        <v>0</v>
      </c>
      <c r="W656" s="108">
        <f>VLOOKUP($A656+ROUND((COLUMN()-2)/24,5),АТС!$A$41:$F$784,4)+VLOOKUP($A656+ROUND((COLUMN()-2)/24,5),'Расчет сбытовых надбавок'!$B$1537:'Расчет сбытовых надбавок'!$G$2280,4)</f>
        <v>0</v>
      </c>
      <c r="X656" s="108">
        <f>VLOOKUP($A656+ROUND((COLUMN()-2)/24,5),АТС!$A$41:$F$784,4)+VLOOKUP($A656+ROUND((COLUMN()-2)/24,5),'Расчет сбытовых надбавок'!$B$1537:'Расчет сбытовых надбавок'!$G$2280,4)</f>
        <v>0</v>
      </c>
      <c r="Y656" s="108">
        <f>VLOOKUP($A656+ROUND((COLUMN()-2)/24,5),АТС!$A$41:$F$784,4)+VLOOKUP($A656+ROUND((COLUMN()-2)/24,5),'Расчет сбытовых надбавок'!$B$1537:'Расчет сбытовых надбавок'!$G$2280,4)</f>
        <v>0</v>
      </c>
    </row>
    <row r="657" spans="1:25" x14ac:dyDescent="0.2">
      <c r="A657" s="88">
        <f t="shared" si="17"/>
        <v>41871</v>
      </c>
      <c r="B657" s="108">
        <f>VLOOKUP($A657+ROUND((COLUMN()-2)/24,5),АТС!$A$41:$F$784,4)+VLOOKUP($A657+ROUND((COLUMN()-2)/24,5),'Расчет сбытовых надбавок'!$B$1537:'Расчет сбытовых надбавок'!$G$2280,4)</f>
        <v>0</v>
      </c>
      <c r="C657" s="108">
        <f>VLOOKUP($A657+ROUND((COLUMN()-2)/24,5),АТС!$A$41:$F$784,4)+VLOOKUP($A657+ROUND((COLUMN()-2)/24,5),'Расчет сбытовых надбавок'!$B$1537:'Расчет сбытовых надбавок'!$G$2280,4)</f>
        <v>0</v>
      </c>
      <c r="D657" s="108">
        <f>VLOOKUP($A657+ROUND((COLUMN()-2)/24,5),АТС!$A$41:$F$784,4)+VLOOKUP($A657+ROUND((COLUMN()-2)/24,5),'Расчет сбытовых надбавок'!$B$1537:'Расчет сбытовых надбавок'!$G$2280,4)</f>
        <v>0</v>
      </c>
      <c r="E657" s="108">
        <f>VLOOKUP($A657+ROUND((COLUMN()-2)/24,5),АТС!$A$41:$F$784,4)+VLOOKUP($A657+ROUND((COLUMN()-2)/24,5),'Расчет сбытовых надбавок'!$B$1537:'Расчет сбытовых надбавок'!$G$2280,4)</f>
        <v>3.77</v>
      </c>
      <c r="F657" s="108">
        <f>VLOOKUP($A657+ROUND((COLUMN()-2)/24,5),АТС!$A$41:$F$784,4)+VLOOKUP($A657+ROUND((COLUMN()-2)/24,5),'Расчет сбытовых надбавок'!$B$1537:'Расчет сбытовых надбавок'!$G$2280,4)</f>
        <v>126.93</v>
      </c>
      <c r="G657" s="108">
        <f>VLOOKUP($A657+ROUND((COLUMN()-2)/24,5),АТС!$A$41:$F$784,4)+VLOOKUP($A657+ROUND((COLUMN()-2)/24,5),'Расчет сбытовых надбавок'!$B$1537:'Расчет сбытовых надбавок'!$G$2280,4)</f>
        <v>34.950000000000003</v>
      </c>
      <c r="H657" s="108">
        <f>VLOOKUP($A657+ROUND((COLUMN()-2)/24,5),АТС!$A$41:$F$784,4)+VLOOKUP($A657+ROUND((COLUMN()-2)/24,5),'Расчет сбытовых надбавок'!$B$1537:'Расчет сбытовых надбавок'!$G$2280,4)</f>
        <v>586.02</v>
      </c>
      <c r="I657" s="108">
        <f>VLOOKUP($A657+ROUND((COLUMN()-2)/24,5),АТС!$A$41:$F$784,4)+VLOOKUP($A657+ROUND((COLUMN()-2)/24,5),'Расчет сбытовых надбавок'!$B$1537:'Расчет сбытовых надбавок'!$G$2280,4)</f>
        <v>58.5</v>
      </c>
      <c r="J657" s="108">
        <f>VLOOKUP($A657+ROUND((COLUMN()-2)/24,5),АТС!$A$41:$F$784,4)+VLOOKUP($A657+ROUND((COLUMN()-2)/24,5),'Расчет сбытовых надбавок'!$B$1537:'Расчет сбытовых надбавок'!$G$2280,4)</f>
        <v>45.51</v>
      </c>
      <c r="K657" s="108">
        <f>VLOOKUP($A657+ROUND((COLUMN()-2)/24,5),АТС!$A$41:$F$784,4)+VLOOKUP($A657+ROUND((COLUMN()-2)/24,5),'Расчет сбытовых надбавок'!$B$1537:'Расчет сбытовых надбавок'!$G$2280,4)</f>
        <v>0</v>
      </c>
      <c r="L657" s="108">
        <f>VLOOKUP($A657+ROUND((COLUMN()-2)/24,5),АТС!$A$41:$F$784,4)+VLOOKUP($A657+ROUND((COLUMN()-2)/24,5),'Расчет сбытовых надбавок'!$B$1537:'Расчет сбытовых надбавок'!$G$2280,4)</f>
        <v>0.01</v>
      </c>
      <c r="M657" s="108">
        <f>VLOOKUP($A657+ROUND((COLUMN()-2)/24,5),АТС!$A$41:$F$784,4)+VLOOKUP($A657+ROUND((COLUMN()-2)/24,5),'Расчет сбытовых надбавок'!$B$1537:'Расчет сбытовых надбавок'!$G$2280,4)</f>
        <v>0</v>
      </c>
      <c r="N657" s="108">
        <f>VLOOKUP($A657+ROUND((COLUMN()-2)/24,5),АТС!$A$41:$F$784,4)+VLOOKUP($A657+ROUND((COLUMN()-2)/24,5),'Расчет сбытовых надбавок'!$B$1537:'Расчет сбытовых надбавок'!$G$2280,4)</f>
        <v>0</v>
      </c>
      <c r="O657" s="108">
        <f>VLOOKUP($A657+ROUND((COLUMN()-2)/24,5),АТС!$A$41:$F$784,4)+VLOOKUP($A657+ROUND((COLUMN()-2)/24,5),'Расчет сбытовых надбавок'!$B$1537:'Расчет сбытовых надбавок'!$G$2280,4)</f>
        <v>0</v>
      </c>
      <c r="P657" s="108">
        <f>VLOOKUP($A657+ROUND((COLUMN()-2)/24,5),АТС!$A$41:$F$784,4)+VLOOKUP($A657+ROUND((COLUMN()-2)/24,5),'Расчет сбытовых надбавок'!$B$1537:'Расчет сбытовых надбавок'!$G$2280,4)</f>
        <v>0.01</v>
      </c>
      <c r="Q657" s="108">
        <f>VLOOKUP($A657+ROUND((COLUMN()-2)/24,5),АТС!$A$41:$F$784,4)+VLOOKUP($A657+ROUND((COLUMN()-2)/24,5),'Расчет сбытовых надбавок'!$B$1537:'Расчет сбытовых надбавок'!$G$2280,4)</f>
        <v>0.01</v>
      </c>
      <c r="R657" s="108">
        <f>VLOOKUP($A657+ROUND((COLUMN()-2)/24,5),АТС!$A$41:$F$784,4)+VLOOKUP($A657+ROUND((COLUMN()-2)/24,5),'Расчет сбытовых надбавок'!$B$1537:'Расчет сбытовых надбавок'!$G$2280,4)</f>
        <v>0</v>
      </c>
      <c r="S657" s="108">
        <f>VLOOKUP($A657+ROUND((COLUMN()-2)/24,5),АТС!$A$41:$F$784,4)+VLOOKUP($A657+ROUND((COLUMN()-2)/24,5),'Расчет сбытовых надбавок'!$B$1537:'Расчет сбытовых надбавок'!$G$2280,4)</f>
        <v>0</v>
      </c>
      <c r="T657" s="108">
        <f>VLOOKUP($A657+ROUND((COLUMN()-2)/24,5),АТС!$A$41:$F$784,4)+VLOOKUP($A657+ROUND((COLUMN()-2)/24,5),'Расчет сбытовых надбавок'!$B$1537:'Расчет сбытовых надбавок'!$G$2280,4)</f>
        <v>0</v>
      </c>
      <c r="U657" s="108">
        <f>VLOOKUP($A657+ROUND((COLUMN()-2)/24,5),АТС!$A$41:$F$784,4)+VLOOKUP($A657+ROUND((COLUMN()-2)/24,5),'Расчет сбытовых надбавок'!$B$1537:'Расчет сбытовых надбавок'!$G$2280,4)</f>
        <v>0</v>
      </c>
      <c r="V657" s="108">
        <f>VLOOKUP($A657+ROUND((COLUMN()-2)/24,5),АТС!$A$41:$F$784,4)+VLOOKUP($A657+ROUND((COLUMN()-2)/24,5),'Расчет сбытовых надбавок'!$B$1537:'Расчет сбытовых надбавок'!$G$2280,4)</f>
        <v>0.25</v>
      </c>
      <c r="W657" s="108">
        <f>VLOOKUP($A657+ROUND((COLUMN()-2)/24,5),АТС!$A$41:$F$784,4)+VLOOKUP($A657+ROUND((COLUMN()-2)/24,5),'Расчет сбытовых надбавок'!$B$1537:'Расчет сбытовых надбавок'!$G$2280,4)</f>
        <v>0</v>
      </c>
      <c r="X657" s="108">
        <f>VLOOKUP($A657+ROUND((COLUMN()-2)/24,5),АТС!$A$41:$F$784,4)+VLOOKUP($A657+ROUND((COLUMN()-2)/24,5),'Расчет сбытовых надбавок'!$B$1537:'Расчет сбытовых надбавок'!$G$2280,4)</f>
        <v>0</v>
      </c>
      <c r="Y657" s="108">
        <f>VLOOKUP($A657+ROUND((COLUMN()-2)/24,5),АТС!$A$41:$F$784,4)+VLOOKUP($A657+ROUND((COLUMN()-2)/24,5),'Расчет сбытовых надбавок'!$B$1537:'Расчет сбытовых надбавок'!$G$2280,4)</f>
        <v>0</v>
      </c>
    </row>
    <row r="658" spans="1:25" x14ac:dyDescent="0.2">
      <c r="A658" s="88">
        <f t="shared" si="17"/>
        <v>41872</v>
      </c>
      <c r="B658" s="108">
        <f>VLOOKUP($A658+ROUND((COLUMN()-2)/24,5),АТС!$A$41:$F$784,4)+VLOOKUP($A658+ROUND((COLUMN()-2)/24,5),'Расчет сбытовых надбавок'!$B$1537:'Расчет сбытовых надбавок'!$G$2280,4)</f>
        <v>0</v>
      </c>
      <c r="C658" s="108">
        <f>VLOOKUP($A658+ROUND((COLUMN()-2)/24,5),АТС!$A$41:$F$784,4)+VLOOKUP($A658+ROUND((COLUMN()-2)/24,5),'Расчет сбытовых надбавок'!$B$1537:'Расчет сбытовых надбавок'!$G$2280,4)</f>
        <v>0</v>
      </c>
      <c r="D658" s="108">
        <f>VLOOKUP($A658+ROUND((COLUMN()-2)/24,5),АТС!$A$41:$F$784,4)+VLOOKUP($A658+ROUND((COLUMN()-2)/24,5),'Расчет сбытовых надбавок'!$B$1537:'Расчет сбытовых надбавок'!$G$2280,4)</f>
        <v>0</v>
      </c>
      <c r="E658" s="108">
        <f>VLOOKUP($A658+ROUND((COLUMN()-2)/24,5),АТС!$A$41:$F$784,4)+VLOOKUP($A658+ROUND((COLUMN()-2)/24,5),'Расчет сбытовых надбавок'!$B$1537:'Расчет сбытовых надбавок'!$G$2280,4)</f>
        <v>22.290000000000003</v>
      </c>
      <c r="F658" s="108">
        <f>VLOOKUP($A658+ROUND((COLUMN()-2)/24,5),АТС!$A$41:$F$784,4)+VLOOKUP($A658+ROUND((COLUMN()-2)/24,5),'Расчет сбытовых надбавок'!$B$1537:'Расчет сбытовых надбавок'!$G$2280,4)</f>
        <v>63.49</v>
      </c>
      <c r="G658" s="108">
        <f>VLOOKUP($A658+ROUND((COLUMN()-2)/24,5),АТС!$A$41:$F$784,4)+VLOOKUP($A658+ROUND((COLUMN()-2)/24,5),'Расчет сбытовых надбавок'!$B$1537:'Расчет сбытовых надбавок'!$G$2280,4)</f>
        <v>16.559999999999999</v>
      </c>
      <c r="H658" s="108">
        <f>VLOOKUP($A658+ROUND((COLUMN()-2)/24,5),АТС!$A$41:$F$784,4)+VLOOKUP($A658+ROUND((COLUMN()-2)/24,5),'Расчет сбытовых надбавок'!$B$1537:'Расчет сбытовых надбавок'!$G$2280,4)</f>
        <v>349.91999999999996</v>
      </c>
      <c r="I658" s="108">
        <f>VLOOKUP($A658+ROUND((COLUMN()-2)/24,5),АТС!$A$41:$F$784,4)+VLOOKUP($A658+ROUND((COLUMN()-2)/24,5),'Расчет сбытовых надбавок'!$B$1537:'Расчет сбытовых надбавок'!$G$2280,4)</f>
        <v>119.85</v>
      </c>
      <c r="J658" s="108">
        <f>VLOOKUP($A658+ROUND((COLUMN()-2)/24,5),АТС!$A$41:$F$784,4)+VLOOKUP($A658+ROUND((COLUMN()-2)/24,5),'Расчет сбытовых надбавок'!$B$1537:'Расчет сбытовых надбавок'!$G$2280,4)</f>
        <v>59.16</v>
      </c>
      <c r="K658" s="108">
        <f>VLOOKUP($A658+ROUND((COLUMN()-2)/24,5),АТС!$A$41:$F$784,4)+VLOOKUP($A658+ROUND((COLUMN()-2)/24,5),'Расчет сбытовых надбавок'!$B$1537:'Расчет сбытовых надбавок'!$G$2280,4)</f>
        <v>1.1000000000000001</v>
      </c>
      <c r="L658" s="108">
        <f>VLOOKUP($A658+ROUND((COLUMN()-2)/24,5),АТС!$A$41:$F$784,4)+VLOOKUP($A658+ROUND((COLUMN()-2)/24,5),'Расчет сбытовых надбавок'!$B$1537:'Расчет сбытовых надбавок'!$G$2280,4)</f>
        <v>0.53</v>
      </c>
      <c r="M658" s="108">
        <f>VLOOKUP($A658+ROUND((COLUMN()-2)/24,5),АТС!$A$41:$F$784,4)+VLOOKUP($A658+ROUND((COLUMN()-2)/24,5),'Расчет сбытовых надбавок'!$B$1537:'Расчет сбытовых надбавок'!$G$2280,4)</f>
        <v>0.28000000000000003</v>
      </c>
      <c r="N658" s="108">
        <f>VLOOKUP($A658+ROUND((COLUMN()-2)/24,5),АТС!$A$41:$F$784,4)+VLOOKUP($A658+ROUND((COLUMN()-2)/24,5),'Расчет сбытовых надбавок'!$B$1537:'Расчет сбытовых надбавок'!$G$2280,4)</f>
        <v>0.47000000000000003</v>
      </c>
      <c r="O658" s="108">
        <f>VLOOKUP($A658+ROUND((COLUMN()-2)/24,5),АТС!$A$41:$F$784,4)+VLOOKUP($A658+ROUND((COLUMN()-2)/24,5),'Расчет сбытовых надбавок'!$B$1537:'Расчет сбытовых надбавок'!$G$2280,4)</f>
        <v>0.56000000000000005</v>
      </c>
      <c r="P658" s="108">
        <f>VLOOKUP($A658+ROUND((COLUMN()-2)/24,5),АТС!$A$41:$F$784,4)+VLOOKUP($A658+ROUND((COLUMN()-2)/24,5),'Расчет сбытовых надбавок'!$B$1537:'Расчет сбытовых надбавок'!$G$2280,4)</f>
        <v>22.8</v>
      </c>
      <c r="Q658" s="108">
        <f>VLOOKUP($A658+ROUND((COLUMN()-2)/24,5),АТС!$A$41:$F$784,4)+VLOOKUP($A658+ROUND((COLUMN()-2)/24,5),'Расчет сбытовых надбавок'!$B$1537:'Расчет сбытовых надбавок'!$G$2280,4)</f>
        <v>23.68</v>
      </c>
      <c r="R658" s="108">
        <f>VLOOKUP($A658+ROUND((COLUMN()-2)/24,5),АТС!$A$41:$F$784,4)+VLOOKUP($A658+ROUND((COLUMN()-2)/24,5),'Расчет сбытовых надбавок'!$B$1537:'Расчет сбытовых надбавок'!$G$2280,4)</f>
        <v>19.689999999999998</v>
      </c>
      <c r="S658" s="108">
        <f>VLOOKUP($A658+ROUND((COLUMN()-2)/24,5),АТС!$A$41:$F$784,4)+VLOOKUP($A658+ROUND((COLUMN()-2)/24,5),'Расчет сбытовых надбавок'!$B$1537:'Расчет сбытовых надбавок'!$G$2280,4)</f>
        <v>0.99</v>
      </c>
      <c r="T658" s="108">
        <f>VLOOKUP($A658+ROUND((COLUMN()-2)/24,5),АТС!$A$41:$F$784,4)+VLOOKUP($A658+ROUND((COLUMN()-2)/24,5),'Расчет сбытовых надбавок'!$B$1537:'Расчет сбытовых надбавок'!$G$2280,4)</f>
        <v>0.01</v>
      </c>
      <c r="U658" s="108">
        <f>VLOOKUP($A658+ROUND((COLUMN()-2)/24,5),АТС!$A$41:$F$784,4)+VLOOKUP($A658+ROUND((COLUMN()-2)/24,5),'Расчет сбытовых надбавок'!$B$1537:'Расчет сбытовых надбавок'!$G$2280,4)</f>
        <v>11.93</v>
      </c>
      <c r="V658" s="108">
        <f>VLOOKUP($A658+ROUND((COLUMN()-2)/24,5),АТС!$A$41:$F$784,4)+VLOOKUP($A658+ROUND((COLUMN()-2)/24,5),'Расчет сбытовых надбавок'!$B$1537:'Расчет сбытовых надбавок'!$G$2280,4)</f>
        <v>21.41</v>
      </c>
      <c r="W658" s="108">
        <f>VLOOKUP($A658+ROUND((COLUMN()-2)/24,5),АТС!$A$41:$F$784,4)+VLOOKUP($A658+ROUND((COLUMN()-2)/24,5),'Расчет сбытовых надбавок'!$B$1537:'Расчет сбытовых надбавок'!$G$2280,4)</f>
        <v>0</v>
      </c>
      <c r="X658" s="108">
        <f>VLOOKUP($A658+ROUND((COLUMN()-2)/24,5),АТС!$A$41:$F$784,4)+VLOOKUP($A658+ROUND((COLUMN()-2)/24,5),'Расчет сбытовых надбавок'!$B$1537:'Расчет сбытовых надбавок'!$G$2280,4)</f>
        <v>0</v>
      </c>
      <c r="Y658" s="108">
        <f>VLOOKUP($A658+ROUND((COLUMN()-2)/24,5),АТС!$A$41:$F$784,4)+VLOOKUP($A658+ROUND((COLUMN()-2)/24,5),'Расчет сбытовых надбавок'!$B$1537:'Расчет сбытовых надбавок'!$G$2280,4)</f>
        <v>0</v>
      </c>
    </row>
    <row r="659" spans="1:25" x14ac:dyDescent="0.2">
      <c r="A659" s="88">
        <f t="shared" si="17"/>
        <v>41873</v>
      </c>
      <c r="B659" s="108">
        <f>VLOOKUP($A659+ROUND((COLUMN()-2)/24,5),АТС!$A$41:$F$784,4)+VLOOKUP($A659+ROUND((COLUMN()-2)/24,5),'Расчет сбытовых надбавок'!$B$1537:'Расчет сбытовых надбавок'!$G$2280,4)</f>
        <v>0</v>
      </c>
      <c r="C659" s="108">
        <f>VLOOKUP($A659+ROUND((COLUMN()-2)/24,5),АТС!$A$41:$F$784,4)+VLOOKUP($A659+ROUND((COLUMN()-2)/24,5),'Расчет сбытовых надбавок'!$B$1537:'Расчет сбытовых надбавок'!$G$2280,4)</f>
        <v>0</v>
      </c>
      <c r="D659" s="108">
        <f>VLOOKUP($A659+ROUND((COLUMN()-2)/24,5),АТС!$A$41:$F$784,4)+VLOOKUP($A659+ROUND((COLUMN()-2)/24,5),'Расчет сбытовых надбавок'!$B$1537:'Расчет сбытовых надбавок'!$G$2280,4)</f>
        <v>0</v>
      </c>
      <c r="E659" s="108">
        <f>VLOOKUP($A659+ROUND((COLUMN()-2)/24,5),АТС!$A$41:$F$784,4)+VLOOKUP($A659+ROUND((COLUMN()-2)/24,5),'Расчет сбытовых надбавок'!$B$1537:'Расчет сбытовых надбавок'!$G$2280,4)</f>
        <v>0</v>
      </c>
      <c r="F659" s="108">
        <f>VLOOKUP($A659+ROUND((COLUMN()-2)/24,5),АТС!$A$41:$F$784,4)+VLOOKUP($A659+ROUND((COLUMN()-2)/24,5),'Расчет сбытовых надбавок'!$B$1537:'Расчет сбытовых надбавок'!$G$2280,4)</f>
        <v>25.189999999999998</v>
      </c>
      <c r="G659" s="108">
        <f>VLOOKUP($A659+ROUND((COLUMN()-2)/24,5),АТС!$A$41:$F$784,4)+VLOOKUP($A659+ROUND((COLUMN()-2)/24,5),'Расчет сбытовых надбавок'!$B$1537:'Расчет сбытовых надбавок'!$G$2280,4)</f>
        <v>35.71</v>
      </c>
      <c r="H659" s="108">
        <f>VLOOKUP($A659+ROUND((COLUMN()-2)/24,5),АТС!$A$41:$F$784,4)+VLOOKUP($A659+ROUND((COLUMN()-2)/24,5),'Расчет сбытовых надбавок'!$B$1537:'Расчет сбытовых надбавок'!$G$2280,4)</f>
        <v>126.9</v>
      </c>
      <c r="I659" s="108">
        <f>VLOOKUP($A659+ROUND((COLUMN()-2)/24,5),АТС!$A$41:$F$784,4)+VLOOKUP($A659+ROUND((COLUMN()-2)/24,5),'Расчет сбытовых надбавок'!$B$1537:'Расчет сбытовых надбавок'!$G$2280,4)</f>
        <v>295.31</v>
      </c>
      <c r="J659" s="108">
        <f>VLOOKUP($A659+ROUND((COLUMN()-2)/24,5),АТС!$A$41:$F$784,4)+VLOOKUP($A659+ROUND((COLUMN()-2)/24,5),'Расчет сбытовых надбавок'!$B$1537:'Расчет сбытовых надбавок'!$G$2280,4)</f>
        <v>78.290000000000006</v>
      </c>
      <c r="K659" s="108">
        <f>VLOOKUP($A659+ROUND((COLUMN()-2)/24,5),АТС!$A$41:$F$784,4)+VLOOKUP($A659+ROUND((COLUMN()-2)/24,5),'Расчет сбытовых надбавок'!$B$1537:'Расчет сбытовых надбавок'!$G$2280,4)</f>
        <v>198.58</v>
      </c>
      <c r="L659" s="108">
        <f>VLOOKUP($A659+ROUND((COLUMN()-2)/24,5),АТС!$A$41:$F$784,4)+VLOOKUP($A659+ROUND((COLUMN()-2)/24,5),'Расчет сбытовых надбавок'!$B$1537:'Расчет сбытовых надбавок'!$G$2280,4)</f>
        <v>22.3</v>
      </c>
      <c r="M659" s="108">
        <f>VLOOKUP($A659+ROUND((COLUMN()-2)/24,5),АТС!$A$41:$F$784,4)+VLOOKUP($A659+ROUND((COLUMN()-2)/24,5),'Расчет сбытовых надбавок'!$B$1537:'Расчет сбытовых надбавок'!$G$2280,4)</f>
        <v>47.11</v>
      </c>
      <c r="N659" s="108">
        <f>VLOOKUP($A659+ROUND((COLUMN()-2)/24,5),АТС!$A$41:$F$784,4)+VLOOKUP($A659+ROUND((COLUMN()-2)/24,5),'Расчет сбытовых надбавок'!$B$1537:'Расчет сбытовых надбавок'!$G$2280,4)</f>
        <v>30</v>
      </c>
      <c r="O659" s="108">
        <f>VLOOKUP($A659+ROUND((COLUMN()-2)/24,5),АТС!$A$41:$F$784,4)+VLOOKUP($A659+ROUND((COLUMN()-2)/24,5),'Расчет сбытовых надбавок'!$B$1537:'Расчет сбытовых надбавок'!$G$2280,4)</f>
        <v>37.08</v>
      </c>
      <c r="P659" s="108">
        <f>VLOOKUP($A659+ROUND((COLUMN()-2)/24,5),АТС!$A$41:$F$784,4)+VLOOKUP($A659+ROUND((COLUMN()-2)/24,5),'Расчет сбытовых надбавок'!$B$1537:'Расчет сбытовых надбавок'!$G$2280,4)</f>
        <v>93.169999999999987</v>
      </c>
      <c r="Q659" s="108">
        <f>VLOOKUP($A659+ROUND((COLUMN()-2)/24,5),АТС!$A$41:$F$784,4)+VLOOKUP($A659+ROUND((COLUMN()-2)/24,5),'Расчет сбытовых надбавок'!$B$1537:'Расчет сбытовых надбавок'!$G$2280,4)</f>
        <v>71.69</v>
      </c>
      <c r="R659" s="108">
        <f>VLOOKUP($A659+ROUND((COLUMN()-2)/24,5),АТС!$A$41:$F$784,4)+VLOOKUP($A659+ROUND((COLUMN()-2)/24,5),'Расчет сбытовых надбавок'!$B$1537:'Расчет сбытовых надбавок'!$G$2280,4)</f>
        <v>142.22</v>
      </c>
      <c r="S659" s="108">
        <f>VLOOKUP($A659+ROUND((COLUMN()-2)/24,5),АТС!$A$41:$F$784,4)+VLOOKUP($A659+ROUND((COLUMN()-2)/24,5),'Расчет сбытовых надбавок'!$B$1537:'Расчет сбытовых надбавок'!$G$2280,4)</f>
        <v>133.56</v>
      </c>
      <c r="T659" s="108">
        <f>VLOOKUP($A659+ROUND((COLUMN()-2)/24,5),АТС!$A$41:$F$784,4)+VLOOKUP($A659+ROUND((COLUMN()-2)/24,5),'Расчет сбытовых надбавок'!$B$1537:'Расчет сбытовых надбавок'!$G$2280,4)</f>
        <v>89.09</v>
      </c>
      <c r="U659" s="108">
        <f>VLOOKUP($A659+ROUND((COLUMN()-2)/24,5),АТС!$A$41:$F$784,4)+VLOOKUP($A659+ROUND((COLUMN()-2)/24,5),'Расчет сбытовых надбавок'!$B$1537:'Расчет сбытовых надбавок'!$G$2280,4)</f>
        <v>48.1</v>
      </c>
      <c r="V659" s="108">
        <f>VLOOKUP($A659+ROUND((COLUMN()-2)/24,5),АТС!$A$41:$F$784,4)+VLOOKUP($A659+ROUND((COLUMN()-2)/24,5),'Расчет сбытовых надбавок'!$B$1537:'Расчет сбытовых надбавок'!$G$2280,4)</f>
        <v>143.97999999999999</v>
      </c>
      <c r="W659" s="108">
        <f>VLOOKUP($A659+ROUND((COLUMN()-2)/24,5),АТС!$A$41:$F$784,4)+VLOOKUP($A659+ROUND((COLUMN()-2)/24,5),'Расчет сбытовых надбавок'!$B$1537:'Расчет сбытовых надбавок'!$G$2280,4)</f>
        <v>103.75999999999999</v>
      </c>
      <c r="X659" s="108">
        <f>VLOOKUP($A659+ROUND((COLUMN()-2)/24,5),АТС!$A$41:$F$784,4)+VLOOKUP($A659+ROUND((COLUMN()-2)/24,5),'Расчет сбытовых надбавок'!$B$1537:'Расчет сбытовых надбавок'!$G$2280,4)</f>
        <v>0</v>
      </c>
      <c r="Y659" s="108">
        <f>VLOOKUP($A659+ROUND((COLUMN()-2)/24,5),АТС!$A$41:$F$784,4)+VLOOKUP($A659+ROUND((COLUMN()-2)/24,5),'Расчет сбытовых надбавок'!$B$1537:'Расчет сбытовых надбавок'!$G$2280,4)</f>
        <v>0</v>
      </c>
    </row>
    <row r="660" spans="1:25" x14ac:dyDescent="0.2">
      <c r="A660" s="88">
        <f t="shared" si="17"/>
        <v>41874</v>
      </c>
      <c r="B660" s="108">
        <f>VLOOKUP($A660+ROUND((COLUMN()-2)/24,5),АТС!$A$41:$F$784,4)+VLOOKUP($A660+ROUND((COLUMN()-2)/24,5),'Расчет сбытовых надбавок'!$B$1537:'Расчет сбытовых надбавок'!$G$2280,4)</f>
        <v>0</v>
      </c>
      <c r="C660" s="108">
        <f>VLOOKUP($A660+ROUND((COLUMN()-2)/24,5),АТС!$A$41:$F$784,4)+VLOOKUP($A660+ROUND((COLUMN()-2)/24,5),'Расчет сбытовых надбавок'!$B$1537:'Расчет сбытовых надбавок'!$G$2280,4)</f>
        <v>0</v>
      </c>
      <c r="D660" s="108">
        <f>VLOOKUP($A660+ROUND((COLUMN()-2)/24,5),АТС!$A$41:$F$784,4)+VLOOKUP($A660+ROUND((COLUMN()-2)/24,5),'Расчет сбытовых надбавок'!$B$1537:'Расчет сбытовых надбавок'!$G$2280,4)</f>
        <v>0</v>
      </c>
      <c r="E660" s="108">
        <f>VLOOKUP($A660+ROUND((COLUMN()-2)/24,5),АТС!$A$41:$F$784,4)+VLOOKUP($A660+ROUND((COLUMN()-2)/24,5),'Расчет сбытовых надбавок'!$B$1537:'Расчет сбытовых надбавок'!$G$2280,4)</f>
        <v>22.32</v>
      </c>
      <c r="F660" s="108">
        <f>VLOOKUP($A660+ROUND((COLUMN()-2)/24,5),АТС!$A$41:$F$784,4)+VLOOKUP($A660+ROUND((COLUMN()-2)/24,5),'Расчет сбытовых надбавок'!$B$1537:'Расчет сбытовых надбавок'!$G$2280,4)</f>
        <v>46.36</v>
      </c>
      <c r="G660" s="108">
        <f>VLOOKUP($A660+ROUND((COLUMN()-2)/24,5),АТС!$A$41:$F$784,4)+VLOOKUP($A660+ROUND((COLUMN()-2)/24,5),'Расчет сбытовых надбавок'!$B$1537:'Расчет сбытовых надбавок'!$G$2280,4)</f>
        <v>80.11</v>
      </c>
      <c r="H660" s="108">
        <f>VLOOKUP($A660+ROUND((COLUMN()-2)/24,5),АТС!$A$41:$F$784,4)+VLOOKUP($A660+ROUND((COLUMN()-2)/24,5),'Расчет сбытовых надбавок'!$B$1537:'Расчет сбытовых надбавок'!$G$2280,4)</f>
        <v>439.97999999999996</v>
      </c>
      <c r="I660" s="108">
        <f>VLOOKUP($A660+ROUND((COLUMN()-2)/24,5),АТС!$A$41:$F$784,4)+VLOOKUP($A660+ROUND((COLUMN()-2)/24,5),'Расчет сбытовых надбавок'!$B$1537:'Расчет сбытовых надбавок'!$G$2280,4)</f>
        <v>185.31</v>
      </c>
      <c r="J660" s="108">
        <f>VLOOKUP($A660+ROUND((COLUMN()-2)/24,5),АТС!$A$41:$F$784,4)+VLOOKUP($A660+ROUND((COLUMN()-2)/24,5),'Расчет сбытовых надбавок'!$B$1537:'Расчет сбытовых надбавок'!$G$2280,4)</f>
        <v>228.79</v>
      </c>
      <c r="K660" s="108">
        <f>VLOOKUP($A660+ROUND((COLUMN()-2)/24,5),АТС!$A$41:$F$784,4)+VLOOKUP($A660+ROUND((COLUMN()-2)/24,5),'Расчет сбытовых надбавок'!$B$1537:'Расчет сбытовых надбавок'!$G$2280,4)</f>
        <v>267.04000000000002</v>
      </c>
      <c r="L660" s="108">
        <f>VLOOKUP($A660+ROUND((COLUMN()-2)/24,5),АТС!$A$41:$F$784,4)+VLOOKUP($A660+ROUND((COLUMN()-2)/24,5),'Расчет сбытовых надбавок'!$B$1537:'Расчет сбытовых надбавок'!$G$2280,4)</f>
        <v>145.51</v>
      </c>
      <c r="M660" s="108">
        <f>VLOOKUP($A660+ROUND((COLUMN()-2)/24,5),АТС!$A$41:$F$784,4)+VLOOKUP($A660+ROUND((COLUMN()-2)/24,5),'Расчет сбытовых надбавок'!$B$1537:'Расчет сбытовых надбавок'!$G$2280,4)</f>
        <v>64.88</v>
      </c>
      <c r="N660" s="108">
        <f>VLOOKUP($A660+ROUND((COLUMN()-2)/24,5),АТС!$A$41:$F$784,4)+VLOOKUP($A660+ROUND((COLUMN()-2)/24,5),'Расчет сбытовых надбавок'!$B$1537:'Расчет сбытовых надбавок'!$G$2280,4)</f>
        <v>74.8</v>
      </c>
      <c r="O660" s="108">
        <f>VLOOKUP($A660+ROUND((COLUMN()-2)/24,5),АТС!$A$41:$F$784,4)+VLOOKUP($A660+ROUND((COLUMN()-2)/24,5),'Расчет сбытовых надбавок'!$B$1537:'Расчет сбытовых надбавок'!$G$2280,4)</f>
        <v>1186.69</v>
      </c>
      <c r="P660" s="108">
        <f>VLOOKUP($A660+ROUND((COLUMN()-2)/24,5),АТС!$A$41:$F$784,4)+VLOOKUP($A660+ROUND((COLUMN()-2)/24,5),'Расчет сбытовых надбавок'!$B$1537:'Расчет сбытовых надбавок'!$G$2280,4)</f>
        <v>0</v>
      </c>
      <c r="Q660" s="108">
        <f>VLOOKUP($A660+ROUND((COLUMN()-2)/24,5),АТС!$A$41:$F$784,4)+VLOOKUP($A660+ROUND((COLUMN()-2)/24,5),'Расчет сбытовых надбавок'!$B$1537:'Расчет сбытовых надбавок'!$G$2280,4)</f>
        <v>0</v>
      </c>
      <c r="R660" s="108">
        <f>VLOOKUP($A660+ROUND((COLUMN()-2)/24,5),АТС!$A$41:$F$784,4)+VLOOKUP($A660+ROUND((COLUMN()-2)/24,5),'Расчет сбытовых надбавок'!$B$1537:'Расчет сбытовых надбавок'!$G$2280,4)</f>
        <v>0</v>
      </c>
      <c r="S660" s="108">
        <f>VLOOKUP($A660+ROUND((COLUMN()-2)/24,5),АТС!$A$41:$F$784,4)+VLOOKUP($A660+ROUND((COLUMN()-2)/24,5),'Расчет сбытовых надбавок'!$B$1537:'Расчет сбытовых надбавок'!$G$2280,4)</f>
        <v>0</v>
      </c>
      <c r="T660" s="108">
        <f>VLOOKUP($A660+ROUND((COLUMN()-2)/24,5),АТС!$A$41:$F$784,4)+VLOOKUP($A660+ROUND((COLUMN()-2)/24,5),'Расчет сбытовых надбавок'!$B$1537:'Расчет сбытовых надбавок'!$G$2280,4)</f>
        <v>0</v>
      </c>
      <c r="U660" s="108">
        <f>VLOOKUP($A660+ROUND((COLUMN()-2)/24,5),АТС!$A$41:$F$784,4)+VLOOKUP($A660+ROUND((COLUMN()-2)/24,5),'Расчет сбытовых надбавок'!$B$1537:'Расчет сбытовых надбавок'!$G$2280,4)</f>
        <v>0</v>
      </c>
      <c r="V660" s="108">
        <f>VLOOKUP($A660+ROUND((COLUMN()-2)/24,5),АТС!$A$41:$F$784,4)+VLOOKUP($A660+ROUND((COLUMN()-2)/24,5),'Расчет сбытовых надбавок'!$B$1537:'Расчет сбытовых надбавок'!$G$2280,4)</f>
        <v>1239.02</v>
      </c>
      <c r="W660" s="108">
        <f>VLOOKUP($A660+ROUND((COLUMN()-2)/24,5),АТС!$A$41:$F$784,4)+VLOOKUP($A660+ROUND((COLUMN()-2)/24,5),'Расчет сбытовых надбавок'!$B$1537:'Расчет сбытовых надбавок'!$G$2280,4)</f>
        <v>6.17</v>
      </c>
      <c r="X660" s="108">
        <f>VLOOKUP($A660+ROUND((COLUMN()-2)/24,5),АТС!$A$41:$F$784,4)+VLOOKUP($A660+ROUND((COLUMN()-2)/24,5),'Расчет сбытовых надбавок'!$B$1537:'Расчет сбытовых надбавок'!$G$2280,4)</f>
        <v>0</v>
      </c>
      <c r="Y660" s="108">
        <f>VLOOKUP($A660+ROUND((COLUMN()-2)/24,5),АТС!$A$41:$F$784,4)+VLOOKUP($A660+ROUND((COLUMN()-2)/24,5),'Расчет сбытовых надбавок'!$B$1537:'Расчет сбытовых надбавок'!$G$2280,4)</f>
        <v>0</v>
      </c>
    </row>
    <row r="661" spans="1:25" x14ac:dyDescent="0.2">
      <c r="A661" s="88">
        <f t="shared" si="17"/>
        <v>41875</v>
      </c>
      <c r="B661" s="108">
        <f>VLOOKUP($A661+ROUND((COLUMN()-2)/24,5),АТС!$A$41:$F$784,4)+VLOOKUP($A661+ROUND((COLUMN()-2)/24,5),'Расчет сбытовых надбавок'!$B$1537:'Расчет сбытовых надбавок'!$G$2280,4)</f>
        <v>0</v>
      </c>
      <c r="C661" s="108">
        <f>VLOOKUP($A661+ROUND((COLUMN()-2)/24,5),АТС!$A$41:$F$784,4)+VLOOKUP($A661+ROUND((COLUMN()-2)/24,5),'Расчет сбытовых надбавок'!$B$1537:'Расчет сбытовых надбавок'!$G$2280,4)</f>
        <v>0</v>
      </c>
      <c r="D661" s="108">
        <f>VLOOKUP($A661+ROUND((COLUMN()-2)/24,5),АТС!$A$41:$F$784,4)+VLOOKUP($A661+ROUND((COLUMN()-2)/24,5),'Расчет сбытовых надбавок'!$B$1537:'Расчет сбытовых надбавок'!$G$2280,4)</f>
        <v>0</v>
      </c>
      <c r="E661" s="108">
        <f>VLOOKUP($A661+ROUND((COLUMN()-2)/24,5),АТС!$A$41:$F$784,4)+VLOOKUP($A661+ROUND((COLUMN()-2)/24,5),'Расчет сбытовых надбавок'!$B$1537:'Расчет сбытовых надбавок'!$G$2280,4)</f>
        <v>0</v>
      </c>
      <c r="F661" s="108">
        <f>VLOOKUP($A661+ROUND((COLUMN()-2)/24,5),АТС!$A$41:$F$784,4)+VLOOKUP($A661+ROUND((COLUMN()-2)/24,5),'Расчет сбытовых надбавок'!$B$1537:'Расчет сбытовых надбавок'!$G$2280,4)</f>
        <v>0</v>
      </c>
      <c r="G661" s="108">
        <f>VLOOKUP($A661+ROUND((COLUMN()-2)/24,5),АТС!$A$41:$F$784,4)+VLOOKUP($A661+ROUND((COLUMN()-2)/24,5),'Расчет сбытовых надбавок'!$B$1537:'Расчет сбытовых надбавок'!$G$2280,4)</f>
        <v>0</v>
      </c>
      <c r="H661" s="108">
        <f>VLOOKUP($A661+ROUND((COLUMN()-2)/24,5),АТС!$A$41:$F$784,4)+VLOOKUP($A661+ROUND((COLUMN()-2)/24,5),'Расчет сбытовых надбавок'!$B$1537:'Расчет сбытовых надбавок'!$G$2280,4)</f>
        <v>204.13000000000002</v>
      </c>
      <c r="I661" s="108">
        <f>VLOOKUP($A661+ROUND((COLUMN()-2)/24,5),АТС!$A$41:$F$784,4)+VLOOKUP($A661+ROUND((COLUMN()-2)/24,5),'Расчет сбытовых надбавок'!$B$1537:'Расчет сбытовых надбавок'!$G$2280,4)</f>
        <v>289.67</v>
      </c>
      <c r="J661" s="108">
        <f>VLOOKUP($A661+ROUND((COLUMN()-2)/24,5),АТС!$A$41:$F$784,4)+VLOOKUP($A661+ROUND((COLUMN()-2)/24,5),'Расчет сбытовых надбавок'!$B$1537:'Расчет сбытовых надбавок'!$G$2280,4)</f>
        <v>137.39000000000001</v>
      </c>
      <c r="K661" s="108">
        <f>VLOOKUP($A661+ROUND((COLUMN()-2)/24,5),АТС!$A$41:$F$784,4)+VLOOKUP($A661+ROUND((COLUMN()-2)/24,5),'Расчет сбытовых надбавок'!$B$1537:'Расчет сбытовых надбавок'!$G$2280,4)</f>
        <v>0</v>
      </c>
      <c r="L661" s="108">
        <f>VLOOKUP($A661+ROUND((COLUMN()-2)/24,5),АТС!$A$41:$F$784,4)+VLOOKUP($A661+ROUND((COLUMN()-2)/24,5),'Расчет сбытовых надбавок'!$B$1537:'Расчет сбытовых надбавок'!$G$2280,4)</f>
        <v>0</v>
      </c>
      <c r="M661" s="108">
        <f>VLOOKUP($A661+ROUND((COLUMN()-2)/24,5),АТС!$A$41:$F$784,4)+VLOOKUP($A661+ROUND((COLUMN()-2)/24,5),'Расчет сбытовых надбавок'!$B$1537:'Расчет сбытовых надбавок'!$G$2280,4)</f>
        <v>42.330000000000005</v>
      </c>
      <c r="N661" s="108">
        <f>VLOOKUP($A661+ROUND((COLUMN()-2)/24,5),АТС!$A$41:$F$784,4)+VLOOKUP($A661+ROUND((COLUMN()-2)/24,5),'Расчет сбытовых надбавок'!$B$1537:'Расчет сбытовых надбавок'!$G$2280,4)</f>
        <v>1158.3</v>
      </c>
      <c r="O661" s="108">
        <f>VLOOKUP($A661+ROUND((COLUMN()-2)/24,5),АТС!$A$41:$F$784,4)+VLOOKUP($A661+ROUND((COLUMN()-2)/24,5),'Расчет сбытовых надбавок'!$B$1537:'Расчет сбытовых надбавок'!$G$2280,4)</f>
        <v>0</v>
      </c>
      <c r="P661" s="108">
        <f>VLOOKUP($A661+ROUND((COLUMN()-2)/24,5),АТС!$A$41:$F$784,4)+VLOOKUP($A661+ROUND((COLUMN()-2)/24,5),'Расчет сбытовых надбавок'!$B$1537:'Расчет сбытовых надбавок'!$G$2280,4)</f>
        <v>0</v>
      </c>
      <c r="Q661" s="108">
        <f>VLOOKUP($A661+ROUND((COLUMN()-2)/24,5),АТС!$A$41:$F$784,4)+VLOOKUP($A661+ROUND((COLUMN()-2)/24,5),'Расчет сбытовых надбавок'!$B$1537:'Расчет сбытовых надбавок'!$G$2280,4)</f>
        <v>0</v>
      </c>
      <c r="R661" s="108">
        <f>VLOOKUP($A661+ROUND((COLUMN()-2)/24,5),АТС!$A$41:$F$784,4)+VLOOKUP($A661+ROUND((COLUMN()-2)/24,5),'Расчет сбытовых надбавок'!$B$1537:'Расчет сбытовых надбавок'!$G$2280,4)</f>
        <v>0</v>
      </c>
      <c r="S661" s="108">
        <f>VLOOKUP($A661+ROUND((COLUMN()-2)/24,5),АТС!$A$41:$F$784,4)+VLOOKUP($A661+ROUND((COLUMN()-2)/24,5),'Расчет сбытовых надбавок'!$B$1537:'Расчет сбытовых надбавок'!$G$2280,4)</f>
        <v>0.01</v>
      </c>
      <c r="T661" s="108">
        <f>VLOOKUP($A661+ROUND((COLUMN()-2)/24,5),АТС!$A$41:$F$784,4)+VLOOKUP($A661+ROUND((COLUMN()-2)/24,5),'Расчет сбытовых надбавок'!$B$1537:'Расчет сбытовых надбавок'!$G$2280,4)</f>
        <v>0</v>
      </c>
      <c r="U661" s="108">
        <f>VLOOKUP($A661+ROUND((COLUMN()-2)/24,5),АТС!$A$41:$F$784,4)+VLOOKUP($A661+ROUND((COLUMN()-2)/24,5),'Расчет сбытовых надбавок'!$B$1537:'Расчет сбытовых надбавок'!$G$2280,4)</f>
        <v>0</v>
      </c>
      <c r="V661" s="108">
        <f>VLOOKUP($A661+ROUND((COLUMN()-2)/24,5),АТС!$A$41:$F$784,4)+VLOOKUP($A661+ROUND((COLUMN()-2)/24,5),'Расчет сбытовых надбавок'!$B$1537:'Расчет сбытовых надбавок'!$G$2280,4)</f>
        <v>27.2</v>
      </c>
      <c r="W661" s="108">
        <f>VLOOKUP($A661+ROUND((COLUMN()-2)/24,5),АТС!$A$41:$F$784,4)+VLOOKUP($A661+ROUND((COLUMN()-2)/24,5),'Расчет сбытовых надбавок'!$B$1537:'Расчет сбытовых надбавок'!$G$2280,4)</f>
        <v>0</v>
      </c>
      <c r="X661" s="108">
        <f>VLOOKUP($A661+ROUND((COLUMN()-2)/24,5),АТС!$A$41:$F$784,4)+VLOOKUP($A661+ROUND((COLUMN()-2)/24,5),'Расчет сбытовых надбавок'!$B$1537:'Расчет сбытовых надбавок'!$G$2280,4)</f>
        <v>0</v>
      </c>
      <c r="Y661" s="108">
        <f>VLOOKUP($A661+ROUND((COLUMN()-2)/24,5),АТС!$A$41:$F$784,4)+VLOOKUP($A661+ROUND((COLUMN()-2)/24,5),'Расчет сбытовых надбавок'!$B$1537:'Расчет сбытовых надбавок'!$G$2280,4)</f>
        <v>0</v>
      </c>
    </row>
    <row r="662" spans="1:25" x14ac:dyDescent="0.2">
      <c r="A662" s="88">
        <f t="shared" si="17"/>
        <v>41876</v>
      </c>
      <c r="B662" s="108">
        <f>VLOOKUP($A662+ROUND((COLUMN()-2)/24,5),АТС!$A$41:$F$784,4)+VLOOKUP($A662+ROUND((COLUMN()-2)/24,5),'Расчет сбытовых надбавок'!$B$1537:'Расчет сбытовых надбавок'!$G$2280,4)</f>
        <v>0</v>
      </c>
      <c r="C662" s="108">
        <f>VLOOKUP($A662+ROUND((COLUMN()-2)/24,5),АТС!$A$41:$F$784,4)+VLOOKUP($A662+ROUND((COLUMN()-2)/24,5),'Расчет сбытовых надбавок'!$B$1537:'Расчет сбытовых надбавок'!$G$2280,4)</f>
        <v>0.01</v>
      </c>
      <c r="D662" s="108">
        <f>VLOOKUP($A662+ROUND((COLUMN()-2)/24,5),АТС!$A$41:$F$784,4)+VLOOKUP($A662+ROUND((COLUMN()-2)/24,5),'Расчет сбытовых надбавок'!$B$1537:'Расчет сбытовых надбавок'!$G$2280,4)</f>
        <v>0</v>
      </c>
      <c r="E662" s="108">
        <f>VLOOKUP($A662+ROUND((COLUMN()-2)/24,5),АТС!$A$41:$F$784,4)+VLOOKUP($A662+ROUND((COLUMN()-2)/24,5),'Расчет сбытовых надбавок'!$B$1537:'Расчет сбытовых надбавок'!$G$2280,4)</f>
        <v>7.77</v>
      </c>
      <c r="F662" s="108">
        <f>VLOOKUP($A662+ROUND((COLUMN()-2)/24,5),АТС!$A$41:$F$784,4)+VLOOKUP($A662+ROUND((COLUMN()-2)/24,5),'Расчет сбытовых надбавок'!$B$1537:'Расчет сбытовых надбавок'!$G$2280,4)</f>
        <v>42.62</v>
      </c>
      <c r="G662" s="108">
        <f>VLOOKUP($A662+ROUND((COLUMN()-2)/24,5),АТС!$A$41:$F$784,4)+VLOOKUP($A662+ROUND((COLUMN()-2)/24,5),'Расчет сбытовых надбавок'!$B$1537:'Расчет сбытовых надбавок'!$G$2280,4)</f>
        <v>57</v>
      </c>
      <c r="H662" s="108">
        <f>VLOOKUP($A662+ROUND((COLUMN()-2)/24,5),АТС!$A$41:$F$784,4)+VLOOKUP($A662+ROUND((COLUMN()-2)/24,5),'Расчет сбытовых надбавок'!$B$1537:'Расчет сбытовых надбавок'!$G$2280,4)</f>
        <v>178.32</v>
      </c>
      <c r="I662" s="108">
        <f>VLOOKUP($A662+ROUND((COLUMN()-2)/24,5),АТС!$A$41:$F$784,4)+VLOOKUP($A662+ROUND((COLUMN()-2)/24,5),'Расчет сбытовых надбавок'!$B$1537:'Расчет сбытовых надбавок'!$G$2280,4)</f>
        <v>163</v>
      </c>
      <c r="J662" s="108">
        <f>VLOOKUP($A662+ROUND((COLUMN()-2)/24,5),АТС!$A$41:$F$784,4)+VLOOKUP($A662+ROUND((COLUMN()-2)/24,5),'Расчет сбытовых надбавок'!$B$1537:'Расчет сбытовых надбавок'!$G$2280,4)</f>
        <v>7.63</v>
      </c>
      <c r="K662" s="108">
        <f>VLOOKUP($A662+ROUND((COLUMN()-2)/24,5),АТС!$A$41:$F$784,4)+VLOOKUP($A662+ROUND((COLUMN()-2)/24,5),'Расчет сбытовых надбавок'!$B$1537:'Расчет сбытовых надбавок'!$G$2280,4)</f>
        <v>52.1</v>
      </c>
      <c r="L662" s="108">
        <f>VLOOKUP($A662+ROUND((COLUMN()-2)/24,5),АТС!$A$41:$F$784,4)+VLOOKUP($A662+ROUND((COLUMN()-2)/24,5),'Расчет сбытовых надбавок'!$B$1537:'Расчет сбытовых надбавок'!$G$2280,4)</f>
        <v>18.54</v>
      </c>
      <c r="M662" s="108">
        <f>VLOOKUP($A662+ROUND((COLUMN()-2)/24,5),АТС!$A$41:$F$784,4)+VLOOKUP($A662+ROUND((COLUMN()-2)/24,5),'Расчет сбытовых надбавок'!$B$1537:'Расчет сбытовых надбавок'!$G$2280,4)</f>
        <v>17.11</v>
      </c>
      <c r="N662" s="108">
        <f>VLOOKUP($A662+ROUND((COLUMN()-2)/24,5),АТС!$A$41:$F$784,4)+VLOOKUP($A662+ROUND((COLUMN()-2)/24,5),'Расчет сбытовых надбавок'!$B$1537:'Расчет сбытовых надбавок'!$G$2280,4)</f>
        <v>35.43</v>
      </c>
      <c r="O662" s="108">
        <f>VLOOKUP($A662+ROUND((COLUMN()-2)/24,5),АТС!$A$41:$F$784,4)+VLOOKUP($A662+ROUND((COLUMN()-2)/24,5),'Расчет сбытовых надбавок'!$B$1537:'Расчет сбытовых надбавок'!$G$2280,4)</f>
        <v>54.7</v>
      </c>
      <c r="P662" s="108">
        <f>VLOOKUP($A662+ROUND((COLUMN()-2)/24,5),АТС!$A$41:$F$784,4)+VLOOKUP($A662+ROUND((COLUMN()-2)/24,5),'Расчет сбытовых надбавок'!$B$1537:'Расчет сбытовых надбавок'!$G$2280,4)</f>
        <v>60.029999999999994</v>
      </c>
      <c r="Q662" s="108">
        <f>VLOOKUP($A662+ROUND((COLUMN()-2)/24,5),АТС!$A$41:$F$784,4)+VLOOKUP($A662+ROUND((COLUMN()-2)/24,5),'Расчет сбытовых надбавок'!$B$1537:'Расчет сбытовых надбавок'!$G$2280,4)</f>
        <v>7.68</v>
      </c>
      <c r="R662" s="108">
        <f>VLOOKUP($A662+ROUND((COLUMN()-2)/24,5),АТС!$A$41:$F$784,4)+VLOOKUP($A662+ROUND((COLUMN()-2)/24,5),'Расчет сбытовых надбавок'!$B$1537:'Расчет сбытовых надбавок'!$G$2280,4)</f>
        <v>0</v>
      </c>
      <c r="S662" s="108">
        <f>VLOOKUP($A662+ROUND((COLUMN()-2)/24,5),АТС!$A$41:$F$784,4)+VLOOKUP($A662+ROUND((COLUMN()-2)/24,5),'Расчет сбытовых надбавок'!$B$1537:'Расчет сбытовых надбавок'!$G$2280,4)</f>
        <v>0</v>
      </c>
      <c r="T662" s="108">
        <f>VLOOKUP($A662+ROUND((COLUMN()-2)/24,5),АТС!$A$41:$F$784,4)+VLOOKUP($A662+ROUND((COLUMN()-2)/24,5),'Расчет сбытовых надбавок'!$B$1537:'Расчет сбытовых надбавок'!$G$2280,4)</f>
        <v>0</v>
      </c>
      <c r="U662" s="108">
        <f>VLOOKUP($A662+ROUND((COLUMN()-2)/24,5),АТС!$A$41:$F$784,4)+VLOOKUP($A662+ROUND((COLUMN()-2)/24,5),'Расчет сбытовых надбавок'!$B$1537:'Расчет сбытовых надбавок'!$G$2280,4)</f>
        <v>16.59</v>
      </c>
      <c r="V662" s="108">
        <f>VLOOKUP($A662+ROUND((COLUMN()-2)/24,5),АТС!$A$41:$F$784,4)+VLOOKUP($A662+ROUND((COLUMN()-2)/24,5),'Расчет сбытовых надбавок'!$B$1537:'Расчет сбытовых надбавок'!$G$2280,4)</f>
        <v>0</v>
      </c>
      <c r="W662" s="108">
        <f>VLOOKUP($A662+ROUND((COLUMN()-2)/24,5),АТС!$A$41:$F$784,4)+VLOOKUP($A662+ROUND((COLUMN()-2)/24,5),'Расчет сбытовых надбавок'!$B$1537:'Расчет сбытовых надбавок'!$G$2280,4)</f>
        <v>0</v>
      </c>
      <c r="X662" s="108">
        <f>VLOOKUP($A662+ROUND((COLUMN()-2)/24,5),АТС!$A$41:$F$784,4)+VLOOKUP($A662+ROUND((COLUMN()-2)/24,5),'Расчет сбытовых надбавок'!$B$1537:'Расчет сбытовых надбавок'!$G$2280,4)</f>
        <v>0</v>
      </c>
      <c r="Y662" s="108">
        <f>VLOOKUP($A662+ROUND((COLUMN()-2)/24,5),АТС!$A$41:$F$784,4)+VLOOKUP($A662+ROUND((COLUMN()-2)/24,5),'Расчет сбытовых надбавок'!$B$1537:'Расчет сбытовых надбавок'!$G$2280,4)</f>
        <v>0</v>
      </c>
    </row>
    <row r="663" spans="1:25" x14ac:dyDescent="0.2">
      <c r="A663" s="88">
        <f t="shared" si="17"/>
        <v>41877</v>
      </c>
      <c r="B663" s="108">
        <f>VLOOKUP($A663+ROUND((COLUMN()-2)/24,5),АТС!$A$41:$F$784,4)+VLOOKUP($A663+ROUND((COLUMN()-2)/24,5),'Расчет сбытовых надбавок'!$B$1537:'Расчет сбытовых надбавок'!$G$2280,4)</f>
        <v>0</v>
      </c>
      <c r="C663" s="108">
        <f>VLOOKUP($A663+ROUND((COLUMN()-2)/24,5),АТС!$A$41:$F$784,4)+VLOOKUP($A663+ROUND((COLUMN()-2)/24,5),'Расчет сбытовых надбавок'!$B$1537:'Расчет сбытовых надбавок'!$G$2280,4)</f>
        <v>0</v>
      </c>
      <c r="D663" s="108">
        <f>VLOOKUP($A663+ROUND((COLUMN()-2)/24,5),АТС!$A$41:$F$784,4)+VLOOKUP($A663+ROUND((COLUMN()-2)/24,5),'Расчет сбытовых надбавок'!$B$1537:'Расчет сбытовых надбавок'!$G$2280,4)</f>
        <v>0</v>
      </c>
      <c r="E663" s="108">
        <f>VLOOKUP($A663+ROUND((COLUMN()-2)/24,5),АТС!$A$41:$F$784,4)+VLOOKUP($A663+ROUND((COLUMN()-2)/24,5),'Расчет сбытовых надбавок'!$B$1537:'Расчет сбытовых надбавок'!$G$2280,4)</f>
        <v>30.2</v>
      </c>
      <c r="F663" s="108">
        <f>VLOOKUP($A663+ROUND((COLUMN()-2)/24,5),АТС!$A$41:$F$784,4)+VLOOKUP($A663+ROUND((COLUMN()-2)/24,5),'Расчет сбытовых надбавок'!$B$1537:'Расчет сбытовых надбавок'!$G$2280,4)</f>
        <v>60.260000000000005</v>
      </c>
      <c r="G663" s="108">
        <f>VLOOKUP($A663+ROUND((COLUMN()-2)/24,5),АТС!$A$41:$F$784,4)+VLOOKUP($A663+ROUND((COLUMN()-2)/24,5),'Расчет сбытовых надбавок'!$B$1537:'Расчет сбытовых надбавок'!$G$2280,4)</f>
        <v>67.349999999999994</v>
      </c>
      <c r="H663" s="108">
        <f>VLOOKUP($A663+ROUND((COLUMN()-2)/24,5),АТС!$A$41:$F$784,4)+VLOOKUP($A663+ROUND((COLUMN()-2)/24,5),'Расчет сбытовых надбавок'!$B$1537:'Расчет сбытовых надбавок'!$G$2280,4)</f>
        <v>121.96000000000001</v>
      </c>
      <c r="I663" s="108">
        <f>VLOOKUP($A663+ROUND((COLUMN()-2)/24,5),АТС!$A$41:$F$784,4)+VLOOKUP($A663+ROUND((COLUMN()-2)/24,5),'Расчет сбытовых надбавок'!$B$1537:'Расчет сбытовых надбавок'!$G$2280,4)</f>
        <v>367.56</v>
      </c>
      <c r="J663" s="108">
        <f>VLOOKUP($A663+ROUND((COLUMN()-2)/24,5),АТС!$A$41:$F$784,4)+VLOOKUP($A663+ROUND((COLUMN()-2)/24,5),'Расчет сбытовых надбавок'!$B$1537:'Расчет сбытовых надбавок'!$G$2280,4)</f>
        <v>42.900000000000006</v>
      </c>
      <c r="K663" s="108">
        <f>VLOOKUP($A663+ROUND((COLUMN()-2)/24,5),АТС!$A$41:$F$784,4)+VLOOKUP($A663+ROUND((COLUMN()-2)/24,5),'Расчет сбытовых надбавок'!$B$1537:'Расчет сбытовых надбавок'!$G$2280,4)</f>
        <v>64.930000000000007</v>
      </c>
      <c r="L663" s="108">
        <f>VLOOKUP($A663+ROUND((COLUMN()-2)/24,5),АТС!$A$41:$F$784,4)+VLOOKUP($A663+ROUND((COLUMN()-2)/24,5),'Расчет сбытовых надбавок'!$B$1537:'Расчет сбытовых надбавок'!$G$2280,4)</f>
        <v>18.690000000000001</v>
      </c>
      <c r="M663" s="108">
        <f>VLOOKUP($A663+ROUND((COLUMN()-2)/24,5),АТС!$A$41:$F$784,4)+VLOOKUP($A663+ROUND((COLUMN()-2)/24,5),'Расчет сбытовых надбавок'!$B$1537:'Расчет сбытовых надбавок'!$G$2280,4)</f>
        <v>5.75</v>
      </c>
      <c r="N663" s="108">
        <f>VLOOKUP($A663+ROUND((COLUMN()-2)/24,5),АТС!$A$41:$F$784,4)+VLOOKUP($A663+ROUND((COLUMN()-2)/24,5),'Расчет сбытовых надбавок'!$B$1537:'Расчет сбытовых надбавок'!$G$2280,4)</f>
        <v>74.27</v>
      </c>
      <c r="O663" s="108">
        <f>VLOOKUP($A663+ROUND((COLUMN()-2)/24,5),АТС!$A$41:$F$784,4)+VLOOKUP($A663+ROUND((COLUMN()-2)/24,5),'Расчет сбытовых надбавок'!$B$1537:'Расчет сбытовых надбавок'!$G$2280,4)</f>
        <v>111.84</v>
      </c>
      <c r="P663" s="108">
        <f>VLOOKUP($A663+ROUND((COLUMN()-2)/24,5),АТС!$A$41:$F$784,4)+VLOOKUP($A663+ROUND((COLUMN()-2)/24,5),'Расчет сбытовых надбавок'!$B$1537:'Расчет сбытовых надбавок'!$G$2280,4)</f>
        <v>0.01</v>
      </c>
      <c r="Q663" s="108">
        <f>VLOOKUP($A663+ROUND((COLUMN()-2)/24,5),АТС!$A$41:$F$784,4)+VLOOKUP($A663+ROUND((COLUMN()-2)/24,5),'Расчет сбытовых надбавок'!$B$1537:'Расчет сбытовых надбавок'!$G$2280,4)</f>
        <v>0.01</v>
      </c>
      <c r="R663" s="108">
        <f>VLOOKUP($A663+ROUND((COLUMN()-2)/24,5),АТС!$A$41:$F$784,4)+VLOOKUP($A663+ROUND((COLUMN()-2)/24,5),'Расчет сбытовых надбавок'!$B$1537:'Расчет сбытовых надбавок'!$G$2280,4)</f>
        <v>0</v>
      </c>
      <c r="S663" s="108">
        <f>VLOOKUP($A663+ROUND((COLUMN()-2)/24,5),АТС!$A$41:$F$784,4)+VLOOKUP($A663+ROUND((COLUMN()-2)/24,5),'Расчет сбытовых надбавок'!$B$1537:'Расчет сбытовых надбавок'!$G$2280,4)</f>
        <v>0</v>
      </c>
      <c r="T663" s="108">
        <f>VLOOKUP($A663+ROUND((COLUMN()-2)/24,5),АТС!$A$41:$F$784,4)+VLOOKUP($A663+ROUND((COLUMN()-2)/24,5),'Расчет сбытовых надбавок'!$B$1537:'Расчет сбытовых надбавок'!$G$2280,4)</f>
        <v>0</v>
      </c>
      <c r="U663" s="108">
        <f>VLOOKUP($A663+ROUND((COLUMN()-2)/24,5),АТС!$A$41:$F$784,4)+VLOOKUP($A663+ROUND((COLUMN()-2)/24,5),'Расчет сбытовых надбавок'!$B$1537:'Расчет сбытовых надбавок'!$G$2280,4)</f>
        <v>57.569999999999993</v>
      </c>
      <c r="V663" s="108">
        <f>VLOOKUP($A663+ROUND((COLUMN()-2)/24,5),АТС!$A$41:$F$784,4)+VLOOKUP($A663+ROUND((COLUMN()-2)/24,5),'Расчет сбытовых надбавок'!$B$1537:'Расчет сбытовых надбавок'!$G$2280,4)</f>
        <v>7.88</v>
      </c>
      <c r="W663" s="108">
        <f>VLOOKUP($A663+ROUND((COLUMN()-2)/24,5),АТС!$A$41:$F$784,4)+VLOOKUP($A663+ROUND((COLUMN()-2)/24,5),'Расчет сбытовых надбавок'!$B$1537:'Расчет сбытовых надбавок'!$G$2280,4)</f>
        <v>0</v>
      </c>
      <c r="X663" s="108">
        <f>VLOOKUP($A663+ROUND((COLUMN()-2)/24,5),АТС!$A$41:$F$784,4)+VLOOKUP($A663+ROUND((COLUMN()-2)/24,5),'Расчет сбытовых надбавок'!$B$1537:'Расчет сбытовых надбавок'!$G$2280,4)</f>
        <v>0</v>
      </c>
      <c r="Y663" s="108">
        <f>VLOOKUP($A663+ROUND((COLUMN()-2)/24,5),АТС!$A$41:$F$784,4)+VLOOKUP($A663+ROUND((COLUMN()-2)/24,5),'Расчет сбытовых надбавок'!$B$1537:'Расчет сбытовых надбавок'!$G$2280,4)</f>
        <v>0</v>
      </c>
    </row>
    <row r="664" spans="1:25" x14ac:dyDescent="0.2">
      <c r="A664" s="88">
        <f t="shared" si="17"/>
        <v>41878</v>
      </c>
      <c r="B664" s="108">
        <f>VLOOKUP($A664+ROUND((COLUMN()-2)/24,5),АТС!$A$41:$F$784,4)+VLOOKUP($A664+ROUND((COLUMN()-2)/24,5),'Расчет сбытовых надбавок'!$B$1537:'Расчет сбытовых надбавок'!$G$2280,4)</f>
        <v>0</v>
      </c>
      <c r="C664" s="108">
        <f>VLOOKUP($A664+ROUND((COLUMN()-2)/24,5),АТС!$A$41:$F$784,4)+VLOOKUP($A664+ROUND((COLUMN()-2)/24,5),'Расчет сбытовых надбавок'!$B$1537:'Расчет сбытовых надбавок'!$G$2280,4)</f>
        <v>0</v>
      </c>
      <c r="D664" s="108">
        <f>VLOOKUP($A664+ROUND((COLUMN()-2)/24,5),АТС!$A$41:$F$784,4)+VLOOKUP($A664+ROUND((COLUMN()-2)/24,5),'Расчет сбытовых надбавок'!$B$1537:'Расчет сбытовых надбавок'!$G$2280,4)</f>
        <v>0</v>
      </c>
      <c r="E664" s="108">
        <f>VLOOKUP($A664+ROUND((COLUMN()-2)/24,5),АТС!$A$41:$F$784,4)+VLOOKUP($A664+ROUND((COLUMN()-2)/24,5),'Расчет сбытовых надбавок'!$B$1537:'Расчет сбытовых надбавок'!$G$2280,4)</f>
        <v>50.97</v>
      </c>
      <c r="F664" s="108">
        <f>VLOOKUP($A664+ROUND((COLUMN()-2)/24,5),АТС!$A$41:$F$784,4)+VLOOKUP($A664+ROUND((COLUMN()-2)/24,5),'Расчет сбытовых надбавок'!$B$1537:'Расчет сбытовых надбавок'!$G$2280,4)</f>
        <v>144.59</v>
      </c>
      <c r="G664" s="108">
        <f>VLOOKUP($A664+ROUND((COLUMN()-2)/24,5),АТС!$A$41:$F$784,4)+VLOOKUP($A664+ROUND((COLUMN()-2)/24,5),'Расчет сбытовых надбавок'!$B$1537:'Расчет сбытовых надбавок'!$G$2280,4)</f>
        <v>97.12</v>
      </c>
      <c r="H664" s="108">
        <f>VLOOKUP($A664+ROUND((COLUMN()-2)/24,5),АТС!$A$41:$F$784,4)+VLOOKUP($A664+ROUND((COLUMN()-2)/24,5),'Расчет сбытовых надбавок'!$B$1537:'Расчет сбытовых надбавок'!$G$2280,4)</f>
        <v>160.18</v>
      </c>
      <c r="I664" s="108">
        <f>VLOOKUP($A664+ROUND((COLUMN()-2)/24,5),АТС!$A$41:$F$784,4)+VLOOKUP($A664+ROUND((COLUMN()-2)/24,5),'Расчет сбытовых надбавок'!$B$1537:'Расчет сбытовых надбавок'!$G$2280,4)</f>
        <v>276.14</v>
      </c>
      <c r="J664" s="108">
        <f>VLOOKUP($A664+ROUND((COLUMN()-2)/24,5),АТС!$A$41:$F$784,4)+VLOOKUP($A664+ROUND((COLUMN()-2)/24,5),'Расчет сбытовых надбавок'!$B$1537:'Расчет сбытовых надбавок'!$G$2280,4)</f>
        <v>34.980000000000004</v>
      </c>
      <c r="K664" s="108">
        <f>VLOOKUP($A664+ROUND((COLUMN()-2)/24,5),АТС!$A$41:$F$784,4)+VLOOKUP($A664+ROUND((COLUMN()-2)/24,5),'Расчет сбытовых надбавок'!$B$1537:'Расчет сбытовых надбавок'!$G$2280,4)</f>
        <v>60.89</v>
      </c>
      <c r="L664" s="108">
        <f>VLOOKUP($A664+ROUND((COLUMN()-2)/24,5),АТС!$A$41:$F$784,4)+VLOOKUP($A664+ROUND((COLUMN()-2)/24,5),'Расчет сбытовых надбавок'!$B$1537:'Расчет сбытовых надбавок'!$G$2280,4)</f>
        <v>18.920000000000002</v>
      </c>
      <c r="M664" s="108">
        <f>VLOOKUP($A664+ROUND((COLUMN()-2)/24,5),АТС!$A$41:$F$784,4)+VLOOKUP($A664+ROUND((COLUMN()-2)/24,5),'Расчет сбытовых надбавок'!$B$1537:'Расчет сбытовых надбавок'!$G$2280,4)</f>
        <v>10.76</v>
      </c>
      <c r="N664" s="108">
        <f>VLOOKUP($A664+ROUND((COLUMN()-2)/24,5),АТС!$A$41:$F$784,4)+VLOOKUP($A664+ROUND((COLUMN()-2)/24,5),'Расчет сбытовых надбавок'!$B$1537:'Расчет сбытовых надбавок'!$G$2280,4)</f>
        <v>0.01</v>
      </c>
      <c r="O664" s="108">
        <f>VLOOKUP($A664+ROUND((COLUMN()-2)/24,5),АТС!$A$41:$F$784,4)+VLOOKUP($A664+ROUND((COLUMN()-2)/24,5),'Расчет сбытовых надбавок'!$B$1537:'Расчет сбытовых надбавок'!$G$2280,4)</f>
        <v>0</v>
      </c>
      <c r="P664" s="108">
        <f>VLOOKUP($A664+ROUND((COLUMN()-2)/24,5),АТС!$A$41:$F$784,4)+VLOOKUP($A664+ROUND((COLUMN()-2)/24,5),'Расчет сбытовых надбавок'!$B$1537:'Расчет сбытовых надбавок'!$G$2280,4)</f>
        <v>5.51</v>
      </c>
      <c r="Q664" s="108">
        <f>VLOOKUP($A664+ROUND((COLUMN()-2)/24,5),АТС!$A$41:$F$784,4)+VLOOKUP($A664+ROUND((COLUMN()-2)/24,5),'Расчет сбытовых надбавок'!$B$1537:'Расчет сбытовых надбавок'!$G$2280,4)</f>
        <v>0.7</v>
      </c>
      <c r="R664" s="108">
        <f>VLOOKUP($A664+ROUND((COLUMN()-2)/24,5),АТС!$A$41:$F$784,4)+VLOOKUP($A664+ROUND((COLUMN()-2)/24,5),'Расчет сбытовых надбавок'!$B$1537:'Расчет сбытовых надбавок'!$G$2280,4)</f>
        <v>0</v>
      </c>
      <c r="S664" s="108">
        <f>VLOOKUP($A664+ROUND((COLUMN()-2)/24,5),АТС!$A$41:$F$784,4)+VLOOKUP($A664+ROUND((COLUMN()-2)/24,5),'Расчет сбытовых надбавок'!$B$1537:'Расчет сбытовых надбавок'!$G$2280,4)</f>
        <v>0</v>
      </c>
      <c r="T664" s="108">
        <f>VLOOKUP($A664+ROUND((COLUMN()-2)/24,5),АТС!$A$41:$F$784,4)+VLOOKUP($A664+ROUND((COLUMN()-2)/24,5),'Расчет сбытовых надбавок'!$B$1537:'Расчет сбытовых надбавок'!$G$2280,4)</f>
        <v>0</v>
      </c>
      <c r="U664" s="108">
        <f>VLOOKUP($A664+ROUND((COLUMN()-2)/24,5),АТС!$A$41:$F$784,4)+VLOOKUP($A664+ROUND((COLUMN()-2)/24,5),'Расчет сбытовых надбавок'!$B$1537:'Расчет сбытовых надбавок'!$G$2280,4)</f>
        <v>13.77</v>
      </c>
      <c r="V664" s="108">
        <f>VLOOKUP($A664+ROUND((COLUMN()-2)/24,5),АТС!$A$41:$F$784,4)+VLOOKUP($A664+ROUND((COLUMN()-2)/24,5),'Расчет сбытовых надбавок'!$B$1537:'Расчет сбытовых надбавок'!$G$2280,4)</f>
        <v>3.8400000000000003</v>
      </c>
      <c r="W664" s="108">
        <f>VLOOKUP($A664+ROUND((COLUMN()-2)/24,5),АТС!$A$41:$F$784,4)+VLOOKUP($A664+ROUND((COLUMN()-2)/24,5),'Расчет сбытовых надбавок'!$B$1537:'Расчет сбытовых надбавок'!$G$2280,4)</f>
        <v>0</v>
      </c>
      <c r="X664" s="108">
        <f>VLOOKUP($A664+ROUND((COLUMN()-2)/24,5),АТС!$A$41:$F$784,4)+VLOOKUP($A664+ROUND((COLUMN()-2)/24,5),'Расчет сбытовых надбавок'!$B$1537:'Расчет сбытовых надбавок'!$G$2280,4)</f>
        <v>0</v>
      </c>
      <c r="Y664" s="108">
        <f>VLOOKUP($A664+ROUND((COLUMN()-2)/24,5),АТС!$A$41:$F$784,4)+VLOOKUP($A664+ROUND((COLUMN()-2)/24,5),'Расчет сбытовых надбавок'!$B$1537:'Расчет сбытовых надбавок'!$G$2280,4)</f>
        <v>0</v>
      </c>
    </row>
    <row r="665" spans="1:25" x14ac:dyDescent="0.2">
      <c r="A665" s="88">
        <f t="shared" si="17"/>
        <v>41879</v>
      </c>
      <c r="B665" s="108">
        <f>VLOOKUP($A665+ROUND((COLUMN()-2)/24,5),АТС!$A$41:$F$784,4)+VLOOKUP($A665+ROUND((COLUMN()-2)/24,5),'Расчет сбытовых надбавок'!$B$1537:'Расчет сбытовых надбавок'!$G$2280,4)</f>
        <v>0</v>
      </c>
      <c r="C665" s="108">
        <f>VLOOKUP($A665+ROUND((COLUMN()-2)/24,5),АТС!$A$41:$F$784,4)+VLOOKUP($A665+ROUND((COLUMN()-2)/24,5),'Расчет сбытовых надбавок'!$B$1537:'Расчет сбытовых надбавок'!$G$2280,4)</f>
        <v>0</v>
      </c>
      <c r="D665" s="108">
        <f>VLOOKUP($A665+ROUND((COLUMN()-2)/24,5),АТС!$A$41:$F$784,4)+VLOOKUP($A665+ROUND((COLUMN()-2)/24,5),'Расчет сбытовых надбавок'!$B$1537:'Расчет сбытовых надбавок'!$G$2280,4)</f>
        <v>0</v>
      </c>
      <c r="E665" s="108">
        <f>VLOOKUP($A665+ROUND((COLUMN()-2)/24,5),АТС!$A$41:$F$784,4)+VLOOKUP($A665+ROUND((COLUMN()-2)/24,5),'Расчет сбытовых надбавок'!$B$1537:'Расчет сбытовых надбавок'!$G$2280,4)</f>
        <v>64.84</v>
      </c>
      <c r="F665" s="108">
        <f>VLOOKUP($A665+ROUND((COLUMN()-2)/24,5),АТС!$A$41:$F$784,4)+VLOOKUP($A665+ROUND((COLUMN()-2)/24,5),'Расчет сбытовых надбавок'!$B$1537:'Расчет сбытовых надбавок'!$G$2280,4)</f>
        <v>7.72</v>
      </c>
      <c r="G665" s="108">
        <f>VLOOKUP($A665+ROUND((COLUMN()-2)/24,5),АТС!$A$41:$F$784,4)+VLOOKUP($A665+ROUND((COLUMN()-2)/24,5),'Расчет сбытовых надбавок'!$B$1537:'Расчет сбытовых надбавок'!$G$2280,4)</f>
        <v>38.930000000000007</v>
      </c>
      <c r="H665" s="108">
        <f>VLOOKUP($A665+ROUND((COLUMN()-2)/24,5),АТС!$A$41:$F$784,4)+VLOOKUP($A665+ROUND((COLUMN()-2)/24,5),'Расчет сбытовых надбавок'!$B$1537:'Расчет сбытовых надбавок'!$G$2280,4)</f>
        <v>54.92</v>
      </c>
      <c r="I665" s="108">
        <f>VLOOKUP($A665+ROUND((COLUMN()-2)/24,5),АТС!$A$41:$F$784,4)+VLOOKUP($A665+ROUND((COLUMN()-2)/24,5),'Расчет сбытовых надбавок'!$B$1537:'Расчет сбытовых надбавок'!$G$2280,4)</f>
        <v>193.01</v>
      </c>
      <c r="J665" s="108">
        <f>VLOOKUP($A665+ROUND((COLUMN()-2)/24,5),АТС!$A$41:$F$784,4)+VLOOKUP($A665+ROUND((COLUMN()-2)/24,5),'Расчет сбытовых надбавок'!$B$1537:'Расчет сбытовых надбавок'!$G$2280,4)</f>
        <v>2.8</v>
      </c>
      <c r="K665" s="108">
        <f>VLOOKUP($A665+ROUND((COLUMN()-2)/24,5),АТС!$A$41:$F$784,4)+VLOOKUP($A665+ROUND((COLUMN()-2)/24,5),'Расчет сбытовых надбавок'!$B$1537:'Расчет сбытовых надбавок'!$G$2280,4)</f>
        <v>2.19</v>
      </c>
      <c r="L665" s="108">
        <f>VLOOKUP($A665+ROUND((COLUMN()-2)/24,5),АТС!$A$41:$F$784,4)+VLOOKUP($A665+ROUND((COLUMN()-2)/24,5),'Расчет сбытовых надбавок'!$B$1537:'Расчет сбытовых надбавок'!$G$2280,4)</f>
        <v>0</v>
      </c>
      <c r="M665" s="108">
        <f>VLOOKUP($A665+ROUND((COLUMN()-2)/24,5),АТС!$A$41:$F$784,4)+VLOOKUP($A665+ROUND((COLUMN()-2)/24,5),'Расчет сбытовых надбавок'!$B$1537:'Расчет сбытовых надбавок'!$G$2280,4)</f>
        <v>0</v>
      </c>
      <c r="N665" s="108">
        <f>VLOOKUP($A665+ROUND((COLUMN()-2)/24,5),АТС!$A$41:$F$784,4)+VLOOKUP($A665+ROUND((COLUMN()-2)/24,5),'Расчет сбытовых надбавок'!$B$1537:'Расчет сбытовых надбавок'!$G$2280,4)</f>
        <v>0</v>
      </c>
      <c r="O665" s="108">
        <f>VLOOKUP($A665+ROUND((COLUMN()-2)/24,5),АТС!$A$41:$F$784,4)+VLOOKUP($A665+ROUND((COLUMN()-2)/24,5),'Расчет сбытовых надбавок'!$B$1537:'Расчет сбытовых надбавок'!$G$2280,4)</f>
        <v>0.01</v>
      </c>
      <c r="P665" s="108">
        <f>VLOOKUP($A665+ROUND((COLUMN()-2)/24,5),АТС!$A$41:$F$784,4)+VLOOKUP($A665+ROUND((COLUMN()-2)/24,5),'Расчет сбытовых надбавок'!$B$1537:'Расчет сбытовых надбавок'!$G$2280,4)</f>
        <v>0</v>
      </c>
      <c r="Q665" s="108">
        <f>VLOOKUP($A665+ROUND((COLUMN()-2)/24,5),АТС!$A$41:$F$784,4)+VLOOKUP($A665+ROUND((COLUMN()-2)/24,5),'Расчет сбытовых надбавок'!$B$1537:'Расчет сбытовых надбавок'!$G$2280,4)</f>
        <v>0</v>
      </c>
      <c r="R665" s="108">
        <f>VLOOKUP($A665+ROUND((COLUMN()-2)/24,5),АТС!$A$41:$F$784,4)+VLOOKUP($A665+ROUND((COLUMN()-2)/24,5),'Расчет сбытовых надбавок'!$B$1537:'Расчет сбытовых надбавок'!$G$2280,4)</f>
        <v>0</v>
      </c>
      <c r="S665" s="108">
        <f>VLOOKUP($A665+ROUND((COLUMN()-2)/24,5),АТС!$A$41:$F$784,4)+VLOOKUP($A665+ROUND((COLUMN()-2)/24,5),'Расчет сбытовых надбавок'!$B$1537:'Расчет сбытовых надбавок'!$G$2280,4)</f>
        <v>0</v>
      </c>
      <c r="T665" s="108">
        <f>VLOOKUP($A665+ROUND((COLUMN()-2)/24,5),АТС!$A$41:$F$784,4)+VLOOKUP($A665+ROUND((COLUMN()-2)/24,5),'Расчет сбытовых надбавок'!$B$1537:'Расчет сбытовых надбавок'!$G$2280,4)</f>
        <v>0</v>
      </c>
      <c r="U665" s="108">
        <f>VLOOKUP($A665+ROUND((COLUMN()-2)/24,5),АТС!$A$41:$F$784,4)+VLOOKUP($A665+ROUND((COLUMN()-2)/24,5),'Расчет сбытовых надбавок'!$B$1537:'Расчет сбытовых надбавок'!$G$2280,4)</f>
        <v>2.84</v>
      </c>
      <c r="V665" s="108">
        <f>VLOOKUP($A665+ROUND((COLUMN()-2)/24,5),АТС!$A$41:$F$784,4)+VLOOKUP($A665+ROUND((COLUMN()-2)/24,5),'Расчет сбытовых надбавок'!$B$1537:'Расчет сбытовых надбавок'!$G$2280,4)</f>
        <v>1.9100000000000001</v>
      </c>
      <c r="W665" s="108">
        <f>VLOOKUP($A665+ROUND((COLUMN()-2)/24,5),АТС!$A$41:$F$784,4)+VLOOKUP($A665+ROUND((COLUMN()-2)/24,5),'Расчет сбытовых надбавок'!$B$1537:'Расчет сбытовых надбавок'!$G$2280,4)</f>
        <v>0</v>
      </c>
      <c r="X665" s="108">
        <f>VLOOKUP($A665+ROUND((COLUMN()-2)/24,5),АТС!$A$41:$F$784,4)+VLOOKUP($A665+ROUND((COLUMN()-2)/24,5),'Расчет сбытовых надбавок'!$B$1537:'Расчет сбытовых надбавок'!$G$2280,4)</f>
        <v>0</v>
      </c>
      <c r="Y665" s="108">
        <f>VLOOKUP($A665+ROUND((COLUMN()-2)/24,5),АТС!$A$41:$F$784,4)+VLOOKUP($A665+ROUND((COLUMN()-2)/24,5),'Расчет сбытовых надбавок'!$B$1537:'Расчет сбытовых надбавок'!$G$2280,4)</f>
        <v>0.01</v>
      </c>
    </row>
    <row r="666" spans="1:25" x14ac:dyDescent="0.2">
      <c r="A666" s="88">
        <f t="shared" si="17"/>
        <v>41880</v>
      </c>
      <c r="B666" s="108">
        <f>VLOOKUP($A666+ROUND((COLUMN()-2)/24,5),АТС!$A$41:$F$784,4)+VLOOKUP($A666+ROUND((COLUMN()-2)/24,5),'Расчет сбытовых надбавок'!$B$1537:'Расчет сбытовых надбавок'!$G$2280,4)</f>
        <v>0</v>
      </c>
      <c r="C666" s="108">
        <f>VLOOKUP($A666+ROUND((COLUMN()-2)/24,5),АТС!$A$41:$F$784,4)+VLOOKUP($A666+ROUND((COLUMN()-2)/24,5),'Расчет сбытовых надбавок'!$B$1537:'Расчет сбытовых надбавок'!$G$2280,4)</f>
        <v>0.01</v>
      </c>
      <c r="D666" s="108">
        <f>VLOOKUP($A666+ROUND((COLUMN()-2)/24,5),АТС!$A$41:$F$784,4)+VLOOKUP($A666+ROUND((COLUMN()-2)/24,5),'Расчет сбытовых надбавок'!$B$1537:'Расчет сбытовых надбавок'!$G$2280,4)</f>
        <v>0.6</v>
      </c>
      <c r="E666" s="108">
        <f>VLOOKUP($A666+ROUND((COLUMN()-2)/24,5),АТС!$A$41:$F$784,4)+VLOOKUP($A666+ROUND((COLUMN()-2)/24,5),'Расчет сбытовых надбавок'!$B$1537:'Расчет сбытовых надбавок'!$G$2280,4)</f>
        <v>46.7</v>
      </c>
      <c r="F666" s="108">
        <f>VLOOKUP($A666+ROUND((COLUMN()-2)/24,5),АТС!$A$41:$F$784,4)+VLOOKUP($A666+ROUND((COLUMN()-2)/24,5),'Расчет сбытовых надбавок'!$B$1537:'Расчет сбытовых надбавок'!$G$2280,4)</f>
        <v>16.46</v>
      </c>
      <c r="G666" s="108">
        <f>VLOOKUP($A666+ROUND((COLUMN()-2)/24,5),АТС!$A$41:$F$784,4)+VLOOKUP($A666+ROUND((COLUMN()-2)/24,5),'Расчет сбытовых надбавок'!$B$1537:'Расчет сбытовых надбавок'!$G$2280,4)</f>
        <v>60.62</v>
      </c>
      <c r="H666" s="108">
        <f>VLOOKUP($A666+ROUND((COLUMN()-2)/24,5),АТС!$A$41:$F$784,4)+VLOOKUP($A666+ROUND((COLUMN()-2)/24,5),'Расчет сбытовых надбавок'!$B$1537:'Расчет сбытовых надбавок'!$G$2280,4)</f>
        <v>190.72000000000003</v>
      </c>
      <c r="I666" s="108">
        <f>VLOOKUP($A666+ROUND((COLUMN()-2)/24,5),АТС!$A$41:$F$784,4)+VLOOKUP($A666+ROUND((COLUMN()-2)/24,5),'Расчет сбытовых надбавок'!$B$1537:'Расчет сбытовых надбавок'!$G$2280,4)</f>
        <v>145.01999999999998</v>
      </c>
      <c r="J666" s="108">
        <f>VLOOKUP($A666+ROUND((COLUMN()-2)/24,5),АТС!$A$41:$F$784,4)+VLOOKUP($A666+ROUND((COLUMN()-2)/24,5),'Расчет сбытовых надбавок'!$B$1537:'Расчет сбытовых надбавок'!$G$2280,4)</f>
        <v>38.94</v>
      </c>
      <c r="K666" s="108">
        <f>VLOOKUP($A666+ROUND((COLUMN()-2)/24,5),АТС!$A$41:$F$784,4)+VLOOKUP($A666+ROUND((COLUMN()-2)/24,5),'Расчет сбытовых надбавок'!$B$1537:'Расчет сбытовых надбавок'!$G$2280,4)</f>
        <v>41.98</v>
      </c>
      <c r="L666" s="108">
        <f>VLOOKUP($A666+ROUND((COLUMN()-2)/24,5),АТС!$A$41:$F$784,4)+VLOOKUP($A666+ROUND((COLUMN()-2)/24,5),'Расчет сбытовых надбавок'!$B$1537:'Расчет сбытовых надбавок'!$G$2280,4)</f>
        <v>22.94</v>
      </c>
      <c r="M666" s="108">
        <f>VLOOKUP($A666+ROUND((COLUMN()-2)/24,5),АТС!$A$41:$F$784,4)+VLOOKUP($A666+ROUND((COLUMN()-2)/24,5),'Расчет сбытовых надбавок'!$B$1537:'Расчет сбытовых надбавок'!$G$2280,4)</f>
        <v>4.17</v>
      </c>
      <c r="N666" s="108">
        <f>VLOOKUP($A666+ROUND((COLUMN()-2)/24,5),АТС!$A$41:$F$784,4)+VLOOKUP($A666+ROUND((COLUMN()-2)/24,5),'Расчет сбытовых надбавок'!$B$1537:'Расчет сбытовых надбавок'!$G$2280,4)</f>
        <v>32.49</v>
      </c>
      <c r="O666" s="108">
        <f>VLOOKUP($A666+ROUND((COLUMN()-2)/24,5),АТС!$A$41:$F$784,4)+VLOOKUP($A666+ROUND((COLUMN()-2)/24,5),'Расчет сбытовых надбавок'!$B$1537:'Расчет сбытовых надбавок'!$G$2280,4)</f>
        <v>16.649999999999999</v>
      </c>
      <c r="P666" s="108">
        <f>VLOOKUP($A666+ROUND((COLUMN()-2)/24,5),АТС!$A$41:$F$784,4)+VLOOKUP($A666+ROUND((COLUMN()-2)/24,5),'Расчет сбытовых надбавок'!$B$1537:'Расчет сбытовых надбавок'!$G$2280,4)</f>
        <v>0</v>
      </c>
      <c r="Q666" s="108">
        <f>VLOOKUP($A666+ROUND((COLUMN()-2)/24,5),АТС!$A$41:$F$784,4)+VLOOKUP($A666+ROUND((COLUMN()-2)/24,5),'Расчет сбытовых надбавок'!$B$1537:'Расчет сбытовых надбавок'!$G$2280,4)</f>
        <v>0</v>
      </c>
      <c r="R666" s="108">
        <f>VLOOKUP($A666+ROUND((COLUMN()-2)/24,5),АТС!$A$41:$F$784,4)+VLOOKUP($A666+ROUND((COLUMN()-2)/24,5),'Расчет сбытовых надбавок'!$B$1537:'Расчет сбытовых надбавок'!$G$2280,4)</f>
        <v>0</v>
      </c>
      <c r="S666" s="108">
        <f>VLOOKUP($A666+ROUND((COLUMN()-2)/24,5),АТС!$A$41:$F$784,4)+VLOOKUP($A666+ROUND((COLUMN()-2)/24,5),'Расчет сбытовых надбавок'!$B$1537:'Расчет сбытовых надбавок'!$G$2280,4)</f>
        <v>0</v>
      </c>
      <c r="T666" s="108">
        <f>VLOOKUP($A666+ROUND((COLUMN()-2)/24,5),АТС!$A$41:$F$784,4)+VLOOKUP($A666+ROUND((COLUMN()-2)/24,5),'Расчет сбытовых надбавок'!$B$1537:'Расчет сбытовых надбавок'!$G$2280,4)</f>
        <v>0</v>
      </c>
      <c r="U666" s="108">
        <f>VLOOKUP($A666+ROUND((COLUMN()-2)/24,5),АТС!$A$41:$F$784,4)+VLOOKUP($A666+ROUND((COLUMN()-2)/24,5),'Расчет сбытовых надбавок'!$B$1537:'Расчет сбытовых надбавок'!$G$2280,4)</f>
        <v>0</v>
      </c>
      <c r="V666" s="108">
        <f>VLOOKUP($A666+ROUND((COLUMN()-2)/24,5),АТС!$A$41:$F$784,4)+VLOOKUP($A666+ROUND((COLUMN()-2)/24,5),'Расчет сбытовых надбавок'!$B$1537:'Расчет сбытовых надбавок'!$G$2280,4)</f>
        <v>0</v>
      </c>
      <c r="W666" s="108">
        <f>VLOOKUP($A666+ROUND((COLUMN()-2)/24,5),АТС!$A$41:$F$784,4)+VLOOKUP($A666+ROUND((COLUMN()-2)/24,5),'Расчет сбытовых надбавок'!$B$1537:'Расчет сбытовых надбавок'!$G$2280,4)</f>
        <v>0</v>
      </c>
      <c r="X666" s="108">
        <f>VLOOKUP($A666+ROUND((COLUMN()-2)/24,5),АТС!$A$41:$F$784,4)+VLOOKUP($A666+ROUND((COLUMN()-2)/24,5),'Расчет сбытовых надбавок'!$B$1537:'Расчет сбытовых надбавок'!$G$2280,4)</f>
        <v>0</v>
      </c>
      <c r="Y666" s="108">
        <f>VLOOKUP($A666+ROUND((COLUMN()-2)/24,5),АТС!$A$41:$F$784,4)+VLOOKUP($A666+ROUND((COLUMN()-2)/24,5),'Расчет сбытовых надбавок'!$B$1537:'Расчет сбытовых надбавок'!$G$2280,4)</f>
        <v>0.01</v>
      </c>
    </row>
    <row r="667" spans="1:25" x14ac:dyDescent="0.2">
      <c r="A667" s="88">
        <f t="shared" si="17"/>
        <v>41881</v>
      </c>
      <c r="B667" s="108">
        <f>VLOOKUP($A667+ROUND((COLUMN()-2)/24,5),АТС!$A$41:$F$784,4)+VLOOKUP($A667+ROUND((COLUMN()-2)/24,5),'Расчет сбытовых надбавок'!$B$1537:'Расчет сбытовых надбавок'!$G$2280,4)</f>
        <v>0</v>
      </c>
      <c r="C667" s="108">
        <f>VLOOKUP($A667+ROUND((COLUMN()-2)/24,5),АТС!$A$41:$F$784,4)+VLOOKUP($A667+ROUND((COLUMN()-2)/24,5),'Расчет сбытовых надбавок'!$B$1537:'Расчет сбытовых надбавок'!$G$2280,4)</f>
        <v>17.64</v>
      </c>
      <c r="D667" s="108">
        <f>VLOOKUP($A667+ROUND((COLUMN()-2)/24,5),АТС!$A$41:$F$784,4)+VLOOKUP($A667+ROUND((COLUMN()-2)/24,5),'Расчет сбытовых надбавок'!$B$1537:'Расчет сбытовых надбавок'!$G$2280,4)</f>
        <v>23.17</v>
      </c>
      <c r="E667" s="108">
        <f>VLOOKUP($A667+ROUND((COLUMN()-2)/24,5),АТС!$A$41:$F$784,4)+VLOOKUP($A667+ROUND((COLUMN()-2)/24,5),'Расчет сбытовых надбавок'!$B$1537:'Расчет сбытовых надбавок'!$G$2280,4)</f>
        <v>6.46</v>
      </c>
      <c r="F667" s="108">
        <f>VLOOKUP($A667+ROUND((COLUMN()-2)/24,5),АТС!$A$41:$F$784,4)+VLOOKUP($A667+ROUND((COLUMN()-2)/24,5),'Расчет сбытовых надбавок'!$B$1537:'Расчет сбытовых надбавок'!$G$2280,4)</f>
        <v>0</v>
      </c>
      <c r="G667" s="108">
        <f>VLOOKUP($A667+ROUND((COLUMN()-2)/24,5),АТС!$A$41:$F$784,4)+VLOOKUP($A667+ROUND((COLUMN()-2)/24,5),'Расчет сбытовых надбавок'!$B$1537:'Расчет сбытовых надбавок'!$G$2280,4)</f>
        <v>0</v>
      </c>
      <c r="H667" s="108">
        <f>VLOOKUP($A667+ROUND((COLUMN()-2)/24,5),АТС!$A$41:$F$784,4)+VLOOKUP($A667+ROUND((COLUMN()-2)/24,5),'Расчет сбытовых надбавок'!$B$1537:'Расчет сбытовых надбавок'!$G$2280,4)</f>
        <v>3.55</v>
      </c>
      <c r="I667" s="108">
        <f>VLOOKUP($A667+ROUND((COLUMN()-2)/24,5),АТС!$A$41:$F$784,4)+VLOOKUP($A667+ROUND((COLUMN()-2)/24,5),'Расчет сбытовых надбавок'!$B$1537:'Расчет сбытовых надбавок'!$G$2280,4)</f>
        <v>62.78</v>
      </c>
      <c r="J667" s="108">
        <f>VLOOKUP($A667+ROUND((COLUMN()-2)/24,5),АТС!$A$41:$F$784,4)+VLOOKUP($A667+ROUND((COLUMN()-2)/24,5),'Расчет сбытовых надбавок'!$B$1537:'Расчет сбытовых надбавок'!$G$2280,4)</f>
        <v>272.12</v>
      </c>
      <c r="K667" s="108">
        <f>VLOOKUP($A667+ROUND((COLUMN()-2)/24,5),АТС!$A$41:$F$784,4)+VLOOKUP($A667+ROUND((COLUMN()-2)/24,5),'Расчет сбытовых надбавок'!$B$1537:'Расчет сбытовых надбавок'!$G$2280,4)</f>
        <v>12.09</v>
      </c>
      <c r="L667" s="108">
        <f>VLOOKUP($A667+ROUND((COLUMN()-2)/24,5),АТС!$A$41:$F$784,4)+VLOOKUP($A667+ROUND((COLUMN()-2)/24,5),'Расчет сбытовых надбавок'!$B$1537:'Расчет сбытовых надбавок'!$G$2280,4)</f>
        <v>0</v>
      </c>
      <c r="M667" s="108">
        <f>VLOOKUP($A667+ROUND((COLUMN()-2)/24,5),АТС!$A$41:$F$784,4)+VLOOKUP($A667+ROUND((COLUMN()-2)/24,5),'Расчет сбытовых надбавок'!$B$1537:'Расчет сбытовых надбавок'!$G$2280,4)</f>
        <v>0</v>
      </c>
      <c r="N667" s="108">
        <f>VLOOKUP($A667+ROUND((COLUMN()-2)/24,5),АТС!$A$41:$F$784,4)+VLOOKUP($A667+ROUND((COLUMN()-2)/24,5),'Расчет сбытовых надбавок'!$B$1537:'Расчет сбытовых надбавок'!$G$2280,4)</f>
        <v>0</v>
      </c>
      <c r="O667" s="108">
        <f>VLOOKUP($A667+ROUND((COLUMN()-2)/24,5),АТС!$A$41:$F$784,4)+VLOOKUP($A667+ROUND((COLUMN()-2)/24,5),'Расчет сбытовых надбавок'!$B$1537:'Расчет сбытовых надбавок'!$G$2280,4)</f>
        <v>0</v>
      </c>
      <c r="P667" s="108">
        <f>VLOOKUP($A667+ROUND((COLUMN()-2)/24,5),АТС!$A$41:$F$784,4)+VLOOKUP($A667+ROUND((COLUMN()-2)/24,5),'Расчет сбытовых надбавок'!$B$1537:'Расчет сбытовых надбавок'!$G$2280,4)</f>
        <v>0</v>
      </c>
      <c r="Q667" s="108">
        <f>VLOOKUP($A667+ROUND((COLUMN()-2)/24,5),АТС!$A$41:$F$784,4)+VLOOKUP($A667+ROUND((COLUMN()-2)/24,5),'Расчет сбытовых надбавок'!$B$1537:'Расчет сбытовых надбавок'!$G$2280,4)</f>
        <v>0</v>
      </c>
      <c r="R667" s="108">
        <f>VLOOKUP($A667+ROUND((COLUMN()-2)/24,5),АТС!$A$41:$F$784,4)+VLOOKUP($A667+ROUND((COLUMN()-2)/24,5),'Расчет сбытовых надбавок'!$B$1537:'Расчет сбытовых надбавок'!$G$2280,4)</f>
        <v>0</v>
      </c>
      <c r="S667" s="108">
        <f>VLOOKUP($A667+ROUND((COLUMN()-2)/24,5),АТС!$A$41:$F$784,4)+VLOOKUP($A667+ROUND((COLUMN()-2)/24,5),'Расчет сбытовых надбавок'!$B$1537:'Расчет сбытовых надбавок'!$G$2280,4)</f>
        <v>0</v>
      </c>
      <c r="T667" s="108">
        <f>VLOOKUP($A667+ROUND((COLUMN()-2)/24,5),АТС!$A$41:$F$784,4)+VLOOKUP($A667+ROUND((COLUMN()-2)/24,5),'Расчет сбытовых надбавок'!$B$1537:'Расчет сбытовых надбавок'!$G$2280,4)</f>
        <v>0</v>
      </c>
      <c r="U667" s="108">
        <f>VLOOKUP($A667+ROUND((COLUMN()-2)/24,5),АТС!$A$41:$F$784,4)+VLOOKUP($A667+ROUND((COLUMN()-2)/24,5),'Расчет сбытовых надбавок'!$B$1537:'Расчет сбытовых надбавок'!$G$2280,4)</f>
        <v>0</v>
      </c>
      <c r="V667" s="108">
        <f>VLOOKUP($A667+ROUND((COLUMN()-2)/24,5),АТС!$A$41:$F$784,4)+VLOOKUP($A667+ROUND((COLUMN()-2)/24,5),'Расчет сбытовых надбавок'!$B$1537:'Расчет сбытовых надбавок'!$G$2280,4)</f>
        <v>0</v>
      </c>
      <c r="W667" s="108">
        <f>VLOOKUP($A667+ROUND((COLUMN()-2)/24,5),АТС!$A$41:$F$784,4)+VLOOKUP($A667+ROUND((COLUMN()-2)/24,5),'Расчет сбытовых надбавок'!$B$1537:'Расчет сбытовых надбавок'!$G$2280,4)</f>
        <v>0</v>
      </c>
      <c r="X667" s="108">
        <f>VLOOKUP($A667+ROUND((COLUMN()-2)/24,5),АТС!$A$41:$F$784,4)+VLOOKUP($A667+ROUND((COLUMN()-2)/24,5),'Расчет сбытовых надбавок'!$B$1537:'Расчет сбытовых надбавок'!$G$2280,4)</f>
        <v>0</v>
      </c>
      <c r="Y667" s="108">
        <f>VLOOKUP($A667+ROUND((COLUMN()-2)/24,5),АТС!$A$41:$F$784,4)+VLOOKUP($A667+ROUND((COLUMN()-2)/24,5),'Расчет сбытовых надбавок'!$B$1537:'Расчет сбытовых надбавок'!$G$2280,4)</f>
        <v>0</v>
      </c>
    </row>
    <row r="668" spans="1:25" x14ac:dyDescent="0.2">
      <c r="A668" s="88">
        <f t="shared" si="17"/>
        <v>41882</v>
      </c>
      <c r="B668" s="108">
        <f>VLOOKUP($A668+ROUND((COLUMN()-2)/24,5),АТС!$A$41:$F$784,4)+VLOOKUP($A668+ROUND((COLUMN()-2)/24,5),'Расчет сбытовых надбавок'!$B$1537:'Расчет сбытовых надбавок'!$G$2280,4)</f>
        <v>0</v>
      </c>
      <c r="C668" s="108">
        <f>VLOOKUP($A668+ROUND((COLUMN()-2)/24,5),АТС!$A$41:$F$784,4)+VLOOKUP($A668+ROUND((COLUMN()-2)/24,5),'Расчет сбытовых надбавок'!$B$1537:'Расчет сбытовых надбавок'!$G$2280,4)</f>
        <v>0</v>
      </c>
      <c r="D668" s="108">
        <f>VLOOKUP($A668+ROUND((COLUMN()-2)/24,5),АТС!$A$41:$F$784,4)+VLOOKUP($A668+ROUND((COLUMN()-2)/24,5),'Расчет сбытовых надбавок'!$B$1537:'Расчет сбытовых надбавок'!$G$2280,4)</f>
        <v>0</v>
      </c>
      <c r="E668" s="108">
        <f>VLOOKUP($A668+ROUND((COLUMN()-2)/24,5),АТС!$A$41:$F$784,4)+VLOOKUP($A668+ROUND((COLUMN()-2)/24,5),'Расчет сбытовых надбавок'!$B$1537:'Расчет сбытовых надбавок'!$G$2280,4)</f>
        <v>0</v>
      </c>
      <c r="F668" s="108">
        <f>VLOOKUP($A668+ROUND((COLUMN()-2)/24,5),АТС!$A$41:$F$784,4)+VLOOKUP($A668+ROUND((COLUMN()-2)/24,5),'Расчет сбытовых надбавок'!$B$1537:'Расчет сбытовых надбавок'!$G$2280,4)</f>
        <v>0</v>
      </c>
      <c r="G668" s="108">
        <f>VLOOKUP($A668+ROUND((COLUMN()-2)/24,5),АТС!$A$41:$F$784,4)+VLOOKUP($A668+ROUND((COLUMN()-2)/24,5),'Расчет сбытовых надбавок'!$B$1537:'Расчет сбытовых надбавок'!$G$2280,4)</f>
        <v>127.66</v>
      </c>
      <c r="H668" s="108">
        <f>VLOOKUP($A668+ROUND((COLUMN()-2)/24,5),АТС!$A$41:$F$784,4)+VLOOKUP($A668+ROUND((COLUMN()-2)/24,5),'Расчет сбытовых надбавок'!$B$1537:'Расчет сбытовых надбавок'!$G$2280,4)</f>
        <v>375.41</v>
      </c>
      <c r="I668" s="108">
        <f>VLOOKUP($A668+ROUND((COLUMN()-2)/24,5),АТС!$A$41:$F$784,4)+VLOOKUP($A668+ROUND((COLUMN()-2)/24,5),'Расчет сбытовых надбавок'!$B$1537:'Расчет сбытовых надбавок'!$G$2280,4)</f>
        <v>456.8</v>
      </c>
      <c r="J668" s="108">
        <f>VLOOKUP($A668+ROUND((COLUMN()-2)/24,5),АТС!$A$41:$F$784,4)+VLOOKUP($A668+ROUND((COLUMN()-2)/24,5),'Расчет сбытовых надбавок'!$B$1537:'Расчет сбытовых надбавок'!$G$2280,4)</f>
        <v>67.95</v>
      </c>
      <c r="K668" s="108">
        <f>VLOOKUP($A668+ROUND((COLUMN()-2)/24,5),АТС!$A$41:$F$784,4)+VLOOKUP($A668+ROUND((COLUMN()-2)/24,5),'Расчет сбытовых надбавок'!$B$1537:'Расчет сбытовых надбавок'!$G$2280,4)</f>
        <v>169.22</v>
      </c>
      <c r="L668" s="108">
        <f>VLOOKUP($A668+ROUND((COLUMN()-2)/24,5),АТС!$A$41:$F$784,4)+VLOOKUP($A668+ROUND((COLUMN()-2)/24,5),'Расчет сбытовых надбавок'!$B$1537:'Расчет сбытовых надбавок'!$G$2280,4)</f>
        <v>5.98</v>
      </c>
      <c r="M668" s="108">
        <f>VLOOKUP($A668+ROUND((COLUMN()-2)/24,5),АТС!$A$41:$F$784,4)+VLOOKUP($A668+ROUND((COLUMN()-2)/24,5),'Расчет сбытовых надбавок'!$B$1537:'Расчет сбытовых надбавок'!$G$2280,4)</f>
        <v>0</v>
      </c>
      <c r="N668" s="108">
        <f>VLOOKUP($A668+ROUND((COLUMN()-2)/24,5),АТС!$A$41:$F$784,4)+VLOOKUP($A668+ROUND((COLUMN()-2)/24,5),'Расчет сбытовых надбавок'!$B$1537:'Расчет сбытовых надбавок'!$G$2280,4)</f>
        <v>0</v>
      </c>
      <c r="O668" s="108">
        <f>VLOOKUP($A668+ROUND((COLUMN()-2)/24,5),АТС!$A$41:$F$784,4)+VLOOKUP($A668+ROUND((COLUMN()-2)/24,5),'Расчет сбытовых надбавок'!$B$1537:'Расчет сбытовых надбавок'!$G$2280,4)</f>
        <v>0</v>
      </c>
      <c r="P668" s="108">
        <f>VLOOKUP($A668+ROUND((COLUMN()-2)/24,5),АТС!$A$41:$F$784,4)+VLOOKUP($A668+ROUND((COLUMN()-2)/24,5),'Расчет сбытовых надбавок'!$B$1537:'Расчет сбытовых надбавок'!$G$2280,4)</f>
        <v>0</v>
      </c>
      <c r="Q668" s="108">
        <f>VLOOKUP($A668+ROUND((COLUMN()-2)/24,5),АТС!$A$41:$F$784,4)+VLOOKUP($A668+ROUND((COLUMN()-2)/24,5),'Расчет сбытовых надбавок'!$B$1537:'Расчет сбытовых надбавок'!$G$2280,4)</f>
        <v>0</v>
      </c>
      <c r="R668" s="108">
        <f>VLOOKUP($A668+ROUND((COLUMN()-2)/24,5),АТС!$A$41:$F$784,4)+VLOOKUP($A668+ROUND((COLUMN()-2)/24,5),'Расчет сбытовых надбавок'!$B$1537:'Расчет сбытовых надбавок'!$G$2280,4)</f>
        <v>0</v>
      </c>
      <c r="S668" s="108">
        <f>VLOOKUP($A668+ROUND((COLUMN()-2)/24,5),АТС!$A$41:$F$784,4)+VLOOKUP($A668+ROUND((COLUMN()-2)/24,5),'Расчет сбытовых надбавок'!$B$1537:'Расчет сбытовых надбавок'!$G$2280,4)</f>
        <v>0</v>
      </c>
      <c r="T668" s="108">
        <f>VLOOKUP($A668+ROUND((COLUMN()-2)/24,5),АТС!$A$41:$F$784,4)+VLOOKUP($A668+ROUND((COLUMN()-2)/24,5),'Расчет сбытовых надбавок'!$B$1537:'Расчет сбытовых надбавок'!$G$2280,4)</f>
        <v>0</v>
      </c>
      <c r="U668" s="108">
        <f>VLOOKUP($A668+ROUND((COLUMN()-2)/24,5),АТС!$A$41:$F$784,4)+VLOOKUP($A668+ROUND((COLUMN()-2)/24,5),'Расчет сбытовых надбавок'!$B$1537:'Расчет сбытовых надбавок'!$G$2280,4)</f>
        <v>0</v>
      </c>
      <c r="V668" s="108">
        <f>VLOOKUP($A668+ROUND((COLUMN()-2)/24,5),АТС!$A$41:$F$784,4)+VLOOKUP($A668+ROUND((COLUMN()-2)/24,5),'Расчет сбытовых надбавок'!$B$1537:'Расчет сбытовых надбавок'!$G$2280,4)</f>
        <v>29.76</v>
      </c>
      <c r="W668" s="108">
        <f>VLOOKUP($A668+ROUND((COLUMN()-2)/24,5),АТС!$A$41:$F$784,4)+VLOOKUP($A668+ROUND((COLUMN()-2)/24,5),'Расчет сбытовых надбавок'!$B$1537:'Расчет сбытовых надбавок'!$G$2280,4)</f>
        <v>0</v>
      </c>
      <c r="X668" s="108">
        <f>VLOOKUP($A668+ROUND((COLUMN()-2)/24,5),АТС!$A$41:$F$784,4)+VLOOKUP($A668+ROUND((COLUMN()-2)/24,5),'Расчет сбытовых надбавок'!$B$1537:'Расчет сбытовых надбавок'!$G$2280,4)</f>
        <v>0</v>
      </c>
      <c r="Y668" s="108">
        <f>VLOOKUP($A668+ROUND((COLUMN()-2)/24,5),АТС!$A$41:$F$784,4)+VLOOKUP($A668+ROUND((COLUMN()-2)/24,5),'Расчет сбытовых надбавок'!$B$1537:'Расчет сбытовых надбавок'!$G$2280,4)</f>
        <v>0</v>
      </c>
    </row>
    <row r="669" spans="1:25" ht="12.75" customHeight="1" x14ac:dyDescent="0.25">
      <c r="A669" s="102"/>
      <c r="C669" s="90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  <c r="W669" s="90"/>
      <c r="X669" s="90"/>
      <c r="Y669" s="91"/>
    </row>
    <row r="670" spans="1:25" x14ac:dyDescent="0.25">
      <c r="A670" s="96" t="s">
        <v>158</v>
      </c>
      <c r="B670" s="87"/>
      <c r="C670" s="87"/>
      <c r="D670" s="87"/>
    </row>
    <row r="671" spans="1:25" ht="12.75" customHeight="1" x14ac:dyDescent="0.2">
      <c r="A671" s="162" t="s">
        <v>49</v>
      </c>
      <c r="B671" s="173" t="s">
        <v>160</v>
      </c>
      <c r="C671" s="174"/>
      <c r="D671" s="174"/>
      <c r="E671" s="174"/>
      <c r="F671" s="174"/>
      <c r="G671" s="174"/>
      <c r="H671" s="174"/>
      <c r="I671" s="174"/>
      <c r="J671" s="174"/>
      <c r="K671" s="174"/>
      <c r="L671" s="174"/>
      <c r="M671" s="174"/>
      <c r="N671" s="174"/>
      <c r="O671" s="174"/>
      <c r="P671" s="174"/>
      <c r="Q671" s="174"/>
      <c r="R671" s="174"/>
      <c r="S671" s="174"/>
      <c r="T671" s="174"/>
      <c r="U671" s="174"/>
      <c r="V671" s="174"/>
      <c r="W671" s="174"/>
      <c r="X671" s="174"/>
      <c r="Y671" s="175"/>
    </row>
    <row r="672" spans="1:25" ht="12.75" customHeight="1" x14ac:dyDescent="0.2">
      <c r="A672" s="163"/>
      <c r="B672" s="176"/>
      <c r="C672" s="177"/>
      <c r="D672" s="177"/>
      <c r="E672" s="177"/>
      <c r="F672" s="177"/>
      <c r="G672" s="177"/>
      <c r="H672" s="177"/>
      <c r="I672" s="177"/>
      <c r="J672" s="177"/>
      <c r="K672" s="177"/>
      <c r="L672" s="177"/>
      <c r="M672" s="177"/>
      <c r="N672" s="177"/>
      <c r="O672" s="177"/>
      <c r="P672" s="177"/>
      <c r="Q672" s="177"/>
      <c r="R672" s="177"/>
      <c r="S672" s="177"/>
      <c r="T672" s="177"/>
      <c r="U672" s="177"/>
      <c r="V672" s="177"/>
      <c r="W672" s="177"/>
      <c r="X672" s="177"/>
      <c r="Y672" s="178"/>
    </row>
    <row r="673" spans="1:27" s="121" customFormat="1" ht="12.75" customHeight="1" x14ac:dyDescent="0.2">
      <c r="A673" s="163"/>
      <c r="B673" s="209" t="s">
        <v>129</v>
      </c>
      <c r="C673" s="197" t="s">
        <v>130</v>
      </c>
      <c r="D673" s="197" t="s">
        <v>131</v>
      </c>
      <c r="E673" s="197" t="s">
        <v>132</v>
      </c>
      <c r="F673" s="197" t="s">
        <v>133</v>
      </c>
      <c r="G673" s="197" t="s">
        <v>134</v>
      </c>
      <c r="H673" s="197" t="s">
        <v>135</v>
      </c>
      <c r="I673" s="197" t="s">
        <v>136</v>
      </c>
      <c r="J673" s="197" t="s">
        <v>137</v>
      </c>
      <c r="K673" s="197" t="s">
        <v>138</v>
      </c>
      <c r="L673" s="197" t="s">
        <v>139</v>
      </c>
      <c r="M673" s="197" t="s">
        <v>140</v>
      </c>
      <c r="N673" s="207" t="s">
        <v>141</v>
      </c>
      <c r="O673" s="197" t="s">
        <v>142</v>
      </c>
      <c r="P673" s="197" t="s">
        <v>143</v>
      </c>
      <c r="Q673" s="197" t="s">
        <v>144</v>
      </c>
      <c r="R673" s="197" t="s">
        <v>145</v>
      </c>
      <c r="S673" s="197" t="s">
        <v>146</v>
      </c>
      <c r="T673" s="197" t="s">
        <v>147</v>
      </c>
      <c r="U673" s="197" t="s">
        <v>148</v>
      </c>
      <c r="V673" s="197" t="s">
        <v>149</v>
      </c>
      <c r="W673" s="197" t="s">
        <v>150</v>
      </c>
      <c r="X673" s="197" t="s">
        <v>151</v>
      </c>
      <c r="Y673" s="197" t="s">
        <v>152</v>
      </c>
    </row>
    <row r="674" spans="1:27" s="121" customFormat="1" ht="11.25" customHeight="1" x14ac:dyDescent="0.2">
      <c r="A674" s="164"/>
      <c r="B674" s="210"/>
      <c r="C674" s="198"/>
      <c r="D674" s="198"/>
      <c r="E674" s="198"/>
      <c r="F674" s="198"/>
      <c r="G674" s="198"/>
      <c r="H674" s="198"/>
      <c r="I674" s="198"/>
      <c r="J674" s="198"/>
      <c r="K674" s="198"/>
      <c r="L674" s="198"/>
      <c r="M674" s="198"/>
      <c r="N674" s="208"/>
      <c r="O674" s="198"/>
      <c r="P674" s="198"/>
      <c r="Q674" s="198"/>
      <c r="R674" s="198"/>
      <c r="S674" s="198"/>
      <c r="T674" s="198"/>
      <c r="U674" s="198"/>
      <c r="V674" s="198"/>
      <c r="W674" s="198"/>
      <c r="X674" s="198"/>
      <c r="Y674" s="198"/>
    </row>
    <row r="675" spans="1:27" ht="15.75" customHeight="1" x14ac:dyDescent="0.2">
      <c r="A675" s="88">
        <f>A638</f>
        <v>41852</v>
      </c>
      <c r="B675" s="108">
        <f>VLOOKUP($A675+ROUND((COLUMN()-2)/24,5),АТС!$A$41:$F$784,4)+VLOOKUP($A675+ROUND((COLUMN()-2)/24,5),'Расчет сбытовых надбавок'!$B$1537:'Расчет сбытовых надбавок'!$G$2280,5)</f>
        <v>0</v>
      </c>
      <c r="C675" s="108">
        <f>VLOOKUP($A675+ROUND((COLUMN()-2)/24,5),АТС!$A$41:$F$784,4)+VLOOKUP($A675+ROUND((COLUMN()-2)/24,5),'Расчет сбытовых надбавок'!$B$1537:'Расчет сбытовых надбавок'!$G$2280,5)</f>
        <v>0</v>
      </c>
      <c r="D675" s="108">
        <f>VLOOKUP($A675+ROUND((COLUMN()-2)/24,5),АТС!$A$41:$F$784,4)+VLOOKUP($A675+ROUND((COLUMN()-2)/24,5),'Расчет сбытовых надбавок'!$B$1537:'Расчет сбытовых надбавок'!$G$2280,5)</f>
        <v>0</v>
      </c>
      <c r="E675" s="108">
        <f>VLOOKUP($A675+ROUND((COLUMN()-2)/24,5),АТС!$A$41:$F$784,4)+VLOOKUP($A675+ROUND((COLUMN()-2)/24,5),'Расчет сбытовых надбавок'!$B$1537:'Расчет сбытовых надбавок'!$G$2280,5)</f>
        <v>0</v>
      </c>
      <c r="F675" s="108">
        <f>VLOOKUP($A675+ROUND((COLUMN()-2)/24,5),АТС!$A$41:$F$784,4)+VLOOKUP($A675+ROUND((COLUMN()-2)/24,5),'Расчет сбытовых надбавок'!$B$1537:'Расчет сбытовых надбавок'!$G$2280,5)</f>
        <v>15.99</v>
      </c>
      <c r="G675" s="108">
        <f>VLOOKUP($A675+ROUND((COLUMN()-2)/24,5),АТС!$A$41:$F$784,4)+VLOOKUP($A675+ROUND((COLUMN()-2)/24,5),'Расчет сбытовых надбавок'!$B$1537:'Расчет сбытовых надбавок'!$G$2280,5)</f>
        <v>19.119999999999997</v>
      </c>
      <c r="H675" s="108">
        <f>VLOOKUP($A675+ROUND((COLUMN()-2)/24,5),АТС!$A$41:$F$784,4)+VLOOKUP($A675+ROUND((COLUMN()-2)/24,5),'Расчет сбытовых надбавок'!$B$1537:'Расчет сбытовых надбавок'!$G$2280,5)</f>
        <v>82.54</v>
      </c>
      <c r="I675" s="108">
        <f>VLOOKUP($A675+ROUND((COLUMN()-2)/24,5),АТС!$A$41:$F$784,4)+VLOOKUP($A675+ROUND((COLUMN()-2)/24,5),'Расчет сбытовых надбавок'!$B$1537:'Расчет сбытовых надбавок'!$G$2280,5)</f>
        <v>369.27</v>
      </c>
      <c r="J675" s="108">
        <f>VLOOKUP($A675+ROUND((COLUMN()-2)/24,5),АТС!$A$41:$F$784,4)+VLOOKUP($A675+ROUND((COLUMN()-2)/24,5),'Расчет сбытовых надбавок'!$B$1537:'Расчет сбытовых надбавок'!$G$2280,5)</f>
        <v>53.31</v>
      </c>
      <c r="K675" s="108">
        <f>VLOOKUP($A675+ROUND((COLUMN()-2)/24,5),АТС!$A$41:$F$784,4)+VLOOKUP($A675+ROUND((COLUMN()-2)/24,5),'Расчет сбытовых надбавок'!$B$1537:'Расчет сбытовых надбавок'!$G$2280,5)</f>
        <v>27.54</v>
      </c>
      <c r="L675" s="108">
        <f>VLOOKUP($A675+ROUND((COLUMN()-2)/24,5),АТС!$A$41:$F$784,4)+VLOOKUP($A675+ROUND((COLUMN()-2)/24,5),'Расчет сбытовых надбавок'!$B$1537:'Расчет сбытовых надбавок'!$G$2280,5)</f>
        <v>6.45</v>
      </c>
      <c r="M675" s="108">
        <f>VLOOKUP($A675+ROUND((COLUMN()-2)/24,5),АТС!$A$41:$F$784,4)+VLOOKUP($A675+ROUND((COLUMN()-2)/24,5),'Расчет сбытовых надбавок'!$B$1537:'Расчет сбытовых надбавок'!$G$2280,5)</f>
        <v>0.96</v>
      </c>
      <c r="N675" s="108">
        <f>VLOOKUP($A675+ROUND((COLUMN()-2)/24,5),АТС!$A$41:$F$784,4)+VLOOKUP($A675+ROUND((COLUMN()-2)/24,5),'Расчет сбытовых надбавок'!$B$1537:'Расчет сбытовых надбавок'!$G$2280,5)</f>
        <v>10.02</v>
      </c>
      <c r="O675" s="108">
        <f>VLOOKUP($A675+ROUND((COLUMN()-2)/24,5),АТС!$A$41:$F$784,4)+VLOOKUP($A675+ROUND((COLUMN()-2)/24,5),'Расчет сбытовых надбавок'!$B$1537:'Расчет сбытовых надбавок'!$G$2280,5)</f>
        <v>71.87</v>
      </c>
      <c r="P675" s="108">
        <f>VLOOKUP($A675+ROUND((COLUMN()-2)/24,5),АТС!$A$41:$F$784,4)+VLOOKUP($A675+ROUND((COLUMN()-2)/24,5),'Расчет сбытовых надбавок'!$B$1537:'Расчет сбытовых надбавок'!$G$2280,5)</f>
        <v>50.34</v>
      </c>
      <c r="Q675" s="108">
        <f>VLOOKUP($A675+ROUND((COLUMN()-2)/24,5),АТС!$A$41:$F$784,4)+VLOOKUP($A675+ROUND((COLUMN()-2)/24,5),'Расчет сбытовых надбавок'!$B$1537:'Расчет сбытовых надбавок'!$G$2280,5)</f>
        <v>60.58</v>
      </c>
      <c r="R675" s="108">
        <f>VLOOKUP($A675+ROUND((COLUMN()-2)/24,5),АТС!$A$41:$F$784,4)+VLOOKUP($A675+ROUND((COLUMN()-2)/24,5),'Расчет сбытовых надбавок'!$B$1537:'Расчет сбытовых надбавок'!$G$2280,5)</f>
        <v>55.59</v>
      </c>
      <c r="S675" s="108">
        <f>VLOOKUP($A675+ROUND((COLUMN()-2)/24,5),АТС!$A$41:$F$784,4)+VLOOKUP($A675+ROUND((COLUMN()-2)/24,5),'Расчет сбытовых надбавок'!$B$1537:'Расчет сбытовых надбавок'!$G$2280,5)</f>
        <v>56.03</v>
      </c>
      <c r="T675" s="108">
        <f>VLOOKUP($A675+ROUND((COLUMN()-2)/24,5),АТС!$A$41:$F$784,4)+VLOOKUP($A675+ROUND((COLUMN()-2)/24,5),'Расчет сбытовых надбавок'!$B$1537:'Расчет сбытовых надбавок'!$G$2280,5)</f>
        <v>0</v>
      </c>
      <c r="U675" s="108">
        <f>VLOOKUP($A675+ROUND((COLUMN()-2)/24,5),АТС!$A$41:$F$784,4)+VLOOKUP($A675+ROUND((COLUMN()-2)/24,5),'Расчет сбытовых надбавок'!$B$1537:'Расчет сбытовых надбавок'!$G$2280,5)</f>
        <v>0</v>
      </c>
      <c r="V675" s="108">
        <f>VLOOKUP($A675+ROUND((COLUMN()-2)/24,5),АТС!$A$41:$F$784,4)+VLOOKUP($A675+ROUND((COLUMN()-2)/24,5),'Расчет сбытовых надбавок'!$B$1537:'Расчет сбытовых надбавок'!$G$2280,5)</f>
        <v>6.43</v>
      </c>
      <c r="W675" s="108">
        <f>VLOOKUP($A675+ROUND((COLUMN()-2)/24,5),АТС!$A$41:$F$784,4)+VLOOKUP($A675+ROUND((COLUMN()-2)/24,5),'Расчет сбытовых надбавок'!$B$1537:'Расчет сбытовых надбавок'!$G$2280,5)</f>
        <v>9.9999999999999992E-2</v>
      </c>
      <c r="X675" s="108">
        <f>VLOOKUP($A675+ROUND((COLUMN()-2)/24,5),АТС!$A$41:$F$784,4)+VLOOKUP($A675+ROUND((COLUMN()-2)/24,5),'Расчет сбытовых надбавок'!$B$1537:'Расчет сбытовых надбавок'!$G$2280,5)</f>
        <v>0</v>
      </c>
      <c r="Y675" s="108">
        <f>VLOOKUP($A675+ROUND((COLUMN()-2)/24,5),АТС!$A$41:$F$784,4)+VLOOKUP($A675+ROUND((COLUMN()-2)/24,5),'Расчет сбытовых надбавок'!$B$1537:'Расчет сбытовых надбавок'!$G$2280,5)</f>
        <v>0</v>
      </c>
      <c r="AA675" s="89"/>
    </row>
    <row r="676" spans="1:27" x14ac:dyDescent="0.2">
      <c r="A676" s="88">
        <f>A675+1</f>
        <v>41853</v>
      </c>
      <c r="B676" s="108">
        <f>VLOOKUP($A676+ROUND((COLUMN()-2)/24,5),АТС!$A$41:$F$784,4)+VLOOKUP($A676+ROUND((COLUMN()-2)/24,5),'Расчет сбытовых надбавок'!$B$1537:'Расчет сбытовых надбавок'!$G$2280,5)</f>
        <v>0</v>
      </c>
      <c r="C676" s="108">
        <f>VLOOKUP($A676+ROUND((COLUMN()-2)/24,5),АТС!$A$41:$F$784,4)+VLOOKUP($A676+ROUND((COLUMN()-2)/24,5),'Расчет сбытовых надбавок'!$B$1537:'Расчет сбытовых надбавок'!$G$2280,5)</f>
        <v>0</v>
      </c>
      <c r="D676" s="108">
        <f>VLOOKUP($A676+ROUND((COLUMN()-2)/24,5),АТС!$A$41:$F$784,4)+VLOOKUP($A676+ROUND((COLUMN()-2)/24,5),'Расчет сбытовых надбавок'!$B$1537:'Расчет сбытовых надбавок'!$G$2280,5)</f>
        <v>0</v>
      </c>
      <c r="E676" s="108">
        <f>VLOOKUP($A676+ROUND((COLUMN()-2)/24,5),АТС!$A$41:$F$784,4)+VLOOKUP($A676+ROUND((COLUMN()-2)/24,5),'Расчет сбытовых надбавок'!$B$1537:'Расчет сбытовых надбавок'!$G$2280,5)</f>
        <v>0</v>
      </c>
      <c r="F676" s="108">
        <f>VLOOKUP($A676+ROUND((COLUMN()-2)/24,5),АТС!$A$41:$F$784,4)+VLOOKUP($A676+ROUND((COLUMN()-2)/24,5),'Расчет сбытовых надбавок'!$B$1537:'Расчет сбытовых надбавок'!$G$2280,5)</f>
        <v>0</v>
      </c>
      <c r="G676" s="108">
        <f>VLOOKUP($A676+ROUND((COLUMN()-2)/24,5),АТС!$A$41:$F$784,4)+VLOOKUP($A676+ROUND((COLUMN()-2)/24,5),'Расчет сбытовых надбавок'!$B$1537:'Расчет сбытовых надбавок'!$G$2280,5)</f>
        <v>0</v>
      </c>
      <c r="H676" s="108">
        <f>VLOOKUP($A676+ROUND((COLUMN()-2)/24,5),АТС!$A$41:$F$784,4)+VLOOKUP($A676+ROUND((COLUMN()-2)/24,5),'Расчет сбытовых надбавок'!$B$1537:'Расчет сбытовых надбавок'!$G$2280,5)</f>
        <v>98.91</v>
      </c>
      <c r="I676" s="108">
        <f>VLOOKUP($A676+ROUND((COLUMN()-2)/24,5),АТС!$A$41:$F$784,4)+VLOOKUP($A676+ROUND((COLUMN()-2)/24,5),'Расчет сбытовых надбавок'!$B$1537:'Расчет сбытовых надбавок'!$G$2280,5)</f>
        <v>155.76000000000002</v>
      </c>
      <c r="J676" s="108">
        <f>VLOOKUP($A676+ROUND((COLUMN()-2)/24,5),АТС!$A$41:$F$784,4)+VLOOKUP($A676+ROUND((COLUMN()-2)/24,5),'Расчет сбытовых надбавок'!$B$1537:'Расчет сбытовых надбавок'!$G$2280,5)</f>
        <v>338.97999999999996</v>
      </c>
      <c r="K676" s="108">
        <f>VLOOKUP($A676+ROUND((COLUMN()-2)/24,5),АТС!$A$41:$F$784,4)+VLOOKUP($A676+ROUND((COLUMN()-2)/24,5),'Расчет сбытовых надбавок'!$B$1537:'Расчет сбытовых надбавок'!$G$2280,5)</f>
        <v>197.28</v>
      </c>
      <c r="L676" s="108">
        <f>VLOOKUP($A676+ROUND((COLUMN()-2)/24,5),АТС!$A$41:$F$784,4)+VLOOKUP($A676+ROUND((COLUMN()-2)/24,5),'Расчет сбытовых надбавок'!$B$1537:'Расчет сбытовых надбавок'!$G$2280,5)</f>
        <v>46.930000000000007</v>
      </c>
      <c r="M676" s="108">
        <f>VLOOKUP($A676+ROUND((COLUMN()-2)/24,5),АТС!$A$41:$F$784,4)+VLOOKUP($A676+ROUND((COLUMN()-2)/24,5),'Расчет сбытовых надбавок'!$B$1537:'Расчет сбытовых надбавок'!$G$2280,5)</f>
        <v>0.72</v>
      </c>
      <c r="N676" s="108">
        <f>VLOOKUP($A676+ROUND((COLUMN()-2)/24,5),АТС!$A$41:$F$784,4)+VLOOKUP($A676+ROUND((COLUMN()-2)/24,5),'Расчет сбытовых надбавок'!$B$1537:'Расчет сбытовых надбавок'!$G$2280,5)</f>
        <v>0</v>
      </c>
      <c r="O676" s="108">
        <f>VLOOKUP($A676+ROUND((COLUMN()-2)/24,5),АТС!$A$41:$F$784,4)+VLOOKUP($A676+ROUND((COLUMN()-2)/24,5),'Расчет сбытовых надбавок'!$B$1537:'Расчет сбытовых надбавок'!$G$2280,5)</f>
        <v>0</v>
      </c>
      <c r="P676" s="108">
        <f>VLOOKUP($A676+ROUND((COLUMN()-2)/24,5),АТС!$A$41:$F$784,4)+VLOOKUP($A676+ROUND((COLUMN()-2)/24,5),'Расчет сбытовых надбавок'!$B$1537:'Расчет сбытовых надбавок'!$G$2280,5)</f>
        <v>6.0000000000000005E-2</v>
      </c>
      <c r="Q676" s="108">
        <f>VLOOKUP($A676+ROUND((COLUMN()-2)/24,5),АТС!$A$41:$F$784,4)+VLOOKUP($A676+ROUND((COLUMN()-2)/24,5),'Расчет сбытовых надбавок'!$B$1537:'Расчет сбытовых надбавок'!$G$2280,5)</f>
        <v>0</v>
      </c>
      <c r="R676" s="108">
        <f>VLOOKUP($A676+ROUND((COLUMN()-2)/24,5),АТС!$A$41:$F$784,4)+VLOOKUP($A676+ROUND((COLUMN()-2)/24,5),'Расчет сбытовых надбавок'!$B$1537:'Расчет сбытовых надбавок'!$G$2280,5)</f>
        <v>0</v>
      </c>
      <c r="S676" s="108">
        <f>VLOOKUP($A676+ROUND((COLUMN()-2)/24,5),АТС!$A$41:$F$784,4)+VLOOKUP($A676+ROUND((COLUMN()-2)/24,5),'Расчет сбытовых надбавок'!$B$1537:'Расчет сбытовых надбавок'!$G$2280,5)</f>
        <v>0</v>
      </c>
      <c r="T676" s="108">
        <f>VLOOKUP($A676+ROUND((COLUMN()-2)/24,5),АТС!$A$41:$F$784,4)+VLOOKUP($A676+ROUND((COLUMN()-2)/24,5),'Расчет сбытовых надбавок'!$B$1537:'Расчет сбытовых надбавок'!$G$2280,5)</f>
        <v>24.15</v>
      </c>
      <c r="U676" s="108">
        <f>VLOOKUP($A676+ROUND((COLUMN()-2)/24,5),АТС!$A$41:$F$784,4)+VLOOKUP($A676+ROUND((COLUMN()-2)/24,5),'Расчет сбытовых надбавок'!$B$1537:'Расчет сбытовых надбавок'!$G$2280,5)</f>
        <v>6.9999999999999993E-2</v>
      </c>
      <c r="V676" s="108">
        <f>VLOOKUP($A676+ROUND((COLUMN()-2)/24,5),АТС!$A$41:$F$784,4)+VLOOKUP($A676+ROUND((COLUMN()-2)/24,5),'Расчет сбытовых надбавок'!$B$1537:'Расчет сбытовых надбавок'!$G$2280,5)</f>
        <v>61.050000000000004</v>
      </c>
      <c r="W676" s="108">
        <f>VLOOKUP($A676+ROUND((COLUMN()-2)/24,5),АТС!$A$41:$F$784,4)+VLOOKUP($A676+ROUND((COLUMN()-2)/24,5),'Расчет сбытовых надбавок'!$B$1537:'Расчет сбытовых надбавок'!$G$2280,5)</f>
        <v>138.76999999999998</v>
      </c>
      <c r="X676" s="108">
        <f>VLOOKUP($A676+ROUND((COLUMN()-2)/24,5),АТС!$A$41:$F$784,4)+VLOOKUP($A676+ROUND((COLUMN()-2)/24,5),'Расчет сбытовых надбавок'!$B$1537:'Расчет сбытовых надбавок'!$G$2280,5)</f>
        <v>0</v>
      </c>
      <c r="Y676" s="108">
        <f>VLOOKUP($A676+ROUND((COLUMN()-2)/24,5),АТС!$A$41:$F$784,4)+VLOOKUP($A676+ROUND((COLUMN()-2)/24,5),'Расчет сбытовых надбавок'!$B$1537:'Расчет сбытовых надбавок'!$G$2280,5)</f>
        <v>0</v>
      </c>
    </row>
    <row r="677" spans="1:27" x14ac:dyDescent="0.2">
      <c r="A677" s="88">
        <f t="shared" ref="A677:A705" si="18">A676+1</f>
        <v>41854</v>
      </c>
      <c r="B677" s="108">
        <f>VLOOKUP($A677+ROUND((COLUMN()-2)/24,5),АТС!$A$41:$F$784,4)+VLOOKUP($A677+ROUND((COLUMN()-2)/24,5),'Расчет сбытовых надбавок'!$B$1537:'Расчет сбытовых надбавок'!$G$2280,5)</f>
        <v>0.01</v>
      </c>
      <c r="C677" s="108">
        <f>VLOOKUP($A677+ROUND((COLUMN()-2)/24,5),АТС!$A$41:$F$784,4)+VLOOKUP($A677+ROUND((COLUMN()-2)/24,5),'Расчет сбытовых надбавок'!$B$1537:'Расчет сбытовых надбавок'!$G$2280,5)</f>
        <v>0</v>
      </c>
      <c r="D677" s="108">
        <f>VLOOKUP($A677+ROUND((COLUMN()-2)/24,5),АТС!$A$41:$F$784,4)+VLOOKUP($A677+ROUND((COLUMN()-2)/24,5),'Расчет сбытовых надбавок'!$B$1537:'Расчет сбытовых надбавок'!$G$2280,5)</f>
        <v>0</v>
      </c>
      <c r="E677" s="108">
        <f>VLOOKUP($A677+ROUND((COLUMN()-2)/24,5),АТС!$A$41:$F$784,4)+VLOOKUP($A677+ROUND((COLUMN()-2)/24,5),'Расчет сбытовых надбавок'!$B$1537:'Расчет сбытовых надбавок'!$G$2280,5)</f>
        <v>0</v>
      </c>
      <c r="F677" s="108">
        <f>VLOOKUP($A677+ROUND((COLUMN()-2)/24,5),АТС!$A$41:$F$784,4)+VLOOKUP($A677+ROUND((COLUMN()-2)/24,5),'Расчет сбытовых надбавок'!$B$1537:'Расчет сбытовых надбавок'!$G$2280,5)</f>
        <v>0</v>
      </c>
      <c r="G677" s="108">
        <f>VLOOKUP($A677+ROUND((COLUMN()-2)/24,5),АТС!$A$41:$F$784,4)+VLOOKUP($A677+ROUND((COLUMN()-2)/24,5),'Расчет сбытовых надбавок'!$B$1537:'Расчет сбытовых надбавок'!$G$2280,5)</f>
        <v>19.940000000000001</v>
      </c>
      <c r="H677" s="108">
        <f>VLOOKUP($A677+ROUND((COLUMN()-2)/24,5),АТС!$A$41:$F$784,4)+VLOOKUP($A677+ROUND((COLUMN()-2)/24,5),'Расчет сбытовых надбавок'!$B$1537:'Расчет сбытовых надбавок'!$G$2280,5)</f>
        <v>83.740000000000009</v>
      </c>
      <c r="I677" s="108">
        <f>VLOOKUP($A677+ROUND((COLUMN()-2)/24,5),АТС!$A$41:$F$784,4)+VLOOKUP($A677+ROUND((COLUMN()-2)/24,5),'Расчет сбытовых надбавок'!$B$1537:'Расчет сбытовых надбавок'!$G$2280,5)</f>
        <v>119.07</v>
      </c>
      <c r="J677" s="108">
        <f>VLOOKUP($A677+ROUND((COLUMN()-2)/24,5),АТС!$A$41:$F$784,4)+VLOOKUP($A677+ROUND((COLUMN()-2)/24,5),'Расчет сбытовых надбавок'!$B$1537:'Расчет сбытовых надбавок'!$G$2280,5)</f>
        <v>110.43</v>
      </c>
      <c r="K677" s="108">
        <f>VLOOKUP($A677+ROUND((COLUMN()-2)/24,5),АТС!$A$41:$F$784,4)+VLOOKUP($A677+ROUND((COLUMN()-2)/24,5),'Расчет сбытовых надбавок'!$B$1537:'Расчет сбытовых надбавок'!$G$2280,5)</f>
        <v>12.8</v>
      </c>
      <c r="L677" s="108">
        <f>VLOOKUP($A677+ROUND((COLUMN()-2)/24,5),АТС!$A$41:$F$784,4)+VLOOKUP($A677+ROUND((COLUMN()-2)/24,5),'Расчет сбытовых надбавок'!$B$1537:'Расчет сбытовых надбавок'!$G$2280,5)</f>
        <v>0</v>
      </c>
      <c r="M677" s="108">
        <f>VLOOKUP($A677+ROUND((COLUMN()-2)/24,5),АТС!$A$41:$F$784,4)+VLOOKUP($A677+ROUND((COLUMN()-2)/24,5),'Расчет сбытовых надбавок'!$B$1537:'Расчет сбытовых надбавок'!$G$2280,5)</f>
        <v>0</v>
      </c>
      <c r="N677" s="108">
        <f>VLOOKUP($A677+ROUND((COLUMN()-2)/24,5),АТС!$A$41:$F$784,4)+VLOOKUP($A677+ROUND((COLUMN()-2)/24,5),'Расчет сбытовых надбавок'!$B$1537:'Расчет сбытовых надбавок'!$G$2280,5)</f>
        <v>0</v>
      </c>
      <c r="O677" s="108">
        <f>VLOOKUP($A677+ROUND((COLUMN()-2)/24,5),АТС!$A$41:$F$784,4)+VLOOKUP($A677+ROUND((COLUMN()-2)/24,5),'Расчет сбытовых надбавок'!$B$1537:'Расчет сбытовых надбавок'!$G$2280,5)</f>
        <v>0</v>
      </c>
      <c r="P677" s="108">
        <f>VLOOKUP($A677+ROUND((COLUMN()-2)/24,5),АТС!$A$41:$F$784,4)+VLOOKUP($A677+ROUND((COLUMN()-2)/24,5),'Расчет сбытовых надбавок'!$B$1537:'Расчет сбытовых надбавок'!$G$2280,5)</f>
        <v>6.0000000000000005E-2</v>
      </c>
      <c r="Q677" s="108">
        <f>VLOOKUP($A677+ROUND((COLUMN()-2)/24,5),АТС!$A$41:$F$784,4)+VLOOKUP($A677+ROUND((COLUMN()-2)/24,5),'Расчет сбытовых надбавок'!$B$1537:'Расчет сбытовых надбавок'!$G$2280,5)</f>
        <v>3.85</v>
      </c>
      <c r="R677" s="108">
        <f>VLOOKUP($A677+ROUND((COLUMN()-2)/24,5),АТС!$A$41:$F$784,4)+VLOOKUP($A677+ROUND((COLUMN()-2)/24,5),'Расчет сбытовых надбавок'!$B$1537:'Расчет сбытовых надбавок'!$G$2280,5)</f>
        <v>40.529999999999994</v>
      </c>
      <c r="S677" s="108">
        <f>VLOOKUP($A677+ROUND((COLUMN()-2)/24,5),АТС!$A$41:$F$784,4)+VLOOKUP($A677+ROUND((COLUMN()-2)/24,5),'Расчет сбытовых надбавок'!$B$1537:'Расчет сбытовых надбавок'!$G$2280,5)</f>
        <v>34.19</v>
      </c>
      <c r="T677" s="108">
        <f>VLOOKUP($A677+ROUND((COLUMN()-2)/24,5),АТС!$A$41:$F$784,4)+VLOOKUP($A677+ROUND((COLUMN()-2)/24,5),'Расчет сбытовых надбавок'!$B$1537:'Расчет сбытовых надбавок'!$G$2280,5)</f>
        <v>33.910000000000004</v>
      </c>
      <c r="U677" s="108">
        <f>VLOOKUP($A677+ROUND((COLUMN()-2)/24,5),АТС!$A$41:$F$784,4)+VLOOKUP($A677+ROUND((COLUMN()-2)/24,5),'Расчет сбытовых надбавок'!$B$1537:'Расчет сбытовых надбавок'!$G$2280,5)</f>
        <v>26</v>
      </c>
      <c r="V677" s="108">
        <f>VLOOKUP($A677+ROUND((COLUMN()-2)/24,5),АТС!$A$41:$F$784,4)+VLOOKUP($A677+ROUND((COLUMN()-2)/24,5),'Расчет сбытовых надбавок'!$B$1537:'Расчет сбытовых надбавок'!$G$2280,5)</f>
        <v>48.5</v>
      </c>
      <c r="W677" s="108">
        <f>VLOOKUP($A677+ROUND((COLUMN()-2)/24,5),АТС!$A$41:$F$784,4)+VLOOKUP($A677+ROUND((COLUMN()-2)/24,5),'Расчет сбытовых надбавок'!$B$1537:'Расчет сбытовых надбавок'!$G$2280,5)</f>
        <v>44.92</v>
      </c>
      <c r="X677" s="108">
        <f>VLOOKUP($A677+ROUND((COLUMN()-2)/24,5),АТС!$A$41:$F$784,4)+VLOOKUP($A677+ROUND((COLUMN()-2)/24,5),'Расчет сбытовых надбавок'!$B$1537:'Расчет сбытовых надбавок'!$G$2280,5)</f>
        <v>0</v>
      </c>
      <c r="Y677" s="108">
        <f>VLOOKUP($A677+ROUND((COLUMN()-2)/24,5),АТС!$A$41:$F$784,4)+VLOOKUP($A677+ROUND((COLUMN()-2)/24,5),'Расчет сбытовых надбавок'!$B$1537:'Расчет сбытовых надбавок'!$G$2280,5)</f>
        <v>0</v>
      </c>
    </row>
    <row r="678" spans="1:27" x14ac:dyDescent="0.2">
      <c r="A678" s="88">
        <f t="shared" si="18"/>
        <v>41855</v>
      </c>
      <c r="B678" s="108">
        <f>VLOOKUP($A678+ROUND((COLUMN()-2)/24,5),АТС!$A$41:$F$784,4)+VLOOKUP($A678+ROUND((COLUMN()-2)/24,5),'Расчет сбытовых надбавок'!$B$1537:'Расчет сбытовых надбавок'!$G$2280,5)</f>
        <v>0.01</v>
      </c>
      <c r="C678" s="108">
        <f>VLOOKUP($A678+ROUND((COLUMN()-2)/24,5),АТС!$A$41:$F$784,4)+VLOOKUP($A678+ROUND((COLUMN()-2)/24,5),'Расчет сбытовых надбавок'!$B$1537:'Расчет сбытовых надбавок'!$G$2280,5)</f>
        <v>0</v>
      </c>
      <c r="D678" s="108">
        <f>VLOOKUP($A678+ROUND((COLUMN()-2)/24,5),АТС!$A$41:$F$784,4)+VLOOKUP($A678+ROUND((COLUMN()-2)/24,5),'Расчет сбытовых надбавок'!$B$1537:'Расчет сбытовых надбавок'!$G$2280,5)</f>
        <v>0</v>
      </c>
      <c r="E678" s="108">
        <f>VLOOKUP($A678+ROUND((COLUMN()-2)/24,5),АТС!$A$41:$F$784,4)+VLOOKUP($A678+ROUND((COLUMN()-2)/24,5),'Расчет сбытовых надбавок'!$B$1537:'Расчет сбытовых надбавок'!$G$2280,5)</f>
        <v>0</v>
      </c>
      <c r="F678" s="108">
        <f>VLOOKUP($A678+ROUND((COLUMN()-2)/24,5),АТС!$A$41:$F$784,4)+VLOOKUP($A678+ROUND((COLUMN()-2)/24,5),'Расчет сбытовых надбавок'!$B$1537:'Расчет сбытовых надбавок'!$G$2280,5)</f>
        <v>0.05</v>
      </c>
      <c r="G678" s="108">
        <f>VLOOKUP($A678+ROUND((COLUMN()-2)/24,5),АТС!$A$41:$F$784,4)+VLOOKUP($A678+ROUND((COLUMN()-2)/24,5),'Расчет сбытовых надбавок'!$B$1537:'Расчет сбытовых надбавок'!$G$2280,5)</f>
        <v>13.98</v>
      </c>
      <c r="H678" s="108">
        <f>VLOOKUP($A678+ROUND((COLUMN()-2)/24,5),АТС!$A$41:$F$784,4)+VLOOKUP($A678+ROUND((COLUMN()-2)/24,5),'Расчет сбытовых надбавок'!$B$1537:'Расчет сбытовых надбавок'!$G$2280,5)</f>
        <v>65.38</v>
      </c>
      <c r="I678" s="108">
        <f>VLOOKUP($A678+ROUND((COLUMN()-2)/24,5),АТС!$A$41:$F$784,4)+VLOOKUP($A678+ROUND((COLUMN()-2)/24,5),'Расчет сбытовых надбавок'!$B$1537:'Расчет сбытовых надбавок'!$G$2280,5)</f>
        <v>238.92</v>
      </c>
      <c r="J678" s="108">
        <f>VLOOKUP($A678+ROUND((COLUMN()-2)/24,5),АТС!$A$41:$F$784,4)+VLOOKUP($A678+ROUND((COLUMN()-2)/24,5),'Расчет сбытовых надбавок'!$B$1537:'Расчет сбытовых надбавок'!$G$2280,5)</f>
        <v>89.710000000000008</v>
      </c>
      <c r="K678" s="108">
        <f>VLOOKUP($A678+ROUND((COLUMN()-2)/24,5),АТС!$A$41:$F$784,4)+VLOOKUP($A678+ROUND((COLUMN()-2)/24,5),'Расчет сбытовых надбавок'!$B$1537:'Расчет сбытовых надбавок'!$G$2280,5)</f>
        <v>24.23</v>
      </c>
      <c r="L678" s="108">
        <f>VLOOKUP($A678+ROUND((COLUMN()-2)/24,5),АТС!$A$41:$F$784,4)+VLOOKUP($A678+ROUND((COLUMN()-2)/24,5),'Расчет сбытовых надбавок'!$B$1537:'Расчет сбытовых надбавок'!$G$2280,5)</f>
        <v>7.0200000000000005</v>
      </c>
      <c r="M678" s="108">
        <f>VLOOKUP($A678+ROUND((COLUMN()-2)/24,5),АТС!$A$41:$F$784,4)+VLOOKUP($A678+ROUND((COLUMN()-2)/24,5),'Расчет сбытовых надбавок'!$B$1537:'Расчет сбытовых надбавок'!$G$2280,5)</f>
        <v>0</v>
      </c>
      <c r="N678" s="108">
        <f>VLOOKUP($A678+ROUND((COLUMN()-2)/24,5),АТС!$A$41:$F$784,4)+VLOOKUP($A678+ROUND((COLUMN()-2)/24,5),'Расчет сбытовых надбавок'!$B$1537:'Расчет сбытовых надбавок'!$G$2280,5)</f>
        <v>6.0000000000000005E-2</v>
      </c>
      <c r="O678" s="108">
        <f>VLOOKUP($A678+ROUND((COLUMN()-2)/24,5),АТС!$A$41:$F$784,4)+VLOOKUP($A678+ROUND((COLUMN()-2)/24,5),'Расчет сбытовых надбавок'!$B$1537:'Расчет сбытовых надбавок'!$G$2280,5)</f>
        <v>32.6</v>
      </c>
      <c r="P678" s="108">
        <f>VLOOKUP($A678+ROUND((COLUMN()-2)/24,5),АТС!$A$41:$F$784,4)+VLOOKUP($A678+ROUND((COLUMN()-2)/24,5),'Расчет сбытовых надбавок'!$B$1537:'Расчет сбытовых надбавок'!$G$2280,5)</f>
        <v>85.67</v>
      </c>
      <c r="Q678" s="108">
        <f>VLOOKUP($A678+ROUND((COLUMN()-2)/24,5),АТС!$A$41:$F$784,4)+VLOOKUP($A678+ROUND((COLUMN()-2)/24,5),'Расчет сбытовых надбавок'!$B$1537:'Расчет сбытовых надбавок'!$G$2280,5)</f>
        <v>77.78</v>
      </c>
      <c r="R678" s="108">
        <f>VLOOKUP($A678+ROUND((COLUMN()-2)/24,5),АТС!$A$41:$F$784,4)+VLOOKUP($A678+ROUND((COLUMN()-2)/24,5),'Расчет сбытовых надбавок'!$B$1537:'Расчет сбытовых надбавок'!$G$2280,5)</f>
        <v>140.57999999999998</v>
      </c>
      <c r="S678" s="108">
        <f>VLOOKUP($A678+ROUND((COLUMN()-2)/24,5),АТС!$A$41:$F$784,4)+VLOOKUP($A678+ROUND((COLUMN()-2)/24,5),'Расчет сбытовых надбавок'!$B$1537:'Расчет сбытовых надбавок'!$G$2280,5)</f>
        <v>48.09</v>
      </c>
      <c r="T678" s="108">
        <f>VLOOKUP($A678+ROUND((COLUMN()-2)/24,5),АТС!$A$41:$F$784,4)+VLOOKUP($A678+ROUND((COLUMN()-2)/24,5),'Расчет сбытовых надбавок'!$B$1537:'Расчет сбытовых надбавок'!$G$2280,5)</f>
        <v>0</v>
      </c>
      <c r="U678" s="108">
        <f>VLOOKUP($A678+ROUND((COLUMN()-2)/24,5),АТС!$A$41:$F$784,4)+VLOOKUP($A678+ROUND((COLUMN()-2)/24,5),'Расчет сбытовых надбавок'!$B$1537:'Расчет сбытовых надбавок'!$G$2280,5)</f>
        <v>0</v>
      </c>
      <c r="V678" s="108">
        <f>VLOOKUP($A678+ROUND((COLUMN()-2)/24,5),АТС!$A$41:$F$784,4)+VLOOKUP($A678+ROUND((COLUMN()-2)/24,5),'Расчет сбытовых надбавок'!$B$1537:'Расчет сбытовых надбавок'!$G$2280,5)</f>
        <v>16.48</v>
      </c>
      <c r="W678" s="108">
        <f>VLOOKUP($A678+ROUND((COLUMN()-2)/24,5),АТС!$A$41:$F$784,4)+VLOOKUP($A678+ROUND((COLUMN()-2)/24,5),'Расчет сбытовых надбавок'!$B$1537:'Расчет сбытовых надбавок'!$G$2280,5)</f>
        <v>0</v>
      </c>
      <c r="X678" s="108">
        <f>VLOOKUP($A678+ROUND((COLUMN()-2)/24,5),АТС!$A$41:$F$784,4)+VLOOKUP($A678+ROUND((COLUMN()-2)/24,5),'Расчет сбытовых надбавок'!$B$1537:'Расчет сбытовых надбавок'!$G$2280,5)</f>
        <v>0</v>
      </c>
      <c r="Y678" s="108">
        <f>VLOOKUP($A678+ROUND((COLUMN()-2)/24,5),АТС!$A$41:$F$784,4)+VLOOKUP($A678+ROUND((COLUMN()-2)/24,5),'Расчет сбытовых надбавок'!$B$1537:'Расчет сбытовых надбавок'!$G$2280,5)</f>
        <v>0</v>
      </c>
    </row>
    <row r="679" spans="1:27" x14ac:dyDescent="0.2">
      <c r="A679" s="88">
        <f t="shared" si="18"/>
        <v>41856</v>
      </c>
      <c r="B679" s="108">
        <f>VLOOKUP($A679+ROUND((COLUMN()-2)/24,5),АТС!$A$41:$F$784,4)+VLOOKUP($A679+ROUND((COLUMN()-2)/24,5),'Расчет сбытовых надбавок'!$B$1537:'Расчет сбытовых надбавок'!$G$2280,5)</f>
        <v>0</v>
      </c>
      <c r="C679" s="108">
        <f>VLOOKUP($A679+ROUND((COLUMN()-2)/24,5),АТС!$A$41:$F$784,4)+VLOOKUP($A679+ROUND((COLUMN()-2)/24,5),'Расчет сбытовых надбавок'!$B$1537:'Расчет сбытовых надбавок'!$G$2280,5)</f>
        <v>0</v>
      </c>
      <c r="D679" s="108">
        <f>VLOOKUP($A679+ROUND((COLUMN()-2)/24,5),АТС!$A$41:$F$784,4)+VLOOKUP($A679+ROUND((COLUMN()-2)/24,5),'Расчет сбытовых надбавок'!$B$1537:'Расчет сбытовых надбавок'!$G$2280,5)</f>
        <v>0</v>
      </c>
      <c r="E679" s="108">
        <f>VLOOKUP($A679+ROUND((COLUMN()-2)/24,5),АТС!$A$41:$F$784,4)+VLOOKUP($A679+ROUND((COLUMN()-2)/24,5),'Расчет сбытовых надбавок'!$B$1537:'Расчет сбытовых надбавок'!$G$2280,5)</f>
        <v>0</v>
      </c>
      <c r="F679" s="108">
        <f>VLOOKUP($A679+ROUND((COLUMN()-2)/24,5),АТС!$A$41:$F$784,4)+VLOOKUP($A679+ROUND((COLUMN()-2)/24,5),'Расчет сбытовых надбавок'!$B$1537:'Расчет сбытовых надбавок'!$G$2280,5)</f>
        <v>15.53</v>
      </c>
      <c r="G679" s="108">
        <f>VLOOKUP($A679+ROUND((COLUMN()-2)/24,5),АТС!$A$41:$F$784,4)+VLOOKUP($A679+ROUND((COLUMN()-2)/24,5),'Расчет сбытовых надбавок'!$B$1537:'Расчет сбытовых надбавок'!$G$2280,5)</f>
        <v>49.78</v>
      </c>
      <c r="H679" s="108">
        <f>VLOOKUP($A679+ROUND((COLUMN()-2)/24,5),АТС!$A$41:$F$784,4)+VLOOKUP($A679+ROUND((COLUMN()-2)/24,5),'Расчет сбытовых надбавок'!$B$1537:'Расчет сбытовых надбавок'!$G$2280,5)</f>
        <v>125.41000000000001</v>
      </c>
      <c r="I679" s="108">
        <f>VLOOKUP($A679+ROUND((COLUMN()-2)/24,5),АТС!$A$41:$F$784,4)+VLOOKUP($A679+ROUND((COLUMN()-2)/24,5),'Расчет сбытовых надбавок'!$B$1537:'Расчет сбытовых надбавок'!$G$2280,5)</f>
        <v>260.93</v>
      </c>
      <c r="J679" s="108">
        <f>VLOOKUP($A679+ROUND((COLUMN()-2)/24,5),АТС!$A$41:$F$784,4)+VLOOKUP($A679+ROUND((COLUMN()-2)/24,5),'Расчет сбытовых надбавок'!$B$1537:'Расчет сбытовых надбавок'!$G$2280,5)</f>
        <v>154.05000000000001</v>
      </c>
      <c r="K679" s="108">
        <f>VLOOKUP($A679+ROUND((COLUMN()-2)/24,5),АТС!$A$41:$F$784,4)+VLOOKUP($A679+ROUND((COLUMN()-2)/24,5),'Расчет сбытовых надбавок'!$B$1537:'Расчет сбытовых надбавок'!$G$2280,5)</f>
        <v>42.75</v>
      </c>
      <c r="L679" s="108">
        <f>VLOOKUP($A679+ROUND((COLUMN()-2)/24,5),АТС!$A$41:$F$784,4)+VLOOKUP($A679+ROUND((COLUMN()-2)/24,5),'Расчет сбытовых надбавок'!$B$1537:'Расчет сбытовых надбавок'!$G$2280,5)</f>
        <v>19.990000000000002</v>
      </c>
      <c r="M679" s="108">
        <f>VLOOKUP($A679+ROUND((COLUMN()-2)/24,5),АТС!$A$41:$F$784,4)+VLOOKUP($A679+ROUND((COLUMN()-2)/24,5),'Расчет сбытовых надбавок'!$B$1537:'Расчет сбытовых надбавок'!$G$2280,5)</f>
        <v>0.13999999999999999</v>
      </c>
      <c r="N679" s="108">
        <f>VLOOKUP($A679+ROUND((COLUMN()-2)/24,5),АТС!$A$41:$F$784,4)+VLOOKUP($A679+ROUND((COLUMN()-2)/24,5),'Расчет сбытовых надбавок'!$B$1537:'Расчет сбытовых надбавок'!$G$2280,5)</f>
        <v>23.22</v>
      </c>
      <c r="O679" s="108">
        <f>VLOOKUP($A679+ROUND((COLUMN()-2)/24,5),АТС!$A$41:$F$784,4)+VLOOKUP($A679+ROUND((COLUMN()-2)/24,5),'Расчет сбытовых надбавок'!$B$1537:'Расчет сбытовых надбавок'!$G$2280,5)</f>
        <v>47.88</v>
      </c>
      <c r="P679" s="108">
        <f>VLOOKUP($A679+ROUND((COLUMN()-2)/24,5),АТС!$A$41:$F$784,4)+VLOOKUP($A679+ROUND((COLUMN()-2)/24,5),'Расчет сбытовых надбавок'!$B$1537:'Расчет сбытовых надбавок'!$G$2280,5)</f>
        <v>44.89</v>
      </c>
      <c r="Q679" s="108">
        <f>VLOOKUP($A679+ROUND((COLUMN()-2)/24,5),АТС!$A$41:$F$784,4)+VLOOKUP($A679+ROUND((COLUMN()-2)/24,5),'Расчет сбытовых надбавок'!$B$1537:'Расчет сбытовых надбавок'!$G$2280,5)</f>
        <v>75.38</v>
      </c>
      <c r="R679" s="108">
        <f>VLOOKUP($A679+ROUND((COLUMN()-2)/24,5),АТС!$A$41:$F$784,4)+VLOOKUP($A679+ROUND((COLUMN()-2)/24,5),'Расчет сбытовых надбавок'!$B$1537:'Расчет сбытовых надбавок'!$G$2280,5)</f>
        <v>0</v>
      </c>
      <c r="S679" s="108">
        <f>VLOOKUP($A679+ROUND((COLUMN()-2)/24,5),АТС!$A$41:$F$784,4)+VLOOKUP($A679+ROUND((COLUMN()-2)/24,5),'Расчет сбытовых надбавок'!$B$1537:'Расчет сбытовых надбавок'!$G$2280,5)</f>
        <v>0</v>
      </c>
      <c r="T679" s="108">
        <f>VLOOKUP($A679+ROUND((COLUMN()-2)/24,5),АТС!$A$41:$F$784,4)+VLOOKUP($A679+ROUND((COLUMN()-2)/24,5),'Расчет сбытовых надбавок'!$B$1537:'Расчет сбытовых надбавок'!$G$2280,5)</f>
        <v>0</v>
      </c>
      <c r="U679" s="108">
        <f>VLOOKUP($A679+ROUND((COLUMN()-2)/24,5),АТС!$A$41:$F$784,4)+VLOOKUP($A679+ROUND((COLUMN()-2)/24,5),'Расчет сбытовых надбавок'!$B$1537:'Расчет сбытовых надбавок'!$G$2280,5)</f>
        <v>0</v>
      </c>
      <c r="V679" s="108">
        <f>VLOOKUP($A679+ROUND((COLUMN()-2)/24,5),АТС!$A$41:$F$784,4)+VLOOKUP($A679+ROUND((COLUMN()-2)/24,5),'Расчет сбытовых надбавок'!$B$1537:'Расчет сбытовых надбавок'!$G$2280,5)</f>
        <v>26</v>
      </c>
      <c r="W679" s="108">
        <f>VLOOKUP($A679+ROUND((COLUMN()-2)/24,5),АТС!$A$41:$F$784,4)+VLOOKUP($A679+ROUND((COLUMN()-2)/24,5),'Расчет сбытовых надбавок'!$B$1537:'Расчет сбытовых надбавок'!$G$2280,5)</f>
        <v>0</v>
      </c>
      <c r="X679" s="108">
        <f>VLOOKUP($A679+ROUND((COLUMN()-2)/24,5),АТС!$A$41:$F$784,4)+VLOOKUP($A679+ROUND((COLUMN()-2)/24,5),'Расчет сбытовых надбавок'!$B$1537:'Расчет сбытовых надбавок'!$G$2280,5)</f>
        <v>0</v>
      </c>
      <c r="Y679" s="108">
        <f>VLOOKUP($A679+ROUND((COLUMN()-2)/24,5),АТС!$A$41:$F$784,4)+VLOOKUP($A679+ROUND((COLUMN()-2)/24,5),'Расчет сбытовых надбавок'!$B$1537:'Расчет сбытовых надбавок'!$G$2280,5)</f>
        <v>0</v>
      </c>
    </row>
    <row r="680" spans="1:27" x14ac:dyDescent="0.2">
      <c r="A680" s="88">
        <f t="shared" si="18"/>
        <v>41857</v>
      </c>
      <c r="B680" s="108">
        <f>VLOOKUP($A680+ROUND((COLUMN()-2)/24,5),АТС!$A$41:$F$784,4)+VLOOKUP($A680+ROUND((COLUMN()-2)/24,5),'Расчет сбытовых надбавок'!$B$1537:'Расчет сбытовых надбавок'!$G$2280,5)</f>
        <v>0</v>
      </c>
      <c r="C680" s="108">
        <f>VLOOKUP($A680+ROUND((COLUMN()-2)/24,5),АТС!$A$41:$F$784,4)+VLOOKUP($A680+ROUND((COLUMN()-2)/24,5),'Расчет сбытовых надбавок'!$B$1537:'Расчет сбытовых надбавок'!$G$2280,5)</f>
        <v>0</v>
      </c>
      <c r="D680" s="108">
        <f>VLOOKUP($A680+ROUND((COLUMN()-2)/24,5),АТС!$A$41:$F$784,4)+VLOOKUP($A680+ROUND((COLUMN()-2)/24,5),'Расчет сбытовых надбавок'!$B$1537:'Расчет сбытовых надбавок'!$G$2280,5)</f>
        <v>0</v>
      </c>
      <c r="E680" s="108">
        <f>VLOOKUP($A680+ROUND((COLUMN()-2)/24,5),АТС!$A$41:$F$784,4)+VLOOKUP($A680+ROUND((COLUMN()-2)/24,5),'Расчет сбытовых надбавок'!$B$1537:'Расчет сбытовых надбавок'!$G$2280,5)</f>
        <v>0</v>
      </c>
      <c r="F680" s="108">
        <f>VLOOKUP($A680+ROUND((COLUMN()-2)/24,5),АТС!$A$41:$F$784,4)+VLOOKUP($A680+ROUND((COLUMN()-2)/24,5),'Расчет сбытовых надбавок'!$B$1537:'Расчет сбытовых надбавок'!$G$2280,5)</f>
        <v>0.25</v>
      </c>
      <c r="G680" s="108">
        <f>VLOOKUP($A680+ROUND((COLUMN()-2)/24,5),АТС!$A$41:$F$784,4)+VLOOKUP($A680+ROUND((COLUMN()-2)/24,5),'Расчет сбытовых надбавок'!$B$1537:'Расчет сбытовых надбавок'!$G$2280,5)</f>
        <v>10.06</v>
      </c>
      <c r="H680" s="108">
        <f>VLOOKUP($A680+ROUND((COLUMN()-2)/24,5),АТС!$A$41:$F$784,4)+VLOOKUP($A680+ROUND((COLUMN()-2)/24,5),'Расчет сбытовых надбавок'!$B$1537:'Расчет сбытовых надбавок'!$G$2280,5)</f>
        <v>90.81</v>
      </c>
      <c r="I680" s="108">
        <f>VLOOKUP($A680+ROUND((COLUMN()-2)/24,5),АТС!$A$41:$F$784,4)+VLOOKUP($A680+ROUND((COLUMN()-2)/24,5),'Расчет сбытовых надбавок'!$B$1537:'Расчет сбытовых надбавок'!$G$2280,5)</f>
        <v>304.33999999999997</v>
      </c>
      <c r="J680" s="108">
        <f>VLOOKUP($A680+ROUND((COLUMN()-2)/24,5),АТС!$A$41:$F$784,4)+VLOOKUP($A680+ROUND((COLUMN()-2)/24,5),'Расчет сбытовых надбавок'!$B$1537:'Расчет сбытовых надбавок'!$G$2280,5)</f>
        <v>70.8</v>
      </c>
      <c r="K680" s="108">
        <f>VLOOKUP($A680+ROUND((COLUMN()-2)/24,5),АТС!$A$41:$F$784,4)+VLOOKUP($A680+ROUND((COLUMN()-2)/24,5),'Расчет сбытовых надбавок'!$B$1537:'Расчет сбытовых надбавок'!$G$2280,5)</f>
        <v>60.61</v>
      </c>
      <c r="L680" s="108">
        <f>VLOOKUP($A680+ROUND((COLUMN()-2)/24,5),АТС!$A$41:$F$784,4)+VLOOKUP($A680+ROUND((COLUMN()-2)/24,5),'Расчет сбытовых надбавок'!$B$1537:'Расчет сбытовых надбавок'!$G$2280,5)</f>
        <v>31.14</v>
      </c>
      <c r="M680" s="108">
        <f>VLOOKUP($A680+ROUND((COLUMN()-2)/24,5),АТС!$A$41:$F$784,4)+VLOOKUP($A680+ROUND((COLUMN()-2)/24,5),'Расчет сбытовых надбавок'!$B$1537:'Расчет сбытовых надбавок'!$G$2280,5)</f>
        <v>0.08</v>
      </c>
      <c r="N680" s="108">
        <f>VLOOKUP($A680+ROUND((COLUMN()-2)/24,5),АТС!$A$41:$F$784,4)+VLOOKUP($A680+ROUND((COLUMN()-2)/24,5),'Расчет сбытовых надбавок'!$B$1537:'Расчет сбытовых надбавок'!$G$2280,5)</f>
        <v>6.99</v>
      </c>
      <c r="O680" s="108">
        <f>VLOOKUP($A680+ROUND((COLUMN()-2)/24,5),АТС!$A$41:$F$784,4)+VLOOKUP($A680+ROUND((COLUMN()-2)/24,5),'Расчет сбытовых надбавок'!$B$1537:'Расчет сбытовых надбавок'!$G$2280,5)</f>
        <v>28.880000000000003</v>
      </c>
      <c r="P680" s="108">
        <f>VLOOKUP($A680+ROUND((COLUMN()-2)/24,5),АТС!$A$41:$F$784,4)+VLOOKUP($A680+ROUND((COLUMN()-2)/24,5),'Расчет сбытовых надбавок'!$B$1537:'Расчет сбытовых надбавок'!$G$2280,5)</f>
        <v>0.18</v>
      </c>
      <c r="Q680" s="108">
        <f>VLOOKUP($A680+ROUND((COLUMN()-2)/24,5),АТС!$A$41:$F$784,4)+VLOOKUP($A680+ROUND((COLUMN()-2)/24,5),'Расчет сбытовых надбавок'!$B$1537:'Расчет сбытовых надбавок'!$G$2280,5)</f>
        <v>19.05</v>
      </c>
      <c r="R680" s="108">
        <f>VLOOKUP($A680+ROUND((COLUMN()-2)/24,5),АТС!$A$41:$F$784,4)+VLOOKUP($A680+ROUND((COLUMN()-2)/24,5),'Расчет сбытовых надбавок'!$B$1537:'Расчет сбытовых надбавок'!$G$2280,5)</f>
        <v>0.02</v>
      </c>
      <c r="S680" s="108">
        <f>VLOOKUP($A680+ROUND((COLUMN()-2)/24,5),АТС!$A$41:$F$784,4)+VLOOKUP($A680+ROUND((COLUMN()-2)/24,5),'Расчет сбытовых надбавок'!$B$1537:'Расчет сбытовых надбавок'!$G$2280,5)</f>
        <v>0.05</v>
      </c>
      <c r="T680" s="108">
        <f>VLOOKUP($A680+ROUND((COLUMN()-2)/24,5),АТС!$A$41:$F$784,4)+VLOOKUP($A680+ROUND((COLUMN()-2)/24,5),'Расчет сбытовых надбавок'!$B$1537:'Расчет сбытовых надбавок'!$G$2280,5)</f>
        <v>0</v>
      </c>
      <c r="U680" s="108">
        <f>VLOOKUP($A680+ROUND((COLUMN()-2)/24,5),АТС!$A$41:$F$784,4)+VLOOKUP($A680+ROUND((COLUMN()-2)/24,5),'Расчет сбытовых надбавок'!$B$1537:'Расчет сбытовых надбавок'!$G$2280,5)</f>
        <v>12.63</v>
      </c>
      <c r="V680" s="108">
        <f>VLOOKUP($A680+ROUND((COLUMN()-2)/24,5),АТС!$A$41:$F$784,4)+VLOOKUP($A680+ROUND((COLUMN()-2)/24,5),'Расчет сбытовых надбавок'!$B$1537:'Расчет сбытовых надбавок'!$G$2280,5)</f>
        <v>86.63</v>
      </c>
      <c r="W680" s="108">
        <f>VLOOKUP($A680+ROUND((COLUMN()-2)/24,5),АТС!$A$41:$F$784,4)+VLOOKUP($A680+ROUND((COLUMN()-2)/24,5),'Расчет сбытовых надбавок'!$B$1537:'Расчет сбытовых надбавок'!$G$2280,5)</f>
        <v>21.47</v>
      </c>
      <c r="X680" s="108">
        <f>VLOOKUP($A680+ROUND((COLUMN()-2)/24,5),АТС!$A$41:$F$784,4)+VLOOKUP($A680+ROUND((COLUMN()-2)/24,5),'Расчет сбытовых надбавок'!$B$1537:'Расчет сбытовых надбавок'!$G$2280,5)</f>
        <v>0</v>
      </c>
      <c r="Y680" s="108">
        <f>VLOOKUP($A680+ROUND((COLUMN()-2)/24,5),АТС!$A$41:$F$784,4)+VLOOKUP($A680+ROUND((COLUMN()-2)/24,5),'Расчет сбытовых надбавок'!$B$1537:'Расчет сбытовых надбавок'!$G$2280,5)</f>
        <v>0</v>
      </c>
    </row>
    <row r="681" spans="1:27" x14ac:dyDescent="0.2">
      <c r="A681" s="88">
        <f t="shared" si="18"/>
        <v>41858</v>
      </c>
      <c r="B681" s="108">
        <f>VLOOKUP($A681+ROUND((COLUMN()-2)/24,5),АТС!$A$41:$F$784,4)+VLOOKUP($A681+ROUND((COLUMN()-2)/24,5),'Расчет сбытовых надбавок'!$B$1537:'Расчет сбытовых надбавок'!$G$2280,5)</f>
        <v>0</v>
      </c>
      <c r="C681" s="108">
        <f>VLOOKUP($A681+ROUND((COLUMN()-2)/24,5),АТС!$A$41:$F$784,4)+VLOOKUP($A681+ROUND((COLUMN()-2)/24,5),'Расчет сбытовых надбавок'!$B$1537:'Расчет сбытовых надбавок'!$G$2280,5)</f>
        <v>0</v>
      </c>
      <c r="D681" s="108">
        <f>VLOOKUP($A681+ROUND((COLUMN()-2)/24,5),АТС!$A$41:$F$784,4)+VLOOKUP($A681+ROUND((COLUMN()-2)/24,5),'Расчет сбытовых надбавок'!$B$1537:'Расчет сбытовых надбавок'!$G$2280,5)</f>
        <v>0</v>
      </c>
      <c r="E681" s="108">
        <f>VLOOKUP($A681+ROUND((COLUMN()-2)/24,5),АТС!$A$41:$F$784,4)+VLOOKUP($A681+ROUND((COLUMN()-2)/24,5),'Расчет сбытовых надбавок'!$B$1537:'Расчет сбытовых надбавок'!$G$2280,5)</f>
        <v>0</v>
      </c>
      <c r="F681" s="108">
        <f>VLOOKUP($A681+ROUND((COLUMN()-2)/24,5),АТС!$A$41:$F$784,4)+VLOOKUP($A681+ROUND((COLUMN()-2)/24,5),'Расчет сбытовых надбавок'!$B$1537:'Расчет сбытовых надбавок'!$G$2280,5)</f>
        <v>0</v>
      </c>
      <c r="G681" s="108">
        <f>VLOOKUP($A681+ROUND((COLUMN()-2)/24,5),АТС!$A$41:$F$784,4)+VLOOKUP($A681+ROUND((COLUMN()-2)/24,5),'Расчет сбытовых надбавок'!$B$1537:'Расчет сбытовых надбавок'!$G$2280,5)</f>
        <v>0.19</v>
      </c>
      <c r="H681" s="108">
        <f>VLOOKUP($A681+ROUND((COLUMN()-2)/24,5),АТС!$A$41:$F$784,4)+VLOOKUP($A681+ROUND((COLUMN()-2)/24,5),'Расчет сбытовых надбавок'!$B$1537:'Расчет сбытовых надбавок'!$G$2280,5)</f>
        <v>63.769999999999996</v>
      </c>
      <c r="I681" s="108">
        <f>VLOOKUP($A681+ROUND((COLUMN()-2)/24,5),АТС!$A$41:$F$784,4)+VLOOKUP($A681+ROUND((COLUMN()-2)/24,5),'Расчет сбытовых надбавок'!$B$1537:'Расчет сбытовых надбавок'!$G$2280,5)</f>
        <v>0</v>
      </c>
      <c r="J681" s="108">
        <f>VLOOKUP($A681+ROUND((COLUMN()-2)/24,5),АТС!$A$41:$F$784,4)+VLOOKUP($A681+ROUND((COLUMN()-2)/24,5),'Расчет сбытовых надбавок'!$B$1537:'Расчет сбытовых надбавок'!$G$2280,5)</f>
        <v>20.529999999999998</v>
      </c>
      <c r="K681" s="108">
        <f>VLOOKUP($A681+ROUND((COLUMN()-2)/24,5),АТС!$A$41:$F$784,4)+VLOOKUP($A681+ROUND((COLUMN()-2)/24,5),'Расчет сбытовых надбавок'!$B$1537:'Расчет сбытовых надбавок'!$G$2280,5)</f>
        <v>20.07</v>
      </c>
      <c r="L681" s="108">
        <f>VLOOKUP($A681+ROUND((COLUMN()-2)/24,5),АТС!$A$41:$F$784,4)+VLOOKUP($A681+ROUND((COLUMN()-2)/24,5),'Расчет сбытовых надбавок'!$B$1537:'Расчет сбытовых надбавок'!$G$2280,5)</f>
        <v>6.0000000000000005E-2</v>
      </c>
      <c r="M681" s="108">
        <f>VLOOKUP($A681+ROUND((COLUMN()-2)/24,5),АТС!$A$41:$F$784,4)+VLOOKUP($A681+ROUND((COLUMN()-2)/24,5),'Расчет сбытовых надбавок'!$B$1537:'Расчет сбытовых надбавок'!$G$2280,5)</f>
        <v>0</v>
      </c>
      <c r="N681" s="108">
        <f>VLOOKUP($A681+ROUND((COLUMN()-2)/24,5),АТС!$A$41:$F$784,4)+VLOOKUP($A681+ROUND((COLUMN()-2)/24,5),'Расчет сбытовых надбавок'!$B$1537:'Расчет сбытовых надбавок'!$G$2280,5)</f>
        <v>3.46</v>
      </c>
      <c r="O681" s="108">
        <f>VLOOKUP($A681+ROUND((COLUMN()-2)/24,5),АТС!$A$41:$F$784,4)+VLOOKUP($A681+ROUND((COLUMN()-2)/24,5),'Расчет сбытовых надбавок'!$B$1537:'Расчет сбытовых надбавок'!$G$2280,5)</f>
        <v>14.56</v>
      </c>
      <c r="P681" s="108">
        <f>VLOOKUP($A681+ROUND((COLUMN()-2)/24,5),АТС!$A$41:$F$784,4)+VLOOKUP($A681+ROUND((COLUMN()-2)/24,5),'Расчет сбытовых надбавок'!$B$1537:'Расчет сбытовых надбавок'!$G$2280,5)</f>
        <v>0.01</v>
      </c>
      <c r="Q681" s="108">
        <f>VLOOKUP($A681+ROUND((COLUMN()-2)/24,5),АТС!$A$41:$F$784,4)+VLOOKUP($A681+ROUND((COLUMN()-2)/24,5),'Расчет сбытовых надбавок'!$B$1537:'Расчет сбытовых надбавок'!$G$2280,5)</f>
        <v>0.01</v>
      </c>
      <c r="R681" s="108">
        <f>VLOOKUP($A681+ROUND((COLUMN()-2)/24,5),АТС!$A$41:$F$784,4)+VLOOKUP($A681+ROUND((COLUMN()-2)/24,5),'Расчет сбытовых надбавок'!$B$1537:'Расчет сбытовых надбавок'!$G$2280,5)</f>
        <v>0</v>
      </c>
      <c r="S681" s="108">
        <f>VLOOKUP($A681+ROUND((COLUMN()-2)/24,5),АТС!$A$41:$F$784,4)+VLOOKUP($A681+ROUND((COLUMN()-2)/24,5),'Расчет сбытовых надбавок'!$B$1537:'Расчет сбытовых надбавок'!$G$2280,5)</f>
        <v>0</v>
      </c>
      <c r="T681" s="108">
        <f>VLOOKUP($A681+ROUND((COLUMN()-2)/24,5),АТС!$A$41:$F$784,4)+VLOOKUP($A681+ROUND((COLUMN()-2)/24,5),'Расчет сбытовых надбавок'!$B$1537:'Расчет сбытовых надбавок'!$G$2280,5)</f>
        <v>0</v>
      </c>
      <c r="U681" s="108">
        <f>VLOOKUP($A681+ROUND((COLUMN()-2)/24,5),АТС!$A$41:$F$784,4)+VLOOKUP($A681+ROUND((COLUMN()-2)/24,5),'Расчет сбытовых надбавок'!$B$1537:'Расчет сбытовых надбавок'!$G$2280,5)</f>
        <v>0</v>
      </c>
      <c r="V681" s="108">
        <f>VLOOKUP($A681+ROUND((COLUMN()-2)/24,5),АТС!$A$41:$F$784,4)+VLOOKUP($A681+ROUND((COLUMN()-2)/24,5),'Расчет сбытовых надбавок'!$B$1537:'Расчет сбытовых надбавок'!$G$2280,5)</f>
        <v>0</v>
      </c>
      <c r="W681" s="108">
        <f>VLOOKUP($A681+ROUND((COLUMN()-2)/24,5),АТС!$A$41:$F$784,4)+VLOOKUP($A681+ROUND((COLUMN()-2)/24,5),'Расчет сбытовых надбавок'!$B$1537:'Расчет сбытовых надбавок'!$G$2280,5)</f>
        <v>0</v>
      </c>
      <c r="X681" s="108">
        <f>VLOOKUP($A681+ROUND((COLUMN()-2)/24,5),АТС!$A$41:$F$784,4)+VLOOKUP($A681+ROUND((COLUMN()-2)/24,5),'Расчет сбытовых надбавок'!$B$1537:'Расчет сбытовых надбавок'!$G$2280,5)</f>
        <v>0</v>
      </c>
      <c r="Y681" s="108">
        <f>VLOOKUP($A681+ROUND((COLUMN()-2)/24,5),АТС!$A$41:$F$784,4)+VLOOKUP($A681+ROUND((COLUMN()-2)/24,5),'Расчет сбытовых надбавок'!$B$1537:'Расчет сбытовых надбавок'!$G$2280,5)</f>
        <v>0</v>
      </c>
    </row>
    <row r="682" spans="1:27" x14ac:dyDescent="0.2">
      <c r="A682" s="88">
        <f t="shared" si="18"/>
        <v>41859</v>
      </c>
      <c r="B682" s="108">
        <f>VLOOKUP($A682+ROUND((COLUMN()-2)/24,5),АТС!$A$41:$F$784,4)+VLOOKUP($A682+ROUND((COLUMN()-2)/24,5),'Расчет сбытовых надбавок'!$B$1537:'Расчет сбытовых надбавок'!$G$2280,5)</f>
        <v>0.01</v>
      </c>
      <c r="C682" s="108">
        <f>VLOOKUP($A682+ROUND((COLUMN()-2)/24,5),АТС!$A$41:$F$784,4)+VLOOKUP($A682+ROUND((COLUMN()-2)/24,5),'Расчет сбытовых надбавок'!$B$1537:'Расчет сбытовых надбавок'!$G$2280,5)</f>
        <v>0.01</v>
      </c>
      <c r="D682" s="108">
        <f>VLOOKUP($A682+ROUND((COLUMN()-2)/24,5),АТС!$A$41:$F$784,4)+VLOOKUP($A682+ROUND((COLUMN()-2)/24,5),'Расчет сбытовых надбавок'!$B$1537:'Расчет сбытовых надбавок'!$G$2280,5)</f>
        <v>0</v>
      </c>
      <c r="E682" s="108">
        <f>VLOOKUP($A682+ROUND((COLUMN()-2)/24,5),АТС!$A$41:$F$784,4)+VLOOKUP($A682+ROUND((COLUMN()-2)/24,5),'Расчет сбытовых надбавок'!$B$1537:'Расчет сбытовых надбавок'!$G$2280,5)</f>
        <v>0</v>
      </c>
      <c r="F682" s="108">
        <f>VLOOKUP($A682+ROUND((COLUMN()-2)/24,5),АТС!$A$41:$F$784,4)+VLOOKUP($A682+ROUND((COLUMN()-2)/24,5),'Расчет сбытовых надбавок'!$B$1537:'Расчет сбытовых надбавок'!$G$2280,5)</f>
        <v>0</v>
      </c>
      <c r="G682" s="108">
        <f>VLOOKUP($A682+ROUND((COLUMN()-2)/24,5),АТС!$A$41:$F$784,4)+VLOOKUP($A682+ROUND((COLUMN()-2)/24,5),'Расчет сбытовых надбавок'!$B$1537:'Расчет сбытовых надбавок'!$G$2280,5)</f>
        <v>0.01</v>
      </c>
      <c r="H682" s="108">
        <f>VLOOKUP($A682+ROUND((COLUMN()-2)/24,5),АТС!$A$41:$F$784,4)+VLOOKUP($A682+ROUND((COLUMN()-2)/24,5),'Расчет сбытовых надбавок'!$B$1537:'Расчет сбытовых надбавок'!$G$2280,5)</f>
        <v>74.92</v>
      </c>
      <c r="I682" s="108">
        <f>VLOOKUP($A682+ROUND((COLUMN()-2)/24,5),АТС!$A$41:$F$784,4)+VLOOKUP($A682+ROUND((COLUMN()-2)/24,5),'Расчет сбытовых надбавок'!$B$1537:'Расчет сбытовых надбавок'!$G$2280,5)</f>
        <v>187.93</v>
      </c>
      <c r="J682" s="108">
        <f>VLOOKUP($A682+ROUND((COLUMN()-2)/24,5),АТС!$A$41:$F$784,4)+VLOOKUP($A682+ROUND((COLUMN()-2)/24,5),'Расчет сбытовых надбавок'!$B$1537:'Расчет сбытовых надбавок'!$G$2280,5)</f>
        <v>105.34</v>
      </c>
      <c r="K682" s="108">
        <f>VLOOKUP($A682+ROUND((COLUMN()-2)/24,5),АТС!$A$41:$F$784,4)+VLOOKUP($A682+ROUND((COLUMN()-2)/24,5),'Расчет сбытовых надбавок'!$B$1537:'Расчет сбытовых надбавок'!$G$2280,5)</f>
        <v>57.75</v>
      </c>
      <c r="L682" s="108">
        <f>VLOOKUP($A682+ROUND((COLUMN()-2)/24,5),АТС!$A$41:$F$784,4)+VLOOKUP($A682+ROUND((COLUMN()-2)/24,5),'Расчет сбытовых надбавок'!$B$1537:'Расчет сбытовых надбавок'!$G$2280,5)</f>
        <v>1.78</v>
      </c>
      <c r="M682" s="108">
        <f>VLOOKUP($A682+ROUND((COLUMN()-2)/24,5),АТС!$A$41:$F$784,4)+VLOOKUP($A682+ROUND((COLUMN()-2)/24,5),'Расчет сбытовых надбавок'!$B$1537:'Расчет сбытовых надбавок'!$G$2280,5)</f>
        <v>34.75</v>
      </c>
      <c r="N682" s="108">
        <f>VLOOKUP($A682+ROUND((COLUMN()-2)/24,5),АТС!$A$41:$F$784,4)+VLOOKUP($A682+ROUND((COLUMN()-2)/24,5),'Расчет сбытовых надбавок'!$B$1537:'Расчет сбытовых надбавок'!$G$2280,5)</f>
        <v>188.62</v>
      </c>
      <c r="O682" s="108">
        <f>VLOOKUP($A682+ROUND((COLUMN()-2)/24,5),АТС!$A$41:$F$784,4)+VLOOKUP($A682+ROUND((COLUMN()-2)/24,5),'Расчет сбытовых надбавок'!$B$1537:'Расчет сбытовых надбавок'!$G$2280,5)</f>
        <v>101.67</v>
      </c>
      <c r="P682" s="108">
        <f>VLOOKUP($A682+ROUND((COLUMN()-2)/24,5),АТС!$A$41:$F$784,4)+VLOOKUP($A682+ROUND((COLUMN()-2)/24,5),'Расчет сбытовых надбавок'!$B$1537:'Расчет сбытовых надбавок'!$G$2280,5)</f>
        <v>381.49</v>
      </c>
      <c r="Q682" s="108">
        <f>VLOOKUP($A682+ROUND((COLUMN()-2)/24,5),АТС!$A$41:$F$784,4)+VLOOKUP($A682+ROUND((COLUMN()-2)/24,5),'Расчет сбытовых надбавок'!$B$1537:'Расчет сбытовых надбавок'!$G$2280,5)</f>
        <v>140.37</v>
      </c>
      <c r="R682" s="108">
        <f>VLOOKUP($A682+ROUND((COLUMN()-2)/24,5),АТС!$A$41:$F$784,4)+VLOOKUP($A682+ROUND((COLUMN()-2)/24,5),'Расчет сбытовых надбавок'!$B$1537:'Расчет сбытовых надбавок'!$G$2280,5)</f>
        <v>1430.5600000000002</v>
      </c>
      <c r="S682" s="108">
        <f>VLOOKUP($A682+ROUND((COLUMN()-2)/24,5),АТС!$A$41:$F$784,4)+VLOOKUP($A682+ROUND((COLUMN()-2)/24,5),'Расчет сбытовых надбавок'!$B$1537:'Расчет сбытовых надбавок'!$G$2280,5)</f>
        <v>470.7</v>
      </c>
      <c r="T682" s="108">
        <f>VLOOKUP($A682+ROUND((COLUMN()-2)/24,5),АТС!$A$41:$F$784,4)+VLOOKUP($A682+ROUND((COLUMN()-2)/24,5),'Расчет сбытовых надбавок'!$B$1537:'Расчет сбытовых надбавок'!$G$2280,5)</f>
        <v>40.660000000000004</v>
      </c>
      <c r="U682" s="108">
        <f>VLOOKUP($A682+ROUND((COLUMN()-2)/24,5),АТС!$A$41:$F$784,4)+VLOOKUP($A682+ROUND((COLUMN()-2)/24,5),'Расчет сбытовых надбавок'!$B$1537:'Расчет сбытовых надбавок'!$G$2280,5)</f>
        <v>53.77</v>
      </c>
      <c r="V682" s="108">
        <f>VLOOKUP($A682+ROUND((COLUMN()-2)/24,5),АТС!$A$41:$F$784,4)+VLOOKUP($A682+ROUND((COLUMN()-2)/24,5),'Расчет сбытовых надбавок'!$B$1537:'Расчет сбытовых надбавок'!$G$2280,5)</f>
        <v>251.73</v>
      </c>
      <c r="W682" s="108">
        <f>VLOOKUP($A682+ROUND((COLUMN()-2)/24,5),АТС!$A$41:$F$784,4)+VLOOKUP($A682+ROUND((COLUMN()-2)/24,5),'Расчет сбытовых надбавок'!$B$1537:'Расчет сбытовых надбавок'!$G$2280,5)</f>
        <v>306.89999999999998</v>
      </c>
      <c r="X682" s="108">
        <f>VLOOKUP($A682+ROUND((COLUMN()-2)/24,5),АТС!$A$41:$F$784,4)+VLOOKUP($A682+ROUND((COLUMN()-2)/24,5),'Расчет сбытовых надбавок'!$B$1537:'Расчет сбытовых надбавок'!$G$2280,5)</f>
        <v>0</v>
      </c>
      <c r="Y682" s="108">
        <f>VLOOKUP($A682+ROUND((COLUMN()-2)/24,5),АТС!$A$41:$F$784,4)+VLOOKUP($A682+ROUND((COLUMN()-2)/24,5),'Расчет сбытовых надбавок'!$B$1537:'Расчет сбытовых надбавок'!$G$2280,5)</f>
        <v>0</v>
      </c>
    </row>
    <row r="683" spans="1:27" x14ac:dyDescent="0.2">
      <c r="A683" s="88">
        <f t="shared" si="18"/>
        <v>41860</v>
      </c>
      <c r="B683" s="108">
        <f>VLOOKUP($A683+ROUND((COLUMN()-2)/24,5),АТС!$A$41:$F$784,4)+VLOOKUP($A683+ROUND((COLUMN()-2)/24,5),'Расчет сбытовых надбавок'!$B$1537:'Расчет сбытовых надбавок'!$G$2280,5)</f>
        <v>0</v>
      </c>
      <c r="C683" s="108">
        <f>VLOOKUP($A683+ROUND((COLUMN()-2)/24,5),АТС!$A$41:$F$784,4)+VLOOKUP($A683+ROUND((COLUMN()-2)/24,5),'Расчет сбытовых надбавок'!$B$1537:'Расчет сбытовых надбавок'!$G$2280,5)</f>
        <v>0</v>
      </c>
      <c r="D683" s="108">
        <f>VLOOKUP($A683+ROUND((COLUMN()-2)/24,5),АТС!$A$41:$F$784,4)+VLOOKUP($A683+ROUND((COLUMN()-2)/24,5),'Расчет сбытовых надбавок'!$B$1537:'Расчет сбытовых надбавок'!$G$2280,5)</f>
        <v>0</v>
      </c>
      <c r="E683" s="108">
        <f>VLOOKUP($A683+ROUND((COLUMN()-2)/24,5),АТС!$A$41:$F$784,4)+VLOOKUP($A683+ROUND((COLUMN()-2)/24,5),'Расчет сбытовых надбавок'!$B$1537:'Расчет сбытовых надбавок'!$G$2280,5)</f>
        <v>0</v>
      </c>
      <c r="F683" s="108">
        <f>VLOOKUP($A683+ROUND((COLUMN()-2)/24,5),АТС!$A$41:$F$784,4)+VLOOKUP($A683+ROUND((COLUMN()-2)/24,5),'Расчет сбытовых надбавок'!$B$1537:'Расчет сбытовых надбавок'!$G$2280,5)</f>
        <v>1.47</v>
      </c>
      <c r="G683" s="108">
        <f>VLOOKUP($A683+ROUND((COLUMN()-2)/24,5),АТС!$A$41:$F$784,4)+VLOOKUP($A683+ROUND((COLUMN()-2)/24,5),'Расчет сбытовых надбавок'!$B$1537:'Расчет сбытовых надбавок'!$G$2280,5)</f>
        <v>0</v>
      </c>
      <c r="H683" s="108">
        <f>VLOOKUP($A683+ROUND((COLUMN()-2)/24,5),АТС!$A$41:$F$784,4)+VLOOKUP($A683+ROUND((COLUMN()-2)/24,5),'Расчет сбытовых надбавок'!$B$1537:'Расчет сбытовых надбавок'!$G$2280,5)</f>
        <v>102.62</v>
      </c>
      <c r="I683" s="108">
        <f>VLOOKUP($A683+ROUND((COLUMN()-2)/24,5),АТС!$A$41:$F$784,4)+VLOOKUP($A683+ROUND((COLUMN()-2)/24,5),'Расчет сбытовых надбавок'!$B$1537:'Расчет сбытовых надбавок'!$G$2280,5)</f>
        <v>174.76</v>
      </c>
      <c r="J683" s="108">
        <f>VLOOKUP($A683+ROUND((COLUMN()-2)/24,5),АТС!$A$41:$F$784,4)+VLOOKUP($A683+ROUND((COLUMN()-2)/24,5),'Расчет сбытовых надбавок'!$B$1537:'Расчет сбытовых надбавок'!$G$2280,5)</f>
        <v>274.37</v>
      </c>
      <c r="K683" s="108">
        <f>VLOOKUP($A683+ROUND((COLUMN()-2)/24,5),АТС!$A$41:$F$784,4)+VLOOKUP($A683+ROUND((COLUMN()-2)/24,5),'Расчет сбытовых надбавок'!$B$1537:'Расчет сбытовых надбавок'!$G$2280,5)</f>
        <v>39.21</v>
      </c>
      <c r="L683" s="108">
        <f>VLOOKUP($A683+ROUND((COLUMN()-2)/24,5),АТС!$A$41:$F$784,4)+VLOOKUP($A683+ROUND((COLUMN()-2)/24,5),'Расчет сбытовых надбавок'!$B$1537:'Расчет сбытовых надбавок'!$G$2280,5)</f>
        <v>77.539999999999992</v>
      </c>
      <c r="M683" s="108">
        <f>VLOOKUP($A683+ROUND((COLUMN()-2)/24,5),АТС!$A$41:$F$784,4)+VLOOKUP($A683+ROUND((COLUMN()-2)/24,5),'Расчет сбытовых надбавок'!$B$1537:'Расчет сбытовых надбавок'!$G$2280,5)</f>
        <v>46.519999999999996</v>
      </c>
      <c r="N683" s="108">
        <f>VLOOKUP($A683+ROUND((COLUMN()-2)/24,5),АТС!$A$41:$F$784,4)+VLOOKUP($A683+ROUND((COLUMN()-2)/24,5),'Расчет сбытовых надбавок'!$B$1537:'Расчет сбытовых надбавок'!$G$2280,5)</f>
        <v>124.09</v>
      </c>
      <c r="O683" s="108">
        <f>VLOOKUP($A683+ROUND((COLUMN()-2)/24,5),АТС!$A$41:$F$784,4)+VLOOKUP($A683+ROUND((COLUMN()-2)/24,5),'Расчет сбытовых надбавок'!$B$1537:'Расчет сбытовых надбавок'!$G$2280,5)</f>
        <v>116.38</v>
      </c>
      <c r="P683" s="108">
        <f>VLOOKUP($A683+ROUND((COLUMN()-2)/24,5),АТС!$A$41:$F$784,4)+VLOOKUP($A683+ROUND((COLUMN()-2)/24,5),'Расчет сбытовых надбавок'!$B$1537:'Расчет сбытовых надбавок'!$G$2280,5)</f>
        <v>71.61</v>
      </c>
      <c r="Q683" s="108">
        <f>VLOOKUP($A683+ROUND((COLUMN()-2)/24,5),АТС!$A$41:$F$784,4)+VLOOKUP($A683+ROUND((COLUMN()-2)/24,5),'Расчет сбытовых надбавок'!$B$1537:'Расчет сбытовых надбавок'!$G$2280,5)</f>
        <v>53.24</v>
      </c>
      <c r="R683" s="108">
        <f>VLOOKUP($A683+ROUND((COLUMN()-2)/24,5),АТС!$A$41:$F$784,4)+VLOOKUP($A683+ROUND((COLUMN()-2)/24,5),'Расчет сбытовых надбавок'!$B$1537:'Расчет сбытовых надбавок'!$G$2280,5)</f>
        <v>83.08</v>
      </c>
      <c r="S683" s="108">
        <f>VLOOKUP($A683+ROUND((COLUMN()-2)/24,5),АТС!$A$41:$F$784,4)+VLOOKUP($A683+ROUND((COLUMN()-2)/24,5),'Расчет сбытовых надбавок'!$B$1537:'Расчет сбытовых надбавок'!$G$2280,5)</f>
        <v>55.75</v>
      </c>
      <c r="T683" s="108">
        <f>VLOOKUP($A683+ROUND((COLUMN()-2)/24,5),АТС!$A$41:$F$784,4)+VLOOKUP($A683+ROUND((COLUMN()-2)/24,5),'Расчет сбытовых надбавок'!$B$1537:'Расчет сбытовых надбавок'!$G$2280,5)</f>
        <v>36.97</v>
      </c>
      <c r="U683" s="108">
        <f>VLOOKUP($A683+ROUND((COLUMN()-2)/24,5),АТС!$A$41:$F$784,4)+VLOOKUP($A683+ROUND((COLUMN()-2)/24,5),'Расчет сбытовых надбавок'!$B$1537:'Расчет сбытовых надбавок'!$G$2280,5)</f>
        <v>28.36</v>
      </c>
      <c r="V683" s="108">
        <f>VLOOKUP($A683+ROUND((COLUMN()-2)/24,5),АТС!$A$41:$F$784,4)+VLOOKUP($A683+ROUND((COLUMN()-2)/24,5),'Расчет сбытовых надбавок'!$B$1537:'Расчет сбытовых надбавок'!$G$2280,5)</f>
        <v>77.400000000000006</v>
      </c>
      <c r="W683" s="108">
        <f>VLOOKUP($A683+ROUND((COLUMN()-2)/24,5),АТС!$A$41:$F$784,4)+VLOOKUP($A683+ROUND((COLUMN()-2)/24,5),'Расчет сбытовых надбавок'!$B$1537:'Расчет сбытовых надбавок'!$G$2280,5)</f>
        <v>20.700000000000003</v>
      </c>
      <c r="X683" s="108">
        <f>VLOOKUP($A683+ROUND((COLUMN()-2)/24,5),АТС!$A$41:$F$784,4)+VLOOKUP($A683+ROUND((COLUMN()-2)/24,5),'Расчет сбытовых надбавок'!$B$1537:'Расчет сбытовых надбавок'!$G$2280,5)</f>
        <v>0</v>
      </c>
      <c r="Y683" s="108">
        <f>VLOOKUP($A683+ROUND((COLUMN()-2)/24,5),АТС!$A$41:$F$784,4)+VLOOKUP($A683+ROUND((COLUMN()-2)/24,5),'Расчет сбытовых надбавок'!$B$1537:'Расчет сбытовых надбавок'!$G$2280,5)</f>
        <v>0</v>
      </c>
    </row>
    <row r="684" spans="1:27" x14ac:dyDescent="0.2">
      <c r="A684" s="88">
        <f t="shared" si="18"/>
        <v>41861</v>
      </c>
      <c r="B684" s="108">
        <f>VLOOKUP($A684+ROUND((COLUMN()-2)/24,5),АТС!$A$41:$F$784,4)+VLOOKUP($A684+ROUND((COLUMN()-2)/24,5),'Расчет сбытовых надбавок'!$B$1537:'Расчет сбытовых надбавок'!$G$2280,5)</f>
        <v>0</v>
      </c>
      <c r="C684" s="108">
        <f>VLOOKUP($A684+ROUND((COLUMN()-2)/24,5),АТС!$A$41:$F$784,4)+VLOOKUP($A684+ROUND((COLUMN()-2)/24,5),'Расчет сбытовых надбавок'!$B$1537:'Расчет сбытовых надбавок'!$G$2280,5)</f>
        <v>0</v>
      </c>
      <c r="D684" s="108">
        <f>VLOOKUP($A684+ROUND((COLUMN()-2)/24,5),АТС!$A$41:$F$784,4)+VLOOKUP($A684+ROUND((COLUMN()-2)/24,5),'Расчет сбытовых надбавок'!$B$1537:'Расчет сбытовых надбавок'!$G$2280,5)</f>
        <v>0</v>
      </c>
      <c r="E684" s="108">
        <f>VLOOKUP($A684+ROUND((COLUMN()-2)/24,5),АТС!$A$41:$F$784,4)+VLOOKUP($A684+ROUND((COLUMN()-2)/24,5),'Расчет сбытовых надбавок'!$B$1537:'Расчет сбытовых надбавок'!$G$2280,5)</f>
        <v>0</v>
      </c>
      <c r="F684" s="108">
        <f>VLOOKUP($A684+ROUND((COLUMN()-2)/24,5),АТС!$A$41:$F$784,4)+VLOOKUP($A684+ROUND((COLUMN()-2)/24,5),'Расчет сбытовых надбавок'!$B$1537:'Расчет сбытовых надбавок'!$G$2280,5)</f>
        <v>0</v>
      </c>
      <c r="G684" s="108">
        <f>VLOOKUP($A684+ROUND((COLUMN()-2)/24,5),АТС!$A$41:$F$784,4)+VLOOKUP($A684+ROUND((COLUMN()-2)/24,5),'Расчет сбытовых надбавок'!$B$1537:'Расчет сбытовых надбавок'!$G$2280,5)</f>
        <v>0</v>
      </c>
      <c r="H684" s="108">
        <f>VLOOKUP($A684+ROUND((COLUMN()-2)/24,5),АТС!$A$41:$F$784,4)+VLOOKUP($A684+ROUND((COLUMN()-2)/24,5),'Расчет сбытовых надбавок'!$B$1537:'Расчет сбытовых надбавок'!$G$2280,5)</f>
        <v>16.13</v>
      </c>
      <c r="I684" s="108">
        <f>VLOOKUP($A684+ROUND((COLUMN()-2)/24,5),АТС!$A$41:$F$784,4)+VLOOKUP($A684+ROUND((COLUMN()-2)/24,5),'Расчет сбытовых надбавок'!$B$1537:'Расчет сбытовых надбавок'!$G$2280,5)</f>
        <v>79.010000000000005</v>
      </c>
      <c r="J684" s="108">
        <f>VLOOKUP($A684+ROUND((COLUMN()-2)/24,5),АТС!$A$41:$F$784,4)+VLOOKUP($A684+ROUND((COLUMN()-2)/24,5),'Расчет сбытовых надбавок'!$B$1537:'Расчет сбытовых надбавок'!$G$2280,5)</f>
        <v>254.75</v>
      </c>
      <c r="K684" s="108">
        <f>VLOOKUP($A684+ROUND((COLUMN()-2)/24,5),АТС!$A$41:$F$784,4)+VLOOKUP($A684+ROUND((COLUMN()-2)/24,5),'Расчет сбытовых надбавок'!$B$1537:'Расчет сбытовых надбавок'!$G$2280,5)</f>
        <v>0</v>
      </c>
      <c r="L684" s="108">
        <f>VLOOKUP($A684+ROUND((COLUMN()-2)/24,5),АТС!$A$41:$F$784,4)+VLOOKUP($A684+ROUND((COLUMN()-2)/24,5),'Расчет сбытовых надбавок'!$B$1537:'Расчет сбытовых надбавок'!$G$2280,5)</f>
        <v>1.17</v>
      </c>
      <c r="M684" s="108">
        <f>VLOOKUP($A684+ROUND((COLUMN()-2)/24,5),АТС!$A$41:$F$784,4)+VLOOKUP($A684+ROUND((COLUMN()-2)/24,5),'Расчет сбытовых надбавок'!$B$1537:'Расчет сбытовых надбавок'!$G$2280,5)</f>
        <v>0</v>
      </c>
      <c r="N684" s="108">
        <f>VLOOKUP($A684+ROUND((COLUMN()-2)/24,5),АТС!$A$41:$F$784,4)+VLOOKUP($A684+ROUND((COLUMN()-2)/24,5),'Расчет сбытовых надбавок'!$B$1537:'Расчет сбытовых надбавок'!$G$2280,5)</f>
        <v>0.7</v>
      </c>
      <c r="O684" s="108">
        <f>VLOOKUP($A684+ROUND((COLUMN()-2)/24,5),АТС!$A$41:$F$784,4)+VLOOKUP($A684+ROUND((COLUMN()-2)/24,5),'Расчет сбытовых надбавок'!$B$1537:'Расчет сбытовых надбавок'!$G$2280,5)</f>
        <v>1.04</v>
      </c>
      <c r="P684" s="108">
        <f>VLOOKUP($A684+ROUND((COLUMN()-2)/24,5),АТС!$A$41:$F$784,4)+VLOOKUP($A684+ROUND((COLUMN()-2)/24,5),'Расчет сбытовых надбавок'!$B$1537:'Расчет сбытовых надбавок'!$G$2280,5)</f>
        <v>109.29</v>
      </c>
      <c r="Q684" s="108">
        <f>VLOOKUP($A684+ROUND((COLUMN()-2)/24,5),АТС!$A$41:$F$784,4)+VLOOKUP($A684+ROUND((COLUMN()-2)/24,5),'Расчет сбытовых надбавок'!$B$1537:'Расчет сбытовых надбавок'!$G$2280,5)</f>
        <v>124.18</v>
      </c>
      <c r="R684" s="108">
        <f>VLOOKUP($A684+ROUND((COLUMN()-2)/24,5),АТС!$A$41:$F$784,4)+VLOOKUP($A684+ROUND((COLUMN()-2)/24,5),'Расчет сбытовых надбавок'!$B$1537:'Расчет сбытовых надбавок'!$G$2280,5)</f>
        <v>111.71</v>
      </c>
      <c r="S684" s="108">
        <f>VLOOKUP($A684+ROUND((COLUMN()-2)/24,5),АТС!$A$41:$F$784,4)+VLOOKUP($A684+ROUND((COLUMN()-2)/24,5),'Расчет сбытовых надбавок'!$B$1537:'Расчет сбытовых надбавок'!$G$2280,5)</f>
        <v>85.17</v>
      </c>
      <c r="T684" s="108">
        <f>VLOOKUP($A684+ROUND((COLUMN()-2)/24,5),АТС!$A$41:$F$784,4)+VLOOKUP($A684+ROUND((COLUMN()-2)/24,5),'Расчет сбытовых надбавок'!$B$1537:'Расчет сбытовых надбавок'!$G$2280,5)</f>
        <v>66.47</v>
      </c>
      <c r="U684" s="108">
        <f>VLOOKUP($A684+ROUND((COLUMN()-2)/24,5),АТС!$A$41:$F$784,4)+VLOOKUP($A684+ROUND((COLUMN()-2)/24,5),'Расчет сбытовых надбавок'!$B$1537:'Расчет сбытовых надбавок'!$G$2280,5)</f>
        <v>81.56</v>
      </c>
      <c r="V684" s="108">
        <f>VLOOKUP($A684+ROUND((COLUMN()-2)/24,5),АТС!$A$41:$F$784,4)+VLOOKUP($A684+ROUND((COLUMN()-2)/24,5),'Расчет сбытовых надбавок'!$B$1537:'Расчет сбытовых надбавок'!$G$2280,5)</f>
        <v>105.95</v>
      </c>
      <c r="W684" s="108">
        <f>VLOOKUP($A684+ROUND((COLUMN()-2)/24,5),АТС!$A$41:$F$784,4)+VLOOKUP($A684+ROUND((COLUMN()-2)/24,5),'Расчет сбытовых надбавок'!$B$1537:'Расчет сбытовых надбавок'!$G$2280,5)</f>
        <v>325.07</v>
      </c>
      <c r="X684" s="108">
        <f>VLOOKUP($A684+ROUND((COLUMN()-2)/24,5),АТС!$A$41:$F$784,4)+VLOOKUP($A684+ROUND((COLUMN()-2)/24,5),'Расчет сбытовых надбавок'!$B$1537:'Расчет сбытовых надбавок'!$G$2280,5)</f>
        <v>56.879999999999995</v>
      </c>
      <c r="Y684" s="108">
        <f>VLOOKUP($A684+ROUND((COLUMN()-2)/24,5),АТС!$A$41:$F$784,4)+VLOOKUP($A684+ROUND((COLUMN()-2)/24,5),'Расчет сбытовых надбавок'!$B$1537:'Расчет сбытовых надбавок'!$G$2280,5)</f>
        <v>0</v>
      </c>
    </row>
    <row r="685" spans="1:27" x14ac:dyDescent="0.2">
      <c r="A685" s="88">
        <f t="shared" si="18"/>
        <v>41862</v>
      </c>
      <c r="B685" s="108">
        <f>VLOOKUP($A685+ROUND((COLUMN()-2)/24,5),АТС!$A$41:$F$784,4)+VLOOKUP($A685+ROUND((COLUMN()-2)/24,5),'Расчет сбытовых надбавок'!$B$1537:'Расчет сбытовых надбавок'!$G$2280,5)</f>
        <v>0</v>
      </c>
      <c r="C685" s="108">
        <f>VLOOKUP($A685+ROUND((COLUMN()-2)/24,5),АТС!$A$41:$F$784,4)+VLOOKUP($A685+ROUND((COLUMN()-2)/24,5),'Расчет сбытовых надбавок'!$B$1537:'Расчет сбытовых надбавок'!$G$2280,5)</f>
        <v>0</v>
      </c>
      <c r="D685" s="108">
        <f>VLOOKUP($A685+ROUND((COLUMN()-2)/24,5),АТС!$A$41:$F$784,4)+VLOOKUP($A685+ROUND((COLUMN()-2)/24,5),'Расчет сбытовых надбавок'!$B$1537:'Расчет сбытовых надбавок'!$G$2280,5)</f>
        <v>0.01</v>
      </c>
      <c r="E685" s="108">
        <f>VLOOKUP($A685+ROUND((COLUMN()-2)/24,5),АТС!$A$41:$F$784,4)+VLOOKUP($A685+ROUND((COLUMN()-2)/24,5),'Расчет сбытовых надбавок'!$B$1537:'Расчет сбытовых надбавок'!$G$2280,5)</f>
        <v>0</v>
      </c>
      <c r="F685" s="108">
        <f>VLOOKUP($A685+ROUND((COLUMN()-2)/24,5),АТС!$A$41:$F$784,4)+VLOOKUP($A685+ROUND((COLUMN()-2)/24,5),'Расчет сбытовых надбавок'!$B$1537:'Расчет сбытовых надбавок'!$G$2280,5)</f>
        <v>0</v>
      </c>
      <c r="G685" s="108">
        <f>VLOOKUP($A685+ROUND((COLUMN()-2)/24,5),АТС!$A$41:$F$784,4)+VLOOKUP($A685+ROUND((COLUMN()-2)/24,5),'Расчет сбытовых надбавок'!$B$1537:'Расчет сбытовых надбавок'!$G$2280,5)</f>
        <v>1.45</v>
      </c>
      <c r="H685" s="108">
        <f>VLOOKUP($A685+ROUND((COLUMN()-2)/24,5),АТС!$A$41:$F$784,4)+VLOOKUP($A685+ROUND((COLUMN()-2)/24,5),'Расчет сбытовых надбавок'!$B$1537:'Расчет сбытовых надбавок'!$G$2280,5)</f>
        <v>146.54</v>
      </c>
      <c r="I685" s="108">
        <f>VLOOKUP($A685+ROUND((COLUMN()-2)/24,5),АТС!$A$41:$F$784,4)+VLOOKUP($A685+ROUND((COLUMN()-2)/24,5),'Расчет сбытовых надбавок'!$B$1537:'Расчет сбытовых надбавок'!$G$2280,5)</f>
        <v>245.16</v>
      </c>
      <c r="J685" s="108">
        <f>VLOOKUP($A685+ROUND((COLUMN()-2)/24,5),АТС!$A$41:$F$784,4)+VLOOKUP($A685+ROUND((COLUMN()-2)/24,5),'Расчет сбытовых надбавок'!$B$1537:'Расчет сбытовых надбавок'!$G$2280,5)</f>
        <v>107.35000000000001</v>
      </c>
      <c r="K685" s="108">
        <f>VLOOKUP($A685+ROUND((COLUMN()-2)/24,5),АТС!$A$41:$F$784,4)+VLOOKUP($A685+ROUND((COLUMN()-2)/24,5),'Расчет сбытовых надбавок'!$B$1537:'Расчет сбытовых надбавок'!$G$2280,5)</f>
        <v>0.39</v>
      </c>
      <c r="L685" s="108">
        <f>VLOOKUP($A685+ROUND((COLUMN()-2)/24,5),АТС!$A$41:$F$784,4)+VLOOKUP($A685+ROUND((COLUMN()-2)/24,5),'Расчет сбытовых надбавок'!$B$1537:'Расчет сбытовых надбавок'!$G$2280,5)</f>
        <v>94.1</v>
      </c>
      <c r="M685" s="108">
        <f>VLOOKUP($A685+ROUND((COLUMN()-2)/24,5),АТС!$A$41:$F$784,4)+VLOOKUP($A685+ROUND((COLUMN()-2)/24,5),'Расчет сбытовых надбавок'!$B$1537:'Расчет сбытовых надбавок'!$G$2280,5)</f>
        <v>96.460000000000008</v>
      </c>
      <c r="N685" s="108">
        <f>VLOOKUP($A685+ROUND((COLUMN()-2)/24,5),АТС!$A$41:$F$784,4)+VLOOKUP($A685+ROUND((COLUMN()-2)/24,5),'Расчет сбытовых надбавок'!$B$1537:'Расчет сбытовых надбавок'!$G$2280,5)</f>
        <v>512.09</v>
      </c>
      <c r="O685" s="108">
        <f>VLOOKUP($A685+ROUND((COLUMN()-2)/24,5),АТС!$A$41:$F$784,4)+VLOOKUP($A685+ROUND((COLUMN()-2)/24,5),'Расчет сбытовых надбавок'!$B$1537:'Расчет сбытовых надбавок'!$G$2280,5)</f>
        <v>616.21</v>
      </c>
      <c r="P685" s="108">
        <f>VLOOKUP($A685+ROUND((COLUMN()-2)/24,5),АТС!$A$41:$F$784,4)+VLOOKUP($A685+ROUND((COLUMN()-2)/24,5),'Расчет сбытовых надбавок'!$B$1537:'Расчет сбытовых надбавок'!$G$2280,5)</f>
        <v>1318.41</v>
      </c>
      <c r="Q685" s="108">
        <f>VLOOKUP($A685+ROUND((COLUMN()-2)/24,5),АТС!$A$41:$F$784,4)+VLOOKUP($A685+ROUND((COLUMN()-2)/24,5),'Расчет сбытовых надбавок'!$B$1537:'Расчет сбытовых надбавок'!$G$2280,5)</f>
        <v>667.23</v>
      </c>
      <c r="R685" s="108">
        <f>VLOOKUP($A685+ROUND((COLUMN()-2)/24,5),АТС!$A$41:$F$784,4)+VLOOKUP($A685+ROUND((COLUMN()-2)/24,5),'Расчет сбытовых надбавок'!$B$1537:'Расчет сбытовых надбавок'!$G$2280,5)</f>
        <v>123.27</v>
      </c>
      <c r="S685" s="108">
        <f>VLOOKUP($A685+ROUND((COLUMN()-2)/24,5),АТС!$A$41:$F$784,4)+VLOOKUP($A685+ROUND((COLUMN()-2)/24,5),'Расчет сбытовых надбавок'!$B$1537:'Расчет сбытовых надбавок'!$G$2280,5)</f>
        <v>243.48999999999998</v>
      </c>
      <c r="T685" s="108">
        <f>VLOOKUP($A685+ROUND((COLUMN()-2)/24,5),АТС!$A$41:$F$784,4)+VLOOKUP($A685+ROUND((COLUMN()-2)/24,5),'Расчет сбытовых надбавок'!$B$1537:'Расчет сбытовых надбавок'!$G$2280,5)</f>
        <v>0</v>
      </c>
      <c r="U685" s="108">
        <f>VLOOKUP($A685+ROUND((COLUMN()-2)/24,5),АТС!$A$41:$F$784,4)+VLOOKUP($A685+ROUND((COLUMN()-2)/24,5),'Расчет сбытовых надбавок'!$B$1537:'Расчет сбытовых надбавок'!$G$2280,5)</f>
        <v>0</v>
      </c>
      <c r="V685" s="108">
        <f>VLOOKUP($A685+ROUND((COLUMN()-2)/24,5),АТС!$A$41:$F$784,4)+VLOOKUP($A685+ROUND((COLUMN()-2)/24,5),'Расчет сбытовых надбавок'!$B$1537:'Расчет сбытовых надбавок'!$G$2280,5)</f>
        <v>0</v>
      </c>
      <c r="W685" s="108">
        <f>VLOOKUP($A685+ROUND((COLUMN()-2)/24,5),АТС!$A$41:$F$784,4)+VLOOKUP($A685+ROUND((COLUMN()-2)/24,5),'Расчет сбытовых надбавок'!$B$1537:'Расчет сбытовых надбавок'!$G$2280,5)</f>
        <v>0</v>
      </c>
      <c r="X685" s="108">
        <f>VLOOKUP($A685+ROUND((COLUMN()-2)/24,5),АТС!$A$41:$F$784,4)+VLOOKUP($A685+ROUND((COLUMN()-2)/24,5),'Расчет сбытовых надбавок'!$B$1537:'Расчет сбытовых надбавок'!$G$2280,5)</f>
        <v>0</v>
      </c>
      <c r="Y685" s="108">
        <f>VLOOKUP($A685+ROUND((COLUMN()-2)/24,5),АТС!$A$41:$F$784,4)+VLOOKUP($A685+ROUND((COLUMN()-2)/24,5),'Расчет сбытовых надбавок'!$B$1537:'Расчет сбытовых надбавок'!$G$2280,5)</f>
        <v>0</v>
      </c>
    </row>
    <row r="686" spans="1:27" x14ac:dyDescent="0.2">
      <c r="A686" s="88">
        <f t="shared" si="18"/>
        <v>41863</v>
      </c>
      <c r="B686" s="108">
        <f>VLOOKUP($A686+ROUND((COLUMN()-2)/24,5),АТС!$A$41:$F$784,4)+VLOOKUP($A686+ROUND((COLUMN()-2)/24,5),'Расчет сбытовых надбавок'!$B$1537:'Расчет сбытовых надбавок'!$G$2280,5)</f>
        <v>0.01</v>
      </c>
      <c r="C686" s="108">
        <f>VLOOKUP($A686+ROUND((COLUMN()-2)/24,5),АТС!$A$41:$F$784,4)+VLOOKUP($A686+ROUND((COLUMN()-2)/24,5),'Расчет сбытовых надбавок'!$B$1537:'Расчет сбытовых надбавок'!$G$2280,5)</f>
        <v>0</v>
      </c>
      <c r="D686" s="108">
        <f>VLOOKUP($A686+ROUND((COLUMN()-2)/24,5),АТС!$A$41:$F$784,4)+VLOOKUP($A686+ROUND((COLUMN()-2)/24,5),'Расчет сбытовых надбавок'!$B$1537:'Расчет сбытовых надбавок'!$G$2280,5)</f>
        <v>0</v>
      </c>
      <c r="E686" s="108">
        <f>VLOOKUP($A686+ROUND((COLUMN()-2)/24,5),АТС!$A$41:$F$784,4)+VLOOKUP($A686+ROUND((COLUMN()-2)/24,5),'Расчет сбытовых надбавок'!$B$1537:'Расчет сбытовых надбавок'!$G$2280,5)</f>
        <v>0.01</v>
      </c>
      <c r="F686" s="108">
        <f>VLOOKUP($A686+ROUND((COLUMN()-2)/24,5),АТС!$A$41:$F$784,4)+VLOOKUP($A686+ROUND((COLUMN()-2)/24,5),'Расчет сбытовых надбавок'!$B$1537:'Расчет сбытовых надбавок'!$G$2280,5)</f>
        <v>0</v>
      </c>
      <c r="G686" s="108">
        <f>VLOOKUP($A686+ROUND((COLUMN()-2)/24,5),АТС!$A$41:$F$784,4)+VLOOKUP($A686+ROUND((COLUMN()-2)/24,5),'Расчет сбытовых надбавок'!$B$1537:'Расчет сбытовых надбавок'!$G$2280,5)</f>
        <v>13.83</v>
      </c>
      <c r="H686" s="108">
        <f>VLOOKUP($A686+ROUND((COLUMN()-2)/24,5),АТС!$A$41:$F$784,4)+VLOOKUP($A686+ROUND((COLUMN()-2)/24,5),'Расчет сбытовых надбавок'!$B$1537:'Расчет сбытовых надбавок'!$G$2280,5)</f>
        <v>69.39</v>
      </c>
      <c r="I686" s="108">
        <f>VLOOKUP($A686+ROUND((COLUMN()-2)/24,5),АТС!$A$41:$F$784,4)+VLOOKUP($A686+ROUND((COLUMN()-2)/24,5),'Расчет сбытовых надбавок'!$B$1537:'Расчет сбытовых надбавок'!$G$2280,5)</f>
        <v>170.25</v>
      </c>
      <c r="J686" s="108">
        <f>VLOOKUP($A686+ROUND((COLUMN()-2)/24,5),АТС!$A$41:$F$784,4)+VLOOKUP($A686+ROUND((COLUMN()-2)/24,5),'Расчет сбытовых надбавок'!$B$1537:'Расчет сбытовых надбавок'!$G$2280,5)</f>
        <v>28.51</v>
      </c>
      <c r="K686" s="108">
        <f>VLOOKUP($A686+ROUND((COLUMN()-2)/24,5),АТС!$A$41:$F$784,4)+VLOOKUP($A686+ROUND((COLUMN()-2)/24,5),'Расчет сбытовых надбавок'!$B$1537:'Расчет сбытовых надбавок'!$G$2280,5)</f>
        <v>166.87</v>
      </c>
      <c r="L686" s="108">
        <f>VLOOKUP($A686+ROUND((COLUMN()-2)/24,5),АТС!$A$41:$F$784,4)+VLOOKUP($A686+ROUND((COLUMN()-2)/24,5),'Расчет сбытовых надбавок'!$B$1537:'Расчет сбытовых надбавок'!$G$2280,5)</f>
        <v>20.78</v>
      </c>
      <c r="M686" s="108">
        <f>VLOOKUP($A686+ROUND((COLUMN()-2)/24,5),АТС!$A$41:$F$784,4)+VLOOKUP($A686+ROUND((COLUMN()-2)/24,5),'Расчет сбытовых надбавок'!$B$1537:'Расчет сбытовых надбавок'!$G$2280,5)</f>
        <v>15.93</v>
      </c>
      <c r="N686" s="108">
        <f>VLOOKUP($A686+ROUND((COLUMN()-2)/24,5),АТС!$A$41:$F$784,4)+VLOOKUP($A686+ROUND((COLUMN()-2)/24,5),'Расчет сбытовых надбавок'!$B$1537:'Расчет сбытовых надбавок'!$G$2280,5)</f>
        <v>113.25</v>
      </c>
      <c r="O686" s="108">
        <f>VLOOKUP($A686+ROUND((COLUMN()-2)/24,5),АТС!$A$41:$F$784,4)+VLOOKUP($A686+ROUND((COLUMN()-2)/24,5),'Расчет сбытовых надбавок'!$B$1537:'Расчет сбытовых надбавок'!$G$2280,5)</f>
        <v>93</v>
      </c>
      <c r="P686" s="108">
        <f>VLOOKUP($A686+ROUND((COLUMN()-2)/24,5),АТС!$A$41:$F$784,4)+VLOOKUP($A686+ROUND((COLUMN()-2)/24,5),'Расчет сбытовых надбавок'!$B$1537:'Расчет сбытовых надбавок'!$G$2280,5)</f>
        <v>118.33</v>
      </c>
      <c r="Q686" s="108">
        <f>VLOOKUP($A686+ROUND((COLUMN()-2)/24,5),АТС!$A$41:$F$784,4)+VLOOKUP($A686+ROUND((COLUMN()-2)/24,5),'Расчет сбытовых надбавок'!$B$1537:'Расчет сбытовых надбавок'!$G$2280,5)</f>
        <v>99.78</v>
      </c>
      <c r="R686" s="108">
        <f>VLOOKUP($A686+ROUND((COLUMN()-2)/24,5),АТС!$A$41:$F$784,4)+VLOOKUP($A686+ROUND((COLUMN()-2)/24,5),'Расчет сбытовых надбавок'!$B$1537:'Расчет сбытовых надбавок'!$G$2280,5)</f>
        <v>0</v>
      </c>
      <c r="S686" s="108">
        <f>VLOOKUP($A686+ROUND((COLUMN()-2)/24,5),АТС!$A$41:$F$784,4)+VLOOKUP($A686+ROUND((COLUMN()-2)/24,5),'Расчет сбытовых надбавок'!$B$1537:'Расчет сбытовых надбавок'!$G$2280,5)</f>
        <v>0</v>
      </c>
      <c r="T686" s="108">
        <f>VLOOKUP($A686+ROUND((COLUMN()-2)/24,5),АТС!$A$41:$F$784,4)+VLOOKUP($A686+ROUND((COLUMN()-2)/24,5),'Расчет сбытовых надбавок'!$B$1537:'Расчет сбытовых надбавок'!$G$2280,5)</f>
        <v>0</v>
      </c>
      <c r="U686" s="108">
        <f>VLOOKUP($A686+ROUND((COLUMN()-2)/24,5),АТС!$A$41:$F$784,4)+VLOOKUP($A686+ROUND((COLUMN()-2)/24,5),'Расчет сбытовых надбавок'!$B$1537:'Расчет сбытовых надбавок'!$G$2280,5)</f>
        <v>0</v>
      </c>
      <c r="V686" s="108">
        <f>VLOOKUP($A686+ROUND((COLUMN()-2)/24,5),АТС!$A$41:$F$784,4)+VLOOKUP($A686+ROUND((COLUMN()-2)/24,5),'Расчет сбытовых надбавок'!$B$1537:'Расчет сбытовых надбавок'!$G$2280,5)</f>
        <v>0</v>
      </c>
      <c r="W686" s="108">
        <f>VLOOKUP($A686+ROUND((COLUMN()-2)/24,5),АТС!$A$41:$F$784,4)+VLOOKUP($A686+ROUND((COLUMN()-2)/24,5),'Расчет сбытовых надбавок'!$B$1537:'Расчет сбытовых надбавок'!$G$2280,5)</f>
        <v>0</v>
      </c>
      <c r="X686" s="108">
        <f>VLOOKUP($A686+ROUND((COLUMN()-2)/24,5),АТС!$A$41:$F$784,4)+VLOOKUP($A686+ROUND((COLUMN()-2)/24,5),'Расчет сбытовых надбавок'!$B$1537:'Расчет сбытовых надбавок'!$G$2280,5)</f>
        <v>0</v>
      </c>
      <c r="Y686" s="108">
        <f>VLOOKUP($A686+ROUND((COLUMN()-2)/24,5),АТС!$A$41:$F$784,4)+VLOOKUP($A686+ROUND((COLUMN()-2)/24,5),'Расчет сбытовых надбавок'!$B$1537:'Расчет сбытовых надбавок'!$G$2280,5)</f>
        <v>0</v>
      </c>
    </row>
    <row r="687" spans="1:27" x14ac:dyDescent="0.2">
      <c r="A687" s="88">
        <f t="shared" si="18"/>
        <v>41864</v>
      </c>
      <c r="B687" s="108">
        <f>VLOOKUP($A687+ROUND((COLUMN()-2)/24,5),АТС!$A$41:$F$784,4)+VLOOKUP($A687+ROUND((COLUMN()-2)/24,5),'Расчет сбытовых надбавок'!$B$1537:'Расчет сбытовых надбавок'!$G$2280,5)</f>
        <v>0</v>
      </c>
      <c r="C687" s="108">
        <f>VLOOKUP($A687+ROUND((COLUMN()-2)/24,5),АТС!$A$41:$F$784,4)+VLOOKUP($A687+ROUND((COLUMN()-2)/24,5),'Расчет сбытовых надбавок'!$B$1537:'Расчет сбытовых надбавок'!$G$2280,5)</f>
        <v>0</v>
      </c>
      <c r="D687" s="108">
        <f>VLOOKUP($A687+ROUND((COLUMN()-2)/24,5),АТС!$A$41:$F$784,4)+VLOOKUP($A687+ROUND((COLUMN()-2)/24,5),'Расчет сбытовых надбавок'!$B$1537:'Расчет сбытовых надбавок'!$G$2280,5)</f>
        <v>3.5</v>
      </c>
      <c r="E687" s="108">
        <f>VLOOKUP($A687+ROUND((COLUMN()-2)/24,5),АТС!$A$41:$F$784,4)+VLOOKUP($A687+ROUND((COLUMN()-2)/24,5),'Расчет сбытовых надбавок'!$B$1537:'Расчет сбытовых надбавок'!$G$2280,5)</f>
        <v>2.04</v>
      </c>
      <c r="F687" s="108">
        <f>VLOOKUP($A687+ROUND((COLUMN()-2)/24,5),АТС!$A$41:$F$784,4)+VLOOKUP($A687+ROUND((COLUMN()-2)/24,5),'Расчет сбытовых надбавок'!$B$1537:'Расчет сбытовых надбавок'!$G$2280,5)</f>
        <v>78.209999999999994</v>
      </c>
      <c r="G687" s="108">
        <f>VLOOKUP($A687+ROUND((COLUMN()-2)/24,5),АТС!$A$41:$F$784,4)+VLOOKUP($A687+ROUND((COLUMN()-2)/24,5),'Расчет сбытовых надбавок'!$B$1537:'Расчет сбытовых надбавок'!$G$2280,5)</f>
        <v>100.97</v>
      </c>
      <c r="H687" s="108">
        <f>VLOOKUP($A687+ROUND((COLUMN()-2)/24,5),АТС!$A$41:$F$784,4)+VLOOKUP($A687+ROUND((COLUMN()-2)/24,5),'Расчет сбытовых надбавок'!$B$1537:'Расчет сбытовых надбавок'!$G$2280,5)</f>
        <v>202.75</v>
      </c>
      <c r="I687" s="108">
        <f>VLOOKUP($A687+ROUND((COLUMN()-2)/24,5),АТС!$A$41:$F$784,4)+VLOOKUP($A687+ROUND((COLUMN()-2)/24,5),'Расчет сбытовых надбавок'!$B$1537:'Расчет сбытовых надбавок'!$G$2280,5)</f>
        <v>265.18</v>
      </c>
      <c r="J687" s="108">
        <f>VLOOKUP($A687+ROUND((COLUMN()-2)/24,5),АТС!$A$41:$F$784,4)+VLOOKUP($A687+ROUND((COLUMN()-2)/24,5),'Расчет сбытовых надбавок'!$B$1537:'Расчет сбытовых надбавок'!$G$2280,5)</f>
        <v>101.59</v>
      </c>
      <c r="K687" s="108">
        <f>VLOOKUP($A687+ROUND((COLUMN()-2)/24,5),АТС!$A$41:$F$784,4)+VLOOKUP($A687+ROUND((COLUMN()-2)/24,5),'Расчет сбытовых надбавок'!$B$1537:'Расчет сбытовых надбавок'!$G$2280,5)</f>
        <v>145.24</v>
      </c>
      <c r="L687" s="108">
        <f>VLOOKUP($A687+ROUND((COLUMN()-2)/24,5),АТС!$A$41:$F$784,4)+VLOOKUP($A687+ROUND((COLUMN()-2)/24,5),'Расчет сбытовых надбавок'!$B$1537:'Расчет сбытовых надбавок'!$G$2280,5)</f>
        <v>109.77</v>
      </c>
      <c r="M687" s="108">
        <f>VLOOKUP($A687+ROUND((COLUMN()-2)/24,5),АТС!$A$41:$F$784,4)+VLOOKUP($A687+ROUND((COLUMN()-2)/24,5),'Расчет сбытовых надбавок'!$B$1537:'Расчет сбытовых надбавок'!$G$2280,5)</f>
        <v>52.83</v>
      </c>
      <c r="N687" s="108">
        <f>VLOOKUP($A687+ROUND((COLUMN()-2)/24,5),АТС!$A$41:$F$784,4)+VLOOKUP($A687+ROUND((COLUMN()-2)/24,5),'Расчет сбытовых надбавок'!$B$1537:'Расчет сбытовых надбавок'!$G$2280,5)</f>
        <v>40.050000000000004</v>
      </c>
      <c r="O687" s="108">
        <f>VLOOKUP($A687+ROUND((COLUMN()-2)/24,5),АТС!$A$41:$F$784,4)+VLOOKUP($A687+ROUND((COLUMN()-2)/24,5),'Расчет сбытовых надбавок'!$B$1537:'Расчет сбытовых надбавок'!$G$2280,5)</f>
        <v>31.94</v>
      </c>
      <c r="P687" s="108">
        <f>VLOOKUP($A687+ROUND((COLUMN()-2)/24,5),АТС!$A$41:$F$784,4)+VLOOKUP($A687+ROUND((COLUMN()-2)/24,5),'Расчет сбытовых надбавок'!$B$1537:'Расчет сбытовых надбавок'!$G$2280,5)</f>
        <v>0</v>
      </c>
      <c r="Q687" s="108">
        <f>VLOOKUP($A687+ROUND((COLUMN()-2)/24,5),АТС!$A$41:$F$784,4)+VLOOKUP($A687+ROUND((COLUMN()-2)/24,5),'Расчет сбытовых надбавок'!$B$1537:'Расчет сбытовых надбавок'!$G$2280,5)</f>
        <v>0.01</v>
      </c>
      <c r="R687" s="108">
        <f>VLOOKUP($A687+ROUND((COLUMN()-2)/24,5),АТС!$A$41:$F$784,4)+VLOOKUP($A687+ROUND((COLUMN()-2)/24,5),'Расчет сбытовых надбавок'!$B$1537:'Расчет сбытовых надбавок'!$G$2280,5)</f>
        <v>0</v>
      </c>
      <c r="S687" s="108">
        <f>VLOOKUP($A687+ROUND((COLUMN()-2)/24,5),АТС!$A$41:$F$784,4)+VLOOKUP($A687+ROUND((COLUMN()-2)/24,5),'Расчет сбытовых надбавок'!$B$1537:'Расчет сбытовых надбавок'!$G$2280,5)</f>
        <v>0</v>
      </c>
      <c r="T687" s="108">
        <f>VLOOKUP($A687+ROUND((COLUMN()-2)/24,5),АТС!$A$41:$F$784,4)+VLOOKUP($A687+ROUND((COLUMN()-2)/24,5),'Расчет сбытовых надбавок'!$B$1537:'Расчет сбытовых надбавок'!$G$2280,5)</f>
        <v>0</v>
      </c>
      <c r="U687" s="108">
        <f>VLOOKUP($A687+ROUND((COLUMN()-2)/24,5),АТС!$A$41:$F$784,4)+VLOOKUP($A687+ROUND((COLUMN()-2)/24,5),'Расчет сбытовых надбавок'!$B$1537:'Расчет сбытовых надбавок'!$G$2280,5)</f>
        <v>0</v>
      </c>
      <c r="V687" s="108">
        <f>VLOOKUP($A687+ROUND((COLUMN()-2)/24,5),АТС!$A$41:$F$784,4)+VLOOKUP($A687+ROUND((COLUMN()-2)/24,5),'Расчет сбытовых надбавок'!$B$1537:'Расчет сбытовых надбавок'!$G$2280,5)</f>
        <v>0</v>
      </c>
      <c r="W687" s="108">
        <f>VLOOKUP($A687+ROUND((COLUMN()-2)/24,5),АТС!$A$41:$F$784,4)+VLOOKUP($A687+ROUND((COLUMN()-2)/24,5),'Расчет сбытовых надбавок'!$B$1537:'Расчет сбытовых надбавок'!$G$2280,5)</f>
        <v>0</v>
      </c>
      <c r="X687" s="108">
        <f>VLOOKUP($A687+ROUND((COLUMN()-2)/24,5),АТС!$A$41:$F$784,4)+VLOOKUP($A687+ROUND((COLUMN()-2)/24,5),'Расчет сбытовых надбавок'!$B$1537:'Расчет сбытовых надбавок'!$G$2280,5)</f>
        <v>0</v>
      </c>
      <c r="Y687" s="108">
        <f>VLOOKUP($A687+ROUND((COLUMN()-2)/24,5),АТС!$A$41:$F$784,4)+VLOOKUP($A687+ROUND((COLUMN()-2)/24,5),'Расчет сбытовых надбавок'!$B$1537:'Расчет сбытовых надбавок'!$G$2280,5)</f>
        <v>0</v>
      </c>
    </row>
    <row r="688" spans="1:27" x14ac:dyDescent="0.2">
      <c r="A688" s="88">
        <f t="shared" si="18"/>
        <v>41865</v>
      </c>
      <c r="B688" s="108">
        <f>VLOOKUP($A688+ROUND((COLUMN()-2)/24,5),АТС!$A$41:$F$784,4)+VLOOKUP($A688+ROUND((COLUMN()-2)/24,5),'Расчет сбытовых надбавок'!$B$1537:'Расчет сбытовых надбавок'!$G$2280,5)</f>
        <v>0</v>
      </c>
      <c r="C688" s="108">
        <f>VLOOKUP($A688+ROUND((COLUMN()-2)/24,5),АТС!$A$41:$F$784,4)+VLOOKUP($A688+ROUND((COLUMN()-2)/24,5),'Расчет сбытовых надбавок'!$B$1537:'Расчет сбытовых надбавок'!$G$2280,5)</f>
        <v>0</v>
      </c>
      <c r="D688" s="108">
        <f>VLOOKUP($A688+ROUND((COLUMN()-2)/24,5),АТС!$A$41:$F$784,4)+VLOOKUP($A688+ROUND((COLUMN()-2)/24,5),'Расчет сбытовых надбавок'!$B$1537:'Расчет сбытовых надбавок'!$G$2280,5)</f>
        <v>0</v>
      </c>
      <c r="E688" s="108">
        <f>VLOOKUP($A688+ROUND((COLUMN()-2)/24,5),АТС!$A$41:$F$784,4)+VLOOKUP($A688+ROUND((COLUMN()-2)/24,5),'Расчет сбытовых надбавок'!$B$1537:'Расчет сбытовых надбавок'!$G$2280,5)</f>
        <v>0</v>
      </c>
      <c r="F688" s="108">
        <f>VLOOKUP($A688+ROUND((COLUMN()-2)/24,5),АТС!$A$41:$F$784,4)+VLOOKUP($A688+ROUND((COLUMN()-2)/24,5),'Расчет сбытовых надбавок'!$B$1537:'Расчет сбытовых надбавок'!$G$2280,5)</f>
        <v>26.020000000000003</v>
      </c>
      <c r="G688" s="108">
        <f>VLOOKUP($A688+ROUND((COLUMN()-2)/24,5),АТС!$A$41:$F$784,4)+VLOOKUP($A688+ROUND((COLUMN()-2)/24,5),'Расчет сбытовых надбавок'!$B$1537:'Расчет сбытовых надбавок'!$G$2280,5)</f>
        <v>34.5</v>
      </c>
      <c r="H688" s="108">
        <f>VLOOKUP($A688+ROUND((COLUMN()-2)/24,5),АТС!$A$41:$F$784,4)+VLOOKUP($A688+ROUND((COLUMN()-2)/24,5),'Расчет сбытовых надбавок'!$B$1537:'Расчет сбытовых надбавок'!$G$2280,5)</f>
        <v>171.85</v>
      </c>
      <c r="I688" s="108">
        <f>VLOOKUP($A688+ROUND((COLUMN()-2)/24,5),АТС!$A$41:$F$784,4)+VLOOKUP($A688+ROUND((COLUMN()-2)/24,5),'Расчет сбытовых надбавок'!$B$1537:'Расчет сбытовых надбавок'!$G$2280,5)</f>
        <v>93.84</v>
      </c>
      <c r="J688" s="108">
        <f>VLOOKUP($A688+ROUND((COLUMN()-2)/24,5),АТС!$A$41:$F$784,4)+VLOOKUP($A688+ROUND((COLUMN()-2)/24,5),'Расчет сбытовых надбавок'!$B$1537:'Расчет сбытовых надбавок'!$G$2280,5)</f>
        <v>52.839999999999996</v>
      </c>
      <c r="K688" s="108">
        <f>VLOOKUP($A688+ROUND((COLUMN()-2)/24,5),АТС!$A$41:$F$784,4)+VLOOKUP($A688+ROUND((COLUMN()-2)/24,5),'Расчет сбытовых надбавок'!$B$1537:'Расчет сбытовых надбавок'!$G$2280,5)</f>
        <v>778.53000000000009</v>
      </c>
      <c r="L688" s="108">
        <f>VLOOKUP($A688+ROUND((COLUMN()-2)/24,5),АТС!$A$41:$F$784,4)+VLOOKUP($A688+ROUND((COLUMN()-2)/24,5),'Расчет сбытовых надбавок'!$B$1537:'Расчет сбытовых надбавок'!$G$2280,5)</f>
        <v>552.04</v>
      </c>
      <c r="M688" s="108">
        <f>VLOOKUP($A688+ROUND((COLUMN()-2)/24,5),АТС!$A$41:$F$784,4)+VLOOKUP($A688+ROUND((COLUMN()-2)/24,5),'Расчет сбытовых надбавок'!$B$1537:'Расчет сбытовых надбавок'!$G$2280,5)</f>
        <v>528.20000000000005</v>
      </c>
      <c r="N688" s="108">
        <f>VLOOKUP($A688+ROUND((COLUMN()-2)/24,5),АТС!$A$41:$F$784,4)+VLOOKUP($A688+ROUND((COLUMN()-2)/24,5),'Расчет сбытовых надбавок'!$B$1537:'Расчет сбытовых надбавок'!$G$2280,5)</f>
        <v>612.15</v>
      </c>
      <c r="O688" s="108">
        <f>VLOOKUP($A688+ROUND((COLUMN()-2)/24,5),АТС!$A$41:$F$784,4)+VLOOKUP($A688+ROUND((COLUMN()-2)/24,5),'Расчет сбытовых надбавок'!$B$1537:'Расчет сбытовых надбавок'!$G$2280,5)</f>
        <v>447.9</v>
      </c>
      <c r="P688" s="108">
        <f>VLOOKUP($A688+ROUND((COLUMN()-2)/24,5),АТС!$A$41:$F$784,4)+VLOOKUP($A688+ROUND((COLUMN()-2)/24,5),'Расчет сбытовых надбавок'!$B$1537:'Расчет сбытовых надбавок'!$G$2280,5)</f>
        <v>449.6</v>
      </c>
      <c r="Q688" s="108">
        <f>VLOOKUP($A688+ROUND((COLUMN()-2)/24,5),АТС!$A$41:$F$784,4)+VLOOKUP($A688+ROUND((COLUMN()-2)/24,5),'Расчет сбытовых надбавок'!$B$1537:'Расчет сбытовых надбавок'!$G$2280,5)</f>
        <v>507.43</v>
      </c>
      <c r="R688" s="108">
        <f>VLOOKUP($A688+ROUND((COLUMN()-2)/24,5),АТС!$A$41:$F$784,4)+VLOOKUP($A688+ROUND((COLUMN()-2)/24,5),'Расчет сбытовых надбавок'!$B$1537:'Расчет сбытовых надбавок'!$G$2280,5)</f>
        <v>2489.1799999999998</v>
      </c>
      <c r="S688" s="108">
        <f>VLOOKUP($A688+ROUND((COLUMN()-2)/24,5),АТС!$A$41:$F$784,4)+VLOOKUP($A688+ROUND((COLUMN()-2)/24,5),'Расчет сбытовых надбавок'!$B$1537:'Расчет сбытовых надбавок'!$G$2280,5)</f>
        <v>2476.52</v>
      </c>
      <c r="T688" s="108">
        <f>VLOOKUP($A688+ROUND((COLUMN()-2)/24,5),АТС!$A$41:$F$784,4)+VLOOKUP($A688+ROUND((COLUMN()-2)/24,5),'Расчет сбытовых надбавок'!$B$1537:'Расчет сбытовых надбавок'!$G$2280,5)</f>
        <v>2450.79</v>
      </c>
      <c r="U688" s="108">
        <f>VLOOKUP($A688+ROUND((COLUMN()-2)/24,5),АТС!$A$41:$F$784,4)+VLOOKUP($A688+ROUND((COLUMN()-2)/24,5),'Расчет сбытовых надбавок'!$B$1537:'Расчет сбытовых надбавок'!$G$2280,5)</f>
        <v>2515.6400000000003</v>
      </c>
      <c r="V688" s="108">
        <f>VLOOKUP($A688+ROUND((COLUMN()-2)/24,5),АТС!$A$41:$F$784,4)+VLOOKUP($A688+ROUND((COLUMN()-2)/24,5),'Расчет сбытовых надбавок'!$B$1537:'Расчет сбытовых надбавок'!$G$2280,5)</f>
        <v>3032.59</v>
      </c>
      <c r="W688" s="108">
        <f>VLOOKUP($A688+ROUND((COLUMN()-2)/24,5),АТС!$A$41:$F$784,4)+VLOOKUP($A688+ROUND((COLUMN()-2)/24,5),'Расчет сбытовых надбавок'!$B$1537:'Расчет сбытовых надбавок'!$G$2280,5)</f>
        <v>2939.97</v>
      </c>
      <c r="X688" s="108">
        <f>VLOOKUP($A688+ROUND((COLUMN()-2)/24,5),АТС!$A$41:$F$784,4)+VLOOKUP($A688+ROUND((COLUMN()-2)/24,5),'Расчет сбытовых надбавок'!$B$1537:'Расчет сбытовых надбавок'!$G$2280,5)</f>
        <v>0</v>
      </c>
      <c r="Y688" s="108">
        <f>VLOOKUP($A688+ROUND((COLUMN()-2)/24,5),АТС!$A$41:$F$784,4)+VLOOKUP($A688+ROUND((COLUMN()-2)/24,5),'Расчет сбытовых надбавок'!$B$1537:'Расчет сбытовых надбавок'!$G$2280,5)</f>
        <v>0.01</v>
      </c>
    </row>
    <row r="689" spans="1:25" x14ac:dyDescent="0.2">
      <c r="A689" s="88">
        <f t="shared" si="18"/>
        <v>41866</v>
      </c>
      <c r="B689" s="108">
        <f>VLOOKUP($A689+ROUND((COLUMN()-2)/24,5),АТС!$A$41:$F$784,4)+VLOOKUP($A689+ROUND((COLUMN()-2)/24,5),'Расчет сбытовых надбавок'!$B$1537:'Расчет сбытовых надбавок'!$G$2280,5)</f>
        <v>0</v>
      </c>
      <c r="C689" s="108">
        <f>VLOOKUP($A689+ROUND((COLUMN()-2)/24,5),АТС!$A$41:$F$784,4)+VLOOKUP($A689+ROUND((COLUMN()-2)/24,5),'Расчет сбытовых надбавок'!$B$1537:'Расчет сбытовых надбавок'!$G$2280,5)</f>
        <v>0.01</v>
      </c>
      <c r="D689" s="108">
        <f>VLOOKUP($A689+ROUND((COLUMN()-2)/24,5),АТС!$A$41:$F$784,4)+VLOOKUP($A689+ROUND((COLUMN()-2)/24,5),'Расчет сбытовых надбавок'!$B$1537:'Расчет сбытовых надбавок'!$G$2280,5)</f>
        <v>0</v>
      </c>
      <c r="E689" s="108">
        <f>VLOOKUP($A689+ROUND((COLUMN()-2)/24,5),АТС!$A$41:$F$784,4)+VLOOKUP($A689+ROUND((COLUMN()-2)/24,5),'Расчет сбытовых надбавок'!$B$1537:'Расчет сбытовых надбавок'!$G$2280,5)</f>
        <v>0</v>
      </c>
      <c r="F689" s="108">
        <f>VLOOKUP($A689+ROUND((COLUMN()-2)/24,5),АТС!$A$41:$F$784,4)+VLOOKUP($A689+ROUND((COLUMN()-2)/24,5),'Расчет сбытовых надбавок'!$B$1537:'Расчет сбытовых надбавок'!$G$2280,5)</f>
        <v>0</v>
      </c>
      <c r="G689" s="108">
        <f>VLOOKUP($A689+ROUND((COLUMN()-2)/24,5),АТС!$A$41:$F$784,4)+VLOOKUP($A689+ROUND((COLUMN()-2)/24,5),'Расчет сбытовых надбавок'!$B$1537:'Расчет сбытовых надбавок'!$G$2280,5)</f>
        <v>0.61</v>
      </c>
      <c r="H689" s="108">
        <f>VLOOKUP($A689+ROUND((COLUMN()-2)/24,5),АТС!$A$41:$F$784,4)+VLOOKUP($A689+ROUND((COLUMN()-2)/24,5),'Расчет сбытовых надбавок'!$B$1537:'Расчет сбытовых надбавок'!$G$2280,5)</f>
        <v>113.57000000000001</v>
      </c>
      <c r="I689" s="108">
        <f>VLOOKUP($A689+ROUND((COLUMN()-2)/24,5),АТС!$A$41:$F$784,4)+VLOOKUP($A689+ROUND((COLUMN()-2)/24,5),'Расчет сбытовых надбавок'!$B$1537:'Расчет сбытовых надбавок'!$G$2280,5)</f>
        <v>220.2</v>
      </c>
      <c r="J689" s="108">
        <f>VLOOKUP($A689+ROUND((COLUMN()-2)/24,5),АТС!$A$41:$F$784,4)+VLOOKUP($A689+ROUND((COLUMN()-2)/24,5),'Расчет сбытовых надбавок'!$B$1537:'Расчет сбытовых надбавок'!$G$2280,5)</f>
        <v>57.71</v>
      </c>
      <c r="K689" s="108">
        <f>VLOOKUP($A689+ROUND((COLUMN()-2)/24,5),АТС!$A$41:$F$784,4)+VLOOKUP($A689+ROUND((COLUMN()-2)/24,5),'Расчет сбытовых надбавок'!$B$1537:'Расчет сбытовых надбавок'!$G$2280,5)</f>
        <v>123.56</v>
      </c>
      <c r="L689" s="108">
        <f>VLOOKUP($A689+ROUND((COLUMN()-2)/24,5),АТС!$A$41:$F$784,4)+VLOOKUP($A689+ROUND((COLUMN()-2)/24,5),'Расчет сбытовых надбавок'!$B$1537:'Расчет сбытовых надбавок'!$G$2280,5)</f>
        <v>0.01</v>
      </c>
      <c r="M689" s="108">
        <f>VLOOKUP($A689+ROUND((COLUMN()-2)/24,5),АТС!$A$41:$F$784,4)+VLOOKUP($A689+ROUND((COLUMN()-2)/24,5),'Расчет сбытовых надбавок'!$B$1537:'Расчет сбытовых надбавок'!$G$2280,5)</f>
        <v>0</v>
      </c>
      <c r="N689" s="108">
        <f>VLOOKUP($A689+ROUND((COLUMN()-2)/24,5),АТС!$A$41:$F$784,4)+VLOOKUP($A689+ROUND((COLUMN()-2)/24,5),'Расчет сбытовых надбавок'!$B$1537:'Расчет сбытовых надбавок'!$G$2280,5)</f>
        <v>34.229999999999997</v>
      </c>
      <c r="O689" s="108">
        <f>VLOOKUP($A689+ROUND((COLUMN()-2)/24,5),АТС!$A$41:$F$784,4)+VLOOKUP($A689+ROUND((COLUMN()-2)/24,5),'Расчет сбытовых надбавок'!$B$1537:'Расчет сбытовых надбавок'!$G$2280,5)</f>
        <v>22.92</v>
      </c>
      <c r="P689" s="108">
        <f>VLOOKUP($A689+ROUND((COLUMN()-2)/24,5),АТС!$A$41:$F$784,4)+VLOOKUP($A689+ROUND((COLUMN()-2)/24,5),'Расчет сбытовых надбавок'!$B$1537:'Расчет сбытовых надбавок'!$G$2280,5)</f>
        <v>27.68</v>
      </c>
      <c r="Q689" s="108">
        <f>VLOOKUP($A689+ROUND((COLUMN()-2)/24,5),АТС!$A$41:$F$784,4)+VLOOKUP($A689+ROUND((COLUMN()-2)/24,5),'Расчет сбытовых надбавок'!$B$1537:'Расчет сбытовых надбавок'!$G$2280,5)</f>
        <v>25.95</v>
      </c>
      <c r="R689" s="108">
        <f>VLOOKUP($A689+ROUND((COLUMN()-2)/24,5),АТС!$A$41:$F$784,4)+VLOOKUP($A689+ROUND((COLUMN()-2)/24,5),'Расчет сбытовых надбавок'!$B$1537:'Расчет сбытовых надбавок'!$G$2280,5)</f>
        <v>36.809999999999995</v>
      </c>
      <c r="S689" s="108">
        <f>VLOOKUP($A689+ROUND((COLUMN()-2)/24,5),АТС!$A$41:$F$784,4)+VLOOKUP($A689+ROUND((COLUMN()-2)/24,5),'Расчет сбытовых надбавок'!$B$1537:'Расчет сбытовых надбавок'!$G$2280,5)</f>
        <v>0</v>
      </c>
      <c r="T689" s="108">
        <f>VLOOKUP($A689+ROUND((COLUMN()-2)/24,5),АТС!$A$41:$F$784,4)+VLOOKUP($A689+ROUND((COLUMN()-2)/24,5),'Расчет сбытовых надбавок'!$B$1537:'Расчет сбытовых надбавок'!$G$2280,5)</f>
        <v>205.46</v>
      </c>
      <c r="U689" s="108">
        <f>VLOOKUP($A689+ROUND((COLUMN()-2)/24,5),АТС!$A$41:$F$784,4)+VLOOKUP($A689+ROUND((COLUMN()-2)/24,5),'Расчет сбытовых надбавок'!$B$1537:'Расчет сбытовых надбавок'!$G$2280,5)</f>
        <v>112.13</v>
      </c>
      <c r="V689" s="108">
        <f>VLOOKUP($A689+ROUND((COLUMN()-2)/24,5),АТС!$A$41:$F$784,4)+VLOOKUP($A689+ROUND((COLUMN()-2)/24,5),'Расчет сбытовых надбавок'!$B$1537:'Расчет сбытовых надбавок'!$G$2280,5)</f>
        <v>1863.9699999999998</v>
      </c>
      <c r="W689" s="108">
        <f>VLOOKUP($A689+ROUND((COLUMN()-2)/24,5),АТС!$A$41:$F$784,4)+VLOOKUP($A689+ROUND((COLUMN()-2)/24,5),'Расчет сбытовых надбавок'!$B$1537:'Расчет сбытовых надбавок'!$G$2280,5)</f>
        <v>1393.41</v>
      </c>
      <c r="X689" s="108">
        <f>VLOOKUP($A689+ROUND((COLUMN()-2)/24,5),АТС!$A$41:$F$784,4)+VLOOKUP($A689+ROUND((COLUMN()-2)/24,5),'Расчет сбытовых надбавок'!$B$1537:'Расчет сбытовых надбавок'!$G$2280,5)</f>
        <v>56.95</v>
      </c>
      <c r="Y689" s="108">
        <f>VLOOKUP($A689+ROUND((COLUMN()-2)/24,5),АТС!$A$41:$F$784,4)+VLOOKUP($A689+ROUND((COLUMN()-2)/24,5),'Расчет сбытовых надбавок'!$B$1537:'Расчет сбытовых надбавок'!$G$2280,5)</f>
        <v>0.01</v>
      </c>
    </row>
    <row r="690" spans="1:25" x14ac:dyDescent="0.2">
      <c r="A690" s="88">
        <f t="shared" si="18"/>
        <v>41867</v>
      </c>
      <c r="B690" s="108">
        <f>VLOOKUP($A690+ROUND((COLUMN()-2)/24,5),АТС!$A$41:$F$784,4)+VLOOKUP($A690+ROUND((COLUMN()-2)/24,5),'Расчет сбытовых надбавок'!$B$1537:'Расчет сбытовых надбавок'!$G$2280,5)</f>
        <v>0.22</v>
      </c>
      <c r="C690" s="108">
        <f>VLOOKUP($A690+ROUND((COLUMN()-2)/24,5),АТС!$A$41:$F$784,4)+VLOOKUP($A690+ROUND((COLUMN()-2)/24,5),'Расчет сбытовых надбавок'!$B$1537:'Расчет сбытовых надбавок'!$G$2280,5)</f>
        <v>20.82</v>
      </c>
      <c r="D690" s="108">
        <f>VLOOKUP($A690+ROUND((COLUMN()-2)/24,5),АТС!$A$41:$F$784,4)+VLOOKUP($A690+ROUND((COLUMN()-2)/24,5),'Расчет сбытовых надбавок'!$B$1537:'Расчет сбытовых надбавок'!$G$2280,5)</f>
        <v>11.75</v>
      </c>
      <c r="E690" s="108">
        <f>VLOOKUP($A690+ROUND((COLUMN()-2)/24,5),АТС!$A$41:$F$784,4)+VLOOKUP($A690+ROUND((COLUMN()-2)/24,5),'Расчет сбытовых надбавок'!$B$1537:'Расчет сбытовых надбавок'!$G$2280,5)</f>
        <v>28.740000000000002</v>
      </c>
      <c r="F690" s="108">
        <f>VLOOKUP($A690+ROUND((COLUMN()-2)/24,5),АТС!$A$41:$F$784,4)+VLOOKUP($A690+ROUND((COLUMN()-2)/24,5),'Расчет сбытовых надбавок'!$B$1537:'Расчет сбытовых надбавок'!$G$2280,5)</f>
        <v>64.070000000000007</v>
      </c>
      <c r="G690" s="108">
        <f>VLOOKUP($A690+ROUND((COLUMN()-2)/24,5),АТС!$A$41:$F$784,4)+VLOOKUP($A690+ROUND((COLUMN()-2)/24,5),'Расчет сбытовых надбавок'!$B$1537:'Расчет сбытовых надбавок'!$G$2280,5)</f>
        <v>47.31</v>
      </c>
      <c r="H690" s="108">
        <f>VLOOKUP($A690+ROUND((COLUMN()-2)/24,5),АТС!$A$41:$F$784,4)+VLOOKUP($A690+ROUND((COLUMN()-2)/24,5),'Расчет сбытовых надбавок'!$B$1537:'Расчет сбытовых надбавок'!$G$2280,5)</f>
        <v>123.53</v>
      </c>
      <c r="I690" s="108">
        <f>VLOOKUP($A690+ROUND((COLUMN()-2)/24,5),АТС!$A$41:$F$784,4)+VLOOKUP($A690+ROUND((COLUMN()-2)/24,5),'Расчет сбытовых надбавок'!$B$1537:'Расчет сбытовых надбавок'!$G$2280,5)</f>
        <v>222.74</v>
      </c>
      <c r="J690" s="108">
        <f>VLOOKUP($A690+ROUND((COLUMN()-2)/24,5),АТС!$A$41:$F$784,4)+VLOOKUP($A690+ROUND((COLUMN()-2)/24,5),'Расчет сбытовых надбавок'!$B$1537:'Расчет сбытовых надбавок'!$G$2280,5)</f>
        <v>212.03</v>
      </c>
      <c r="K690" s="108">
        <f>VLOOKUP($A690+ROUND((COLUMN()-2)/24,5),АТС!$A$41:$F$784,4)+VLOOKUP($A690+ROUND((COLUMN()-2)/24,5),'Расчет сбытовых надбавок'!$B$1537:'Расчет сбытовых надбавок'!$G$2280,5)</f>
        <v>56.15</v>
      </c>
      <c r="L690" s="108">
        <f>VLOOKUP($A690+ROUND((COLUMN()-2)/24,5),АТС!$A$41:$F$784,4)+VLOOKUP($A690+ROUND((COLUMN()-2)/24,5),'Расчет сбытовых надбавок'!$B$1537:'Расчет сбытовых надбавок'!$G$2280,5)</f>
        <v>1.6099999999999999</v>
      </c>
      <c r="M690" s="108">
        <f>VLOOKUP($A690+ROUND((COLUMN()-2)/24,5),АТС!$A$41:$F$784,4)+VLOOKUP($A690+ROUND((COLUMN()-2)/24,5),'Расчет сбытовых надбавок'!$B$1537:'Расчет сбытовых надбавок'!$G$2280,5)</f>
        <v>3.2600000000000002</v>
      </c>
      <c r="N690" s="108">
        <f>VLOOKUP($A690+ROUND((COLUMN()-2)/24,5),АТС!$A$41:$F$784,4)+VLOOKUP($A690+ROUND((COLUMN()-2)/24,5),'Расчет сбытовых надбавок'!$B$1537:'Расчет сбытовых надбавок'!$G$2280,5)</f>
        <v>88.24</v>
      </c>
      <c r="O690" s="108">
        <f>VLOOKUP($A690+ROUND((COLUMN()-2)/24,5),АТС!$A$41:$F$784,4)+VLOOKUP($A690+ROUND((COLUMN()-2)/24,5),'Расчет сбытовых надбавок'!$B$1537:'Расчет сбытовых надбавок'!$G$2280,5)</f>
        <v>51.760000000000005</v>
      </c>
      <c r="P690" s="108">
        <f>VLOOKUP($A690+ROUND((COLUMN()-2)/24,5),АТС!$A$41:$F$784,4)+VLOOKUP($A690+ROUND((COLUMN()-2)/24,5),'Расчет сбытовых надбавок'!$B$1537:'Расчет сбытовых надбавок'!$G$2280,5)</f>
        <v>191.69</v>
      </c>
      <c r="Q690" s="108">
        <f>VLOOKUP($A690+ROUND((COLUMN()-2)/24,5),АТС!$A$41:$F$784,4)+VLOOKUP($A690+ROUND((COLUMN()-2)/24,5),'Расчет сбытовых надбавок'!$B$1537:'Расчет сбытовых надбавок'!$G$2280,5)</f>
        <v>198.25</v>
      </c>
      <c r="R690" s="108">
        <f>VLOOKUP($A690+ROUND((COLUMN()-2)/24,5),АТС!$A$41:$F$784,4)+VLOOKUP($A690+ROUND((COLUMN()-2)/24,5),'Расчет сбытовых надбавок'!$B$1537:'Расчет сбытовых надбавок'!$G$2280,5)</f>
        <v>378.22</v>
      </c>
      <c r="S690" s="108">
        <f>VLOOKUP($A690+ROUND((COLUMN()-2)/24,5),АТС!$A$41:$F$784,4)+VLOOKUP($A690+ROUND((COLUMN()-2)/24,5),'Расчет сбытовых надбавок'!$B$1537:'Расчет сбытовых надбавок'!$G$2280,5)</f>
        <v>261.31</v>
      </c>
      <c r="T690" s="108">
        <f>VLOOKUP($A690+ROUND((COLUMN()-2)/24,5),АТС!$A$41:$F$784,4)+VLOOKUP($A690+ROUND((COLUMN()-2)/24,5),'Расчет сбытовых надбавок'!$B$1537:'Расчет сбытовых надбавок'!$G$2280,5)</f>
        <v>19.11</v>
      </c>
      <c r="U690" s="108">
        <f>VLOOKUP($A690+ROUND((COLUMN()-2)/24,5),АТС!$A$41:$F$784,4)+VLOOKUP($A690+ROUND((COLUMN()-2)/24,5),'Расчет сбытовых надбавок'!$B$1537:'Расчет сбытовых надбавок'!$G$2280,5)</f>
        <v>6.08</v>
      </c>
      <c r="V690" s="108">
        <f>VLOOKUP($A690+ROUND((COLUMN()-2)/24,5),АТС!$A$41:$F$784,4)+VLOOKUP($A690+ROUND((COLUMN()-2)/24,5),'Расчет сбытовых надбавок'!$B$1537:'Расчет сбытовых надбавок'!$G$2280,5)</f>
        <v>545.74</v>
      </c>
      <c r="W690" s="108">
        <f>VLOOKUP($A690+ROUND((COLUMN()-2)/24,5),АТС!$A$41:$F$784,4)+VLOOKUP($A690+ROUND((COLUMN()-2)/24,5),'Расчет сбытовых надбавок'!$B$1537:'Расчет сбытовых надбавок'!$G$2280,5)</f>
        <v>479.71000000000004</v>
      </c>
      <c r="X690" s="108">
        <f>VLOOKUP($A690+ROUND((COLUMN()-2)/24,5),АТС!$A$41:$F$784,4)+VLOOKUP($A690+ROUND((COLUMN()-2)/24,5),'Расчет сбытовых надбавок'!$B$1537:'Расчет сбытовых надбавок'!$G$2280,5)</f>
        <v>15.04</v>
      </c>
      <c r="Y690" s="108">
        <f>VLOOKUP($A690+ROUND((COLUMN()-2)/24,5),АТС!$A$41:$F$784,4)+VLOOKUP($A690+ROUND((COLUMN()-2)/24,5),'Расчет сбытовых надбавок'!$B$1537:'Расчет сбытовых надбавок'!$G$2280,5)</f>
        <v>0</v>
      </c>
    </row>
    <row r="691" spans="1:25" x14ac:dyDescent="0.2">
      <c r="A691" s="88">
        <f t="shared" si="18"/>
        <v>41868</v>
      </c>
      <c r="B691" s="108">
        <f>VLOOKUP($A691+ROUND((COLUMN()-2)/24,5),АТС!$A$41:$F$784,4)+VLOOKUP($A691+ROUND((COLUMN()-2)/24,5),'Расчет сбытовых надбавок'!$B$1537:'Расчет сбытовых надбавок'!$G$2280,5)</f>
        <v>0</v>
      </c>
      <c r="C691" s="108">
        <f>VLOOKUP($A691+ROUND((COLUMN()-2)/24,5),АТС!$A$41:$F$784,4)+VLOOKUP($A691+ROUND((COLUMN()-2)/24,5),'Расчет сбытовых надбавок'!$B$1537:'Расчет сбытовых надбавок'!$G$2280,5)</f>
        <v>4.1500000000000004</v>
      </c>
      <c r="D691" s="108">
        <f>VLOOKUP($A691+ROUND((COLUMN()-2)/24,5),АТС!$A$41:$F$784,4)+VLOOKUP($A691+ROUND((COLUMN()-2)/24,5),'Расчет сбытовых надбавок'!$B$1537:'Расчет сбытовых надбавок'!$G$2280,5)</f>
        <v>0</v>
      </c>
      <c r="E691" s="108">
        <f>VLOOKUP($A691+ROUND((COLUMN()-2)/24,5),АТС!$A$41:$F$784,4)+VLOOKUP($A691+ROUND((COLUMN()-2)/24,5),'Расчет сбытовых надбавок'!$B$1537:'Расчет сбытовых надбавок'!$G$2280,5)</f>
        <v>0</v>
      </c>
      <c r="F691" s="108">
        <f>VLOOKUP($A691+ROUND((COLUMN()-2)/24,5),АТС!$A$41:$F$784,4)+VLOOKUP($A691+ROUND((COLUMN()-2)/24,5),'Расчет сбытовых надбавок'!$B$1537:'Расчет сбытовых надбавок'!$G$2280,5)</f>
        <v>0</v>
      </c>
      <c r="G691" s="108">
        <f>VLOOKUP($A691+ROUND((COLUMN()-2)/24,5),АТС!$A$41:$F$784,4)+VLOOKUP($A691+ROUND((COLUMN()-2)/24,5),'Расчет сбытовых надбавок'!$B$1537:'Расчет сбытовых надбавок'!$G$2280,5)</f>
        <v>0</v>
      </c>
      <c r="H691" s="108">
        <f>VLOOKUP($A691+ROUND((COLUMN()-2)/24,5),АТС!$A$41:$F$784,4)+VLOOKUP($A691+ROUND((COLUMN()-2)/24,5),'Расчет сбытовых надбавок'!$B$1537:'Расчет сбытовых надбавок'!$G$2280,5)</f>
        <v>131.4</v>
      </c>
      <c r="I691" s="108">
        <f>VLOOKUP($A691+ROUND((COLUMN()-2)/24,5),АТС!$A$41:$F$784,4)+VLOOKUP($A691+ROUND((COLUMN()-2)/24,5),'Расчет сбытовых надбавок'!$B$1537:'Расчет сбытовых надбавок'!$G$2280,5)</f>
        <v>133.84</v>
      </c>
      <c r="J691" s="108">
        <f>VLOOKUP($A691+ROUND((COLUMN()-2)/24,5),АТС!$A$41:$F$784,4)+VLOOKUP($A691+ROUND((COLUMN()-2)/24,5),'Расчет сбытовых надбавок'!$B$1537:'Расчет сбытовых надбавок'!$G$2280,5)</f>
        <v>413.44</v>
      </c>
      <c r="K691" s="108">
        <f>VLOOKUP($A691+ROUND((COLUMN()-2)/24,5),АТС!$A$41:$F$784,4)+VLOOKUP($A691+ROUND((COLUMN()-2)/24,5),'Расчет сбытовых надбавок'!$B$1537:'Расчет сбытовых надбавок'!$G$2280,5)</f>
        <v>59.88</v>
      </c>
      <c r="L691" s="108">
        <f>VLOOKUP($A691+ROUND((COLUMN()-2)/24,5),АТС!$A$41:$F$784,4)+VLOOKUP($A691+ROUND((COLUMN()-2)/24,5),'Расчет сбытовых надбавок'!$B$1537:'Расчет сбытовых надбавок'!$G$2280,5)</f>
        <v>9.61</v>
      </c>
      <c r="M691" s="108">
        <f>VLOOKUP($A691+ROUND((COLUMN()-2)/24,5),АТС!$A$41:$F$784,4)+VLOOKUP($A691+ROUND((COLUMN()-2)/24,5),'Расчет сбытовых надбавок'!$B$1537:'Расчет сбытовых надбавок'!$G$2280,5)</f>
        <v>4.74</v>
      </c>
      <c r="N691" s="108">
        <f>VLOOKUP($A691+ROUND((COLUMN()-2)/24,5),АТС!$A$41:$F$784,4)+VLOOKUP($A691+ROUND((COLUMN()-2)/24,5),'Расчет сбытовых надбавок'!$B$1537:'Расчет сбытовых надбавок'!$G$2280,5)</f>
        <v>2.4</v>
      </c>
      <c r="O691" s="108">
        <f>VLOOKUP($A691+ROUND((COLUMN()-2)/24,5),АТС!$A$41:$F$784,4)+VLOOKUP($A691+ROUND((COLUMN()-2)/24,5),'Расчет сбытовых надбавок'!$B$1537:'Расчет сбытовых надбавок'!$G$2280,5)</f>
        <v>0</v>
      </c>
      <c r="P691" s="108">
        <f>VLOOKUP($A691+ROUND((COLUMN()-2)/24,5),АТС!$A$41:$F$784,4)+VLOOKUP($A691+ROUND((COLUMN()-2)/24,5),'Расчет сбытовых надбавок'!$B$1537:'Расчет сбытовых надбавок'!$G$2280,5)</f>
        <v>0</v>
      </c>
      <c r="Q691" s="108">
        <f>VLOOKUP($A691+ROUND((COLUMN()-2)/24,5),АТС!$A$41:$F$784,4)+VLOOKUP($A691+ROUND((COLUMN()-2)/24,5),'Расчет сбытовых надбавок'!$B$1537:'Расчет сбытовых надбавок'!$G$2280,5)</f>
        <v>0</v>
      </c>
      <c r="R691" s="108">
        <f>VLOOKUP($A691+ROUND((COLUMN()-2)/24,5),АТС!$A$41:$F$784,4)+VLOOKUP($A691+ROUND((COLUMN()-2)/24,5),'Расчет сбытовых надбавок'!$B$1537:'Расчет сбытовых надбавок'!$G$2280,5)</f>
        <v>0</v>
      </c>
      <c r="S691" s="108">
        <f>VLOOKUP($A691+ROUND((COLUMN()-2)/24,5),АТС!$A$41:$F$784,4)+VLOOKUP($A691+ROUND((COLUMN()-2)/24,5),'Расчет сбытовых надбавок'!$B$1537:'Расчет сбытовых надбавок'!$G$2280,5)</f>
        <v>0</v>
      </c>
      <c r="T691" s="108">
        <f>VLOOKUP($A691+ROUND((COLUMN()-2)/24,5),АТС!$A$41:$F$784,4)+VLOOKUP($A691+ROUND((COLUMN()-2)/24,5),'Расчет сбытовых надбавок'!$B$1537:'Расчет сбытовых надбавок'!$G$2280,5)</f>
        <v>0</v>
      </c>
      <c r="U691" s="108">
        <f>VLOOKUP($A691+ROUND((COLUMN()-2)/24,5),АТС!$A$41:$F$784,4)+VLOOKUP($A691+ROUND((COLUMN()-2)/24,5),'Расчет сбытовых надбавок'!$B$1537:'Расчет сбытовых надбавок'!$G$2280,5)</f>
        <v>0</v>
      </c>
      <c r="V691" s="108">
        <f>VLOOKUP($A691+ROUND((COLUMN()-2)/24,5),АТС!$A$41:$F$784,4)+VLOOKUP($A691+ROUND((COLUMN()-2)/24,5),'Расчет сбытовых надбавок'!$B$1537:'Расчет сбытовых надбавок'!$G$2280,5)</f>
        <v>0.02</v>
      </c>
      <c r="W691" s="108">
        <f>VLOOKUP($A691+ROUND((COLUMN()-2)/24,5),АТС!$A$41:$F$784,4)+VLOOKUP($A691+ROUND((COLUMN()-2)/24,5),'Расчет сбытовых надбавок'!$B$1537:'Расчет сбытовых надбавок'!$G$2280,5)</f>
        <v>0</v>
      </c>
      <c r="X691" s="108">
        <f>VLOOKUP($A691+ROUND((COLUMN()-2)/24,5),АТС!$A$41:$F$784,4)+VLOOKUP($A691+ROUND((COLUMN()-2)/24,5),'Расчет сбытовых надбавок'!$B$1537:'Расчет сбытовых надбавок'!$G$2280,5)</f>
        <v>0</v>
      </c>
      <c r="Y691" s="108">
        <f>VLOOKUP($A691+ROUND((COLUMN()-2)/24,5),АТС!$A$41:$F$784,4)+VLOOKUP($A691+ROUND((COLUMN()-2)/24,5),'Расчет сбытовых надбавок'!$B$1537:'Расчет сбытовых надбавок'!$G$2280,5)</f>
        <v>0</v>
      </c>
    </row>
    <row r="692" spans="1:25" x14ac:dyDescent="0.2">
      <c r="A692" s="88">
        <f t="shared" si="18"/>
        <v>41869</v>
      </c>
      <c r="B692" s="108">
        <f>VLOOKUP($A692+ROUND((COLUMN()-2)/24,5),АТС!$A$41:$F$784,4)+VLOOKUP($A692+ROUND((COLUMN()-2)/24,5),'Расчет сбытовых надбавок'!$B$1537:'Расчет сбытовых надбавок'!$G$2280,5)</f>
        <v>0.01</v>
      </c>
      <c r="C692" s="108">
        <f>VLOOKUP($A692+ROUND((COLUMN()-2)/24,5),АТС!$A$41:$F$784,4)+VLOOKUP($A692+ROUND((COLUMN()-2)/24,5),'Расчет сбытовых надбавок'!$B$1537:'Расчет сбытовых надбавок'!$G$2280,5)</f>
        <v>0</v>
      </c>
      <c r="D692" s="108">
        <f>VLOOKUP($A692+ROUND((COLUMN()-2)/24,5),АТС!$A$41:$F$784,4)+VLOOKUP($A692+ROUND((COLUMN()-2)/24,5),'Расчет сбытовых надбавок'!$B$1537:'Расчет сбытовых надбавок'!$G$2280,5)</f>
        <v>19.37</v>
      </c>
      <c r="E692" s="108">
        <f>VLOOKUP($A692+ROUND((COLUMN()-2)/24,5),АТС!$A$41:$F$784,4)+VLOOKUP($A692+ROUND((COLUMN()-2)/24,5),'Расчет сбытовых надбавок'!$B$1537:'Расчет сбытовых надбавок'!$G$2280,5)</f>
        <v>5.92</v>
      </c>
      <c r="F692" s="108">
        <f>VLOOKUP($A692+ROUND((COLUMN()-2)/24,5),АТС!$A$41:$F$784,4)+VLOOKUP($A692+ROUND((COLUMN()-2)/24,5),'Расчет сбытовых надбавок'!$B$1537:'Расчет сбытовых надбавок'!$G$2280,5)</f>
        <v>0</v>
      </c>
      <c r="G692" s="108">
        <f>VLOOKUP($A692+ROUND((COLUMN()-2)/24,5),АТС!$A$41:$F$784,4)+VLOOKUP($A692+ROUND((COLUMN()-2)/24,5),'Расчет сбытовых надбавок'!$B$1537:'Расчет сбытовых надбавок'!$G$2280,5)</f>
        <v>113.4</v>
      </c>
      <c r="H692" s="108">
        <f>VLOOKUP($A692+ROUND((COLUMN()-2)/24,5),АТС!$A$41:$F$784,4)+VLOOKUP($A692+ROUND((COLUMN()-2)/24,5),'Расчет сбытовых надбавок'!$B$1537:'Расчет сбытовых надбавок'!$G$2280,5)</f>
        <v>121.37</v>
      </c>
      <c r="I692" s="108">
        <f>VLOOKUP($A692+ROUND((COLUMN()-2)/24,5),АТС!$A$41:$F$784,4)+VLOOKUP($A692+ROUND((COLUMN()-2)/24,5),'Расчет сбытовых надбавок'!$B$1537:'Расчет сбытовых надбавок'!$G$2280,5)</f>
        <v>180.71</v>
      </c>
      <c r="J692" s="108">
        <f>VLOOKUP($A692+ROUND((COLUMN()-2)/24,5),АТС!$A$41:$F$784,4)+VLOOKUP($A692+ROUND((COLUMN()-2)/24,5),'Расчет сбытовых надбавок'!$B$1537:'Расчет сбытовых надбавок'!$G$2280,5)</f>
        <v>78.22</v>
      </c>
      <c r="K692" s="108">
        <f>VLOOKUP($A692+ROUND((COLUMN()-2)/24,5),АТС!$A$41:$F$784,4)+VLOOKUP($A692+ROUND((COLUMN()-2)/24,5),'Расчет сбытовых надбавок'!$B$1537:'Расчет сбытовых надбавок'!$G$2280,5)</f>
        <v>82.7</v>
      </c>
      <c r="L692" s="108">
        <f>VLOOKUP($A692+ROUND((COLUMN()-2)/24,5),АТС!$A$41:$F$784,4)+VLOOKUP($A692+ROUND((COLUMN()-2)/24,5),'Расчет сбытовых надбавок'!$B$1537:'Расчет сбытовых надбавок'!$G$2280,5)</f>
        <v>27.450000000000003</v>
      </c>
      <c r="M692" s="108">
        <f>VLOOKUP($A692+ROUND((COLUMN()-2)/24,5),АТС!$A$41:$F$784,4)+VLOOKUP($A692+ROUND((COLUMN()-2)/24,5),'Расчет сбытовых надбавок'!$B$1537:'Расчет сбытовых надбавок'!$G$2280,5)</f>
        <v>65.38</v>
      </c>
      <c r="N692" s="108">
        <f>VLOOKUP($A692+ROUND((COLUMN()-2)/24,5),АТС!$A$41:$F$784,4)+VLOOKUP($A692+ROUND((COLUMN()-2)/24,5),'Расчет сбытовых надбавок'!$B$1537:'Расчет сбытовых надбавок'!$G$2280,5)</f>
        <v>793.73</v>
      </c>
      <c r="O692" s="108">
        <f>VLOOKUP($A692+ROUND((COLUMN()-2)/24,5),АТС!$A$41:$F$784,4)+VLOOKUP($A692+ROUND((COLUMN()-2)/24,5),'Расчет сбытовых надбавок'!$B$1537:'Расчет сбытовых надбавок'!$G$2280,5)</f>
        <v>789.04</v>
      </c>
      <c r="P692" s="108">
        <f>VLOOKUP($A692+ROUND((COLUMN()-2)/24,5),АТС!$A$41:$F$784,4)+VLOOKUP($A692+ROUND((COLUMN()-2)/24,5),'Расчет сбытовых надбавок'!$B$1537:'Расчет сбытовых надбавок'!$G$2280,5)</f>
        <v>21.68</v>
      </c>
      <c r="Q692" s="108">
        <f>VLOOKUP($A692+ROUND((COLUMN()-2)/24,5),АТС!$A$41:$F$784,4)+VLOOKUP($A692+ROUND((COLUMN()-2)/24,5),'Расчет сбытовых надбавок'!$B$1537:'Расчет сбытовых надбавок'!$G$2280,5)</f>
        <v>0</v>
      </c>
      <c r="R692" s="108">
        <f>VLOOKUP($A692+ROUND((COLUMN()-2)/24,5),АТС!$A$41:$F$784,4)+VLOOKUP($A692+ROUND((COLUMN()-2)/24,5),'Расчет сбытовых надбавок'!$B$1537:'Расчет сбытовых надбавок'!$G$2280,5)</f>
        <v>0</v>
      </c>
      <c r="S692" s="108">
        <f>VLOOKUP($A692+ROUND((COLUMN()-2)/24,5),АТС!$A$41:$F$784,4)+VLOOKUP($A692+ROUND((COLUMN()-2)/24,5),'Расчет сбытовых надбавок'!$B$1537:'Расчет сбытовых надбавок'!$G$2280,5)</f>
        <v>0</v>
      </c>
      <c r="T692" s="108">
        <f>VLOOKUP($A692+ROUND((COLUMN()-2)/24,5),АТС!$A$41:$F$784,4)+VLOOKUP($A692+ROUND((COLUMN()-2)/24,5),'Расчет сбытовых надбавок'!$B$1537:'Расчет сбытовых надбавок'!$G$2280,5)</f>
        <v>0</v>
      </c>
      <c r="U692" s="108">
        <f>VLOOKUP($A692+ROUND((COLUMN()-2)/24,5),АТС!$A$41:$F$784,4)+VLOOKUP($A692+ROUND((COLUMN()-2)/24,5),'Расчет сбытовых надбавок'!$B$1537:'Расчет сбытовых надбавок'!$G$2280,5)</f>
        <v>0</v>
      </c>
      <c r="V692" s="108">
        <f>VLOOKUP($A692+ROUND((COLUMN()-2)/24,5),АТС!$A$41:$F$784,4)+VLOOKUP($A692+ROUND((COLUMN()-2)/24,5),'Расчет сбытовых надбавок'!$B$1537:'Расчет сбытовых надбавок'!$G$2280,5)</f>
        <v>879.24</v>
      </c>
      <c r="W692" s="108">
        <f>VLOOKUP($A692+ROUND((COLUMN()-2)/24,5),АТС!$A$41:$F$784,4)+VLOOKUP($A692+ROUND((COLUMN()-2)/24,5),'Расчет сбытовых надбавок'!$B$1537:'Расчет сбытовых надбавок'!$G$2280,5)</f>
        <v>703.1400000000001</v>
      </c>
      <c r="X692" s="108">
        <f>VLOOKUP($A692+ROUND((COLUMN()-2)/24,5),АТС!$A$41:$F$784,4)+VLOOKUP($A692+ROUND((COLUMN()-2)/24,5),'Расчет сбытовых надбавок'!$B$1537:'Расчет сбытовых надбавок'!$G$2280,5)</f>
        <v>0.01</v>
      </c>
      <c r="Y692" s="108">
        <f>VLOOKUP($A692+ROUND((COLUMN()-2)/24,5),АТС!$A$41:$F$784,4)+VLOOKUP($A692+ROUND((COLUMN()-2)/24,5),'Расчет сбытовых надбавок'!$B$1537:'Расчет сбытовых надбавок'!$G$2280,5)</f>
        <v>0</v>
      </c>
    </row>
    <row r="693" spans="1:25" x14ac:dyDescent="0.2">
      <c r="A693" s="88">
        <f t="shared" si="18"/>
        <v>41870</v>
      </c>
      <c r="B693" s="108">
        <f>VLOOKUP($A693+ROUND((COLUMN()-2)/24,5),АТС!$A$41:$F$784,4)+VLOOKUP($A693+ROUND((COLUMN()-2)/24,5),'Расчет сбытовых надбавок'!$B$1537:'Расчет сбытовых надбавок'!$G$2280,5)</f>
        <v>0</v>
      </c>
      <c r="C693" s="108">
        <f>VLOOKUP($A693+ROUND((COLUMN()-2)/24,5),АТС!$A$41:$F$784,4)+VLOOKUP($A693+ROUND((COLUMN()-2)/24,5),'Расчет сбытовых надбавок'!$B$1537:'Расчет сбытовых надбавок'!$G$2280,5)</f>
        <v>0</v>
      </c>
      <c r="D693" s="108">
        <f>VLOOKUP($A693+ROUND((COLUMN()-2)/24,5),АТС!$A$41:$F$784,4)+VLOOKUP($A693+ROUND((COLUMN()-2)/24,5),'Расчет сбытовых надбавок'!$B$1537:'Расчет сбытовых надбавок'!$G$2280,5)</f>
        <v>27.33</v>
      </c>
      <c r="E693" s="108">
        <f>VLOOKUP($A693+ROUND((COLUMN()-2)/24,5),АТС!$A$41:$F$784,4)+VLOOKUP($A693+ROUND((COLUMN()-2)/24,5),'Расчет сбытовых надбавок'!$B$1537:'Расчет сбытовых надбавок'!$G$2280,5)</f>
        <v>48</v>
      </c>
      <c r="F693" s="108">
        <f>VLOOKUP($A693+ROUND((COLUMN()-2)/24,5),АТС!$A$41:$F$784,4)+VLOOKUP($A693+ROUND((COLUMN()-2)/24,5),'Расчет сбытовых надбавок'!$B$1537:'Расчет сбытовых надбавок'!$G$2280,5)</f>
        <v>319.10000000000002</v>
      </c>
      <c r="G693" s="108">
        <f>VLOOKUP($A693+ROUND((COLUMN()-2)/24,5),АТС!$A$41:$F$784,4)+VLOOKUP($A693+ROUND((COLUMN()-2)/24,5),'Расчет сбытовых надбавок'!$B$1537:'Расчет сбытовых надбавок'!$G$2280,5)</f>
        <v>101.21</v>
      </c>
      <c r="H693" s="108">
        <f>VLOOKUP($A693+ROUND((COLUMN()-2)/24,5),АТС!$A$41:$F$784,4)+VLOOKUP($A693+ROUND((COLUMN()-2)/24,5),'Расчет сбытовых надбавок'!$B$1537:'Расчет сбытовых надбавок'!$G$2280,5)</f>
        <v>121.06</v>
      </c>
      <c r="I693" s="108">
        <f>VLOOKUP($A693+ROUND((COLUMN()-2)/24,5),АТС!$A$41:$F$784,4)+VLOOKUP($A693+ROUND((COLUMN()-2)/24,5),'Расчет сбытовых надбавок'!$B$1537:'Расчет сбытовых надбавок'!$G$2280,5)</f>
        <v>194.11</v>
      </c>
      <c r="J693" s="108">
        <f>VLOOKUP($A693+ROUND((COLUMN()-2)/24,5),АТС!$A$41:$F$784,4)+VLOOKUP($A693+ROUND((COLUMN()-2)/24,5),'Расчет сбытовых надбавок'!$B$1537:'Расчет сбытовых надбавок'!$G$2280,5)</f>
        <v>63.84</v>
      </c>
      <c r="K693" s="108">
        <f>VLOOKUP($A693+ROUND((COLUMN()-2)/24,5),АТС!$A$41:$F$784,4)+VLOOKUP($A693+ROUND((COLUMN()-2)/24,5),'Расчет сбытовых надбавок'!$B$1537:'Расчет сбытовых надбавок'!$G$2280,5)</f>
        <v>1.46</v>
      </c>
      <c r="L693" s="108">
        <f>VLOOKUP($A693+ROUND((COLUMN()-2)/24,5),АТС!$A$41:$F$784,4)+VLOOKUP($A693+ROUND((COLUMN()-2)/24,5),'Расчет сбытовых надбавок'!$B$1537:'Расчет сбытовых надбавок'!$G$2280,5)</f>
        <v>8</v>
      </c>
      <c r="M693" s="108">
        <f>VLOOKUP($A693+ROUND((COLUMN()-2)/24,5),АТС!$A$41:$F$784,4)+VLOOKUP($A693+ROUND((COLUMN()-2)/24,5),'Расчет сбытовых надбавок'!$B$1537:'Расчет сбытовых надбавок'!$G$2280,5)</f>
        <v>35.479999999999997</v>
      </c>
      <c r="N693" s="108">
        <f>VLOOKUP($A693+ROUND((COLUMN()-2)/24,5),АТС!$A$41:$F$784,4)+VLOOKUP($A693+ROUND((COLUMN()-2)/24,5),'Расчет сбытовых надбавок'!$B$1537:'Расчет сбытовых надбавок'!$G$2280,5)</f>
        <v>0</v>
      </c>
      <c r="O693" s="108">
        <f>VLOOKUP($A693+ROUND((COLUMN()-2)/24,5),АТС!$A$41:$F$784,4)+VLOOKUP($A693+ROUND((COLUMN()-2)/24,5),'Расчет сбытовых надбавок'!$B$1537:'Расчет сбытовых надбавок'!$G$2280,5)</f>
        <v>0</v>
      </c>
      <c r="P693" s="108">
        <f>VLOOKUP($A693+ROUND((COLUMN()-2)/24,5),АТС!$A$41:$F$784,4)+VLOOKUP($A693+ROUND((COLUMN()-2)/24,5),'Расчет сбытовых надбавок'!$B$1537:'Расчет сбытовых надбавок'!$G$2280,5)</f>
        <v>0</v>
      </c>
      <c r="Q693" s="108">
        <f>VLOOKUP($A693+ROUND((COLUMN()-2)/24,5),АТС!$A$41:$F$784,4)+VLOOKUP($A693+ROUND((COLUMN()-2)/24,5),'Расчет сбытовых надбавок'!$B$1537:'Расчет сбытовых надбавок'!$G$2280,5)</f>
        <v>0.01</v>
      </c>
      <c r="R693" s="108">
        <f>VLOOKUP($A693+ROUND((COLUMN()-2)/24,5),АТС!$A$41:$F$784,4)+VLOOKUP($A693+ROUND((COLUMN()-2)/24,5),'Расчет сбытовых надбавок'!$B$1537:'Расчет сбытовых надбавок'!$G$2280,5)</f>
        <v>0</v>
      </c>
      <c r="S693" s="108">
        <f>VLOOKUP($A693+ROUND((COLUMN()-2)/24,5),АТС!$A$41:$F$784,4)+VLOOKUP($A693+ROUND((COLUMN()-2)/24,5),'Расчет сбытовых надбавок'!$B$1537:'Расчет сбытовых надбавок'!$G$2280,5)</f>
        <v>0</v>
      </c>
      <c r="T693" s="108">
        <f>VLOOKUP($A693+ROUND((COLUMN()-2)/24,5),АТС!$A$41:$F$784,4)+VLOOKUP($A693+ROUND((COLUMN()-2)/24,5),'Расчет сбытовых надбавок'!$B$1537:'Расчет сбытовых надбавок'!$G$2280,5)</f>
        <v>0</v>
      </c>
      <c r="U693" s="108">
        <f>VLOOKUP($A693+ROUND((COLUMN()-2)/24,5),АТС!$A$41:$F$784,4)+VLOOKUP($A693+ROUND((COLUMN()-2)/24,5),'Расчет сбытовых надбавок'!$B$1537:'Расчет сбытовых надбавок'!$G$2280,5)</f>
        <v>0</v>
      </c>
      <c r="V693" s="108">
        <f>VLOOKUP($A693+ROUND((COLUMN()-2)/24,5),АТС!$A$41:$F$784,4)+VLOOKUP($A693+ROUND((COLUMN()-2)/24,5),'Расчет сбытовых надбавок'!$B$1537:'Расчет сбытовых надбавок'!$G$2280,5)</f>
        <v>0</v>
      </c>
      <c r="W693" s="108">
        <f>VLOOKUP($A693+ROUND((COLUMN()-2)/24,5),АТС!$A$41:$F$784,4)+VLOOKUP($A693+ROUND((COLUMN()-2)/24,5),'Расчет сбытовых надбавок'!$B$1537:'Расчет сбытовых надбавок'!$G$2280,5)</f>
        <v>0</v>
      </c>
      <c r="X693" s="108">
        <f>VLOOKUP($A693+ROUND((COLUMN()-2)/24,5),АТС!$A$41:$F$784,4)+VLOOKUP($A693+ROUND((COLUMN()-2)/24,5),'Расчет сбытовых надбавок'!$B$1537:'Расчет сбытовых надбавок'!$G$2280,5)</f>
        <v>0</v>
      </c>
      <c r="Y693" s="108">
        <f>VLOOKUP($A693+ROUND((COLUMN()-2)/24,5),АТС!$A$41:$F$784,4)+VLOOKUP($A693+ROUND((COLUMN()-2)/24,5),'Расчет сбытовых надбавок'!$B$1537:'Расчет сбытовых надбавок'!$G$2280,5)</f>
        <v>0</v>
      </c>
    </row>
    <row r="694" spans="1:25" x14ac:dyDescent="0.2">
      <c r="A694" s="88">
        <f t="shared" si="18"/>
        <v>41871</v>
      </c>
      <c r="B694" s="108">
        <f>VLOOKUP($A694+ROUND((COLUMN()-2)/24,5),АТС!$A$41:$F$784,4)+VLOOKUP($A694+ROUND((COLUMN()-2)/24,5),'Расчет сбытовых надбавок'!$B$1537:'Расчет сбытовых надбавок'!$G$2280,5)</f>
        <v>0</v>
      </c>
      <c r="C694" s="108">
        <f>VLOOKUP($A694+ROUND((COLUMN()-2)/24,5),АТС!$A$41:$F$784,4)+VLOOKUP($A694+ROUND((COLUMN()-2)/24,5),'Расчет сбытовых надбавок'!$B$1537:'Расчет сбытовых надбавок'!$G$2280,5)</f>
        <v>0</v>
      </c>
      <c r="D694" s="108">
        <f>VLOOKUP($A694+ROUND((COLUMN()-2)/24,5),АТС!$A$41:$F$784,4)+VLOOKUP($A694+ROUND((COLUMN()-2)/24,5),'Расчет сбытовых надбавок'!$B$1537:'Расчет сбытовых надбавок'!$G$2280,5)</f>
        <v>0</v>
      </c>
      <c r="E694" s="108">
        <f>VLOOKUP($A694+ROUND((COLUMN()-2)/24,5),АТС!$A$41:$F$784,4)+VLOOKUP($A694+ROUND((COLUMN()-2)/24,5),'Расчет сбытовых надбавок'!$B$1537:'Расчет сбытовых надбавок'!$G$2280,5)</f>
        <v>3.56</v>
      </c>
      <c r="F694" s="108">
        <f>VLOOKUP($A694+ROUND((COLUMN()-2)/24,5),АТС!$A$41:$F$784,4)+VLOOKUP($A694+ROUND((COLUMN()-2)/24,5),'Расчет сбытовых надбавок'!$B$1537:'Расчет сбытовых надбавок'!$G$2280,5)</f>
        <v>119.94</v>
      </c>
      <c r="G694" s="108">
        <f>VLOOKUP($A694+ROUND((COLUMN()-2)/24,5),АТС!$A$41:$F$784,4)+VLOOKUP($A694+ROUND((COLUMN()-2)/24,5),'Расчет сбытовых надбавок'!$B$1537:'Расчет сбытовых надбавок'!$G$2280,5)</f>
        <v>33.020000000000003</v>
      </c>
      <c r="H694" s="108">
        <f>VLOOKUP($A694+ROUND((COLUMN()-2)/24,5),АТС!$A$41:$F$784,4)+VLOOKUP($A694+ROUND((COLUMN()-2)/24,5),'Расчет сбытовых надбавок'!$B$1537:'Расчет сбытовых надбавок'!$G$2280,5)</f>
        <v>553.73</v>
      </c>
      <c r="I694" s="108">
        <f>VLOOKUP($A694+ROUND((COLUMN()-2)/24,5),АТС!$A$41:$F$784,4)+VLOOKUP($A694+ROUND((COLUMN()-2)/24,5),'Расчет сбытовых надбавок'!$B$1537:'Расчет сбытовых надбавок'!$G$2280,5)</f>
        <v>55.27</v>
      </c>
      <c r="J694" s="108">
        <f>VLOOKUP($A694+ROUND((COLUMN()-2)/24,5),АТС!$A$41:$F$784,4)+VLOOKUP($A694+ROUND((COLUMN()-2)/24,5),'Расчет сбытовых надбавок'!$B$1537:'Расчет сбытовых надбавок'!$G$2280,5)</f>
        <v>43.01</v>
      </c>
      <c r="K694" s="108">
        <f>VLOOKUP($A694+ROUND((COLUMN()-2)/24,5),АТС!$A$41:$F$784,4)+VLOOKUP($A694+ROUND((COLUMN()-2)/24,5),'Расчет сбытовых надбавок'!$B$1537:'Расчет сбытовых надбавок'!$G$2280,5)</f>
        <v>0</v>
      </c>
      <c r="L694" s="108">
        <f>VLOOKUP($A694+ROUND((COLUMN()-2)/24,5),АТС!$A$41:$F$784,4)+VLOOKUP($A694+ROUND((COLUMN()-2)/24,5),'Расчет сбытовых надбавок'!$B$1537:'Расчет сбытовых надбавок'!$G$2280,5)</f>
        <v>0.01</v>
      </c>
      <c r="M694" s="108">
        <f>VLOOKUP($A694+ROUND((COLUMN()-2)/24,5),АТС!$A$41:$F$784,4)+VLOOKUP($A694+ROUND((COLUMN()-2)/24,5),'Расчет сбытовых надбавок'!$B$1537:'Расчет сбытовых надбавок'!$G$2280,5)</f>
        <v>0</v>
      </c>
      <c r="N694" s="108">
        <f>VLOOKUP($A694+ROUND((COLUMN()-2)/24,5),АТС!$A$41:$F$784,4)+VLOOKUP($A694+ROUND((COLUMN()-2)/24,5),'Расчет сбытовых надбавок'!$B$1537:'Расчет сбытовых надбавок'!$G$2280,5)</f>
        <v>0</v>
      </c>
      <c r="O694" s="108">
        <f>VLOOKUP($A694+ROUND((COLUMN()-2)/24,5),АТС!$A$41:$F$784,4)+VLOOKUP($A694+ROUND((COLUMN()-2)/24,5),'Расчет сбытовых надбавок'!$B$1537:'Расчет сбытовых надбавок'!$G$2280,5)</f>
        <v>0</v>
      </c>
      <c r="P694" s="108">
        <f>VLOOKUP($A694+ROUND((COLUMN()-2)/24,5),АТС!$A$41:$F$784,4)+VLOOKUP($A694+ROUND((COLUMN()-2)/24,5),'Расчет сбытовых надбавок'!$B$1537:'Расчет сбытовых надбавок'!$G$2280,5)</f>
        <v>0.01</v>
      </c>
      <c r="Q694" s="108">
        <f>VLOOKUP($A694+ROUND((COLUMN()-2)/24,5),АТС!$A$41:$F$784,4)+VLOOKUP($A694+ROUND((COLUMN()-2)/24,5),'Расчет сбытовых надбавок'!$B$1537:'Расчет сбытовых надбавок'!$G$2280,5)</f>
        <v>0.01</v>
      </c>
      <c r="R694" s="108">
        <f>VLOOKUP($A694+ROUND((COLUMN()-2)/24,5),АТС!$A$41:$F$784,4)+VLOOKUP($A694+ROUND((COLUMN()-2)/24,5),'Расчет сбытовых надбавок'!$B$1537:'Расчет сбытовых надбавок'!$G$2280,5)</f>
        <v>0</v>
      </c>
      <c r="S694" s="108">
        <f>VLOOKUP($A694+ROUND((COLUMN()-2)/24,5),АТС!$A$41:$F$784,4)+VLOOKUP($A694+ROUND((COLUMN()-2)/24,5),'Расчет сбытовых надбавок'!$B$1537:'Расчет сбытовых надбавок'!$G$2280,5)</f>
        <v>0</v>
      </c>
      <c r="T694" s="108">
        <f>VLOOKUP($A694+ROUND((COLUMN()-2)/24,5),АТС!$A$41:$F$784,4)+VLOOKUP($A694+ROUND((COLUMN()-2)/24,5),'Расчет сбытовых надбавок'!$B$1537:'Расчет сбытовых надбавок'!$G$2280,5)</f>
        <v>0</v>
      </c>
      <c r="U694" s="108">
        <f>VLOOKUP($A694+ROUND((COLUMN()-2)/24,5),АТС!$A$41:$F$784,4)+VLOOKUP($A694+ROUND((COLUMN()-2)/24,5),'Расчет сбытовых надбавок'!$B$1537:'Расчет сбытовых надбавок'!$G$2280,5)</f>
        <v>0</v>
      </c>
      <c r="V694" s="108">
        <f>VLOOKUP($A694+ROUND((COLUMN()-2)/24,5),АТС!$A$41:$F$784,4)+VLOOKUP($A694+ROUND((COLUMN()-2)/24,5),'Расчет сбытовых надбавок'!$B$1537:'Расчет сбытовых надбавок'!$G$2280,5)</f>
        <v>0.24</v>
      </c>
      <c r="W694" s="108">
        <f>VLOOKUP($A694+ROUND((COLUMN()-2)/24,5),АТС!$A$41:$F$784,4)+VLOOKUP($A694+ROUND((COLUMN()-2)/24,5),'Расчет сбытовых надбавок'!$B$1537:'Расчет сбытовых надбавок'!$G$2280,5)</f>
        <v>0</v>
      </c>
      <c r="X694" s="108">
        <f>VLOOKUP($A694+ROUND((COLUMN()-2)/24,5),АТС!$A$41:$F$784,4)+VLOOKUP($A694+ROUND((COLUMN()-2)/24,5),'Расчет сбытовых надбавок'!$B$1537:'Расчет сбытовых надбавок'!$G$2280,5)</f>
        <v>0</v>
      </c>
      <c r="Y694" s="108">
        <f>VLOOKUP($A694+ROUND((COLUMN()-2)/24,5),АТС!$A$41:$F$784,4)+VLOOKUP($A694+ROUND((COLUMN()-2)/24,5),'Расчет сбытовых надбавок'!$B$1537:'Расчет сбытовых надбавок'!$G$2280,5)</f>
        <v>0</v>
      </c>
    </row>
    <row r="695" spans="1:25" x14ac:dyDescent="0.2">
      <c r="A695" s="88">
        <f t="shared" si="18"/>
        <v>41872</v>
      </c>
      <c r="B695" s="108">
        <f>VLOOKUP($A695+ROUND((COLUMN()-2)/24,5),АТС!$A$41:$F$784,4)+VLOOKUP($A695+ROUND((COLUMN()-2)/24,5),'Расчет сбытовых надбавок'!$B$1537:'Расчет сбытовых надбавок'!$G$2280,5)</f>
        <v>0</v>
      </c>
      <c r="C695" s="108">
        <f>VLOOKUP($A695+ROUND((COLUMN()-2)/24,5),АТС!$A$41:$F$784,4)+VLOOKUP($A695+ROUND((COLUMN()-2)/24,5),'Расчет сбытовых надбавок'!$B$1537:'Расчет сбытовых надбавок'!$G$2280,5)</f>
        <v>0</v>
      </c>
      <c r="D695" s="108">
        <f>VLOOKUP($A695+ROUND((COLUMN()-2)/24,5),АТС!$A$41:$F$784,4)+VLOOKUP($A695+ROUND((COLUMN()-2)/24,5),'Расчет сбытовых надбавок'!$B$1537:'Расчет сбытовых надбавок'!$G$2280,5)</f>
        <v>0</v>
      </c>
      <c r="E695" s="108">
        <f>VLOOKUP($A695+ROUND((COLUMN()-2)/24,5),АТС!$A$41:$F$784,4)+VLOOKUP($A695+ROUND((COLUMN()-2)/24,5),'Расчет сбытовых надбавок'!$B$1537:'Расчет сбытовых надбавок'!$G$2280,5)</f>
        <v>21.060000000000002</v>
      </c>
      <c r="F695" s="108">
        <f>VLOOKUP($A695+ROUND((COLUMN()-2)/24,5),АТС!$A$41:$F$784,4)+VLOOKUP($A695+ROUND((COLUMN()-2)/24,5),'Расчет сбытовых надбавок'!$B$1537:'Расчет сбытовых надбавок'!$G$2280,5)</f>
        <v>59.99</v>
      </c>
      <c r="G695" s="108">
        <f>VLOOKUP($A695+ROUND((COLUMN()-2)/24,5),АТС!$A$41:$F$784,4)+VLOOKUP($A695+ROUND((COLUMN()-2)/24,5),'Расчет сбытовых надбавок'!$B$1537:'Расчет сбытовых надбавок'!$G$2280,5)</f>
        <v>15.649999999999999</v>
      </c>
      <c r="H695" s="108">
        <f>VLOOKUP($A695+ROUND((COLUMN()-2)/24,5),АТС!$A$41:$F$784,4)+VLOOKUP($A695+ROUND((COLUMN()-2)/24,5),'Расчет сбытовых надбавок'!$B$1537:'Расчет сбытовых надбавок'!$G$2280,5)</f>
        <v>330.63</v>
      </c>
      <c r="I695" s="108">
        <f>VLOOKUP($A695+ROUND((COLUMN()-2)/24,5),АТС!$A$41:$F$784,4)+VLOOKUP($A695+ROUND((COLUMN()-2)/24,5),'Расчет сбытовых надбавок'!$B$1537:'Расчет сбытовых надбавок'!$G$2280,5)</f>
        <v>113.24</v>
      </c>
      <c r="J695" s="108">
        <f>VLOOKUP($A695+ROUND((COLUMN()-2)/24,5),АТС!$A$41:$F$784,4)+VLOOKUP($A695+ROUND((COLUMN()-2)/24,5),'Расчет сбытовых надбавок'!$B$1537:'Расчет сбытовых надбавок'!$G$2280,5)</f>
        <v>55.9</v>
      </c>
      <c r="K695" s="108">
        <f>VLOOKUP($A695+ROUND((COLUMN()-2)/24,5),АТС!$A$41:$F$784,4)+VLOOKUP($A695+ROUND((COLUMN()-2)/24,5),'Расчет сбытовых надбавок'!$B$1537:'Расчет сбытовых надбавок'!$G$2280,5)</f>
        <v>1.04</v>
      </c>
      <c r="L695" s="108">
        <f>VLOOKUP($A695+ROUND((COLUMN()-2)/24,5),АТС!$A$41:$F$784,4)+VLOOKUP($A695+ROUND((COLUMN()-2)/24,5),'Расчет сбытовых надбавок'!$B$1537:'Расчет сбытовых надбавок'!$G$2280,5)</f>
        <v>0.5</v>
      </c>
      <c r="M695" s="108">
        <f>VLOOKUP($A695+ROUND((COLUMN()-2)/24,5),АТС!$A$41:$F$784,4)+VLOOKUP($A695+ROUND((COLUMN()-2)/24,5),'Расчет сбытовых надбавок'!$B$1537:'Расчет сбытовых надбавок'!$G$2280,5)</f>
        <v>0.26</v>
      </c>
      <c r="N695" s="108">
        <f>VLOOKUP($A695+ROUND((COLUMN()-2)/24,5),АТС!$A$41:$F$784,4)+VLOOKUP($A695+ROUND((COLUMN()-2)/24,5),'Расчет сбытовых надбавок'!$B$1537:'Расчет сбытовых надбавок'!$G$2280,5)</f>
        <v>0.45</v>
      </c>
      <c r="O695" s="108">
        <f>VLOOKUP($A695+ROUND((COLUMN()-2)/24,5),АТС!$A$41:$F$784,4)+VLOOKUP($A695+ROUND((COLUMN()-2)/24,5),'Расчет сбытовых надбавок'!$B$1537:'Расчет сбытовых надбавок'!$G$2280,5)</f>
        <v>0.53</v>
      </c>
      <c r="P695" s="108">
        <f>VLOOKUP($A695+ROUND((COLUMN()-2)/24,5),АТС!$A$41:$F$784,4)+VLOOKUP($A695+ROUND((COLUMN()-2)/24,5),'Расчет сбытовых надбавок'!$B$1537:'Расчет сбытовых надбавок'!$G$2280,5)</f>
        <v>21.54</v>
      </c>
      <c r="Q695" s="108">
        <f>VLOOKUP($A695+ROUND((COLUMN()-2)/24,5),АТС!$A$41:$F$784,4)+VLOOKUP($A695+ROUND((COLUMN()-2)/24,5),'Расчет сбытовых надбавок'!$B$1537:'Расчет сбытовых надбавок'!$G$2280,5)</f>
        <v>22.38</v>
      </c>
      <c r="R695" s="108">
        <f>VLOOKUP($A695+ROUND((COLUMN()-2)/24,5),АТС!$A$41:$F$784,4)+VLOOKUP($A695+ROUND((COLUMN()-2)/24,5),'Расчет сбытовых надбавок'!$B$1537:'Расчет сбытовых надбавок'!$G$2280,5)</f>
        <v>18.61</v>
      </c>
      <c r="S695" s="108">
        <f>VLOOKUP($A695+ROUND((COLUMN()-2)/24,5),АТС!$A$41:$F$784,4)+VLOOKUP($A695+ROUND((COLUMN()-2)/24,5),'Расчет сбытовых надбавок'!$B$1537:'Расчет сбытовых надбавок'!$G$2280,5)</f>
        <v>0.94</v>
      </c>
      <c r="T695" s="108">
        <f>VLOOKUP($A695+ROUND((COLUMN()-2)/24,5),АТС!$A$41:$F$784,4)+VLOOKUP($A695+ROUND((COLUMN()-2)/24,5),'Расчет сбытовых надбавок'!$B$1537:'Расчет сбытовых надбавок'!$G$2280,5)</f>
        <v>0.01</v>
      </c>
      <c r="U695" s="108">
        <f>VLOOKUP($A695+ROUND((COLUMN()-2)/24,5),АТС!$A$41:$F$784,4)+VLOOKUP($A695+ROUND((COLUMN()-2)/24,5),'Расчет сбытовых надбавок'!$B$1537:'Расчет сбытовых надбавок'!$G$2280,5)</f>
        <v>11.27</v>
      </c>
      <c r="V695" s="108">
        <f>VLOOKUP($A695+ROUND((COLUMN()-2)/24,5),АТС!$A$41:$F$784,4)+VLOOKUP($A695+ROUND((COLUMN()-2)/24,5),'Расчет сбытовых надбавок'!$B$1537:'Расчет сбытовых надбавок'!$G$2280,5)</f>
        <v>20.23</v>
      </c>
      <c r="W695" s="108">
        <f>VLOOKUP($A695+ROUND((COLUMN()-2)/24,5),АТС!$A$41:$F$784,4)+VLOOKUP($A695+ROUND((COLUMN()-2)/24,5),'Расчет сбытовых надбавок'!$B$1537:'Расчет сбытовых надбавок'!$G$2280,5)</f>
        <v>0</v>
      </c>
      <c r="X695" s="108">
        <f>VLOOKUP($A695+ROUND((COLUMN()-2)/24,5),АТС!$A$41:$F$784,4)+VLOOKUP($A695+ROUND((COLUMN()-2)/24,5),'Расчет сбытовых надбавок'!$B$1537:'Расчет сбытовых надбавок'!$G$2280,5)</f>
        <v>0</v>
      </c>
      <c r="Y695" s="108">
        <f>VLOOKUP($A695+ROUND((COLUMN()-2)/24,5),АТС!$A$41:$F$784,4)+VLOOKUP($A695+ROUND((COLUMN()-2)/24,5),'Расчет сбытовых надбавок'!$B$1537:'Расчет сбытовых надбавок'!$G$2280,5)</f>
        <v>0</v>
      </c>
    </row>
    <row r="696" spans="1:25" x14ac:dyDescent="0.2">
      <c r="A696" s="88">
        <f t="shared" si="18"/>
        <v>41873</v>
      </c>
      <c r="B696" s="108">
        <f>VLOOKUP($A696+ROUND((COLUMN()-2)/24,5),АТС!$A$41:$F$784,4)+VLOOKUP($A696+ROUND((COLUMN()-2)/24,5),'Расчет сбытовых надбавок'!$B$1537:'Расчет сбытовых надбавок'!$G$2280,5)</f>
        <v>0</v>
      </c>
      <c r="C696" s="108">
        <f>VLOOKUP($A696+ROUND((COLUMN()-2)/24,5),АТС!$A$41:$F$784,4)+VLOOKUP($A696+ROUND((COLUMN()-2)/24,5),'Расчет сбытовых надбавок'!$B$1537:'Расчет сбытовых надбавок'!$G$2280,5)</f>
        <v>0</v>
      </c>
      <c r="D696" s="108">
        <f>VLOOKUP($A696+ROUND((COLUMN()-2)/24,5),АТС!$A$41:$F$784,4)+VLOOKUP($A696+ROUND((COLUMN()-2)/24,5),'Расчет сбытовых надбавок'!$B$1537:'Расчет сбытовых надбавок'!$G$2280,5)</f>
        <v>0</v>
      </c>
      <c r="E696" s="108">
        <f>VLOOKUP($A696+ROUND((COLUMN()-2)/24,5),АТС!$A$41:$F$784,4)+VLOOKUP($A696+ROUND((COLUMN()-2)/24,5),'Расчет сбытовых надбавок'!$B$1537:'Расчет сбытовых надбавок'!$G$2280,5)</f>
        <v>0</v>
      </c>
      <c r="F696" s="108">
        <f>VLOOKUP($A696+ROUND((COLUMN()-2)/24,5),АТС!$A$41:$F$784,4)+VLOOKUP($A696+ROUND((COLUMN()-2)/24,5),'Расчет сбытовых надбавок'!$B$1537:'Расчет сбытовых надбавок'!$G$2280,5)</f>
        <v>23.8</v>
      </c>
      <c r="G696" s="108">
        <f>VLOOKUP($A696+ROUND((COLUMN()-2)/24,5),АТС!$A$41:$F$784,4)+VLOOKUP($A696+ROUND((COLUMN()-2)/24,5),'Расчет сбытовых надбавок'!$B$1537:'Расчет сбытовых надбавок'!$G$2280,5)</f>
        <v>33.74</v>
      </c>
      <c r="H696" s="108">
        <f>VLOOKUP($A696+ROUND((COLUMN()-2)/24,5),АТС!$A$41:$F$784,4)+VLOOKUP($A696+ROUND((COLUMN()-2)/24,5),'Расчет сбытовых надбавок'!$B$1537:'Расчет сбытовых надбавок'!$G$2280,5)</f>
        <v>119.9</v>
      </c>
      <c r="I696" s="108">
        <f>VLOOKUP($A696+ROUND((COLUMN()-2)/24,5),АТС!$A$41:$F$784,4)+VLOOKUP($A696+ROUND((COLUMN()-2)/24,5),'Расчет сбытовых надбавок'!$B$1537:'Расчет сбытовых надбавок'!$G$2280,5)</f>
        <v>279.03999999999996</v>
      </c>
      <c r="J696" s="108">
        <f>VLOOKUP($A696+ROUND((COLUMN()-2)/24,5),АТС!$A$41:$F$784,4)+VLOOKUP($A696+ROUND((COLUMN()-2)/24,5),'Расчет сбытовых надбавок'!$B$1537:'Расчет сбытовых надбавок'!$G$2280,5)</f>
        <v>73.97</v>
      </c>
      <c r="K696" s="108">
        <f>VLOOKUP($A696+ROUND((COLUMN()-2)/24,5),АТС!$A$41:$F$784,4)+VLOOKUP($A696+ROUND((COLUMN()-2)/24,5),'Расчет сбытовых надбавок'!$B$1537:'Расчет сбытовых надбавок'!$G$2280,5)</f>
        <v>187.64000000000001</v>
      </c>
      <c r="L696" s="108">
        <f>VLOOKUP($A696+ROUND((COLUMN()-2)/24,5),АТС!$A$41:$F$784,4)+VLOOKUP($A696+ROUND((COLUMN()-2)/24,5),'Расчет сбытовых надбавок'!$B$1537:'Расчет сбытовых надбавок'!$G$2280,5)</f>
        <v>21.07</v>
      </c>
      <c r="M696" s="108">
        <f>VLOOKUP($A696+ROUND((COLUMN()-2)/24,5),АТС!$A$41:$F$784,4)+VLOOKUP($A696+ROUND((COLUMN()-2)/24,5),'Расчет сбытовых надбавок'!$B$1537:'Расчет сбытовых надбавок'!$G$2280,5)</f>
        <v>44.51</v>
      </c>
      <c r="N696" s="108">
        <f>VLOOKUP($A696+ROUND((COLUMN()-2)/24,5),АТС!$A$41:$F$784,4)+VLOOKUP($A696+ROUND((COLUMN()-2)/24,5),'Расчет сбытовых надбавок'!$B$1537:'Расчет сбытовых надбавок'!$G$2280,5)</f>
        <v>28.35</v>
      </c>
      <c r="O696" s="108">
        <f>VLOOKUP($A696+ROUND((COLUMN()-2)/24,5),АТС!$A$41:$F$784,4)+VLOOKUP($A696+ROUND((COLUMN()-2)/24,5),'Расчет сбытовых надбавок'!$B$1537:'Расчет сбытовых надбавок'!$G$2280,5)</f>
        <v>35.03</v>
      </c>
      <c r="P696" s="108">
        <f>VLOOKUP($A696+ROUND((COLUMN()-2)/24,5),АТС!$A$41:$F$784,4)+VLOOKUP($A696+ROUND((COLUMN()-2)/24,5),'Расчет сбытовых надбавок'!$B$1537:'Расчет сбытовых надбавок'!$G$2280,5)</f>
        <v>88.03</v>
      </c>
      <c r="Q696" s="108">
        <f>VLOOKUP($A696+ROUND((COLUMN()-2)/24,5),АТС!$A$41:$F$784,4)+VLOOKUP($A696+ROUND((COLUMN()-2)/24,5),'Расчет сбытовых надбавок'!$B$1537:'Расчет сбытовых надбавок'!$G$2280,5)</f>
        <v>67.739999999999995</v>
      </c>
      <c r="R696" s="108">
        <f>VLOOKUP($A696+ROUND((COLUMN()-2)/24,5),АТС!$A$41:$F$784,4)+VLOOKUP($A696+ROUND((COLUMN()-2)/24,5),'Расчет сбытовых надбавок'!$B$1537:'Расчет сбытовых надбавок'!$G$2280,5)</f>
        <v>134.39000000000001</v>
      </c>
      <c r="S696" s="108">
        <f>VLOOKUP($A696+ROUND((COLUMN()-2)/24,5),АТС!$A$41:$F$784,4)+VLOOKUP($A696+ROUND((COLUMN()-2)/24,5),'Расчет сбытовых надбавок'!$B$1537:'Расчет сбытовых надбавок'!$G$2280,5)</f>
        <v>126.2</v>
      </c>
      <c r="T696" s="108">
        <f>VLOOKUP($A696+ROUND((COLUMN()-2)/24,5),АТС!$A$41:$F$784,4)+VLOOKUP($A696+ROUND((COLUMN()-2)/24,5),'Расчет сбытовых надбавок'!$B$1537:'Расчет сбытовых надбавок'!$G$2280,5)</f>
        <v>84.18</v>
      </c>
      <c r="U696" s="108">
        <f>VLOOKUP($A696+ROUND((COLUMN()-2)/24,5),АТС!$A$41:$F$784,4)+VLOOKUP($A696+ROUND((COLUMN()-2)/24,5),'Расчет сбытовых надбавок'!$B$1537:'Расчет сбытовых надбавок'!$G$2280,5)</f>
        <v>45.45</v>
      </c>
      <c r="V696" s="108">
        <f>VLOOKUP($A696+ROUND((COLUMN()-2)/24,5),АТС!$A$41:$F$784,4)+VLOOKUP($A696+ROUND((COLUMN()-2)/24,5),'Расчет сбытовых надбавок'!$B$1537:'Расчет сбытовых надбавок'!$G$2280,5)</f>
        <v>136.04</v>
      </c>
      <c r="W696" s="108">
        <f>VLOOKUP($A696+ROUND((COLUMN()-2)/24,5),АТС!$A$41:$F$784,4)+VLOOKUP($A696+ROUND((COLUMN()-2)/24,5),'Расчет сбытовых надбавок'!$B$1537:'Расчет сбытовых надбавок'!$G$2280,5)</f>
        <v>98.039999999999992</v>
      </c>
      <c r="X696" s="108">
        <f>VLOOKUP($A696+ROUND((COLUMN()-2)/24,5),АТС!$A$41:$F$784,4)+VLOOKUP($A696+ROUND((COLUMN()-2)/24,5),'Расчет сбытовых надбавок'!$B$1537:'Расчет сбытовых надбавок'!$G$2280,5)</f>
        <v>0</v>
      </c>
      <c r="Y696" s="108">
        <f>VLOOKUP($A696+ROUND((COLUMN()-2)/24,5),АТС!$A$41:$F$784,4)+VLOOKUP($A696+ROUND((COLUMN()-2)/24,5),'Расчет сбытовых надбавок'!$B$1537:'Расчет сбытовых надбавок'!$G$2280,5)</f>
        <v>0</v>
      </c>
    </row>
    <row r="697" spans="1:25" x14ac:dyDescent="0.2">
      <c r="A697" s="88">
        <f t="shared" si="18"/>
        <v>41874</v>
      </c>
      <c r="B697" s="108">
        <f>VLOOKUP($A697+ROUND((COLUMN()-2)/24,5),АТС!$A$41:$F$784,4)+VLOOKUP($A697+ROUND((COLUMN()-2)/24,5),'Расчет сбытовых надбавок'!$B$1537:'Расчет сбытовых надбавок'!$G$2280,5)</f>
        <v>0</v>
      </c>
      <c r="C697" s="108">
        <f>VLOOKUP($A697+ROUND((COLUMN()-2)/24,5),АТС!$A$41:$F$784,4)+VLOOKUP($A697+ROUND((COLUMN()-2)/24,5),'Расчет сбытовых надбавок'!$B$1537:'Расчет сбытовых надбавок'!$G$2280,5)</f>
        <v>0</v>
      </c>
      <c r="D697" s="108">
        <f>VLOOKUP($A697+ROUND((COLUMN()-2)/24,5),АТС!$A$41:$F$784,4)+VLOOKUP($A697+ROUND((COLUMN()-2)/24,5),'Расчет сбытовых надбавок'!$B$1537:'Расчет сбытовых надбавок'!$G$2280,5)</f>
        <v>0</v>
      </c>
      <c r="E697" s="108">
        <f>VLOOKUP($A697+ROUND((COLUMN()-2)/24,5),АТС!$A$41:$F$784,4)+VLOOKUP($A697+ROUND((COLUMN()-2)/24,5),'Расчет сбытовых надбавок'!$B$1537:'Расчет сбытовых надбавок'!$G$2280,5)</f>
        <v>21.09</v>
      </c>
      <c r="F697" s="108">
        <f>VLOOKUP($A697+ROUND((COLUMN()-2)/24,5),АТС!$A$41:$F$784,4)+VLOOKUP($A697+ROUND((COLUMN()-2)/24,5),'Расчет сбытовых надбавок'!$B$1537:'Расчет сбытовых надбавок'!$G$2280,5)</f>
        <v>43.81</v>
      </c>
      <c r="G697" s="108">
        <f>VLOOKUP($A697+ROUND((COLUMN()-2)/24,5),АТС!$A$41:$F$784,4)+VLOOKUP($A697+ROUND((COLUMN()-2)/24,5),'Расчет сбытовых надбавок'!$B$1537:'Расчет сбытовых надбавок'!$G$2280,5)</f>
        <v>75.699999999999989</v>
      </c>
      <c r="H697" s="108">
        <f>VLOOKUP($A697+ROUND((COLUMN()-2)/24,5),АТС!$A$41:$F$784,4)+VLOOKUP($A697+ROUND((COLUMN()-2)/24,5),'Расчет сбытовых надбавок'!$B$1537:'Расчет сбытовых надбавок'!$G$2280,5)</f>
        <v>415.72999999999996</v>
      </c>
      <c r="I697" s="108">
        <f>VLOOKUP($A697+ROUND((COLUMN()-2)/24,5),АТС!$A$41:$F$784,4)+VLOOKUP($A697+ROUND((COLUMN()-2)/24,5),'Расчет сбытовых надбавок'!$B$1537:'Расчет сбытовых надбавок'!$G$2280,5)</f>
        <v>175.09</v>
      </c>
      <c r="J697" s="108">
        <f>VLOOKUP($A697+ROUND((COLUMN()-2)/24,5),АТС!$A$41:$F$784,4)+VLOOKUP($A697+ROUND((COLUMN()-2)/24,5),'Расчет сбытовых надбавок'!$B$1537:'Расчет сбытовых надбавок'!$G$2280,5)</f>
        <v>216.18</v>
      </c>
      <c r="K697" s="108">
        <f>VLOOKUP($A697+ROUND((COLUMN()-2)/24,5),АТС!$A$41:$F$784,4)+VLOOKUP($A697+ROUND((COLUMN()-2)/24,5),'Расчет сбытовых надбавок'!$B$1537:'Расчет сбытовых надбавок'!$G$2280,5)</f>
        <v>252.32</v>
      </c>
      <c r="L697" s="108">
        <f>VLOOKUP($A697+ROUND((COLUMN()-2)/24,5),АТС!$A$41:$F$784,4)+VLOOKUP($A697+ROUND((COLUMN()-2)/24,5),'Расчет сбытовых надбавок'!$B$1537:'Расчет сбытовых надбавок'!$G$2280,5)</f>
        <v>137.49</v>
      </c>
      <c r="M697" s="108">
        <f>VLOOKUP($A697+ROUND((COLUMN()-2)/24,5),АТС!$A$41:$F$784,4)+VLOOKUP($A697+ROUND((COLUMN()-2)/24,5),'Расчет сбытовых надбавок'!$B$1537:'Расчет сбытовых надбавок'!$G$2280,5)</f>
        <v>61.300000000000004</v>
      </c>
      <c r="N697" s="108">
        <f>VLOOKUP($A697+ROUND((COLUMN()-2)/24,5),АТС!$A$41:$F$784,4)+VLOOKUP($A697+ROUND((COLUMN()-2)/24,5),'Расчет сбытовых надбавок'!$B$1537:'Расчет сбытовых надбавок'!$G$2280,5)</f>
        <v>70.680000000000007</v>
      </c>
      <c r="O697" s="108">
        <f>VLOOKUP($A697+ROUND((COLUMN()-2)/24,5),АТС!$A$41:$F$784,4)+VLOOKUP($A697+ROUND((COLUMN()-2)/24,5),'Расчет сбытовых надбавок'!$B$1537:'Расчет сбытовых надбавок'!$G$2280,5)</f>
        <v>1121.29</v>
      </c>
      <c r="P697" s="108">
        <f>VLOOKUP($A697+ROUND((COLUMN()-2)/24,5),АТС!$A$41:$F$784,4)+VLOOKUP($A697+ROUND((COLUMN()-2)/24,5),'Расчет сбытовых надбавок'!$B$1537:'Расчет сбытовых надбавок'!$G$2280,5)</f>
        <v>0</v>
      </c>
      <c r="Q697" s="108">
        <f>VLOOKUP($A697+ROUND((COLUMN()-2)/24,5),АТС!$A$41:$F$784,4)+VLOOKUP($A697+ROUND((COLUMN()-2)/24,5),'Расчет сбытовых надбавок'!$B$1537:'Расчет сбытовых надбавок'!$G$2280,5)</f>
        <v>0</v>
      </c>
      <c r="R697" s="108">
        <f>VLOOKUP($A697+ROUND((COLUMN()-2)/24,5),АТС!$A$41:$F$784,4)+VLOOKUP($A697+ROUND((COLUMN()-2)/24,5),'Расчет сбытовых надбавок'!$B$1537:'Расчет сбытовых надбавок'!$G$2280,5)</f>
        <v>0</v>
      </c>
      <c r="S697" s="108">
        <f>VLOOKUP($A697+ROUND((COLUMN()-2)/24,5),АТС!$A$41:$F$784,4)+VLOOKUP($A697+ROUND((COLUMN()-2)/24,5),'Расчет сбытовых надбавок'!$B$1537:'Расчет сбытовых надбавок'!$G$2280,5)</f>
        <v>0</v>
      </c>
      <c r="T697" s="108">
        <f>VLOOKUP($A697+ROUND((COLUMN()-2)/24,5),АТС!$A$41:$F$784,4)+VLOOKUP($A697+ROUND((COLUMN()-2)/24,5),'Расчет сбытовых надбавок'!$B$1537:'Расчет сбытовых надбавок'!$G$2280,5)</f>
        <v>0</v>
      </c>
      <c r="U697" s="108">
        <f>VLOOKUP($A697+ROUND((COLUMN()-2)/24,5),АТС!$A$41:$F$784,4)+VLOOKUP($A697+ROUND((COLUMN()-2)/24,5),'Расчет сбытовых надбавок'!$B$1537:'Расчет сбытовых надбавок'!$G$2280,5)</f>
        <v>0</v>
      </c>
      <c r="V697" s="108">
        <f>VLOOKUP($A697+ROUND((COLUMN()-2)/24,5),АТС!$A$41:$F$784,4)+VLOOKUP($A697+ROUND((COLUMN()-2)/24,5),'Расчет сбытовых надбавок'!$B$1537:'Расчет сбытовых надбавок'!$G$2280,5)</f>
        <v>1170.73</v>
      </c>
      <c r="W697" s="108">
        <f>VLOOKUP($A697+ROUND((COLUMN()-2)/24,5),АТС!$A$41:$F$784,4)+VLOOKUP($A697+ROUND((COLUMN()-2)/24,5),'Расчет сбытовых надбавок'!$B$1537:'Расчет сбытовых надбавок'!$G$2280,5)</f>
        <v>5.83</v>
      </c>
      <c r="X697" s="108">
        <f>VLOOKUP($A697+ROUND((COLUMN()-2)/24,5),АТС!$A$41:$F$784,4)+VLOOKUP($A697+ROUND((COLUMN()-2)/24,5),'Расчет сбытовых надбавок'!$B$1537:'Расчет сбытовых надбавок'!$G$2280,5)</f>
        <v>0</v>
      </c>
      <c r="Y697" s="108">
        <f>VLOOKUP($A697+ROUND((COLUMN()-2)/24,5),АТС!$A$41:$F$784,4)+VLOOKUP($A697+ROUND((COLUMN()-2)/24,5),'Расчет сбытовых надбавок'!$B$1537:'Расчет сбытовых надбавок'!$G$2280,5)</f>
        <v>0</v>
      </c>
    </row>
    <row r="698" spans="1:25" x14ac:dyDescent="0.2">
      <c r="A698" s="88">
        <f t="shared" si="18"/>
        <v>41875</v>
      </c>
      <c r="B698" s="108">
        <f>VLOOKUP($A698+ROUND((COLUMN()-2)/24,5),АТС!$A$41:$F$784,4)+VLOOKUP($A698+ROUND((COLUMN()-2)/24,5),'Расчет сбытовых надбавок'!$B$1537:'Расчет сбытовых надбавок'!$G$2280,5)</f>
        <v>0</v>
      </c>
      <c r="C698" s="108">
        <f>VLOOKUP($A698+ROUND((COLUMN()-2)/24,5),АТС!$A$41:$F$784,4)+VLOOKUP($A698+ROUND((COLUMN()-2)/24,5),'Расчет сбытовых надбавок'!$B$1537:'Расчет сбытовых надбавок'!$G$2280,5)</f>
        <v>0</v>
      </c>
      <c r="D698" s="108">
        <f>VLOOKUP($A698+ROUND((COLUMN()-2)/24,5),АТС!$A$41:$F$784,4)+VLOOKUP($A698+ROUND((COLUMN()-2)/24,5),'Расчет сбытовых надбавок'!$B$1537:'Расчет сбытовых надбавок'!$G$2280,5)</f>
        <v>0</v>
      </c>
      <c r="E698" s="108">
        <f>VLOOKUP($A698+ROUND((COLUMN()-2)/24,5),АТС!$A$41:$F$784,4)+VLOOKUP($A698+ROUND((COLUMN()-2)/24,5),'Расчет сбытовых надбавок'!$B$1537:'Расчет сбытовых надбавок'!$G$2280,5)</f>
        <v>0</v>
      </c>
      <c r="F698" s="108">
        <f>VLOOKUP($A698+ROUND((COLUMN()-2)/24,5),АТС!$A$41:$F$784,4)+VLOOKUP($A698+ROUND((COLUMN()-2)/24,5),'Расчет сбытовых надбавок'!$B$1537:'Расчет сбытовых надбавок'!$G$2280,5)</f>
        <v>0</v>
      </c>
      <c r="G698" s="108">
        <f>VLOOKUP($A698+ROUND((COLUMN()-2)/24,5),АТС!$A$41:$F$784,4)+VLOOKUP($A698+ROUND((COLUMN()-2)/24,5),'Расчет сбытовых надбавок'!$B$1537:'Расчет сбытовых надбавок'!$G$2280,5)</f>
        <v>0</v>
      </c>
      <c r="H698" s="108">
        <f>VLOOKUP($A698+ROUND((COLUMN()-2)/24,5),АТС!$A$41:$F$784,4)+VLOOKUP($A698+ROUND((COLUMN()-2)/24,5),'Расчет сбытовых надбавок'!$B$1537:'Расчет сбытовых надбавок'!$G$2280,5)</f>
        <v>192.88000000000002</v>
      </c>
      <c r="I698" s="108">
        <f>VLOOKUP($A698+ROUND((COLUMN()-2)/24,5),АТС!$A$41:$F$784,4)+VLOOKUP($A698+ROUND((COLUMN()-2)/24,5),'Расчет сбытовых надбавок'!$B$1537:'Расчет сбытовых надбавок'!$G$2280,5)</f>
        <v>273.7</v>
      </c>
      <c r="J698" s="108">
        <f>VLOOKUP($A698+ROUND((COLUMN()-2)/24,5),АТС!$A$41:$F$784,4)+VLOOKUP($A698+ROUND((COLUMN()-2)/24,5),'Расчет сбытовых надбавок'!$B$1537:'Расчет сбытовых надбавок'!$G$2280,5)</f>
        <v>129.82</v>
      </c>
      <c r="K698" s="108">
        <f>VLOOKUP($A698+ROUND((COLUMN()-2)/24,5),АТС!$A$41:$F$784,4)+VLOOKUP($A698+ROUND((COLUMN()-2)/24,5),'Расчет сбытовых надбавок'!$B$1537:'Расчет сбытовых надбавок'!$G$2280,5)</f>
        <v>0</v>
      </c>
      <c r="L698" s="108">
        <f>VLOOKUP($A698+ROUND((COLUMN()-2)/24,5),АТС!$A$41:$F$784,4)+VLOOKUP($A698+ROUND((COLUMN()-2)/24,5),'Расчет сбытовых надбавок'!$B$1537:'Расчет сбытовых надбавок'!$G$2280,5)</f>
        <v>0</v>
      </c>
      <c r="M698" s="108">
        <f>VLOOKUP($A698+ROUND((COLUMN()-2)/24,5),АТС!$A$41:$F$784,4)+VLOOKUP($A698+ROUND((COLUMN()-2)/24,5),'Расчет сбытовых надбавок'!$B$1537:'Расчет сбытовых надбавок'!$G$2280,5)</f>
        <v>40</v>
      </c>
      <c r="N698" s="108">
        <f>VLOOKUP($A698+ROUND((COLUMN()-2)/24,5),АТС!$A$41:$F$784,4)+VLOOKUP($A698+ROUND((COLUMN()-2)/24,5),'Расчет сбытовых надбавок'!$B$1537:'Расчет сбытовых надбавок'!$G$2280,5)</f>
        <v>1094.47</v>
      </c>
      <c r="O698" s="108">
        <f>VLOOKUP($A698+ROUND((COLUMN()-2)/24,5),АТС!$A$41:$F$784,4)+VLOOKUP($A698+ROUND((COLUMN()-2)/24,5),'Расчет сбытовых надбавок'!$B$1537:'Расчет сбытовых надбавок'!$G$2280,5)</f>
        <v>0</v>
      </c>
      <c r="P698" s="108">
        <f>VLOOKUP($A698+ROUND((COLUMN()-2)/24,5),АТС!$A$41:$F$784,4)+VLOOKUP($A698+ROUND((COLUMN()-2)/24,5),'Расчет сбытовых надбавок'!$B$1537:'Расчет сбытовых надбавок'!$G$2280,5)</f>
        <v>0</v>
      </c>
      <c r="Q698" s="108">
        <f>VLOOKUP($A698+ROUND((COLUMN()-2)/24,5),АТС!$A$41:$F$784,4)+VLOOKUP($A698+ROUND((COLUMN()-2)/24,5),'Расчет сбытовых надбавок'!$B$1537:'Расчет сбытовых надбавок'!$G$2280,5)</f>
        <v>0</v>
      </c>
      <c r="R698" s="108">
        <f>VLOOKUP($A698+ROUND((COLUMN()-2)/24,5),АТС!$A$41:$F$784,4)+VLOOKUP($A698+ROUND((COLUMN()-2)/24,5),'Расчет сбытовых надбавок'!$B$1537:'Расчет сбытовых надбавок'!$G$2280,5)</f>
        <v>0</v>
      </c>
      <c r="S698" s="108">
        <f>VLOOKUP($A698+ROUND((COLUMN()-2)/24,5),АТС!$A$41:$F$784,4)+VLOOKUP($A698+ROUND((COLUMN()-2)/24,5),'Расчет сбытовых надбавок'!$B$1537:'Расчет сбытовых надбавок'!$G$2280,5)</f>
        <v>0.01</v>
      </c>
      <c r="T698" s="108">
        <f>VLOOKUP($A698+ROUND((COLUMN()-2)/24,5),АТС!$A$41:$F$784,4)+VLOOKUP($A698+ROUND((COLUMN()-2)/24,5),'Расчет сбытовых надбавок'!$B$1537:'Расчет сбытовых надбавок'!$G$2280,5)</f>
        <v>0</v>
      </c>
      <c r="U698" s="108">
        <f>VLOOKUP($A698+ROUND((COLUMN()-2)/24,5),АТС!$A$41:$F$784,4)+VLOOKUP($A698+ROUND((COLUMN()-2)/24,5),'Расчет сбытовых надбавок'!$B$1537:'Расчет сбытовых надбавок'!$G$2280,5)</f>
        <v>0</v>
      </c>
      <c r="V698" s="108">
        <f>VLOOKUP($A698+ROUND((COLUMN()-2)/24,5),АТС!$A$41:$F$784,4)+VLOOKUP($A698+ROUND((COLUMN()-2)/24,5),'Расчет сбытовых надбавок'!$B$1537:'Расчет сбытовых надбавок'!$G$2280,5)</f>
        <v>25.7</v>
      </c>
      <c r="W698" s="108">
        <f>VLOOKUP($A698+ROUND((COLUMN()-2)/24,5),АТС!$A$41:$F$784,4)+VLOOKUP($A698+ROUND((COLUMN()-2)/24,5),'Расчет сбытовых надбавок'!$B$1537:'Расчет сбытовых надбавок'!$G$2280,5)</f>
        <v>0</v>
      </c>
      <c r="X698" s="108">
        <f>VLOOKUP($A698+ROUND((COLUMN()-2)/24,5),АТС!$A$41:$F$784,4)+VLOOKUP($A698+ROUND((COLUMN()-2)/24,5),'Расчет сбытовых надбавок'!$B$1537:'Расчет сбытовых надбавок'!$G$2280,5)</f>
        <v>0</v>
      </c>
      <c r="Y698" s="108">
        <f>VLOOKUP($A698+ROUND((COLUMN()-2)/24,5),АТС!$A$41:$F$784,4)+VLOOKUP($A698+ROUND((COLUMN()-2)/24,5),'Расчет сбытовых надбавок'!$B$1537:'Расчет сбытовых надбавок'!$G$2280,5)</f>
        <v>0</v>
      </c>
    </row>
    <row r="699" spans="1:25" x14ac:dyDescent="0.2">
      <c r="A699" s="88">
        <f t="shared" si="18"/>
        <v>41876</v>
      </c>
      <c r="B699" s="108">
        <f>VLOOKUP($A699+ROUND((COLUMN()-2)/24,5),АТС!$A$41:$F$784,4)+VLOOKUP($A699+ROUND((COLUMN()-2)/24,5),'Расчет сбытовых надбавок'!$B$1537:'Расчет сбытовых надбавок'!$G$2280,5)</f>
        <v>0</v>
      </c>
      <c r="C699" s="108">
        <f>VLOOKUP($A699+ROUND((COLUMN()-2)/24,5),АТС!$A$41:$F$784,4)+VLOOKUP($A699+ROUND((COLUMN()-2)/24,5),'Расчет сбытовых надбавок'!$B$1537:'Расчет сбытовых надбавок'!$G$2280,5)</f>
        <v>0.01</v>
      </c>
      <c r="D699" s="108">
        <f>VLOOKUP($A699+ROUND((COLUMN()-2)/24,5),АТС!$A$41:$F$784,4)+VLOOKUP($A699+ROUND((COLUMN()-2)/24,5),'Расчет сбытовых надбавок'!$B$1537:'Расчет сбытовых надбавок'!$G$2280,5)</f>
        <v>0</v>
      </c>
      <c r="E699" s="108">
        <f>VLOOKUP($A699+ROUND((COLUMN()-2)/24,5),АТС!$A$41:$F$784,4)+VLOOKUP($A699+ROUND((COLUMN()-2)/24,5),'Расчет сбытовых надбавок'!$B$1537:'Расчет сбытовых надбавок'!$G$2280,5)</f>
        <v>7.34</v>
      </c>
      <c r="F699" s="108">
        <f>VLOOKUP($A699+ROUND((COLUMN()-2)/24,5),АТС!$A$41:$F$784,4)+VLOOKUP($A699+ROUND((COLUMN()-2)/24,5),'Расчет сбытовых надбавок'!$B$1537:'Расчет сбытовых надбавок'!$G$2280,5)</f>
        <v>40.28</v>
      </c>
      <c r="G699" s="108">
        <f>VLOOKUP($A699+ROUND((COLUMN()-2)/24,5),АТС!$A$41:$F$784,4)+VLOOKUP($A699+ROUND((COLUMN()-2)/24,5),'Расчет сбытовых надбавок'!$B$1537:'Расчет сбытовых надбавок'!$G$2280,5)</f>
        <v>53.86</v>
      </c>
      <c r="H699" s="108">
        <f>VLOOKUP($A699+ROUND((COLUMN()-2)/24,5),АТС!$A$41:$F$784,4)+VLOOKUP($A699+ROUND((COLUMN()-2)/24,5),'Расчет сбытовых надбавок'!$B$1537:'Расчет сбытовых надбавок'!$G$2280,5)</f>
        <v>168.48999999999998</v>
      </c>
      <c r="I699" s="108">
        <f>VLOOKUP($A699+ROUND((COLUMN()-2)/24,5),АТС!$A$41:$F$784,4)+VLOOKUP($A699+ROUND((COLUMN()-2)/24,5),'Расчет сбытовых надбавок'!$B$1537:'Расчет сбытовых надбавок'!$G$2280,5)</f>
        <v>154.02000000000001</v>
      </c>
      <c r="J699" s="108">
        <f>VLOOKUP($A699+ROUND((COLUMN()-2)/24,5),АТС!$A$41:$F$784,4)+VLOOKUP($A699+ROUND((COLUMN()-2)/24,5),'Расчет сбытовых надбавок'!$B$1537:'Расчет сбытовых надбавок'!$G$2280,5)</f>
        <v>7.21</v>
      </c>
      <c r="K699" s="108">
        <f>VLOOKUP($A699+ROUND((COLUMN()-2)/24,5),АТС!$A$41:$F$784,4)+VLOOKUP($A699+ROUND((COLUMN()-2)/24,5),'Расчет сбытовых надбавок'!$B$1537:'Расчет сбытовых надбавок'!$G$2280,5)</f>
        <v>49.230000000000004</v>
      </c>
      <c r="L699" s="108">
        <f>VLOOKUP($A699+ROUND((COLUMN()-2)/24,5),АТС!$A$41:$F$784,4)+VLOOKUP($A699+ROUND((COLUMN()-2)/24,5),'Расчет сбытовых надбавок'!$B$1537:'Расчет сбытовых надбавок'!$G$2280,5)</f>
        <v>17.52</v>
      </c>
      <c r="M699" s="108">
        <f>VLOOKUP($A699+ROUND((COLUMN()-2)/24,5),АТС!$A$41:$F$784,4)+VLOOKUP($A699+ROUND((COLUMN()-2)/24,5),'Расчет сбытовых надбавок'!$B$1537:'Расчет сбытовых надбавок'!$G$2280,5)</f>
        <v>16.16</v>
      </c>
      <c r="N699" s="108">
        <f>VLOOKUP($A699+ROUND((COLUMN()-2)/24,5),АТС!$A$41:$F$784,4)+VLOOKUP($A699+ROUND((COLUMN()-2)/24,5),'Расчет сбытовых надбавок'!$B$1537:'Расчет сбытовых надбавок'!$G$2280,5)</f>
        <v>33.479999999999997</v>
      </c>
      <c r="O699" s="108">
        <f>VLOOKUP($A699+ROUND((COLUMN()-2)/24,5),АТС!$A$41:$F$784,4)+VLOOKUP($A699+ROUND((COLUMN()-2)/24,5),'Расчет сбытовых надбавок'!$B$1537:'Расчет сбытовых надбавок'!$G$2280,5)</f>
        <v>51.69</v>
      </c>
      <c r="P699" s="108">
        <f>VLOOKUP($A699+ROUND((COLUMN()-2)/24,5),АТС!$A$41:$F$784,4)+VLOOKUP($A699+ROUND((COLUMN()-2)/24,5),'Расчет сбытовых надбавок'!$B$1537:'Расчет сбытовых надбавок'!$G$2280,5)</f>
        <v>56.72</v>
      </c>
      <c r="Q699" s="108">
        <f>VLOOKUP($A699+ROUND((COLUMN()-2)/24,5),АТС!$A$41:$F$784,4)+VLOOKUP($A699+ROUND((COLUMN()-2)/24,5),'Расчет сбытовых надбавок'!$B$1537:'Расчет сбытовых надбавок'!$G$2280,5)</f>
        <v>7.25</v>
      </c>
      <c r="R699" s="108">
        <f>VLOOKUP($A699+ROUND((COLUMN()-2)/24,5),АТС!$A$41:$F$784,4)+VLOOKUP($A699+ROUND((COLUMN()-2)/24,5),'Расчет сбытовых надбавок'!$B$1537:'Расчет сбытовых надбавок'!$G$2280,5)</f>
        <v>0</v>
      </c>
      <c r="S699" s="108">
        <f>VLOOKUP($A699+ROUND((COLUMN()-2)/24,5),АТС!$A$41:$F$784,4)+VLOOKUP($A699+ROUND((COLUMN()-2)/24,5),'Расчет сбытовых надбавок'!$B$1537:'Расчет сбытовых надбавок'!$G$2280,5)</f>
        <v>0</v>
      </c>
      <c r="T699" s="108">
        <f>VLOOKUP($A699+ROUND((COLUMN()-2)/24,5),АТС!$A$41:$F$784,4)+VLOOKUP($A699+ROUND((COLUMN()-2)/24,5),'Расчет сбытовых надбавок'!$B$1537:'Расчет сбытовых надбавок'!$G$2280,5)</f>
        <v>0</v>
      </c>
      <c r="U699" s="108">
        <f>VLOOKUP($A699+ROUND((COLUMN()-2)/24,5),АТС!$A$41:$F$784,4)+VLOOKUP($A699+ROUND((COLUMN()-2)/24,5),'Расчет сбытовых надбавок'!$B$1537:'Расчет сбытовых надбавок'!$G$2280,5)</f>
        <v>15.67</v>
      </c>
      <c r="V699" s="108">
        <f>VLOOKUP($A699+ROUND((COLUMN()-2)/24,5),АТС!$A$41:$F$784,4)+VLOOKUP($A699+ROUND((COLUMN()-2)/24,5),'Расчет сбытовых надбавок'!$B$1537:'Расчет сбытовых надбавок'!$G$2280,5)</f>
        <v>0</v>
      </c>
      <c r="W699" s="108">
        <f>VLOOKUP($A699+ROUND((COLUMN()-2)/24,5),АТС!$A$41:$F$784,4)+VLOOKUP($A699+ROUND((COLUMN()-2)/24,5),'Расчет сбытовых надбавок'!$B$1537:'Расчет сбытовых надбавок'!$G$2280,5)</f>
        <v>0</v>
      </c>
      <c r="X699" s="108">
        <f>VLOOKUP($A699+ROUND((COLUMN()-2)/24,5),АТС!$A$41:$F$784,4)+VLOOKUP($A699+ROUND((COLUMN()-2)/24,5),'Расчет сбытовых надбавок'!$B$1537:'Расчет сбытовых надбавок'!$G$2280,5)</f>
        <v>0</v>
      </c>
      <c r="Y699" s="108">
        <f>VLOOKUP($A699+ROUND((COLUMN()-2)/24,5),АТС!$A$41:$F$784,4)+VLOOKUP($A699+ROUND((COLUMN()-2)/24,5),'Расчет сбытовых надбавок'!$B$1537:'Расчет сбытовых надбавок'!$G$2280,5)</f>
        <v>0</v>
      </c>
    </row>
    <row r="700" spans="1:25" x14ac:dyDescent="0.2">
      <c r="A700" s="88">
        <f t="shared" si="18"/>
        <v>41877</v>
      </c>
      <c r="B700" s="108">
        <f>VLOOKUP($A700+ROUND((COLUMN()-2)/24,5),АТС!$A$41:$F$784,4)+VLOOKUP($A700+ROUND((COLUMN()-2)/24,5),'Расчет сбытовых надбавок'!$B$1537:'Расчет сбытовых надбавок'!$G$2280,5)</f>
        <v>0</v>
      </c>
      <c r="C700" s="108">
        <f>VLOOKUP($A700+ROUND((COLUMN()-2)/24,5),АТС!$A$41:$F$784,4)+VLOOKUP($A700+ROUND((COLUMN()-2)/24,5),'Расчет сбытовых надбавок'!$B$1537:'Расчет сбытовых надбавок'!$G$2280,5)</f>
        <v>0</v>
      </c>
      <c r="D700" s="108">
        <f>VLOOKUP($A700+ROUND((COLUMN()-2)/24,5),АТС!$A$41:$F$784,4)+VLOOKUP($A700+ROUND((COLUMN()-2)/24,5),'Расчет сбытовых надбавок'!$B$1537:'Расчет сбытовых надбавок'!$G$2280,5)</f>
        <v>0</v>
      </c>
      <c r="E700" s="108">
        <f>VLOOKUP($A700+ROUND((COLUMN()-2)/24,5),АТС!$A$41:$F$784,4)+VLOOKUP($A700+ROUND((COLUMN()-2)/24,5),'Расчет сбытовых надбавок'!$B$1537:'Расчет сбытовых надбавок'!$G$2280,5)</f>
        <v>28.53</v>
      </c>
      <c r="F700" s="108">
        <f>VLOOKUP($A700+ROUND((COLUMN()-2)/24,5),АТС!$A$41:$F$784,4)+VLOOKUP($A700+ROUND((COLUMN()-2)/24,5),'Расчет сбытовых надбавок'!$B$1537:'Расчет сбытовых надбавок'!$G$2280,5)</f>
        <v>56.94</v>
      </c>
      <c r="G700" s="108">
        <f>VLOOKUP($A700+ROUND((COLUMN()-2)/24,5),АТС!$A$41:$F$784,4)+VLOOKUP($A700+ROUND((COLUMN()-2)/24,5),'Расчет сбытовых надбавок'!$B$1537:'Расчет сбытовых надбавок'!$G$2280,5)</f>
        <v>63.63</v>
      </c>
      <c r="H700" s="108">
        <f>VLOOKUP($A700+ROUND((COLUMN()-2)/24,5),АТС!$A$41:$F$784,4)+VLOOKUP($A700+ROUND((COLUMN()-2)/24,5),'Расчет сбытовых надбавок'!$B$1537:'Расчет сбытовых надбавок'!$G$2280,5)</f>
        <v>115.24</v>
      </c>
      <c r="I700" s="108">
        <f>VLOOKUP($A700+ROUND((COLUMN()-2)/24,5),АТС!$A$41:$F$784,4)+VLOOKUP($A700+ROUND((COLUMN()-2)/24,5),'Расчет сбытовых надбавок'!$B$1537:'Расчет сбытовых надбавок'!$G$2280,5)</f>
        <v>347.3</v>
      </c>
      <c r="J700" s="108">
        <f>VLOOKUP($A700+ROUND((COLUMN()-2)/24,5),АТС!$A$41:$F$784,4)+VLOOKUP($A700+ROUND((COLUMN()-2)/24,5),'Расчет сбытовых надбавок'!$B$1537:'Расчет сбытовых надбавок'!$G$2280,5)</f>
        <v>40.54</v>
      </c>
      <c r="K700" s="108">
        <f>VLOOKUP($A700+ROUND((COLUMN()-2)/24,5),АТС!$A$41:$F$784,4)+VLOOKUP($A700+ROUND((COLUMN()-2)/24,5),'Расчет сбытовых надбавок'!$B$1537:'Расчет сбытовых надбавок'!$G$2280,5)</f>
        <v>61.35</v>
      </c>
      <c r="L700" s="108">
        <f>VLOOKUP($A700+ROUND((COLUMN()-2)/24,5),АТС!$A$41:$F$784,4)+VLOOKUP($A700+ROUND((COLUMN()-2)/24,5),'Расчет сбытовых надбавок'!$B$1537:'Расчет сбытовых надбавок'!$G$2280,5)</f>
        <v>17.66</v>
      </c>
      <c r="M700" s="108">
        <f>VLOOKUP($A700+ROUND((COLUMN()-2)/24,5),АТС!$A$41:$F$784,4)+VLOOKUP($A700+ROUND((COLUMN()-2)/24,5),'Расчет сбытовых надбавок'!$B$1537:'Расчет сбытовых надбавок'!$G$2280,5)</f>
        <v>5.4399999999999995</v>
      </c>
      <c r="N700" s="108">
        <f>VLOOKUP($A700+ROUND((COLUMN()-2)/24,5),АТС!$A$41:$F$784,4)+VLOOKUP($A700+ROUND((COLUMN()-2)/24,5),'Расчет сбытовых надбавок'!$B$1537:'Расчет сбытовых надбавок'!$G$2280,5)</f>
        <v>70.179999999999993</v>
      </c>
      <c r="O700" s="108">
        <f>VLOOKUP($A700+ROUND((COLUMN()-2)/24,5),АТС!$A$41:$F$784,4)+VLOOKUP($A700+ROUND((COLUMN()-2)/24,5),'Расчет сбытовых надбавок'!$B$1537:'Расчет сбытовых надбавок'!$G$2280,5)</f>
        <v>105.67999999999999</v>
      </c>
      <c r="P700" s="108">
        <f>VLOOKUP($A700+ROUND((COLUMN()-2)/24,5),АТС!$A$41:$F$784,4)+VLOOKUP($A700+ROUND((COLUMN()-2)/24,5),'Расчет сбытовых надбавок'!$B$1537:'Расчет сбытовых надбавок'!$G$2280,5)</f>
        <v>0.01</v>
      </c>
      <c r="Q700" s="108">
        <f>VLOOKUP($A700+ROUND((COLUMN()-2)/24,5),АТС!$A$41:$F$784,4)+VLOOKUP($A700+ROUND((COLUMN()-2)/24,5),'Расчет сбытовых надбавок'!$B$1537:'Расчет сбытовых надбавок'!$G$2280,5)</f>
        <v>0.01</v>
      </c>
      <c r="R700" s="108">
        <f>VLOOKUP($A700+ROUND((COLUMN()-2)/24,5),АТС!$A$41:$F$784,4)+VLOOKUP($A700+ROUND((COLUMN()-2)/24,5),'Расчет сбытовых надбавок'!$B$1537:'Расчет сбытовых надбавок'!$G$2280,5)</f>
        <v>0</v>
      </c>
      <c r="S700" s="108">
        <f>VLOOKUP($A700+ROUND((COLUMN()-2)/24,5),АТС!$A$41:$F$784,4)+VLOOKUP($A700+ROUND((COLUMN()-2)/24,5),'Расчет сбытовых надбавок'!$B$1537:'Расчет сбытовых надбавок'!$G$2280,5)</f>
        <v>0</v>
      </c>
      <c r="T700" s="108">
        <f>VLOOKUP($A700+ROUND((COLUMN()-2)/24,5),АТС!$A$41:$F$784,4)+VLOOKUP($A700+ROUND((COLUMN()-2)/24,5),'Расчет сбытовых надбавок'!$B$1537:'Расчет сбытовых надбавок'!$G$2280,5)</f>
        <v>0</v>
      </c>
      <c r="U700" s="108">
        <f>VLOOKUP($A700+ROUND((COLUMN()-2)/24,5),АТС!$A$41:$F$784,4)+VLOOKUP($A700+ROUND((COLUMN()-2)/24,5),'Расчет сбытовых надбавок'!$B$1537:'Расчет сбытовых надбавок'!$G$2280,5)</f>
        <v>54.39</v>
      </c>
      <c r="V700" s="108">
        <f>VLOOKUP($A700+ROUND((COLUMN()-2)/24,5),АТС!$A$41:$F$784,4)+VLOOKUP($A700+ROUND((COLUMN()-2)/24,5),'Расчет сбытовых надбавок'!$B$1537:'Расчет сбытовых надбавок'!$G$2280,5)</f>
        <v>7.4499999999999993</v>
      </c>
      <c r="W700" s="108">
        <f>VLOOKUP($A700+ROUND((COLUMN()-2)/24,5),АТС!$A$41:$F$784,4)+VLOOKUP($A700+ROUND((COLUMN()-2)/24,5),'Расчет сбытовых надбавок'!$B$1537:'Расчет сбытовых надбавок'!$G$2280,5)</f>
        <v>0</v>
      </c>
      <c r="X700" s="108">
        <f>VLOOKUP($A700+ROUND((COLUMN()-2)/24,5),АТС!$A$41:$F$784,4)+VLOOKUP($A700+ROUND((COLUMN()-2)/24,5),'Расчет сбытовых надбавок'!$B$1537:'Расчет сбытовых надбавок'!$G$2280,5)</f>
        <v>0</v>
      </c>
      <c r="Y700" s="108">
        <f>VLOOKUP($A700+ROUND((COLUMN()-2)/24,5),АТС!$A$41:$F$784,4)+VLOOKUP($A700+ROUND((COLUMN()-2)/24,5),'Расчет сбытовых надбавок'!$B$1537:'Расчет сбытовых надбавок'!$G$2280,5)</f>
        <v>0</v>
      </c>
    </row>
    <row r="701" spans="1:25" x14ac:dyDescent="0.2">
      <c r="A701" s="88">
        <f t="shared" si="18"/>
        <v>41878</v>
      </c>
      <c r="B701" s="108">
        <f>VLOOKUP($A701+ROUND((COLUMN()-2)/24,5),АТС!$A$41:$F$784,4)+VLOOKUP($A701+ROUND((COLUMN()-2)/24,5),'Расчет сбытовых надбавок'!$B$1537:'Расчет сбытовых надбавок'!$G$2280,5)</f>
        <v>0</v>
      </c>
      <c r="C701" s="108">
        <f>VLOOKUP($A701+ROUND((COLUMN()-2)/24,5),АТС!$A$41:$F$784,4)+VLOOKUP($A701+ROUND((COLUMN()-2)/24,5),'Расчет сбытовых надбавок'!$B$1537:'Расчет сбытовых надбавок'!$G$2280,5)</f>
        <v>0</v>
      </c>
      <c r="D701" s="108">
        <f>VLOOKUP($A701+ROUND((COLUMN()-2)/24,5),АТС!$A$41:$F$784,4)+VLOOKUP($A701+ROUND((COLUMN()-2)/24,5),'Расчет сбытовых надбавок'!$B$1537:'Расчет сбытовых надбавок'!$G$2280,5)</f>
        <v>0</v>
      </c>
      <c r="E701" s="108">
        <f>VLOOKUP($A701+ROUND((COLUMN()-2)/24,5),АТС!$A$41:$F$784,4)+VLOOKUP($A701+ROUND((COLUMN()-2)/24,5),'Расчет сбытовых надбавок'!$B$1537:'Расчет сбытовых надбавок'!$G$2280,5)</f>
        <v>48.16</v>
      </c>
      <c r="F701" s="108">
        <f>VLOOKUP($A701+ROUND((COLUMN()-2)/24,5),АТС!$A$41:$F$784,4)+VLOOKUP($A701+ROUND((COLUMN()-2)/24,5),'Расчет сбытовых надбавок'!$B$1537:'Расчет сбытовых надбавок'!$G$2280,5)</f>
        <v>136.62</v>
      </c>
      <c r="G701" s="108">
        <f>VLOOKUP($A701+ROUND((COLUMN()-2)/24,5),АТС!$A$41:$F$784,4)+VLOOKUP($A701+ROUND((COLUMN()-2)/24,5),'Расчет сбытовых надбавок'!$B$1537:'Расчет сбытовых надбавок'!$G$2280,5)</f>
        <v>91.77000000000001</v>
      </c>
      <c r="H701" s="108">
        <f>VLOOKUP($A701+ROUND((COLUMN()-2)/24,5),АТС!$A$41:$F$784,4)+VLOOKUP($A701+ROUND((COLUMN()-2)/24,5),'Расчет сбытовых надбавок'!$B$1537:'Расчет сбытовых надбавок'!$G$2280,5)</f>
        <v>151.35</v>
      </c>
      <c r="I701" s="108">
        <f>VLOOKUP($A701+ROUND((COLUMN()-2)/24,5),АТС!$A$41:$F$784,4)+VLOOKUP($A701+ROUND((COLUMN()-2)/24,5),'Расчет сбытовых надбавок'!$B$1537:'Расчет сбытовых надбавок'!$G$2280,5)</f>
        <v>260.92</v>
      </c>
      <c r="J701" s="108">
        <f>VLOOKUP($A701+ROUND((COLUMN()-2)/24,5),АТС!$A$41:$F$784,4)+VLOOKUP($A701+ROUND((COLUMN()-2)/24,5),'Расчет сбытовых надбавок'!$B$1537:'Расчет сбытовых надбавок'!$G$2280,5)</f>
        <v>33.06</v>
      </c>
      <c r="K701" s="108">
        <f>VLOOKUP($A701+ROUND((COLUMN()-2)/24,5),АТС!$A$41:$F$784,4)+VLOOKUP($A701+ROUND((COLUMN()-2)/24,5),'Расчет сбытовых надбавок'!$B$1537:'Расчет сбытовых надбавок'!$G$2280,5)</f>
        <v>57.53</v>
      </c>
      <c r="L701" s="108">
        <f>VLOOKUP($A701+ROUND((COLUMN()-2)/24,5),АТС!$A$41:$F$784,4)+VLOOKUP($A701+ROUND((COLUMN()-2)/24,5),'Расчет сбытовых надбавок'!$B$1537:'Расчет сбытовых надбавок'!$G$2280,5)</f>
        <v>17.88</v>
      </c>
      <c r="M701" s="108">
        <f>VLOOKUP($A701+ROUND((COLUMN()-2)/24,5),АТС!$A$41:$F$784,4)+VLOOKUP($A701+ROUND((COLUMN()-2)/24,5),'Расчет сбытовых надбавок'!$B$1537:'Расчет сбытовых надбавок'!$G$2280,5)</f>
        <v>10.17</v>
      </c>
      <c r="N701" s="108">
        <f>VLOOKUP($A701+ROUND((COLUMN()-2)/24,5),АТС!$A$41:$F$784,4)+VLOOKUP($A701+ROUND((COLUMN()-2)/24,5),'Расчет сбытовых надбавок'!$B$1537:'Расчет сбытовых надбавок'!$G$2280,5)</f>
        <v>0.01</v>
      </c>
      <c r="O701" s="108">
        <f>VLOOKUP($A701+ROUND((COLUMN()-2)/24,5),АТС!$A$41:$F$784,4)+VLOOKUP($A701+ROUND((COLUMN()-2)/24,5),'Расчет сбытовых надбавок'!$B$1537:'Расчет сбытовых надбавок'!$G$2280,5)</f>
        <v>0</v>
      </c>
      <c r="P701" s="108">
        <f>VLOOKUP($A701+ROUND((COLUMN()-2)/24,5),АТС!$A$41:$F$784,4)+VLOOKUP($A701+ROUND((COLUMN()-2)/24,5),'Расчет сбытовых надбавок'!$B$1537:'Расчет сбытовых надбавок'!$G$2280,5)</f>
        <v>5.21</v>
      </c>
      <c r="Q701" s="108">
        <f>VLOOKUP($A701+ROUND((COLUMN()-2)/24,5),АТС!$A$41:$F$784,4)+VLOOKUP($A701+ROUND((COLUMN()-2)/24,5),'Расчет сбытовых надбавок'!$B$1537:'Расчет сбытовых надбавок'!$G$2280,5)</f>
        <v>0.65999999999999992</v>
      </c>
      <c r="R701" s="108">
        <f>VLOOKUP($A701+ROUND((COLUMN()-2)/24,5),АТС!$A$41:$F$784,4)+VLOOKUP($A701+ROUND((COLUMN()-2)/24,5),'Расчет сбытовых надбавок'!$B$1537:'Расчет сбытовых надбавок'!$G$2280,5)</f>
        <v>0</v>
      </c>
      <c r="S701" s="108">
        <f>VLOOKUP($A701+ROUND((COLUMN()-2)/24,5),АТС!$A$41:$F$784,4)+VLOOKUP($A701+ROUND((COLUMN()-2)/24,5),'Расчет сбытовых надбавок'!$B$1537:'Расчет сбытовых надбавок'!$G$2280,5)</f>
        <v>0</v>
      </c>
      <c r="T701" s="108">
        <f>VLOOKUP($A701+ROUND((COLUMN()-2)/24,5),АТС!$A$41:$F$784,4)+VLOOKUP($A701+ROUND((COLUMN()-2)/24,5),'Расчет сбытовых надбавок'!$B$1537:'Расчет сбытовых надбавок'!$G$2280,5)</f>
        <v>0</v>
      </c>
      <c r="U701" s="108">
        <f>VLOOKUP($A701+ROUND((COLUMN()-2)/24,5),АТС!$A$41:$F$784,4)+VLOOKUP($A701+ROUND((COLUMN()-2)/24,5),'Расчет сбытовых надбавок'!$B$1537:'Расчет сбытовых надбавок'!$G$2280,5)</f>
        <v>13.010000000000002</v>
      </c>
      <c r="V701" s="108">
        <f>VLOOKUP($A701+ROUND((COLUMN()-2)/24,5),АТС!$A$41:$F$784,4)+VLOOKUP($A701+ROUND((COLUMN()-2)/24,5),'Расчет сбытовых надбавок'!$B$1537:'Расчет сбытовых надбавок'!$G$2280,5)</f>
        <v>3.6300000000000003</v>
      </c>
      <c r="W701" s="108">
        <f>VLOOKUP($A701+ROUND((COLUMN()-2)/24,5),АТС!$A$41:$F$784,4)+VLOOKUP($A701+ROUND((COLUMN()-2)/24,5),'Расчет сбытовых надбавок'!$B$1537:'Расчет сбытовых надбавок'!$G$2280,5)</f>
        <v>0</v>
      </c>
      <c r="X701" s="108">
        <f>VLOOKUP($A701+ROUND((COLUMN()-2)/24,5),АТС!$A$41:$F$784,4)+VLOOKUP($A701+ROUND((COLUMN()-2)/24,5),'Расчет сбытовых надбавок'!$B$1537:'Расчет сбытовых надбавок'!$G$2280,5)</f>
        <v>0</v>
      </c>
      <c r="Y701" s="108">
        <f>VLOOKUP($A701+ROUND((COLUMN()-2)/24,5),АТС!$A$41:$F$784,4)+VLOOKUP($A701+ROUND((COLUMN()-2)/24,5),'Расчет сбытовых надбавок'!$B$1537:'Расчет сбытовых надбавок'!$G$2280,5)</f>
        <v>0</v>
      </c>
    </row>
    <row r="702" spans="1:25" x14ac:dyDescent="0.2">
      <c r="A702" s="88">
        <f t="shared" si="18"/>
        <v>41879</v>
      </c>
      <c r="B702" s="108">
        <f>VLOOKUP($A702+ROUND((COLUMN()-2)/24,5),АТС!$A$41:$F$784,4)+VLOOKUP($A702+ROUND((COLUMN()-2)/24,5),'Расчет сбытовых надбавок'!$B$1537:'Расчет сбытовых надбавок'!$G$2280,5)</f>
        <v>0</v>
      </c>
      <c r="C702" s="108">
        <f>VLOOKUP($A702+ROUND((COLUMN()-2)/24,5),АТС!$A$41:$F$784,4)+VLOOKUP($A702+ROUND((COLUMN()-2)/24,5),'Расчет сбытовых надбавок'!$B$1537:'Расчет сбытовых надбавок'!$G$2280,5)</f>
        <v>0</v>
      </c>
      <c r="D702" s="108">
        <f>VLOOKUP($A702+ROUND((COLUMN()-2)/24,5),АТС!$A$41:$F$784,4)+VLOOKUP($A702+ROUND((COLUMN()-2)/24,5),'Расчет сбытовых надбавок'!$B$1537:'Расчет сбытовых надбавок'!$G$2280,5)</f>
        <v>0</v>
      </c>
      <c r="E702" s="108">
        <f>VLOOKUP($A702+ROUND((COLUMN()-2)/24,5),АТС!$A$41:$F$784,4)+VLOOKUP($A702+ROUND((COLUMN()-2)/24,5),'Расчет сбытовых надбавок'!$B$1537:'Расчет сбытовых надбавок'!$G$2280,5)</f>
        <v>61.27</v>
      </c>
      <c r="F702" s="108">
        <f>VLOOKUP($A702+ROUND((COLUMN()-2)/24,5),АТС!$A$41:$F$784,4)+VLOOKUP($A702+ROUND((COLUMN()-2)/24,5),'Расчет сбытовых надбавок'!$B$1537:'Расчет сбытовых надбавок'!$G$2280,5)</f>
        <v>7.3</v>
      </c>
      <c r="G702" s="108">
        <f>VLOOKUP($A702+ROUND((COLUMN()-2)/24,5),АТС!$A$41:$F$784,4)+VLOOKUP($A702+ROUND((COLUMN()-2)/24,5),'Расчет сбытовых надбавок'!$B$1537:'Расчет сбытовых надбавок'!$G$2280,5)</f>
        <v>36.78</v>
      </c>
      <c r="H702" s="108">
        <f>VLOOKUP($A702+ROUND((COLUMN()-2)/24,5),АТС!$A$41:$F$784,4)+VLOOKUP($A702+ROUND((COLUMN()-2)/24,5),'Расчет сбытовых надбавок'!$B$1537:'Расчет сбытовых надбавок'!$G$2280,5)</f>
        <v>51.89</v>
      </c>
      <c r="I702" s="108">
        <f>VLOOKUP($A702+ROUND((COLUMN()-2)/24,5),АТС!$A$41:$F$784,4)+VLOOKUP($A702+ROUND((COLUMN()-2)/24,5),'Расчет сбытовых надбавок'!$B$1537:'Расчет сбытовых надбавок'!$G$2280,5)</f>
        <v>182.37</v>
      </c>
      <c r="J702" s="108">
        <f>VLOOKUP($A702+ROUND((COLUMN()-2)/24,5),АТС!$A$41:$F$784,4)+VLOOKUP($A702+ROUND((COLUMN()-2)/24,5),'Расчет сбытовых надбавок'!$B$1537:'Расчет сбытовых надбавок'!$G$2280,5)</f>
        <v>2.65</v>
      </c>
      <c r="K702" s="108">
        <f>VLOOKUP($A702+ROUND((COLUMN()-2)/24,5),АТС!$A$41:$F$784,4)+VLOOKUP($A702+ROUND((COLUMN()-2)/24,5),'Расчет сбытовых надбавок'!$B$1537:'Расчет сбытовых надбавок'!$G$2280,5)</f>
        <v>2.0700000000000003</v>
      </c>
      <c r="L702" s="108">
        <f>VLOOKUP($A702+ROUND((COLUMN()-2)/24,5),АТС!$A$41:$F$784,4)+VLOOKUP($A702+ROUND((COLUMN()-2)/24,5),'Расчет сбытовых надбавок'!$B$1537:'Расчет сбытовых надбавок'!$G$2280,5)</f>
        <v>0</v>
      </c>
      <c r="M702" s="108">
        <f>VLOOKUP($A702+ROUND((COLUMN()-2)/24,5),АТС!$A$41:$F$784,4)+VLOOKUP($A702+ROUND((COLUMN()-2)/24,5),'Расчет сбытовых надбавок'!$B$1537:'Расчет сбытовых надбавок'!$G$2280,5)</f>
        <v>0</v>
      </c>
      <c r="N702" s="108">
        <f>VLOOKUP($A702+ROUND((COLUMN()-2)/24,5),АТС!$A$41:$F$784,4)+VLOOKUP($A702+ROUND((COLUMN()-2)/24,5),'Расчет сбытовых надбавок'!$B$1537:'Расчет сбытовых надбавок'!$G$2280,5)</f>
        <v>0</v>
      </c>
      <c r="O702" s="108">
        <f>VLOOKUP($A702+ROUND((COLUMN()-2)/24,5),АТС!$A$41:$F$784,4)+VLOOKUP($A702+ROUND((COLUMN()-2)/24,5),'Расчет сбытовых надбавок'!$B$1537:'Расчет сбытовых надбавок'!$G$2280,5)</f>
        <v>0.01</v>
      </c>
      <c r="P702" s="108">
        <f>VLOOKUP($A702+ROUND((COLUMN()-2)/24,5),АТС!$A$41:$F$784,4)+VLOOKUP($A702+ROUND((COLUMN()-2)/24,5),'Расчет сбытовых надбавок'!$B$1537:'Расчет сбытовых надбавок'!$G$2280,5)</f>
        <v>0</v>
      </c>
      <c r="Q702" s="108">
        <f>VLOOKUP($A702+ROUND((COLUMN()-2)/24,5),АТС!$A$41:$F$784,4)+VLOOKUP($A702+ROUND((COLUMN()-2)/24,5),'Расчет сбытовых надбавок'!$B$1537:'Расчет сбытовых надбавок'!$G$2280,5)</f>
        <v>0</v>
      </c>
      <c r="R702" s="108">
        <f>VLOOKUP($A702+ROUND((COLUMN()-2)/24,5),АТС!$A$41:$F$784,4)+VLOOKUP($A702+ROUND((COLUMN()-2)/24,5),'Расчет сбытовых надбавок'!$B$1537:'Расчет сбытовых надбавок'!$G$2280,5)</f>
        <v>0</v>
      </c>
      <c r="S702" s="108">
        <f>VLOOKUP($A702+ROUND((COLUMN()-2)/24,5),АТС!$A$41:$F$784,4)+VLOOKUP($A702+ROUND((COLUMN()-2)/24,5),'Расчет сбытовых надбавок'!$B$1537:'Расчет сбытовых надбавок'!$G$2280,5)</f>
        <v>0</v>
      </c>
      <c r="T702" s="108">
        <f>VLOOKUP($A702+ROUND((COLUMN()-2)/24,5),АТС!$A$41:$F$784,4)+VLOOKUP($A702+ROUND((COLUMN()-2)/24,5),'Расчет сбытовых надбавок'!$B$1537:'Расчет сбытовых надбавок'!$G$2280,5)</f>
        <v>0</v>
      </c>
      <c r="U702" s="108">
        <f>VLOOKUP($A702+ROUND((COLUMN()-2)/24,5),АТС!$A$41:$F$784,4)+VLOOKUP($A702+ROUND((COLUMN()-2)/24,5),'Расчет сбытовых надбавок'!$B$1537:'Расчет сбытовых надбавок'!$G$2280,5)</f>
        <v>2.68</v>
      </c>
      <c r="V702" s="108">
        <f>VLOOKUP($A702+ROUND((COLUMN()-2)/24,5),АТС!$A$41:$F$784,4)+VLOOKUP($A702+ROUND((COLUMN()-2)/24,5),'Расчет сбытовых надбавок'!$B$1537:'Расчет сбытовых надбавок'!$G$2280,5)</f>
        <v>1.8</v>
      </c>
      <c r="W702" s="108">
        <f>VLOOKUP($A702+ROUND((COLUMN()-2)/24,5),АТС!$A$41:$F$784,4)+VLOOKUP($A702+ROUND((COLUMN()-2)/24,5),'Расчет сбытовых надбавок'!$B$1537:'Расчет сбытовых надбавок'!$G$2280,5)</f>
        <v>0</v>
      </c>
      <c r="X702" s="108">
        <f>VLOOKUP($A702+ROUND((COLUMN()-2)/24,5),АТС!$A$41:$F$784,4)+VLOOKUP($A702+ROUND((COLUMN()-2)/24,5),'Расчет сбытовых надбавок'!$B$1537:'Расчет сбытовых надбавок'!$G$2280,5)</f>
        <v>0</v>
      </c>
      <c r="Y702" s="108">
        <f>VLOOKUP($A702+ROUND((COLUMN()-2)/24,5),АТС!$A$41:$F$784,4)+VLOOKUP($A702+ROUND((COLUMN()-2)/24,5),'Расчет сбытовых надбавок'!$B$1537:'Расчет сбытовых надбавок'!$G$2280,5)</f>
        <v>0.01</v>
      </c>
    </row>
    <row r="703" spans="1:25" x14ac:dyDescent="0.2">
      <c r="A703" s="88">
        <f t="shared" si="18"/>
        <v>41880</v>
      </c>
      <c r="B703" s="108">
        <f>VLOOKUP($A703+ROUND((COLUMN()-2)/24,5),АТС!$A$41:$F$784,4)+VLOOKUP($A703+ROUND((COLUMN()-2)/24,5),'Расчет сбытовых надбавок'!$B$1537:'Расчет сбытовых надбавок'!$G$2280,5)</f>
        <v>0</v>
      </c>
      <c r="C703" s="108">
        <f>VLOOKUP($A703+ROUND((COLUMN()-2)/24,5),АТС!$A$41:$F$784,4)+VLOOKUP($A703+ROUND((COLUMN()-2)/24,5),'Расчет сбытовых надбавок'!$B$1537:'Расчет сбытовых надбавок'!$G$2280,5)</f>
        <v>0.01</v>
      </c>
      <c r="D703" s="108">
        <f>VLOOKUP($A703+ROUND((COLUMN()-2)/24,5),АТС!$A$41:$F$784,4)+VLOOKUP($A703+ROUND((COLUMN()-2)/24,5),'Расчет сбытовых надбавок'!$B$1537:'Расчет сбытовых надбавок'!$G$2280,5)</f>
        <v>0.57000000000000006</v>
      </c>
      <c r="E703" s="108">
        <f>VLOOKUP($A703+ROUND((COLUMN()-2)/24,5),АТС!$A$41:$F$784,4)+VLOOKUP($A703+ROUND((COLUMN()-2)/24,5),'Расчет сбытовых надбавок'!$B$1537:'Расчет сбытовых надбавок'!$G$2280,5)</f>
        <v>44.120000000000005</v>
      </c>
      <c r="F703" s="108">
        <f>VLOOKUP($A703+ROUND((COLUMN()-2)/24,5),АТС!$A$41:$F$784,4)+VLOOKUP($A703+ROUND((COLUMN()-2)/24,5),'Расчет сбытовых надбавок'!$B$1537:'Расчет сбытовых надбавок'!$G$2280,5)</f>
        <v>15.559999999999999</v>
      </c>
      <c r="G703" s="108">
        <f>VLOOKUP($A703+ROUND((COLUMN()-2)/24,5),АТС!$A$41:$F$784,4)+VLOOKUP($A703+ROUND((COLUMN()-2)/24,5),'Расчет сбытовых надбавок'!$B$1537:'Расчет сбытовых надбавок'!$G$2280,5)</f>
        <v>57.28</v>
      </c>
      <c r="H703" s="108">
        <f>VLOOKUP($A703+ROUND((COLUMN()-2)/24,5),АТС!$A$41:$F$784,4)+VLOOKUP($A703+ROUND((COLUMN()-2)/24,5),'Расчет сбытовых надбавок'!$B$1537:'Расчет сбытовых надбавок'!$G$2280,5)</f>
        <v>180.21</v>
      </c>
      <c r="I703" s="108">
        <f>VLOOKUP($A703+ROUND((COLUMN()-2)/24,5),АТС!$A$41:$F$784,4)+VLOOKUP($A703+ROUND((COLUMN()-2)/24,5),'Расчет сбытовых надбавок'!$B$1537:'Расчет сбытовых надбавок'!$G$2280,5)</f>
        <v>137.01999999999998</v>
      </c>
      <c r="J703" s="108">
        <f>VLOOKUP($A703+ROUND((COLUMN()-2)/24,5),АТС!$A$41:$F$784,4)+VLOOKUP($A703+ROUND((COLUMN()-2)/24,5),'Расчет сбытовых надбавок'!$B$1537:'Расчет сбытовых надбавок'!$G$2280,5)</f>
        <v>36.79</v>
      </c>
      <c r="K703" s="108">
        <f>VLOOKUP($A703+ROUND((COLUMN()-2)/24,5),АТС!$A$41:$F$784,4)+VLOOKUP($A703+ROUND((COLUMN()-2)/24,5),'Расчет сбытовых надбавок'!$B$1537:'Расчет сбытовых надбавок'!$G$2280,5)</f>
        <v>39.669999999999995</v>
      </c>
      <c r="L703" s="108">
        <f>VLOOKUP($A703+ROUND((COLUMN()-2)/24,5),АТС!$A$41:$F$784,4)+VLOOKUP($A703+ROUND((COLUMN()-2)/24,5),'Расчет сбытовых надбавок'!$B$1537:'Расчет сбытовых надбавок'!$G$2280,5)</f>
        <v>21.68</v>
      </c>
      <c r="M703" s="108">
        <f>VLOOKUP($A703+ROUND((COLUMN()-2)/24,5),АТС!$A$41:$F$784,4)+VLOOKUP($A703+ROUND((COLUMN()-2)/24,5),'Расчет сбытовых надбавок'!$B$1537:'Расчет сбытовых надбавок'!$G$2280,5)</f>
        <v>3.9400000000000004</v>
      </c>
      <c r="N703" s="108">
        <f>VLOOKUP($A703+ROUND((COLUMN()-2)/24,5),АТС!$A$41:$F$784,4)+VLOOKUP($A703+ROUND((COLUMN()-2)/24,5),'Расчет сбытовых надбавок'!$B$1537:'Расчет сбытовых надбавок'!$G$2280,5)</f>
        <v>30.7</v>
      </c>
      <c r="O703" s="108">
        <f>VLOOKUP($A703+ROUND((COLUMN()-2)/24,5),АТС!$A$41:$F$784,4)+VLOOKUP($A703+ROUND((COLUMN()-2)/24,5),'Расчет сбытовых надбавок'!$B$1537:'Расчет сбытовых надбавок'!$G$2280,5)</f>
        <v>15.73</v>
      </c>
      <c r="P703" s="108">
        <f>VLOOKUP($A703+ROUND((COLUMN()-2)/24,5),АТС!$A$41:$F$784,4)+VLOOKUP($A703+ROUND((COLUMN()-2)/24,5),'Расчет сбытовых надбавок'!$B$1537:'Расчет сбытовых надбавок'!$G$2280,5)</f>
        <v>0</v>
      </c>
      <c r="Q703" s="108">
        <f>VLOOKUP($A703+ROUND((COLUMN()-2)/24,5),АТС!$A$41:$F$784,4)+VLOOKUP($A703+ROUND((COLUMN()-2)/24,5),'Расчет сбытовых надбавок'!$B$1537:'Расчет сбытовых надбавок'!$G$2280,5)</f>
        <v>0</v>
      </c>
      <c r="R703" s="108">
        <f>VLOOKUP($A703+ROUND((COLUMN()-2)/24,5),АТС!$A$41:$F$784,4)+VLOOKUP($A703+ROUND((COLUMN()-2)/24,5),'Расчет сбытовых надбавок'!$B$1537:'Расчет сбытовых надбавок'!$G$2280,5)</f>
        <v>0</v>
      </c>
      <c r="S703" s="108">
        <f>VLOOKUP($A703+ROUND((COLUMN()-2)/24,5),АТС!$A$41:$F$784,4)+VLOOKUP($A703+ROUND((COLUMN()-2)/24,5),'Расчет сбытовых надбавок'!$B$1537:'Расчет сбытовых надбавок'!$G$2280,5)</f>
        <v>0</v>
      </c>
      <c r="T703" s="108">
        <f>VLOOKUP($A703+ROUND((COLUMN()-2)/24,5),АТС!$A$41:$F$784,4)+VLOOKUP($A703+ROUND((COLUMN()-2)/24,5),'Расчет сбытовых надбавок'!$B$1537:'Расчет сбытовых надбавок'!$G$2280,5)</f>
        <v>0</v>
      </c>
      <c r="U703" s="108">
        <f>VLOOKUP($A703+ROUND((COLUMN()-2)/24,5),АТС!$A$41:$F$784,4)+VLOOKUP($A703+ROUND((COLUMN()-2)/24,5),'Расчет сбытовых надбавок'!$B$1537:'Расчет сбытовых надбавок'!$G$2280,5)</f>
        <v>0</v>
      </c>
      <c r="V703" s="108">
        <f>VLOOKUP($A703+ROUND((COLUMN()-2)/24,5),АТС!$A$41:$F$784,4)+VLOOKUP($A703+ROUND((COLUMN()-2)/24,5),'Расчет сбытовых надбавок'!$B$1537:'Расчет сбытовых надбавок'!$G$2280,5)</f>
        <v>0</v>
      </c>
      <c r="W703" s="108">
        <f>VLOOKUP($A703+ROUND((COLUMN()-2)/24,5),АТС!$A$41:$F$784,4)+VLOOKUP($A703+ROUND((COLUMN()-2)/24,5),'Расчет сбытовых надбавок'!$B$1537:'Расчет сбытовых надбавок'!$G$2280,5)</f>
        <v>0</v>
      </c>
      <c r="X703" s="108">
        <f>VLOOKUP($A703+ROUND((COLUMN()-2)/24,5),АТС!$A$41:$F$784,4)+VLOOKUP($A703+ROUND((COLUMN()-2)/24,5),'Расчет сбытовых надбавок'!$B$1537:'Расчет сбытовых надбавок'!$G$2280,5)</f>
        <v>0</v>
      </c>
      <c r="Y703" s="108">
        <f>VLOOKUP($A703+ROUND((COLUMN()-2)/24,5),АТС!$A$41:$F$784,4)+VLOOKUP($A703+ROUND((COLUMN()-2)/24,5),'Расчет сбытовых надбавок'!$B$1537:'Расчет сбытовых надбавок'!$G$2280,5)</f>
        <v>0.01</v>
      </c>
    </row>
    <row r="704" spans="1:25" x14ac:dyDescent="0.2">
      <c r="A704" s="88">
        <f t="shared" si="18"/>
        <v>41881</v>
      </c>
      <c r="B704" s="108">
        <f>VLOOKUP($A704+ROUND((COLUMN()-2)/24,5),АТС!$A$41:$F$784,4)+VLOOKUP($A704+ROUND((COLUMN()-2)/24,5),'Расчет сбытовых надбавок'!$B$1537:'Расчет сбытовых надбавок'!$G$2280,5)</f>
        <v>0</v>
      </c>
      <c r="C704" s="108">
        <f>VLOOKUP($A704+ROUND((COLUMN()-2)/24,5),АТС!$A$41:$F$784,4)+VLOOKUP($A704+ROUND((COLUMN()-2)/24,5),'Расчет сбытовых надбавок'!$B$1537:'Расчет сбытовых надбавок'!$G$2280,5)</f>
        <v>16.670000000000002</v>
      </c>
      <c r="D704" s="108">
        <f>VLOOKUP($A704+ROUND((COLUMN()-2)/24,5),АТС!$A$41:$F$784,4)+VLOOKUP($A704+ROUND((COLUMN()-2)/24,5),'Расчет сбытовых надбавок'!$B$1537:'Расчет сбытовых надбавок'!$G$2280,5)</f>
        <v>21.900000000000002</v>
      </c>
      <c r="E704" s="108">
        <f>VLOOKUP($A704+ROUND((COLUMN()-2)/24,5),АТС!$A$41:$F$784,4)+VLOOKUP($A704+ROUND((COLUMN()-2)/24,5),'Расчет сбытовых надбавок'!$B$1537:'Расчет сбытовых надбавок'!$G$2280,5)</f>
        <v>6.1</v>
      </c>
      <c r="F704" s="108">
        <f>VLOOKUP($A704+ROUND((COLUMN()-2)/24,5),АТС!$A$41:$F$784,4)+VLOOKUP($A704+ROUND((COLUMN()-2)/24,5),'Расчет сбытовых надбавок'!$B$1537:'Расчет сбытовых надбавок'!$G$2280,5)</f>
        <v>0</v>
      </c>
      <c r="G704" s="108">
        <f>VLOOKUP($A704+ROUND((COLUMN()-2)/24,5),АТС!$A$41:$F$784,4)+VLOOKUP($A704+ROUND((COLUMN()-2)/24,5),'Расчет сбытовых надбавок'!$B$1537:'Расчет сбытовых надбавок'!$G$2280,5)</f>
        <v>0</v>
      </c>
      <c r="H704" s="108">
        <f>VLOOKUP($A704+ROUND((COLUMN()-2)/24,5),АТС!$A$41:$F$784,4)+VLOOKUP($A704+ROUND((COLUMN()-2)/24,5),'Расчет сбытовых надбавок'!$B$1537:'Расчет сбытовых надбавок'!$G$2280,5)</f>
        <v>3.36</v>
      </c>
      <c r="I704" s="108">
        <f>VLOOKUP($A704+ROUND((COLUMN()-2)/24,5),АТС!$A$41:$F$784,4)+VLOOKUP($A704+ROUND((COLUMN()-2)/24,5),'Расчет сбытовых надбавок'!$B$1537:'Расчет сбытовых надбавок'!$G$2280,5)</f>
        <v>59.32</v>
      </c>
      <c r="J704" s="108">
        <f>VLOOKUP($A704+ROUND((COLUMN()-2)/24,5),АТС!$A$41:$F$784,4)+VLOOKUP($A704+ROUND((COLUMN()-2)/24,5),'Расчет сбытовых надбавок'!$B$1537:'Расчет сбытовых надбавок'!$G$2280,5)</f>
        <v>257.12</v>
      </c>
      <c r="K704" s="108">
        <f>VLOOKUP($A704+ROUND((COLUMN()-2)/24,5),АТС!$A$41:$F$784,4)+VLOOKUP($A704+ROUND((COLUMN()-2)/24,5),'Расчет сбытовых надбавок'!$B$1537:'Расчет сбытовых надбавок'!$G$2280,5)</f>
        <v>11.42</v>
      </c>
      <c r="L704" s="108">
        <f>VLOOKUP($A704+ROUND((COLUMN()-2)/24,5),АТС!$A$41:$F$784,4)+VLOOKUP($A704+ROUND((COLUMN()-2)/24,5),'Расчет сбытовых надбавок'!$B$1537:'Расчет сбытовых надбавок'!$G$2280,5)</f>
        <v>0</v>
      </c>
      <c r="M704" s="108">
        <f>VLOOKUP($A704+ROUND((COLUMN()-2)/24,5),АТС!$A$41:$F$784,4)+VLOOKUP($A704+ROUND((COLUMN()-2)/24,5),'Расчет сбытовых надбавок'!$B$1537:'Расчет сбытовых надбавок'!$G$2280,5)</f>
        <v>0</v>
      </c>
      <c r="N704" s="108">
        <f>VLOOKUP($A704+ROUND((COLUMN()-2)/24,5),АТС!$A$41:$F$784,4)+VLOOKUP($A704+ROUND((COLUMN()-2)/24,5),'Расчет сбытовых надбавок'!$B$1537:'Расчет сбытовых надбавок'!$G$2280,5)</f>
        <v>0</v>
      </c>
      <c r="O704" s="108">
        <f>VLOOKUP($A704+ROUND((COLUMN()-2)/24,5),АТС!$A$41:$F$784,4)+VLOOKUP($A704+ROUND((COLUMN()-2)/24,5),'Расчет сбытовых надбавок'!$B$1537:'Расчет сбытовых надбавок'!$G$2280,5)</f>
        <v>0</v>
      </c>
      <c r="P704" s="108">
        <f>VLOOKUP($A704+ROUND((COLUMN()-2)/24,5),АТС!$A$41:$F$784,4)+VLOOKUP($A704+ROUND((COLUMN()-2)/24,5),'Расчет сбытовых надбавок'!$B$1537:'Расчет сбытовых надбавок'!$G$2280,5)</f>
        <v>0</v>
      </c>
      <c r="Q704" s="108">
        <f>VLOOKUP($A704+ROUND((COLUMN()-2)/24,5),АТС!$A$41:$F$784,4)+VLOOKUP($A704+ROUND((COLUMN()-2)/24,5),'Расчет сбытовых надбавок'!$B$1537:'Расчет сбытовых надбавок'!$G$2280,5)</f>
        <v>0</v>
      </c>
      <c r="R704" s="108">
        <f>VLOOKUP($A704+ROUND((COLUMN()-2)/24,5),АТС!$A$41:$F$784,4)+VLOOKUP($A704+ROUND((COLUMN()-2)/24,5),'Расчет сбытовых надбавок'!$B$1537:'Расчет сбытовых надбавок'!$G$2280,5)</f>
        <v>0</v>
      </c>
      <c r="S704" s="108">
        <f>VLOOKUP($A704+ROUND((COLUMN()-2)/24,5),АТС!$A$41:$F$784,4)+VLOOKUP($A704+ROUND((COLUMN()-2)/24,5),'Расчет сбытовых надбавок'!$B$1537:'Расчет сбытовых надбавок'!$G$2280,5)</f>
        <v>0</v>
      </c>
      <c r="T704" s="108">
        <f>VLOOKUP($A704+ROUND((COLUMN()-2)/24,5),АТС!$A$41:$F$784,4)+VLOOKUP($A704+ROUND((COLUMN()-2)/24,5),'Расчет сбытовых надбавок'!$B$1537:'Расчет сбытовых надбавок'!$G$2280,5)</f>
        <v>0</v>
      </c>
      <c r="U704" s="108">
        <f>VLOOKUP($A704+ROUND((COLUMN()-2)/24,5),АТС!$A$41:$F$784,4)+VLOOKUP($A704+ROUND((COLUMN()-2)/24,5),'Расчет сбытовых надбавок'!$B$1537:'Расчет сбытовых надбавок'!$G$2280,5)</f>
        <v>0</v>
      </c>
      <c r="V704" s="108">
        <f>VLOOKUP($A704+ROUND((COLUMN()-2)/24,5),АТС!$A$41:$F$784,4)+VLOOKUP($A704+ROUND((COLUMN()-2)/24,5),'Расчет сбытовых надбавок'!$B$1537:'Расчет сбытовых надбавок'!$G$2280,5)</f>
        <v>0</v>
      </c>
      <c r="W704" s="108">
        <f>VLOOKUP($A704+ROUND((COLUMN()-2)/24,5),АТС!$A$41:$F$784,4)+VLOOKUP($A704+ROUND((COLUMN()-2)/24,5),'Расчет сбытовых надбавок'!$B$1537:'Расчет сбытовых надбавок'!$G$2280,5)</f>
        <v>0</v>
      </c>
      <c r="X704" s="108">
        <f>VLOOKUP($A704+ROUND((COLUMN()-2)/24,5),АТС!$A$41:$F$784,4)+VLOOKUP($A704+ROUND((COLUMN()-2)/24,5),'Расчет сбытовых надбавок'!$B$1537:'Расчет сбытовых надбавок'!$G$2280,5)</f>
        <v>0</v>
      </c>
      <c r="Y704" s="108">
        <f>VLOOKUP($A704+ROUND((COLUMN()-2)/24,5),АТС!$A$41:$F$784,4)+VLOOKUP($A704+ROUND((COLUMN()-2)/24,5),'Расчет сбытовых надбавок'!$B$1537:'Расчет сбытовых надбавок'!$G$2280,5)</f>
        <v>0</v>
      </c>
    </row>
    <row r="705" spans="1:27" x14ac:dyDescent="0.2">
      <c r="A705" s="88">
        <f t="shared" si="18"/>
        <v>41882</v>
      </c>
      <c r="B705" s="108">
        <f>VLOOKUP($A705+ROUND((COLUMN()-2)/24,5),АТС!$A$41:$F$784,4)+VLOOKUP($A705+ROUND((COLUMN()-2)/24,5),'Расчет сбытовых надбавок'!$B$1537:'Расчет сбытовых надбавок'!$G$2280,5)</f>
        <v>0</v>
      </c>
      <c r="C705" s="108">
        <f>VLOOKUP($A705+ROUND((COLUMN()-2)/24,5),АТС!$A$41:$F$784,4)+VLOOKUP($A705+ROUND((COLUMN()-2)/24,5),'Расчет сбытовых надбавок'!$B$1537:'Расчет сбытовых надбавок'!$G$2280,5)</f>
        <v>0</v>
      </c>
      <c r="D705" s="108">
        <f>VLOOKUP($A705+ROUND((COLUMN()-2)/24,5),АТС!$A$41:$F$784,4)+VLOOKUP($A705+ROUND((COLUMN()-2)/24,5),'Расчет сбытовых надбавок'!$B$1537:'Расчет сбытовых надбавок'!$G$2280,5)</f>
        <v>0</v>
      </c>
      <c r="E705" s="108">
        <f>VLOOKUP($A705+ROUND((COLUMN()-2)/24,5),АТС!$A$41:$F$784,4)+VLOOKUP($A705+ROUND((COLUMN()-2)/24,5),'Расчет сбытовых надбавок'!$B$1537:'Расчет сбытовых надбавок'!$G$2280,5)</f>
        <v>0</v>
      </c>
      <c r="F705" s="108">
        <f>VLOOKUP($A705+ROUND((COLUMN()-2)/24,5),АТС!$A$41:$F$784,4)+VLOOKUP($A705+ROUND((COLUMN()-2)/24,5),'Расчет сбытовых надбавок'!$B$1537:'Расчет сбытовых надбавок'!$G$2280,5)</f>
        <v>0</v>
      </c>
      <c r="G705" s="108">
        <f>VLOOKUP($A705+ROUND((COLUMN()-2)/24,5),АТС!$A$41:$F$784,4)+VLOOKUP($A705+ROUND((COLUMN()-2)/24,5),'Расчет сбытовых надбавок'!$B$1537:'Расчет сбытовых надбавок'!$G$2280,5)</f>
        <v>120.61999999999999</v>
      </c>
      <c r="H705" s="108">
        <f>VLOOKUP($A705+ROUND((COLUMN()-2)/24,5),АТС!$A$41:$F$784,4)+VLOOKUP($A705+ROUND((COLUMN()-2)/24,5),'Расчет сбытовых надбавок'!$B$1537:'Расчет сбытовых надбавок'!$G$2280,5)</f>
        <v>354.72</v>
      </c>
      <c r="I705" s="108">
        <f>VLOOKUP($A705+ROUND((COLUMN()-2)/24,5),АТС!$A$41:$F$784,4)+VLOOKUP($A705+ROUND((COLUMN()-2)/24,5),'Расчет сбытовых надбавок'!$B$1537:'Расчет сбытовых надбавок'!$G$2280,5)</f>
        <v>431.62</v>
      </c>
      <c r="J705" s="108">
        <f>VLOOKUP($A705+ROUND((COLUMN()-2)/24,5),АТС!$A$41:$F$784,4)+VLOOKUP($A705+ROUND((COLUMN()-2)/24,5),'Расчет сбытовых надбавок'!$B$1537:'Расчет сбытовых надбавок'!$G$2280,5)</f>
        <v>64.210000000000008</v>
      </c>
      <c r="K705" s="108">
        <f>VLOOKUP($A705+ROUND((COLUMN()-2)/24,5),АТС!$A$41:$F$784,4)+VLOOKUP($A705+ROUND((COLUMN()-2)/24,5),'Расчет сбытовых надбавок'!$B$1537:'Расчет сбытовых надбавок'!$G$2280,5)</f>
        <v>159.88999999999999</v>
      </c>
      <c r="L705" s="108">
        <f>VLOOKUP($A705+ROUND((COLUMN()-2)/24,5),АТС!$A$41:$F$784,4)+VLOOKUP($A705+ROUND((COLUMN()-2)/24,5),'Расчет сбытовых надбавок'!$B$1537:'Расчет сбытовых надбавок'!$G$2280,5)</f>
        <v>5.65</v>
      </c>
      <c r="M705" s="108">
        <f>VLOOKUP($A705+ROUND((COLUMN()-2)/24,5),АТС!$A$41:$F$784,4)+VLOOKUP($A705+ROUND((COLUMN()-2)/24,5),'Расчет сбытовых надбавок'!$B$1537:'Расчет сбытовых надбавок'!$G$2280,5)</f>
        <v>0</v>
      </c>
      <c r="N705" s="108">
        <f>VLOOKUP($A705+ROUND((COLUMN()-2)/24,5),АТС!$A$41:$F$784,4)+VLOOKUP($A705+ROUND((COLUMN()-2)/24,5),'Расчет сбытовых надбавок'!$B$1537:'Расчет сбытовых надбавок'!$G$2280,5)</f>
        <v>0</v>
      </c>
      <c r="O705" s="108">
        <f>VLOOKUP($A705+ROUND((COLUMN()-2)/24,5),АТС!$A$41:$F$784,4)+VLOOKUP($A705+ROUND((COLUMN()-2)/24,5),'Расчет сбытовых надбавок'!$B$1537:'Расчет сбытовых надбавок'!$G$2280,5)</f>
        <v>0</v>
      </c>
      <c r="P705" s="108">
        <f>VLOOKUP($A705+ROUND((COLUMN()-2)/24,5),АТС!$A$41:$F$784,4)+VLOOKUP($A705+ROUND((COLUMN()-2)/24,5),'Расчет сбытовых надбавок'!$B$1537:'Расчет сбытовых надбавок'!$G$2280,5)</f>
        <v>0</v>
      </c>
      <c r="Q705" s="108">
        <f>VLOOKUP($A705+ROUND((COLUMN()-2)/24,5),АТС!$A$41:$F$784,4)+VLOOKUP($A705+ROUND((COLUMN()-2)/24,5),'Расчет сбытовых надбавок'!$B$1537:'Расчет сбытовых надбавок'!$G$2280,5)</f>
        <v>0</v>
      </c>
      <c r="R705" s="108">
        <f>VLOOKUP($A705+ROUND((COLUMN()-2)/24,5),АТС!$A$41:$F$784,4)+VLOOKUP($A705+ROUND((COLUMN()-2)/24,5),'Расчет сбытовых надбавок'!$B$1537:'Расчет сбытовых надбавок'!$G$2280,5)</f>
        <v>0</v>
      </c>
      <c r="S705" s="108">
        <f>VLOOKUP($A705+ROUND((COLUMN()-2)/24,5),АТС!$A$41:$F$784,4)+VLOOKUP($A705+ROUND((COLUMN()-2)/24,5),'Расчет сбытовых надбавок'!$B$1537:'Расчет сбытовых надбавок'!$G$2280,5)</f>
        <v>0</v>
      </c>
      <c r="T705" s="108">
        <f>VLOOKUP($A705+ROUND((COLUMN()-2)/24,5),АТС!$A$41:$F$784,4)+VLOOKUP($A705+ROUND((COLUMN()-2)/24,5),'Расчет сбытовых надбавок'!$B$1537:'Расчет сбытовых надбавок'!$G$2280,5)</f>
        <v>0</v>
      </c>
      <c r="U705" s="108">
        <f>VLOOKUP($A705+ROUND((COLUMN()-2)/24,5),АТС!$A$41:$F$784,4)+VLOOKUP($A705+ROUND((COLUMN()-2)/24,5),'Расчет сбытовых надбавок'!$B$1537:'Расчет сбытовых надбавок'!$G$2280,5)</f>
        <v>0</v>
      </c>
      <c r="V705" s="108">
        <f>VLOOKUP($A705+ROUND((COLUMN()-2)/24,5),АТС!$A$41:$F$784,4)+VLOOKUP($A705+ROUND((COLUMN()-2)/24,5),'Расчет сбытовых надбавок'!$B$1537:'Расчет сбытовых надбавок'!$G$2280,5)</f>
        <v>28.12</v>
      </c>
      <c r="W705" s="108">
        <f>VLOOKUP($A705+ROUND((COLUMN()-2)/24,5),АТС!$A$41:$F$784,4)+VLOOKUP($A705+ROUND((COLUMN()-2)/24,5),'Расчет сбытовых надбавок'!$B$1537:'Расчет сбытовых надбавок'!$G$2280,5)</f>
        <v>0</v>
      </c>
      <c r="X705" s="108">
        <f>VLOOKUP($A705+ROUND((COLUMN()-2)/24,5),АТС!$A$41:$F$784,4)+VLOOKUP($A705+ROUND((COLUMN()-2)/24,5),'Расчет сбытовых надбавок'!$B$1537:'Расчет сбытовых надбавок'!$G$2280,5)</f>
        <v>0</v>
      </c>
      <c r="Y705" s="108">
        <f>VLOOKUP($A705+ROUND((COLUMN()-2)/24,5),АТС!$A$41:$F$784,4)+VLOOKUP($A705+ROUND((COLUMN()-2)/24,5),'Расчет сбытовых надбавок'!$B$1537:'Расчет сбытовых надбавок'!$G$2280,5)</f>
        <v>0</v>
      </c>
    </row>
    <row r="706" spans="1:27" x14ac:dyDescent="0.25">
      <c r="A706" s="103"/>
      <c r="B706" s="87"/>
      <c r="C706" s="87"/>
      <c r="D706" s="87"/>
    </row>
    <row r="707" spans="1:27" x14ac:dyDescent="0.25">
      <c r="A707" s="96" t="s">
        <v>159</v>
      </c>
      <c r="B707" s="87"/>
      <c r="C707" s="87"/>
      <c r="D707" s="87"/>
    </row>
    <row r="708" spans="1:27" ht="12.75" customHeight="1" x14ac:dyDescent="0.2">
      <c r="A708" s="162" t="s">
        <v>49</v>
      </c>
      <c r="B708" s="173" t="s">
        <v>160</v>
      </c>
      <c r="C708" s="174"/>
      <c r="D708" s="174"/>
      <c r="E708" s="174"/>
      <c r="F708" s="174"/>
      <c r="G708" s="174"/>
      <c r="H708" s="174"/>
      <c r="I708" s="174"/>
      <c r="J708" s="174"/>
      <c r="K708" s="174"/>
      <c r="L708" s="174"/>
      <c r="M708" s="174"/>
      <c r="N708" s="174"/>
      <c r="O708" s="174"/>
      <c r="P708" s="174"/>
      <c r="Q708" s="174"/>
      <c r="R708" s="174"/>
      <c r="S708" s="174"/>
      <c r="T708" s="174"/>
      <c r="U708" s="174"/>
      <c r="V708" s="174"/>
      <c r="W708" s="174"/>
      <c r="X708" s="174"/>
      <c r="Y708" s="175"/>
    </row>
    <row r="709" spans="1:27" ht="12.75" customHeight="1" x14ac:dyDescent="0.2">
      <c r="A709" s="163"/>
      <c r="B709" s="176"/>
      <c r="C709" s="177"/>
      <c r="D709" s="177"/>
      <c r="E709" s="177"/>
      <c r="F709" s="177"/>
      <c r="G709" s="177"/>
      <c r="H709" s="177"/>
      <c r="I709" s="177"/>
      <c r="J709" s="177"/>
      <c r="K709" s="177"/>
      <c r="L709" s="177"/>
      <c r="M709" s="177"/>
      <c r="N709" s="177"/>
      <c r="O709" s="177"/>
      <c r="P709" s="177"/>
      <c r="Q709" s="177"/>
      <c r="R709" s="177"/>
      <c r="S709" s="177"/>
      <c r="T709" s="177"/>
      <c r="U709" s="177"/>
      <c r="V709" s="177"/>
      <c r="W709" s="177"/>
      <c r="X709" s="177"/>
      <c r="Y709" s="178"/>
    </row>
    <row r="710" spans="1:27" s="121" customFormat="1" ht="12.75" customHeight="1" x14ac:dyDescent="0.2">
      <c r="A710" s="163"/>
      <c r="B710" s="209" t="s">
        <v>129</v>
      </c>
      <c r="C710" s="197" t="s">
        <v>130</v>
      </c>
      <c r="D710" s="197" t="s">
        <v>131</v>
      </c>
      <c r="E710" s="197" t="s">
        <v>132</v>
      </c>
      <c r="F710" s="197" t="s">
        <v>133</v>
      </c>
      <c r="G710" s="197" t="s">
        <v>134</v>
      </c>
      <c r="H710" s="197" t="s">
        <v>135</v>
      </c>
      <c r="I710" s="197" t="s">
        <v>136</v>
      </c>
      <c r="J710" s="197" t="s">
        <v>137</v>
      </c>
      <c r="K710" s="197" t="s">
        <v>138</v>
      </c>
      <c r="L710" s="197" t="s">
        <v>139</v>
      </c>
      <c r="M710" s="197" t="s">
        <v>140</v>
      </c>
      <c r="N710" s="207" t="s">
        <v>141</v>
      </c>
      <c r="O710" s="197" t="s">
        <v>142</v>
      </c>
      <c r="P710" s="197" t="s">
        <v>143</v>
      </c>
      <c r="Q710" s="197" t="s">
        <v>144</v>
      </c>
      <c r="R710" s="197" t="s">
        <v>145</v>
      </c>
      <c r="S710" s="197" t="s">
        <v>146</v>
      </c>
      <c r="T710" s="197" t="s">
        <v>147</v>
      </c>
      <c r="U710" s="197" t="s">
        <v>148</v>
      </c>
      <c r="V710" s="197" t="s">
        <v>149</v>
      </c>
      <c r="W710" s="197" t="s">
        <v>150</v>
      </c>
      <c r="X710" s="197" t="s">
        <v>151</v>
      </c>
      <c r="Y710" s="197" t="s">
        <v>152</v>
      </c>
    </row>
    <row r="711" spans="1:27" s="121" customFormat="1" ht="11.25" customHeight="1" x14ac:dyDescent="0.2">
      <c r="A711" s="164"/>
      <c r="B711" s="210"/>
      <c r="C711" s="198"/>
      <c r="D711" s="198"/>
      <c r="E711" s="198"/>
      <c r="F711" s="198"/>
      <c r="G711" s="198"/>
      <c r="H711" s="198"/>
      <c r="I711" s="198"/>
      <c r="J711" s="198"/>
      <c r="K711" s="198"/>
      <c r="L711" s="198"/>
      <c r="M711" s="198"/>
      <c r="N711" s="208"/>
      <c r="O711" s="198"/>
      <c r="P711" s="198"/>
      <c r="Q711" s="198"/>
      <c r="R711" s="198"/>
      <c r="S711" s="198"/>
      <c r="T711" s="198"/>
      <c r="U711" s="198"/>
      <c r="V711" s="198"/>
      <c r="W711" s="198"/>
      <c r="X711" s="198"/>
      <c r="Y711" s="198"/>
    </row>
    <row r="712" spans="1:27" ht="15.75" customHeight="1" x14ac:dyDescent="0.2">
      <c r="A712" s="88">
        <f>A675</f>
        <v>41852</v>
      </c>
      <c r="B712" s="108">
        <f>VLOOKUP($A712+ROUND((COLUMN()-2)/24,5),АТС!$A$41:$F$784,4)+VLOOKUP($A712+ROUND((COLUMN()-2)/24,5),'Расчет сбытовых надбавок'!$B$1537:'Расчет сбытовых надбавок'!$G$2280,6)</f>
        <v>0</v>
      </c>
      <c r="C712" s="108">
        <f>VLOOKUP($A712+ROUND((COLUMN()-2)/24,5),АТС!$A$41:$F$784,4)+VLOOKUP($A712+ROUND((COLUMN()-2)/24,5),'Расчет сбытовых надбавок'!$B$1537:'Расчет сбытовых надбавок'!$G$2280,6)</f>
        <v>0</v>
      </c>
      <c r="D712" s="108">
        <f>VLOOKUP($A712+ROUND((COLUMN()-2)/24,5),АТС!$A$41:$F$784,4)+VLOOKUP($A712+ROUND((COLUMN()-2)/24,5),'Расчет сбытовых надбавок'!$B$1537:'Расчет сбытовых надбавок'!$G$2280,6)</f>
        <v>0</v>
      </c>
      <c r="E712" s="108">
        <f>VLOOKUP($A712+ROUND((COLUMN()-2)/24,5),АТС!$A$41:$F$784,4)+VLOOKUP($A712+ROUND((COLUMN()-2)/24,5),'Расчет сбытовых надбавок'!$B$1537:'Расчет сбытовых надбавок'!$G$2280,6)</f>
        <v>0</v>
      </c>
      <c r="F712" s="108">
        <f>VLOOKUP($A712+ROUND((COLUMN()-2)/24,5),АТС!$A$41:$F$784,4)+VLOOKUP($A712+ROUND((COLUMN()-2)/24,5),'Расчет сбытовых надбавок'!$B$1537:'Расчет сбытовых надбавок'!$G$2280,6)</f>
        <v>15.17</v>
      </c>
      <c r="G712" s="108">
        <f>VLOOKUP($A712+ROUND((COLUMN()-2)/24,5),АТС!$A$41:$F$784,4)+VLOOKUP($A712+ROUND((COLUMN()-2)/24,5),'Расчет сбытовых надбавок'!$B$1537:'Расчет сбытовых надбавок'!$G$2280,6)</f>
        <v>18.13</v>
      </c>
      <c r="H712" s="108">
        <f>VLOOKUP($A712+ROUND((COLUMN()-2)/24,5),АТС!$A$41:$F$784,4)+VLOOKUP($A712+ROUND((COLUMN()-2)/24,5),'Расчет сбытовых надбавок'!$B$1537:'Расчет сбытовых надбавок'!$G$2280,6)</f>
        <v>78.28</v>
      </c>
      <c r="I712" s="108">
        <f>VLOOKUP($A712+ROUND((COLUMN()-2)/24,5),АТС!$A$41:$F$784,4)+VLOOKUP($A712+ROUND((COLUMN()-2)/24,5),'Расчет сбытовых надбавок'!$B$1537:'Расчет сбытовых надбавок'!$G$2280,6)</f>
        <v>350.2</v>
      </c>
      <c r="J712" s="108">
        <f>VLOOKUP($A712+ROUND((COLUMN()-2)/24,5),АТС!$A$41:$F$784,4)+VLOOKUP($A712+ROUND((COLUMN()-2)/24,5),'Расчет сбытовых надбавок'!$B$1537:'Расчет сбытовых надбавок'!$G$2280,6)</f>
        <v>50.56</v>
      </c>
      <c r="K712" s="108">
        <f>VLOOKUP($A712+ROUND((COLUMN()-2)/24,5),АТС!$A$41:$F$784,4)+VLOOKUP($A712+ROUND((COLUMN()-2)/24,5),'Расчет сбытовых надбавок'!$B$1537:'Расчет сбытовых надбавок'!$G$2280,6)</f>
        <v>26.119999999999997</v>
      </c>
      <c r="L712" s="108">
        <f>VLOOKUP($A712+ROUND((COLUMN()-2)/24,5),АТС!$A$41:$F$784,4)+VLOOKUP($A712+ROUND((COLUMN()-2)/24,5),'Расчет сбытовых надбавок'!$B$1537:'Расчет сбытовых надбавок'!$G$2280,6)</f>
        <v>6.12</v>
      </c>
      <c r="M712" s="108">
        <f>VLOOKUP($A712+ROUND((COLUMN()-2)/24,5),АТС!$A$41:$F$784,4)+VLOOKUP($A712+ROUND((COLUMN()-2)/24,5),'Расчет сбытовых надбавок'!$B$1537:'Расчет сбытовых надбавок'!$G$2280,6)</f>
        <v>0.90999999999999992</v>
      </c>
      <c r="N712" s="108">
        <f>VLOOKUP($A712+ROUND((COLUMN()-2)/24,5),АТС!$A$41:$F$784,4)+VLOOKUP($A712+ROUND((COLUMN()-2)/24,5),'Расчет сбытовых надбавок'!$B$1537:'Расчет сбытовых надбавок'!$G$2280,6)</f>
        <v>9.5</v>
      </c>
      <c r="O712" s="108">
        <f>VLOOKUP($A712+ROUND((COLUMN()-2)/24,5),АТС!$A$41:$F$784,4)+VLOOKUP($A712+ROUND((COLUMN()-2)/24,5),'Расчет сбытовых надбавок'!$B$1537:'Расчет сбытовых надбавок'!$G$2280,6)</f>
        <v>68.16</v>
      </c>
      <c r="P712" s="108">
        <f>VLOOKUP($A712+ROUND((COLUMN()-2)/24,5),АТС!$A$41:$F$784,4)+VLOOKUP($A712+ROUND((COLUMN()-2)/24,5),'Расчет сбытовых надбавок'!$B$1537:'Расчет сбытовых надбавок'!$G$2280,6)</f>
        <v>47.74</v>
      </c>
      <c r="Q712" s="108">
        <f>VLOOKUP($A712+ROUND((COLUMN()-2)/24,5),АТС!$A$41:$F$784,4)+VLOOKUP($A712+ROUND((COLUMN()-2)/24,5),'Расчет сбытовых надбавок'!$B$1537:'Расчет сбытовых надбавок'!$G$2280,6)</f>
        <v>57.46</v>
      </c>
      <c r="R712" s="108">
        <f>VLOOKUP($A712+ROUND((COLUMN()-2)/24,5),АТС!$A$41:$F$784,4)+VLOOKUP($A712+ROUND((COLUMN()-2)/24,5),'Расчет сбытовых надбавок'!$B$1537:'Расчет сбытовых надбавок'!$G$2280,6)</f>
        <v>52.72</v>
      </c>
      <c r="S712" s="108">
        <f>VLOOKUP($A712+ROUND((COLUMN()-2)/24,5),АТС!$A$41:$F$784,4)+VLOOKUP($A712+ROUND((COLUMN()-2)/24,5),'Расчет сбытовых надбавок'!$B$1537:'Расчет сбытовых надбавок'!$G$2280,6)</f>
        <v>53.129999999999995</v>
      </c>
      <c r="T712" s="108">
        <f>VLOOKUP($A712+ROUND((COLUMN()-2)/24,5),АТС!$A$41:$F$784,4)+VLOOKUP($A712+ROUND((COLUMN()-2)/24,5),'Расчет сбытовых надбавок'!$B$1537:'Расчет сбытовых надбавок'!$G$2280,6)</f>
        <v>0</v>
      </c>
      <c r="U712" s="108">
        <f>VLOOKUP($A712+ROUND((COLUMN()-2)/24,5),АТС!$A$41:$F$784,4)+VLOOKUP($A712+ROUND((COLUMN()-2)/24,5),'Расчет сбытовых надбавок'!$B$1537:'Расчет сбытовых надбавок'!$G$2280,6)</f>
        <v>0</v>
      </c>
      <c r="V712" s="108">
        <f>VLOOKUP($A712+ROUND((COLUMN()-2)/24,5),АТС!$A$41:$F$784,4)+VLOOKUP($A712+ROUND((COLUMN()-2)/24,5),'Расчет сбытовых надбавок'!$B$1537:'Расчет сбытовых надбавок'!$G$2280,6)</f>
        <v>6.1</v>
      </c>
      <c r="W712" s="108">
        <f>VLOOKUP($A712+ROUND((COLUMN()-2)/24,5),АТС!$A$41:$F$784,4)+VLOOKUP($A712+ROUND((COLUMN()-2)/24,5),'Расчет сбытовых надбавок'!$B$1537:'Расчет сбытовых надбавок'!$G$2280,6)</f>
        <v>9.9999999999999992E-2</v>
      </c>
      <c r="X712" s="108">
        <f>VLOOKUP($A712+ROUND((COLUMN()-2)/24,5),АТС!$A$41:$F$784,4)+VLOOKUP($A712+ROUND((COLUMN()-2)/24,5),'Расчет сбытовых надбавок'!$B$1537:'Расчет сбытовых надбавок'!$G$2280,6)</f>
        <v>0</v>
      </c>
      <c r="Y712" s="108">
        <f>VLOOKUP($A712+ROUND((COLUMN()-2)/24,5),АТС!$A$41:$F$784,4)+VLOOKUP($A712+ROUND((COLUMN()-2)/24,5),'Расчет сбытовых надбавок'!$B$1537:'Расчет сбытовых надбавок'!$G$2280,6)</f>
        <v>0</v>
      </c>
      <c r="AA712" s="89"/>
    </row>
    <row r="713" spans="1:27" x14ac:dyDescent="0.2">
      <c r="A713" s="88">
        <f>A712+1</f>
        <v>41853</v>
      </c>
      <c r="B713" s="108">
        <f>VLOOKUP($A713+ROUND((COLUMN()-2)/24,5),АТС!$A$41:$F$784,4)+VLOOKUP($A713+ROUND((COLUMN()-2)/24,5),'Расчет сбытовых надбавок'!$B$1537:'Расчет сбытовых надбавок'!$G$2280,6)</f>
        <v>0</v>
      </c>
      <c r="C713" s="108">
        <f>VLOOKUP($A713+ROUND((COLUMN()-2)/24,5),АТС!$A$41:$F$784,4)+VLOOKUP($A713+ROUND((COLUMN()-2)/24,5),'Расчет сбытовых надбавок'!$B$1537:'Расчет сбытовых надбавок'!$G$2280,6)</f>
        <v>0</v>
      </c>
      <c r="D713" s="108">
        <f>VLOOKUP($A713+ROUND((COLUMN()-2)/24,5),АТС!$A$41:$F$784,4)+VLOOKUP($A713+ROUND((COLUMN()-2)/24,5),'Расчет сбытовых надбавок'!$B$1537:'Расчет сбытовых надбавок'!$G$2280,6)</f>
        <v>0</v>
      </c>
      <c r="E713" s="108">
        <f>VLOOKUP($A713+ROUND((COLUMN()-2)/24,5),АТС!$A$41:$F$784,4)+VLOOKUP($A713+ROUND((COLUMN()-2)/24,5),'Расчет сбытовых надбавок'!$B$1537:'Расчет сбытовых надбавок'!$G$2280,6)</f>
        <v>0</v>
      </c>
      <c r="F713" s="108">
        <f>VLOOKUP($A713+ROUND((COLUMN()-2)/24,5),АТС!$A$41:$F$784,4)+VLOOKUP($A713+ROUND((COLUMN()-2)/24,5),'Расчет сбытовых надбавок'!$B$1537:'Расчет сбытовых надбавок'!$G$2280,6)</f>
        <v>0</v>
      </c>
      <c r="G713" s="108">
        <f>VLOOKUP($A713+ROUND((COLUMN()-2)/24,5),АТС!$A$41:$F$784,4)+VLOOKUP($A713+ROUND((COLUMN()-2)/24,5),'Расчет сбытовых надбавок'!$B$1537:'Расчет сбытовых надбавок'!$G$2280,6)</f>
        <v>0</v>
      </c>
      <c r="H713" s="108">
        <f>VLOOKUP($A713+ROUND((COLUMN()-2)/24,5),АТС!$A$41:$F$784,4)+VLOOKUP($A713+ROUND((COLUMN()-2)/24,5),'Расчет сбытовых надбавок'!$B$1537:'Расчет сбытовых надбавок'!$G$2280,6)</f>
        <v>93.8</v>
      </c>
      <c r="I713" s="108">
        <f>VLOOKUP($A713+ROUND((COLUMN()-2)/24,5),АТС!$A$41:$F$784,4)+VLOOKUP($A713+ROUND((COLUMN()-2)/24,5),'Расчет сбытовых надбавок'!$B$1537:'Расчет сбытовых надбавок'!$G$2280,6)</f>
        <v>147.71</v>
      </c>
      <c r="J713" s="108">
        <f>VLOOKUP($A713+ROUND((COLUMN()-2)/24,5),АТС!$A$41:$F$784,4)+VLOOKUP($A713+ROUND((COLUMN()-2)/24,5),'Расчет сбытовых надбавок'!$B$1537:'Расчет сбытовых надбавок'!$G$2280,6)</f>
        <v>321.47999999999996</v>
      </c>
      <c r="K713" s="108">
        <f>VLOOKUP($A713+ROUND((COLUMN()-2)/24,5),АТС!$A$41:$F$784,4)+VLOOKUP($A713+ROUND((COLUMN()-2)/24,5),'Расчет сбытовых надбавок'!$B$1537:'Расчет сбытовых надбавок'!$G$2280,6)</f>
        <v>187.09</v>
      </c>
      <c r="L713" s="108">
        <f>VLOOKUP($A713+ROUND((COLUMN()-2)/24,5),АТС!$A$41:$F$784,4)+VLOOKUP($A713+ROUND((COLUMN()-2)/24,5),'Расчет сбытовых надбавок'!$B$1537:'Расчет сбытовых надбавок'!$G$2280,6)</f>
        <v>44.510000000000005</v>
      </c>
      <c r="M713" s="108">
        <f>VLOOKUP($A713+ROUND((COLUMN()-2)/24,5),АТС!$A$41:$F$784,4)+VLOOKUP($A713+ROUND((COLUMN()-2)/24,5),'Расчет сбытовых надбавок'!$B$1537:'Расчет сбытовых надбавок'!$G$2280,6)</f>
        <v>0.68</v>
      </c>
      <c r="N713" s="108">
        <f>VLOOKUP($A713+ROUND((COLUMN()-2)/24,5),АТС!$A$41:$F$784,4)+VLOOKUP($A713+ROUND((COLUMN()-2)/24,5),'Расчет сбытовых надбавок'!$B$1537:'Расчет сбытовых надбавок'!$G$2280,6)</f>
        <v>0</v>
      </c>
      <c r="O713" s="108">
        <f>VLOOKUP($A713+ROUND((COLUMN()-2)/24,5),АТС!$A$41:$F$784,4)+VLOOKUP($A713+ROUND((COLUMN()-2)/24,5),'Расчет сбытовых надбавок'!$B$1537:'Расчет сбытовых надбавок'!$G$2280,6)</f>
        <v>0</v>
      </c>
      <c r="P713" s="108">
        <f>VLOOKUP($A713+ROUND((COLUMN()-2)/24,5),АТС!$A$41:$F$784,4)+VLOOKUP($A713+ROUND((COLUMN()-2)/24,5),'Расчет сбытовых надбавок'!$B$1537:'Расчет сбытовых надбавок'!$G$2280,6)</f>
        <v>0.05</v>
      </c>
      <c r="Q713" s="108">
        <f>VLOOKUP($A713+ROUND((COLUMN()-2)/24,5),АТС!$A$41:$F$784,4)+VLOOKUP($A713+ROUND((COLUMN()-2)/24,5),'Расчет сбытовых надбавок'!$B$1537:'Расчет сбытовых надбавок'!$G$2280,6)</f>
        <v>0</v>
      </c>
      <c r="R713" s="108">
        <f>VLOOKUP($A713+ROUND((COLUMN()-2)/24,5),АТС!$A$41:$F$784,4)+VLOOKUP($A713+ROUND((COLUMN()-2)/24,5),'Расчет сбытовых надбавок'!$B$1537:'Расчет сбытовых надбавок'!$G$2280,6)</f>
        <v>0</v>
      </c>
      <c r="S713" s="108">
        <f>VLOOKUP($A713+ROUND((COLUMN()-2)/24,5),АТС!$A$41:$F$784,4)+VLOOKUP($A713+ROUND((COLUMN()-2)/24,5),'Расчет сбытовых надбавок'!$B$1537:'Расчет сбытовых надбавок'!$G$2280,6)</f>
        <v>0</v>
      </c>
      <c r="T713" s="108">
        <f>VLOOKUP($A713+ROUND((COLUMN()-2)/24,5),АТС!$A$41:$F$784,4)+VLOOKUP($A713+ROUND((COLUMN()-2)/24,5),'Расчет сбытовых надбавок'!$B$1537:'Расчет сбытовых надбавок'!$G$2280,6)</f>
        <v>22.900000000000002</v>
      </c>
      <c r="U713" s="108">
        <f>VLOOKUP($A713+ROUND((COLUMN()-2)/24,5),АТС!$A$41:$F$784,4)+VLOOKUP($A713+ROUND((COLUMN()-2)/24,5),'Расчет сбытовых надбавок'!$B$1537:'Расчет сбытовых надбавок'!$G$2280,6)</f>
        <v>0.06</v>
      </c>
      <c r="V713" s="108">
        <f>VLOOKUP($A713+ROUND((COLUMN()-2)/24,5),АТС!$A$41:$F$784,4)+VLOOKUP($A713+ROUND((COLUMN()-2)/24,5),'Расчет сбытовых надбавок'!$B$1537:'Расчет сбытовых надбавок'!$G$2280,6)</f>
        <v>57.900000000000006</v>
      </c>
      <c r="W713" s="108">
        <f>VLOOKUP($A713+ROUND((COLUMN()-2)/24,5),АТС!$A$41:$F$784,4)+VLOOKUP($A713+ROUND((COLUMN()-2)/24,5),'Расчет сбытовых надбавок'!$B$1537:'Расчет сбытовых надбавок'!$G$2280,6)</f>
        <v>131.60999999999999</v>
      </c>
      <c r="X713" s="108">
        <f>VLOOKUP($A713+ROUND((COLUMN()-2)/24,5),АТС!$A$41:$F$784,4)+VLOOKUP($A713+ROUND((COLUMN()-2)/24,5),'Расчет сбытовых надбавок'!$B$1537:'Расчет сбытовых надбавок'!$G$2280,6)</f>
        <v>0</v>
      </c>
      <c r="Y713" s="108">
        <f>VLOOKUP($A713+ROUND((COLUMN()-2)/24,5),АТС!$A$41:$F$784,4)+VLOOKUP($A713+ROUND((COLUMN()-2)/24,5),'Расчет сбытовых надбавок'!$B$1537:'Расчет сбытовых надбавок'!$G$2280,6)</f>
        <v>0</v>
      </c>
    </row>
    <row r="714" spans="1:27" x14ac:dyDescent="0.2">
      <c r="A714" s="88">
        <f t="shared" ref="A714:A742" si="19">A713+1</f>
        <v>41854</v>
      </c>
      <c r="B714" s="108">
        <f>VLOOKUP($A714+ROUND((COLUMN()-2)/24,5),АТС!$A$41:$F$784,4)+VLOOKUP($A714+ROUND((COLUMN()-2)/24,5),'Расчет сбытовых надбавок'!$B$1537:'Расчет сбытовых надбавок'!$G$2280,6)</f>
        <v>0.01</v>
      </c>
      <c r="C714" s="108">
        <f>VLOOKUP($A714+ROUND((COLUMN()-2)/24,5),АТС!$A$41:$F$784,4)+VLOOKUP($A714+ROUND((COLUMN()-2)/24,5),'Расчет сбытовых надбавок'!$B$1537:'Расчет сбытовых надбавок'!$G$2280,6)</f>
        <v>0</v>
      </c>
      <c r="D714" s="108">
        <f>VLOOKUP($A714+ROUND((COLUMN()-2)/24,5),АТС!$A$41:$F$784,4)+VLOOKUP($A714+ROUND((COLUMN()-2)/24,5),'Расчет сбытовых надбавок'!$B$1537:'Расчет сбытовых надбавок'!$G$2280,6)</f>
        <v>0</v>
      </c>
      <c r="E714" s="108">
        <f>VLOOKUP($A714+ROUND((COLUMN()-2)/24,5),АТС!$A$41:$F$784,4)+VLOOKUP($A714+ROUND((COLUMN()-2)/24,5),'Расчет сбытовых надбавок'!$B$1537:'Расчет сбытовых надбавок'!$G$2280,6)</f>
        <v>0</v>
      </c>
      <c r="F714" s="108">
        <f>VLOOKUP($A714+ROUND((COLUMN()-2)/24,5),АТС!$A$41:$F$784,4)+VLOOKUP($A714+ROUND((COLUMN()-2)/24,5),'Расчет сбытовых надбавок'!$B$1537:'Расчет сбытовых надбавок'!$G$2280,6)</f>
        <v>0</v>
      </c>
      <c r="G714" s="108">
        <f>VLOOKUP($A714+ROUND((COLUMN()-2)/24,5),АТС!$A$41:$F$784,4)+VLOOKUP($A714+ROUND((COLUMN()-2)/24,5),'Расчет сбытовых надбавок'!$B$1537:'Расчет сбытовых надбавок'!$G$2280,6)</f>
        <v>18.91</v>
      </c>
      <c r="H714" s="108">
        <f>VLOOKUP($A714+ROUND((COLUMN()-2)/24,5),АТС!$A$41:$F$784,4)+VLOOKUP($A714+ROUND((COLUMN()-2)/24,5),'Расчет сбытовых надбавок'!$B$1537:'Расчет сбытовых надбавок'!$G$2280,6)</f>
        <v>79.41</v>
      </c>
      <c r="I714" s="108">
        <f>VLOOKUP($A714+ROUND((COLUMN()-2)/24,5),АТС!$A$41:$F$784,4)+VLOOKUP($A714+ROUND((COLUMN()-2)/24,5),'Расчет сбытовых надбавок'!$B$1537:'Расчет сбытовых надбавок'!$G$2280,6)</f>
        <v>112.91999999999999</v>
      </c>
      <c r="J714" s="108">
        <f>VLOOKUP($A714+ROUND((COLUMN()-2)/24,5),АТС!$A$41:$F$784,4)+VLOOKUP($A714+ROUND((COLUMN()-2)/24,5),'Расчет сбытовых надбавок'!$B$1537:'Расчет сбытовых надбавок'!$G$2280,6)</f>
        <v>104.73</v>
      </c>
      <c r="K714" s="108">
        <f>VLOOKUP($A714+ROUND((COLUMN()-2)/24,5),АТС!$A$41:$F$784,4)+VLOOKUP($A714+ROUND((COLUMN()-2)/24,5),'Расчет сбытовых надбавок'!$B$1537:'Расчет сбытовых надбавок'!$G$2280,6)</f>
        <v>12.14</v>
      </c>
      <c r="L714" s="108">
        <f>VLOOKUP($A714+ROUND((COLUMN()-2)/24,5),АТС!$A$41:$F$784,4)+VLOOKUP($A714+ROUND((COLUMN()-2)/24,5),'Расчет сбытовых надбавок'!$B$1537:'Расчет сбытовых надбавок'!$G$2280,6)</f>
        <v>0</v>
      </c>
      <c r="M714" s="108">
        <f>VLOOKUP($A714+ROUND((COLUMN()-2)/24,5),АТС!$A$41:$F$784,4)+VLOOKUP($A714+ROUND((COLUMN()-2)/24,5),'Расчет сбытовых надбавок'!$B$1537:'Расчет сбытовых надбавок'!$G$2280,6)</f>
        <v>0</v>
      </c>
      <c r="N714" s="108">
        <f>VLOOKUP($A714+ROUND((COLUMN()-2)/24,5),АТС!$A$41:$F$784,4)+VLOOKUP($A714+ROUND((COLUMN()-2)/24,5),'Расчет сбытовых надбавок'!$B$1537:'Расчет сбытовых надбавок'!$G$2280,6)</f>
        <v>0</v>
      </c>
      <c r="O714" s="108">
        <f>VLOOKUP($A714+ROUND((COLUMN()-2)/24,5),АТС!$A$41:$F$784,4)+VLOOKUP($A714+ROUND((COLUMN()-2)/24,5),'Расчет сбытовых надбавок'!$B$1537:'Расчет сбытовых надбавок'!$G$2280,6)</f>
        <v>0</v>
      </c>
      <c r="P714" s="108">
        <f>VLOOKUP($A714+ROUND((COLUMN()-2)/24,5),АТС!$A$41:$F$784,4)+VLOOKUP($A714+ROUND((COLUMN()-2)/24,5),'Расчет сбытовых надбавок'!$B$1537:'Расчет сбытовых надбавок'!$G$2280,6)</f>
        <v>0.05</v>
      </c>
      <c r="Q714" s="108">
        <f>VLOOKUP($A714+ROUND((COLUMN()-2)/24,5),АТС!$A$41:$F$784,4)+VLOOKUP($A714+ROUND((COLUMN()-2)/24,5),'Расчет сбытовых надбавок'!$B$1537:'Расчет сбытовых надбавок'!$G$2280,6)</f>
        <v>3.6500000000000004</v>
      </c>
      <c r="R714" s="108">
        <f>VLOOKUP($A714+ROUND((COLUMN()-2)/24,5),АТС!$A$41:$F$784,4)+VLOOKUP($A714+ROUND((COLUMN()-2)/24,5),'Расчет сбытовых надбавок'!$B$1537:'Расчет сбытовых надбавок'!$G$2280,6)</f>
        <v>38.43</v>
      </c>
      <c r="S714" s="108">
        <f>VLOOKUP($A714+ROUND((COLUMN()-2)/24,5),АТС!$A$41:$F$784,4)+VLOOKUP($A714+ROUND((COLUMN()-2)/24,5),'Расчет сбытовых надбавок'!$B$1537:'Расчет сбытовых надбавок'!$G$2280,6)</f>
        <v>32.42</v>
      </c>
      <c r="T714" s="108">
        <f>VLOOKUP($A714+ROUND((COLUMN()-2)/24,5),АТС!$A$41:$F$784,4)+VLOOKUP($A714+ROUND((COLUMN()-2)/24,5),'Расчет сбытовых надбавок'!$B$1537:'Расчет сбытовых надбавок'!$G$2280,6)</f>
        <v>32.160000000000004</v>
      </c>
      <c r="U714" s="108">
        <f>VLOOKUP($A714+ROUND((COLUMN()-2)/24,5),АТС!$A$41:$F$784,4)+VLOOKUP($A714+ROUND((COLUMN()-2)/24,5),'Расчет сбытовых надбавок'!$B$1537:'Расчет сбытовых надбавок'!$G$2280,6)</f>
        <v>24.66</v>
      </c>
      <c r="V714" s="108">
        <f>VLOOKUP($A714+ROUND((COLUMN()-2)/24,5),АТС!$A$41:$F$784,4)+VLOOKUP($A714+ROUND((COLUMN()-2)/24,5),'Расчет сбытовых надбавок'!$B$1537:'Расчет сбытовых надбавок'!$G$2280,6)</f>
        <v>46</v>
      </c>
      <c r="W714" s="108">
        <f>VLOOKUP($A714+ROUND((COLUMN()-2)/24,5),АТС!$A$41:$F$784,4)+VLOOKUP($A714+ROUND((COLUMN()-2)/24,5),'Расчет сбытовых надбавок'!$B$1537:'Расчет сбытовых надбавок'!$G$2280,6)</f>
        <v>42.6</v>
      </c>
      <c r="X714" s="108">
        <f>VLOOKUP($A714+ROUND((COLUMN()-2)/24,5),АТС!$A$41:$F$784,4)+VLOOKUP($A714+ROUND((COLUMN()-2)/24,5),'Расчет сбытовых надбавок'!$B$1537:'Расчет сбытовых надбавок'!$G$2280,6)</f>
        <v>0</v>
      </c>
      <c r="Y714" s="108">
        <f>VLOOKUP($A714+ROUND((COLUMN()-2)/24,5),АТС!$A$41:$F$784,4)+VLOOKUP($A714+ROUND((COLUMN()-2)/24,5),'Расчет сбытовых надбавок'!$B$1537:'Расчет сбытовых надбавок'!$G$2280,6)</f>
        <v>0</v>
      </c>
    </row>
    <row r="715" spans="1:27" x14ac:dyDescent="0.2">
      <c r="A715" s="88">
        <f t="shared" si="19"/>
        <v>41855</v>
      </c>
      <c r="B715" s="108">
        <f>VLOOKUP($A715+ROUND((COLUMN()-2)/24,5),АТС!$A$41:$F$784,4)+VLOOKUP($A715+ROUND((COLUMN()-2)/24,5),'Расчет сбытовых надбавок'!$B$1537:'Расчет сбытовых надбавок'!$G$2280,6)</f>
        <v>0.01</v>
      </c>
      <c r="C715" s="108">
        <f>VLOOKUP($A715+ROUND((COLUMN()-2)/24,5),АТС!$A$41:$F$784,4)+VLOOKUP($A715+ROUND((COLUMN()-2)/24,5),'Расчет сбытовых надбавок'!$B$1537:'Расчет сбытовых надбавок'!$G$2280,6)</f>
        <v>0</v>
      </c>
      <c r="D715" s="108">
        <f>VLOOKUP($A715+ROUND((COLUMN()-2)/24,5),АТС!$A$41:$F$784,4)+VLOOKUP($A715+ROUND((COLUMN()-2)/24,5),'Расчет сбытовых надбавок'!$B$1537:'Расчет сбытовых надбавок'!$G$2280,6)</f>
        <v>0</v>
      </c>
      <c r="E715" s="108">
        <f>VLOOKUP($A715+ROUND((COLUMN()-2)/24,5),АТС!$A$41:$F$784,4)+VLOOKUP($A715+ROUND((COLUMN()-2)/24,5),'Расчет сбытовых надбавок'!$B$1537:'Расчет сбытовых надбавок'!$G$2280,6)</f>
        <v>0</v>
      </c>
      <c r="F715" s="108">
        <f>VLOOKUP($A715+ROUND((COLUMN()-2)/24,5),АТС!$A$41:$F$784,4)+VLOOKUP($A715+ROUND((COLUMN()-2)/24,5),'Расчет сбытовых надбавок'!$B$1537:'Расчет сбытовых надбавок'!$G$2280,6)</f>
        <v>0.04</v>
      </c>
      <c r="G715" s="108">
        <f>VLOOKUP($A715+ROUND((COLUMN()-2)/24,5),АТС!$A$41:$F$784,4)+VLOOKUP($A715+ROUND((COLUMN()-2)/24,5),'Расчет сбытовых надбавок'!$B$1537:'Расчет сбытовых надбавок'!$G$2280,6)</f>
        <v>13.26</v>
      </c>
      <c r="H715" s="108">
        <f>VLOOKUP($A715+ROUND((COLUMN()-2)/24,5),АТС!$A$41:$F$784,4)+VLOOKUP($A715+ROUND((COLUMN()-2)/24,5),'Расчет сбытовых надбавок'!$B$1537:'Расчет сбытовых надбавок'!$G$2280,6)</f>
        <v>62.010000000000005</v>
      </c>
      <c r="I715" s="108">
        <f>VLOOKUP($A715+ROUND((COLUMN()-2)/24,5),АТС!$A$41:$F$784,4)+VLOOKUP($A715+ROUND((COLUMN()-2)/24,5),'Расчет сбытовых надбавок'!$B$1537:'Расчет сбытовых надбавок'!$G$2280,6)</f>
        <v>226.58999999999997</v>
      </c>
      <c r="J715" s="108">
        <f>VLOOKUP($A715+ROUND((COLUMN()-2)/24,5),АТС!$A$41:$F$784,4)+VLOOKUP($A715+ROUND((COLUMN()-2)/24,5),'Расчет сбытовых надбавок'!$B$1537:'Расчет сбытовых надбавок'!$G$2280,6)</f>
        <v>85.080000000000013</v>
      </c>
      <c r="K715" s="108">
        <f>VLOOKUP($A715+ROUND((COLUMN()-2)/24,5),АТС!$A$41:$F$784,4)+VLOOKUP($A715+ROUND((COLUMN()-2)/24,5),'Расчет сбытовых надбавок'!$B$1537:'Расчет сбытовых надбавок'!$G$2280,6)</f>
        <v>22.98</v>
      </c>
      <c r="L715" s="108">
        <f>VLOOKUP($A715+ROUND((COLUMN()-2)/24,5),АТС!$A$41:$F$784,4)+VLOOKUP($A715+ROUND((COLUMN()-2)/24,5),'Расчет сбытовых надбавок'!$B$1537:'Расчет сбытовых надбавок'!$G$2280,6)</f>
        <v>6.66</v>
      </c>
      <c r="M715" s="108">
        <f>VLOOKUP($A715+ROUND((COLUMN()-2)/24,5),АТС!$A$41:$F$784,4)+VLOOKUP($A715+ROUND((COLUMN()-2)/24,5),'Расчет сбытовых надбавок'!$B$1537:'Расчет сбытовых надбавок'!$G$2280,6)</f>
        <v>0</v>
      </c>
      <c r="N715" s="108">
        <f>VLOOKUP($A715+ROUND((COLUMN()-2)/24,5),АТС!$A$41:$F$784,4)+VLOOKUP($A715+ROUND((COLUMN()-2)/24,5),'Расчет сбытовых надбавок'!$B$1537:'Расчет сбытовых надбавок'!$G$2280,6)</f>
        <v>0.05</v>
      </c>
      <c r="O715" s="108">
        <f>VLOOKUP($A715+ROUND((COLUMN()-2)/24,5),АТС!$A$41:$F$784,4)+VLOOKUP($A715+ROUND((COLUMN()-2)/24,5),'Расчет сбытовых надбавок'!$B$1537:'Расчет сбытовых надбавок'!$G$2280,6)</f>
        <v>30.919999999999998</v>
      </c>
      <c r="P715" s="108">
        <f>VLOOKUP($A715+ROUND((COLUMN()-2)/24,5),АТС!$A$41:$F$784,4)+VLOOKUP($A715+ROUND((COLUMN()-2)/24,5),'Расчет сбытовых надбавок'!$B$1537:'Расчет сбытовых надбавок'!$G$2280,6)</f>
        <v>81.239999999999995</v>
      </c>
      <c r="Q715" s="108">
        <f>VLOOKUP($A715+ROUND((COLUMN()-2)/24,5),АТС!$A$41:$F$784,4)+VLOOKUP($A715+ROUND((COLUMN()-2)/24,5),'Расчет сбытовых надбавок'!$B$1537:'Расчет сбытовых надбавок'!$G$2280,6)</f>
        <v>73.760000000000005</v>
      </c>
      <c r="R715" s="108">
        <f>VLOOKUP($A715+ROUND((COLUMN()-2)/24,5),АТС!$A$41:$F$784,4)+VLOOKUP($A715+ROUND((COLUMN()-2)/24,5),'Расчет сбытовых надбавок'!$B$1537:'Расчет сбытовых надбавок'!$G$2280,6)</f>
        <v>133.32</v>
      </c>
      <c r="S715" s="108">
        <f>VLOOKUP($A715+ROUND((COLUMN()-2)/24,5),АТС!$A$41:$F$784,4)+VLOOKUP($A715+ROUND((COLUMN()-2)/24,5),'Расчет сбытовых надбавок'!$B$1537:'Расчет сбытовых надбавок'!$G$2280,6)</f>
        <v>45.61</v>
      </c>
      <c r="T715" s="108">
        <f>VLOOKUP($A715+ROUND((COLUMN()-2)/24,5),АТС!$A$41:$F$784,4)+VLOOKUP($A715+ROUND((COLUMN()-2)/24,5),'Расчет сбытовых надбавок'!$B$1537:'Расчет сбытовых надбавок'!$G$2280,6)</f>
        <v>0</v>
      </c>
      <c r="U715" s="108">
        <f>VLOOKUP($A715+ROUND((COLUMN()-2)/24,5),АТС!$A$41:$F$784,4)+VLOOKUP($A715+ROUND((COLUMN()-2)/24,5),'Расчет сбытовых надбавок'!$B$1537:'Расчет сбытовых надбавок'!$G$2280,6)</f>
        <v>0</v>
      </c>
      <c r="V715" s="108">
        <f>VLOOKUP($A715+ROUND((COLUMN()-2)/24,5),АТС!$A$41:$F$784,4)+VLOOKUP($A715+ROUND((COLUMN()-2)/24,5),'Расчет сбытовых надбавок'!$B$1537:'Расчет сбытовых надбавок'!$G$2280,6)</f>
        <v>15.629999999999999</v>
      </c>
      <c r="W715" s="108">
        <f>VLOOKUP($A715+ROUND((COLUMN()-2)/24,5),АТС!$A$41:$F$784,4)+VLOOKUP($A715+ROUND((COLUMN()-2)/24,5),'Расчет сбытовых надбавок'!$B$1537:'Расчет сбытовых надбавок'!$G$2280,6)</f>
        <v>0</v>
      </c>
      <c r="X715" s="108">
        <f>VLOOKUP($A715+ROUND((COLUMN()-2)/24,5),АТС!$A$41:$F$784,4)+VLOOKUP($A715+ROUND((COLUMN()-2)/24,5),'Расчет сбытовых надбавок'!$B$1537:'Расчет сбытовых надбавок'!$G$2280,6)</f>
        <v>0</v>
      </c>
      <c r="Y715" s="108">
        <f>VLOOKUP($A715+ROUND((COLUMN()-2)/24,5),АТС!$A$41:$F$784,4)+VLOOKUP($A715+ROUND((COLUMN()-2)/24,5),'Расчет сбытовых надбавок'!$B$1537:'Расчет сбытовых надбавок'!$G$2280,6)</f>
        <v>0</v>
      </c>
    </row>
    <row r="716" spans="1:27" x14ac:dyDescent="0.2">
      <c r="A716" s="88">
        <f t="shared" si="19"/>
        <v>41856</v>
      </c>
      <c r="B716" s="108">
        <f>VLOOKUP($A716+ROUND((COLUMN()-2)/24,5),АТС!$A$41:$F$784,4)+VLOOKUP($A716+ROUND((COLUMN()-2)/24,5),'Расчет сбытовых надбавок'!$B$1537:'Расчет сбытовых надбавок'!$G$2280,6)</f>
        <v>0</v>
      </c>
      <c r="C716" s="108">
        <f>VLOOKUP($A716+ROUND((COLUMN()-2)/24,5),АТС!$A$41:$F$784,4)+VLOOKUP($A716+ROUND((COLUMN()-2)/24,5),'Расчет сбытовых надбавок'!$B$1537:'Расчет сбытовых надбавок'!$G$2280,6)</f>
        <v>0</v>
      </c>
      <c r="D716" s="108">
        <f>VLOOKUP($A716+ROUND((COLUMN()-2)/24,5),АТС!$A$41:$F$784,4)+VLOOKUP($A716+ROUND((COLUMN()-2)/24,5),'Расчет сбытовых надбавок'!$B$1537:'Расчет сбытовых надбавок'!$G$2280,6)</f>
        <v>0</v>
      </c>
      <c r="E716" s="108">
        <f>VLOOKUP($A716+ROUND((COLUMN()-2)/24,5),АТС!$A$41:$F$784,4)+VLOOKUP($A716+ROUND((COLUMN()-2)/24,5),'Расчет сбытовых надбавок'!$B$1537:'Расчет сбытовых надбавок'!$G$2280,6)</f>
        <v>0</v>
      </c>
      <c r="F716" s="108">
        <f>VLOOKUP($A716+ROUND((COLUMN()-2)/24,5),АТС!$A$41:$F$784,4)+VLOOKUP($A716+ROUND((COLUMN()-2)/24,5),'Расчет сбытовых надбавок'!$B$1537:'Расчет сбытовых надбавок'!$G$2280,6)</f>
        <v>14.73</v>
      </c>
      <c r="G716" s="108">
        <f>VLOOKUP($A716+ROUND((COLUMN()-2)/24,5),АТС!$A$41:$F$784,4)+VLOOKUP($A716+ROUND((COLUMN()-2)/24,5),'Расчет сбытовых надбавок'!$B$1537:'Расчет сбытовых надбавок'!$G$2280,6)</f>
        <v>47.21</v>
      </c>
      <c r="H716" s="108">
        <f>VLOOKUP($A716+ROUND((COLUMN()-2)/24,5),АТС!$A$41:$F$784,4)+VLOOKUP($A716+ROUND((COLUMN()-2)/24,5),'Расчет сбытовых надбавок'!$B$1537:'Расчет сбытовых надбавок'!$G$2280,6)</f>
        <v>118.93</v>
      </c>
      <c r="I716" s="108">
        <f>VLOOKUP($A716+ROUND((COLUMN()-2)/24,5),АТС!$A$41:$F$784,4)+VLOOKUP($A716+ROUND((COLUMN()-2)/24,5),'Расчет сбытовых надбавок'!$B$1537:'Расчет сбытовых надбавок'!$G$2280,6)</f>
        <v>247.46</v>
      </c>
      <c r="J716" s="108">
        <f>VLOOKUP($A716+ROUND((COLUMN()-2)/24,5),АТС!$A$41:$F$784,4)+VLOOKUP($A716+ROUND((COLUMN()-2)/24,5),'Расчет сбытовых надбавок'!$B$1537:'Расчет сбытовых надбавок'!$G$2280,6)</f>
        <v>146.1</v>
      </c>
      <c r="K716" s="108">
        <f>VLOOKUP($A716+ROUND((COLUMN()-2)/24,5),АТС!$A$41:$F$784,4)+VLOOKUP($A716+ROUND((COLUMN()-2)/24,5),'Расчет сбытовых надбавок'!$B$1537:'Расчет сбытовых надбавок'!$G$2280,6)</f>
        <v>40.549999999999997</v>
      </c>
      <c r="L716" s="108">
        <f>VLOOKUP($A716+ROUND((COLUMN()-2)/24,5),АТС!$A$41:$F$784,4)+VLOOKUP($A716+ROUND((COLUMN()-2)/24,5),'Расчет сбытовых надбавок'!$B$1537:'Расчет сбытовых надбавок'!$G$2280,6)</f>
        <v>18.96</v>
      </c>
      <c r="M716" s="108">
        <f>VLOOKUP($A716+ROUND((COLUMN()-2)/24,5),АТС!$A$41:$F$784,4)+VLOOKUP($A716+ROUND((COLUMN()-2)/24,5),'Расчет сбытовых надбавок'!$B$1537:'Расчет сбытовых надбавок'!$G$2280,6)</f>
        <v>0.13</v>
      </c>
      <c r="N716" s="108">
        <f>VLOOKUP($A716+ROUND((COLUMN()-2)/24,5),АТС!$A$41:$F$784,4)+VLOOKUP($A716+ROUND((COLUMN()-2)/24,5),'Расчет сбытовых надбавок'!$B$1537:'Расчет сбытовых надбавок'!$G$2280,6)</f>
        <v>22.02</v>
      </c>
      <c r="O716" s="108">
        <f>VLOOKUP($A716+ROUND((COLUMN()-2)/24,5),АТС!$A$41:$F$784,4)+VLOOKUP($A716+ROUND((COLUMN()-2)/24,5),'Расчет сбытовых надбавок'!$B$1537:'Расчет сбытовых надбавок'!$G$2280,6)</f>
        <v>45.410000000000004</v>
      </c>
      <c r="P716" s="108">
        <f>VLOOKUP($A716+ROUND((COLUMN()-2)/24,5),АТС!$A$41:$F$784,4)+VLOOKUP($A716+ROUND((COLUMN()-2)/24,5),'Расчет сбытовых надбавок'!$B$1537:'Расчет сбытовых надбавок'!$G$2280,6)</f>
        <v>42.57</v>
      </c>
      <c r="Q716" s="108">
        <f>VLOOKUP($A716+ROUND((COLUMN()-2)/24,5),АТС!$A$41:$F$784,4)+VLOOKUP($A716+ROUND((COLUMN()-2)/24,5),'Расчет сбытовых надбавок'!$B$1537:'Расчет сбытовых надбавок'!$G$2280,6)</f>
        <v>71.47999999999999</v>
      </c>
      <c r="R716" s="108">
        <f>VLOOKUP($A716+ROUND((COLUMN()-2)/24,5),АТС!$A$41:$F$784,4)+VLOOKUP($A716+ROUND((COLUMN()-2)/24,5),'Расчет сбытовых надбавок'!$B$1537:'Расчет сбытовых надбавок'!$G$2280,6)</f>
        <v>0</v>
      </c>
      <c r="S716" s="108">
        <f>VLOOKUP($A716+ROUND((COLUMN()-2)/24,5),АТС!$A$41:$F$784,4)+VLOOKUP($A716+ROUND((COLUMN()-2)/24,5),'Расчет сбытовых надбавок'!$B$1537:'Расчет сбытовых надбавок'!$G$2280,6)</f>
        <v>0</v>
      </c>
      <c r="T716" s="108">
        <f>VLOOKUP($A716+ROUND((COLUMN()-2)/24,5),АТС!$A$41:$F$784,4)+VLOOKUP($A716+ROUND((COLUMN()-2)/24,5),'Расчет сбытовых надбавок'!$B$1537:'Расчет сбытовых надбавок'!$G$2280,6)</f>
        <v>0</v>
      </c>
      <c r="U716" s="108">
        <f>VLOOKUP($A716+ROUND((COLUMN()-2)/24,5),АТС!$A$41:$F$784,4)+VLOOKUP($A716+ROUND((COLUMN()-2)/24,5),'Расчет сбытовых надбавок'!$B$1537:'Расчет сбытовых надбавок'!$G$2280,6)</f>
        <v>0</v>
      </c>
      <c r="V716" s="108">
        <f>VLOOKUP($A716+ROUND((COLUMN()-2)/24,5),АТС!$A$41:$F$784,4)+VLOOKUP($A716+ROUND((COLUMN()-2)/24,5),'Расчет сбытовых надбавок'!$B$1537:'Расчет сбытовых надбавок'!$G$2280,6)</f>
        <v>24.66</v>
      </c>
      <c r="W716" s="108">
        <f>VLOOKUP($A716+ROUND((COLUMN()-2)/24,5),АТС!$A$41:$F$784,4)+VLOOKUP($A716+ROUND((COLUMN()-2)/24,5),'Расчет сбытовых надбавок'!$B$1537:'Расчет сбытовых надбавок'!$G$2280,6)</f>
        <v>0</v>
      </c>
      <c r="X716" s="108">
        <f>VLOOKUP($A716+ROUND((COLUMN()-2)/24,5),АТС!$A$41:$F$784,4)+VLOOKUP($A716+ROUND((COLUMN()-2)/24,5),'Расчет сбытовых надбавок'!$B$1537:'Расчет сбытовых надбавок'!$G$2280,6)</f>
        <v>0</v>
      </c>
      <c r="Y716" s="108">
        <f>VLOOKUP($A716+ROUND((COLUMN()-2)/24,5),АТС!$A$41:$F$784,4)+VLOOKUP($A716+ROUND((COLUMN()-2)/24,5),'Расчет сбытовых надбавок'!$B$1537:'Расчет сбытовых надбавок'!$G$2280,6)</f>
        <v>0</v>
      </c>
    </row>
    <row r="717" spans="1:27" x14ac:dyDescent="0.2">
      <c r="A717" s="88">
        <f t="shared" si="19"/>
        <v>41857</v>
      </c>
      <c r="B717" s="108">
        <f>VLOOKUP($A717+ROUND((COLUMN()-2)/24,5),АТС!$A$41:$F$784,4)+VLOOKUP($A717+ROUND((COLUMN()-2)/24,5),'Расчет сбытовых надбавок'!$B$1537:'Расчет сбытовых надбавок'!$G$2280,6)</f>
        <v>0</v>
      </c>
      <c r="C717" s="108">
        <f>VLOOKUP($A717+ROUND((COLUMN()-2)/24,5),АТС!$A$41:$F$784,4)+VLOOKUP($A717+ROUND((COLUMN()-2)/24,5),'Расчет сбытовых надбавок'!$B$1537:'Расчет сбытовых надбавок'!$G$2280,6)</f>
        <v>0</v>
      </c>
      <c r="D717" s="108">
        <f>VLOOKUP($A717+ROUND((COLUMN()-2)/24,5),АТС!$A$41:$F$784,4)+VLOOKUP($A717+ROUND((COLUMN()-2)/24,5),'Расчет сбытовых надбавок'!$B$1537:'Расчет сбытовых надбавок'!$G$2280,6)</f>
        <v>0</v>
      </c>
      <c r="E717" s="108">
        <f>VLOOKUP($A717+ROUND((COLUMN()-2)/24,5),АТС!$A$41:$F$784,4)+VLOOKUP($A717+ROUND((COLUMN()-2)/24,5),'Расчет сбытовых надбавок'!$B$1537:'Расчет сбытовых надбавок'!$G$2280,6)</f>
        <v>0</v>
      </c>
      <c r="F717" s="108">
        <f>VLOOKUP($A717+ROUND((COLUMN()-2)/24,5),АТС!$A$41:$F$784,4)+VLOOKUP($A717+ROUND((COLUMN()-2)/24,5),'Расчет сбытовых надбавок'!$B$1537:'Расчет сбытовых надбавок'!$G$2280,6)</f>
        <v>0.24</v>
      </c>
      <c r="G717" s="108">
        <f>VLOOKUP($A717+ROUND((COLUMN()-2)/24,5),АТС!$A$41:$F$784,4)+VLOOKUP($A717+ROUND((COLUMN()-2)/24,5),'Расчет сбытовых надбавок'!$B$1537:'Расчет сбытовых надбавок'!$G$2280,6)</f>
        <v>9.5400000000000009</v>
      </c>
      <c r="H717" s="108">
        <f>VLOOKUP($A717+ROUND((COLUMN()-2)/24,5),АТС!$A$41:$F$784,4)+VLOOKUP($A717+ROUND((COLUMN()-2)/24,5),'Расчет сбытовых надбавок'!$B$1537:'Расчет сбытовых надбавок'!$G$2280,6)</f>
        <v>86.12</v>
      </c>
      <c r="I717" s="108">
        <f>VLOOKUP($A717+ROUND((COLUMN()-2)/24,5),АТС!$A$41:$F$784,4)+VLOOKUP($A717+ROUND((COLUMN()-2)/24,5),'Расчет сбытовых надбавок'!$B$1537:'Расчет сбытовых надбавок'!$G$2280,6)</f>
        <v>288.62</v>
      </c>
      <c r="J717" s="108">
        <f>VLOOKUP($A717+ROUND((COLUMN()-2)/24,5),АТС!$A$41:$F$784,4)+VLOOKUP($A717+ROUND((COLUMN()-2)/24,5),'Расчет сбытовых надбавок'!$B$1537:'Расчет сбытовых надбавок'!$G$2280,6)</f>
        <v>67.14</v>
      </c>
      <c r="K717" s="108">
        <f>VLOOKUP($A717+ROUND((COLUMN()-2)/24,5),АТС!$A$41:$F$784,4)+VLOOKUP($A717+ROUND((COLUMN()-2)/24,5),'Расчет сбытовых надбавок'!$B$1537:'Расчет сбытовых надбавок'!$G$2280,6)</f>
        <v>57.480000000000004</v>
      </c>
      <c r="L717" s="108">
        <f>VLOOKUP($A717+ROUND((COLUMN()-2)/24,5),АТС!$A$41:$F$784,4)+VLOOKUP($A717+ROUND((COLUMN()-2)/24,5),'Расчет сбытовых надбавок'!$B$1537:'Расчет сбытовых надбавок'!$G$2280,6)</f>
        <v>29.53</v>
      </c>
      <c r="M717" s="108">
        <f>VLOOKUP($A717+ROUND((COLUMN()-2)/24,5),АТС!$A$41:$F$784,4)+VLOOKUP($A717+ROUND((COLUMN()-2)/24,5),'Расчет сбытовых надбавок'!$B$1537:'Расчет сбытовых надбавок'!$G$2280,6)</f>
        <v>0.08</v>
      </c>
      <c r="N717" s="108">
        <f>VLOOKUP($A717+ROUND((COLUMN()-2)/24,5),АТС!$A$41:$F$784,4)+VLOOKUP($A717+ROUND((COLUMN()-2)/24,5),'Расчет сбытовых надбавок'!$B$1537:'Расчет сбытовых надбавок'!$G$2280,6)</f>
        <v>6.63</v>
      </c>
      <c r="O717" s="108">
        <f>VLOOKUP($A717+ROUND((COLUMN()-2)/24,5),АТС!$A$41:$F$784,4)+VLOOKUP($A717+ROUND((COLUMN()-2)/24,5),'Расчет сбытовых надбавок'!$B$1537:'Расчет сбытовых надбавок'!$G$2280,6)</f>
        <v>27.380000000000003</v>
      </c>
      <c r="P717" s="108">
        <f>VLOOKUP($A717+ROUND((COLUMN()-2)/24,5),АТС!$A$41:$F$784,4)+VLOOKUP($A717+ROUND((COLUMN()-2)/24,5),'Расчет сбытовых надбавок'!$B$1537:'Расчет сбытовых надбавок'!$G$2280,6)</f>
        <v>0.17</v>
      </c>
      <c r="Q717" s="108">
        <f>VLOOKUP($A717+ROUND((COLUMN()-2)/24,5),АТС!$A$41:$F$784,4)+VLOOKUP($A717+ROUND((COLUMN()-2)/24,5),'Расчет сбытовых надбавок'!$B$1537:'Расчет сбытовых надбавок'!$G$2280,6)</f>
        <v>18.07</v>
      </c>
      <c r="R717" s="108">
        <f>VLOOKUP($A717+ROUND((COLUMN()-2)/24,5),АТС!$A$41:$F$784,4)+VLOOKUP($A717+ROUND((COLUMN()-2)/24,5),'Расчет сбытовых надбавок'!$B$1537:'Расчет сбытовых надбавок'!$G$2280,6)</f>
        <v>0.02</v>
      </c>
      <c r="S717" s="108">
        <f>VLOOKUP($A717+ROUND((COLUMN()-2)/24,5),АТС!$A$41:$F$784,4)+VLOOKUP($A717+ROUND((COLUMN()-2)/24,5),'Расчет сбытовых надбавок'!$B$1537:'Расчет сбытовых надбавок'!$G$2280,6)</f>
        <v>0.04</v>
      </c>
      <c r="T717" s="108">
        <f>VLOOKUP($A717+ROUND((COLUMN()-2)/24,5),АТС!$A$41:$F$784,4)+VLOOKUP($A717+ROUND((COLUMN()-2)/24,5),'Расчет сбытовых надбавок'!$B$1537:'Расчет сбытовых надбавок'!$G$2280,6)</f>
        <v>0</v>
      </c>
      <c r="U717" s="108">
        <f>VLOOKUP($A717+ROUND((COLUMN()-2)/24,5),АТС!$A$41:$F$784,4)+VLOOKUP($A717+ROUND((COLUMN()-2)/24,5),'Расчет сбытовых надбавок'!$B$1537:'Расчет сбытовых надбавок'!$G$2280,6)</f>
        <v>11.98</v>
      </c>
      <c r="V717" s="108">
        <f>VLOOKUP($A717+ROUND((COLUMN()-2)/24,5),АТС!$A$41:$F$784,4)+VLOOKUP($A717+ROUND((COLUMN()-2)/24,5),'Расчет сбытовых надбавок'!$B$1537:'Расчет сбытовых надбавок'!$G$2280,6)</f>
        <v>82.15</v>
      </c>
      <c r="W717" s="108">
        <f>VLOOKUP($A717+ROUND((COLUMN()-2)/24,5),АТС!$A$41:$F$784,4)+VLOOKUP($A717+ROUND((COLUMN()-2)/24,5),'Расчет сбытовых надбавок'!$B$1537:'Расчет сбытовых надбавок'!$G$2280,6)</f>
        <v>20.37</v>
      </c>
      <c r="X717" s="108">
        <f>VLOOKUP($A717+ROUND((COLUMN()-2)/24,5),АТС!$A$41:$F$784,4)+VLOOKUP($A717+ROUND((COLUMN()-2)/24,5),'Расчет сбытовых надбавок'!$B$1537:'Расчет сбытовых надбавок'!$G$2280,6)</f>
        <v>0</v>
      </c>
      <c r="Y717" s="108">
        <f>VLOOKUP($A717+ROUND((COLUMN()-2)/24,5),АТС!$A$41:$F$784,4)+VLOOKUP($A717+ROUND((COLUMN()-2)/24,5),'Расчет сбытовых надбавок'!$B$1537:'Расчет сбытовых надбавок'!$G$2280,6)</f>
        <v>0</v>
      </c>
    </row>
    <row r="718" spans="1:27" x14ac:dyDescent="0.2">
      <c r="A718" s="88">
        <f t="shared" si="19"/>
        <v>41858</v>
      </c>
      <c r="B718" s="108">
        <f>VLOOKUP($A718+ROUND((COLUMN()-2)/24,5),АТС!$A$41:$F$784,4)+VLOOKUP($A718+ROUND((COLUMN()-2)/24,5),'Расчет сбытовых надбавок'!$B$1537:'Расчет сбытовых надбавок'!$G$2280,6)</f>
        <v>0</v>
      </c>
      <c r="C718" s="108">
        <f>VLOOKUP($A718+ROUND((COLUMN()-2)/24,5),АТС!$A$41:$F$784,4)+VLOOKUP($A718+ROUND((COLUMN()-2)/24,5),'Расчет сбытовых надбавок'!$B$1537:'Расчет сбытовых надбавок'!$G$2280,6)</f>
        <v>0</v>
      </c>
      <c r="D718" s="108">
        <f>VLOOKUP($A718+ROUND((COLUMN()-2)/24,5),АТС!$A$41:$F$784,4)+VLOOKUP($A718+ROUND((COLUMN()-2)/24,5),'Расчет сбытовых надбавок'!$B$1537:'Расчет сбытовых надбавок'!$G$2280,6)</f>
        <v>0</v>
      </c>
      <c r="E718" s="108">
        <f>VLOOKUP($A718+ROUND((COLUMN()-2)/24,5),АТС!$A$41:$F$784,4)+VLOOKUP($A718+ROUND((COLUMN()-2)/24,5),'Расчет сбытовых надбавок'!$B$1537:'Расчет сбытовых надбавок'!$G$2280,6)</f>
        <v>0</v>
      </c>
      <c r="F718" s="108">
        <f>VLOOKUP($A718+ROUND((COLUMN()-2)/24,5),АТС!$A$41:$F$784,4)+VLOOKUP($A718+ROUND((COLUMN()-2)/24,5),'Расчет сбытовых надбавок'!$B$1537:'Расчет сбытовых надбавок'!$G$2280,6)</f>
        <v>0</v>
      </c>
      <c r="G718" s="108">
        <f>VLOOKUP($A718+ROUND((COLUMN()-2)/24,5),АТС!$A$41:$F$784,4)+VLOOKUP($A718+ROUND((COLUMN()-2)/24,5),'Расчет сбытовых надбавок'!$B$1537:'Расчет сбытовых надбавок'!$G$2280,6)</f>
        <v>0.18000000000000002</v>
      </c>
      <c r="H718" s="108">
        <f>VLOOKUP($A718+ROUND((COLUMN()-2)/24,5),АТС!$A$41:$F$784,4)+VLOOKUP($A718+ROUND((COLUMN()-2)/24,5),'Расчет сбытовых надбавок'!$B$1537:'Расчет сбытовых надбавок'!$G$2280,6)</f>
        <v>60.48</v>
      </c>
      <c r="I718" s="108">
        <f>VLOOKUP($A718+ROUND((COLUMN()-2)/24,5),АТС!$A$41:$F$784,4)+VLOOKUP($A718+ROUND((COLUMN()-2)/24,5),'Расчет сбытовых надбавок'!$B$1537:'Расчет сбытовых надбавок'!$G$2280,6)</f>
        <v>0</v>
      </c>
      <c r="J718" s="108">
        <f>VLOOKUP($A718+ROUND((COLUMN()-2)/24,5),АТС!$A$41:$F$784,4)+VLOOKUP($A718+ROUND((COLUMN()-2)/24,5),'Расчет сбытовых надбавок'!$B$1537:'Расчет сбытовых надбавок'!$G$2280,6)</f>
        <v>19.47</v>
      </c>
      <c r="K718" s="108">
        <f>VLOOKUP($A718+ROUND((COLUMN()-2)/24,5),АТС!$A$41:$F$784,4)+VLOOKUP($A718+ROUND((COLUMN()-2)/24,5),'Расчет сбытовых надбавок'!$B$1537:'Расчет сбытовых надбавок'!$G$2280,6)</f>
        <v>19.03</v>
      </c>
      <c r="L718" s="108">
        <f>VLOOKUP($A718+ROUND((COLUMN()-2)/24,5),АТС!$A$41:$F$784,4)+VLOOKUP($A718+ROUND((COLUMN()-2)/24,5),'Расчет сбытовых надбавок'!$B$1537:'Расчет сбытовых надбавок'!$G$2280,6)</f>
        <v>0.05</v>
      </c>
      <c r="M718" s="108">
        <f>VLOOKUP($A718+ROUND((COLUMN()-2)/24,5),АТС!$A$41:$F$784,4)+VLOOKUP($A718+ROUND((COLUMN()-2)/24,5),'Расчет сбытовых надбавок'!$B$1537:'Расчет сбытовых надбавок'!$G$2280,6)</f>
        <v>0</v>
      </c>
      <c r="N718" s="108">
        <f>VLOOKUP($A718+ROUND((COLUMN()-2)/24,5),АТС!$A$41:$F$784,4)+VLOOKUP($A718+ROUND((COLUMN()-2)/24,5),'Расчет сбытовых надбавок'!$B$1537:'Расчет сбытовых надбавок'!$G$2280,6)</f>
        <v>3.28</v>
      </c>
      <c r="O718" s="108">
        <f>VLOOKUP($A718+ROUND((COLUMN()-2)/24,5),АТС!$A$41:$F$784,4)+VLOOKUP($A718+ROUND((COLUMN()-2)/24,5),'Расчет сбытовых надбавок'!$B$1537:'Расчет сбытовых надбавок'!$G$2280,6)</f>
        <v>13.81</v>
      </c>
      <c r="P718" s="108">
        <f>VLOOKUP($A718+ROUND((COLUMN()-2)/24,5),АТС!$A$41:$F$784,4)+VLOOKUP($A718+ROUND((COLUMN()-2)/24,5),'Расчет сбытовых надбавок'!$B$1537:'Расчет сбытовых надбавок'!$G$2280,6)</f>
        <v>0.01</v>
      </c>
      <c r="Q718" s="108">
        <f>VLOOKUP($A718+ROUND((COLUMN()-2)/24,5),АТС!$A$41:$F$784,4)+VLOOKUP($A718+ROUND((COLUMN()-2)/24,5),'Расчет сбытовых надбавок'!$B$1537:'Расчет сбытовых надбавок'!$G$2280,6)</f>
        <v>0.01</v>
      </c>
      <c r="R718" s="108">
        <f>VLOOKUP($A718+ROUND((COLUMN()-2)/24,5),АТС!$A$41:$F$784,4)+VLOOKUP($A718+ROUND((COLUMN()-2)/24,5),'Расчет сбытовых надбавок'!$B$1537:'Расчет сбытовых надбавок'!$G$2280,6)</f>
        <v>0</v>
      </c>
      <c r="S718" s="108">
        <f>VLOOKUP($A718+ROUND((COLUMN()-2)/24,5),АТС!$A$41:$F$784,4)+VLOOKUP($A718+ROUND((COLUMN()-2)/24,5),'Расчет сбытовых надбавок'!$B$1537:'Расчет сбытовых надбавок'!$G$2280,6)</f>
        <v>0</v>
      </c>
      <c r="T718" s="108">
        <f>VLOOKUP($A718+ROUND((COLUMN()-2)/24,5),АТС!$A$41:$F$784,4)+VLOOKUP($A718+ROUND((COLUMN()-2)/24,5),'Расчет сбытовых надбавок'!$B$1537:'Расчет сбытовых надбавок'!$G$2280,6)</f>
        <v>0</v>
      </c>
      <c r="U718" s="108">
        <f>VLOOKUP($A718+ROUND((COLUMN()-2)/24,5),АТС!$A$41:$F$784,4)+VLOOKUP($A718+ROUND((COLUMN()-2)/24,5),'Расчет сбытовых надбавок'!$B$1537:'Расчет сбытовых надбавок'!$G$2280,6)</f>
        <v>0</v>
      </c>
      <c r="V718" s="108">
        <f>VLOOKUP($A718+ROUND((COLUMN()-2)/24,5),АТС!$A$41:$F$784,4)+VLOOKUP($A718+ROUND((COLUMN()-2)/24,5),'Расчет сбытовых надбавок'!$B$1537:'Расчет сбытовых надбавок'!$G$2280,6)</f>
        <v>0</v>
      </c>
      <c r="W718" s="108">
        <f>VLOOKUP($A718+ROUND((COLUMN()-2)/24,5),АТС!$A$41:$F$784,4)+VLOOKUP($A718+ROUND((COLUMN()-2)/24,5),'Расчет сбытовых надбавок'!$B$1537:'Расчет сбытовых надбавок'!$G$2280,6)</f>
        <v>0</v>
      </c>
      <c r="X718" s="108">
        <f>VLOOKUP($A718+ROUND((COLUMN()-2)/24,5),АТС!$A$41:$F$784,4)+VLOOKUP($A718+ROUND((COLUMN()-2)/24,5),'Расчет сбытовых надбавок'!$B$1537:'Расчет сбытовых надбавок'!$G$2280,6)</f>
        <v>0</v>
      </c>
      <c r="Y718" s="108">
        <f>VLOOKUP($A718+ROUND((COLUMN()-2)/24,5),АТС!$A$41:$F$784,4)+VLOOKUP($A718+ROUND((COLUMN()-2)/24,5),'Расчет сбытовых надбавок'!$B$1537:'Расчет сбытовых надбавок'!$G$2280,6)</f>
        <v>0</v>
      </c>
    </row>
    <row r="719" spans="1:27" x14ac:dyDescent="0.2">
      <c r="A719" s="88">
        <f t="shared" si="19"/>
        <v>41859</v>
      </c>
      <c r="B719" s="108">
        <f>VLOOKUP($A719+ROUND((COLUMN()-2)/24,5),АТС!$A$41:$F$784,4)+VLOOKUP($A719+ROUND((COLUMN()-2)/24,5),'Расчет сбытовых надбавок'!$B$1537:'Расчет сбытовых надбавок'!$G$2280,6)</f>
        <v>0.01</v>
      </c>
      <c r="C719" s="108">
        <f>VLOOKUP($A719+ROUND((COLUMN()-2)/24,5),АТС!$A$41:$F$784,4)+VLOOKUP($A719+ROUND((COLUMN()-2)/24,5),'Расчет сбытовых надбавок'!$B$1537:'Расчет сбытовых надбавок'!$G$2280,6)</f>
        <v>0.01</v>
      </c>
      <c r="D719" s="108">
        <f>VLOOKUP($A719+ROUND((COLUMN()-2)/24,5),АТС!$A$41:$F$784,4)+VLOOKUP($A719+ROUND((COLUMN()-2)/24,5),'Расчет сбытовых надбавок'!$B$1537:'Расчет сбытовых надбавок'!$G$2280,6)</f>
        <v>0</v>
      </c>
      <c r="E719" s="108">
        <f>VLOOKUP($A719+ROUND((COLUMN()-2)/24,5),АТС!$A$41:$F$784,4)+VLOOKUP($A719+ROUND((COLUMN()-2)/24,5),'Расчет сбытовых надбавок'!$B$1537:'Расчет сбытовых надбавок'!$G$2280,6)</f>
        <v>0</v>
      </c>
      <c r="F719" s="108">
        <f>VLOOKUP($A719+ROUND((COLUMN()-2)/24,5),АТС!$A$41:$F$784,4)+VLOOKUP($A719+ROUND((COLUMN()-2)/24,5),'Расчет сбытовых надбавок'!$B$1537:'Расчет сбытовых надбавок'!$G$2280,6)</f>
        <v>0</v>
      </c>
      <c r="G719" s="108">
        <f>VLOOKUP($A719+ROUND((COLUMN()-2)/24,5),АТС!$A$41:$F$784,4)+VLOOKUP($A719+ROUND((COLUMN()-2)/24,5),'Расчет сбытовых надбавок'!$B$1537:'Расчет сбытовых надбавок'!$G$2280,6)</f>
        <v>0.01</v>
      </c>
      <c r="H719" s="108">
        <f>VLOOKUP($A719+ROUND((COLUMN()-2)/24,5),АТС!$A$41:$F$784,4)+VLOOKUP($A719+ROUND((COLUMN()-2)/24,5),'Расчет сбытовых надбавок'!$B$1537:'Расчет сбытовых надбавок'!$G$2280,6)</f>
        <v>71.05</v>
      </c>
      <c r="I719" s="108">
        <f>VLOOKUP($A719+ROUND((COLUMN()-2)/24,5),АТС!$A$41:$F$784,4)+VLOOKUP($A719+ROUND((COLUMN()-2)/24,5),'Расчет сбытовых надбавок'!$B$1537:'Расчет сбытовых надбавок'!$G$2280,6)</f>
        <v>178.23</v>
      </c>
      <c r="J719" s="108">
        <f>VLOOKUP($A719+ROUND((COLUMN()-2)/24,5),АТС!$A$41:$F$784,4)+VLOOKUP($A719+ROUND((COLUMN()-2)/24,5),'Расчет сбытовых надбавок'!$B$1537:'Расчет сбытовых надбавок'!$G$2280,6)</f>
        <v>99.9</v>
      </c>
      <c r="K719" s="108">
        <f>VLOOKUP($A719+ROUND((COLUMN()-2)/24,5),АТС!$A$41:$F$784,4)+VLOOKUP($A719+ROUND((COLUMN()-2)/24,5),'Расчет сбытовых надбавок'!$B$1537:'Расчет сбытовых надбавок'!$G$2280,6)</f>
        <v>54.77</v>
      </c>
      <c r="L719" s="108">
        <f>VLOOKUP($A719+ROUND((COLUMN()-2)/24,5),АТС!$A$41:$F$784,4)+VLOOKUP($A719+ROUND((COLUMN()-2)/24,5),'Расчет сбытовых надбавок'!$B$1537:'Расчет сбытовых надбавок'!$G$2280,6)</f>
        <v>1.69</v>
      </c>
      <c r="M719" s="108">
        <f>VLOOKUP($A719+ROUND((COLUMN()-2)/24,5),АТС!$A$41:$F$784,4)+VLOOKUP($A719+ROUND((COLUMN()-2)/24,5),'Расчет сбытовых надбавок'!$B$1537:'Расчет сбытовых надбавок'!$G$2280,6)</f>
        <v>32.950000000000003</v>
      </c>
      <c r="N719" s="108">
        <f>VLOOKUP($A719+ROUND((COLUMN()-2)/24,5),АТС!$A$41:$F$784,4)+VLOOKUP($A719+ROUND((COLUMN()-2)/24,5),'Расчет сбытовых надбавок'!$B$1537:'Расчет сбытовых надбавок'!$G$2280,6)</f>
        <v>178.88</v>
      </c>
      <c r="O719" s="108">
        <f>VLOOKUP($A719+ROUND((COLUMN()-2)/24,5),АТС!$A$41:$F$784,4)+VLOOKUP($A719+ROUND((COLUMN()-2)/24,5),'Расчет сбытовых надбавок'!$B$1537:'Расчет сбытовых надбавок'!$G$2280,6)</f>
        <v>96.42</v>
      </c>
      <c r="P719" s="108">
        <f>VLOOKUP($A719+ROUND((COLUMN()-2)/24,5),АТС!$A$41:$F$784,4)+VLOOKUP($A719+ROUND((COLUMN()-2)/24,5),'Расчет сбытовых надбавок'!$B$1537:'Расчет сбытовых надбавок'!$G$2280,6)</f>
        <v>361.79</v>
      </c>
      <c r="Q719" s="108">
        <f>VLOOKUP($A719+ROUND((COLUMN()-2)/24,5),АТС!$A$41:$F$784,4)+VLOOKUP($A719+ROUND((COLUMN()-2)/24,5),'Расчет сбытовых надбавок'!$B$1537:'Расчет сбытовых надбавок'!$G$2280,6)</f>
        <v>133.12</v>
      </c>
      <c r="R719" s="108">
        <f>VLOOKUP($A719+ROUND((COLUMN()-2)/24,5),АТС!$A$41:$F$784,4)+VLOOKUP($A719+ROUND((COLUMN()-2)/24,5),'Расчет сбытовых надбавок'!$B$1537:'Расчет сбытовых надбавок'!$G$2280,6)</f>
        <v>1356.69</v>
      </c>
      <c r="S719" s="108">
        <f>VLOOKUP($A719+ROUND((COLUMN()-2)/24,5),АТС!$A$41:$F$784,4)+VLOOKUP($A719+ROUND((COLUMN()-2)/24,5),'Расчет сбытовых надбавок'!$B$1537:'Расчет сбытовых надбавок'!$G$2280,6)</f>
        <v>446.39</v>
      </c>
      <c r="T719" s="108">
        <f>VLOOKUP($A719+ROUND((COLUMN()-2)/24,5),АТС!$A$41:$F$784,4)+VLOOKUP($A719+ROUND((COLUMN()-2)/24,5),'Расчет сбытовых надбавок'!$B$1537:'Расчет сбытовых надбавок'!$G$2280,6)</f>
        <v>38.56</v>
      </c>
      <c r="U719" s="108">
        <f>VLOOKUP($A719+ROUND((COLUMN()-2)/24,5),АТС!$A$41:$F$784,4)+VLOOKUP($A719+ROUND((COLUMN()-2)/24,5),'Расчет сбытовых надбавок'!$B$1537:'Расчет сбытовых надбавок'!$G$2280,6)</f>
        <v>50.99</v>
      </c>
      <c r="V719" s="108">
        <f>VLOOKUP($A719+ROUND((COLUMN()-2)/24,5),АТС!$A$41:$F$784,4)+VLOOKUP($A719+ROUND((COLUMN()-2)/24,5),'Расчет сбытовых надбавок'!$B$1537:'Расчет сбытовых надбавок'!$G$2280,6)</f>
        <v>238.73</v>
      </c>
      <c r="W719" s="108">
        <f>VLOOKUP($A719+ROUND((COLUMN()-2)/24,5),АТС!$A$41:$F$784,4)+VLOOKUP($A719+ROUND((COLUMN()-2)/24,5),'Расчет сбытовых надбавок'!$B$1537:'Расчет сбытовых надбавок'!$G$2280,6)</f>
        <v>291.05</v>
      </c>
      <c r="X719" s="108">
        <f>VLOOKUP($A719+ROUND((COLUMN()-2)/24,5),АТС!$A$41:$F$784,4)+VLOOKUP($A719+ROUND((COLUMN()-2)/24,5),'Расчет сбытовых надбавок'!$B$1537:'Расчет сбытовых надбавок'!$G$2280,6)</f>
        <v>0</v>
      </c>
      <c r="Y719" s="108">
        <f>VLOOKUP($A719+ROUND((COLUMN()-2)/24,5),АТС!$A$41:$F$784,4)+VLOOKUP($A719+ROUND((COLUMN()-2)/24,5),'Расчет сбытовых надбавок'!$B$1537:'Расчет сбытовых надбавок'!$G$2280,6)</f>
        <v>0</v>
      </c>
    </row>
    <row r="720" spans="1:27" x14ac:dyDescent="0.2">
      <c r="A720" s="88">
        <f t="shared" si="19"/>
        <v>41860</v>
      </c>
      <c r="B720" s="108">
        <f>VLOOKUP($A720+ROUND((COLUMN()-2)/24,5),АТС!$A$41:$F$784,4)+VLOOKUP($A720+ROUND((COLUMN()-2)/24,5),'Расчет сбытовых надбавок'!$B$1537:'Расчет сбытовых надбавок'!$G$2280,6)</f>
        <v>0</v>
      </c>
      <c r="C720" s="108">
        <f>VLOOKUP($A720+ROUND((COLUMN()-2)/24,5),АТС!$A$41:$F$784,4)+VLOOKUP($A720+ROUND((COLUMN()-2)/24,5),'Расчет сбытовых надбавок'!$B$1537:'Расчет сбытовых надбавок'!$G$2280,6)</f>
        <v>0</v>
      </c>
      <c r="D720" s="108">
        <f>VLOOKUP($A720+ROUND((COLUMN()-2)/24,5),АТС!$A$41:$F$784,4)+VLOOKUP($A720+ROUND((COLUMN()-2)/24,5),'Расчет сбытовых надбавок'!$B$1537:'Расчет сбытовых надбавок'!$G$2280,6)</f>
        <v>0</v>
      </c>
      <c r="E720" s="108">
        <f>VLOOKUP($A720+ROUND((COLUMN()-2)/24,5),АТС!$A$41:$F$784,4)+VLOOKUP($A720+ROUND((COLUMN()-2)/24,5),'Расчет сбытовых надбавок'!$B$1537:'Расчет сбытовых надбавок'!$G$2280,6)</f>
        <v>0</v>
      </c>
      <c r="F720" s="108">
        <f>VLOOKUP($A720+ROUND((COLUMN()-2)/24,5),АТС!$A$41:$F$784,4)+VLOOKUP($A720+ROUND((COLUMN()-2)/24,5),'Расчет сбытовых надбавок'!$B$1537:'Расчет сбытовых надбавок'!$G$2280,6)</f>
        <v>1.4000000000000001</v>
      </c>
      <c r="G720" s="108">
        <f>VLOOKUP($A720+ROUND((COLUMN()-2)/24,5),АТС!$A$41:$F$784,4)+VLOOKUP($A720+ROUND((COLUMN()-2)/24,5),'Расчет сбытовых надбавок'!$B$1537:'Расчет сбытовых надбавок'!$G$2280,6)</f>
        <v>0</v>
      </c>
      <c r="H720" s="108">
        <f>VLOOKUP($A720+ROUND((COLUMN()-2)/24,5),АТС!$A$41:$F$784,4)+VLOOKUP($A720+ROUND((COLUMN()-2)/24,5),'Расчет сбытовых надбавок'!$B$1537:'Расчет сбытовых надбавок'!$G$2280,6)</f>
        <v>97.320000000000007</v>
      </c>
      <c r="I720" s="108">
        <f>VLOOKUP($A720+ROUND((COLUMN()-2)/24,5),АТС!$A$41:$F$784,4)+VLOOKUP($A720+ROUND((COLUMN()-2)/24,5),'Расчет сбытовых надбавок'!$B$1537:'Расчет сбытовых надбавок'!$G$2280,6)</f>
        <v>165.74</v>
      </c>
      <c r="J720" s="108">
        <f>VLOOKUP($A720+ROUND((COLUMN()-2)/24,5),АТС!$A$41:$F$784,4)+VLOOKUP($A720+ROUND((COLUMN()-2)/24,5),'Расчет сбытовых надбавок'!$B$1537:'Расчет сбытовых надбавок'!$G$2280,6)</f>
        <v>260.2</v>
      </c>
      <c r="K720" s="108">
        <f>VLOOKUP($A720+ROUND((COLUMN()-2)/24,5),АТС!$A$41:$F$784,4)+VLOOKUP($A720+ROUND((COLUMN()-2)/24,5),'Расчет сбытовых надбавок'!$B$1537:'Расчет сбытовых надбавок'!$G$2280,6)</f>
        <v>37.19</v>
      </c>
      <c r="L720" s="108">
        <f>VLOOKUP($A720+ROUND((COLUMN()-2)/24,5),АТС!$A$41:$F$784,4)+VLOOKUP($A720+ROUND((COLUMN()-2)/24,5),'Расчет сбытовых надбавок'!$B$1537:'Расчет сбытовых надбавок'!$G$2280,6)</f>
        <v>73.53</v>
      </c>
      <c r="M720" s="108">
        <f>VLOOKUP($A720+ROUND((COLUMN()-2)/24,5),АТС!$A$41:$F$784,4)+VLOOKUP($A720+ROUND((COLUMN()-2)/24,5),'Расчет сбытовых надбавок'!$B$1537:'Расчет сбытовых надбавок'!$G$2280,6)</f>
        <v>44.12</v>
      </c>
      <c r="N720" s="108">
        <f>VLOOKUP($A720+ROUND((COLUMN()-2)/24,5),АТС!$A$41:$F$784,4)+VLOOKUP($A720+ROUND((COLUMN()-2)/24,5),'Расчет сбытовых надбавок'!$B$1537:'Расчет сбытовых надбавок'!$G$2280,6)</f>
        <v>117.69</v>
      </c>
      <c r="O720" s="108">
        <f>VLOOKUP($A720+ROUND((COLUMN()-2)/24,5),АТС!$A$41:$F$784,4)+VLOOKUP($A720+ROUND((COLUMN()-2)/24,5),'Расчет сбытовых надбавок'!$B$1537:'Расчет сбытовых надбавок'!$G$2280,6)</f>
        <v>110.37</v>
      </c>
      <c r="P720" s="108">
        <f>VLOOKUP($A720+ROUND((COLUMN()-2)/24,5),АТС!$A$41:$F$784,4)+VLOOKUP($A720+ROUND((COLUMN()-2)/24,5),'Расчет сбытовых надбавок'!$B$1537:'Расчет сбытовых надбавок'!$G$2280,6)</f>
        <v>67.91</v>
      </c>
      <c r="Q720" s="108">
        <f>VLOOKUP($A720+ROUND((COLUMN()-2)/24,5),АТС!$A$41:$F$784,4)+VLOOKUP($A720+ROUND((COLUMN()-2)/24,5),'Расчет сбытовых надбавок'!$B$1537:'Расчет сбытовых надбавок'!$G$2280,6)</f>
        <v>50.49</v>
      </c>
      <c r="R720" s="108">
        <f>VLOOKUP($A720+ROUND((COLUMN()-2)/24,5),АТС!$A$41:$F$784,4)+VLOOKUP($A720+ROUND((COLUMN()-2)/24,5),'Расчет сбытовых надбавок'!$B$1537:'Расчет сбытовых надбавок'!$G$2280,6)</f>
        <v>78.790000000000006</v>
      </c>
      <c r="S720" s="108">
        <f>VLOOKUP($A720+ROUND((COLUMN()-2)/24,5),АТС!$A$41:$F$784,4)+VLOOKUP($A720+ROUND((COLUMN()-2)/24,5),'Расчет сбытовых надбавок'!$B$1537:'Расчет сбытовых надбавок'!$G$2280,6)</f>
        <v>52.870000000000005</v>
      </c>
      <c r="T720" s="108">
        <f>VLOOKUP($A720+ROUND((COLUMN()-2)/24,5),АТС!$A$41:$F$784,4)+VLOOKUP($A720+ROUND((COLUMN()-2)/24,5),'Расчет сбытовых надбавок'!$B$1537:'Расчет сбытовых надбавок'!$G$2280,6)</f>
        <v>35.07</v>
      </c>
      <c r="U720" s="108">
        <f>VLOOKUP($A720+ROUND((COLUMN()-2)/24,5),АТС!$A$41:$F$784,4)+VLOOKUP($A720+ROUND((COLUMN()-2)/24,5),'Расчет сбытовых надбавок'!$B$1537:'Расчет сбытовых надбавок'!$G$2280,6)</f>
        <v>26.9</v>
      </c>
      <c r="V720" s="108">
        <f>VLOOKUP($A720+ROUND((COLUMN()-2)/24,5),АТС!$A$41:$F$784,4)+VLOOKUP($A720+ROUND((COLUMN()-2)/24,5),'Расчет сбытовых надбавок'!$B$1537:'Расчет сбытовых надбавок'!$G$2280,6)</f>
        <v>73.400000000000006</v>
      </c>
      <c r="W720" s="108">
        <f>VLOOKUP($A720+ROUND((COLUMN()-2)/24,5),АТС!$A$41:$F$784,4)+VLOOKUP($A720+ROUND((COLUMN()-2)/24,5),'Расчет сбытовых надбавок'!$B$1537:'Расчет сбытовых надбавок'!$G$2280,6)</f>
        <v>19.630000000000003</v>
      </c>
      <c r="X720" s="108">
        <f>VLOOKUP($A720+ROUND((COLUMN()-2)/24,5),АТС!$A$41:$F$784,4)+VLOOKUP($A720+ROUND((COLUMN()-2)/24,5),'Расчет сбытовых надбавок'!$B$1537:'Расчет сбытовых надбавок'!$G$2280,6)</f>
        <v>0</v>
      </c>
      <c r="Y720" s="108">
        <f>VLOOKUP($A720+ROUND((COLUMN()-2)/24,5),АТС!$A$41:$F$784,4)+VLOOKUP($A720+ROUND((COLUMN()-2)/24,5),'Расчет сбытовых надбавок'!$B$1537:'Расчет сбытовых надбавок'!$G$2280,6)</f>
        <v>0</v>
      </c>
    </row>
    <row r="721" spans="1:25" x14ac:dyDescent="0.2">
      <c r="A721" s="88">
        <f t="shared" si="19"/>
        <v>41861</v>
      </c>
      <c r="B721" s="108">
        <f>VLOOKUP($A721+ROUND((COLUMN()-2)/24,5),АТС!$A$41:$F$784,4)+VLOOKUP($A721+ROUND((COLUMN()-2)/24,5),'Расчет сбытовых надбавок'!$B$1537:'Расчет сбытовых надбавок'!$G$2280,6)</f>
        <v>0</v>
      </c>
      <c r="C721" s="108">
        <f>VLOOKUP($A721+ROUND((COLUMN()-2)/24,5),АТС!$A$41:$F$784,4)+VLOOKUP($A721+ROUND((COLUMN()-2)/24,5),'Расчет сбытовых надбавок'!$B$1537:'Расчет сбытовых надбавок'!$G$2280,6)</f>
        <v>0</v>
      </c>
      <c r="D721" s="108">
        <f>VLOOKUP($A721+ROUND((COLUMN()-2)/24,5),АТС!$A$41:$F$784,4)+VLOOKUP($A721+ROUND((COLUMN()-2)/24,5),'Расчет сбытовых надбавок'!$B$1537:'Расчет сбытовых надбавок'!$G$2280,6)</f>
        <v>0</v>
      </c>
      <c r="E721" s="108">
        <f>VLOOKUP($A721+ROUND((COLUMN()-2)/24,5),АТС!$A$41:$F$784,4)+VLOOKUP($A721+ROUND((COLUMN()-2)/24,5),'Расчет сбытовых надбавок'!$B$1537:'Расчет сбытовых надбавок'!$G$2280,6)</f>
        <v>0</v>
      </c>
      <c r="F721" s="108">
        <f>VLOOKUP($A721+ROUND((COLUMN()-2)/24,5),АТС!$A$41:$F$784,4)+VLOOKUP($A721+ROUND((COLUMN()-2)/24,5),'Расчет сбытовых надбавок'!$B$1537:'Расчет сбытовых надбавок'!$G$2280,6)</f>
        <v>0</v>
      </c>
      <c r="G721" s="108">
        <f>VLOOKUP($A721+ROUND((COLUMN()-2)/24,5),АТС!$A$41:$F$784,4)+VLOOKUP($A721+ROUND((COLUMN()-2)/24,5),'Расчет сбытовых надбавок'!$B$1537:'Расчет сбытовых надбавок'!$G$2280,6)</f>
        <v>0</v>
      </c>
      <c r="H721" s="108">
        <f>VLOOKUP($A721+ROUND((COLUMN()-2)/24,5),АТС!$A$41:$F$784,4)+VLOOKUP($A721+ROUND((COLUMN()-2)/24,5),'Расчет сбытовых надбавок'!$B$1537:'Расчет сбытовых надбавок'!$G$2280,6)</f>
        <v>15.299999999999999</v>
      </c>
      <c r="I721" s="108">
        <f>VLOOKUP($A721+ROUND((COLUMN()-2)/24,5),АТС!$A$41:$F$784,4)+VLOOKUP($A721+ROUND((COLUMN()-2)/24,5),'Расчет сбытовых надбавок'!$B$1537:'Расчет сбытовых надбавок'!$G$2280,6)</f>
        <v>74.930000000000007</v>
      </c>
      <c r="J721" s="108">
        <f>VLOOKUP($A721+ROUND((COLUMN()-2)/24,5),АТС!$A$41:$F$784,4)+VLOOKUP($A721+ROUND((COLUMN()-2)/24,5),'Расчет сбытовых надбавок'!$B$1537:'Расчет сбытовых надбавок'!$G$2280,6)</f>
        <v>241.6</v>
      </c>
      <c r="K721" s="108">
        <f>VLOOKUP($A721+ROUND((COLUMN()-2)/24,5),АТС!$A$41:$F$784,4)+VLOOKUP($A721+ROUND((COLUMN()-2)/24,5),'Расчет сбытовых надбавок'!$B$1537:'Расчет сбытовых надбавок'!$G$2280,6)</f>
        <v>0</v>
      </c>
      <c r="L721" s="108">
        <f>VLOOKUP($A721+ROUND((COLUMN()-2)/24,5),АТС!$A$41:$F$784,4)+VLOOKUP($A721+ROUND((COLUMN()-2)/24,5),'Расчет сбытовых надбавок'!$B$1537:'Расчет сбытовых надбавок'!$G$2280,6)</f>
        <v>1.1000000000000001</v>
      </c>
      <c r="M721" s="108">
        <f>VLOOKUP($A721+ROUND((COLUMN()-2)/24,5),АТС!$A$41:$F$784,4)+VLOOKUP($A721+ROUND((COLUMN()-2)/24,5),'Расчет сбытовых надбавок'!$B$1537:'Расчет сбытовых надбавок'!$G$2280,6)</f>
        <v>0</v>
      </c>
      <c r="N721" s="108">
        <f>VLOOKUP($A721+ROUND((COLUMN()-2)/24,5),АТС!$A$41:$F$784,4)+VLOOKUP($A721+ROUND((COLUMN()-2)/24,5),'Расчет сбытовых надбавок'!$B$1537:'Расчет сбытовых надбавок'!$G$2280,6)</f>
        <v>0.66</v>
      </c>
      <c r="O721" s="108">
        <f>VLOOKUP($A721+ROUND((COLUMN()-2)/24,5),АТС!$A$41:$F$784,4)+VLOOKUP($A721+ROUND((COLUMN()-2)/24,5),'Расчет сбытовых надбавок'!$B$1537:'Расчет сбытовых надбавок'!$G$2280,6)</f>
        <v>0.99</v>
      </c>
      <c r="P721" s="108">
        <f>VLOOKUP($A721+ROUND((COLUMN()-2)/24,5),АТС!$A$41:$F$784,4)+VLOOKUP($A721+ROUND((COLUMN()-2)/24,5),'Расчет сбытовых надбавок'!$B$1537:'Расчет сбытовых надбавок'!$G$2280,6)</f>
        <v>103.65</v>
      </c>
      <c r="Q721" s="108">
        <f>VLOOKUP($A721+ROUND((COLUMN()-2)/24,5),АТС!$A$41:$F$784,4)+VLOOKUP($A721+ROUND((COLUMN()-2)/24,5),'Расчет сбытовых надбавок'!$B$1537:'Расчет сбытовых надбавок'!$G$2280,6)</f>
        <v>117.77</v>
      </c>
      <c r="R721" s="108">
        <f>VLOOKUP($A721+ROUND((COLUMN()-2)/24,5),АТС!$A$41:$F$784,4)+VLOOKUP($A721+ROUND((COLUMN()-2)/24,5),'Расчет сбытовых надбавок'!$B$1537:'Расчет сбытовых надбавок'!$G$2280,6)</f>
        <v>105.94</v>
      </c>
      <c r="S721" s="108">
        <f>VLOOKUP($A721+ROUND((COLUMN()-2)/24,5),АТС!$A$41:$F$784,4)+VLOOKUP($A721+ROUND((COLUMN()-2)/24,5),'Расчет сбытовых надбавок'!$B$1537:'Расчет сбытовых надбавок'!$G$2280,6)</f>
        <v>80.77</v>
      </c>
      <c r="T721" s="108">
        <f>VLOOKUP($A721+ROUND((COLUMN()-2)/24,5),АТС!$A$41:$F$784,4)+VLOOKUP($A721+ROUND((COLUMN()-2)/24,5),'Расчет сбытовых надбавок'!$B$1537:'Расчет сбытовых надбавок'!$G$2280,6)</f>
        <v>63.03</v>
      </c>
      <c r="U721" s="108">
        <f>VLOOKUP($A721+ROUND((COLUMN()-2)/24,5),АТС!$A$41:$F$784,4)+VLOOKUP($A721+ROUND((COLUMN()-2)/24,5),'Расчет сбытовых надбавок'!$B$1537:'Расчет сбытовых надбавок'!$G$2280,6)</f>
        <v>77.34</v>
      </c>
      <c r="V721" s="108">
        <f>VLOOKUP($A721+ROUND((COLUMN()-2)/24,5),АТС!$A$41:$F$784,4)+VLOOKUP($A721+ROUND((COLUMN()-2)/24,5),'Расчет сбытовых надбавок'!$B$1537:'Расчет сбытовых надбавок'!$G$2280,6)</f>
        <v>100.48</v>
      </c>
      <c r="W721" s="108">
        <f>VLOOKUP($A721+ROUND((COLUMN()-2)/24,5),АТС!$A$41:$F$784,4)+VLOOKUP($A721+ROUND((COLUMN()-2)/24,5),'Расчет сбытовых надбавок'!$B$1537:'Расчет сбытовых надбавок'!$G$2280,6)</f>
        <v>308.28999999999996</v>
      </c>
      <c r="X721" s="108">
        <f>VLOOKUP($A721+ROUND((COLUMN()-2)/24,5),АТС!$A$41:$F$784,4)+VLOOKUP($A721+ROUND((COLUMN()-2)/24,5),'Расчет сбытовых надбавок'!$B$1537:'Расчет сбытовых надбавок'!$G$2280,6)</f>
        <v>53.949999999999996</v>
      </c>
      <c r="Y721" s="108">
        <f>VLOOKUP($A721+ROUND((COLUMN()-2)/24,5),АТС!$A$41:$F$784,4)+VLOOKUP($A721+ROUND((COLUMN()-2)/24,5),'Расчет сбытовых надбавок'!$B$1537:'Расчет сбытовых надбавок'!$G$2280,6)</f>
        <v>0</v>
      </c>
    </row>
    <row r="722" spans="1:25" x14ac:dyDescent="0.2">
      <c r="A722" s="88">
        <f t="shared" si="19"/>
        <v>41862</v>
      </c>
      <c r="B722" s="108">
        <f>VLOOKUP($A722+ROUND((COLUMN()-2)/24,5),АТС!$A$41:$F$784,4)+VLOOKUP($A722+ROUND((COLUMN()-2)/24,5),'Расчет сбытовых надбавок'!$B$1537:'Расчет сбытовых надбавок'!$G$2280,6)</f>
        <v>0</v>
      </c>
      <c r="C722" s="108">
        <f>VLOOKUP($A722+ROUND((COLUMN()-2)/24,5),АТС!$A$41:$F$784,4)+VLOOKUP($A722+ROUND((COLUMN()-2)/24,5),'Расчет сбытовых надбавок'!$B$1537:'Расчет сбытовых надбавок'!$G$2280,6)</f>
        <v>0</v>
      </c>
      <c r="D722" s="108">
        <f>VLOOKUP($A722+ROUND((COLUMN()-2)/24,5),АТС!$A$41:$F$784,4)+VLOOKUP($A722+ROUND((COLUMN()-2)/24,5),'Расчет сбытовых надбавок'!$B$1537:'Расчет сбытовых надбавок'!$G$2280,6)</f>
        <v>0.01</v>
      </c>
      <c r="E722" s="108">
        <f>VLOOKUP($A722+ROUND((COLUMN()-2)/24,5),АТС!$A$41:$F$784,4)+VLOOKUP($A722+ROUND((COLUMN()-2)/24,5),'Расчет сбытовых надбавок'!$B$1537:'Расчет сбытовых надбавок'!$G$2280,6)</f>
        <v>0</v>
      </c>
      <c r="F722" s="108">
        <f>VLOOKUP($A722+ROUND((COLUMN()-2)/24,5),АТС!$A$41:$F$784,4)+VLOOKUP($A722+ROUND((COLUMN()-2)/24,5),'Расчет сбытовых надбавок'!$B$1537:'Расчет сбытовых надбавок'!$G$2280,6)</f>
        <v>0</v>
      </c>
      <c r="G722" s="108">
        <f>VLOOKUP($A722+ROUND((COLUMN()-2)/24,5),АТС!$A$41:$F$784,4)+VLOOKUP($A722+ROUND((COLUMN()-2)/24,5),'Расчет сбытовых надбавок'!$B$1537:'Расчет сбытовых надбавок'!$G$2280,6)</f>
        <v>1.3800000000000001</v>
      </c>
      <c r="H722" s="108">
        <f>VLOOKUP($A722+ROUND((COLUMN()-2)/24,5),АТС!$A$41:$F$784,4)+VLOOKUP($A722+ROUND((COLUMN()-2)/24,5),'Расчет сбытовых надбавок'!$B$1537:'Расчет сбытовых надбавок'!$G$2280,6)</f>
        <v>138.97</v>
      </c>
      <c r="I722" s="108">
        <f>VLOOKUP($A722+ROUND((COLUMN()-2)/24,5),АТС!$A$41:$F$784,4)+VLOOKUP($A722+ROUND((COLUMN()-2)/24,5),'Расчет сбытовых надбавок'!$B$1537:'Расчет сбытовых надбавок'!$G$2280,6)</f>
        <v>232.5</v>
      </c>
      <c r="J722" s="108">
        <f>VLOOKUP($A722+ROUND((COLUMN()-2)/24,5),АТС!$A$41:$F$784,4)+VLOOKUP($A722+ROUND((COLUMN()-2)/24,5),'Расчет сбытовых надбавок'!$B$1537:'Расчет сбытовых надбавок'!$G$2280,6)</f>
        <v>101.80000000000001</v>
      </c>
      <c r="K722" s="108">
        <f>VLOOKUP($A722+ROUND((COLUMN()-2)/24,5),АТС!$A$41:$F$784,4)+VLOOKUP($A722+ROUND((COLUMN()-2)/24,5),'Расчет сбытовых надбавок'!$B$1537:'Расчет сбытовых надбавок'!$G$2280,6)</f>
        <v>0.37</v>
      </c>
      <c r="L722" s="108">
        <f>VLOOKUP($A722+ROUND((COLUMN()-2)/24,5),АТС!$A$41:$F$784,4)+VLOOKUP($A722+ROUND((COLUMN()-2)/24,5),'Расчет сбытовых надбавок'!$B$1537:'Расчет сбытовых надбавок'!$G$2280,6)</f>
        <v>89.24</v>
      </c>
      <c r="M722" s="108">
        <f>VLOOKUP($A722+ROUND((COLUMN()-2)/24,5),АТС!$A$41:$F$784,4)+VLOOKUP($A722+ROUND((COLUMN()-2)/24,5),'Расчет сбытовых надбавок'!$B$1537:'Расчет сбытовых надбавок'!$G$2280,6)</f>
        <v>91.48</v>
      </c>
      <c r="N722" s="108">
        <f>VLOOKUP($A722+ROUND((COLUMN()-2)/24,5),АТС!$A$41:$F$784,4)+VLOOKUP($A722+ROUND((COLUMN()-2)/24,5),'Расчет сбытовых надбавок'!$B$1537:'Расчет сбытовых надбавок'!$G$2280,6)</f>
        <v>485.65</v>
      </c>
      <c r="O722" s="108">
        <f>VLOOKUP($A722+ROUND((COLUMN()-2)/24,5),АТС!$A$41:$F$784,4)+VLOOKUP($A722+ROUND((COLUMN()-2)/24,5),'Расчет сбытовых надбавок'!$B$1537:'Расчет сбытовых надбавок'!$G$2280,6)</f>
        <v>584.39</v>
      </c>
      <c r="P722" s="108">
        <f>VLOOKUP($A722+ROUND((COLUMN()-2)/24,5),АТС!$A$41:$F$784,4)+VLOOKUP($A722+ROUND((COLUMN()-2)/24,5),'Расчет сбытовых надбавок'!$B$1537:'Расчет сбытовых надбавок'!$G$2280,6)</f>
        <v>1250.33</v>
      </c>
      <c r="Q722" s="108">
        <f>VLOOKUP($A722+ROUND((COLUMN()-2)/24,5),АТС!$A$41:$F$784,4)+VLOOKUP($A722+ROUND((COLUMN()-2)/24,5),'Расчет сбытовых надбавок'!$B$1537:'Расчет сбытовых надбавок'!$G$2280,6)</f>
        <v>632.78</v>
      </c>
      <c r="R722" s="108">
        <f>VLOOKUP($A722+ROUND((COLUMN()-2)/24,5),АТС!$A$41:$F$784,4)+VLOOKUP($A722+ROUND((COLUMN()-2)/24,5),'Расчет сбытовых надбавок'!$B$1537:'Расчет сбытовых надбавок'!$G$2280,6)</f>
        <v>116.91</v>
      </c>
      <c r="S722" s="108">
        <f>VLOOKUP($A722+ROUND((COLUMN()-2)/24,5),АТС!$A$41:$F$784,4)+VLOOKUP($A722+ROUND((COLUMN()-2)/24,5),'Расчет сбытовых надбавок'!$B$1537:'Расчет сбытовых надбавок'!$G$2280,6)</f>
        <v>230.92</v>
      </c>
      <c r="T722" s="108">
        <f>VLOOKUP($A722+ROUND((COLUMN()-2)/24,5),АТС!$A$41:$F$784,4)+VLOOKUP($A722+ROUND((COLUMN()-2)/24,5),'Расчет сбытовых надбавок'!$B$1537:'Расчет сбытовых надбавок'!$G$2280,6)</f>
        <v>0</v>
      </c>
      <c r="U722" s="108">
        <f>VLOOKUP($A722+ROUND((COLUMN()-2)/24,5),АТС!$A$41:$F$784,4)+VLOOKUP($A722+ROUND((COLUMN()-2)/24,5),'Расчет сбытовых надбавок'!$B$1537:'Расчет сбытовых надбавок'!$G$2280,6)</f>
        <v>0</v>
      </c>
      <c r="V722" s="108">
        <f>VLOOKUP($A722+ROUND((COLUMN()-2)/24,5),АТС!$A$41:$F$784,4)+VLOOKUP($A722+ROUND((COLUMN()-2)/24,5),'Расчет сбытовых надбавок'!$B$1537:'Расчет сбытовых надбавок'!$G$2280,6)</f>
        <v>0</v>
      </c>
      <c r="W722" s="108">
        <f>VLOOKUP($A722+ROUND((COLUMN()-2)/24,5),АТС!$A$41:$F$784,4)+VLOOKUP($A722+ROUND((COLUMN()-2)/24,5),'Расчет сбытовых надбавок'!$B$1537:'Расчет сбытовых надбавок'!$G$2280,6)</f>
        <v>0</v>
      </c>
      <c r="X722" s="108">
        <f>VLOOKUP($A722+ROUND((COLUMN()-2)/24,5),АТС!$A$41:$F$784,4)+VLOOKUP($A722+ROUND((COLUMN()-2)/24,5),'Расчет сбытовых надбавок'!$B$1537:'Расчет сбытовых надбавок'!$G$2280,6)</f>
        <v>0</v>
      </c>
      <c r="Y722" s="108">
        <f>VLOOKUP($A722+ROUND((COLUMN()-2)/24,5),АТС!$A$41:$F$784,4)+VLOOKUP($A722+ROUND((COLUMN()-2)/24,5),'Расчет сбытовых надбавок'!$B$1537:'Расчет сбытовых надбавок'!$G$2280,6)</f>
        <v>0</v>
      </c>
    </row>
    <row r="723" spans="1:25" x14ac:dyDescent="0.2">
      <c r="A723" s="88">
        <f t="shared" si="19"/>
        <v>41863</v>
      </c>
      <c r="B723" s="108">
        <f>VLOOKUP($A723+ROUND((COLUMN()-2)/24,5),АТС!$A$41:$F$784,4)+VLOOKUP($A723+ROUND((COLUMN()-2)/24,5),'Расчет сбытовых надбавок'!$B$1537:'Расчет сбытовых надбавок'!$G$2280,6)</f>
        <v>0.01</v>
      </c>
      <c r="C723" s="108">
        <f>VLOOKUP($A723+ROUND((COLUMN()-2)/24,5),АТС!$A$41:$F$784,4)+VLOOKUP($A723+ROUND((COLUMN()-2)/24,5),'Расчет сбытовых надбавок'!$B$1537:'Расчет сбытовых надбавок'!$G$2280,6)</f>
        <v>0</v>
      </c>
      <c r="D723" s="108">
        <f>VLOOKUP($A723+ROUND((COLUMN()-2)/24,5),АТС!$A$41:$F$784,4)+VLOOKUP($A723+ROUND((COLUMN()-2)/24,5),'Расчет сбытовых надбавок'!$B$1537:'Расчет сбытовых надбавок'!$G$2280,6)</f>
        <v>0</v>
      </c>
      <c r="E723" s="108">
        <f>VLOOKUP($A723+ROUND((COLUMN()-2)/24,5),АТС!$A$41:$F$784,4)+VLOOKUP($A723+ROUND((COLUMN()-2)/24,5),'Расчет сбытовых надбавок'!$B$1537:'Расчет сбытовых надбавок'!$G$2280,6)</f>
        <v>0.01</v>
      </c>
      <c r="F723" s="108">
        <f>VLOOKUP($A723+ROUND((COLUMN()-2)/24,5),АТС!$A$41:$F$784,4)+VLOOKUP($A723+ROUND((COLUMN()-2)/24,5),'Расчет сбытовых надбавок'!$B$1537:'Расчет сбытовых надбавок'!$G$2280,6)</f>
        <v>0</v>
      </c>
      <c r="G723" s="108">
        <f>VLOOKUP($A723+ROUND((COLUMN()-2)/24,5),АТС!$A$41:$F$784,4)+VLOOKUP($A723+ROUND((COLUMN()-2)/24,5),'Расчет сбытовых надбавок'!$B$1537:'Расчет сбытовых надбавок'!$G$2280,6)</f>
        <v>13.12</v>
      </c>
      <c r="H723" s="108">
        <f>VLOOKUP($A723+ROUND((COLUMN()-2)/24,5),АТС!$A$41:$F$784,4)+VLOOKUP($A723+ROUND((COLUMN()-2)/24,5),'Расчет сбытовых надбавок'!$B$1537:'Расчет сбытовых надбавок'!$G$2280,6)</f>
        <v>65.81</v>
      </c>
      <c r="I723" s="108">
        <f>VLOOKUP($A723+ROUND((COLUMN()-2)/24,5),АТС!$A$41:$F$784,4)+VLOOKUP($A723+ROUND((COLUMN()-2)/24,5),'Расчет сбытовых надбавок'!$B$1537:'Расчет сбытовых надбавок'!$G$2280,6)</f>
        <v>161.46</v>
      </c>
      <c r="J723" s="108">
        <f>VLOOKUP($A723+ROUND((COLUMN()-2)/24,5),АТС!$A$41:$F$784,4)+VLOOKUP($A723+ROUND((COLUMN()-2)/24,5),'Расчет сбытовых надбавок'!$B$1537:'Расчет сбытовых надбавок'!$G$2280,6)</f>
        <v>27.04</v>
      </c>
      <c r="K723" s="108">
        <f>VLOOKUP($A723+ROUND((COLUMN()-2)/24,5),АТС!$A$41:$F$784,4)+VLOOKUP($A723+ROUND((COLUMN()-2)/24,5),'Расчет сбытовых надбавок'!$B$1537:'Расчет сбытовых надбавок'!$G$2280,6)</f>
        <v>158.25</v>
      </c>
      <c r="L723" s="108">
        <f>VLOOKUP($A723+ROUND((COLUMN()-2)/24,5),АТС!$A$41:$F$784,4)+VLOOKUP($A723+ROUND((COLUMN()-2)/24,5),'Расчет сбытовых надбавок'!$B$1537:'Расчет сбытовых надбавок'!$G$2280,6)</f>
        <v>19.700000000000003</v>
      </c>
      <c r="M723" s="108">
        <f>VLOOKUP($A723+ROUND((COLUMN()-2)/24,5),АТС!$A$41:$F$784,4)+VLOOKUP($A723+ROUND((COLUMN()-2)/24,5),'Расчет сбытовых надбавок'!$B$1537:'Расчет сбытовых надбавок'!$G$2280,6)</f>
        <v>15.11</v>
      </c>
      <c r="N723" s="108">
        <f>VLOOKUP($A723+ROUND((COLUMN()-2)/24,5),АТС!$A$41:$F$784,4)+VLOOKUP($A723+ROUND((COLUMN()-2)/24,5),'Расчет сбытовых надбавок'!$B$1537:'Расчет сбытовых надбавок'!$G$2280,6)</f>
        <v>107.41000000000001</v>
      </c>
      <c r="O723" s="108">
        <f>VLOOKUP($A723+ROUND((COLUMN()-2)/24,5),АТС!$A$41:$F$784,4)+VLOOKUP($A723+ROUND((COLUMN()-2)/24,5),'Расчет сбытовых надбавок'!$B$1537:'Расчет сбытовых надбавок'!$G$2280,6)</f>
        <v>88.2</v>
      </c>
      <c r="P723" s="108">
        <f>VLOOKUP($A723+ROUND((COLUMN()-2)/24,5),АТС!$A$41:$F$784,4)+VLOOKUP($A723+ROUND((COLUMN()-2)/24,5),'Расчет сбытовых надбавок'!$B$1537:'Расчет сбытовых надбавок'!$G$2280,6)</f>
        <v>112.22</v>
      </c>
      <c r="Q723" s="108">
        <f>VLOOKUP($A723+ROUND((COLUMN()-2)/24,5),АТС!$A$41:$F$784,4)+VLOOKUP($A723+ROUND((COLUMN()-2)/24,5),'Расчет сбытовых надбавок'!$B$1537:'Расчет сбытовых надбавок'!$G$2280,6)</f>
        <v>94.61999999999999</v>
      </c>
      <c r="R723" s="108">
        <f>VLOOKUP($A723+ROUND((COLUMN()-2)/24,5),АТС!$A$41:$F$784,4)+VLOOKUP($A723+ROUND((COLUMN()-2)/24,5),'Расчет сбытовых надбавок'!$B$1537:'Расчет сбытовых надбавок'!$G$2280,6)</f>
        <v>0</v>
      </c>
      <c r="S723" s="108">
        <f>VLOOKUP($A723+ROUND((COLUMN()-2)/24,5),АТС!$A$41:$F$784,4)+VLOOKUP($A723+ROUND((COLUMN()-2)/24,5),'Расчет сбытовых надбавок'!$B$1537:'Расчет сбытовых надбавок'!$G$2280,6)</f>
        <v>0</v>
      </c>
      <c r="T723" s="108">
        <f>VLOOKUP($A723+ROUND((COLUMN()-2)/24,5),АТС!$A$41:$F$784,4)+VLOOKUP($A723+ROUND((COLUMN()-2)/24,5),'Расчет сбытовых надбавок'!$B$1537:'Расчет сбытовых надбавок'!$G$2280,6)</f>
        <v>0</v>
      </c>
      <c r="U723" s="108">
        <f>VLOOKUP($A723+ROUND((COLUMN()-2)/24,5),АТС!$A$41:$F$784,4)+VLOOKUP($A723+ROUND((COLUMN()-2)/24,5),'Расчет сбытовых надбавок'!$B$1537:'Расчет сбытовых надбавок'!$G$2280,6)</f>
        <v>0</v>
      </c>
      <c r="V723" s="108">
        <f>VLOOKUP($A723+ROUND((COLUMN()-2)/24,5),АТС!$A$41:$F$784,4)+VLOOKUP($A723+ROUND((COLUMN()-2)/24,5),'Расчет сбытовых надбавок'!$B$1537:'Расчет сбытовых надбавок'!$G$2280,6)</f>
        <v>0</v>
      </c>
      <c r="W723" s="108">
        <f>VLOOKUP($A723+ROUND((COLUMN()-2)/24,5),АТС!$A$41:$F$784,4)+VLOOKUP($A723+ROUND((COLUMN()-2)/24,5),'Расчет сбытовых надбавок'!$B$1537:'Расчет сбытовых надбавок'!$G$2280,6)</f>
        <v>0</v>
      </c>
      <c r="X723" s="108">
        <f>VLOOKUP($A723+ROUND((COLUMN()-2)/24,5),АТС!$A$41:$F$784,4)+VLOOKUP($A723+ROUND((COLUMN()-2)/24,5),'Расчет сбытовых надбавок'!$B$1537:'Расчет сбытовых надбавок'!$G$2280,6)</f>
        <v>0</v>
      </c>
      <c r="Y723" s="108">
        <f>VLOOKUP($A723+ROUND((COLUMN()-2)/24,5),АТС!$A$41:$F$784,4)+VLOOKUP($A723+ROUND((COLUMN()-2)/24,5),'Расчет сбытовых надбавок'!$B$1537:'Расчет сбытовых надбавок'!$G$2280,6)</f>
        <v>0</v>
      </c>
    </row>
    <row r="724" spans="1:25" x14ac:dyDescent="0.2">
      <c r="A724" s="88">
        <f t="shared" si="19"/>
        <v>41864</v>
      </c>
      <c r="B724" s="108">
        <f>VLOOKUP($A724+ROUND((COLUMN()-2)/24,5),АТС!$A$41:$F$784,4)+VLOOKUP($A724+ROUND((COLUMN()-2)/24,5),'Расчет сбытовых надбавок'!$B$1537:'Расчет сбытовых надбавок'!$G$2280,6)</f>
        <v>0</v>
      </c>
      <c r="C724" s="108">
        <f>VLOOKUP($A724+ROUND((COLUMN()-2)/24,5),АТС!$A$41:$F$784,4)+VLOOKUP($A724+ROUND((COLUMN()-2)/24,5),'Расчет сбытовых надбавок'!$B$1537:'Расчет сбытовых надбавок'!$G$2280,6)</f>
        <v>0</v>
      </c>
      <c r="D724" s="108">
        <f>VLOOKUP($A724+ROUND((COLUMN()-2)/24,5),АТС!$A$41:$F$784,4)+VLOOKUP($A724+ROUND((COLUMN()-2)/24,5),'Расчет сбытовых надбавок'!$B$1537:'Расчет сбытовых надбавок'!$G$2280,6)</f>
        <v>3.31</v>
      </c>
      <c r="E724" s="108">
        <f>VLOOKUP($A724+ROUND((COLUMN()-2)/24,5),АТС!$A$41:$F$784,4)+VLOOKUP($A724+ROUND((COLUMN()-2)/24,5),'Расчет сбытовых надбавок'!$B$1537:'Расчет сбытовых надбавок'!$G$2280,6)</f>
        <v>1.94</v>
      </c>
      <c r="F724" s="108">
        <f>VLOOKUP($A724+ROUND((COLUMN()-2)/24,5),АТС!$A$41:$F$784,4)+VLOOKUP($A724+ROUND((COLUMN()-2)/24,5),'Расчет сбытовых надбавок'!$B$1537:'Расчет сбытовых надбавок'!$G$2280,6)</f>
        <v>74.17</v>
      </c>
      <c r="G724" s="108">
        <f>VLOOKUP($A724+ROUND((COLUMN()-2)/24,5),АТС!$A$41:$F$784,4)+VLOOKUP($A724+ROUND((COLUMN()-2)/24,5),'Расчет сбытовых надбавок'!$B$1537:'Расчет сбытовых надбавок'!$G$2280,6)</f>
        <v>95.76</v>
      </c>
      <c r="H724" s="108">
        <f>VLOOKUP($A724+ROUND((COLUMN()-2)/24,5),АТС!$A$41:$F$784,4)+VLOOKUP($A724+ROUND((COLUMN()-2)/24,5),'Расчет сбытовых надбавок'!$B$1537:'Расчет сбытовых надбавок'!$G$2280,6)</f>
        <v>192.28</v>
      </c>
      <c r="I724" s="108">
        <f>VLOOKUP($A724+ROUND((COLUMN()-2)/24,5),АТС!$A$41:$F$784,4)+VLOOKUP($A724+ROUND((COLUMN()-2)/24,5),'Расчет сбытовых надбавок'!$B$1537:'Расчет сбытовых надбавок'!$G$2280,6)</f>
        <v>251.49</v>
      </c>
      <c r="J724" s="108">
        <f>VLOOKUP($A724+ROUND((COLUMN()-2)/24,5),АТС!$A$41:$F$784,4)+VLOOKUP($A724+ROUND((COLUMN()-2)/24,5),'Расчет сбытовых надбавок'!$B$1537:'Расчет сбытовых надбавок'!$G$2280,6)</f>
        <v>96.35</v>
      </c>
      <c r="K724" s="108">
        <f>VLOOKUP($A724+ROUND((COLUMN()-2)/24,5),АТС!$A$41:$F$784,4)+VLOOKUP($A724+ROUND((COLUMN()-2)/24,5),'Расчет сбытовых надбавок'!$B$1537:'Расчет сбытовых надбавок'!$G$2280,6)</f>
        <v>137.74</v>
      </c>
      <c r="L724" s="108">
        <f>VLOOKUP($A724+ROUND((COLUMN()-2)/24,5),АТС!$A$41:$F$784,4)+VLOOKUP($A724+ROUND((COLUMN()-2)/24,5),'Расчет сбытовых надбавок'!$B$1537:'Расчет сбытовых надбавок'!$G$2280,6)</f>
        <v>104.1</v>
      </c>
      <c r="M724" s="108">
        <f>VLOOKUP($A724+ROUND((COLUMN()-2)/24,5),АТС!$A$41:$F$784,4)+VLOOKUP($A724+ROUND((COLUMN()-2)/24,5),'Расчет сбытовых надбавок'!$B$1537:'Расчет сбытовых надбавок'!$G$2280,6)</f>
        <v>50.1</v>
      </c>
      <c r="N724" s="108">
        <f>VLOOKUP($A724+ROUND((COLUMN()-2)/24,5),АТС!$A$41:$F$784,4)+VLOOKUP($A724+ROUND((COLUMN()-2)/24,5),'Расчет сбытовых надбавок'!$B$1537:'Расчет сбытовых надбавок'!$G$2280,6)</f>
        <v>37.980000000000004</v>
      </c>
      <c r="O724" s="108">
        <f>VLOOKUP($A724+ROUND((COLUMN()-2)/24,5),АТС!$A$41:$F$784,4)+VLOOKUP($A724+ROUND((COLUMN()-2)/24,5),'Расчет сбытовых надбавок'!$B$1537:'Расчет сбытовых надбавок'!$G$2280,6)</f>
        <v>30.29</v>
      </c>
      <c r="P724" s="108">
        <f>VLOOKUP($A724+ROUND((COLUMN()-2)/24,5),АТС!$A$41:$F$784,4)+VLOOKUP($A724+ROUND((COLUMN()-2)/24,5),'Расчет сбытовых надбавок'!$B$1537:'Расчет сбытовых надбавок'!$G$2280,6)</f>
        <v>0</v>
      </c>
      <c r="Q724" s="108">
        <f>VLOOKUP($A724+ROUND((COLUMN()-2)/24,5),АТС!$A$41:$F$784,4)+VLOOKUP($A724+ROUND((COLUMN()-2)/24,5),'Расчет сбытовых надбавок'!$B$1537:'Расчет сбытовых надбавок'!$G$2280,6)</f>
        <v>0.01</v>
      </c>
      <c r="R724" s="108">
        <f>VLOOKUP($A724+ROUND((COLUMN()-2)/24,5),АТС!$A$41:$F$784,4)+VLOOKUP($A724+ROUND((COLUMN()-2)/24,5),'Расчет сбытовых надбавок'!$B$1537:'Расчет сбытовых надбавок'!$G$2280,6)</f>
        <v>0</v>
      </c>
      <c r="S724" s="108">
        <f>VLOOKUP($A724+ROUND((COLUMN()-2)/24,5),АТС!$A$41:$F$784,4)+VLOOKUP($A724+ROUND((COLUMN()-2)/24,5),'Расчет сбытовых надбавок'!$B$1537:'Расчет сбытовых надбавок'!$G$2280,6)</f>
        <v>0</v>
      </c>
      <c r="T724" s="108">
        <f>VLOOKUP($A724+ROUND((COLUMN()-2)/24,5),АТС!$A$41:$F$784,4)+VLOOKUP($A724+ROUND((COLUMN()-2)/24,5),'Расчет сбытовых надбавок'!$B$1537:'Расчет сбытовых надбавок'!$G$2280,6)</f>
        <v>0</v>
      </c>
      <c r="U724" s="108">
        <f>VLOOKUP($A724+ROUND((COLUMN()-2)/24,5),АТС!$A$41:$F$784,4)+VLOOKUP($A724+ROUND((COLUMN()-2)/24,5),'Расчет сбытовых надбавок'!$B$1537:'Расчет сбытовых надбавок'!$G$2280,6)</f>
        <v>0</v>
      </c>
      <c r="V724" s="108">
        <f>VLOOKUP($A724+ROUND((COLUMN()-2)/24,5),АТС!$A$41:$F$784,4)+VLOOKUP($A724+ROUND((COLUMN()-2)/24,5),'Расчет сбытовых надбавок'!$B$1537:'Расчет сбытовых надбавок'!$G$2280,6)</f>
        <v>0</v>
      </c>
      <c r="W724" s="108">
        <f>VLOOKUP($A724+ROUND((COLUMN()-2)/24,5),АТС!$A$41:$F$784,4)+VLOOKUP($A724+ROUND((COLUMN()-2)/24,5),'Расчет сбытовых надбавок'!$B$1537:'Расчет сбытовых надбавок'!$G$2280,6)</f>
        <v>0</v>
      </c>
      <c r="X724" s="108">
        <f>VLOOKUP($A724+ROUND((COLUMN()-2)/24,5),АТС!$A$41:$F$784,4)+VLOOKUP($A724+ROUND((COLUMN()-2)/24,5),'Расчет сбытовых надбавок'!$B$1537:'Расчет сбытовых надбавок'!$G$2280,6)</f>
        <v>0</v>
      </c>
      <c r="Y724" s="108">
        <f>VLOOKUP($A724+ROUND((COLUMN()-2)/24,5),АТС!$A$41:$F$784,4)+VLOOKUP($A724+ROUND((COLUMN()-2)/24,5),'Расчет сбытовых надбавок'!$B$1537:'Расчет сбытовых надбавок'!$G$2280,6)</f>
        <v>0</v>
      </c>
    </row>
    <row r="725" spans="1:25" x14ac:dyDescent="0.2">
      <c r="A725" s="88">
        <f t="shared" si="19"/>
        <v>41865</v>
      </c>
      <c r="B725" s="108">
        <f>VLOOKUP($A725+ROUND((COLUMN()-2)/24,5),АТС!$A$41:$F$784,4)+VLOOKUP($A725+ROUND((COLUMN()-2)/24,5),'Расчет сбытовых надбавок'!$B$1537:'Расчет сбытовых надбавок'!$G$2280,6)</f>
        <v>0</v>
      </c>
      <c r="C725" s="108">
        <f>VLOOKUP($A725+ROUND((COLUMN()-2)/24,5),АТС!$A$41:$F$784,4)+VLOOKUP($A725+ROUND((COLUMN()-2)/24,5),'Расчет сбытовых надбавок'!$B$1537:'Расчет сбытовых надбавок'!$G$2280,6)</f>
        <v>0</v>
      </c>
      <c r="D725" s="108">
        <f>VLOOKUP($A725+ROUND((COLUMN()-2)/24,5),АТС!$A$41:$F$784,4)+VLOOKUP($A725+ROUND((COLUMN()-2)/24,5),'Расчет сбытовых надбавок'!$B$1537:'Расчет сбытовых надбавок'!$G$2280,6)</f>
        <v>0</v>
      </c>
      <c r="E725" s="108">
        <f>VLOOKUP($A725+ROUND((COLUMN()-2)/24,5),АТС!$A$41:$F$784,4)+VLOOKUP($A725+ROUND((COLUMN()-2)/24,5),'Расчет сбытовых надбавок'!$B$1537:'Расчет сбытовых надбавок'!$G$2280,6)</f>
        <v>0</v>
      </c>
      <c r="F725" s="108">
        <f>VLOOKUP($A725+ROUND((COLUMN()-2)/24,5),АТС!$A$41:$F$784,4)+VLOOKUP($A725+ROUND((COLUMN()-2)/24,5),'Расчет сбытовых надбавок'!$B$1537:'Расчет сбытовых надбавок'!$G$2280,6)</f>
        <v>24.68</v>
      </c>
      <c r="G725" s="108">
        <f>VLOOKUP($A725+ROUND((COLUMN()-2)/24,5),АТС!$A$41:$F$784,4)+VLOOKUP($A725+ROUND((COLUMN()-2)/24,5),'Расчет сбытовых надбавок'!$B$1537:'Расчет сбытовых надбавок'!$G$2280,6)</f>
        <v>32.71</v>
      </c>
      <c r="H725" s="108">
        <f>VLOOKUP($A725+ROUND((COLUMN()-2)/24,5),АТС!$A$41:$F$784,4)+VLOOKUP($A725+ROUND((COLUMN()-2)/24,5),'Расчет сбытовых надбавок'!$B$1537:'Расчет сбытовых надбавок'!$G$2280,6)</f>
        <v>162.97999999999999</v>
      </c>
      <c r="I725" s="108">
        <f>VLOOKUP($A725+ROUND((COLUMN()-2)/24,5),АТС!$A$41:$F$784,4)+VLOOKUP($A725+ROUND((COLUMN()-2)/24,5),'Расчет сбытовых надбавок'!$B$1537:'Расчет сбытовых надбавок'!$G$2280,6)</f>
        <v>88.990000000000009</v>
      </c>
      <c r="J725" s="108">
        <f>VLOOKUP($A725+ROUND((COLUMN()-2)/24,5),АТС!$A$41:$F$784,4)+VLOOKUP($A725+ROUND((COLUMN()-2)/24,5),'Расчет сбытовых надбавок'!$B$1537:'Расчет сбытовых надбавок'!$G$2280,6)</f>
        <v>50.11</v>
      </c>
      <c r="K725" s="108">
        <f>VLOOKUP($A725+ROUND((COLUMN()-2)/24,5),АТС!$A$41:$F$784,4)+VLOOKUP($A725+ROUND((COLUMN()-2)/24,5),'Расчет сбытовых надбавок'!$B$1537:'Расчет сбытовых надбавок'!$G$2280,6)</f>
        <v>738.33</v>
      </c>
      <c r="L725" s="108">
        <f>VLOOKUP($A725+ROUND((COLUMN()-2)/24,5),АТС!$A$41:$F$784,4)+VLOOKUP($A725+ROUND((COLUMN()-2)/24,5),'Расчет сбытовых надбавок'!$B$1537:'Расчет сбытовых надбавок'!$G$2280,6)</f>
        <v>523.53</v>
      </c>
      <c r="M725" s="108">
        <f>VLOOKUP($A725+ROUND((COLUMN()-2)/24,5),АТС!$A$41:$F$784,4)+VLOOKUP($A725+ROUND((COLUMN()-2)/24,5),'Расчет сбытовых надбавок'!$B$1537:'Расчет сбытовых надбавок'!$G$2280,6)</f>
        <v>500.92</v>
      </c>
      <c r="N725" s="108">
        <f>VLOOKUP($A725+ROUND((COLUMN()-2)/24,5),АТС!$A$41:$F$784,4)+VLOOKUP($A725+ROUND((COLUMN()-2)/24,5),'Расчет сбытовых надбавок'!$B$1537:'Расчет сбытовых надбавок'!$G$2280,6)</f>
        <v>580.54</v>
      </c>
      <c r="O725" s="108">
        <f>VLOOKUP($A725+ROUND((COLUMN()-2)/24,5),АТС!$A$41:$F$784,4)+VLOOKUP($A725+ROUND((COLUMN()-2)/24,5),'Расчет сбытовых надбавок'!$B$1537:'Расчет сбытовых надбавок'!$G$2280,6)</f>
        <v>424.77</v>
      </c>
      <c r="P725" s="108">
        <f>VLOOKUP($A725+ROUND((COLUMN()-2)/24,5),АТС!$A$41:$F$784,4)+VLOOKUP($A725+ROUND((COLUMN()-2)/24,5),'Расчет сбытовых надбавок'!$B$1537:'Расчет сбытовых надбавок'!$G$2280,6)</f>
        <v>426.38</v>
      </c>
      <c r="Q725" s="108">
        <f>VLOOKUP($A725+ROUND((COLUMN()-2)/24,5),АТС!$A$41:$F$784,4)+VLOOKUP($A725+ROUND((COLUMN()-2)/24,5),'Расчет сбытовых надбавок'!$B$1537:'Расчет сбытовых надбавок'!$G$2280,6)</f>
        <v>481.23</v>
      </c>
      <c r="R725" s="108">
        <f>VLOOKUP($A725+ROUND((COLUMN()-2)/24,5),АТС!$A$41:$F$784,4)+VLOOKUP($A725+ROUND((COLUMN()-2)/24,5),'Расчет сбытовых надбавок'!$B$1537:'Расчет сбытовых надбавок'!$G$2280,6)</f>
        <v>2360.64</v>
      </c>
      <c r="S725" s="108">
        <f>VLOOKUP($A725+ROUND((COLUMN()-2)/24,5),АТС!$A$41:$F$784,4)+VLOOKUP($A725+ROUND((COLUMN()-2)/24,5),'Расчет сбытовых надбавок'!$B$1537:'Расчет сбытовых надбавок'!$G$2280,6)</f>
        <v>2348.64</v>
      </c>
      <c r="T725" s="108">
        <f>VLOOKUP($A725+ROUND((COLUMN()-2)/24,5),АТС!$A$41:$F$784,4)+VLOOKUP($A725+ROUND((COLUMN()-2)/24,5),'Расчет сбытовых надбавок'!$B$1537:'Расчет сбытовых надбавок'!$G$2280,6)</f>
        <v>2324.2400000000002</v>
      </c>
      <c r="U725" s="108">
        <f>VLOOKUP($A725+ROUND((COLUMN()-2)/24,5),АТС!$A$41:$F$784,4)+VLOOKUP($A725+ROUND((COLUMN()-2)/24,5),'Расчет сбытовых надбавок'!$B$1537:'Расчет сбытовых надбавок'!$G$2280,6)</f>
        <v>2385.73</v>
      </c>
      <c r="V725" s="108">
        <f>VLOOKUP($A725+ROUND((COLUMN()-2)/24,5),АТС!$A$41:$F$784,4)+VLOOKUP($A725+ROUND((COLUMN()-2)/24,5),'Расчет сбытовых надбавок'!$B$1537:'Расчет сбытовых надбавок'!$G$2280,6)</f>
        <v>2875.9900000000002</v>
      </c>
      <c r="W725" s="108">
        <f>VLOOKUP($A725+ROUND((COLUMN()-2)/24,5),АТС!$A$41:$F$784,4)+VLOOKUP($A725+ROUND((COLUMN()-2)/24,5),'Расчет сбытовых надбавок'!$B$1537:'Расчет сбытовых надбавок'!$G$2280,6)</f>
        <v>2788.15</v>
      </c>
      <c r="X725" s="108">
        <f>VLOOKUP($A725+ROUND((COLUMN()-2)/24,5),АТС!$A$41:$F$784,4)+VLOOKUP($A725+ROUND((COLUMN()-2)/24,5),'Расчет сбытовых надбавок'!$B$1537:'Расчет сбытовых надбавок'!$G$2280,6)</f>
        <v>0</v>
      </c>
      <c r="Y725" s="108">
        <f>VLOOKUP($A725+ROUND((COLUMN()-2)/24,5),АТС!$A$41:$F$784,4)+VLOOKUP($A725+ROUND((COLUMN()-2)/24,5),'Расчет сбытовых надбавок'!$B$1537:'Расчет сбытовых надбавок'!$G$2280,6)</f>
        <v>0.01</v>
      </c>
    </row>
    <row r="726" spans="1:25" x14ac:dyDescent="0.2">
      <c r="A726" s="88">
        <f t="shared" si="19"/>
        <v>41866</v>
      </c>
      <c r="B726" s="108">
        <f>VLOOKUP($A726+ROUND((COLUMN()-2)/24,5),АТС!$A$41:$F$784,4)+VLOOKUP($A726+ROUND((COLUMN()-2)/24,5),'Расчет сбытовых надбавок'!$B$1537:'Расчет сбытовых надбавок'!$G$2280,6)</f>
        <v>0</v>
      </c>
      <c r="C726" s="108">
        <f>VLOOKUP($A726+ROUND((COLUMN()-2)/24,5),АТС!$A$41:$F$784,4)+VLOOKUP($A726+ROUND((COLUMN()-2)/24,5),'Расчет сбытовых надбавок'!$B$1537:'Расчет сбытовых надбавок'!$G$2280,6)</f>
        <v>0.01</v>
      </c>
      <c r="D726" s="108">
        <f>VLOOKUP($A726+ROUND((COLUMN()-2)/24,5),АТС!$A$41:$F$784,4)+VLOOKUP($A726+ROUND((COLUMN()-2)/24,5),'Расчет сбытовых надбавок'!$B$1537:'Расчет сбытовых надбавок'!$G$2280,6)</f>
        <v>0</v>
      </c>
      <c r="E726" s="108">
        <f>VLOOKUP($A726+ROUND((COLUMN()-2)/24,5),АТС!$A$41:$F$784,4)+VLOOKUP($A726+ROUND((COLUMN()-2)/24,5),'Расчет сбытовых надбавок'!$B$1537:'Расчет сбытовых надбавок'!$G$2280,6)</f>
        <v>0</v>
      </c>
      <c r="F726" s="108">
        <f>VLOOKUP($A726+ROUND((COLUMN()-2)/24,5),АТС!$A$41:$F$784,4)+VLOOKUP($A726+ROUND((COLUMN()-2)/24,5),'Расчет сбытовых надбавок'!$B$1537:'Расчет сбытовых надбавок'!$G$2280,6)</f>
        <v>0</v>
      </c>
      <c r="G726" s="108">
        <f>VLOOKUP($A726+ROUND((COLUMN()-2)/24,5),АТС!$A$41:$F$784,4)+VLOOKUP($A726+ROUND((COLUMN()-2)/24,5),'Расчет сбытовых надбавок'!$B$1537:'Расчет сбытовых надбавок'!$G$2280,6)</f>
        <v>0.57000000000000006</v>
      </c>
      <c r="H726" s="108">
        <f>VLOOKUP($A726+ROUND((COLUMN()-2)/24,5),АТС!$A$41:$F$784,4)+VLOOKUP($A726+ROUND((COLUMN()-2)/24,5),'Расчет сбытовых надбавок'!$B$1537:'Расчет сбытовых надбавок'!$G$2280,6)</f>
        <v>107.71000000000001</v>
      </c>
      <c r="I726" s="108">
        <f>VLOOKUP($A726+ROUND((COLUMN()-2)/24,5),АТС!$A$41:$F$784,4)+VLOOKUP($A726+ROUND((COLUMN()-2)/24,5),'Расчет сбытовых надбавок'!$B$1537:'Расчет сбытовых надбавок'!$G$2280,6)</f>
        <v>208.83</v>
      </c>
      <c r="J726" s="108">
        <f>VLOOKUP($A726+ROUND((COLUMN()-2)/24,5),АТС!$A$41:$F$784,4)+VLOOKUP($A726+ROUND((COLUMN()-2)/24,5),'Расчет сбытовых надбавок'!$B$1537:'Расчет сбытовых надбавок'!$G$2280,6)</f>
        <v>54.730000000000004</v>
      </c>
      <c r="K726" s="108">
        <f>VLOOKUP($A726+ROUND((COLUMN()-2)/24,5),АТС!$A$41:$F$784,4)+VLOOKUP($A726+ROUND((COLUMN()-2)/24,5),'Расчет сбытовых надбавок'!$B$1537:'Расчет сбытовых надбавок'!$G$2280,6)</f>
        <v>117.18</v>
      </c>
      <c r="L726" s="108">
        <f>VLOOKUP($A726+ROUND((COLUMN()-2)/24,5),АТС!$A$41:$F$784,4)+VLOOKUP($A726+ROUND((COLUMN()-2)/24,5),'Расчет сбытовых надбавок'!$B$1537:'Расчет сбытовых надбавок'!$G$2280,6)</f>
        <v>0.01</v>
      </c>
      <c r="M726" s="108">
        <f>VLOOKUP($A726+ROUND((COLUMN()-2)/24,5),АТС!$A$41:$F$784,4)+VLOOKUP($A726+ROUND((COLUMN()-2)/24,5),'Расчет сбытовых надбавок'!$B$1537:'Расчет сбытовых надбавок'!$G$2280,6)</f>
        <v>0</v>
      </c>
      <c r="N726" s="108">
        <f>VLOOKUP($A726+ROUND((COLUMN()-2)/24,5),АТС!$A$41:$F$784,4)+VLOOKUP($A726+ROUND((COLUMN()-2)/24,5),'Расчет сбытовых надбавок'!$B$1537:'Расчет сбытовых надбавок'!$G$2280,6)</f>
        <v>32.47</v>
      </c>
      <c r="O726" s="108">
        <f>VLOOKUP($A726+ROUND((COLUMN()-2)/24,5),АТС!$A$41:$F$784,4)+VLOOKUP($A726+ROUND((COLUMN()-2)/24,5),'Расчет сбытовых надбавок'!$B$1537:'Расчет сбытовых надбавок'!$G$2280,6)</f>
        <v>21.740000000000002</v>
      </c>
      <c r="P726" s="108">
        <f>VLOOKUP($A726+ROUND((COLUMN()-2)/24,5),АТС!$A$41:$F$784,4)+VLOOKUP($A726+ROUND((COLUMN()-2)/24,5),'Расчет сбытовых надбавок'!$B$1537:'Расчет сбытовых надбавок'!$G$2280,6)</f>
        <v>26.25</v>
      </c>
      <c r="Q726" s="108">
        <f>VLOOKUP($A726+ROUND((COLUMN()-2)/24,5),АТС!$A$41:$F$784,4)+VLOOKUP($A726+ROUND((COLUMN()-2)/24,5),'Расчет сбытовых надбавок'!$B$1537:'Расчет сбытовых надбавок'!$G$2280,6)</f>
        <v>24.61</v>
      </c>
      <c r="R726" s="108">
        <f>VLOOKUP($A726+ROUND((COLUMN()-2)/24,5),АТС!$A$41:$F$784,4)+VLOOKUP($A726+ROUND((COLUMN()-2)/24,5),'Расчет сбытовых надбавок'!$B$1537:'Расчет сбытовых надбавок'!$G$2280,6)</f>
        <v>34.909999999999997</v>
      </c>
      <c r="S726" s="108">
        <f>VLOOKUP($A726+ROUND((COLUMN()-2)/24,5),АТС!$A$41:$F$784,4)+VLOOKUP($A726+ROUND((COLUMN()-2)/24,5),'Расчет сбытовых надбавок'!$B$1537:'Расчет сбытовых надбавок'!$G$2280,6)</f>
        <v>0</v>
      </c>
      <c r="T726" s="108">
        <f>VLOOKUP($A726+ROUND((COLUMN()-2)/24,5),АТС!$A$41:$F$784,4)+VLOOKUP($A726+ROUND((COLUMN()-2)/24,5),'Расчет сбытовых надбавок'!$B$1537:'Расчет сбытовых надбавок'!$G$2280,6)</f>
        <v>194.85</v>
      </c>
      <c r="U726" s="108">
        <f>VLOOKUP($A726+ROUND((COLUMN()-2)/24,5),АТС!$A$41:$F$784,4)+VLOOKUP($A726+ROUND((COLUMN()-2)/24,5),'Расчет сбытовых надбавок'!$B$1537:'Расчет сбытовых надбавок'!$G$2280,6)</f>
        <v>106.34</v>
      </c>
      <c r="V726" s="108">
        <f>VLOOKUP($A726+ROUND((COLUMN()-2)/24,5),АТС!$A$41:$F$784,4)+VLOOKUP($A726+ROUND((COLUMN()-2)/24,5),'Расчет сбытовых надбавок'!$B$1537:'Расчет сбытовых надбавок'!$G$2280,6)</f>
        <v>1767.7199999999998</v>
      </c>
      <c r="W726" s="108">
        <f>VLOOKUP($A726+ROUND((COLUMN()-2)/24,5),АТС!$A$41:$F$784,4)+VLOOKUP($A726+ROUND((COLUMN()-2)/24,5),'Расчет сбытовых надбавок'!$B$1537:'Расчет сбытовых надбавок'!$G$2280,6)</f>
        <v>1321.46</v>
      </c>
      <c r="X726" s="108">
        <f>VLOOKUP($A726+ROUND((COLUMN()-2)/24,5),АТС!$A$41:$F$784,4)+VLOOKUP($A726+ROUND((COLUMN()-2)/24,5),'Расчет сбытовых надбавок'!$B$1537:'Расчет сбытовых надбавок'!$G$2280,6)</f>
        <v>54.01</v>
      </c>
      <c r="Y726" s="108">
        <f>VLOOKUP($A726+ROUND((COLUMN()-2)/24,5),АТС!$A$41:$F$784,4)+VLOOKUP($A726+ROUND((COLUMN()-2)/24,5),'Расчет сбытовых надбавок'!$B$1537:'Расчет сбытовых надбавок'!$G$2280,6)</f>
        <v>0.01</v>
      </c>
    </row>
    <row r="727" spans="1:25" x14ac:dyDescent="0.2">
      <c r="A727" s="88">
        <f t="shared" si="19"/>
        <v>41867</v>
      </c>
      <c r="B727" s="108">
        <f>VLOOKUP($A727+ROUND((COLUMN()-2)/24,5),АТС!$A$41:$F$784,4)+VLOOKUP($A727+ROUND((COLUMN()-2)/24,5),'Расчет сбытовых надбавок'!$B$1537:'Расчет сбытовых надбавок'!$G$2280,6)</f>
        <v>0.21</v>
      </c>
      <c r="C727" s="108">
        <f>VLOOKUP($A727+ROUND((COLUMN()-2)/24,5),АТС!$A$41:$F$784,4)+VLOOKUP($A727+ROUND((COLUMN()-2)/24,5),'Расчет сбытовых надбавок'!$B$1537:'Расчет сбытовых надбавок'!$G$2280,6)</f>
        <v>19.75</v>
      </c>
      <c r="D727" s="108">
        <f>VLOOKUP($A727+ROUND((COLUMN()-2)/24,5),АТС!$A$41:$F$784,4)+VLOOKUP($A727+ROUND((COLUMN()-2)/24,5),'Расчет сбытовых надбавок'!$B$1537:'Расчет сбытовых надбавок'!$G$2280,6)</f>
        <v>11.149999999999999</v>
      </c>
      <c r="E727" s="108">
        <f>VLOOKUP($A727+ROUND((COLUMN()-2)/24,5),АТС!$A$41:$F$784,4)+VLOOKUP($A727+ROUND((COLUMN()-2)/24,5),'Расчет сбытовых надбавок'!$B$1537:'Расчет сбытовых надбавок'!$G$2280,6)</f>
        <v>27.25</v>
      </c>
      <c r="F727" s="108">
        <f>VLOOKUP($A727+ROUND((COLUMN()-2)/24,5),АТС!$A$41:$F$784,4)+VLOOKUP($A727+ROUND((COLUMN()-2)/24,5),'Расчет сбытовых надбавок'!$B$1537:'Расчет сбытовых надбавок'!$G$2280,6)</f>
        <v>60.760000000000005</v>
      </c>
      <c r="G727" s="108">
        <f>VLOOKUP($A727+ROUND((COLUMN()-2)/24,5),АТС!$A$41:$F$784,4)+VLOOKUP($A727+ROUND((COLUMN()-2)/24,5),'Расчет сбытовых надбавок'!$B$1537:'Расчет сбытовых надбавок'!$G$2280,6)</f>
        <v>44.870000000000005</v>
      </c>
      <c r="H727" s="108">
        <f>VLOOKUP($A727+ROUND((COLUMN()-2)/24,5),АТС!$A$41:$F$784,4)+VLOOKUP($A727+ROUND((COLUMN()-2)/24,5),'Расчет сбытовых надбавок'!$B$1537:'Расчет сбытовых надбавок'!$G$2280,6)</f>
        <v>117.15</v>
      </c>
      <c r="I727" s="108">
        <f>VLOOKUP($A727+ROUND((COLUMN()-2)/24,5),АТС!$A$41:$F$784,4)+VLOOKUP($A727+ROUND((COLUMN()-2)/24,5),'Расчет сбытовых надбавок'!$B$1537:'Расчет сбытовых надбавок'!$G$2280,6)</f>
        <v>211.24</v>
      </c>
      <c r="J727" s="108">
        <f>VLOOKUP($A727+ROUND((COLUMN()-2)/24,5),АТС!$A$41:$F$784,4)+VLOOKUP($A727+ROUND((COLUMN()-2)/24,5),'Расчет сбытовых надбавок'!$B$1537:'Расчет сбытовых надбавок'!$G$2280,6)</f>
        <v>201.09</v>
      </c>
      <c r="K727" s="108">
        <f>VLOOKUP($A727+ROUND((COLUMN()-2)/24,5),АТС!$A$41:$F$784,4)+VLOOKUP($A727+ROUND((COLUMN()-2)/24,5),'Расчет сбытовых надбавок'!$B$1537:'Расчет сбытовых надбавок'!$G$2280,6)</f>
        <v>53.25</v>
      </c>
      <c r="L727" s="108">
        <f>VLOOKUP($A727+ROUND((COLUMN()-2)/24,5),АТС!$A$41:$F$784,4)+VLOOKUP($A727+ROUND((COLUMN()-2)/24,5),'Расчет сбытовых надбавок'!$B$1537:'Расчет сбытовых надбавок'!$G$2280,6)</f>
        <v>1.5299999999999998</v>
      </c>
      <c r="M727" s="108">
        <f>VLOOKUP($A727+ROUND((COLUMN()-2)/24,5),АТС!$A$41:$F$784,4)+VLOOKUP($A727+ROUND((COLUMN()-2)/24,5),'Расчет сбытовых надбавок'!$B$1537:'Расчет сбытовых надбавок'!$G$2280,6)</f>
        <v>3.09</v>
      </c>
      <c r="N727" s="108">
        <f>VLOOKUP($A727+ROUND((COLUMN()-2)/24,5),АТС!$A$41:$F$784,4)+VLOOKUP($A727+ROUND((COLUMN()-2)/24,5),'Расчет сбытовых надбавок'!$B$1537:'Расчет сбытовых надбавок'!$G$2280,6)</f>
        <v>83.68</v>
      </c>
      <c r="O727" s="108">
        <f>VLOOKUP($A727+ROUND((COLUMN()-2)/24,5),АТС!$A$41:$F$784,4)+VLOOKUP($A727+ROUND((COLUMN()-2)/24,5),'Расчет сбытовых надбавок'!$B$1537:'Расчет сбытовых надбавок'!$G$2280,6)</f>
        <v>49.080000000000005</v>
      </c>
      <c r="P727" s="108">
        <f>VLOOKUP($A727+ROUND((COLUMN()-2)/24,5),АТС!$A$41:$F$784,4)+VLOOKUP($A727+ROUND((COLUMN()-2)/24,5),'Расчет сбытовых надбавок'!$B$1537:'Расчет сбытовых надбавок'!$G$2280,6)</f>
        <v>181.79</v>
      </c>
      <c r="Q727" s="108">
        <f>VLOOKUP($A727+ROUND((COLUMN()-2)/24,5),АТС!$A$41:$F$784,4)+VLOOKUP($A727+ROUND((COLUMN()-2)/24,5),'Расчет сбытовых надбавок'!$B$1537:'Расчет сбытовых надбавок'!$G$2280,6)</f>
        <v>188.01</v>
      </c>
      <c r="R727" s="108">
        <f>VLOOKUP($A727+ROUND((COLUMN()-2)/24,5),АТС!$A$41:$F$784,4)+VLOOKUP($A727+ROUND((COLUMN()-2)/24,5),'Расчет сбытовых надбавок'!$B$1537:'Расчет сбытовых надбавок'!$G$2280,6)</f>
        <v>358.69</v>
      </c>
      <c r="S727" s="108">
        <f>VLOOKUP($A727+ROUND((COLUMN()-2)/24,5),АТС!$A$41:$F$784,4)+VLOOKUP($A727+ROUND((COLUMN()-2)/24,5),'Расчет сбытовых надбавок'!$B$1537:'Расчет сбытовых надбавок'!$G$2280,6)</f>
        <v>247.82000000000002</v>
      </c>
      <c r="T727" s="108">
        <f>VLOOKUP($A727+ROUND((COLUMN()-2)/24,5),АТС!$A$41:$F$784,4)+VLOOKUP($A727+ROUND((COLUMN()-2)/24,5),'Расчет сбытовых надбавок'!$B$1537:'Расчет сбытовых надбавок'!$G$2280,6)</f>
        <v>18.12</v>
      </c>
      <c r="U727" s="108">
        <f>VLOOKUP($A727+ROUND((COLUMN()-2)/24,5),АТС!$A$41:$F$784,4)+VLOOKUP($A727+ROUND((COLUMN()-2)/24,5),'Расчет сбытовых надбавок'!$B$1537:'Расчет сбытовых надбавок'!$G$2280,6)</f>
        <v>5.7600000000000007</v>
      </c>
      <c r="V727" s="108">
        <f>VLOOKUP($A727+ROUND((COLUMN()-2)/24,5),АТС!$A$41:$F$784,4)+VLOOKUP($A727+ROUND((COLUMN()-2)/24,5),'Расчет сбытовых надбавок'!$B$1537:'Расчет сбытовых надбавок'!$G$2280,6)</f>
        <v>517.55999999999995</v>
      </c>
      <c r="W727" s="108">
        <f>VLOOKUP($A727+ROUND((COLUMN()-2)/24,5),АТС!$A$41:$F$784,4)+VLOOKUP($A727+ROUND((COLUMN()-2)/24,5),'Расчет сбытовых надбавок'!$B$1537:'Расчет сбытовых надбавок'!$G$2280,6)</f>
        <v>454.94000000000005</v>
      </c>
      <c r="X727" s="108">
        <f>VLOOKUP($A727+ROUND((COLUMN()-2)/24,5),АТС!$A$41:$F$784,4)+VLOOKUP($A727+ROUND((COLUMN()-2)/24,5),'Расчет сбытовых надбавок'!$B$1537:'Расчет сбытовых надбавок'!$G$2280,6)</f>
        <v>14.27</v>
      </c>
      <c r="Y727" s="108">
        <f>VLOOKUP($A727+ROUND((COLUMN()-2)/24,5),АТС!$A$41:$F$784,4)+VLOOKUP($A727+ROUND((COLUMN()-2)/24,5),'Расчет сбытовых надбавок'!$B$1537:'Расчет сбытовых надбавок'!$G$2280,6)</f>
        <v>0</v>
      </c>
    </row>
    <row r="728" spans="1:25" x14ac:dyDescent="0.2">
      <c r="A728" s="88">
        <f t="shared" si="19"/>
        <v>41868</v>
      </c>
      <c r="B728" s="108">
        <f>VLOOKUP($A728+ROUND((COLUMN()-2)/24,5),АТС!$A$41:$F$784,4)+VLOOKUP($A728+ROUND((COLUMN()-2)/24,5),'Расчет сбытовых надбавок'!$B$1537:'Расчет сбытовых надбавок'!$G$2280,6)</f>
        <v>0</v>
      </c>
      <c r="C728" s="108">
        <f>VLOOKUP($A728+ROUND((COLUMN()-2)/24,5),АТС!$A$41:$F$784,4)+VLOOKUP($A728+ROUND((COLUMN()-2)/24,5),'Расчет сбытовых надбавок'!$B$1537:'Расчет сбытовых надбавок'!$G$2280,6)</f>
        <v>3.9299999999999997</v>
      </c>
      <c r="D728" s="108">
        <f>VLOOKUP($A728+ROUND((COLUMN()-2)/24,5),АТС!$A$41:$F$784,4)+VLOOKUP($A728+ROUND((COLUMN()-2)/24,5),'Расчет сбытовых надбавок'!$B$1537:'Расчет сбытовых надбавок'!$G$2280,6)</f>
        <v>0</v>
      </c>
      <c r="E728" s="108">
        <f>VLOOKUP($A728+ROUND((COLUMN()-2)/24,5),АТС!$A$41:$F$784,4)+VLOOKUP($A728+ROUND((COLUMN()-2)/24,5),'Расчет сбытовых надбавок'!$B$1537:'Расчет сбытовых надбавок'!$G$2280,6)</f>
        <v>0</v>
      </c>
      <c r="F728" s="108">
        <f>VLOOKUP($A728+ROUND((COLUMN()-2)/24,5),АТС!$A$41:$F$784,4)+VLOOKUP($A728+ROUND((COLUMN()-2)/24,5),'Расчет сбытовых надбавок'!$B$1537:'Расчет сбытовых надбавок'!$G$2280,6)</f>
        <v>0</v>
      </c>
      <c r="G728" s="108">
        <f>VLOOKUP($A728+ROUND((COLUMN()-2)/24,5),АТС!$A$41:$F$784,4)+VLOOKUP($A728+ROUND((COLUMN()-2)/24,5),'Расчет сбытовых надбавок'!$B$1537:'Расчет сбытовых надбавок'!$G$2280,6)</f>
        <v>0</v>
      </c>
      <c r="H728" s="108">
        <f>VLOOKUP($A728+ROUND((COLUMN()-2)/24,5),АТС!$A$41:$F$784,4)+VLOOKUP($A728+ROUND((COLUMN()-2)/24,5),'Расчет сбытовых надбавок'!$B$1537:'Расчет сбытовых надбавок'!$G$2280,6)</f>
        <v>124.62</v>
      </c>
      <c r="I728" s="108">
        <f>VLOOKUP($A728+ROUND((COLUMN()-2)/24,5),АТС!$A$41:$F$784,4)+VLOOKUP($A728+ROUND((COLUMN()-2)/24,5),'Расчет сбытовых надбавок'!$B$1537:'Расчет сбытовых надбавок'!$G$2280,6)</f>
        <v>126.93</v>
      </c>
      <c r="J728" s="108">
        <f>VLOOKUP($A728+ROUND((COLUMN()-2)/24,5),АТС!$A$41:$F$784,4)+VLOOKUP($A728+ROUND((COLUMN()-2)/24,5),'Расчет сбытовых надбавок'!$B$1537:'Расчет сбытовых надбавок'!$G$2280,6)</f>
        <v>392.09</v>
      </c>
      <c r="K728" s="108">
        <f>VLOOKUP($A728+ROUND((COLUMN()-2)/24,5),АТС!$A$41:$F$784,4)+VLOOKUP($A728+ROUND((COLUMN()-2)/24,5),'Расчет сбытовых надбавок'!$B$1537:'Расчет сбытовых надбавок'!$G$2280,6)</f>
        <v>56.78</v>
      </c>
      <c r="L728" s="108">
        <f>VLOOKUP($A728+ROUND((COLUMN()-2)/24,5),АТС!$A$41:$F$784,4)+VLOOKUP($A728+ROUND((COLUMN()-2)/24,5),'Расчет сбытовых надбавок'!$B$1537:'Расчет сбытовых надбавок'!$G$2280,6)</f>
        <v>9.11</v>
      </c>
      <c r="M728" s="108">
        <f>VLOOKUP($A728+ROUND((COLUMN()-2)/24,5),АТС!$A$41:$F$784,4)+VLOOKUP($A728+ROUND((COLUMN()-2)/24,5),'Расчет сбытовых надбавок'!$B$1537:'Расчет сбытовых надбавок'!$G$2280,6)</f>
        <v>4.5</v>
      </c>
      <c r="N728" s="108">
        <f>VLOOKUP($A728+ROUND((COLUMN()-2)/24,5),АТС!$A$41:$F$784,4)+VLOOKUP($A728+ROUND((COLUMN()-2)/24,5),'Расчет сбытовых надбавок'!$B$1537:'Расчет сбытовых надбавок'!$G$2280,6)</f>
        <v>2.27</v>
      </c>
      <c r="O728" s="108">
        <f>VLOOKUP($A728+ROUND((COLUMN()-2)/24,5),АТС!$A$41:$F$784,4)+VLOOKUP($A728+ROUND((COLUMN()-2)/24,5),'Расчет сбытовых надбавок'!$B$1537:'Расчет сбытовых надбавок'!$G$2280,6)</f>
        <v>0</v>
      </c>
      <c r="P728" s="108">
        <f>VLOOKUP($A728+ROUND((COLUMN()-2)/24,5),АТС!$A$41:$F$784,4)+VLOOKUP($A728+ROUND((COLUMN()-2)/24,5),'Расчет сбытовых надбавок'!$B$1537:'Расчет сбытовых надбавок'!$G$2280,6)</f>
        <v>0</v>
      </c>
      <c r="Q728" s="108">
        <f>VLOOKUP($A728+ROUND((COLUMN()-2)/24,5),АТС!$A$41:$F$784,4)+VLOOKUP($A728+ROUND((COLUMN()-2)/24,5),'Расчет сбытовых надбавок'!$B$1537:'Расчет сбытовых надбавок'!$G$2280,6)</f>
        <v>0</v>
      </c>
      <c r="R728" s="108">
        <f>VLOOKUP($A728+ROUND((COLUMN()-2)/24,5),АТС!$A$41:$F$784,4)+VLOOKUP($A728+ROUND((COLUMN()-2)/24,5),'Расчет сбытовых надбавок'!$B$1537:'Расчет сбытовых надбавок'!$G$2280,6)</f>
        <v>0</v>
      </c>
      <c r="S728" s="108">
        <f>VLOOKUP($A728+ROUND((COLUMN()-2)/24,5),АТС!$A$41:$F$784,4)+VLOOKUP($A728+ROUND((COLUMN()-2)/24,5),'Расчет сбытовых надбавок'!$B$1537:'Расчет сбытовых надбавок'!$G$2280,6)</f>
        <v>0</v>
      </c>
      <c r="T728" s="108">
        <f>VLOOKUP($A728+ROUND((COLUMN()-2)/24,5),АТС!$A$41:$F$784,4)+VLOOKUP($A728+ROUND((COLUMN()-2)/24,5),'Расчет сбытовых надбавок'!$B$1537:'Расчет сбытовых надбавок'!$G$2280,6)</f>
        <v>0</v>
      </c>
      <c r="U728" s="108">
        <f>VLOOKUP($A728+ROUND((COLUMN()-2)/24,5),АТС!$A$41:$F$784,4)+VLOOKUP($A728+ROUND((COLUMN()-2)/24,5),'Расчет сбытовых надбавок'!$B$1537:'Расчет сбытовых надбавок'!$G$2280,6)</f>
        <v>0</v>
      </c>
      <c r="V728" s="108">
        <f>VLOOKUP($A728+ROUND((COLUMN()-2)/24,5),АТС!$A$41:$F$784,4)+VLOOKUP($A728+ROUND((COLUMN()-2)/24,5),'Расчет сбытовых надбавок'!$B$1537:'Расчет сбытовых надбавок'!$G$2280,6)</f>
        <v>0.02</v>
      </c>
      <c r="W728" s="108">
        <f>VLOOKUP($A728+ROUND((COLUMN()-2)/24,5),АТС!$A$41:$F$784,4)+VLOOKUP($A728+ROUND((COLUMN()-2)/24,5),'Расчет сбытовых надбавок'!$B$1537:'Расчет сбытовых надбавок'!$G$2280,6)</f>
        <v>0</v>
      </c>
      <c r="X728" s="108">
        <f>VLOOKUP($A728+ROUND((COLUMN()-2)/24,5),АТС!$A$41:$F$784,4)+VLOOKUP($A728+ROUND((COLUMN()-2)/24,5),'Расчет сбытовых надбавок'!$B$1537:'Расчет сбытовых надбавок'!$G$2280,6)</f>
        <v>0</v>
      </c>
      <c r="Y728" s="108">
        <f>VLOOKUP($A728+ROUND((COLUMN()-2)/24,5),АТС!$A$41:$F$784,4)+VLOOKUP($A728+ROUND((COLUMN()-2)/24,5),'Расчет сбытовых надбавок'!$B$1537:'Расчет сбытовых надбавок'!$G$2280,6)</f>
        <v>0</v>
      </c>
    </row>
    <row r="729" spans="1:25" x14ac:dyDescent="0.2">
      <c r="A729" s="88">
        <f t="shared" si="19"/>
        <v>41869</v>
      </c>
      <c r="B729" s="108">
        <f>VLOOKUP($A729+ROUND((COLUMN()-2)/24,5),АТС!$A$41:$F$784,4)+VLOOKUP($A729+ROUND((COLUMN()-2)/24,5),'Расчет сбытовых надбавок'!$B$1537:'Расчет сбытовых надбавок'!$G$2280,6)</f>
        <v>0.01</v>
      </c>
      <c r="C729" s="108">
        <f>VLOOKUP($A729+ROUND((COLUMN()-2)/24,5),АТС!$A$41:$F$784,4)+VLOOKUP($A729+ROUND((COLUMN()-2)/24,5),'Расчет сбытовых надбавок'!$B$1537:'Расчет сбытовых надбавок'!$G$2280,6)</f>
        <v>0</v>
      </c>
      <c r="D729" s="108">
        <f>VLOOKUP($A729+ROUND((COLUMN()-2)/24,5),АТС!$A$41:$F$784,4)+VLOOKUP($A729+ROUND((COLUMN()-2)/24,5),'Расчет сбытовых надбавок'!$B$1537:'Расчет сбытовых надбавок'!$G$2280,6)</f>
        <v>18.37</v>
      </c>
      <c r="E729" s="108">
        <f>VLOOKUP($A729+ROUND((COLUMN()-2)/24,5),АТС!$A$41:$F$784,4)+VLOOKUP($A729+ROUND((COLUMN()-2)/24,5),'Расчет сбытовых надбавок'!$B$1537:'Расчет сбытовых надбавок'!$G$2280,6)</f>
        <v>5.6099999999999994</v>
      </c>
      <c r="F729" s="108">
        <f>VLOOKUP($A729+ROUND((COLUMN()-2)/24,5),АТС!$A$41:$F$784,4)+VLOOKUP($A729+ROUND((COLUMN()-2)/24,5),'Расчет сбытовых надбавок'!$B$1537:'Расчет сбытовых надбавок'!$G$2280,6)</f>
        <v>0</v>
      </c>
      <c r="G729" s="108">
        <f>VLOOKUP($A729+ROUND((COLUMN()-2)/24,5),АТС!$A$41:$F$784,4)+VLOOKUP($A729+ROUND((COLUMN()-2)/24,5),'Расчет сбытовых надбавок'!$B$1537:'Расчет сбытовых надбавок'!$G$2280,6)</f>
        <v>107.55</v>
      </c>
      <c r="H729" s="108">
        <f>VLOOKUP($A729+ROUND((COLUMN()-2)/24,5),АТС!$A$41:$F$784,4)+VLOOKUP($A729+ROUND((COLUMN()-2)/24,5),'Расчет сбытовых надбавок'!$B$1537:'Расчет сбытовых надбавок'!$G$2280,6)</f>
        <v>115.11</v>
      </c>
      <c r="I729" s="108">
        <f>VLOOKUP($A729+ROUND((COLUMN()-2)/24,5),АТС!$A$41:$F$784,4)+VLOOKUP($A729+ROUND((COLUMN()-2)/24,5),'Расчет сбытовых надбавок'!$B$1537:'Расчет сбытовых надбавок'!$G$2280,6)</f>
        <v>171.38</v>
      </c>
      <c r="J729" s="108">
        <f>VLOOKUP($A729+ROUND((COLUMN()-2)/24,5),АТС!$A$41:$F$784,4)+VLOOKUP($A729+ROUND((COLUMN()-2)/24,5),'Расчет сбытовых надбавок'!$B$1537:'Расчет сбытовых надбавок'!$G$2280,6)</f>
        <v>74.180000000000007</v>
      </c>
      <c r="K729" s="108">
        <f>VLOOKUP($A729+ROUND((COLUMN()-2)/24,5),АТС!$A$41:$F$784,4)+VLOOKUP($A729+ROUND((COLUMN()-2)/24,5),'Расчет сбытовых надбавок'!$B$1537:'Расчет сбытовых надбавок'!$G$2280,6)</f>
        <v>78.430000000000007</v>
      </c>
      <c r="L729" s="108">
        <f>VLOOKUP($A729+ROUND((COLUMN()-2)/24,5),АТС!$A$41:$F$784,4)+VLOOKUP($A729+ROUND((COLUMN()-2)/24,5),'Расчет сбытовых надбавок'!$B$1537:'Расчет сбытовых надбавок'!$G$2280,6)</f>
        <v>26.03</v>
      </c>
      <c r="M729" s="108">
        <f>VLOOKUP($A729+ROUND((COLUMN()-2)/24,5),АТС!$A$41:$F$784,4)+VLOOKUP($A729+ROUND((COLUMN()-2)/24,5),'Расчет сбытовых надбавок'!$B$1537:'Расчет сбытовых надбавок'!$G$2280,6)</f>
        <v>62.010000000000005</v>
      </c>
      <c r="N729" s="108">
        <f>VLOOKUP($A729+ROUND((COLUMN()-2)/24,5),АТС!$A$41:$F$784,4)+VLOOKUP($A729+ROUND((COLUMN()-2)/24,5),'Расчет сбытовых надбавок'!$B$1537:'Расчет сбытовых надбавок'!$G$2280,6)</f>
        <v>752.75</v>
      </c>
      <c r="O729" s="108">
        <f>VLOOKUP($A729+ROUND((COLUMN()-2)/24,5),АТС!$A$41:$F$784,4)+VLOOKUP($A729+ROUND((COLUMN()-2)/24,5),'Расчет сбытовых надбавок'!$B$1537:'Расчет сбытовых надбавок'!$G$2280,6)</f>
        <v>748.3</v>
      </c>
      <c r="P729" s="108">
        <f>VLOOKUP($A729+ROUND((COLUMN()-2)/24,5),АТС!$A$41:$F$784,4)+VLOOKUP($A729+ROUND((COLUMN()-2)/24,5),'Расчет сбытовых надбавок'!$B$1537:'Расчет сбытовых надбавок'!$G$2280,6)</f>
        <v>20.560000000000002</v>
      </c>
      <c r="Q729" s="108">
        <f>VLOOKUP($A729+ROUND((COLUMN()-2)/24,5),АТС!$A$41:$F$784,4)+VLOOKUP($A729+ROUND((COLUMN()-2)/24,5),'Расчет сбытовых надбавок'!$B$1537:'Расчет сбытовых надбавок'!$G$2280,6)</f>
        <v>0</v>
      </c>
      <c r="R729" s="108">
        <f>VLOOKUP($A729+ROUND((COLUMN()-2)/24,5),АТС!$A$41:$F$784,4)+VLOOKUP($A729+ROUND((COLUMN()-2)/24,5),'Расчет сбытовых надбавок'!$B$1537:'Расчет сбытовых надбавок'!$G$2280,6)</f>
        <v>0</v>
      </c>
      <c r="S729" s="108">
        <f>VLOOKUP($A729+ROUND((COLUMN()-2)/24,5),АТС!$A$41:$F$784,4)+VLOOKUP($A729+ROUND((COLUMN()-2)/24,5),'Расчет сбытовых надбавок'!$B$1537:'Расчет сбытовых надбавок'!$G$2280,6)</f>
        <v>0</v>
      </c>
      <c r="T729" s="108">
        <f>VLOOKUP($A729+ROUND((COLUMN()-2)/24,5),АТС!$A$41:$F$784,4)+VLOOKUP($A729+ROUND((COLUMN()-2)/24,5),'Расчет сбытовых надбавок'!$B$1537:'Расчет сбытовых надбавок'!$G$2280,6)</f>
        <v>0</v>
      </c>
      <c r="U729" s="108">
        <f>VLOOKUP($A729+ROUND((COLUMN()-2)/24,5),АТС!$A$41:$F$784,4)+VLOOKUP($A729+ROUND((COLUMN()-2)/24,5),'Расчет сбытовых надбавок'!$B$1537:'Расчет сбытовых надбавок'!$G$2280,6)</f>
        <v>0</v>
      </c>
      <c r="V729" s="108">
        <f>VLOOKUP($A729+ROUND((COLUMN()-2)/24,5),АТС!$A$41:$F$784,4)+VLOOKUP($A729+ROUND((COLUMN()-2)/24,5),'Расчет сбытовых надбавок'!$B$1537:'Расчет сбытовых надбавок'!$G$2280,6)</f>
        <v>833.84</v>
      </c>
      <c r="W729" s="108">
        <f>VLOOKUP($A729+ROUND((COLUMN()-2)/24,5),АТС!$A$41:$F$784,4)+VLOOKUP($A729+ROUND((COLUMN()-2)/24,5),'Расчет сбытовых надбавок'!$B$1537:'Расчет сбытовых надбавок'!$G$2280,6)</f>
        <v>666.83</v>
      </c>
      <c r="X729" s="108">
        <f>VLOOKUP($A729+ROUND((COLUMN()-2)/24,5),АТС!$A$41:$F$784,4)+VLOOKUP($A729+ROUND((COLUMN()-2)/24,5),'Расчет сбытовых надбавок'!$B$1537:'Расчет сбытовых надбавок'!$G$2280,6)</f>
        <v>0.01</v>
      </c>
      <c r="Y729" s="108">
        <f>VLOOKUP($A729+ROUND((COLUMN()-2)/24,5),АТС!$A$41:$F$784,4)+VLOOKUP($A729+ROUND((COLUMN()-2)/24,5),'Расчет сбытовых надбавок'!$B$1537:'Расчет сбытовых надбавок'!$G$2280,6)</f>
        <v>0</v>
      </c>
    </row>
    <row r="730" spans="1:25" x14ac:dyDescent="0.2">
      <c r="A730" s="88">
        <f t="shared" si="19"/>
        <v>41870</v>
      </c>
      <c r="B730" s="108">
        <f>VLOOKUP($A730+ROUND((COLUMN()-2)/24,5),АТС!$A$41:$F$784,4)+VLOOKUP($A730+ROUND((COLUMN()-2)/24,5),'Расчет сбытовых надбавок'!$B$1537:'Расчет сбытовых надбавок'!$G$2280,6)</f>
        <v>0</v>
      </c>
      <c r="C730" s="108">
        <f>VLOOKUP($A730+ROUND((COLUMN()-2)/24,5),АТС!$A$41:$F$784,4)+VLOOKUP($A730+ROUND((COLUMN()-2)/24,5),'Расчет сбытовых надбавок'!$B$1537:'Расчет сбытовых надбавок'!$G$2280,6)</f>
        <v>0</v>
      </c>
      <c r="D730" s="108">
        <f>VLOOKUP($A730+ROUND((COLUMN()-2)/24,5),АТС!$A$41:$F$784,4)+VLOOKUP($A730+ROUND((COLUMN()-2)/24,5),'Расчет сбытовых надбавок'!$B$1537:'Расчет сбытовых надбавок'!$G$2280,6)</f>
        <v>25.919999999999998</v>
      </c>
      <c r="E730" s="108">
        <f>VLOOKUP($A730+ROUND((COLUMN()-2)/24,5),АТС!$A$41:$F$784,4)+VLOOKUP($A730+ROUND((COLUMN()-2)/24,5),'Расчет сбытовых надбавок'!$B$1537:'Расчет сбытовых надбавок'!$G$2280,6)</f>
        <v>45.52</v>
      </c>
      <c r="F730" s="108">
        <f>VLOOKUP($A730+ROUND((COLUMN()-2)/24,5),АТС!$A$41:$F$784,4)+VLOOKUP($A730+ROUND((COLUMN()-2)/24,5),'Расчет сбытовых надбавок'!$B$1537:'Расчет сбытовых надбавок'!$G$2280,6)</f>
        <v>302.62</v>
      </c>
      <c r="G730" s="108">
        <f>VLOOKUP($A730+ROUND((COLUMN()-2)/24,5),АТС!$A$41:$F$784,4)+VLOOKUP($A730+ROUND((COLUMN()-2)/24,5),'Расчет сбытовых надбавок'!$B$1537:'Расчет сбытовых надбавок'!$G$2280,6)</f>
        <v>95.99</v>
      </c>
      <c r="H730" s="108">
        <f>VLOOKUP($A730+ROUND((COLUMN()-2)/24,5),АТС!$A$41:$F$784,4)+VLOOKUP($A730+ROUND((COLUMN()-2)/24,5),'Расчет сбытовых надбавок'!$B$1537:'Расчет сбытовых надбавок'!$G$2280,6)</f>
        <v>114.80000000000001</v>
      </c>
      <c r="I730" s="108">
        <f>VLOOKUP($A730+ROUND((COLUMN()-2)/24,5),АТС!$A$41:$F$784,4)+VLOOKUP($A730+ROUND((COLUMN()-2)/24,5),'Расчет сбытовых надбавок'!$B$1537:'Расчет сбытовых надбавок'!$G$2280,6)</f>
        <v>184.09</v>
      </c>
      <c r="J730" s="108">
        <f>VLOOKUP($A730+ROUND((COLUMN()-2)/24,5),АТС!$A$41:$F$784,4)+VLOOKUP($A730+ROUND((COLUMN()-2)/24,5),'Расчет сбытовых надбавок'!$B$1537:'Расчет сбытовых надбавок'!$G$2280,6)</f>
        <v>60.54</v>
      </c>
      <c r="K730" s="108">
        <f>VLOOKUP($A730+ROUND((COLUMN()-2)/24,5),АТС!$A$41:$F$784,4)+VLOOKUP($A730+ROUND((COLUMN()-2)/24,5),'Расчет сбытовых надбавок'!$B$1537:'Расчет сбытовых надбавок'!$G$2280,6)</f>
        <v>1.3900000000000001</v>
      </c>
      <c r="L730" s="108">
        <f>VLOOKUP($A730+ROUND((COLUMN()-2)/24,5),АТС!$A$41:$F$784,4)+VLOOKUP($A730+ROUND((COLUMN()-2)/24,5),'Расчет сбытовых надбавок'!$B$1537:'Расчет сбытовых надбавок'!$G$2280,6)</f>
        <v>7.58</v>
      </c>
      <c r="M730" s="108">
        <f>VLOOKUP($A730+ROUND((COLUMN()-2)/24,5),АТС!$A$41:$F$784,4)+VLOOKUP($A730+ROUND((COLUMN()-2)/24,5),'Расчет сбытовых надбавок'!$B$1537:'Расчет сбытовых надбавок'!$G$2280,6)</f>
        <v>33.65</v>
      </c>
      <c r="N730" s="108">
        <f>VLOOKUP($A730+ROUND((COLUMN()-2)/24,5),АТС!$A$41:$F$784,4)+VLOOKUP($A730+ROUND((COLUMN()-2)/24,5),'Расчет сбытовых надбавок'!$B$1537:'Расчет сбытовых надбавок'!$G$2280,6)</f>
        <v>0</v>
      </c>
      <c r="O730" s="108">
        <f>VLOOKUP($A730+ROUND((COLUMN()-2)/24,5),АТС!$A$41:$F$784,4)+VLOOKUP($A730+ROUND((COLUMN()-2)/24,5),'Расчет сбытовых надбавок'!$B$1537:'Расчет сбытовых надбавок'!$G$2280,6)</f>
        <v>0</v>
      </c>
      <c r="P730" s="108">
        <f>VLOOKUP($A730+ROUND((COLUMN()-2)/24,5),АТС!$A$41:$F$784,4)+VLOOKUP($A730+ROUND((COLUMN()-2)/24,5),'Расчет сбытовых надбавок'!$B$1537:'Расчет сбытовых надбавок'!$G$2280,6)</f>
        <v>0</v>
      </c>
      <c r="Q730" s="108">
        <f>VLOOKUP($A730+ROUND((COLUMN()-2)/24,5),АТС!$A$41:$F$784,4)+VLOOKUP($A730+ROUND((COLUMN()-2)/24,5),'Расчет сбытовых надбавок'!$B$1537:'Расчет сбытовых надбавок'!$G$2280,6)</f>
        <v>0.01</v>
      </c>
      <c r="R730" s="108">
        <f>VLOOKUP($A730+ROUND((COLUMN()-2)/24,5),АТС!$A$41:$F$784,4)+VLOOKUP($A730+ROUND((COLUMN()-2)/24,5),'Расчет сбытовых надбавок'!$B$1537:'Расчет сбытовых надбавок'!$G$2280,6)</f>
        <v>0</v>
      </c>
      <c r="S730" s="108">
        <f>VLOOKUP($A730+ROUND((COLUMN()-2)/24,5),АТС!$A$41:$F$784,4)+VLOOKUP($A730+ROUND((COLUMN()-2)/24,5),'Расчет сбытовых надбавок'!$B$1537:'Расчет сбытовых надбавок'!$G$2280,6)</f>
        <v>0</v>
      </c>
      <c r="T730" s="108">
        <f>VLOOKUP($A730+ROUND((COLUMN()-2)/24,5),АТС!$A$41:$F$784,4)+VLOOKUP($A730+ROUND((COLUMN()-2)/24,5),'Расчет сбытовых надбавок'!$B$1537:'Расчет сбытовых надбавок'!$G$2280,6)</f>
        <v>0</v>
      </c>
      <c r="U730" s="108">
        <f>VLOOKUP($A730+ROUND((COLUMN()-2)/24,5),АТС!$A$41:$F$784,4)+VLOOKUP($A730+ROUND((COLUMN()-2)/24,5),'Расчет сбытовых надбавок'!$B$1537:'Расчет сбытовых надбавок'!$G$2280,6)</f>
        <v>0</v>
      </c>
      <c r="V730" s="108">
        <f>VLOOKUP($A730+ROUND((COLUMN()-2)/24,5),АТС!$A$41:$F$784,4)+VLOOKUP($A730+ROUND((COLUMN()-2)/24,5),'Расчет сбытовых надбавок'!$B$1537:'Расчет сбытовых надбавок'!$G$2280,6)</f>
        <v>0</v>
      </c>
      <c r="W730" s="108">
        <f>VLOOKUP($A730+ROUND((COLUMN()-2)/24,5),АТС!$A$41:$F$784,4)+VLOOKUP($A730+ROUND((COLUMN()-2)/24,5),'Расчет сбытовых надбавок'!$B$1537:'Расчет сбытовых надбавок'!$G$2280,6)</f>
        <v>0</v>
      </c>
      <c r="X730" s="108">
        <f>VLOOKUP($A730+ROUND((COLUMN()-2)/24,5),АТС!$A$41:$F$784,4)+VLOOKUP($A730+ROUND((COLUMN()-2)/24,5),'Расчет сбытовых надбавок'!$B$1537:'Расчет сбытовых надбавок'!$G$2280,6)</f>
        <v>0</v>
      </c>
      <c r="Y730" s="108">
        <f>VLOOKUP($A730+ROUND((COLUMN()-2)/24,5),АТС!$A$41:$F$784,4)+VLOOKUP($A730+ROUND((COLUMN()-2)/24,5),'Расчет сбытовых надбавок'!$B$1537:'Расчет сбытовых надбавок'!$G$2280,6)</f>
        <v>0</v>
      </c>
    </row>
    <row r="731" spans="1:25" x14ac:dyDescent="0.2">
      <c r="A731" s="88">
        <f t="shared" si="19"/>
        <v>41871</v>
      </c>
      <c r="B731" s="108">
        <f>VLOOKUP($A731+ROUND((COLUMN()-2)/24,5),АТС!$A$41:$F$784,4)+VLOOKUP($A731+ROUND((COLUMN()-2)/24,5),'Расчет сбытовых надбавок'!$B$1537:'Расчет сбытовых надбавок'!$G$2280,6)</f>
        <v>0</v>
      </c>
      <c r="C731" s="108">
        <f>VLOOKUP($A731+ROUND((COLUMN()-2)/24,5),АТС!$A$41:$F$784,4)+VLOOKUP($A731+ROUND((COLUMN()-2)/24,5),'Расчет сбытовых надбавок'!$B$1537:'Расчет сбытовых надбавок'!$G$2280,6)</f>
        <v>0</v>
      </c>
      <c r="D731" s="108">
        <f>VLOOKUP($A731+ROUND((COLUMN()-2)/24,5),АТС!$A$41:$F$784,4)+VLOOKUP($A731+ROUND((COLUMN()-2)/24,5),'Расчет сбытовых надбавок'!$B$1537:'Расчет сбытовых надбавок'!$G$2280,6)</f>
        <v>0</v>
      </c>
      <c r="E731" s="108">
        <f>VLOOKUP($A731+ROUND((COLUMN()-2)/24,5),АТС!$A$41:$F$784,4)+VLOOKUP($A731+ROUND((COLUMN()-2)/24,5),'Расчет сбытовых надбавок'!$B$1537:'Расчет сбытовых надбавок'!$G$2280,6)</f>
        <v>3.38</v>
      </c>
      <c r="F731" s="108">
        <f>VLOOKUP($A731+ROUND((COLUMN()-2)/24,5),АТС!$A$41:$F$784,4)+VLOOKUP($A731+ROUND((COLUMN()-2)/24,5),'Расчет сбытовых надбавок'!$B$1537:'Расчет сбытовых надбавок'!$G$2280,6)</f>
        <v>113.74</v>
      </c>
      <c r="G731" s="108">
        <f>VLOOKUP($A731+ROUND((COLUMN()-2)/24,5),АТС!$A$41:$F$784,4)+VLOOKUP($A731+ROUND((COLUMN()-2)/24,5),'Расчет сбытовых надбавок'!$B$1537:'Расчет сбытовых надбавок'!$G$2280,6)</f>
        <v>31.32</v>
      </c>
      <c r="H731" s="108">
        <f>VLOOKUP($A731+ROUND((COLUMN()-2)/24,5),АТС!$A$41:$F$784,4)+VLOOKUP($A731+ROUND((COLUMN()-2)/24,5),'Расчет сбытовых надбавок'!$B$1537:'Расчет сбытовых надбавок'!$G$2280,6)</f>
        <v>525.13</v>
      </c>
      <c r="I731" s="108">
        <f>VLOOKUP($A731+ROUND((COLUMN()-2)/24,5),АТС!$A$41:$F$784,4)+VLOOKUP($A731+ROUND((COLUMN()-2)/24,5),'Расчет сбытовых надбавок'!$B$1537:'Расчет сбытовых надбавок'!$G$2280,6)</f>
        <v>52.42</v>
      </c>
      <c r="J731" s="108">
        <f>VLOOKUP($A731+ROUND((COLUMN()-2)/24,5),АТС!$A$41:$F$784,4)+VLOOKUP($A731+ROUND((COLUMN()-2)/24,5),'Расчет сбытовых надбавок'!$B$1537:'Расчет сбытовых надбавок'!$G$2280,6)</f>
        <v>40.78</v>
      </c>
      <c r="K731" s="108">
        <f>VLOOKUP($A731+ROUND((COLUMN()-2)/24,5),АТС!$A$41:$F$784,4)+VLOOKUP($A731+ROUND((COLUMN()-2)/24,5),'Расчет сбытовых надбавок'!$B$1537:'Расчет сбытовых надбавок'!$G$2280,6)</f>
        <v>0</v>
      </c>
      <c r="L731" s="108">
        <f>VLOOKUP($A731+ROUND((COLUMN()-2)/24,5),АТС!$A$41:$F$784,4)+VLOOKUP($A731+ROUND((COLUMN()-2)/24,5),'Расчет сбытовых надбавок'!$B$1537:'Расчет сбытовых надбавок'!$G$2280,6)</f>
        <v>0.01</v>
      </c>
      <c r="M731" s="108">
        <f>VLOOKUP($A731+ROUND((COLUMN()-2)/24,5),АТС!$A$41:$F$784,4)+VLOOKUP($A731+ROUND((COLUMN()-2)/24,5),'Расчет сбытовых надбавок'!$B$1537:'Расчет сбытовых надбавок'!$G$2280,6)</f>
        <v>0</v>
      </c>
      <c r="N731" s="108">
        <f>VLOOKUP($A731+ROUND((COLUMN()-2)/24,5),АТС!$A$41:$F$784,4)+VLOOKUP($A731+ROUND((COLUMN()-2)/24,5),'Расчет сбытовых надбавок'!$B$1537:'Расчет сбытовых надбавок'!$G$2280,6)</f>
        <v>0</v>
      </c>
      <c r="O731" s="108">
        <f>VLOOKUP($A731+ROUND((COLUMN()-2)/24,5),АТС!$A$41:$F$784,4)+VLOOKUP($A731+ROUND((COLUMN()-2)/24,5),'Расчет сбытовых надбавок'!$B$1537:'Расчет сбытовых надбавок'!$G$2280,6)</f>
        <v>0</v>
      </c>
      <c r="P731" s="108">
        <f>VLOOKUP($A731+ROUND((COLUMN()-2)/24,5),АТС!$A$41:$F$784,4)+VLOOKUP($A731+ROUND((COLUMN()-2)/24,5),'Расчет сбытовых надбавок'!$B$1537:'Расчет сбытовых надбавок'!$G$2280,6)</f>
        <v>0.01</v>
      </c>
      <c r="Q731" s="108">
        <f>VLOOKUP($A731+ROUND((COLUMN()-2)/24,5),АТС!$A$41:$F$784,4)+VLOOKUP($A731+ROUND((COLUMN()-2)/24,5),'Расчет сбытовых надбавок'!$B$1537:'Расчет сбытовых надбавок'!$G$2280,6)</f>
        <v>0.01</v>
      </c>
      <c r="R731" s="108">
        <f>VLOOKUP($A731+ROUND((COLUMN()-2)/24,5),АТС!$A$41:$F$784,4)+VLOOKUP($A731+ROUND((COLUMN()-2)/24,5),'Расчет сбытовых надбавок'!$B$1537:'Расчет сбытовых надбавок'!$G$2280,6)</f>
        <v>0</v>
      </c>
      <c r="S731" s="108">
        <f>VLOOKUP($A731+ROUND((COLUMN()-2)/24,5),АТС!$A$41:$F$784,4)+VLOOKUP($A731+ROUND((COLUMN()-2)/24,5),'Расчет сбытовых надбавок'!$B$1537:'Расчет сбытовых надбавок'!$G$2280,6)</f>
        <v>0</v>
      </c>
      <c r="T731" s="108">
        <f>VLOOKUP($A731+ROUND((COLUMN()-2)/24,5),АТС!$A$41:$F$784,4)+VLOOKUP($A731+ROUND((COLUMN()-2)/24,5),'Расчет сбытовых надбавок'!$B$1537:'Расчет сбытовых надбавок'!$G$2280,6)</f>
        <v>0</v>
      </c>
      <c r="U731" s="108">
        <f>VLOOKUP($A731+ROUND((COLUMN()-2)/24,5),АТС!$A$41:$F$784,4)+VLOOKUP($A731+ROUND((COLUMN()-2)/24,5),'Расчет сбытовых надбавок'!$B$1537:'Расчет сбытовых надбавок'!$G$2280,6)</f>
        <v>0</v>
      </c>
      <c r="V731" s="108">
        <f>VLOOKUP($A731+ROUND((COLUMN()-2)/24,5),АТС!$A$41:$F$784,4)+VLOOKUP($A731+ROUND((COLUMN()-2)/24,5),'Расчет сбытовых надбавок'!$B$1537:'Расчет сбытовых надбавок'!$G$2280,6)</f>
        <v>0.22999999999999998</v>
      </c>
      <c r="W731" s="108">
        <f>VLOOKUP($A731+ROUND((COLUMN()-2)/24,5),АТС!$A$41:$F$784,4)+VLOOKUP($A731+ROUND((COLUMN()-2)/24,5),'Расчет сбытовых надбавок'!$B$1537:'Расчет сбытовых надбавок'!$G$2280,6)</f>
        <v>0</v>
      </c>
      <c r="X731" s="108">
        <f>VLOOKUP($A731+ROUND((COLUMN()-2)/24,5),АТС!$A$41:$F$784,4)+VLOOKUP($A731+ROUND((COLUMN()-2)/24,5),'Расчет сбытовых надбавок'!$B$1537:'Расчет сбытовых надбавок'!$G$2280,6)</f>
        <v>0</v>
      </c>
      <c r="Y731" s="108">
        <f>VLOOKUP($A731+ROUND((COLUMN()-2)/24,5),АТС!$A$41:$F$784,4)+VLOOKUP($A731+ROUND((COLUMN()-2)/24,5),'Расчет сбытовых надбавок'!$B$1537:'Расчет сбытовых надбавок'!$G$2280,6)</f>
        <v>0</v>
      </c>
    </row>
    <row r="732" spans="1:25" x14ac:dyDescent="0.2">
      <c r="A732" s="88">
        <f t="shared" si="19"/>
        <v>41872</v>
      </c>
      <c r="B732" s="108">
        <f>VLOOKUP($A732+ROUND((COLUMN()-2)/24,5),АТС!$A$41:$F$784,4)+VLOOKUP($A732+ROUND((COLUMN()-2)/24,5),'Расчет сбытовых надбавок'!$B$1537:'Расчет сбытовых надбавок'!$G$2280,6)</f>
        <v>0</v>
      </c>
      <c r="C732" s="108">
        <f>VLOOKUP($A732+ROUND((COLUMN()-2)/24,5),АТС!$A$41:$F$784,4)+VLOOKUP($A732+ROUND((COLUMN()-2)/24,5),'Расчет сбытовых надбавок'!$B$1537:'Расчет сбытовых надбавок'!$G$2280,6)</f>
        <v>0</v>
      </c>
      <c r="D732" s="108">
        <f>VLOOKUP($A732+ROUND((COLUMN()-2)/24,5),АТС!$A$41:$F$784,4)+VLOOKUP($A732+ROUND((COLUMN()-2)/24,5),'Расчет сбытовых надбавок'!$B$1537:'Расчет сбытовых надбавок'!$G$2280,6)</f>
        <v>0</v>
      </c>
      <c r="E732" s="108">
        <f>VLOOKUP($A732+ROUND((COLUMN()-2)/24,5),АТС!$A$41:$F$784,4)+VLOOKUP($A732+ROUND((COLUMN()-2)/24,5),'Расчет сбытовых надбавок'!$B$1537:'Расчет сбытовых надбавок'!$G$2280,6)</f>
        <v>19.98</v>
      </c>
      <c r="F732" s="108">
        <f>VLOOKUP($A732+ROUND((COLUMN()-2)/24,5),АТС!$A$41:$F$784,4)+VLOOKUP($A732+ROUND((COLUMN()-2)/24,5),'Расчет сбытовых надбавок'!$B$1537:'Расчет сбытовых надбавок'!$G$2280,6)</f>
        <v>56.89</v>
      </c>
      <c r="G732" s="108">
        <f>VLOOKUP($A732+ROUND((COLUMN()-2)/24,5),АТС!$A$41:$F$784,4)+VLOOKUP($A732+ROUND((COLUMN()-2)/24,5),'Расчет сбытовых надбавок'!$B$1537:'Расчет сбытовых надбавок'!$G$2280,6)</f>
        <v>14.84</v>
      </c>
      <c r="H732" s="108">
        <f>VLOOKUP($A732+ROUND((COLUMN()-2)/24,5),АТС!$A$41:$F$784,4)+VLOOKUP($A732+ROUND((COLUMN()-2)/24,5),'Расчет сбытовых надбавок'!$B$1537:'Расчет сбытовых надбавок'!$G$2280,6)</f>
        <v>313.56</v>
      </c>
      <c r="I732" s="108">
        <f>VLOOKUP($A732+ROUND((COLUMN()-2)/24,5),АТС!$A$41:$F$784,4)+VLOOKUP($A732+ROUND((COLUMN()-2)/24,5),'Расчет сбытовых надбавок'!$B$1537:'Расчет сбытовых надбавок'!$G$2280,6)</f>
        <v>107.39</v>
      </c>
      <c r="J732" s="108">
        <f>VLOOKUP($A732+ROUND((COLUMN()-2)/24,5),АТС!$A$41:$F$784,4)+VLOOKUP($A732+ROUND((COLUMN()-2)/24,5),'Расчет сбытовых надбавок'!$B$1537:'Расчет сбытовых надбавок'!$G$2280,6)</f>
        <v>53.01</v>
      </c>
      <c r="K732" s="108">
        <f>VLOOKUP($A732+ROUND((COLUMN()-2)/24,5),АТС!$A$41:$F$784,4)+VLOOKUP($A732+ROUND((COLUMN()-2)/24,5),'Расчет сбытовых надбавок'!$B$1537:'Расчет сбытовых надбавок'!$G$2280,6)</f>
        <v>0.99</v>
      </c>
      <c r="L732" s="108">
        <f>VLOOKUP($A732+ROUND((COLUMN()-2)/24,5),АТС!$A$41:$F$784,4)+VLOOKUP($A732+ROUND((COLUMN()-2)/24,5),'Расчет сбытовых надбавок'!$B$1537:'Расчет сбытовых надбавок'!$G$2280,6)</f>
        <v>0.48</v>
      </c>
      <c r="M732" s="108">
        <f>VLOOKUP($A732+ROUND((COLUMN()-2)/24,5),АТС!$A$41:$F$784,4)+VLOOKUP($A732+ROUND((COLUMN()-2)/24,5),'Расчет сбытовых надбавок'!$B$1537:'Расчет сбытовых надбавок'!$G$2280,6)</f>
        <v>0.25</v>
      </c>
      <c r="N732" s="108">
        <f>VLOOKUP($A732+ROUND((COLUMN()-2)/24,5),АТС!$A$41:$F$784,4)+VLOOKUP($A732+ROUND((COLUMN()-2)/24,5),'Расчет сбытовых надбавок'!$B$1537:'Расчет сбытовых надбавок'!$G$2280,6)</f>
        <v>0.42000000000000004</v>
      </c>
      <c r="O732" s="108">
        <f>VLOOKUP($A732+ROUND((COLUMN()-2)/24,5),АТС!$A$41:$F$784,4)+VLOOKUP($A732+ROUND((COLUMN()-2)/24,5),'Расчет сбытовых надбавок'!$B$1537:'Расчет сбытовых надбавок'!$G$2280,6)</f>
        <v>0.5</v>
      </c>
      <c r="P732" s="108">
        <f>VLOOKUP($A732+ROUND((COLUMN()-2)/24,5),АТС!$A$41:$F$784,4)+VLOOKUP($A732+ROUND((COLUMN()-2)/24,5),'Расчет сбытовых надбавок'!$B$1537:'Расчет сбытовых надбавок'!$G$2280,6)</f>
        <v>20.43</v>
      </c>
      <c r="Q732" s="108">
        <f>VLOOKUP($A732+ROUND((COLUMN()-2)/24,5),АТС!$A$41:$F$784,4)+VLOOKUP($A732+ROUND((COLUMN()-2)/24,5),'Расчет сбытовых надбавок'!$B$1537:'Расчет сбытовых надбавок'!$G$2280,6)</f>
        <v>21.22</v>
      </c>
      <c r="R732" s="108">
        <f>VLOOKUP($A732+ROUND((COLUMN()-2)/24,5),АТС!$A$41:$F$784,4)+VLOOKUP($A732+ROUND((COLUMN()-2)/24,5),'Расчет сбытовых надбавок'!$B$1537:'Расчет сбытовых надбавок'!$G$2280,6)</f>
        <v>17.649999999999999</v>
      </c>
      <c r="S732" s="108">
        <f>VLOOKUP($A732+ROUND((COLUMN()-2)/24,5),АТС!$A$41:$F$784,4)+VLOOKUP($A732+ROUND((COLUMN()-2)/24,5),'Расчет сбытовых надбавок'!$B$1537:'Расчет сбытовых надбавок'!$G$2280,6)</f>
        <v>0.8899999999999999</v>
      </c>
      <c r="T732" s="108">
        <f>VLOOKUP($A732+ROUND((COLUMN()-2)/24,5),АТС!$A$41:$F$784,4)+VLOOKUP($A732+ROUND((COLUMN()-2)/24,5),'Расчет сбытовых надбавок'!$B$1537:'Расчет сбытовых надбавок'!$G$2280,6)</f>
        <v>0.01</v>
      </c>
      <c r="U732" s="108">
        <f>VLOOKUP($A732+ROUND((COLUMN()-2)/24,5),АТС!$A$41:$F$784,4)+VLOOKUP($A732+ROUND((COLUMN()-2)/24,5),'Расчет сбытовых надбавок'!$B$1537:'Расчет сбытовых надбавок'!$G$2280,6)</f>
        <v>10.69</v>
      </c>
      <c r="V732" s="108">
        <f>VLOOKUP($A732+ROUND((COLUMN()-2)/24,5),АТС!$A$41:$F$784,4)+VLOOKUP($A732+ROUND((COLUMN()-2)/24,5),'Расчет сбытовых надбавок'!$B$1537:'Расчет сбытовых надбавок'!$G$2280,6)</f>
        <v>19.18</v>
      </c>
      <c r="W732" s="108">
        <f>VLOOKUP($A732+ROUND((COLUMN()-2)/24,5),АТС!$A$41:$F$784,4)+VLOOKUP($A732+ROUND((COLUMN()-2)/24,5),'Расчет сбытовых надбавок'!$B$1537:'Расчет сбытовых надбавок'!$G$2280,6)</f>
        <v>0</v>
      </c>
      <c r="X732" s="108">
        <f>VLOOKUP($A732+ROUND((COLUMN()-2)/24,5),АТС!$A$41:$F$784,4)+VLOOKUP($A732+ROUND((COLUMN()-2)/24,5),'Расчет сбытовых надбавок'!$B$1537:'Расчет сбытовых надбавок'!$G$2280,6)</f>
        <v>0</v>
      </c>
      <c r="Y732" s="108">
        <f>VLOOKUP($A732+ROUND((COLUMN()-2)/24,5),АТС!$A$41:$F$784,4)+VLOOKUP($A732+ROUND((COLUMN()-2)/24,5),'Расчет сбытовых надбавок'!$B$1537:'Расчет сбытовых надбавок'!$G$2280,6)</f>
        <v>0</v>
      </c>
    </row>
    <row r="733" spans="1:25" x14ac:dyDescent="0.2">
      <c r="A733" s="88">
        <f t="shared" si="19"/>
        <v>41873</v>
      </c>
      <c r="B733" s="108">
        <f>VLOOKUP($A733+ROUND((COLUMN()-2)/24,5),АТС!$A$41:$F$784,4)+VLOOKUP($A733+ROUND((COLUMN()-2)/24,5),'Расчет сбытовых надбавок'!$B$1537:'Расчет сбытовых надбавок'!$G$2280,6)</f>
        <v>0</v>
      </c>
      <c r="C733" s="108">
        <f>VLOOKUP($A733+ROUND((COLUMN()-2)/24,5),АТС!$A$41:$F$784,4)+VLOOKUP($A733+ROUND((COLUMN()-2)/24,5),'Расчет сбытовых надбавок'!$B$1537:'Расчет сбытовых надбавок'!$G$2280,6)</f>
        <v>0</v>
      </c>
      <c r="D733" s="108">
        <f>VLOOKUP($A733+ROUND((COLUMN()-2)/24,5),АТС!$A$41:$F$784,4)+VLOOKUP($A733+ROUND((COLUMN()-2)/24,5),'Расчет сбытовых надбавок'!$B$1537:'Расчет сбытовых надбавок'!$G$2280,6)</f>
        <v>0</v>
      </c>
      <c r="E733" s="108">
        <f>VLOOKUP($A733+ROUND((COLUMN()-2)/24,5),АТС!$A$41:$F$784,4)+VLOOKUP($A733+ROUND((COLUMN()-2)/24,5),'Расчет сбытовых надбавок'!$B$1537:'Расчет сбытовых надбавок'!$G$2280,6)</f>
        <v>0</v>
      </c>
      <c r="F733" s="108">
        <f>VLOOKUP($A733+ROUND((COLUMN()-2)/24,5),АТС!$A$41:$F$784,4)+VLOOKUP($A733+ROUND((COLUMN()-2)/24,5),'Расчет сбытовых надбавок'!$B$1537:'Расчет сбытовых надбавок'!$G$2280,6)</f>
        <v>22.58</v>
      </c>
      <c r="G733" s="108">
        <f>VLOOKUP($A733+ROUND((COLUMN()-2)/24,5),АТС!$A$41:$F$784,4)+VLOOKUP($A733+ROUND((COLUMN()-2)/24,5),'Расчет сбытовых надбавок'!$B$1537:'Расчет сбытовых надбавок'!$G$2280,6)</f>
        <v>32</v>
      </c>
      <c r="H733" s="108">
        <f>VLOOKUP($A733+ROUND((COLUMN()-2)/24,5),АТС!$A$41:$F$784,4)+VLOOKUP($A733+ROUND((COLUMN()-2)/24,5),'Расчет сбытовых надбавок'!$B$1537:'Расчет сбытовых надбавок'!$G$2280,6)</f>
        <v>113.71</v>
      </c>
      <c r="I733" s="108">
        <f>VLOOKUP($A733+ROUND((COLUMN()-2)/24,5),АТС!$A$41:$F$784,4)+VLOOKUP($A733+ROUND((COLUMN()-2)/24,5),'Расчет сбытовых надбавок'!$B$1537:'Расчет сбытовых надбавок'!$G$2280,6)</f>
        <v>264.63</v>
      </c>
      <c r="J733" s="108">
        <f>VLOOKUP($A733+ROUND((COLUMN()-2)/24,5),АТС!$A$41:$F$784,4)+VLOOKUP($A733+ROUND((COLUMN()-2)/24,5),'Расчет сбытовых надбавок'!$B$1537:'Расчет сбытовых надбавок'!$G$2280,6)</f>
        <v>70.150000000000006</v>
      </c>
      <c r="K733" s="108">
        <f>VLOOKUP($A733+ROUND((COLUMN()-2)/24,5),АТС!$A$41:$F$784,4)+VLOOKUP($A733+ROUND((COLUMN()-2)/24,5),'Расчет сбытовых надбавок'!$B$1537:'Расчет сбытовых надбавок'!$G$2280,6)</f>
        <v>177.95000000000002</v>
      </c>
      <c r="L733" s="108">
        <f>VLOOKUP($A733+ROUND((COLUMN()-2)/24,5),АТС!$A$41:$F$784,4)+VLOOKUP($A733+ROUND((COLUMN()-2)/24,5),'Расчет сбытовых надбавок'!$B$1537:'Расчет сбытовых надбавок'!$G$2280,6)</f>
        <v>19.989999999999998</v>
      </c>
      <c r="M733" s="108">
        <f>VLOOKUP($A733+ROUND((COLUMN()-2)/24,5),АТС!$A$41:$F$784,4)+VLOOKUP($A733+ROUND((COLUMN()-2)/24,5),'Расчет сбытовых надбавок'!$B$1537:'Расчет сбытовых надбавок'!$G$2280,6)</f>
        <v>42.21</v>
      </c>
      <c r="N733" s="108">
        <f>VLOOKUP($A733+ROUND((COLUMN()-2)/24,5),АТС!$A$41:$F$784,4)+VLOOKUP($A733+ROUND((COLUMN()-2)/24,5),'Расчет сбытовых надбавок'!$B$1537:'Расчет сбытовых надбавок'!$G$2280,6)</f>
        <v>26.89</v>
      </c>
      <c r="O733" s="108">
        <f>VLOOKUP($A733+ROUND((COLUMN()-2)/24,5),АТС!$A$41:$F$784,4)+VLOOKUP($A733+ROUND((COLUMN()-2)/24,5),'Расчет сбытовых надбавок'!$B$1537:'Расчет сбытовых надбавок'!$G$2280,6)</f>
        <v>33.22</v>
      </c>
      <c r="P733" s="108">
        <f>VLOOKUP($A733+ROUND((COLUMN()-2)/24,5),АТС!$A$41:$F$784,4)+VLOOKUP($A733+ROUND((COLUMN()-2)/24,5),'Расчет сбытовых надбавок'!$B$1537:'Расчет сбытовых надбавок'!$G$2280,6)</f>
        <v>83.49</v>
      </c>
      <c r="Q733" s="108">
        <f>VLOOKUP($A733+ROUND((COLUMN()-2)/24,5),АТС!$A$41:$F$784,4)+VLOOKUP($A733+ROUND((COLUMN()-2)/24,5),'Расчет сбытовых надбавок'!$B$1537:'Расчет сбытовых надбавок'!$G$2280,6)</f>
        <v>64.239999999999995</v>
      </c>
      <c r="R733" s="108">
        <f>VLOOKUP($A733+ROUND((COLUMN()-2)/24,5),АТС!$A$41:$F$784,4)+VLOOKUP($A733+ROUND((COLUMN()-2)/24,5),'Расчет сбытовых надбавок'!$B$1537:'Расчет сбытовых надбавок'!$G$2280,6)</f>
        <v>127.45</v>
      </c>
      <c r="S733" s="108">
        <f>VLOOKUP($A733+ROUND((COLUMN()-2)/24,5),АТС!$A$41:$F$784,4)+VLOOKUP($A733+ROUND((COLUMN()-2)/24,5),'Расчет сбытовых надбавок'!$B$1537:'Расчет сбытовых надбавок'!$G$2280,6)</f>
        <v>119.68</v>
      </c>
      <c r="T733" s="108">
        <f>VLOOKUP($A733+ROUND((COLUMN()-2)/24,5),АТС!$A$41:$F$784,4)+VLOOKUP($A733+ROUND((COLUMN()-2)/24,5),'Расчет сбытовых надбавок'!$B$1537:'Расчет сбытовых надбавок'!$G$2280,6)</f>
        <v>79.84</v>
      </c>
      <c r="U733" s="108">
        <f>VLOOKUP($A733+ROUND((COLUMN()-2)/24,5),АТС!$A$41:$F$784,4)+VLOOKUP($A733+ROUND((COLUMN()-2)/24,5),'Расчет сбытовых надбавок'!$B$1537:'Расчет сбытовых надбавок'!$G$2280,6)</f>
        <v>43.1</v>
      </c>
      <c r="V733" s="108">
        <f>VLOOKUP($A733+ROUND((COLUMN()-2)/24,5),АТС!$A$41:$F$784,4)+VLOOKUP($A733+ROUND((COLUMN()-2)/24,5),'Расчет сбытовых надбавок'!$B$1537:'Расчет сбытовых надбавок'!$G$2280,6)</f>
        <v>129.01999999999998</v>
      </c>
      <c r="W733" s="108">
        <f>VLOOKUP($A733+ROUND((COLUMN()-2)/24,5),АТС!$A$41:$F$784,4)+VLOOKUP($A733+ROUND((COLUMN()-2)/24,5),'Расчет сбытовых надбавок'!$B$1537:'Расчет сбытовых надбавок'!$G$2280,6)</f>
        <v>92.98</v>
      </c>
      <c r="X733" s="108">
        <f>VLOOKUP($A733+ROUND((COLUMN()-2)/24,5),АТС!$A$41:$F$784,4)+VLOOKUP($A733+ROUND((COLUMN()-2)/24,5),'Расчет сбытовых надбавок'!$B$1537:'Расчет сбытовых надбавок'!$G$2280,6)</f>
        <v>0</v>
      </c>
      <c r="Y733" s="108">
        <f>VLOOKUP($A733+ROUND((COLUMN()-2)/24,5),АТС!$A$41:$F$784,4)+VLOOKUP($A733+ROUND((COLUMN()-2)/24,5),'Расчет сбытовых надбавок'!$B$1537:'Расчет сбытовых надбавок'!$G$2280,6)</f>
        <v>0</v>
      </c>
    </row>
    <row r="734" spans="1:25" x14ac:dyDescent="0.2">
      <c r="A734" s="88">
        <f t="shared" si="19"/>
        <v>41874</v>
      </c>
      <c r="B734" s="108">
        <f>VLOOKUP($A734+ROUND((COLUMN()-2)/24,5),АТС!$A$41:$F$784,4)+VLOOKUP($A734+ROUND((COLUMN()-2)/24,5),'Расчет сбытовых надбавок'!$B$1537:'Расчет сбытовых надбавок'!$G$2280,6)</f>
        <v>0</v>
      </c>
      <c r="C734" s="108">
        <f>VLOOKUP($A734+ROUND((COLUMN()-2)/24,5),АТС!$A$41:$F$784,4)+VLOOKUP($A734+ROUND((COLUMN()-2)/24,5),'Расчет сбытовых надбавок'!$B$1537:'Расчет сбытовых надбавок'!$G$2280,6)</f>
        <v>0</v>
      </c>
      <c r="D734" s="108">
        <f>VLOOKUP($A734+ROUND((COLUMN()-2)/24,5),АТС!$A$41:$F$784,4)+VLOOKUP($A734+ROUND((COLUMN()-2)/24,5),'Расчет сбытовых надбавок'!$B$1537:'Расчет сбытовых надбавок'!$G$2280,6)</f>
        <v>0</v>
      </c>
      <c r="E734" s="108">
        <f>VLOOKUP($A734+ROUND((COLUMN()-2)/24,5),АТС!$A$41:$F$784,4)+VLOOKUP($A734+ROUND((COLUMN()-2)/24,5),'Расчет сбытовых надбавок'!$B$1537:'Расчет сбытовых надбавок'!$G$2280,6)</f>
        <v>20</v>
      </c>
      <c r="F734" s="108">
        <f>VLOOKUP($A734+ROUND((COLUMN()-2)/24,5),АТС!$A$41:$F$784,4)+VLOOKUP($A734+ROUND((COLUMN()-2)/24,5),'Расчет сбытовых надбавок'!$B$1537:'Расчет сбытовых надбавок'!$G$2280,6)</f>
        <v>41.54</v>
      </c>
      <c r="G734" s="108">
        <f>VLOOKUP($A734+ROUND((COLUMN()-2)/24,5),АТС!$A$41:$F$784,4)+VLOOKUP($A734+ROUND((COLUMN()-2)/24,5),'Расчет сбытовых надбавок'!$B$1537:'Расчет сбытовых надбавок'!$G$2280,6)</f>
        <v>71.789999999999992</v>
      </c>
      <c r="H734" s="108">
        <f>VLOOKUP($A734+ROUND((COLUMN()-2)/24,5),АТС!$A$41:$F$784,4)+VLOOKUP($A734+ROUND((COLUMN()-2)/24,5),'Расчет сбытовых надбавок'!$B$1537:'Расчет сбытовых надбавок'!$G$2280,6)</f>
        <v>394.26</v>
      </c>
      <c r="I734" s="108">
        <f>VLOOKUP($A734+ROUND((COLUMN()-2)/24,5),АТС!$A$41:$F$784,4)+VLOOKUP($A734+ROUND((COLUMN()-2)/24,5),'Расчет сбытовых надбавок'!$B$1537:'Расчет сбытовых надбавок'!$G$2280,6)</f>
        <v>166.04999999999998</v>
      </c>
      <c r="J734" s="108">
        <f>VLOOKUP($A734+ROUND((COLUMN()-2)/24,5),АТС!$A$41:$F$784,4)+VLOOKUP($A734+ROUND((COLUMN()-2)/24,5),'Расчет сбытовых надбавок'!$B$1537:'Расчет сбытовых надбавок'!$G$2280,6)</f>
        <v>205.01999999999998</v>
      </c>
      <c r="K734" s="108">
        <f>VLOOKUP($A734+ROUND((COLUMN()-2)/24,5),АТС!$A$41:$F$784,4)+VLOOKUP($A734+ROUND((COLUMN()-2)/24,5),'Расчет сбытовых надбавок'!$B$1537:'Расчет сбытовых надбавок'!$G$2280,6)</f>
        <v>239.29000000000002</v>
      </c>
      <c r="L734" s="108">
        <f>VLOOKUP($A734+ROUND((COLUMN()-2)/24,5),АТС!$A$41:$F$784,4)+VLOOKUP($A734+ROUND((COLUMN()-2)/24,5),'Расчет сбытовых надбавок'!$B$1537:'Расчет сбытовых надбавок'!$G$2280,6)</f>
        <v>130.39000000000001</v>
      </c>
      <c r="M734" s="108">
        <f>VLOOKUP($A734+ROUND((COLUMN()-2)/24,5),АТС!$A$41:$F$784,4)+VLOOKUP($A734+ROUND((COLUMN()-2)/24,5),'Расчет сбытовых надбавок'!$B$1537:'Расчет сбытовых надбавок'!$G$2280,6)</f>
        <v>58.14</v>
      </c>
      <c r="N734" s="108">
        <f>VLOOKUP($A734+ROUND((COLUMN()-2)/24,5),АТС!$A$41:$F$784,4)+VLOOKUP($A734+ROUND((COLUMN()-2)/24,5),'Расчет сбытовых надбавок'!$B$1537:'Расчет сбытовых надбавок'!$G$2280,6)</f>
        <v>67.03</v>
      </c>
      <c r="O734" s="108">
        <f>VLOOKUP($A734+ROUND((COLUMN()-2)/24,5),АТС!$A$41:$F$784,4)+VLOOKUP($A734+ROUND((COLUMN()-2)/24,5),'Расчет сбытовых надбавок'!$B$1537:'Расчет сбытовых надбавок'!$G$2280,6)</f>
        <v>1063.3799999999999</v>
      </c>
      <c r="P734" s="108">
        <f>VLOOKUP($A734+ROUND((COLUMN()-2)/24,5),АТС!$A$41:$F$784,4)+VLOOKUP($A734+ROUND((COLUMN()-2)/24,5),'Расчет сбытовых надбавок'!$B$1537:'Расчет сбытовых надбавок'!$G$2280,6)</f>
        <v>0</v>
      </c>
      <c r="Q734" s="108">
        <f>VLOOKUP($A734+ROUND((COLUMN()-2)/24,5),АТС!$A$41:$F$784,4)+VLOOKUP($A734+ROUND((COLUMN()-2)/24,5),'Расчет сбытовых надбавок'!$B$1537:'Расчет сбытовых надбавок'!$G$2280,6)</f>
        <v>0</v>
      </c>
      <c r="R734" s="108">
        <f>VLOOKUP($A734+ROUND((COLUMN()-2)/24,5),АТС!$A$41:$F$784,4)+VLOOKUP($A734+ROUND((COLUMN()-2)/24,5),'Расчет сбытовых надбавок'!$B$1537:'Расчет сбытовых надбавок'!$G$2280,6)</f>
        <v>0</v>
      </c>
      <c r="S734" s="108">
        <f>VLOOKUP($A734+ROUND((COLUMN()-2)/24,5),АТС!$A$41:$F$784,4)+VLOOKUP($A734+ROUND((COLUMN()-2)/24,5),'Расчет сбытовых надбавок'!$B$1537:'Расчет сбытовых надбавок'!$G$2280,6)</f>
        <v>0</v>
      </c>
      <c r="T734" s="108">
        <f>VLOOKUP($A734+ROUND((COLUMN()-2)/24,5),АТС!$A$41:$F$784,4)+VLOOKUP($A734+ROUND((COLUMN()-2)/24,5),'Расчет сбытовых надбавок'!$B$1537:'Расчет сбытовых надбавок'!$G$2280,6)</f>
        <v>0</v>
      </c>
      <c r="U734" s="108">
        <f>VLOOKUP($A734+ROUND((COLUMN()-2)/24,5),АТС!$A$41:$F$784,4)+VLOOKUP($A734+ROUND((COLUMN()-2)/24,5),'Расчет сбытовых надбавок'!$B$1537:'Расчет сбытовых надбавок'!$G$2280,6)</f>
        <v>0</v>
      </c>
      <c r="V734" s="108">
        <f>VLOOKUP($A734+ROUND((COLUMN()-2)/24,5),АТС!$A$41:$F$784,4)+VLOOKUP($A734+ROUND((COLUMN()-2)/24,5),'Расчет сбытовых надбавок'!$B$1537:'Расчет сбытовых надбавок'!$G$2280,6)</f>
        <v>1110.28</v>
      </c>
      <c r="W734" s="108">
        <f>VLOOKUP($A734+ROUND((COLUMN()-2)/24,5),АТС!$A$41:$F$784,4)+VLOOKUP($A734+ROUND((COLUMN()-2)/24,5),'Расчет сбытовых надбавок'!$B$1537:'Расчет сбытовых надбавок'!$G$2280,6)</f>
        <v>5.52</v>
      </c>
      <c r="X734" s="108">
        <f>VLOOKUP($A734+ROUND((COLUMN()-2)/24,5),АТС!$A$41:$F$784,4)+VLOOKUP($A734+ROUND((COLUMN()-2)/24,5),'Расчет сбытовых надбавок'!$B$1537:'Расчет сбытовых надбавок'!$G$2280,6)</f>
        <v>0</v>
      </c>
      <c r="Y734" s="108">
        <f>VLOOKUP($A734+ROUND((COLUMN()-2)/24,5),АТС!$A$41:$F$784,4)+VLOOKUP($A734+ROUND((COLUMN()-2)/24,5),'Расчет сбытовых надбавок'!$B$1537:'Расчет сбытовых надбавок'!$G$2280,6)</f>
        <v>0</v>
      </c>
    </row>
    <row r="735" spans="1:25" x14ac:dyDescent="0.2">
      <c r="A735" s="88">
        <f t="shared" si="19"/>
        <v>41875</v>
      </c>
      <c r="B735" s="108">
        <f>VLOOKUP($A735+ROUND((COLUMN()-2)/24,5),АТС!$A$41:$F$784,4)+VLOOKUP($A735+ROUND((COLUMN()-2)/24,5),'Расчет сбытовых надбавок'!$B$1537:'Расчет сбытовых надбавок'!$G$2280,6)</f>
        <v>0</v>
      </c>
      <c r="C735" s="108">
        <f>VLOOKUP($A735+ROUND((COLUMN()-2)/24,5),АТС!$A$41:$F$784,4)+VLOOKUP($A735+ROUND((COLUMN()-2)/24,5),'Расчет сбытовых надбавок'!$B$1537:'Расчет сбытовых надбавок'!$G$2280,6)</f>
        <v>0</v>
      </c>
      <c r="D735" s="108">
        <f>VLOOKUP($A735+ROUND((COLUMN()-2)/24,5),АТС!$A$41:$F$784,4)+VLOOKUP($A735+ROUND((COLUMN()-2)/24,5),'Расчет сбытовых надбавок'!$B$1537:'Расчет сбытовых надбавок'!$G$2280,6)</f>
        <v>0</v>
      </c>
      <c r="E735" s="108">
        <f>VLOOKUP($A735+ROUND((COLUMN()-2)/24,5),АТС!$A$41:$F$784,4)+VLOOKUP($A735+ROUND((COLUMN()-2)/24,5),'Расчет сбытовых надбавок'!$B$1537:'Расчет сбытовых надбавок'!$G$2280,6)</f>
        <v>0</v>
      </c>
      <c r="F735" s="108">
        <f>VLOOKUP($A735+ROUND((COLUMN()-2)/24,5),АТС!$A$41:$F$784,4)+VLOOKUP($A735+ROUND((COLUMN()-2)/24,5),'Расчет сбытовых надбавок'!$B$1537:'Расчет сбытовых надбавок'!$G$2280,6)</f>
        <v>0</v>
      </c>
      <c r="G735" s="108">
        <f>VLOOKUP($A735+ROUND((COLUMN()-2)/24,5),АТС!$A$41:$F$784,4)+VLOOKUP($A735+ROUND((COLUMN()-2)/24,5),'Расчет сбытовых надбавок'!$B$1537:'Расчет сбытовых надбавок'!$G$2280,6)</f>
        <v>0</v>
      </c>
      <c r="H735" s="108">
        <f>VLOOKUP($A735+ROUND((COLUMN()-2)/24,5),АТС!$A$41:$F$784,4)+VLOOKUP($A735+ROUND((COLUMN()-2)/24,5),'Расчет сбытовых надбавок'!$B$1537:'Расчет сбытовых надбавок'!$G$2280,6)</f>
        <v>182.92000000000002</v>
      </c>
      <c r="I735" s="108">
        <f>VLOOKUP($A735+ROUND((COLUMN()-2)/24,5),АТС!$A$41:$F$784,4)+VLOOKUP($A735+ROUND((COLUMN()-2)/24,5),'Расчет сбытовых надбавок'!$B$1537:'Расчет сбытовых надбавок'!$G$2280,6)</f>
        <v>259.57</v>
      </c>
      <c r="J735" s="108">
        <f>VLOOKUP($A735+ROUND((COLUMN()-2)/24,5),АТС!$A$41:$F$784,4)+VLOOKUP($A735+ROUND((COLUMN()-2)/24,5),'Расчет сбытовых надбавок'!$B$1537:'Расчет сбытовых надбавок'!$G$2280,6)</f>
        <v>123.11000000000001</v>
      </c>
      <c r="K735" s="108">
        <f>VLOOKUP($A735+ROUND((COLUMN()-2)/24,5),АТС!$A$41:$F$784,4)+VLOOKUP($A735+ROUND((COLUMN()-2)/24,5),'Расчет сбытовых надбавок'!$B$1537:'Расчет сбытовых надбавок'!$G$2280,6)</f>
        <v>0</v>
      </c>
      <c r="L735" s="108">
        <f>VLOOKUP($A735+ROUND((COLUMN()-2)/24,5),АТС!$A$41:$F$784,4)+VLOOKUP($A735+ROUND((COLUMN()-2)/24,5),'Расчет сбытовых надбавок'!$B$1537:'Расчет сбытовых надбавок'!$G$2280,6)</f>
        <v>0</v>
      </c>
      <c r="M735" s="108">
        <f>VLOOKUP($A735+ROUND((COLUMN()-2)/24,5),АТС!$A$41:$F$784,4)+VLOOKUP($A735+ROUND((COLUMN()-2)/24,5),'Расчет сбытовых надбавок'!$B$1537:'Расчет сбытовых надбавок'!$G$2280,6)</f>
        <v>37.940000000000005</v>
      </c>
      <c r="N735" s="108">
        <f>VLOOKUP($A735+ROUND((COLUMN()-2)/24,5),АТС!$A$41:$F$784,4)+VLOOKUP($A735+ROUND((COLUMN()-2)/24,5),'Расчет сбытовых надбавок'!$B$1537:'Расчет сбытовых надбавок'!$G$2280,6)</f>
        <v>1037.95</v>
      </c>
      <c r="O735" s="108">
        <f>VLOOKUP($A735+ROUND((COLUMN()-2)/24,5),АТС!$A$41:$F$784,4)+VLOOKUP($A735+ROUND((COLUMN()-2)/24,5),'Расчет сбытовых надбавок'!$B$1537:'Расчет сбытовых надбавок'!$G$2280,6)</f>
        <v>0</v>
      </c>
      <c r="P735" s="108">
        <f>VLOOKUP($A735+ROUND((COLUMN()-2)/24,5),АТС!$A$41:$F$784,4)+VLOOKUP($A735+ROUND((COLUMN()-2)/24,5),'Расчет сбытовых надбавок'!$B$1537:'Расчет сбытовых надбавок'!$G$2280,6)</f>
        <v>0</v>
      </c>
      <c r="Q735" s="108">
        <f>VLOOKUP($A735+ROUND((COLUMN()-2)/24,5),АТС!$A$41:$F$784,4)+VLOOKUP($A735+ROUND((COLUMN()-2)/24,5),'Расчет сбытовых надбавок'!$B$1537:'Расчет сбытовых надбавок'!$G$2280,6)</f>
        <v>0</v>
      </c>
      <c r="R735" s="108">
        <f>VLOOKUP($A735+ROUND((COLUMN()-2)/24,5),АТС!$A$41:$F$784,4)+VLOOKUP($A735+ROUND((COLUMN()-2)/24,5),'Расчет сбытовых надбавок'!$B$1537:'Расчет сбытовых надбавок'!$G$2280,6)</f>
        <v>0</v>
      </c>
      <c r="S735" s="108">
        <f>VLOOKUP($A735+ROUND((COLUMN()-2)/24,5),АТС!$A$41:$F$784,4)+VLOOKUP($A735+ROUND((COLUMN()-2)/24,5),'Расчет сбытовых надбавок'!$B$1537:'Расчет сбытовых надбавок'!$G$2280,6)</f>
        <v>0.01</v>
      </c>
      <c r="T735" s="108">
        <f>VLOOKUP($A735+ROUND((COLUMN()-2)/24,5),АТС!$A$41:$F$784,4)+VLOOKUP($A735+ROUND((COLUMN()-2)/24,5),'Расчет сбытовых надбавок'!$B$1537:'Расчет сбытовых надбавок'!$G$2280,6)</f>
        <v>0</v>
      </c>
      <c r="U735" s="108">
        <f>VLOOKUP($A735+ROUND((COLUMN()-2)/24,5),АТС!$A$41:$F$784,4)+VLOOKUP($A735+ROUND((COLUMN()-2)/24,5),'Расчет сбытовых надбавок'!$B$1537:'Расчет сбытовых надбавок'!$G$2280,6)</f>
        <v>0</v>
      </c>
      <c r="V735" s="108">
        <f>VLOOKUP($A735+ROUND((COLUMN()-2)/24,5),АТС!$A$41:$F$784,4)+VLOOKUP($A735+ROUND((COLUMN()-2)/24,5),'Расчет сбытовых надбавок'!$B$1537:'Расчет сбытовых надбавок'!$G$2280,6)</f>
        <v>24.37</v>
      </c>
      <c r="W735" s="108">
        <f>VLOOKUP($A735+ROUND((COLUMN()-2)/24,5),АТС!$A$41:$F$784,4)+VLOOKUP($A735+ROUND((COLUMN()-2)/24,5),'Расчет сбытовых надбавок'!$B$1537:'Расчет сбытовых надбавок'!$G$2280,6)</f>
        <v>0</v>
      </c>
      <c r="X735" s="108">
        <f>VLOOKUP($A735+ROUND((COLUMN()-2)/24,5),АТС!$A$41:$F$784,4)+VLOOKUP($A735+ROUND((COLUMN()-2)/24,5),'Расчет сбытовых надбавок'!$B$1537:'Расчет сбытовых надбавок'!$G$2280,6)</f>
        <v>0</v>
      </c>
      <c r="Y735" s="108">
        <f>VLOOKUP($A735+ROUND((COLUMN()-2)/24,5),АТС!$A$41:$F$784,4)+VLOOKUP($A735+ROUND((COLUMN()-2)/24,5),'Расчет сбытовых надбавок'!$B$1537:'Расчет сбытовых надбавок'!$G$2280,6)</f>
        <v>0</v>
      </c>
    </row>
    <row r="736" spans="1:25" x14ac:dyDescent="0.2">
      <c r="A736" s="88">
        <f t="shared" si="19"/>
        <v>41876</v>
      </c>
      <c r="B736" s="108">
        <f>VLOOKUP($A736+ROUND((COLUMN()-2)/24,5),АТС!$A$41:$F$784,4)+VLOOKUP($A736+ROUND((COLUMN()-2)/24,5),'Расчет сбытовых надбавок'!$B$1537:'Расчет сбытовых надбавок'!$G$2280,6)</f>
        <v>0</v>
      </c>
      <c r="C736" s="108">
        <f>VLOOKUP($A736+ROUND((COLUMN()-2)/24,5),АТС!$A$41:$F$784,4)+VLOOKUP($A736+ROUND((COLUMN()-2)/24,5),'Расчет сбытовых надбавок'!$B$1537:'Расчет сбытовых надбавок'!$G$2280,6)</f>
        <v>0.01</v>
      </c>
      <c r="D736" s="108">
        <f>VLOOKUP($A736+ROUND((COLUMN()-2)/24,5),АТС!$A$41:$F$784,4)+VLOOKUP($A736+ROUND((COLUMN()-2)/24,5),'Расчет сбытовых надбавок'!$B$1537:'Расчет сбытовых надбавок'!$G$2280,6)</f>
        <v>0</v>
      </c>
      <c r="E736" s="108">
        <f>VLOOKUP($A736+ROUND((COLUMN()-2)/24,5),АТС!$A$41:$F$784,4)+VLOOKUP($A736+ROUND((COLUMN()-2)/24,5),'Расчет сбытовых надбавок'!$B$1537:'Расчет сбытовых надбавок'!$G$2280,6)</f>
        <v>6.97</v>
      </c>
      <c r="F736" s="108">
        <f>VLOOKUP($A736+ROUND((COLUMN()-2)/24,5),АТС!$A$41:$F$784,4)+VLOOKUP($A736+ROUND((COLUMN()-2)/24,5),'Расчет сбытовых надбавок'!$B$1537:'Расчет сбытовых надбавок'!$G$2280,6)</f>
        <v>38.199999999999996</v>
      </c>
      <c r="G736" s="108">
        <f>VLOOKUP($A736+ROUND((COLUMN()-2)/24,5),АТС!$A$41:$F$784,4)+VLOOKUP($A736+ROUND((COLUMN()-2)/24,5),'Расчет сбытовых надбавок'!$B$1537:'Расчет сбытовых надбавок'!$G$2280,6)</f>
        <v>51.08</v>
      </c>
      <c r="H736" s="108">
        <f>VLOOKUP($A736+ROUND((COLUMN()-2)/24,5),АТС!$A$41:$F$784,4)+VLOOKUP($A736+ROUND((COLUMN()-2)/24,5),'Расчет сбытовых надбавок'!$B$1537:'Расчет сбытовых надбавок'!$G$2280,6)</f>
        <v>159.79</v>
      </c>
      <c r="I736" s="108">
        <f>VLOOKUP($A736+ROUND((COLUMN()-2)/24,5),АТС!$A$41:$F$784,4)+VLOOKUP($A736+ROUND((COLUMN()-2)/24,5),'Расчет сбытовых надбавок'!$B$1537:'Расчет сбытовых надбавок'!$G$2280,6)</f>
        <v>146.07</v>
      </c>
      <c r="J736" s="108">
        <f>VLOOKUP($A736+ROUND((COLUMN()-2)/24,5),АТС!$A$41:$F$784,4)+VLOOKUP($A736+ROUND((COLUMN()-2)/24,5),'Расчет сбытовых надбавок'!$B$1537:'Расчет сбытовых надбавок'!$G$2280,6)</f>
        <v>6.84</v>
      </c>
      <c r="K736" s="108">
        <f>VLOOKUP($A736+ROUND((COLUMN()-2)/24,5),АТС!$A$41:$F$784,4)+VLOOKUP($A736+ROUND((COLUMN()-2)/24,5),'Расчет сбытовых надбавок'!$B$1537:'Расчет сбытовых надбавок'!$G$2280,6)</f>
        <v>46.69</v>
      </c>
      <c r="L736" s="108">
        <f>VLOOKUP($A736+ROUND((COLUMN()-2)/24,5),АТС!$A$41:$F$784,4)+VLOOKUP($A736+ROUND((COLUMN()-2)/24,5),'Расчет сбытовых надбавок'!$B$1537:'Расчет сбытовых надбавок'!$G$2280,6)</f>
        <v>16.62</v>
      </c>
      <c r="M736" s="108">
        <f>VLOOKUP($A736+ROUND((COLUMN()-2)/24,5),АТС!$A$41:$F$784,4)+VLOOKUP($A736+ROUND((COLUMN()-2)/24,5),'Расчет сбытовых надбавок'!$B$1537:'Расчет сбытовых надбавок'!$G$2280,6)</f>
        <v>15.33</v>
      </c>
      <c r="N736" s="108">
        <f>VLOOKUP($A736+ROUND((COLUMN()-2)/24,5),АТС!$A$41:$F$784,4)+VLOOKUP($A736+ROUND((COLUMN()-2)/24,5),'Расчет сбытовых надбавок'!$B$1537:'Расчет сбытовых надбавок'!$G$2280,6)</f>
        <v>31.75</v>
      </c>
      <c r="O736" s="108">
        <f>VLOOKUP($A736+ROUND((COLUMN()-2)/24,5),АТС!$A$41:$F$784,4)+VLOOKUP($A736+ROUND((COLUMN()-2)/24,5),'Расчет сбытовых надбавок'!$B$1537:'Расчет сбытовых надбавок'!$G$2280,6)</f>
        <v>49.02</v>
      </c>
      <c r="P736" s="108">
        <f>VLOOKUP($A736+ROUND((COLUMN()-2)/24,5),АТС!$A$41:$F$784,4)+VLOOKUP($A736+ROUND((COLUMN()-2)/24,5),'Расчет сбытовых надбавок'!$B$1537:'Расчет сбытовых надбавок'!$G$2280,6)</f>
        <v>53.79</v>
      </c>
      <c r="Q736" s="108">
        <f>VLOOKUP($A736+ROUND((COLUMN()-2)/24,5),АТС!$A$41:$F$784,4)+VLOOKUP($A736+ROUND((COLUMN()-2)/24,5),'Расчет сбытовых надбавок'!$B$1537:'Расчет сбытовых надбавок'!$G$2280,6)</f>
        <v>6.88</v>
      </c>
      <c r="R736" s="108">
        <f>VLOOKUP($A736+ROUND((COLUMN()-2)/24,5),АТС!$A$41:$F$784,4)+VLOOKUP($A736+ROUND((COLUMN()-2)/24,5),'Расчет сбытовых надбавок'!$B$1537:'Расчет сбытовых надбавок'!$G$2280,6)</f>
        <v>0</v>
      </c>
      <c r="S736" s="108">
        <f>VLOOKUP($A736+ROUND((COLUMN()-2)/24,5),АТС!$A$41:$F$784,4)+VLOOKUP($A736+ROUND((COLUMN()-2)/24,5),'Расчет сбытовых надбавок'!$B$1537:'Расчет сбытовых надбавок'!$G$2280,6)</f>
        <v>0</v>
      </c>
      <c r="T736" s="108">
        <f>VLOOKUP($A736+ROUND((COLUMN()-2)/24,5),АТС!$A$41:$F$784,4)+VLOOKUP($A736+ROUND((COLUMN()-2)/24,5),'Расчет сбытовых надбавок'!$B$1537:'Расчет сбытовых надбавок'!$G$2280,6)</f>
        <v>0</v>
      </c>
      <c r="U736" s="108">
        <f>VLOOKUP($A736+ROUND((COLUMN()-2)/24,5),АТС!$A$41:$F$784,4)+VLOOKUP($A736+ROUND((COLUMN()-2)/24,5),'Расчет сбытовых надбавок'!$B$1537:'Расчет сбытовых надбавок'!$G$2280,6)</f>
        <v>14.860000000000001</v>
      </c>
      <c r="V736" s="108">
        <f>VLOOKUP($A736+ROUND((COLUMN()-2)/24,5),АТС!$A$41:$F$784,4)+VLOOKUP($A736+ROUND((COLUMN()-2)/24,5),'Расчет сбытовых надбавок'!$B$1537:'Расчет сбытовых надбавок'!$G$2280,6)</f>
        <v>0</v>
      </c>
      <c r="W736" s="108">
        <f>VLOOKUP($A736+ROUND((COLUMN()-2)/24,5),АТС!$A$41:$F$784,4)+VLOOKUP($A736+ROUND((COLUMN()-2)/24,5),'Расчет сбытовых надбавок'!$B$1537:'Расчет сбытовых надбавок'!$G$2280,6)</f>
        <v>0</v>
      </c>
      <c r="X736" s="108">
        <f>VLOOKUP($A736+ROUND((COLUMN()-2)/24,5),АТС!$A$41:$F$784,4)+VLOOKUP($A736+ROUND((COLUMN()-2)/24,5),'Расчет сбытовых надбавок'!$B$1537:'Расчет сбытовых надбавок'!$G$2280,6)</f>
        <v>0</v>
      </c>
      <c r="Y736" s="108">
        <f>VLOOKUP($A736+ROUND((COLUMN()-2)/24,5),АТС!$A$41:$F$784,4)+VLOOKUP($A736+ROUND((COLUMN()-2)/24,5),'Расчет сбытовых надбавок'!$B$1537:'Расчет сбытовых надбавок'!$G$2280,6)</f>
        <v>0</v>
      </c>
    </row>
    <row r="737" spans="1:27" x14ac:dyDescent="0.2">
      <c r="A737" s="88">
        <f t="shared" si="19"/>
        <v>41877</v>
      </c>
      <c r="B737" s="108">
        <f>VLOOKUP($A737+ROUND((COLUMN()-2)/24,5),АТС!$A$41:$F$784,4)+VLOOKUP($A737+ROUND((COLUMN()-2)/24,5),'Расчет сбытовых надбавок'!$B$1537:'Расчет сбытовых надбавок'!$G$2280,6)</f>
        <v>0</v>
      </c>
      <c r="C737" s="108">
        <f>VLOOKUP($A737+ROUND((COLUMN()-2)/24,5),АТС!$A$41:$F$784,4)+VLOOKUP($A737+ROUND((COLUMN()-2)/24,5),'Расчет сбытовых надбавок'!$B$1537:'Расчет сбытовых надбавок'!$G$2280,6)</f>
        <v>0</v>
      </c>
      <c r="D737" s="108">
        <f>VLOOKUP($A737+ROUND((COLUMN()-2)/24,5),АТС!$A$41:$F$784,4)+VLOOKUP($A737+ROUND((COLUMN()-2)/24,5),'Расчет сбытовых надбавок'!$B$1537:'Расчет сбытовых надбавок'!$G$2280,6)</f>
        <v>0</v>
      </c>
      <c r="E737" s="108">
        <f>VLOOKUP($A737+ROUND((COLUMN()-2)/24,5),АТС!$A$41:$F$784,4)+VLOOKUP($A737+ROUND((COLUMN()-2)/24,5),'Расчет сбытовых надбавок'!$B$1537:'Расчет сбытовых надбавок'!$G$2280,6)</f>
        <v>27.060000000000002</v>
      </c>
      <c r="F737" s="108">
        <f>VLOOKUP($A737+ROUND((COLUMN()-2)/24,5),АТС!$A$41:$F$784,4)+VLOOKUP($A737+ROUND((COLUMN()-2)/24,5),'Расчет сбытовых надбавок'!$B$1537:'Расчет сбытовых надбавок'!$G$2280,6)</f>
        <v>54</v>
      </c>
      <c r="G737" s="108">
        <f>VLOOKUP($A737+ROUND((COLUMN()-2)/24,5),АТС!$A$41:$F$784,4)+VLOOKUP($A737+ROUND((COLUMN()-2)/24,5),'Расчет сбытовых надбавок'!$B$1537:'Расчет сбытовых надбавок'!$G$2280,6)</f>
        <v>60.35</v>
      </c>
      <c r="H737" s="108">
        <f>VLOOKUP($A737+ROUND((COLUMN()-2)/24,5),АТС!$A$41:$F$784,4)+VLOOKUP($A737+ROUND((COLUMN()-2)/24,5),'Расчет сбытовых надбавок'!$B$1537:'Расчет сбытовых надбавок'!$G$2280,6)</f>
        <v>109.29</v>
      </c>
      <c r="I737" s="108">
        <f>VLOOKUP($A737+ROUND((COLUMN()-2)/24,5),АТС!$A$41:$F$784,4)+VLOOKUP($A737+ROUND((COLUMN()-2)/24,5),'Расчет сбытовых надбавок'!$B$1537:'Расчет сбытовых надбавок'!$G$2280,6)</f>
        <v>329.37</v>
      </c>
      <c r="J737" s="108">
        <f>VLOOKUP($A737+ROUND((COLUMN()-2)/24,5),АТС!$A$41:$F$784,4)+VLOOKUP($A737+ROUND((COLUMN()-2)/24,5),'Расчет сбытовых надбавок'!$B$1537:'Расчет сбытовых надбавок'!$G$2280,6)</f>
        <v>38.440000000000005</v>
      </c>
      <c r="K737" s="108">
        <f>VLOOKUP($A737+ROUND((COLUMN()-2)/24,5),АТС!$A$41:$F$784,4)+VLOOKUP($A737+ROUND((COLUMN()-2)/24,5),'Расчет сбытовых надбавок'!$B$1537:'Расчет сбытовых надбавок'!$G$2280,6)</f>
        <v>58.18</v>
      </c>
      <c r="L737" s="108">
        <f>VLOOKUP($A737+ROUND((COLUMN()-2)/24,5),АТС!$A$41:$F$784,4)+VLOOKUP($A737+ROUND((COLUMN()-2)/24,5),'Расчет сбытовых надбавок'!$B$1537:'Расчет сбытовых надбавок'!$G$2280,6)</f>
        <v>16.75</v>
      </c>
      <c r="M737" s="108">
        <f>VLOOKUP($A737+ROUND((COLUMN()-2)/24,5),АТС!$A$41:$F$784,4)+VLOOKUP($A737+ROUND((COLUMN()-2)/24,5),'Расчет сбытовых надбавок'!$B$1537:'Расчет сбытовых надбавок'!$G$2280,6)</f>
        <v>5.16</v>
      </c>
      <c r="N737" s="108">
        <f>VLOOKUP($A737+ROUND((COLUMN()-2)/24,5),АТС!$A$41:$F$784,4)+VLOOKUP($A737+ROUND((COLUMN()-2)/24,5),'Расчет сбытовых надбавок'!$B$1537:'Расчет сбытовых надбавок'!$G$2280,6)</f>
        <v>66.56</v>
      </c>
      <c r="O737" s="108">
        <f>VLOOKUP($A737+ROUND((COLUMN()-2)/24,5),АТС!$A$41:$F$784,4)+VLOOKUP($A737+ROUND((COLUMN()-2)/24,5),'Расчет сбытовых надбавок'!$B$1537:'Расчет сбытовых надбавок'!$G$2280,6)</f>
        <v>100.22</v>
      </c>
      <c r="P737" s="108">
        <f>VLOOKUP($A737+ROUND((COLUMN()-2)/24,5),АТС!$A$41:$F$784,4)+VLOOKUP($A737+ROUND((COLUMN()-2)/24,5),'Расчет сбытовых надбавок'!$B$1537:'Расчет сбытовых надбавок'!$G$2280,6)</f>
        <v>0.01</v>
      </c>
      <c r="Q737" s="108">
        <f>VLOOKUP($A737+ROUND((COLUMN()-2)/24,5),АТС!$A$41:$F$784,4)+VLOOKUP($A737+ROUND((COLUMN()-2)/24,5),'Расчет сбытовых надбавок'!$B$1537:'Расчет сбытовых надбавок'!$G$2280,6)</f>
        <v>0.01</v>
      </c>
      <c r="R737" s="108">
        <f>VLOOKUP($A737+ROUND((COLUMN()-2)/24,5),АТС!$A$41:$F$784,4)+VLOOKUP($A737+ROUND((COLUMN()-2)/24,5),'Расчет сбытовых надбавок'!$B$1537:'Расчет сбытовых надбавок'!$G$2280,6)</f>
        <v>0</v>
      </c>
      <c r="S737" s="108">
        <f>VLOOKUP($A737+ROUND((COLUMN()-2)/24,5),АТС!$A$41:$F$784,4)+VLOOKUP($A737+ROUND((COLUMN()-2)/24,5),'Расчет сбытовых надбавок'!$B$1537:'Расчет сбытовых надбавок'!$G$2280,6)</f>
        <v>0</v>
      </c>
      <c r="T737" s="108">
        <f>VLOOKUP($A737+ROUND((COLUMN()-2)/24,5),АТС!$A$41:$F$784,4)+VLOOKUP($A737+ROUND((COLUMN()-2)/24,5),'Расчет сбытовых надбавок'!$B$1537:'Расчет сбытовых надбавок'!$G$2280,6)</f>
        <v>0</v>
      </c>
      <c r="U737" s="108">
        <f>VLOOKUP($A737+ROUND((COLUMN()-2)/24,5),АТС!$A$41:$F$784,4)+VLOOKUP($A737+ROUND((COLUMN()-2)/24,5),'Расчет сбытовых надбавок'!$B$1537:'Расчет сбытовых надбавок'!$G$2280,6)</f>
        <v>51.58</v>
      </c>
      <c r="V737" s="108">
        <f>VLOOKUP($A737+ROUND((COLUMN()-2)/24,5),АТС!$A$41:$F$784,4)+VLOOKUP($A737+ROUND((COLUMN()-2)/24,5),'Расчет сбытовых надбавок'!$B$1537:'Расчет сбытовых надбавок'!$G$2280,6)</f>
        <v>7.06</v>
      </c>
      <c r="W737" s="108">
        <f>VLOOKUP($A737+ROUND((COLUMN()-2)/24,5),АТС!$A$41:$F$784,4)+VLOOKUP($A737+ROUND((COLUMN()-2)/24,5),'Расчет сбытовых надбавок'!$B$1537:'Расчет сбытовых надбавок'!$G$2280,6)</f>
        <v>0</v>
      </c>
      <c r="X737" s="108">
        <f>VLOOKUP($A737+ROUND((COLUMN()-2)/24,5),АТС!$A$41:$F$784,4)+VLOOKUP($A737+ROUND((COLUMN()-2)/24,5),'Расчет сбытовых надбавок'!$B$1537:'Расчет сбытовых надбавок'!$G$2280,6)</f>
        <v>0</v>
      </c>
      <c r="Y737" s="108">
        <f>VLOOKUP($A737+ROUND((COLUMN()-2)/24,5),АТС!$A$41:$F$784,4)+VLOOKUP($A737+ROUND((COLUMN()-2)/24,5),'Расчет сбытовых надбавок'!$B$1537:'Расчет сбытовых надбавок'!$G$2280,6)</f>
        <v>0</v>
      </c>
    </row>
    <row r="738" spans="1:27" x14ac:dyDescent="0.2">
      <c r="A738" s="88">
        <f t="shared" si="19"/>
        <v>41878</v>
      </c>
      <c r="B738" s="108">
        <f>VLOOKUP($A738+ROUND((COLUMN()-2)/24,5),АТС!$A$41:$F$784,4)+VLOOKUP($A738+ROUND((COLUMN()-2)/24,5),'Расчет сбытовых надбавок'!$B$1537:'Расчет сбытовых надбавок'!$G$2280,6)</f>
        <v>0</v>
      </c>
      <c r="C738" s="108">
        <f>VLOOKUP($A738+ROUND((COLUMN()-2)/24,5),АТС!$A$41:$F$784,4)+VLOOKUP($A738+ROUND((COLUMN()-2)/24,5),'Расчет сбытовых надбавок'!$B$1537:'Расчет сбытовых надбавок'!$G$2280,6)</f>
        <v>0</v>
      </c>
      <c r="D738" s="108">
        <f>VLOOKUP($A738+ROUND((COLUMN()-2)/24,5),АТС!$A$41:$F$784,4)+VLOOKUP($A738+ROUND((COLUMN()-2)/24,5),'Расчет сбытовых надбавок'!$B$1537:'Расчет сбытовых надбавок'!$G$2280,6)</f>
        <v>0</v>
      </c>
      <c r="E738" s="108">
        <f>VLOOKUP($A738+ROUND((COLUMN()-2)/24,5),АТС!$A$41:$F$784,4)+VLOOKUP($A738+ROUND((COLUMN()-2)/24,5),'Расчет сбытовых надбавок'!$B$1537:'Расчет сбытовых надбавок'!$G$2280,6)</f>
        <v>45.669999999999995</v>
      </c>
      <c r="F738" s="108">
        <f>VLOOKUP($A738+ROUND((COLUMN()-2)/24,5),АТС!$A$41:$F$784,4)+VLOOKUP($A738+ROUND((COLUMN()-2)/24,5),'Расчет сбытовых надбавок'!$B$1537:'Расчет сбытовых надбавок'!$G$2280,6)</f>
        <v>129.57</v>
      </c>
      <c r="G738" s="108">
        <f>VLOOKUP($A738+ROUND((COLUMN()-2)/24,5),АТС!$A$41:$F$784,4)+VLOOKUP($A738+ROUND((COLUMN()-2)/24,5),'Расчет сбытовых надбавок'!$B$1537:'Расчет сбытовых надбавок'!$G$2280,6)</f>
        <v>87.03</v>
      </c>
      <c r="H738" s="108">
        <f>VLOOKUP($A738+ROUND((COLUMN()-2)/24,5),АТС!$A$41:$F$784,4)+VLOOKUP($A738+ROUND((COLUMN()-2)/24,5),'Расчет сбытовых надбавок'!$B$1537:'Расчет сбытовых надбавок'!$G$2280,6)</f>
        <v>143.53</v>
      </c>
      <c r="I738" s="108">
        <f>VLOOKUP($A738+ROUND((COLUMN()-2)/24,5),АТС!$A$41:$F$784,4)+VLOOKUP($A738+ROUND((COLUMN()-2)/24,5),'Расчет сбытовых надбавок'!$B$1537:'Расчет сбытовых надбавок'!$G$2280,6)</f>
        <v>247.45000000000002</v>
      </c>
      <c r="J738" s="108">
        <f>VLOOKUP($A738+ROUND((COLUMN()-2)/24,5),АТС!$A$41:$F$784,4)+VLOOKUP($A738+ROUND((COLUMN()-2)/24,5),'Расчет сбытовых надбавок'!$B$1537:'Расчет сбытовых надбавок'!$G$2280,6)</f>
        <v>31.35</v>
      </c>
      <c r="K738" s="108">
        <f>VLOOKUP($A738+ROUND((COLUMN()-2)/24,5),АТС!$A$41:$F$784,4)+VLOOKUP($A738+ROUND((COLUMN()-2)/24,5),'Расчет сбытовых надбавок'!$B$1537:'Расчет сбытовых надбавок'!$G$2280,6)</f>
        <v>54.559999999999995</v>
      </c>
      <c r="L738" s="108">
        <f>VLOOKUP($A738+ROUND((COLUMN()-2)/24,5),АТС!$A$41:$F$784,4)+VLOOKUP($A738+ROUND((COLUMN()-2)/24,5),'Расчет сбытовых надбавок'!$B$1537:'Расчет сбытовых надбавок'!$G$2280,6)</f>
        <v>16.95</v>
      </c>
      <c r="M738" s="108">
        <f>VLOOKUP($A738+ROUND((COLUMN()-2)/24,5),АТС!$A$41:$F$784,4)+VLOOKUP($A738+ROUND((COLUMN()-2)/24,5),'Расчет сбытовых надбавок'!$B$1537:'Расчет сбытовых надбавок'!$G$2280,6)</f>
        <v>9.64</v>
      </c>
      <c r="N738" s="108">
        <f>VLOOKUP($A738+ROUND((COLUMN()-2)/24,5),АТС!$A$41:$F$784,4)+VLOOKUP($A738+ROUND((COLUMN()-2)/24,5),'Расчет сбытовых надбавок'!$B$1537:'Расчет сбытовых надбавок'!$G$2280,6)</f>
        <v>0.01</v>
      </c>
      <c r="O738" s="108">
        <f>VLOOKUP($A738+ROUND((COLUMN()-2)/24,5),АТС!$A$41:$F$784,4)+VLOOKUP($A738+ROUND((COLUMN()-2)/24,5),'Расчет сбытовых надбавок'!$B$1537:'Расчет сбытовых надбавок'!$G$2280,6)</f>
        <v>0</v>
      </c>
      <c r="P738" s="108">
        <f>VLOOKUP($A738+ROUND((COLUMN()-2)/24,5),АТС!$A$41:$F$784,4)+VLOOKUP($A738+ROUND((COLUMN()-2)/24,5),'Расчет сбытовых надбавок'!$B$1537:'Расчет сбытовых надбавок'!$G$2280,6)</f>
        <v>4.9399999999999995</v>
      </c>
      <c r="Q738" s="108">
        <f>VLOOKUP($A738+ROUND((COLUMN()-2)/24,5),АТС!$A$41:$F$784,4)+VLOOKUP($A738+ROUND((COLUMN()-2)/24,5),'Расчет сбытовых надбавок'!$B$1537:'Расчет сбытовых надбавок'!$G$2280,6)</f>
        <v>0.63</v>
      </c>
      <c r="R738" s="108">
        <f>VLOOKUP($A738+ROUND((COLUMN()-2)/24,5),АТС!$A$41:$F$784,4)+VLOOKUP($A738+ROUND((COLUMN()-2)/24,5),'Расчет сбытовых надбавок'!$B$1537:'Расчет сбытовых надбавок'!$G$2280,6)</f>
        <v>0</v>
      </c>
      <c r="S738" s="108">
        <f>VLOOKUP($A738+ROUND((COLUMN()-2)/24,5),АТС!$A$41:$F$784,4)+VLOOKUP($A738+ROUND((COLUMN()-2)/24,5),'Расчет сбытовых надбавок'!$B$1537:'Расчет сбытовых надбавок'!$G$2280,6)</f>
        <v>0</v>
      </c>
      <c r="T738" s="108">
        <f>VLOOKUP($A738+ROUND((COLUMN()-2)/24,5),АТС!$A$41:$F$784,4)+VLOOKUP($A738+ROUND((COLUMN()-2)/24,5),'Расчет сбытовых надбавок'!$B$1537:'Расчет сбытовых надбавок'!$G$2280,6)</f>
        <v>0</v>
      </c>
      <c r="U738" s="108">
        <f>VLOOKUP($A738+ROUND((COLUMN()-2)/24,5),АТС!$A$41:$F$784,4)+VLOOKUP($A738+ROUND((COLUMN()-2)/24,5),'Расчет сбытовых надбавок'!$B$1537:'Расчет сбытовых надбавок'!$G$2280,6)</f>
        <v>12.34</v>
      </c>
      <c r="V738" s="108">
        <f>VLOOKUP($A738+ROUND((COLUMN()-2)/24,5),АТС!$A$41:$F$784,4)+VLOOKUP($A738+ROUND((COLUMN()-2)/24,5),'Расчет сбытовых надбавок'!$B$1537:'Расчет сбытовых надбавок'!$G$2280,6)</f>
        <v>3.4400000000000004</v>
      </c>
      <c r="W738" s="108">
        <f>VLOOKUP($A738+ROUND((COLUMN()-2)/24,5),АТС!$A$41:$F$784,4)+VLOOKUP($A738+ROUND((COLUMN()-2)/24,5),'Расчет сбытовых надбавок'!$B$1537:'Расчет сбытовых надбавок'!$G$2280,6)</f>
        <v>0</v>
      </c>
      <c r="X738" s="108">
        <f>VLOOKUP($A738+ROUND((COLUMN()-2)/24,5),АТС!$A$41:$F$784,4)+VLOOKUP($A738+ROUND((COLUMN()-2)/24,5),'Расчет сбытовых надбавок'!$B$1537:'Расчет сбытовых надбавок'!$G$2280,6)</f>
        <v>0</v>
      </c>
      <c r="Y738" s="108">
        <f>VLOOKUP($A738+ROUND((COLUMN()-2)/24,5),АТС!$A$41:$F$784,4)+VLOOKUP($A738+ROUND((COLUMN()-2)/24,5),'Расчет сбытовых надбавок'!$B$1537:'Расчет сбытовых надбавок'!$G$2280,6)</f>
        <v>0</v>
      </c>
    </row>
    <row r="739" spans="1:27" x14ac:dyDescent="0.2">
      <c r="A739" s="88">
        <f t="shared" si="19"/>
        <v>41879</v>
      </c>
      <c r="B739" s="108">
        <f>VLOOKUP($A739+ROUND((COLUMN()-2)/24,5),АТС!$A$41:$F$784,4)+VLOOKUP($A739+ROUND((COLUMN()-2)/24,5),'Расчет сбытовых надбавок'!$B$1537:'Расчет сбытовых надбавок'!$G$2280,6)</f>
        <v>0</v>
      </c>
      <c r="C739" s="108">
        <f>VLOOKUP($A739+ROUND((COLUMN()-2)/24,5),АТС!$A$41:$F$784,4)+VLOOKUP($A739+ROUND((COLUMN()-2)/24,5),'Расчет сбытовых надбавок'!$B$1537:'Расчет сбытовых надбавок'!$G$2280,6)</f>
        <v>0</v>
      </c>
      <c r="D739" s="108">
        <f>VLOOKUP($A739+ROUND((COLUMN()-2)/24,5),АТС!$A$41:$F$784,4)+VLOOKUP($A739+ROUND((COLUMN()-2)/24,5),'Расчет сбытовых надбавок'!$B$1537:'Расчет сбытовых надбавок'!$G$2280,6)</f>
        <v>0</v>
      </c>
      <c r="E739" s="108">
        <f>VLOOKUP($A739+ROUND((COLUMN()-2)/24,5),АТС!$A$41:$F$784,4)+VLOOKUP($A739+ROUND((COLUMN()-2)/24,5),'Расчет сбытовых надбавок'!$B$1537:'Расчет сбытовых надбавок'!$G$2280,6)</f>
        <v>58.11</v>
      </c>
      <c r="F739" s="108">
        <f>VLOOKUP($A739+ROUND((COLUMN()-2)/24,5),АТС!$A$41:$F$784,4)+VLOOKUP($A739+ROUND((COLUMN()-2)/24,5),'Расчет сбытовых надбавок'!$B$1537:'Расчет сбытовых надбавок'!$G$2280,6)</f>
        <v>6.92</v>
      </c>
      <c r="G739" s="108">
        <f>VLOOKUP($A739+ROUND((COLUMN()-2)/24,5),АТС!$A$41:$F$784,4)+VLOOKUP($A739+ROUND((COLUMN()-2)/24,5),'Расчет сбытовых надбавок'!$B$1537:'Расчет сбытовых надбавок'!$G$2280,6)</f>
        <v>34.880000000000003</v>
      </c>
      <c r="H739" s="108">
        <f>VLOOKUP($A739+ROUND((COLUMN()-2)/24,5),АТС!$A$41:$F$784,4)+VLOOKUP($A739+ROUND((COLUMN()-2)/24,5),'Расчет сбытовых надбавок'!$B$1537:'Расчет сбытовых надбавок'!$G$2280,6)</f>
        <v>49.21</v>
      </c>
      <c r="I739" s="108">
        <f>VLOOKUP($A739+ROUND((COLUMN()-2)/24,5),АТС!$A$41:$F$784,4)+VLOOKUP($A739+ROUND((COLUMN()-2)/24,5),'Расчет сбытовых надбавок'!$B$1537:'Расчет сбытовых надбавок'!$G$2280,6)</f>
        <v>172.95</v>
      </c>
      <c r="J739" s="108">
        <f>VLOOKUP($A739+ROUND((COLUMN()-2)/24,5),АТС!$A$41:$F$784,4)+VLOOKUP($A739+ROUND((COLUMN()-2)/24,5),'Расчет сбытовых надбавок'!$B$1537:'Расчет сбытовых надбавок'!$G$2280,6)</f>
        <v>2.5099999999999998</v>
      </c>
      <c r="K739" s="108">
        <f>VLOOKUP($A739+ROUND((COLUMN()-2)/24,5),АТС!$A$41:$F$784,4)+VLOOKUP($A739+ROUND((COLUMN()-2)/24,5),'Расчет сбытовых надбавок'!$B$1537:'Расчет сбытовых надбавок'!$G$2280,6)</f>
        <v>1.96</v>
      </c>
      <c r="L739" s="108">
        <f>VLOOKUP($A739+ROUND((COLUMN()-2)/24,5),АТС!$A$41:$F$784,4)+VLOOKUP($A739+ROUND((COLUMN()-2)/24,5),'Расчет сбытовых надбавок'!$B$1537:'Расчет сбытовых надбавок'!$G$2280,6)</f>
        <v>0</v>
      </c>
      <c r="M739" s="108">
        <f>VLOOKUP($A739+ROUND((COLUMN()-2)/24,5),АТС!$A$41:$F$784,4)+VLOOKUP($A739+ROUND((COLUMN()-2)/24,5),'Расчет сбытовых надбавок'!$B$1537:'Расчет сбытовых надбавок'!$G$2280,6)</f>
        <v>0</v>
      </c>
      <c r="N739" s="108">
        <f>VLOOKUP($A739+ROUND((COLUMN()-2)/24,5),АТС!$A$41:$F$784,4)+VLOOKUP($A739+ROUND((COLUMN()-2)/24,5),'Расчет сбытовых надбавок'!$B$1537:'Расчет сбытовых надбавок'!$G$2280,6)</f>
        <v>0</v>
      </c>
      <c r="O739" s="108">
        <f>VLOOKUP($A739+ROUND((COLUMN()-2)/24,5),АТС!$A$41:$F$784,4)+VLOOKUP($A739+ROUND((COLUMN()-2)/24,5),'Расчет сбытовых надбавок'!$B$1537:'Расчет сбытовых надбавок'!$G$2280,6)</f>
        <v>0.01</v>
      </c>
      <c r="P739" s="108">
        <f>VLOOKUP($A739+ROUND((COLUMN()-2)/24,5),АТС!$A$41:$F$784,4)+VLOOKUP($A739+ROUND((COLUMN()-2)/24,5),'Расчет сбытовых надбавок'!$B$1537:'Расчет сбытовых надбавок'!$G$2280,6)</f>
        <v>0</v>
      </c>
      <c r="Q739" s="108">
        <f>VLOOKUP($A739+ROUND((COLUMN()-2)/24,5),АТС!$A$41:$F$784,4)+VLOOKUP($A739+ROUND((COLUMN()-2)/24,5),'Расчет сбытовых надбавок'!$B$1537:'Расчет сбытовых надбавок'!$G$2280,6)</f>
        <v>0</v>
      </c>
      <c r="R739" s="108">
        <f>VLOOKUP($A739+ROUND((COLUMN()-2)/24,5),АТС!$A$41:$F$784,4)+VLOOKUP($A739+ROUND((COLUMN()-2)/24,5),'Расчет сбытовых надбавок'!$B$1537:'Расчет сбытовых надбавок'!$G$2280,6)</f>
        <v>0</v>
      </c>
      <c r="S739" s="108">
        <f>VLOOKUP($A739+ROUND((COLUMN()-2)/24,5),АТС!$A$41:$F$784,4)+VLOOKUP($A739+ROUND((COLUMN()-2)/24,5),'Расчет сбытовых надбавок'!$B$1537:'Расчет сбытовых надбавок'!$G$2280,6)</f>
        <v>0</v>
      </c>
      <c r="T739" s="108">
        <f>VLOOKUP($A739+ROUND((COLUMN()-2)/24,5),АТС!$A$41:$F$784,4)+VLOOKUP($A739+ROUND((COLUMN()-2)/24,5),'Расчет сбытовых надбавок'!$B$1537:'Расчет сбытовых надбавок'!$G$2280,6)</f>
        <v>0</v>
      </c>
      <c r="U739" s="108">
        <f>VLOOKUP($A739+ROUND((COLUMN()-2)/24,5),АТС!$A$41:$F$784,4)+VLOOKUP($A739+ROUND((COLUMN()-2)/24,5),'Расчет сбытовых надбавок'!$B$1537:'Расчет сбытовых надбавок'!$G$2280,6)</f>
        <v>2.5500000000000003</v>
      </c>
      <c r="V739" s="108">
        <f>VLOOKUP($A739+ROUND((COLUMN()-2)/24,5),АТС!$A$41:$F$784,4)+VLOOKUP($A739+ROUND((COLUMN()-2)/24,5),'Расчет сбытовых надбавок'!$B$1537:'Расчет сбытовых надбавок'!$G$2280,6)</f>
        <v>1.71</v>
      </c>
      <c r="W739" s="108">
        <f>VLOOKUP($A739+ROUND((COLUMN()-2)/24,5),АТС!$A$41:$F$784,4)+VLOOKUP($A739+ROUND((COLUMN()-2)/24,5),'Расчет сбытовых надбавок'!$B$1537:'Расчет сбытовых надбавок'!$G$2280,6)</f>
        <v>0</v>
      </c>
      <c r="X739" s="108">
        <f>VLOOKUP($A739+ROUND((COLUMN()-2)/24,5),АТС!$A$41:$F$784,4)+VLOOKUP($A739+ROUND((COLUMN()-2)/24,5),'Расчет сбытовых надбавок'!$B$1537:'Расчет сбытовых надбавок'!$G$2280,6)</f>
        <v>0</v>
      </c>
      <c r="Y739" s="108">
        <f>VLOOKUP($A739+ROUND((COLUMN()-2)/24,5),АТС!$A$41:$F$784,4)+VLOOKUP($A739+ROUND((COLUMN()-2)/24,5),'Расчет сбытовых надбавок'!$B$1537:'Расчет сбытовых надбавок'!$G$2280,6)</f>
        <v>0.01</v>
      </c>
    </row>
    <row r="740" spans="1:27" x14ac:dyDescent="0.2">
      <c r="A740" s="88">
        <f t="shared" si="19"/>
        <v>41880</v>
      </c>
      <c r="B740" s="108">
        <f>VLOOKUP($A740+ROUND((COLUMN()-2)/24,5),АТС!$A$41:$F$784,4)+VLOOKUP($A740+ROUND((COLUMN()-2)/24,5),'Расчет сбытовых надбавок'!$B$1537:'Расчет сбытовых надбавок'!$G$2280,6)</f>
        <v>0</v>
      </c>
      <c r="C740" s="108">
        <f>VLOOKUP($A740+ROUND((COLUMN()-2)/24,5),АТС!$A$41:$F$784,4)+VLOOKUP($A740+ROUND((COLUMN()-2)/24,5),'Расчет сбытовых надбавок'!$B$1537:'Расчет сбытовых надбавок'!$G$2280,6)</f>
        <v>0.01</v>
      </c>
      <c r="D740" s="108">
        <f>VLOOKUP($A740+ROUND((COLUMN()-2)/24,5),АТС!$A$41:$F$784,4)+VLOOKUP($A740+ROUND((COLUMN()-2)/24,5),'Расчет сбытовых надбавок'!$B$1537:'Расчет сбытовых надбавок'!$G$2280,6)</f>
        <v>0.54</v>
      </c>
      <c r="E740" s="108">
        <f>VLOOKUP($A740+ROUND((COLUMN()-2)/24,5),АТС!$A$41:$F$784,4)+VLOOKUP($A740+ROUND((COLUMN()-2)/24,5),'Расчет сбытовых надбавок'!$B$1537:'Расчет сбытовых надбавок'!$G$2280,6)</f>
        <v>41.85</v>
      </c>
      <c r="F740" s="108">
        <f>VLOOKUP($A740+ROUND((COLUMN()-2)/24,5),АТС!$A$41:$F$784,4)+VLOOKUP($A740+ROUND((COLUMN()-2)/24,5),'Расчет сбытовых надбавок'!$B$1537:'Расчет сбытовых надбавок'!$G$2280,6)</f>
        <v>14.75</v>
      </c>
      <c r="G740" s="108">
        <f>VLOOKUP($A740+ROUND((COLUMN()-2)/24,5),АТС!$A$41:$F$784,4)+VLOOKUP($A740+ROUND((COLUMN()-2)/24,5),'Расчет сбытовых надбавок'!$B$1537:'Расчет сбытовых надбавок'!$G$2280,6)</f>
        <v>54.33</v>
      </c>
      <c r="H740" s="108">
        <f>VLOOKUP($A740+ROUND((COLUMN()-2)/24,5),АТС!$A$41:$F$784,4)+VLOOKUP($A740+ROUND((COLUMN()-2)/24,5),'Расчет сбытовых надбавок'!$B$1537:'Расчет сбытовых надбавок'!$G$2280,6)</f>
        <v>170.91000000000003</v>
      </c>
      <c r="I740" s="108">
        <f>VLOOKUP($A740+ROUND((COLUMN()-2)/24,5),АТС!$A$41:$F$784,4)+VLOOKUP($A740+ROUND((COLUMN()-2)/24,5),'Расчет сбытовых надбавок'!$B$1537:'Расчет сбытовых надбавок'!$G$2280,6)</f>
        <v>129.94999999999999</v>
      </c>
      <c r="J740" s="108">
        <f>VLOOKUP($A740+ROUND((COLUMN()-2)/24,5),АТС!$A$41:$F$784,4)+VLOOKUP($A740+ROUND((COLUMN()-2)/24,5),'Расчет сбытовых надбавок'!$B$1537:'Расчет сбытовых надбавок'!$G$2280,6)</f>
        <v>34.89</v>
      </c>
      <c r="K740" s="108">
        <f>VLOOKUP($A740+ROUND((COLUMN()-2)/24,5),АТС!$A$41:$F$784,4)+VLOOKUP($A740+ROUND((COLUMN()-2)/24,5),'Расчет сбытовых надбавок'!$B$1537:'Расчет сбытовых надбавок'!$G$2280,6)</f>
        <v>37.619999999999997</v>
      </c>
      <c r="L740" s="108">
        <f>VLOOKUP($A740+ROUND((COLUMN()-2)/24,5),АТС!$A$41:$F$784,4)+VLOOKUP($A740+ROUND((COLUMN()-2)/24,5),'Расчет сбытовых надбавок'!$B$1537:'Расчет сбытовых надбавок'!$G$2280,6)</f>
        <v>20.560000000000002</v>
      </c>
      <c r="M740" s="108">
        <f>VLOOKUP($A740+ROUND((COLUMN()-2)/24,5),АТС!$A$41:$F$784,4)+VLOOKUP($A740+ROUND((COLUMN()-2)/24,5),'Расчет сбытовых надбавок'!$B$1537:'Расчет сбытовых надбавок'!$G$2280,6)</f>
        <v>3.74</v>
      </c>
      <c r="N740" s="108">
        <f>VLOOKUP($A740+ROUND((COLUMN()-2)/24,5),АТС!$A$41:$F$784,4)+VLOOKUP($A740+ROUND((COLUMN()-2)/24,5),'Расчет сбытовых надбавок'!$B$1537:'Расчет сбытовых надбавок'!$G$2280,6)</f>
        <v>29.119999999999997</v>
      </c>
      <c r="O740" s="108">
        <f>VLOOKUP($A740+ROUND((COLUMN()-2)/24,5),АТС!$A$41:$F$784,4)+VLOOKUP($A740+ROUND((COLUMN()-2)/24,5),'Расчет сбытовых надбавок'!$B$1537:'Расчет сбытовых надбавок'!$G$2280,6)</f>
        <v>14.92</v>
      </c>
      <c r="P740" s="108">
        <f>VLOOKUP($A740+ROUND((COLUMN()-2)/24,5),АТС!$A$41:$F$784,4)+VLOOKUP($A740+ROUND((COLUMN()-2)/24,5),'Расчет сбытовых надбавок'!$B$1537:'Расчет сбытовых надбавок'!$G$2280,6)</f>
        <v>0</v>
      </c>
      <c r="Q740" s="108">
        <f>VLOOKUP($A740+ROUND((COLUMN()-2)/24,5),АТС!$A$41:$F$784,4)+VLOOKUP($A740+ROUND((COLUMN()-2)/24,5),'Расчет сбытовых надбавок'!$B$1537:'Расчет сбытовых надбавок'!$G$2280,6)</f>
        <v>0</v>
      </c>
      <c r="R740" s="108">
        <f>VLOOKUP($A740+ROUND((COLUMN()-2)/24,5),АТС!$A$41:$F$784,4)+VLOOKUP($A740+ROUND((COLUMN()-2)/24,5),'Расчет сбытовых надбавок'!$B$1537:'Расчет сбытовых надбавок'!$G$2280,6)</f>
        <v>0</v>
      </c>
      <c r="S740" s="108">
        <f>VLOOKUP($A740+ROUND((COLUMN()-2)/24,5),АТС!$A$41:$F$784,4)+VLOOKUP($A740+ROUND((COLUMN()-2)/24,5),'Расчет сбытовых надбавок'!$B$1537:'Расчет сбытовых надбавок'!$G$2280,6)</f>
        <v>0</v>
      </c>
      <c r="T740" s="108">
        <f>VLOOKUP($A740+ROUND((COLUMN()-2)/24,5),АТС!$A$41:$F$784,4)+VLOOKUP($A740+ROUND((COLUMN()-2)/24,5),'Расчет сбытовых надбавок'!$B$1537:'Расчет сбытовых надбавок'!$G$2280,6)</f>
        <v>0</v>
      </c>
      <c r="U740" s="108">
        <f>VLOOKUP($A740+ROUND((COLUMN()-2)/24,5),АТС!$A$41:$F$784,4)+VLOOKUP($A740+ROUND((COLUMN()-2)/24,5),'Расчет сбытовых надбавок'!$B$1537:'Расчет сбытовых надбавок'!$G$2280,6)</f>
        <v>0</v>
      </c>
      <c r="V740" s="108">
        <f>VLOOKUP($A740+ROUND((COLUMN()-2)/24,5),АТС!$A$41:$F$784,4)+VLOOKUP($A740+ROUND((COLUMN()-2)/24,5),'Расчет сбытовых надбавок'!$B$1537:'Расчет сбытовых надбавок'!$G$2280,6)</f>
        <v>0</v>
      </c>
      <c r="W740" s="108">
        <f>VLOOKUP($A740+ROUND((COLUMN()-2)/24,5),АТС!$A$41:$F$784,4)+VLOOKUP($A740+ROUND((COLUMN()-2)/24,5),'Расчет сбытовых надбавок'!$B$1537:'Расчет сбытовых надбавок'!$G$2280,6)</f>
        <v>0</v>
      </c>
      <c r="X740" s="108">
        <f>VLOOKUP($A740+ROUND((COLUMN()-2)/24,5),АТС!$A$41:$F$784,4)+VLOOKUP($A740+ROUND((COLUMN()-2)/24,5),'Расчет сбытовых надбавок'!$B$1537:'Расчет сбытовых надбавок'!$G$2280,6)</f>
        <v>0</v>
      </c>
      <c r="Y740" s="108">
        <f>VLOOKUP($A740+ROUND((COLUMN()-2)/24,5),АТС!$A$41:$F$784,4)+VLOOKUP($A740+ROUND((COLUMN()-2)/24,5),'Расчет сбытовых надбавок'!$B$1537:'Расчет сбытовых надбавок'!$G$2280,6)</f>
        <v>0.01</v>
      </c>
    </row>
    <row r="741" spans="1:27" x14ac:dyDescent="0.2">
      <c r="A741" s="88">
        <f t="shared" si="19"/>
        <v>41881</v>
      </c>
      <c r="B741" s="108">
        <f>VLOOKUP($A741+ROUND((COLUMN()-2)/24,5),АТС!$A$41:$F$784,4)+VLOOKUP($A741+ROUND((COLUMN()-2)/24,5),'Расчет сбытовых надбавок'!$B$1537:'Расчет сбытовых надбавок'!$G$2280,6)</f>
        <v>0</v>
      </c>
      <c r="C741" s="108">
        <f>VLOOKUP($A741+ROUND((COLUMN()-2)/24,5),АТС!$A$41:$F$784,4)+VLOOKUP($A741+ROUND((COLUMN()-2)/24,5),'Расчет сбытовых надбавок'!$B$1537:'Расчет сбытовых надбавок'!$G$2280,6)</f>
        <v>15.8</v>
      </c>
      <c r="D741" s="108">
        <f>VLOOKUP($A741+ROUND((COLUMN()-2)/24,5),АТС!$A$41:$F$784,4)+VLOOKUP($A741+ROUND((COLUMN()-2)/24,5),'Расчет сбытовых надбавок'!$B$1537:'Расчет сбытовых надбавок'!$G$2280,6)</f>
        <v>20.770000000000003</v>
      </c>
      <c r="E741" s="108">
        <f>VLOOKUP($A741+ROUND((COLUMN()-2)/24,5),АТС!$A$41:$F$784,4)+VLOOKUP($A741+ROUND((COLUMN()-2)/24,5),'Расчет сбытовых надбавок'!$B$1537:'Расчет сбытовых надбавок'!$G$2280,6)</f>
        <v>5.78</v>
      </c>
      <c r="F741" s="108">
        <f>VLOOKUP($A741+ROUND((COLUMN()-2)/24,5),АТС!$A$41:$F$784,4)+VLOOKUP($A741+ROUND((COLUMN()-2)/24,5),'Расчет сбытовых надбавок'!$B$1537:'Расчет сбытовых надбавок'!$G$2280,6)</f>
        <v>0</v>
      </c>
      <c r="G741" s="108">
        <f>VLOOKUP($A741+ROUND((COLUMN()-2)/24,5),АТС!$A$41:$F$784,4)+VLOOKUP($A741+ROUND((COLUMN()-2)/24,5),'Расчет сбытовых надбавок'!$B$1537:'Расчет сбытовых надбавок'!$G$2280,6)</f>
        <v>0</v>
      </c>
      <c r="H741" s="108">
        <f>VLOOKUP($A741+ROUND((COLUMN()-2)/24,5),АТС!$A$41:$F$784,4)+VLOOKUP($A741+ROUND((COLUMN()-2)/24,5),'Расчет сбытовых надбавок'!$B$1537:'Расчет сбытовых надбавок'!$G$2280,6)</f>
        <v>3.1799999999999997</v>
      </c>
      <c r="I741" s="108">
        <f>VLOOKUP($A741+ROUND((COLUMN()-2)/24,5),АТС!$A$41:$F$784,4)+VLOOKUP($A741+ROUND((COLUMN()-2)/24,5),'Расчет сбытовых надбавок'!$B$1537:'Расчет сбытовых надбавок'!$G$2280,6)</f>
        <v>56.25</v>
      </c>
      <c r="J741" s="108">
        <f>VLOOKUP($A741+ROUND((COLUMN()-2)/24,5),АТС!$A$41:$F$784,4)+VLOOKUP($A741+ROUND((COLUMN()-2)/24,5),'Расчет сбытовых надбавок'!$B$1537:'Расчет сбытовых надбавок'!$G$2280,6)</f>
        <v>243.84</v>
      </c>
      <c r="K741" s="108">
        <f>VLOOKUP($A741+ROUND((COLUMN()-2)/24,5),АТС!$A$41:$F$784,4)+VLOOKUP($A741+ROUND((COLUMN()-2)/24,5),'Расчет сбытовых надбавок'!$B$1537:'Расчет сбытовых надбавок'!$G$2280,6)</f>
        <v>10.83</v>
      </c>
      <c r="L741" s="108">
        <f>VLOOKUP($A741+ROUND((COLUMN()-2)/24,5),АТС!$A$41:$F$784,4)+VLOOKUP($A741+ROUND((COLUMN()-2)/24,5),'Расчет сбытовых надбавок'!$B$1537:'Расчет сбытовых надбавок'!$G$2280,6)</f>
        <v>0</v>
      </c>
      <c r="M741" s="108">
        <f>VLOOKUP($A741+ROUND((COLUMN()-2)/24,5),АТС!$A$41:$F$784,4)+VLOOKUP($A741+ROUND((COLUMN()-2)/24,5),'Расчет сбытовых надбавок'!$B$1537:'Расчет сбытовых надбавок'!$G$2280,6)</f>
        <v>0</v>
      </c>
      <c r="N741" s="108">
        <f>VLOOKUP($A741+ROUND((COLUMN()-2)/24,5),АТС!$A$41:$F$784,4)+VLOOKUP($A741+ROUND((COLUMN()-2)/24,5),'Расчет сбытовых надбавок'!$B$1537:'Расчет сбытовых надбавок'!$G$2280,6)</f>
        <v>0</v>
      </c>
      <c r="O741" s="108">
        <f>VLOOKUP($A741+ROUND((COLUMN()-2)/24,5),АТС!$A$41:$F$784,4)+VLOOKUP($A741+ROUND((COLUMN()-2)/24,5),'Расчет сбытовых надбавок'!$B$1537:'Расчет сбытовых надбавок'!$G$2280,6)</f>
        <v>0</v>
      </c>
      <c r="P741" s="108">
        <f>VLOOKUP($A741+ROUND((COLUMN()-2)/24,5),АТС!$A$41:$F$784,4)+VLOOKUP($A741+ROUND((COLUMN()-2)/24,5),'Расчет сбытовых надбавок'!$B$1537:'Расчет сбытовых надбавок'!$G$2280,6)</f>
        <v>0</v>
      </c>
      <c r="Q741" s="108">
        <f>VLOOKUP($A741+ROUND((COLUMN()-2)/24,5),АТС!$A$41:$F$784,4)+VLOOKUP($A741+ROUND((COLUMN()-2)/24,5),'Расчет сбытовых надбавок'!$B$1537:'Расчет сбытовых надбавок'!$G$2280,6)</f>
        <v>0</v>
      </c>
      <c r="R741" s="108">
        <f>VLOOKUP($A741+ROUND((COLUMN()-2)/24,5),АТС!$A$41:$F$784,4)+VLOOKUP($A741+ROUND((COLUMN()-2)/24,5),'Расчет сбытовых надбавок'!$B$1537:'Расчет сбытовых надбавок'!$G$2280,6)</f>
        <v>0</v>
      </c>
      <c r="S741" s="108">
        <f>VLOOKUP($A741+ROUND((COLUMN()-2)/24,5),АТС!$A$41:$F$784,4)+VLOOKUP($A741+ROUND((COLUMN()-2)/24,5),'Расчет сбытовых надбавок'!$B$1537:'Расчет сбытовых надбавок'!$G$2280,6)</f>
        <v>0</v>
      </c>
      <c r="T741" s="108">
        <f>VLOOKUP($A741+ROUND((COLUMN()-2)/24,5),АТС!$A$41:$F$784,4)+VLOOKUP($A741+ROUND((COLUMN()-2)/24,5),'Расчет сбытовых надбавок'!$B$1537:'Расчет сбытовых надбавок'!$G$2280,6)</f>
        <v>0</v>
      </c>
      <c r="U741" s="108">
        <f>VLOOKUP($A741+ROUND((COLUMN()-2)/24,5),АТС!$A$41:$F$784,4)+VLOOKUP($A741+ROUND((COLUMN()-2)/24,5),'Расчет сбытовых надбавок'!$B$1537:'Расчет сбытовых надбавок'!$G$2280,6)</f>
        <v>0</v>
      </c>
      <c r="V741" s="108">
        <f>VLOOKUP($A741+ROUND((COLUMN()-2)/24,5),АТС!$A$41:$F$784,4)+VLOOKUP($A741+ROUND((COLUMN()-2)/24,5),'Расчет сбытовых надбавок'!$B$1537:'Расчет сбытовых надбавок'!$G$2280,6)</f>
        <v>0</v>
      </c>
      <c r="W741" s="108">
        <f>VLOOKUP($A741+ROUND((COLUMN()-2)/24,5),АТС!$A$41:$F$784,4)+VLOOKUP($A741+ROUND((COLUMN()-2)/24,5),'Расчет сбытовых надбавок'!$B$1537:'Расчет сбытовых надбавок'!$G$2280,6)</f>
        <v>0</v>
      </c>
      <c r="X741" s="108">
        <f>VLOOKUP($A741+ROUND((COLUMN()-2)/24,5),АТС!$A$41:$F$784,4)+VLOOKUP($A741+ROUND((COLUMN()-2)/24,5),'Расчет сбытовых надбавок'!$B$1537:'Расчет сбытовых надбавок'!$G$2280,6)</f>
        <v>0</v>
      </c>
      <c r="Y741" s="108">
        <f>VLOOKUP($A741+ROUND((COLUMN()-2)/24,5),АТС!$A$41:$F$784,4)+VLOOKUP($A741+ROUND((COLUMN()-2)/24,5),'Расчет сбытовых надбавок'!$B$1537:'Расчет сбытовых надбавок'!$G$2280,6)</f>
        <v>0</v>
      </c>
    </row>
    <row r="742" spans="1:27" x14ac:dyDescent="0.2">
      <c r="A742" s="88">
        <f t="shared" si="19"/>
        <v>41882</v>
      </c>
      <c r="B742" s="108">
        <f>VLOOKUP($A742+ROUND((COLUMN()-2)/24,5),АТС!$A$41:$F$784,4)+VLOOKUP($A742+ROUND((COLUMN()-2)/24,5),'Расчет сбытовых надбавок'!$B$1537:'Расчет сбытовых надбавок'!$G$2280,6)</f>
        <v>0</v>
      </c>
      <c r="C742" s="108">
        <f>VLOOKUP($A742+ROUND((COLUMN()-2)/24,5),АТС!$A$41:$F$784,4)+VLOOKUP($A742+ROUND((COLUMN()-2)/24,5),'Расчет сбытовых надбавок'!$B$1537:'Расчет сбытовых надбавок'!$G$2280,6)</f>
        <v>0</v>
      </c>
      <c r="D742" s="108">
        <f>VLOOKUP($A742+ROUND((COLUMN()-2)/24,5),АТС!$A$41:$F$784,4)+VLOOKUP($A742+ROUND((COLUMN()-2)/24,5),'Расчет сбытовых надбавок'!$B$1537:'Расчет сбытовых надбавок'!$G$2280,6)</f>
        <v>0</v>
      </c>
      <c r="E742" s="108">
        <f>VLOOKUP($A742+ROUND((COLUMN()-2)/24,5),АТС!$A$41:$F$784,4)+VLOOKUP($A742+ROUND((COLUMN()-2)/24,5),'Расчет сбытовых надбавок'!$B$1537:'Расчет сбытовых надбавок'!$G$2280,6)</f>
        <v>0</v>
      </c>
      <c r="F742" s="108">
        <f>VLOOKUP($A742+ROUND((COLUMN()-2)/24,5),АТС!$A$41:$F$784,4)+VLOOKUP($A742+ROUND((COLUMN()-2)/24,5),'Расчет сбытовых надбавок'!$B$1537:'Расчет сбытовых надбавок'!$G$2280,6)</f>
        <v>0</v>
      </c>
      <c r="G742" s="108">
        <f>VLOOKUP($A742+ROUND((COLUMN()-2)/24,5),АТС!$A$41:$F$784,4)+VLOOKUP($A742+ROUND((COLUMN()-2)/24,5),'Расчет сбытовых надбавок'!$B$1537:'Расчет сбытовых надбавок'!$G$2280,6)</f>
        <v>114.38999999999999</v>
      </c>
      <c r="H742" s="108">
        <f>VLOOKUP($A742+ROUND((COLUMN()-2)/24,5),АТС!$A$41:$F$784,4)+VLOOKUP($A742+ROUND((COLUMN()-2)/24,5),'Расчет сбытовых надбавок'!$B$1537:'Расчет сбытовых надбавок'!$G$2280,6)</f>
        <v>336.41</v>
      </c>
      <c r="I742" s="108">
        <f>VLOOKUP($A742+ROUND((COLUMN()-2)/24,5),АТС!$A$41:$F$784,4)+VLOOKUP($A742+ROUND((COLUMN()-2)/24,5),'Расчет сбытовых надбавок'!$B$1537:'Расчет сбытовых надбавок'!$G$2280,6)</f>
        <v>409.33</v>
      </c>
      <c r="J742" s="108">
        <f>VLOOKUP($A742+ROUND((COLUMN()-2)/24,5),АТС!$A$41:$F$784,4)+VLOOKUP($A742+ROUND((COLUMN()-2)/24,5),'Расчет сбытовых надбавок'!$B$1537:'Расчет сбытовых надбавок'!$G$2280,6)</f>
        <v>60.89</v>
      </c>
      <c r="K742" s="108">
        <f>VLOOKUP($A742+ROUND((COLUMN()-2)/24,5),АТС!$A$41:$F$784,4)+VLOOKUP($A742+ROUND((COLUMN()-2)/24,5),'Расчет сбытовых надбавок'!$B$1537:'Расчет сбытовых надбавок'!$G$2280,6)</f>
        <v>151.63</v>
      </c>
      <c r="L742" s="108">
        <f>VLOOKUP($A742+ROUND((COLUMN()-2)/24,5),АТС!$A$41:$F$784,4)+VLOOKUP($A742+ROUND((COLUMN()-2)/24,5),'Расчет сбытовых надбавок'!$B$1537:'Расчет сбытовых надбавок'!$G$2280,6)</f>
        <v>5.36</v>
      </c>
      <c r="M742" s="108">
        <f>VLOOKUP($A742+ROUND((COLUMN()-2)/24,5),АТС!$A$41:$F$784,4)+VLOOKUP($A742+ROUND((COLUMN()-2)/24,5),'Расчет сбытовых надбавок'!$B$1537:'Расчет сбытовых надбавок'!$G$2280,6)</f>
        <v>0</v>
      </c>
      <c r="N742" s="108">
        <f>VLOOKUP($A742+ROUND((COLUMN()-2)/24,5),АТС!$A$41:$F$784,4)+VLOOKUP($A742+ROUND((COLUMN()-2)/24,5),'Расчет сбытовых надбавок'!$B$1537:'Расчет сбытовых надбавок'!$G$2280,6)</f>
        <v>0</v>
      </c>
      <c r="O742" s="108">
        <f>VLOOKUP($A742+ROUND((COLUMN()-2)/24,5),АТС!$A$41:$F$784,4)+VLOOKUP($A742+ROUND((COLUMN()-2)/24,5),'Расчет сбытовых надбавок'!$B$1537:'Расчет сбытовых надбавок'!$G$2280,6)</f>
        <v>0</v>
      </c>
      <c r="P742" s="108">
        <f>VLOOKUP($A742+ROUND((COLUMN()-2)/24,5),АТС!$A$41:$F$784,4)+VLOOKUP($A742+ROUND((COLUMN()-2)/24,5),'Расчет сбытовых надбавок'!$B$1537:'Расчет сбытовых надбавок'!$G$2280,6)</f>
        <v>0</v>
      </c>
      <c r="Q742" s="108">
        <f>VLOOKUP($A742+ROUND((COLUMN()-2)/24,5),АТС!$A$41:$F$784,4)+VLOOKUP($A742+ROUND((COLUMN()-2)/24,5),'Расчет сбытовых надбавок'!$B$1537:'Расчет сбытовых надбавок'!$G$2280,6)</f>
        <v>0</v>
      </c>
      <c r="R742" s="108">
        <f>VLOOKUP($A742+ROUND((COLUMN()-2)/24,5),АТС!$A$41:$F$784,4)+VLOOKUP($A742+ROUND((COLUMN()-2)/24,5),'Расчет сбытовых надбавок'!$B$1537:'Расчет сбытовых надбавок'!$G$2280,6)</f>
        <v>0</v>
      </c>
      <c r="S742" s="108">
        <f>VLOOKUP($A742+ROUND((COLUMN()-2)/24,5),АТС!$A$41:$F$784,4)+VLOOKUP($A742+ROUND((COLUMN()-2)/24,5),'Расчет сбытовых надбавок'!$B$1537:'Расчет сбытовых надбавок'!$G$2280,6)</f>
        <v>0</v>
      </c>
      <c r="T742" s="108">
        <f>VLOOKUP($A742+ROUND((COLUMN()-2)/24,5),АТС!$A$41:$F$784,4)+VLOOKUP($A742+ROUND((COLUMN()-2)/24,5),'Расчет сбытовых надбавок'!$B$1537:'Расчет сбытовых надбавок'!$G$2280,6)</f>
        <v>0</v>
      </c>
      <c r="U742" s="108">
        <f>VLOOKUP($A742+ROUND((COLUMN()-2)/24,5),АТС!$A$41:$F$784,4)+VLOOKUP($A742+ROUND((COLUMN()-2)/24,5),'Расчет сбытовых надбавок'!$B$1537:'Расчет сбытовых надбавок'!$G$2280,6)</f>
        <v>0</v>
      </c>
      <c r="V742" s="108">
        <f>VLOOKUP($A742+ROUND((COLUMN()-2)/24,5),АТС!$A$41:$F$784,4)+VLOOKUP($A742+ROUND((COLUMN()-2)/24,5),'Расчет сбытовых надбавок'!$B$1537:'Расчет сбытовых надбавок'!$G$2280,6)</f>
        <v>26.67</v>
      </c>
      <c r="W742" s="108">
        <f>VLOOKUP($A742+ROUND((COLUMN()-2)/24,5),АТС!$A$41:$F$784,4)+VLOOKUP($A742+ROUND((COLUMN()-2)/24,5),'Расчет сбытовых надбавок'!$B$1537:'Расчет сбытовых надбавок'!$G$2280,6)</f>
        <v>0</v>
      </c>
      <c r="X742" s="108">
        <f>VLOOKUP($A742+ROUND((COLUMN()-2)/24,5),АТС!$A$41:$F$784,4)+VLOOKUP($A742+ROUND((COLUMN()-2)/24,5),'Расчет сбытовых надбавок'!$B$1537:'Расчет сбытовых надбавок'!$G$2280,6)</f>
        <v>0</v>
      </c>
      <c r="Y742" s="108">
        <f>VLOOKUP($A742+ROUND((COLUMN()-2)/24,5),АТС!$A$41:$F$784,4)+VLOOKUP($A742+ROUND((COLUMN()-2)/24,5),'Расчет сбытовых надбавок'!$B$1537:'Расчет сбытовых надбавок'!$G$2280,6)</f>
        <v>0</v>
      </c>
    </row>
    <row r="743" spans="1:27" x14ac:dyDescent="0.2">
      <c r="A743" s="94"/>
      <c r="B743" s="109"/>
      <c r="C743" s="109"/>
      <c r="D743" s="109"/>
      <c r="E743" s="109"/>
      <c r="F743" s="109"/>
      <c r="G743" s="109"/>
      <c r="H743" s="109"/>
      <c r="I743" s="109"/>
      <c r="J743" s="109"/>
      <c r="K743" s="109"/>
      <c r="L743" s="109"/>
      <c r="M743" s="109"/>
      <c r="N743" s="109"/>
      <c r="O743" s="109"/>
      <c r="P743" s="109"/>
      <c r="Q743" s="109"/>
      <c r="R743" s="109"/>
      <c r="S743" s="109"/>
      <c r="T743" s="109"/>
      <c r="U743" s="109"/>
      <c r="V743" s="109"/>
      <c r="W743" s="109"/>
      <c r="X743" s="109"/>
      <c r="Y743" s="109"/>
    </row>
    <row r="744" spans="1:27" x14ac:dyDescent="0.25">
      <c r="A744" s="96" t="s">
        <v>156</v>
      </c>
      <c r="B744" s="87"/>
      <c r="C744" s="87"/>
      <c r="D744" s="87"/>
    </row>
    <row r="745" spans="1:27" ht="12.75" customHeight="1" x14ac:dyDescent="0.2">
      <c r="A745" s="162" t="s">
        <v>49</v>
      </c>
      <c r="B745" s="173" t="s">
        <v>161</v>
      </c>
      <c r="C745" s="174"/>
      <c r="D745" s="174"/>
      <c r="E745" s="174"/>
      <c r="F745" s="174"/>
      <c r="G745" s="174"/>
      <c r="H745" s="174"/>
      <c r="I745" s="174"/>
      <c r="J745" s="174"/>
      <c r="K745" s="174"/>
      <c r="L745" s="174"/>
      <c r="M745" s="174"/>
      <c r="N745" s="174"/>
      <c r="O745" s="174"/>
      <c r="P745" s="174"/>
      <c r="Q745" s="174"/>
      <c r="R745" s="174"/>
      <c r="S745" s="174"/>
      <c r="T745" s="174"/>
      <c r="U745" s="174"/>
      <c r="V745" s="174"/>
      <c r="W745" s="174"/>
      <c r="X745" s="174"/>
      <c r="Y745" s="175"/>
    </row>
    <row r="746" spans="1:27" ht="12.75" customHeight="1" x14ac:dyDescent="0.2">
      <c r="A746" s="163"/>
      <c r="B746" s="176"/>
      <c r="C746" s="177"/>
      <c r="D746" s="177"/>
      <c r="E746" s="177"/>
      <c r="F746" s="177"/>
      <c r="G746" s="177"/>
      <c r="H746" s="177"/>
      <c r="I746" s="177"/>
      <c r="J746" s="177"/>
      <c r="K746" s="177"/>
      <c r="L746" s="177"/>
      <c r="M746" s="177"/>
      <c r="N746" s="177"/>
      <c r="O746" s="177"/>
      <c r="P746" s="177"/>
      <c r="Q746" s="177"/>
      <c r="R746" s="177"/>
      <c r="S746" s="177"/>
      <c r="T746" s="177"/>
      <c r="U746" s="177"/>
      <c r="V746" s="177"/>
      <c r="W746" s="177"/>
      <c r="X746" s="177"/>
      <c r="Y746" s="178"/>
    </row>
    <row r="747" spans="1:27" s="121" customFormat="1" ht="12.75" customHeight="1" x14ac:dyDescent="0.2">
      <c r="A747" s="163"/>
      <c r="B747" s="209" t="s">
        <v>129</v>
      </c>
      <c r="C747" s="197" t="s">
        <v>130</v>
      </c>
      <c r="D747" s="197" t="s">
        <v>131</v>
      </c>
      <c r="E747" s="197" t="s">
        <v>132</v>
      </c>
      <c r="F747" s="197" t="s">
        <v>133</v>
      </c>
      <c r="G747" s="197" t="s">
        <v>134</v>
      </c>
      <c r="H747" s="197" t="s">
        <v>135</v>
      </c>
      <c r="I747" s="197" t="s">
        <v>136</v>
      </c>
      <c r="J747" s="197" t="s">
        <v>137</v>
      </c>
      <c r="K747" s="197" t="s">
        <v>138</v>
      </c>
      <c r="L747" s="197" t="s">
        <v>139</v>
      </c>
      <c r="M747" s="197" t="s">
        <v>140</v>
      </c>
      <c r="N747" s="207" t="s">
        <v>141</v>
      </c>
      <c r="O747" s="197" t="s">
        <v>142</v>
      </c>
      <c r="P747" s="197" t="s">
        <v>143</v>
      </c>
      <c r="Q747" s="197" t="s">
        <v>144</v>
      </c>
      <c r="R747" s="197" t="s">
        <v>145</v>
      </c>
      <c r="S747" s="197" t="s">
        <v>146</v>
      </c>
      <c r="T747" s="197" t="s">
        <v>147</v>
      </c>
      <c r="U747" s="197" t="s">
        <v>148</v>
      </c>
      <c r="V747" s="197" t="s">
        <v>149</v>
      </c>
      <c r="W747" s="197" t="s">
        <v>150</v>
      </c>
      <c r="X747" s="197" t="s">
        <v>151</v>
      </c>
      <c r="Y747" s="197" t="s">
        <v>152</v>
      </c>
    </row>
    <row r="748" spans="1:27" s="121" customFormat="1" ht="11.25" customHeight="1" x14ac:dyDescent="0.2">
      <c r="A748" s="164"/>
      <c r="B748" s="210"/>
      <c r="C748" s="198"/>
      <c r="D748" s="198"/>
      <c r="E748" s="198"/>
      <c r="F748" s="198"/>
      <c r="G748" s="198"/>
      <c r="H748" s="198"/>
      <c r="I748" s="198"/>
      <c r="J748" s="198"/>
      <c r="K748" s="198"/>
      <c r="L748" s="198"/>
      <c r="M748" s="198"/>
      <c r="N748" s="208"/>
      <c r="O748" s="198"/>
      <c r="P748" s="198"/>
      <c r="Q748" s="198"/>
      <c r="R748" s="198"/>
      <c r="S748" s="198"/>
      <c r="T748" s="198"/>
      <c r="U748" s="198"/>
      <c r="V748" s="198"/>
      <c r="W748" s="198"/>
      <c r="X748" s="198"/>
      <c r="Y748" s="198"/>
    </row>
    <row r="749" spans="1:27" ht="15.75" customHeight="1" x14ac:dyDescent="0.2">
      <c r="A749" s="88">
        <f>A712</f>
        <v>41852</v>
      </c>
      <c r="B749" s="108">
        <f>VLOOKUP($A749+ROUND((COLUMN()-2)/24,5),АТС!$A$41:$F$784,5)+VLOOKUP($A749+ROUND((COLUMN()-2)/24,5),'Расчет сбытовых надбавок'!$B$2281:'Расчет сбытовых надбавок'!$G$3024,3)</f>
        <v>200.52999999999997</v>
      </c>
      <c r="C749" s="108">
        <f>VLOOKUP($A749+ROUND((COLUMN()-2)/24,5),АТС!$A$41:$F$784,5)+VLOOKUP($A749+ROUND((COLUMN()-2)/24,5),'Расчет сбытовых надбавок'!$B$2281:'Расчет сбытовых надбавок'!$G$3024,3)</f>
        <v>66.53</v>
      </c>
      <c r="D749" s="108">
        <f>VLOOKUP($A749+ROUND((COLUMN()-2)/24,5),АТС!$A$41:$F$784,5)+VLOOKUP($A749+ROUND((COLUMN()-2)/24,5),'Расчет сбытовых надбавок'!$B$2281:'Расчет сбытовых надбавок'!$G$3024,3)</f>
        <v>54.04</v>
      </c>
      <c r="E749" s="108">
        <f>VLOOKUP($A749+ROUND((COLUMN()-2)/24,5),АТС!$A$41:$F$784,5)+VLOOKUP($A749+ROUND((COLUMN()-2)/24,5),'Расчет сбытовых надбавок'!$B$2281:'Расчет сбытовых надбавок'!$G$3024,3)</f>
        <v>3.76</v>
      </c>
      <c r="F749" s="108">
        <f>VLOOKUP($A749+ROUND((COLUMN()-2)/24,5),АТС!$A$41:$F$784,5)+VLOOKUP($A749+ROUND((COLUMN()-2)/24,5),'Расчет сбытовых надбавок'!$B$2281:'Расчет сбытовых надбавок'!$G$3024,3)</f>
        <v>0</v>
      </c>
      <c r="G749" s="108">
        <f>VLOOKUP($A749+ROUND((COLUMN()-2)/24,5),АТС!$A$41:$F$784,5)+VLOOKUP($A749+ROUND((COLUMN()-2)/24,5),'Расчет сбытовых надбавок'!$B$2281:'Расчет сбытовых надбавок'!$G$3024,3)</f>
        <v>0</v>
      </c>
      <c r="H749" s="108">
        <f>VLOOKUP($A749+ROUND((COLUMN()-2)/24,5),АТС!$A$41:$F$784,5)+VLOOKUP($A749+ROUND((COLUMN()-2)/24,5),'Расчет сбытовых надбавок'!$B$2281:'Расчет сбытовых надбавок'!$G$3024,3)</f>
        <v>0</v>
      </c>
      <c r="I749" s="108">
        <f>VLOOKUP($A749+ROUND((COLUMN()-2)/24,5),АТС!$A$41:$F$784,5)+VLOOKUP($A749+ROUND((COLUMN()-2)/24,5),'Расчет сбытовых надбавок'!$B$2281:'Расчет сбытовых надбавок'!$G$3024,3)</f>
        <v>0</v>
      </c>
      <c r="J749" s="108">
        <f>VLOOKUP($A749+ROUND((COLUMN()-2)/24,5),АТС!$A$41:$F$784,5)+VLOOKUP($A749+ROUND((COLUMN()-2)/24,5),'Расчет сбытовых надбавок'!$B$2281:'Расчет сбытовых надбавок'!$G$3024,3)</f>
        <v>0.01</v>
      </c>
      <c r="K749" s="108">
        <f>VLOOKUP($A749+ROUND((COLUMN()-2)/24,5),АТС!$A$41:$F$784,5)+VLOOKUP($A749+ROUND((COLUMN()-2)/24,5),'Расчет сбытовых надбавок'!$B$2281:'Расчет сбытовых надбавок'!$G$3024,3)</f>
        <v>0</v>
      </c>
      <c r="L749" s="108">
        <f>VLOOKUP($A749+ROUND((COLUMN()-2)/24,5),АТС!$A$41:$F$784,5)+VLOOKUP($A749+ROUND((COLUMN()-2)/24,5),'Расчет сбытовых надбавок'!$B$2281:'Расчет сбытовых надбавок'!$G$3024,3)</f>
        <v>0</v>
      </c>
      <c r="M749" s="108">
        <f>VLOOKUP($A749+ROUND((COLUMN()-2)/24,5),АТС!$A$41:$F$784,5)+VLOOKUP($A749+ROUND((COLUMN()-2)/24,5),'Расчет сбытовых надбавок'!$B$2281:'Расчет сбытовых надбавок'!$G$3024,3)</f>
        <v>0.32</v>
      </c>
      <c r="N749" s="108">
        <f>VLOOKUP($A749+ROUND((COLUMN()-2)/24,5),АТС!$A$41:$F$784,5)+VLOOKUP($A749+ROUND((COLUMN()-2)/24,5),'Расчет сбытовых надбавок'!$B$2281:'Расчет сбытовых надбавок'!$G$3024,3)</f>
        <v>0</v>
      </c>
      <c r="O749" s="108">
        <f>VLOOKUP($A749+ROUND((COLUMN()-2)/24,5),АТС!$A$41:$F$784,5)+VLOOKUP($A749+ROUND((COLUMN()-2)/24,5),'Расчет сбытовых надбавок'!$B$2281:'Расчет сбытовых надбавок'!$G$3024,3)</f>
        <v>0</v>
      </c>
      <c r="P749" s="108">
        <f>VLOOKUP($A749+ROUND((COLUMN()-2)/24,5),АТС!$A$41:$F$784,5)+VLOOKUP($A749+ROUND((COLUMN()-2)/24,5),'Расчет сбытовых надбавок'!$B$2281:'Расчет сбытовых надбавок'!$G$3024,3)</f>
        <v>0</v>
      </c>
      <c r="Q749" s="108">
        <f>VLOOKUP($A749+ROUND((COLUMN()-2)/24,5),АТС!$A$41:$F$784,5)+VLOOKUP($A749+ROUND((COLUMN()-2)/24,5),'Расчет сбытовых надбавок'!$B$2281:'Расчет сбытовых надбавок'!$G$3024,3)</f>
        <v>0</v>
      </c>
      <c r="R749" s="108">
        <f>VLOOKUP($A749+ROUND((COLUMN()-2)/24,5),АТС!$A$41:$F$784,5)+VLOOKUP($A749+ROUND((COLUMN()-2)/24,5),'Расчет сбытовых надбавок'!$B$2281:'Расчет сбытовых надбавок'!$G$3024,3)</f>
        <v>0</v>
      </c>
      <c r="S749" s="108">
        <f>VLOOKUP($A749+ROUND((COLUMN()-2)/24,5),АТС!$A$41:$F$784,5)+VLOOKUP($A749+ROUND((COLUMN()-2)/24,5),'Расчет сбытовых надбавок'!$B$2281:'Расчет сбытовых надбавок'!$G$3024,3)</f>
        <v>0</v>
      </c>
      <c r="T749" s="108">
        <f>VLOOKUP($A749+ROUND((COLUMN()-2)/24,5),АТС!$A$41:$F$784,5)+VLOOKUP($A749+ROUND((COLUMN()-2)/24,5),'Расчет сбытовых надбавок'!$B$2281:'Расчет сбытовых надбавок'!$G$3024,3)</f>
        <v>16.240000000000002</v>
      </c>
      <c r="U749" s="108">
        <f>VLOOKUP($A749+ROUND((COLUMN()-2)/24,5),АТС!$A$41:$F$784,5)+VLOOKUP($A749+ROUND((COLUMN()-2)/24,5),'Расчет сбытовых надбавок'!$B$2281:'Расчет сбытовых надбавок'!$G$3024,3)</f>
        <v>34.03</v>
      </c>
      <c r="V749" s="108">
        <f>VLOOKUP($A749+ROUND((COLUMN()-2)/24,5),АТС!$A$41:$F$784,5)+VLOOKUP($A749+ROUND((COLUMN()-2)/24,5),'Расчет сбытовых надбавок'!$B$2281:'Расчет сбытовых надбавок'!$G$3024,3)</f>
        <v>0.21000000000000002</v>
      </c>
      <c r="W749" s="108">
        <f>VLOOKUP($A749+ROUND((COLUMN()-2)/24,5),АТС!$A$41:$F$784,5)+VLOOKUP($A749+ROUND((COLUMN()-2)/24,5),'Расчет сбытовых надбавок'!$B$2281:'Расчет сбытовых надбавок'!$G$3024,3)</f>
        <v>8.58</v>
      </c>
      <c r="X749" s="108">
        <f>VLOOKUP($A749+ROUND((COLUMN()-2)/24,5),АТС!$A$41:$F$784,5)+VLOOKUP($A749+ROUND((COLUMN()-2)/24,5),'Расчет сбытовых надбавок'!$B$2281:'Расчет сбытовых надбавок'!$G$3024,3)</f>
        <v>578.14</v>
      </c>
      <c r="Y749" s="108">
        <f>VLOOKUP($A749+ROUND((COLUMN()-2)/24,5),АТС!$A$41:$F$784,5)+VLOOKUP($A749+ROUND((COLUMN()-2)/24,5),'Расчет сбытовых надбавок'!$B$2281:'Расчет сбытовых надбавок'!$G$3024,3)</f>
        <v>535.05999999999995</v>
      </c>
      <c r="AA749" s="89"/>
    </row>
    <row r="750" spans="1:27" x14ac:dyDescent="0.2">
      <c r="A750" s="88">
        <f>A749+1</f>
        <v>41853</v>
      </c>
      <c r="B750" s="108">
        <f>VLOOKUP($A750+ROUND((COLUMN()-2)/24,5),АТС!$A$41:$F$784,5)+VLOOKUP($A750+ROUND((COLUMN()-2)/24,5),'Расчет сбытовых надбавок'!$B$2281:'Расчет сбытовых надбавок'!$G$3024,3)</f>
        <v>112.99000000000001</v>
      </c>
      <c r="C750" s="108">
        <f>VLOOKUP($A750+ROUND((COLUMN()-2)/24,5),АТС!$A$41:$F$784,5)+VLOOKUP($A750+ROUND((COLUMN()-2)/24,5),'Расчет сбытовых надбавок'!$B$2281:'Расчет сбытовых надбавок'!$G$3024,3)</f>
        <v>11.95</v>
      </c>
      <c r="D750" s="108">
        <f>VLOOKUP($A750+ROUND((COLUMN()-2)/24,5),АТС!$A$41:$F$784,5)+VLOOKUP($A750+ROUND((COLUMN()-2)/24,5),'Расчет сбытовых надбавок'!$B$2281:'Расчет сбытовых надбавок'!$G$3024,3)</f>
        <v>53.56</v>
      </c>
      <c r="E750" s="108">
        <f>VLOOKUP($A750+ROUND((COLUMN()-2)/24,5),АТС!$A$41:$F$784,5)+VLOOKUP($A750+ROUND((COLUMN()-2)/24,5),'Расчет сбытовых надбавок'!$B$2281:'Расчет сбытовых надбавок'!$G$3024,3)</f>
        <v>42.87</v>
      </c>
      <c r="F750" s="108">
        <f>VLOOKUP($A750+ROUND((COLUMN()-2)/24,5),АТС!$A$41:$F$784,5)+VLOOKUP($A750+ROUND((COLUMN()-2)/24,5),'Расчет сбытовых надбавок'!$B$2281:'Расчет сбытовых надбавок'!$G$3024,3)</f>
        <v>15.86</v>
      </c>
      <c r="G750" s="108">
        <f>VLOOKUP($A750+ROUND((COLUMN()-2)/24,5),АТС!$A$41:$F$784,5)+VLOOKUP($A750+ROUND((COLUMN()-2)/24,5),'Расчет сбытовых надбавок'!$B$2281:'Расчет сбытовых надбавок'!$G$3024,3)</f>
        <v>9.4499999999999993</v>
      </c>
      <c r="H750" s="108">
        <f>VLOOKUP($A750+ROUND((COLUMN()-2)/24,5),АТС!$A$41:$F$784,5)+VLOOKUP($A750+ROUND((COLUMN()-2)/24,5),'Расчет сбытовых надбавок'!$B$2281:'Расчет сбытовых надбавок'!$G$3024,3)</f>
        <v>0</v>
      </c>
      <c r="I750" s="108">
        <f>VLOOKUP($A750+ROUND((COLUMN()-2)/24,5),АТС!$A$41:$F$784,5)+VLOOKUP($A750+ROUND((COLUMN()-2)/24,5),'Расчет сбытовых надбавок'!$B$2281:'Расчет сбытовых надбавок'!$G$3024,3)</f>
        <v>0</v>
      </c>
      <c r="J750" s="108">
        <f>VLOOKUP($A750+ROUND((COLUMN()-2)/24,5),АТС!$A$41:$F$784,5)+VLOOKUP($A750+ROUND((COLUMN()-2)/24,5),'Расчет сбытовых надбавок'!$B$2281:'Расчет сбытовых надбавок'!$G$3024,3)</f>
        <v>0</v>
      </c>
      <c r="K750" s="108">
        <f>VLOOKUP($A750+ROUND((COLUMN()-2)/24,5),АТС!$A$41:$F$784,5)+VLOOKUP($A750+ROUND((COLUMN()-2)/24,5),'Расчет сбытовых надбавок'!$B$2281:'Расчет сбытовых надбавок'!$G$3024,3)</f>
        <v>0</v>
      </c>
      <c r="L750" s="108">
        <f>VLOOKUP($A750+ROUND((COLUMN()-2)/24,5),АТС!$A$41:$F$784,5)+VLOOKUP($A750+ROUND((COLUMN()-2)/24,5),'Расчет сбытовых надбавок'!$B$2281:'Расчет сбытовых надбавок'!$G$3024,3)</f>
        <v>0</v>
      </c>
      <c r="M750" s="108">
        <f>VLOOKUP($A750+ROUND((COLUMN()-2)/24,5),АТС!$A$41:$F$784,5)+VLOOKUP($A750+ROUND((COLUMN()-2)/24,5),'Расчет сбытовых надбавок'!$B$2281:'Расчет сбытовых надбавок'!$G$3024,3)</f>
        <v>0.26</v>
      </c>
      <c r="N750" s="108">
        <f>VLOOKUP($A750+ROUND((COLUMN()-2)/24,5),АТС!$A$41:$F$784,5)+VLOOKUP($A750+ROUND((COLUMN()-2)/24,5),'Расчет сбытовых надбавок'!$B$2281:'Расчет сбытовых надбавок'!$G$3024,3)</f>
        <v>12.68</v>
      </c>
      <c r="O750" s="108">
        <f>VLOOKUP($A750+ROUND((COLUMN()-2)/24,5),АТС!$A$41:$F$784,5)+VLOOKUP($A750+ROUND((COLUMN()-2)/24,5),'Расчет сбытовых надбавок'!$B$2281:'Расчет сбытовых надбавок'!$G$3024,3)</f>
        <v>8.92</v>
      </c>
      <c r="P750" s="108">
        <f>VLOOKUP($A750+ROUND((COLUMN()-2)/24,5),АТС!$A$41:$F$784,5)+VLOOKUP($A750+ROUND((COLUMN()-2)/24,5),'Расчет сбытовых надбавок'!$B$2281:'Расчет сбытовых надбавок'!$G$3024,3)</f>
        <v>3.38</v>
      </c>
      <c r="Q750" s="108">
        <f>VLOOKUP($A750+ROUND((COLUMN()-2)/24,5),АТС!$A$41:$F$784,5)+VLOOKUP($A750+ROUND((COLUMN()-2)/24,5),'Расчет сбытовых надбавок'!$B$2281:'Расчет сбытовых надбавок'!$G$3024,3)</f>
        <v>30.5</v>
      </c>
      <c r="R750" s="108">
        <f>VLOOKUP($A750+ROUND((COLUMN()-2)/24,5),АТС!$A$41:$F$784,5)+VLOOKUP($A750+ROUND((COLUMN()-2)/24,5),'Расчет сбытовых надбавок'!$B$2281:'Расчет сбытовых надбавок'!$G$3024,3)</f>
        <v>38.549999999999997</v>
      </c>
      <c r="S750" s="108">
        <f>VLOOKUP($A750+ROUND((COLUMN()-2)/24,5),АТС!$A$41:$F$784,5)+VLOOKUP($A750+ROUND((COLUMN()-2)/24,5),'Расчет сбытовых надбавок'!$B$2281:'Расчет сбытовых надбавок'!$G$3024,3)</f>
        <v>35.269999999999996</v>
      </c>
      <c r="T750" s="108">
        <f>VLOOKUP($A750+ROUND((COLUMN()-2)/24,5),АТС!$A$41:$F$784,5)+VLOOKUP($A750+ROUND((COLUMN()-2)/24,5),'Расчет сбытовых надбавок'!$B$2281:'Расчет сбытовых надбавок'!$G$3024,3)</f>
        <v>0</v>
      </c>
      <c r="U750" s="108">
        <f>VLOOKUP($A750+ROUND((COLUMN()-2)/24,5),АТС!$A$41:$F$784,5)+VLOOKUP($A750+ROUND((COLUMN()-2)/24,5),'Расчет сбытовых надбавок'!$B$2281:'Расчет сбытовых надбавок'!$G$3024,3)</f>
        <v>1.76</v>
      </c>
      <c r="V750" s="108">
        <f>VLOOKUP($A750+ROUND((COLUMN()-2)/24,5),АТС!$A$41:$F$784,5)+VLOOKUP($A750+ROUND((COLUMN()-2)/24,5),'Расчет сбытовых надбавок'!$B$2281:'Расчет сбытовых надбавок'!$G$3024,3)</f>
        <v>0</v>
      </c>
      <c r="W750" s="108">
        <f>VLOOKUP($A750+ROUND((COLUMN()-2)/24,5),АТС!$A$41:$F$784,5)+VLOOKUP($A750+ROUND((COLUMN()-2)/24,5),'Расчет сбытовых надбавок'!$B$2281:'Расчет сбытовых надбавок'!$G$3024,3)</f>
        <v>0</v>
      </c>
      <c r="X750" s="108">
        <f>VLOOKUP($A750+ROUND((COLUMN()-2)/24,5),АТС!$A$41:$F$784,5)+VLOOKUP($A750+ROUND((COLUMN()-2)/24,5),'Расчет сбытовых надбавок'!$B$2281:'Расчет сбытовых надбавок'!$G$3024,3)</f>
        <v>58.1</v>
      </c>
      <c r="Y750" s="108">
        <f>VLOOKUP($A750+ROUND((COLUMN()-2)/24,5),АТС!$A$41:$F$784,5)+VLOOKUP($A750+ROUND((COLUMN()-2)/24,5),'Расчет сбытовых надбавок'!$B$2281:'Расчет сбытовых надбавок'!$G$3024,3)</f>
        <v>195.6</v>
      </c>
    </row>
    <row r="751" spans="1:27" x14ac:dyDescent="0.2">
      <c r="A751" s="88">
        <f t="shared" ref="A751:A779" si="20">A750+1</f>
        <v>41854</v>
      </c>
      <c r="B751" s="108">
        <f>VLOOKUP($A751+ROUND((COLUMN()-2)/24,5),АТС!$A$41:$F$784,5)+VLOOKUP($A751+ROUND((COLUMN()-2)/24,5),'Расчет сбытовых надбавок'!$B$2281:'Расчет сбытовых надбавок'!$G$3024,3)</f>
        <v>287.74</v>
      </c>
      <c r="C751" s="108">
        <f>VLOOKUP($A751+ROUND((COLUMN()-2)/24,5),АТС!$A$41:$F$784,5)+VLOOKUP($A751+ROUND((COLUMN()-2)/24,5),'Расчет сбытовых надбавок'!$B$2281:'Расчет сбытовых надбавок'!$G$3024,3)</f>
        <v>84.12</v>
      </c>
      <c r="D751" s="108">
        <f>VLOOKUP($A751+ROUND((COLUMN()-2)/24,5),АТС!$A$41:$F$784,5)+VLOOKUP($A751+ROUND((COLUMN()-2)/24,5),'Расчет сбытовых надбавок'!$B$2281:'Расчет сбытовых надбавок'!$G$3024,3)</f>
        <v>38.700000000000003</v>
      </c>
      <c r="E751" s="108">
        <f>VLOOKUP($A751+ROUND((COLUMN()-2)/24,5),АТС!$A$41:$F$784,5)+VLOOKUP($A751+ROUND((COLUMN()-2)/24,5),'Расчет сбытовых надбавок'!$B$2281:'Расчет сбытовых надбавок'!$G$3024,3)</f>
        <v>23.27</v>
      </c>
      <c r="F751" s="108">
        <f>VLOOKUP($A751+ROUND((COLUMN()-2)/24,5),АТС!$A$41:$F$784,5)+VLOOKUP($A751+ROUND((COLUMN()-2)/24,5),'Расчет сбытовых надбавок'!$B$2281:'Расчет сбытовых надбавок'!$G$3024,3)</f>
        <v>6.05</v>
      </c>
      <c r="G751" s="108">
        <f>VLOOKUP($A751+ROUND((COLUMN()-2)/24,5),АТС!$A$41:$F$784,5)+VLOOKUP($A751+ROUND((COLUMN()-2)/24,5),'Расчет сбытовых надбавок'!$B$2281:'Расчет сбытовых надбавок'!$G$3024,3)</f>
        <v>0</v>
      </c>
      <c r="H751" s="108">
        <f>VLOOKUP($A751+ROUND((COLUMN()-2)/24,5),АТС!$A$41:$F$784,5)+VLOOKUP($A751+ROUND((COLUMN()-2)/24,5),'Расчет сбытовых надбавок'!$B$2281:'Расчет сбытовых надбавок'!$G$3024,3)</f>
        <v>0</v>
      </c>
      <c r="I751" s="108">
        <f>VLOOKUP($A751+ROUND((COLUMN()-2)/24,5),АТС!$A$41:$F$784,5)+VLOOKUP($A751+ROUND((COLUMN()-2)/24,5),'Расчет сбытовых надбавок'!$B$2281:'Расчет сбытовых надбавок'!$G$3024,3)</f>
        <v>0</v>
      </c>
      <c r="J751" s="108">
        <f>VLOOKUP($A751+ROUND((COLUMN()-2)/24,5),АТС!$A$41:$F$784,5)+VLOOKUP($A751+ROUND((COLUMN()-2)/24,5),'Расчет сбытовых надбавок'!$B$2281:'Расчет сбытовых надбавок'!$G$3024,3)</f>
        <v>0</v>
      </c>
      <c r="K751" s="108">
        <f>VLOOKUP($A751+ROUND((COLUMN()-2)/24,5),АТС!$A$41:$F$784,5)+VLOOKUP($A751+ROUND((COLUMN()-2)/24,5),'Расчет сбытовых надбавок'!$B$2281:'Расчет сбытовых надбавок'!$G$3024,3)</f>
        <v>0</v>
      </c>
      <c r="L751" s="108">
        <f>VLOOKUP($A751+ROUND((COLUMN()-2)/24,5),АТС!$A$41:$F$784,5)+VLOOKUP($A751+ROUND((COLUMN()-2)/24,5),'Расчет сбытовых надбавок'!$B$2281:'Расчет сбытовых надбавок'!$G$3024,3)</f>
        <v>25.75</v>
      </c>
      <c r="M751" s="108">
        <f>VLOOKUP($A751+ROUND((COLUMN()-2)/24,5),АТС!$A$41:$F$784,5)+VLOOKUP($A751+ROUND((COLUMN()-2)/24,5),'Расчет сбытовых надбавок'!$B$2281:'Расчет сбытовых надбавок'!$G$3024,3)</f>
        <v>21.07</v>
      </c>
      <c r="N751" s="108">
        <f>VLOOKUP($A751+ROUND((COLUMN()-2)/24,5),АТС!$A$41:$F$784,5)+VLOOKUP($A751+ROUND((COLUMN()-2)/24,5),'Расчет сбытовых надбавок'!$B$2281:'Расчет сбытовых надбавок'!$G$3024,3)</f>
        <v>18.8</v>
      </c>
      <c r="O751" s="108">
        <f>VLOOKUP($A751+ROUND((COLUMN()-2)/24,5),АТС!$A$41:$F$784,5)+VLOOKUP($A751+ROUND((COLUMN()-2)/24,5),'Расчет сбытовых надбавок'!$B$2281:'Расчет сбытовых надбавок'!$G$3024,3)</f>
        <v>20.099999999999998</v>
      </c>
      <c r="P751" s="108">
        <f>VLOOKUP($A751+ROUND((COLUMN()-2)/24,5),АТС!$A$41:$F$784,5)+VLOOKUP($A751+ROUND((COLUMN()-2)/24,5),'Расчет сбытовых надбавок'!$B$2281:'Расчет сбытовых надбавок'!$G$3024,3)</f>
        <v>1.6700000000000002</v>
      </c>
      <c r="Q751" s="108">
        <f>VLOOKUP($A751+ROUND((COLUMN()-2)/24,5),АТС!$A$41:$F$784,5)+VLOOKUP($A751+ROUND((COLUMN()-2)/24,5),'Расчет сбытовых надбавок'!$B$2281:'Расчет сбытовых надбавок'!$G$3024,3)</f>
        <v>0.01</v>
      </c>
      <c r="R751" s="108">
        <f>VLOOKUP($A751+ROUND((COLUMN()-2)/24,5),АТС!$A$41:$F$784,5)+VLOOKUP($A751+ROUND((COLUMN()-2)/24,5),'Расчет сбытовых надбавок'!$B$2281:'Расчет сбытовых надбавок'!$G$3024,3)</f>
        <v>0</v>
      </c>
      <c r="S751" s="108">
        <f>VLOOKUP($A751+ROUND((COLUMN()-2)/24,5),АТС!$A$41:$F$784,5)+VLOOKUP($A751+ROUND((COLUMN()-2)/24,5),'Расчет сбытовых надбавок'!$B$2281:'Расчет сбытовых надбавок'!$G$3024,3)</f>
        <v>0</v>
      </c>
      <c r="T751" s="108">
        <f>VLOOKUP($A751+ROUND((COLUMN()-2)/24,5),АТС!$A$41:$F$784,5)+VLOOKUP($A751+ROUND((COLUMN()-2)/24,5),'Расчет сбытовых надбавок'!$B$2281:'Расчет сбытовых надбавок'!$G$3024,3)</f>
        <v>0.01</v>
      </c>
      <c r="U751" s="108">
        <f>VLOOKUP($A751+ROUND((COLUMN()-2)/24,5),АТС!$A$41:$F$784,5)+VLOOKUP($A751+ROUND((COLUMN()-2)/24,5),'Расчет сбытовых надбавок'!$B$2281:'Расчет сбытовых надбавок'!$G$3024,3)</f>
        <v>0</v>
      </c>
      <c r="V751" s="108">
        <f>VLOOKUP($A751+ROUND((COLUMN()-2)/24,5),АТС!$A$41:$F$784,5)+VLOOKUP($A751+ROUND((COLUMN()-2)/24,5),'Расчет сбытовых надбавок'!$B$2281:'Расчет сбытовых надбавок'!$G$3024,3)</f>
        <v>0.01</v>
      </c>
      <c r="W751" s="108">
        <f>VLOOKUP($A751+ROUND((COLUMN()-2)/24,5),АТС!$A$41:$F$784,5)+VLOOKUP($A751+ROUND((COLUMN()-2)/24,5),'Расчет сбытовых надбавок'!$B$2281:'Расчет сбытовых надбавок'!$G$3024,3)</f>
        <v>0</v>
      </c>
      <c r="X751" s="108">
        <f>VLOOKUP($A751+ROUND((COLUMN()-2)/24,5),АТС!$A$41:$F$784,5)+VLOOKUP($A751+ROUND((COLUMN()-2)/24,5),'Расчет сбытовых надбавок'!$B$2281:'Расчет сбытовых надбавок'!$G$3024,3)</f>
        <v>45.440000000000005</v>
      </c>
      <c r="Y751" s="108">
        <f>VLOOKUP($A751+ROUND((COLUMN()-2)/24,5),АТС!$A$41:$F$784,5)+VLOOKUP($A751+ROUND((COLUMN()-2)/24,5),'Расчет сбытовых надбавок'!$B$2281:'Расчет сбытовых надбавок'!$G$3024,3)</f>
        <v>258.97000000000003</v>
      </c>
    </row>
    <row r="752" spans="1:27" x14ac:dyDescent="0.2">
      <c r="A752" s="88">
        <f t="shared" si="20"/>
        <v>41855</v>
      </c>
      <c r="B752" s="108">
        <f>VLOOKUP($A752+ROUND((COLUMN()-2)/24,5),АТС!$A$41:$F$784,5)+VLOOKUP($A752+ROUND((COLUMN()-2)/24,5),'Расчет сбытовых надбавок'!$B$2281:'Расчет сбытовых надбавок'!$G$3024,3)</f>
        <v>128.16</v>
      </c>
      <c r="C752" s="108">
        <f>VLOOKUP($A752+ROUND((COLUMN()-2)/24,5),АТС!$A$41:$F$784,5)+VLOOKUP($A752+ROUND((COLUMN()-2)/24,5),'Расчет сбытовых надбавок'!$B$2281:'Расчет сбытовых надбавок'!$G$3024,3)</f>
        <v>37.5</v>
      </c>
      <c r="D752" s="108">
        <f>VLOOKUP($A752+ROUND((COLUMN()-2)/24,5),АТС!$A$41:$F$784,5)+VLOOKUP($A752+ROUND((COLUMN()-2)/24,5),'Расчет сбытовых надбавок'!$B$2281:'Расчет сбытовых надбавок'!$G$3024,3)</f>
        <v>48.269999999999996</v>
      </c>
      <c r="E752" s="108">
        <f>VLOOKUP($A752+ROUND((COLUMN()-2)/24,5),АТС!$A$41:$F$784,5)+VLOOKUP($A752+ROUND((COLUMN()-2)/24,5),'Расчет сбытовых надбавок'!$B$2281:'Расчет сбытовых надбавок'!$G$3024,3)</f>
        <v>34.06</v>
      </c>
      <c r="F752" s="108">
        <f>VLOOKUP($A752+ROUND((COLUMN()-2)/24,5),АТС!$A$41:$F$784,5)+VLOOKUP($A752+ROUND((COLUMN()-2)/24,5),'Расчет сбытовых надбавок'!$B$2281:'Расчет сбытовых надбавок'!$G$3024,3)</f>
        <v>1.07</v>
      </c>
      <c r="G752" s="108">
        <f>VLOOKUP($A752+ROUND((COLUMN()-2)/24,5),АТС!$A$41:$F$784,5)+VLOOKUP($A752+ROUND((COLUMN()-2)/24,5),'Расчет сбытовых надбавок'!$B$2281:'Расчет сбытовых надбавок'!$G$3024,3)</f>
        <v>0</v>
      </c>
      <c r="H752" s="108">
        <f>VLOOKUP($A752+ROUND((COLUMN()-2)/24,5),АТС!$A$41:$F$784,5)+VLOOKUP($A752+ROUND((COLUMN()-2)/24,5),'Расчет сбытовых надбавок'!$B$2281:'Расчет сбытовых надбавок'!$G$3024,3)</f>
        <v>0</v>
      </c>
      <c r="I752" s="108">
        <f>VLOOKUP($A752+ROUND((COLUMN()-2)/24,5),АТС!$A$41:$F$784,5)+VLOOKUP($A752+ROUND((COLUMN()-2)/24,5),'Расчет сбытовых надбавок'!$B$2281:'Расчет сбытовых надбавок'!$G$3024,3)</f>
        <v>0</v>
      </c>
      <c r="J752" s="108">
        <f>VLOOKUP($A752+ROUND((COLUMN()-2)/24,5),АТС!$A$41:$F$784,5)+VLOOKUP($A752+ROUND((COLUMN()-2)/24,5),'Расчет сбытовых надбавок'!$B$2281:'Расчет сбытовых надбавок'!$G$3024,3)</f>
        <v>0</v>
      </c>
      <c r="K752" s="108">
        <f>VLOOKUP($A752+ROUND((COLUMN()-2)/24,5),АТС!$A$41:$F$784,5)+VLOOKUP($A752+ROUND((COLUMN()-2)/24,5),'Расчет сбытовых надбавок'!$B$2281:'Расчет сбытовых надбавок'!$G$3024,3)</f>
        <v>0</v>
      </c>
      <c r="L752" s="108">
        <f>VLOOKUP($A752+ROUND((COLUMN()-2)/24,5),АТС!$A$41:$F$784,5)+VLOOKUP($A752+ROUND((COLUMN()-2)/24,5),'Расчет сбытовых надбавок'!$B$2281:'Расчет сбытовых надбавок'!$G$3024,3)</f>
        <v>0.1</v>
      </c>
      <c r="M752" s="108">
        <f>VLOOKUP($A752+ROUND((COLUMN()-2)/24,5),АТС!$A$41:$F$784,5)+VLOOKUP($A752+ROUND((COLUMN()-2)/24,5),'Расчет сбытовых надбавок'!$B$2281:'Расчет сбытовых надбавок'!$G$3024,3)</f>
        <v>56.03</v>
      </c>
      <c r="N752" s="108">
        <f>VLOOKUP($A752+ROUND((COLUMN()-2)/24,5),АТС!$A$41:$F$784,5)+VLOOKUP($A752+ROUND((COLUMN()-2)/24,5),'Расчет сбытовых надбавок'!$B$2281:'Расчет сбытовых надбавок'!$G$3024,3)</f>
        <v>30.05</v>
      </c>
      <c r="O752" s="108">
        <f>VLOOKUP($A752+ROUND((COLUMN()-2)/24,5),АТС!$A$41:$F$784,5)+VLOOKUP($A752+ROUND((COLUMN()-2)/24,5),'Расчет сбытовых надбавок'!$B$2281:'Расчет сбытовых надбавок'!$G$3024,3)</f>
        <v>0</v>
      </c>
      <c r="P752" s="108">
        <f>VLOOKUP($A752+ROUND((COLUMN()-2)/24,5),АТС!$A$41:$F$784,5)+VLOOKUP($A752+ROUND((COLUMN()-2)/24,5),'Расчет сбытовых надбавок'!$B$2281:'Расчет сбытовых надбавок'!$G$3024,3)</f>
        <v>0</v>
      </c>
      <c r="Q752" s="108">
        <f>VLOOKUP($A752+ROUND((COLUMN()-2)/24,5),АТС!$A$41:$F$784,5)+VLOOKUP($A752+ROUND((COLUMN()-2)/24,5),'Расчет сбытовых надбавок'!$B$2281:'Расчет сбытовых надбавок'!$G$3024,3)</f>
        <v>0</v>
      </c>
      <c r="R752" s="108">
        <f>VLOOKUP($A752+ROUND((COLUMN()-2)/24,5),АТС!$A$41:$F$784,5)+VLOOKUP($A752+ROUND((COLUMN()-2)/24,5),'Расчет сбытовых надбавок'!$B$2281:'Расчет сбытовых надбавок'!$G$3024,3)</f>
        <v>0</v>
      </c>
      <c r="S752" s="108">
        <f>VLOOKUP($A752+ROUND((COLUMN()-2)/24,5),АТС!$A$41:$F$784,5)+VLOOKUP($A752+ROUND((COLUMN()-2)/24,5),'Расчет сбытовых надбавок'!$B$2281:'Расчет сбытовых надбавок'!$G$3024,3)</f>
        <v>0.01</v>
      </c>
      <c r="T752" s="108">
        <f>VLOOKUP($A752+ROUND((COLUMN()-2)/24,5),АТС!$A$41:$F$784,5)+VLOOKUP($A752+ROUND((COLUMN()-2)/24,5),'Расчет сбытовых надбавок'!$B$2281:'Расчет сбытовых надбавок'!$G$3024,3)</f>
        <v>87.13</v>
      </c>
      <c r="U752" s="108">
        <f>VLOOKUP($A752+ROUND((COLUMN()-2)/24,5),АТС!$A$41:$F$784,5)+VLOOKUP($A752+ROUND((COLUMN()-2)/24,5),'Расчет сбытовых надбавок'!$B$2281:'Расчет сбытовых надбавок'!$G$3024,3)</f>
        <v>25.97</v>
      </c>
      <c r="V752" s="108">
        <f>VLOOKUP($A752+ROUND((COLUMN()-2)/24,5),АТС!$A$41:$F$784,5)+VLOOKUP($A752+ROUND((COLUMN()-2)/24,5),'Расчет сбытовых надбавок'!$B$2281:'Расчет сбытовых надбавок'!$G$3024,3)</f>
        <v>0</v>
      </c>
      <c r="W752" s="108">
        <f>VLOOKUP($A752+ROUND((COLUMN()-2)/24,5),АТС!$A$41:$F$784,5)+VLOOKUP($A752+ROUND((COLUMN()-2)/24,5),'Расчет сбытовых надбавок'!$B$2281:'Расчет сбытовых надбавок'!$G$3024,3)</f>
        <v>80.06</v>
      </c>
      <c r="X752" s="108">
        <f>VLOOKUP($A752+ROUND((COLUMN()-2)/24,5),АТС!$A$41:$F$784,5)+VLOOKUP($A752+ROUND((COLUMN()-2)/24,5),'Расчет сбытовых надбавок'!$B$2281:'Расчет сбытовых надбавок'!$G$3024,3)</f>
        <v>502.72</v>
      </c>
      <c r="Y752" s="108">
        <f>VLOOKUP($A752+ROUND((COLUMN()-2)/24,5),АТС!$A$41:$F$784,5)+VLOOKUP($A752+ROUND((COLUMN()-2)/24,5),'Расчет сбытовых надбавок'!$B$2281:'Расчет сбытовых надбавок'!$G$3024,3)</f>
        <v>409.17</v>
      </c>
    </row>
    <row r="753" spans="1:25" x14ac:dyDescent="0.2">
      <c r="A753" s="88">
        <f t="shared" si="20"/>
        <v>41856</v>
      </c>
      <c r="B753" s="108">
        <f>VLOOKUP($A753+ROUND((COLUMN()-2)/24,5),АТС!$A$41:$F$784,5)+VLOOKUP($A753+ROUND((COLUMN()-2)/24,5),'Расчет сбытовых надбавок'!$B$2281:'Расчет сбытовых надбавок'!$G$3024,3)</f>
        <v>503.75</v>
      </c>
      <c r="C753" s="108">
        <f>VLOOKUP($A753+ROUND((COLUMN()-2)/24,5),АТС!$A$41:$F$784,5)+VLOOKUP($A753+ROUND((COLUMN()-2)/24,5),'Расчет сбытовых надбавок'!$B$2281:'Расчет сбытовых надбавок'!$G$3024,3)</f>
        <v>89.91</v>
      </c>
      <c r="D753" s="108">
        <f>VLOOKUP($A753+ROUND((COLUMN()-2)/24,5),АТС!$A$41:$F$784,5)+VLOOKUP($A753+ROUND((COLUMN()-2)/24,5),'Расчет сбытовых надбавок'!$B$2281:'Расчет сбытовых надбавок'!$G$3024,3)</f>
        <v>99.88</v>
      </c>
      <c r="E753" s="108">
        <f>VLOOKUP($A753+ROUND((COLUMN()-2)/24,5),АТС!$A$41:$F$784,5)+VLOOKUP($A753+ROUND((COLUMN()-2)/24,5),'Расчет сбытовых надбавок'!$B$2281:'Расчет сбытовых надбавок'!$G$3024,3)</f>
        <v>129.55000000000001</v>
      </c>
      <c r="F753" s="108">
        <f>VLOOKUP($A753+ROUND((COLUMN()-2)/24,5),АТС!$A$41:$F$784,5)+VLOOKUP($A753+ROUND((COLUMN()-2)/24,5),'Расчет сбытовых надбавок'!$B$2281:'Расчет сбытовых надбавок'!$G$3024,3)</f>
        <v>0</v>
      </c>
      <c r="G753" s="108">
        <f>VLOOKUP($A753+ROUND((COLUMN()-2)/24,5),АТС!$A$41:$F$784,5)+VLOOKUP($A753+ROUND((COLUMN()-2)/24,5),'Расчет сбытовых надбавок'!$B$2281:'Расчет сбытовых надбавок'!$G$3024,3)</f>
        <v>0</v>
      </c>
      <c r="H753" s="108">
        <f>VLOOKUP($A753+ROUND((COLUMN()-2)/24,5),АТС!$A$41:$F$784,5)+VLOOKUP($A753+ROUND((COLUMN()-2)/24,5),'Расчет сбытовых надбавок'!$B$2281:'Расчет сбытовых надбавок'!$G$3024,3)</f>
        <v>0</v>
      </c>
      <c r="I753" s="108">
        <f>VLOOKUP($A753+ROUND((COLUMN()-2)/24,5),АТС!$A$41:$F$784,5)+VLOOKUP($A753+ROUND((COLUMN()-2)/24,5),'Расчет сбытовых надбавок'!$B$2281:'Расчет сбытовых надбавок'!$G$3024,3)</f>
        <v>0</v>
      </c>
      <c r="J753" s="108">
        <f>VLOOKUP($A753+ROUND((COLUMN()-2)/24,5),АТС!$A$41:$F$784,5)+VLOOKUP($A753+ROUND((COLUMN()-2)/24,5),'Расчет сбытовых надбавок'!$B$2281:'Расчет сбытовых надбавок'!$G$3024,3)</f>
        <v>0</v>
      </c>
      <c r="K753" s="108">
        <f>VLOOKUP($A753+ROUND((COLUMN()-2)/24,5),АТС!$A$41:$F$784,5)+VLOOKUP($A753+ROUND((COLUMN()-2)/24,5),'Расчет сбытовых надбавок'!$B$2281:'Расчет сбытовых надбавок'!$G$3024,3)</f>
        <v>0</v>
      </c>
      <c r="L753" s="108">
        <f>VLOOKUP($A753+ROUND((COLUMN()-2)/24,5),АТС!$A$41:$F$784,5)+VLOOKUP($A753+ROUND((COLUMN()-2)/24,5),'Расчет сбытовых надбавок'!$B$2281:'Расчет сбытовых надбавок'!$G$3024,3)</f>
        <v>0</v>
      </c>
      <c r="M753" s="108">
        <f>VLOOKUP($A753+ROUND((COLUMN()-2)/24,5),АТС!$A$41:$F$784,5)+VLOOKUP($A753+ROUND((COLUMN()-2)/24,5),'Расчет сбытовых надбавок'!$B$2281:'Расчет сбытовых надбавок'!$G$3024,3)</f>
        <v>37.32</v>
      </c>
      <c r="N753" s="108">
        <f>VLOOKUP($A753+ROUND((COLUMN()-2)/24,5),АТС!$A$41:$F$784,5)+VLOOKUP($A753+ROUND((COLUMN()-2)/24,5),'Расчет сбытовых надбавок'!$B$2281:'Расчет сбытовых надбавок'!$G$3024,3)</f>
        <v>0</v>
      </c>
      <c r="O753" s="108">
        <f>VLOOKUP($A753+ROUND((COLUMN()-2)/24,5),АТС!$A$41:$F$784,5)+VLOOKUP($A753+ROUND((COLUMN()-2)/24,5),'Расчет сбытовых надбавок'!$B$2281:'Расчет сбытовых надбавок'!$G$3024,3)</f>
        <v>0</v>
      </c>
      <c r="P753" s="108">
        <f>VLOOKUP($A753+ROUND((COLUMN()-2)/24,5),АТС!$A$41:$F$784,5)+VLOOKUP($A753+ROUND((COLUMN()-2)/24,5),'Расчет сбытовых надбавок'!$B$2281:'Расчет сбытовых надбавок'!$G$3024,3)</f>
        <v>0</v>
      </c>
      <c r="Q753" s="108">
        <f>VLOOKUP($A753+ROUND((COLUMN()-2)/24,5),АТС!$A$41:$F$784,5)+VLOOKUP($A753+ROUND((COLUMN()-2)/24,5),'Расчет сбытовых надбавок'!$B$2281:'Расчет сбытовых надбавок'!$G$3024,3)</f>
        <v>0</v>
      </c>
      <c r="R753" s="108">
        <f>VLOOKUP($A753+ROUND((COLUMN()-2)/24,5),АТС!$A$41:$F$784,5)+VLOOKUP($A753+ROUND((COLUMN()-2)/24,5),'Расчет сбытовых надбавок'!$B$2281:'Расчет сбытовых надбавок'!$G$3024,3)</f>
        <v>99.41</v>
      </c>
      <c r="S753" s="108">
        <f>VLOOKUP($A753+ROUND((COLUMN()-2)/24,5),АТС!$A$41:$F$784,5)+VLOOKUP($A753+ROUND((COLUMN()-2)/24,5),'Расчет сбытовых надбавок'!$B$2281:'Расчет сбытовых надбавок'!$G$3024,3)</f>
        <v>99.66</v>
      </c>
      <c r="T753" s="108">
        <f>VLOOKUP($A753+ROUND((COLUMN()-2)/24,5),АТС!$A$41:$F$784,5)+VLOOKUP($A753+ROUND((COLUMN()-2)/24,5),'Расчет сбытовых надбавок'!$B$2281:'Расчет сбытовых надбавок'!$G$3024,3)</f>
        <v>206.28</v>
      </c>
      <c r="U753" s="108">
        <f>VLOOKUP($A753+ROUND((COLUMN()-2)/24,5),АТС!$A$41:$F$784,5)+VLOOKUP($A753+ROUND((COLUMN()-2)/24,5),'Расчет сбытовых надбавок'!$B$2281:'Расчет сбытовых надбавок'!$G$3024,3)</f>
        <v>65.849999999999994</v>
      </c>
      <c r="V753" s="108">
        <f>VLOOKUP($A753+ROUND((COLUMN()-2)/24,5),АТС!$A$41:$F$784,5)+VLOOKUP($A753+ROUND((COLUMN()-2)/24,5),'Расчет сбытовых надбавок'!$B$2281:'Расчет сбытовых надбавок'!$G$3024,3)</f>
        <v>0</v>
      </c>
      <c r="W753" s="108">
        <f>VLOOKUP($A753+ROUND((COLUMN()-2)/24,5),АТС!$A$41:$F$784,5)+VLOOKUP($A753+ROUND((COLUMN()-2)/24,5),'Расчет сбытовых надбавок'!$B$2281:'Расчет сбытовых надбавок'!$G$3024,3)</f>
        <v>85.88</v>
      </c>
      <c r="X753" s="108">
        <f>VLOOKUP($A753+ROUND((COLUMN()-2)/24,5),АТС!$A$41:$F$784,5)+VLOOKUP($A753+ROUND((COLUMN()-2)/24,5),'Расчет сбытовых надбавок'!$B$2281:'Расчет сбытовых надбавок'!$G$3024,3)</f>
        <v>593.20000000000005</v>
      </c>
      <c r="Y753" s="108">
        <f>VLOOKUP($A753+ROUND((COLUMN()-2)/24,5),АТС!$A$41:$F$784,5)+VLOOKUP($A753+ROUND((COLUMN()-2)/24,5),'Расчет сбытовых надбавок'!$B$2281:'Расчет сбытовых надбавок'!$G$3024,3)</f>
        <v>479.08</v>
      </c>
    </row>
    <row r="754" spans="1:25" x14ac:dyDescent="0.2">
      <c r="A754" s="88">
        <f t="shared" si="20"/>
        <v>41857</v>
      </c>
      <c r="B754" s="108">
        <f>VLOOKUP($A754+ROUND((COLUMN()-2)/24,5),АТС!$A$41:$F$784,5)+VLOOKUP($A754+ROUND((COLUMN()-2)/24,5),'Расчет сбытовых надбавок'!$B$2281:'Расчет сбытовых надбавок'!$G$3024,3)</f>
        <v>89.53</v>
      </c>
      <c r="C754" s="108">
        <f>VLOOKUP($A754+ROUND((COLUMN()-2)/24,5),АТС!$A$41:$F$784,5)+VLOOKUP($A754+ROUND((COLUMN()-2)/24,5),'Расчет сбытовых надбавок'!$B$2281:'Расчет сбытовых надбавок'!$G$3024,3)</f>
        <v>44.69</v>
      </c>
      <c r="D754" s="108">
        <f>VLOOKUP($A754+ROUND((COLUMN()-2)/24,5),АТС!$A$41:$F$784,5)+VLOOKUP($A754+ROUND((COLUMN()-2)/24,5),'Расчет сбытовых надбавок'!$B$2281:'Расчет сбытовых надбавок'!$G$3024,3)</f>
        <v>57.06</v>
      </c>
      <c r="E754" s="108">
        <f>VLOOKUP($A754+ROUND((COLUMN()-2)/24,5),АТС!$A$41:$F$784,5)+VLOOKUP($A754+ROUND((COLUMN()-2)/24,5),'Расчет сбытовых надбавок'!$B$2281:'Расчет сбытовых надбавок'!$G$3024,3)</f>
        <v>57.68</v>
      </c>
      <c r="F754" s="108">
        <f>VLOOKUP($A754+ROUND((COLUMN()-2)/24,5),АТС!$A$41:$F$784,5)+VLOOKUP($A754+ROUND((COLUMN()-2)/24,5),'Расчет сбытовых надбавок'!$B$2281:'Расчет сбытовых надбавок'!$G$3024,3)</f>
        <v>1.0900000000000001</v>
      </c>
      <c r="G754" s="108">
        <f>VLOOKUP($A754+ROUND((COLUMN()-2)/24,5),АТС!$A$41:$F$784,5)+VLOOKUP($A754+ROUND((COLUMN()-2)/24,5),'Расчет сбытовых надбавок'!$B$2281:'Расчет сбытовых надбавок'!$G$3024,3)</f>
        <v>0</v>
      </c>
      <c r="H754" s="108">
        <f>VLOOKUP($A754+ROUND((COLUMN()-2)/24,5),АТС!$A$41:$F$784,5)+VLOOKUP($A754+ROUND((COLUMN()-2)/24,5),'Расчет сбытовых надбавок'!$B$2281:'Расчет сбытовых надбавок'!$G$3024,3)</f>
        <v>0</v>
      </c>
      <c r="I754" s="108">
        <f>VLOOKUP($A754+ROUND((COLUMN()-2)/24,5),АТС!$A$41:$F$784,5)+VLOOKUP($A754+ROUND((COLUMN()-2)/24,5),'Расчет сбытовых надбавок'!$B$2281:'Расчет сбытовых надбавок'!$G$3024,3)</f>
        <v>0</v>
      </c>
      <c r="J754" s="108">
        <f>VLOOKUP($A754+ROUND((COLUMN()-2)/24,5),АТС!$A$41:$F$784,5)+VLOOKUP($A754+ROUND((COLUMN()-2)/24,5),'Расчет сбытовых надбавок'!$B$2281:'Расчет сбытовых надбавок'!$G$3024,3)</f>
        <v>0</v>
      </c>
      <c r="K754" s="108">
        <f>VLOOKUP($A754+ROUND((COLUMN()-2)/24,5),АТС!$A$41:$F$784,5)+VLOOKUP($A754+ROUND((COLUMN()-2)/24,5),'Расчет сбытовых надбавок'!$B$2281:'Расчет сбытовых надбавок'!$G$3024,3)</f>
        <v>0</v>
      </c>
      <c r="L754" s="108">
        <f>VLOOKUP($A754+ROUND((COLUMN()-2)/24,5),АТС!$A$41:$F$784,5)+VLOOKUP($A754+ROUND((COLUMN()-2)/24,5),'Расчет сбытовых надбавок'!$B$2281:'Расчет сбытовых надбавок'!$G$3024,3)</f>
        <v>0</v>
      </c>
      <c r="M754" s="108">
        <f>VLOOKUP($A754+ROUND((COLUMN()-2)/24,5),АТС!$A$41:$F$784,5)+VLOOKUP($A754+ROUND((COLUMN()-2)/24,5),'Расчет сбытовых надбавок'!$B$2281:'Расчет сбытовых надбавок'!$G$3024,3)</f>
        <v>7.6000000000000005</v>
      </c>
      <c r="N754" s="108">
        <f>VLOOKUP($A754+ROUND((COLUMN()-2)/24,5),АТС!$A$41:$F$784,5)+VLOOKUP($A754+ROUND((COLUMN()-2)/24,5),'Расчет сбытовых надбавок'!$B$2281:'Расчет сбытовых надбавок'!$G$3024,3)</f>
        <v>0</v>
      </c>
      <c r="O754" s="108">
        <f>VLOOKUP($A754+ROUND((COLUMN()-2)/24,5),АТС!$A$41:$F$784,5)+VLOOKUP($A754+ROUND((COLUMN()-2)/24,5),'Расчет сбытовых надбавок'!$B$2281:'Расчет сбытовых надбавок'!$G$3024,3)</f>
        <v>0</v>
      </c>
      <c r="P754" s="108">
        <f>VLOOKUP($A754+ROUND((COLUMN()-2)/24,5),АТС!$A$41:$F$784,5)+VLOOKUP($A754+ROUND((COLUMN()-2)/24,5),'Расчет сбытовых надбавок'!$B$2281:'Расчет сбытовых надбавок'!$G$3024,3)</f>
        <v>5.08</v>
      </c>
      <c r="Q754" s="108">
        <f>VLOOKUP($A754+ROUND((COLUMN()-2)/24,5),АТС!$A$41:$F$784,5)+VLOOKUP($A754+ROUND((COLUMN()-2)/24,5),'Расчет сбытовых надбавок'!$B$2281:'Расчет сбытовых надбавок'!$G$3024,3)</f>
        <v>0</v>
      </c>
      <c r="R754" s="108">
        <f>VLOOKUP($A754+ROUND((COLUMN()-2)/24,5),АТС!$A$41:$F$784,5)+VLOOKUP($A754+ROUND((COLUMN()-2)/24,5),'Расчет сбытовых надбавок'!$B$2281:'Расчет сбытовых надбавок'!$G$3024,3)</f>
        <v>15.129999999999999</v>
      </c>
      <c r="S754" s="108">
        <f>VLOOKUP($A754+ROUND((COLUMN()-2)/24,5),АТС!$A$41:$F$784,5)+VLOOKUP($A754+ROUND((COLUMN()-2)/24,5),'Расчет сбытовых надбавок'!$B$2281:'Расчет сбытовых надбавок'!$G$3024,3)</f>
        <v>16.77</v>
      </c>
      <c r="T754" s="108">
        <f>VLOOKUP($A754+ROUND((COLUMN()-2)/24,5),АТС!$A$41:$F$784,5)+VLOOKUP($A754+ROUND((COLUMN()-2)/24,5),'Расчет сбытовых надбавок'!$B$2281:'Расчет сбытовых надбавок'!$G$3024,3)</f>
        <v>38.81</v>
      </c>
      <c r="U754" s="108">
        <f>VLOOKUP($A754+ROUND((COLUMN()-2)/24,5),АТС!$A$41:$F$784,5)+VLOOKUP($A754+ROUND((COLUMN()-2)/24,5),'Расчет сбытовых надбавок'!$B$2281:'Расчет сбытовых надбавок'!$G$3024,3)</f>
        <v>0</v>
      </c>
      <c r="V754" s="108">
        <f>VLOOKUP($A754+ROUND((COLUMN()-2)/24,5),АТС!$A$41:$F$784,5)+VLOOKUP($A754+ROUND((COLUMN()-2)/24,5),'Расчет сбытовых надбавок'!$B$2281:'Расчет сбытовых надбавок'!$G$3024,3)</f>
        <v>0</v>
      </c>
      <c r="W754" s="108">
        <f>VLOOKUP($A754+ROUND((COLUMN()-2)/24,5),АТС!$A$41:$F$784,5)+VLOOKUP($A754+ROUND((COLUMN()-2)/24,5),'Расчет сбытовых надбавок'!$B$2281:'Расчет сбытовых надбавок'!$G$3024,3)</f>
        <v>0</v>
      </c>
      <c r="X754" s="108">
        <f>VLOOKUP($A754+ROUND((COLUMN()-2)/24,5),АТС!$A$41:$F$784,5)+VLOOKUP($A754+ROUND((COLUMN()-2)/24,5),'Расчет сбытовых надбавок'!$B$2281:'Расчет сбытовых надбавок'!$G$3024,3)</f>
        <v>573.01</v>
      </c>
      <c r="Y754" s="108">
        <f>VLOOKUP($A754+ROUND((COLUMN()-2)/24,5),АТС!$A$41:$F$784,5)+VLOOKUP($A754+ROUND((COLUMN()-2)/24,5),'Расчет сбытовых надбавок'!$B$2281:'Расчет сбытовых надбавок'!$G$3024,3)</f>
        <v>482.98999999999995</v>
      </c>
    </row>
    <row r="755" spans="1:25" x14ac:dyDescent="0.2">
      <c r="A755" s="88">
        <f t="shared" si="20"/>
        <v>41858</v>
      </c>
      <c r="B755" s="108">
        <f>VLOOKUP($A755+ROUND((COLUMN()-2)/24,5),АТС!$A$41:$F$784,5)+VLOOKUP($A755+ROUND((COLUMN()-2)/24,5),'Расчет сбытовых надбавок'!$B$2281:'Расчет сбытовых надбавок'!$G$3024,3)</f>
        <v>240.35000000000002</v>
      </c>
      <c r="C755" s="108">
        <f>VLOOKUP($A755+ROUND((COLUMN()-2)/24,5),АТС!$A$41:$F$784,5)+VLOOKUP($A755+ROUND((COLUMN()-2)/24,5),'Расчет сбытовых надбавок'!$B$2281:'Расчет сбытовых надбавок'!$G$3024,3)</f>
        <v>130.63</v>
      </c>
      <c r="D755" s="108">
        <f>VLOOKUP($A755+ROUND((COLUMN()-2)/24,5),АТС!$A$41:$F$784,5)+VLOOKUP($A755+ROUND((COLUMN()-2)/24,5),'Расчет сбытовых надбавок'!$B$2281:'Расчет сбытовых надбавок'!$G$3024,3)</f>
        <v>69.06</v>
      </c>
      <c r="E755" s="108">
        <f>VLOOKUP($A755+ROUND((COLUMN()-2)/24,5),АТС!$A$41:$F$784,5)+VLOOKUP($A755+ROUND((COLUMN()-2)/24,5),'Расчет сбытовых надбавок'!$B$2281:'Расчет сбытовых надбавок'!$G$3024,3)</f>
        <v>34.369999999999997</v>
      </c>
      <c r="F755" s="108">
        <f>VLOOKUP($A755+ROUND((COLUMN()-2)/24,5),АТС!$A$41:$F$784,5)+VLOOKUP($A755+ROUND((COLUMN()-2)/24,5),'Расчет сбытовых надбавок'!$B$2281:'Расчет сбытовых надбавок'!$G$3024,3)</f>
        <v>4.07</v>
      </c>
      <c r="G755" s="108">
        <f>VLOOKUP($A755+ROUND((COLUMN()-2)/24,5),АТС!$A$41:$F$784,5)+VLOOKUP($A755+ROUND((COLUMN()-2)/24,5),'Расчет сбытовых надбавок'!$B$2281:'Расчет сбытовых надбавок'!$G$3024,3)</f>
        <v>18.28</v>
      </c>
      <c r="H755" s="108">
        <f>VLOOKUP($A755+ROUND((COLUMN()-2)/24,5),АТС!$A$41:$F$784,5)+VLOOKUP($A755+ROUND((COLUMN()-2)/24,5),'Расчет сбытовых надбавок'!$B$2281:'Расчет сбытовых надбавок'!$G$3024,3)</f>
        <v>0</v>
      </c>
      <c r="I755" s="108">
        <f>VLOOKUP($A755+ROUND((COLUMN()-2)/24,5),АТС!$A$41:$F$784,5)+VLOOKUP($A755+ROUND((COLUMN()-2)/24,5),'Расчет сбытовых надбавок'!$B$2281:'Расчет сбытовых надбавок'!$G$3024,3)</f>
        <v>35.26</v>
      </c>
      <c r="J755" s="108">
        <f>VLOOKUP($A755+ROUND((COLUMN()-2)/24,5),АТС!$A$41:$F$784,5)+VLOOKUP($A755+ROUND((COLUMN()-2)/24,5),'Расчет сбытовых надбавок'!$B$2281:'Расчет сбытовых надбавок'!$G$3024,3)</f>
        <v>0</v>
      </c>
      <c r="K755" s="108">
        <f>VLOOKUP($A755+ROUND((COLUMN()-2)/24,5),АТС!$A$41:$F$784,5)+VLOOKUP($A755+ROUND((COLUMN()-2)/24,5),'Расчет сбытовых надбавок'!$B$2281:'Расчет сбытовых надбавок'!$G$3024,3)</f>
        <v>0</v>
      </c>
      <c r="L755" s="108">
        <f>VLOOKUP($A755+ROUND((COLUMN()-2)/24,5),АТС!$A$41:$F$784,5)+VLOOKUP($A755+ROUND((COLUMN()-2)/24,5),'Расчет сбытовых надбавок'!$B$2281:'Расчет сбытовых надбавок'!$G$3024,3)</f>
        <v>33.42</v>
      </c>
      <c r="M755" s="108">
        <f>VLOOKUP($A755+ROUND((COLUMN()-2)/24,5),АТС!$A$41:$F$784,5)+VLOOKUP($A755+ROUND((COLUMN()-2)/24,5),'Расчет сбытовых надбавок'!$B$2281:'Расчет сбытовых надбавок'!$G$3024,3)</f>
        <v>49.849999999999994</v>
      </c>
      <c r="N755" s="108">
        <f>VLOOKUP($A755+ROUND((COLUMN()-2)/24,5),АТС!$A$41:$F$784,5)+VLOOKUP($A755+ROUND((COLUMN()-2)/24,5),'Расчет сбытовых надбавок'!$B$2281:'Расчет сбытовых надбавок'!$G$3024,3)</f>
        <v>0.6</v>
      </c>
      <c r="O755" s="108">
        <f>VLOOKUP($A755+ROUND((COLUMN()-2)/24,5),АТС!$A$41:$F$784,5)+VLOOKUP($A755+ROUND((COLUMN()-2)/24,5),'Расчет сбытовых надбавок'!$B$2281:'Расчет сбытовых надбавок'!$G$3024,3)</f>
        <v>0</v>
      </c>
      <c r="P755" s="108">
        <f>VLOOKUP($A755+ROUND((COLUMN()-2)/24,5),АТС!$A$41:$F$784,5)+VLOOKUP($A755+ROUND((COLUMN()-2)/24,5),'Расчет сбытовых надбавок'!$B$2281:'Расчет сбытовых надбавок'!$G$3024,3)</f>
        <v>703.64</v>
      </c>
      <c r="Q755" s="108">
        <f>VLOOKUP($A755+ROUND((COLUMN()-2)/24,5),АТС!$A$41:$F$784,5)+VLOOKUP($A755+ROUND((COLUMN()-2)/24,5),'Расчет сбытовых надбавок'!$B$2281:'Расчет сбытовых надбавок'!$G$3024,3)</f>
        <v>464.33</v>
      </c>
      <c r="R755" s="108">
        <f>VLOOKUP($A755+ROUND((COLUMN()-2)/24,5),АТС!$A$41:$F$784,5)+VLOOKUP($A755+ROUND((COLUMN()-2)/24,5),'Расчет сбытовых надбавок'!$B$2281:'Расчет сбытовых надбавок'!$G$3024,3)</f>
        <v>273.20999999999998</v>
      </c>
      <c r="S755" s="108">
        <f>VLOOKUP($A755+ROUND((COLUMN()-2)/24,5),АТС!$A$41:$F$784,5)+VLOOKUP($A755+ROUND((COLUMN()-2)/24,5),'Расчет сбытовых надбавок'!$B$2281:'Расчет сбытовых надбавок'!$G$3024,3)</f>
        <v>144.63</v>
      </c>
      <c r="T755" s="108">
        <f>VLOOKUP($A755+ROUND((COLUMN()-2)/24,5),АТС!$A$41:$F$784,5)+VLOOKUP($A755+ROUND((COLUMN()-2)/24,5),'Расчет сбытовых надбавок'!$B$2281:'Расчет сбытовых надбавок'!$G$3024,3)</f>
        <v>281.03999999999996</v>
      </c>
      <c r="U755" s="108">
        <f>VLOOKUP($A755+ROUND((COLUMN()-2)/24,5),АТС!$A$41:$F$784,5)+VLOOKUP($A755+ROUND((COLUMN()-2)/24,5),'Расчет сбытовых надбавок'!$B$2281:'Расчет сбытовых надбавок'!$G$3024,3)</f>
        <v>271.59000000000003</v>
      </c>
      <c r="V755" s="108">
        <f>VLOOKUP($A755+ROUND((COLUMN()-2)/24,5),АТС!$A$41:$F$784,5)+VLOOKUP($A755+ROUND((COLUMN()-2)/24,5),'Расчет сбытовых надбавок'!$B$2281:'Расчет сбытовых надбавок'!$G$3024,3)</f>
        <v>84.81</v>
      </c>
      <c r="W755" s="108">
        <f>VLOOKUP($A755+ROUND((COLUMN()-2)/24,5),АТС!$A$41:$F$784,5)+VLOOKUP($A755+ROUND((COLUMN()-2)/24,5),'Расчет сбытовых надбавок'!$B$2281:'Расчет сбытовых надбавок'!$G$3024,3)</f>
        <v>157.9</v>
      </c>
      <c r="X755" s="108">
        <f>VLOOKUP($A755+ROUND((COLUMN()-2)/24,5),АТС!$A$41:$F$784,5)+VLOOKUP($A755+ROUND((COLUMN()-2)/24,5),'Расчет сбытовых надбавок'!$B$2281:'Расчет сбытовых надбавок'!$G$3024,3)</f>
        <v>321.59999999999997</v>
      </c>
      <c r="Y755" s="108">
        <f>VLOOKUP($A755+ROUND((COLUMN()-2)/24,5),АТС!$A$41:$F$784,5)+VLOOKUP($A755+ROUND((COLUMN()-2)/24,5),'Расчет сбытовых надбавок'!$B$2281:'Расчет сбытовых надбавок'!$G$3024,3)</f>
        <v>476.8</v>
      </c>
    </row>
    <row r="756" spans="1:25" x14ac:dyDescent="0.2">
      <c r="A756" s="88">
        <f t="shared" si="20"/>
        <v>41859</v>
      </c>
      <c r="B756" s="108">
        <f>VLOOKUP($A756+ROUND((COLUMN()-2)/24,5),АТС!$A$41:$F$784,5)+VLOOKUP($A756+ROUND((COLUMN()-2)/24,5),'Расчет сбытовых надбавок'!$B$2281:'Расчет сбытовых надбавок'!$G$3024,3)</f>
        <v>161.04000000000002</v>
      </c>
      <c r="C756" s="108">
        <f>VLOOKUP($A756+ROUND((COLUMN()-2)/24,5),АТС!$A$41:$F$784,5)+VLOOKUP($A756+ROUND((COLUMN()-2)/24,5),'Расчет сбытовых надбавок'!$B$2281:'Расчет сбытовых надбавок'!$G$3024,3)</f>
        <v>159.97</v>
      </c>
      <c r="D756" s="108">
        <f>VLOOKUP($A756+ROUND((COLUMN()-2)/24,5),АТС!$A$41:$F$784,5)+VLOOKUP($A756+ROUND((COLUMN()-2)/24,5),'Расчет сбытовых надбавок'!$B$2281:'Расчет сбытовых надбавок'!$G$3024,3)</f>
        <v>51.47</v>
      </c>
      <c r="E756" s="108">
        <f>VLOOKUP($A756+ROUND((COLUMN()-2)/24,5),АТС!$A$41:$F$784,5)+VLOOKUP($A756+ROUND((COLUMN()-2)/24,5),'Расчет сбытовых надбавок'!$B$2281:'Расчет сбытовых надбавок'!$G$3024,3)</f>
        <v>47.14</v>
      </c>
      <c r="F756" s="108">
        <f>VLOOKUP($A756+ROUND((COLUMN()-2)/24,5),АТС!$A$41:$F$784,5)+VLOOKUP($A756+ROUND((COLUMN()-2)/24,5),'Расчет сбытовых надбавок'!$B$2281:'Расчет сбытовых надбавок'!$G$3024,3)</f>
        <v>47.349999999999994</v>
      </c>
      <c r="G756" s="108">
        <f>VLOOKUP($A756+ROUND((COLUMN()-2)/24,5),АТС!$A$41:$F$784,5)+VLOOKUP($A756+ROUND((COLUMN()-2)/24,5),'Расчет сбытовых надбавок'!$B$2281:'Расчет сбытовых надбавок'!$G$3024,3)</f>
        <v>9.4600000000000009</v>
      </c>
      <c r="H756" s="108">
        <f>VLOOKUP($A756+ROUND((COLUMN()-2)/24,5),АТС!$A$41:$F$784,5)+VLOOKUP($A756+ROUND((COLUMN()-2)/24,5),'Расчет сбытовых надбавок'!$B$2281:'Расчет сбытовых надбавок'!$G$3024,3)</f>
        <v>0</v>
      </c>
      <c r="I756" s="108">
        <f>VLOOKUP($A756+ROUND((COLUMN()-2)/24,5),АТС!$A$41:$F$784,5)+VLOOKUP($A756+ROUND((COLUMN()-2)/24,5),'Расчет сбытовых надбавок'!$B$2281:'Расчет сбытовых надбавок'!$G$3024,3)</f>
        <v>0</v>
      </c>
      <c r="J756" s="108">
        <f>VLOOKUP($A756+ROUND((COLUMN()-2)/24,5),АТС!$A$41:$F$784,5)+VLOOKUP($A756+ROUND((COLUMN()-2)/24,5),'Расчет сбытовых надбавок'!$B$2281:'Расчет сбытовых надбавок'!$G$3024,3)</f>
        <v>0</v>
      </c>
      <c r="K756" s="108">
        <f>VLOOKUP($A756+ROUND((COLUMN()-2)/24,5),АТС!$A$41:$F$784,5)+VLOOKUP($A756+ROUND((COLUMN()-2)/24,5),'Расчет сбытовых надбавок'!$B$2281:'Расчет сбытовых надбавок'!$G$3024,3)</f>
        <v>0</v>
      </c>
      <c r="L756" s="108">
        <f>VLOOKUP($A756+ROUND((COLUMN()-2)/24,5),АТС!$A$41:$F$784,5)+VLOOKUP($A756+ROUND((COLUMN()-2)/24,5),'Расчет сбытовых надбавок'!$B$2281:'Расчет сбытовых надбавок'!$G$3024,3)</f>
        <v>17.97</v>
      </c>
      <c r="M756" s="108">
        <f>VLOOKUP($A756+ROUND((COLUMN()-2)/24,5),АТС!$A$41:$F$784,5)+VLOOKUP($A756+ROUND((COLUMN()-2)/24,5),'Расчет сбытовых надбавок'!$B$2281:'Расчет сбытовых надбавок'!$G$3024,3)</f>
        <v>0</v>
      </c>
      <c r="N756" s="108">
        <f>VLOOKUP($A756+ROUND((COLUMN()-2)/24,5),АТС!$A$41:$F$784,5)+VLOOKUP($A756+ROUND((COLUMN()-2)/24,5),'Расчет сбытовых надбавок'!$B$2281:'Расчет сбытовых надбавок'!$G$3024,3)</f>
        <v>0</v>
      </c>
      <c r="O756" s="108">
        <f>VLOOKUP($A756+ROUND((COLUMN()-2)/24,5),АТС!$A$41:$F$784,5)+VLOOKUP($A756+ROUND((COLUMN()-2)/24,5),'Расчет сбытовых надбавок'!$B$2281:'Расчет сбытовых надбавок'!$G$3024,3)</f>
        <v>0</v>
      </c>
      <c r="P756" s="108">
        <f>VLOOKUP($A756+ROUND((COLUMN()-2)/24,5),АТС!$A$41:$F$784,5)+VLOOKUP($A756+ROUND((COLUMN()-2)/24,5),'Расчет сбытовых надбавок'!$B$2281:'Расчет сбытовых надбавок'!$G$3024,3)</f>
        <v>0</v>
      </c>
      <c r="Q756" s="108">
        <f>VLOOKUP($A756+ROUND((COLUMN()-2)/24,5),АТС!$A$41:$F$784,5)+VLOOKUP($A756+ROUND((COLUMN()-2)/24,5),'Расчет сбытовых надбавок'!$B$2281:'Расчет сбытовых надбавок'!$G$3024,3)</f>
        <v>0</v>
      </c>
      <c r="R756" s="108">
        <f>VLOOKUP($A756+ROUND((COLUMN()-2)/24,5),АТС!$A$41:$F$784,5)+VLOOKUP($A756+ROUND((COLUMN()-2)/24,5),'Расчет сбытовых надбавок'!$B$2281:'Расчет сбытовых надбавок'!$G$3024,3)</f>
        <v>0</v>
      </c>
      <c r="S756" s="108">
        <f>VLOOKUP($A756+ROUND((COLUMN()-2)/24,5),АТС!$A$41:$F$784,5)+VLOOKUP($A756+ROUND((COLUMN()-2)/24,5),'Расчет сбытовых надбавок'!$B$2281:'Расчет сбытовых надбавок'!$G$3024,3)</f>
        <v>0</v>
      </c>
      <c r="T756" s="108">
        <f>VLOOKUP($A756+ROUND((COLUMN()-2)/24,5),АТС!$A$41:$F$784,5)+VLOOKUP($A756+ROUND((COLUMN()-2)/24,5),'Расчет сбытовых надбавок'!$B$2281:'Расчет сбытовых надбавок'!$G$3024,3)</f>
        <v>0</v>
      </c>
      <c r="U756" s="108">
        <f>VLOOKUP($A756+ROUND((COLUMN()-2)/24,5),АТС!$A$41:$F$784,5)+VLOOKUP($A756+ROUND((COLUMN()-2)/24,5),'Расчет сбытовых надбавок'!$B$2281:'Расчет сбытовых надбавок'!$G$3024,3)</f>
        <v>0</v>
      </c>
      <c r="V756" s="108">
        <f>VLOOKUP($A756+ROUND((COLUMN()-2)/24,5),АТС!$A$41:$F$784,5)+VLOOKUP($A756+ROUND((COLUMN()-2)/24,5),'Расчет сбытовых надбавок'!$B$2281:'Расчет сбытовых надбавок'!$G$3024,3)</f>
        <v>0</v>
      </c>
      <c r="W756" s="108">
        <f>VLOOKUP($A756+ROUND((COLUMN()-2)/24,5),АТС!$A$41:$F$784,5)+VLOOKUP($A756+ROUND((COLUMN()-2)/24,5),'Расчет сбытовых надбавок'!$B$2281:'Расчет сбытовых надбавок'!$G$3024,3)</f>
        <v>0</v>
      </c>
      <c r="X756" s="108">
        <f>VLOOKUP($A756+ROUND((COLUMN()-2)/24,5),АТС!$A$41:$F$784,5)+VLOOKUP($A756+ROUND((COLUMN()-2)/24,5),'Расчет сбытовых надбавок'!$B$2281:'Расчет сбытовых надбавок'!$G$3024,3)</f>
        <v>137.41</v>
      </c>
      <c r="Y756" s="108">
        <f>VLOOKUP($A756+ROUND((COLUMN()-2)/24,5),АТС!$A$41:$F$784,5)+VLOOKUP($A756+ROUND((COLUMN()-2)/24,5),'Расчет сбытовых надбавок'!$B$2281:'Расчет сбытовых надбавок'!$G$3024,3)</f>
        <v>163.69999999999999</v>
      </c>
    </row>
    <row r="757" spans="1:25" x14ac:dyDescent="0.2">
      <c r="A757" s="88">
        <f t="shared" si="20"/>
        <v>41860</v>
      </c>
      <c r="B757" s="108">
        <f>VLOOKUP($A757+ROUND((COLUMN()-2)/24,5),АТС!$A$41:$F$784,5)+VLOOKUP($A757+ROUND((COLUMN()-2)/24,5),'Расчет сбытовых надбавок'!$B$2281:'Расчет сбытовых надбавок'!$G$3024,3)</f>
        <v>230.48</v>
      </c>
      <c r="C757" s="108">
        <f>VLOOKUP($A757+ROUND((COLUMN()-2)/24,5),АТС!$A$41:$F$784,5)+VLOOKUP($A757+ROUND((COLUMN()-2)/24,5),'Расчет сбытовых надбавок'!$B$2281:'Расчет сбытовых надбавок'!$G$3024,3)</f>
        <v>246.24</v>
      </c>
      <c r="D757" s="108">
        <f>VLOOKUP($A757+ROUND((COLUMN()-2)/24,5),АТС!$A$41:$F$784,5)+VLOOKUP($A757+ROUND((COLUMN()-2)/24,5),'Расчет сбытовых надбавок'!$B$2281:'Расчет сбытовых надбавок'!$G$3024,3)</f>
        <v>82.31</v>
      </c>
      <c r="E757" s="108">
        <f>VLOOKUP($A757+ROUND((COLUMN()-2)/24,5),АТС!$A$41:$F$784,5)+VLOOKUP($A757+ROUND((COLUMN()-2)/24,5),'Расчет сбытовых надбавок'!$B$2281:'Расчет сбытовых надбавок'!$G$3024,3)</f>
        <v>31.43</v>
      </c>
      <c r="F757" s="108">
        <f>VLOOKUP($A757+ROUND((COLUMN()-2)/24,5),АТС!$A$41:$F$784,5)+VLOOKUP($A757+ROUND((COLUMN()-2)/24,5),'Расчет сбытовых надбавок'!$B$2281:'Расчет сбытовых надбавок'!$G$3024,3)</f>
        <v>0</v>
      </c>
      <c r="G757" s="108">
        <f>VLOOKUP($A757+ROUND((COLUMN()-2)/24,5),АТС!$A$41:$F$784,5)+VLOOKUP($A757+ROUND((COLUMN()-2)/24,5),'Расчет сбытовых надбавок'!$B$2281:'Расчет сбытовых надбавок'!$G$3024,3)</f>
        <v>2.57</v>
      </c>
      <c r="H757" s="108">
        <f>VLOOKUP($A757+ROUND((COLUMN()-2)/24,5),АТС!$A$41:$F$784,5)+VLOOKUP($A757+ROUND((COLUMN()-2)/24,5),'Расчет сбытовых надбавок'!$B$2281:'Расчет сбытовых надбавок'!$G$3024,3)</f>
        <v>0</v>
      </c>
      <c r="I757" s="108">
        <f>VLOOKUP($A757+ROUND((COLUMN()-2)/24,5),АТС!$A$41:$F$784,5)+VLOOKUP($A757+ROUND((COLUMN()-2)/24,5),'Расчет сбытовых надбавок'!$B$2281:'Расчет сбытовых надбавок'!$G$3024,3)</f>
        <v>0</v>
      </c>
      <c r="J757" s="108">
        <f>VLOOKUP($A757+ROUND((COLUMN()-2)/24,5),АТС!$A$41:$F$784,5)+VLOOKUP($A757+ROUND((COLUMN()-2)/24,5),'Расчет сбытовых надбавок'!$B$2281:'Расчет сбытовых надбавок'!$G$3024,3)</f>
        <v>0.01</v>
      </c>
      <c r="K757" s="108">
        <f>VLOOKUP($A757+ROUND((COLUMN()-2)/24,5),АТС!$A$41:$F$784,5)+VLOOKUP($A757+ROUND((COLUMN()-2)/24,5),'Расчет сбытовых надбавок'!$B$2281:'Расчет сбытовых надбавок'!$G$3024,3)</f>
        <v>0</v>
      </c>
      <c r="L757" s="108">
        <f>VLOOKUP($A757+ROUND((COLUMN()-2)/24,5),АТС!$A$41:$F$784,5)+VLOOKUP($A757+ROUND((COLUMN()-2)/24,5),'Расчет сбытовых надбавок'!$B$2281:'Расчет сбытовых надбавок'!$G$3024,3)</f>
        <v>0</v>
      </c>
      <c r="M757" s="108">
        <f>VLOOKUP($A757+ROUND((COLUMN()-2)/24,5),АТС!$A$41:$F$784,5)+VLOOKUP($A757+ROUND((COLUMN()-2)/24,5),'Расчет сбытовых надбавок'!$B$2281:'Расчет сбытовых надбавок'!$G$3024,3)</f>
        <v>0</v>
      </c>
      <c r="N757" s="108">
        <f>VLOOKUP($A757+ROUND((COLUMN()-2)/24,5),АТС!$A$41:$F$784,5)+VLOOKUP($A757+ROUND((COLUMN()-2)/24,5),'Расчет сбытовых надбавок'!$B$2281:'Расчет сбытовых надбавок'!$G$3024,3)</f>
        <v>0</v>
      </c>
      <c r="O757" s="108">
        <f>VLOOKUP($A757+ROUND((COLUMN()-2)/24,5),АТС!$A$41:$F$784,5)+VLOOKUP($A757+ROUND((COLUMN()-2)/24,5),'Расчет сбытовых надбавок'!$B$2281:'Расчет сбытовых надбавок'!$G$3024,3)</f>
        <v>0</v>
      </c>
      <c r="P757" s="108">
        <f>VLOOKUP($A757+ROUND((COLUMN()-2)/24,5),АТС!$A$41:$F$784,5)+VLOOKUP($A757+ROUND((COLUMN()-2)/24,5),'Расчет сбытовых надбавок'!$B$2281:'Расчет сбытовых надбавок'!$G$3024,3)</f>
        <v>0</v>
      </c>
      <c r="Q757" s="108">
        <f>VLOOKUP($A757+ROUND((COLUMN()-2)/24,5),АТС!$A$41:$F$784,5)+VLOOKUP($A757+ROUND((COLUMN()-2)/24,5),'Расчет сбытовых надбавок'!$B$2281:'Расчет сбытовых надбавок'!$G$3024,3)</f>
        <v>0</v>
      </c>
      <c r="R757" s="108">
        <f>VLOOKUP($A757+ROUND((COLUMN()-2)/24,5),АТС!$A$41:$F$784,5)+VLOOKUP($A757+ROUND((COLUMN()-2)/24,5),'Расчет сбытовых надбавок'!$B$2281:'Расчет сбытовых надбавок'!$G$3024,3)</f>
        <v>0</v>
      </c>
      <c r="S757" s="108">
        <f>VLOOKUP($A757+ROUND((COLUMN()-2)/24,5),АТС!$A$41:$F$784,5)+VLOOKUP($A757+ROUND((COLUMN()-2)/24,5),'Расчет сбытовых надбавок'!$B$2281:'Расчет сбытовых надбавок'!$G$3024,3)</f>
        <v>0</v>
      </c>
      <c r="T757" s="108">
        <f>VLOOKUP($A757+ROUND((COLUMN()-2)/24,5),АТС!$A$41:$F$784,5)+VLOOKUP($A757+ROUND((COLUMN()-2)/24,5),'Расчет сбытовых надбавок'!$B$2281:'Расчет сбытовых надбавок'!$G$3024,3)</f>
        <v>0</v>
      </c>
      <c r="U757" s="108">
        <f>VLOOKUP($A757+ROUND((COLUMN()-2)/24,5),АТС!$A$41:$F$784,5)+VLOOKUP($A757+ROUND((COLUMN()-2)/24,5),'Расчет сбытовых надбавок'!$B$2281:'Расчет сбытовых надбавок'!$G$3024,3)</f>
        <v>0</v>
      </c>
      <c r="V757" s="108">
        <f>VLOOKUP($A757+ROUND((COLUMN()-2)/24,5),АТС!$A$41:$F$784,5)+VLOOKUP($A757+ROUND((COLUMN()-2)/24,5),'Расчет сбытовых надбавок'!$B$2281:'Расчет сбытовых надбавок'!$G$3024,3)</f>
        <v>0</v>
      </c>
      <c r="W757" s="108">
        <f>VLOOKUP($A757+ROUND((COLUMN()-2)/24,5),АТС!$A$41:$F$784,5)+VLOOKUP($A757+ROUND((COLUMN()-2)/24,5),'Расчет сбытовых надбавок'!$B$2281:'Расчет сбытовых надбавок'!$G$3024,3)</f>
        <v>0.04</v>
      </c>
      <c r="X757" s="108">
        <f>VLOOKUP($A757+ROUND((COLUMN()-2)/24,5),АТС!$A$41:$F$784,5)+VLOOKUP($A757+ROUND((COLUMN()-2)/24,5),'Расчет сбытовых надбавок'!$B$2281:'Расчет сбытовых надбавок'!$G$3024,3)</f>
        <v>186.9</v>
      </c>
      <c r="Y757" s="108">
        <f>VLOOKUP($A757+ROUND((COLUMN()-2)/24,5),АТС!$A$41:$F$784,5)+VLOOKUP($A757+ROUND((COLUMN()-2)/24,5),'Расчет сбытовых надбавок'!$B$2281:'Расчет сбытовых надбавок'!$G$3024,3)</f>
        <v>232.89999999999998</v>
      </c>
    </row>
    <row r="758" spans="1:25" x14ac:dyDescent="0.2">
      <c r="A758" s="88">
        <f t="shared" si="20"/>
        <v>41861</v>
      </c>
      <c r="B758" s="108">
        <f>VLOOKUP($A758+ROUND((COLUMN()-2)/24,5),АТС!$A$41:$F$784,5)+VLOOKUP($A758+ROUND((COLUMN()-2)/24,5),'Расчет сбытовых надбавок'!$B$2281:'Расчет сбытовых надбавок'!$G$3024,3)</f>
        <v>54.15</v>
      </c>
      <c r="C758" s="108">
        <f>VLOOKUP($A758+ROUND((COLUMN()-2)/24,5),АТС!$A$41:$F$784,5)+VLOOKUP($A758+ROUND((COLUMN()-2)/24,5),'Расчет сбытовых надбавок'!$B$2281:'Расчет сбытовых надбавок'!$G$3024,3)</f>
        <v>427.59</v>
      </c>
      <c r="D758" s="108">
        <f>VLOOKUP($A758+ROUND((COLUMN()-2)/24,5),АТС!$A$41:$F$784,5)+VLOOKUP($A758+ROUND((COLUMN()-2)/24,5),'Расчет сбытовых надбавок'!$B$2281:'Расчет сбытовых надбавок'!$G$3024,3)</f>
        <v>30.3</v>
      </c>
      <c r="E758" s="108">
        <f>VLOOKUP($A758+ROUND((COLUMN()-2)/24,5),АТС!$A$41:$F$784,5)+VLOOKUP($A758+ROUND((COLUMN()-2)/24,5),'Расчет сбытовых надбавок'!$B$2281:'Расчет сбытовых надбавок'!$G$3024,3)</f>
        <v>22.39</v>
      </c>
      <c r="F758" s="108">
        <f>VLOOKUP($A758+ROUND((COLUMN()-2)/24,5),АТС!$A$41:$F$784,5)+VLOOKUP($A758+ROUND((COLUMN()-2)/24,5),'Расчет сбытовых надбавок'!$B$2281:'Расчет сбытовых надбавок'!$G$3024,3)</f>
        <v>49.17</v>
      </c>
      <c r="G758" s="108">
        <f>VLOOKUP($A758+ROUND((COLUMN()-2)/24,5),АТС!$A$41:$F$784,5)+VLOOKUP($A758+ROUND((COLUMN()-2)/24,5),'Расчет сбытовых надбавок'!$B$2281:'Расчет сбытовых надбавок'!$G$3024,3)</f>
        <v>81.900000000000006</v>
      </c>
      <c r="H758" s="108">
        <f>VLOOKUP($A758+ROUND((COLUMN()-2)/24,5),АТС!$A$41:$F$784,5)+VLOOKUP($A758+ROUND((COLUMN()-2)/24,5),'Расчет сбытовых надбавок'!$B$2281:'Расчет сбытовых надбавок'!$G$3024,3)</f>
        <v>0</v>
      </c>
      <c r="I758" s="108">
        <f>VLOOKUP($A758+ROUND((COLUMN()-2)/24,5),АТС!$A$41:$F$784,5)+VLOOKUP($A758+ROUND((COLUMN()-2)/24,5),'Расчет сбытовых надбавок'!$B$2281:'Расчет сбытовых надбавок'!$G$3024,3)</f>
        <v>0</v>
      </c>
      <c r="J758" s="108">
        <f>VLOOKUP($A758+ROUND((COLUMN()-2)/24,5),АТС!$A$41:$F$784,5)+VLOOKUP($A758+ROUND((COLUMN()-2)/24,5),'Расчет сбытовых надбавок'!$B$2281:'Расчет сбытовых надбавок'!$G$3024,3)</f>
        <v>0</v>
      </c>
      <c r="K758" s="108">
        <f>VLOOKUP($A758+ROUND((COLUMN()-2)/24,5),АТС!$A$41:$F$784,5)+VLOOKUP($A758+ROUND((COLUMN()-2)/24,5),'Расчет сбытовых надбавок'!$B$2281:'Расчет сбытовых надбавок'!$G$3024,3)</f>
        <v>133.57</v>
      </c>
      <c r="L758" s="108">
        <f>VLOOKUP($A758+ROUND((COLUMN()-2)/24,5),АТС!$A$41:$F$784,5)+VLOOKUP($A758+ROUND((COLUMN()-2)/24,5),'Расчет сбытовых надбавок'!$B$2281:'Расчет сбытовых надбавок'!$G$3024,3)</f>
        <v>25.86</v>
      </c>
      <c r="M758" s="108">
        <f>VLOOKUP($A758+ROUND((COLUMN()-2)/24,5),АТС!$A$41:$F$784,5)+VLOOKUP($A758+ROUND((COLUMN()-2)/24,5),'Расчет сбытовых надбавок'!$B$2281:'Расчет сбытовых надбавок'!$G$3024,3)</f>
        <v>98.649999999999991</v>
      </c>
      <c r="N758" s="108">
        <f>VLOOKUP($A758+ROUND((COLUMN()-2)/24,5),АТС!$A$41:$F$784,5)+VLOOKUP($A758+ROUND((COLUMN()-2)/24,5),'Расчет сбытовых надбавок'!$B$2281:'Расчет сбытовых надбавок'!$G$3024,3)</f>
        <v>23.21</v>
      </c>
      <c r="O758" s="108">
        <f>VLOOKUP($A758+ROUND((COLUMN()-2)/24,5),АТС!$A$41:$F$784,5)+VLOOKUP($A758+ROUND((COLUMN()-2)/24,5),'Расчет сбытовых надбавок'!$B$2281:'Расчет сбытовых надбавок'!$G$3024,3)</f>
        <v>13.86</v>
      </c>
      <c r="P758" s="108">
        <f>VLOOKUP($A758+ROUND((COLUMN()-2)/24,5),АТС!$A$41:$F$784,5)+VLOOKUP($A758+ROUND((COLUMN()-2)/24,5),'Расчет сбытовых надбавок'!$B$2281:'Расчет сбытовых надбавок'!$G$3024,3)</f>
        <v>0</v>
      </c>
      <c r="Q758" s="108">
        <f>VLOOKUP($A758+ROUND((COLUMN()-2)/24,5),АТС!$A$41:$F$784,5)+VLOOKUP($A758+ROUND((COLUMN()-2)/24,5),'Расчет сбытовых надбавок'!$B$2281:'Расчет сбытовых надбавок'!$G$3024,3)</f>
        <v>0</v>
      </c>
      <c r="R758" s="108">
        <f>VLOOKUP($A758+ROUND((COLUMN()-2)/24,5),АТС!$A$41:$F$784,5)+VLOOKUP($A758+ROUND((COLUMN()-2)/24,5),'Расчет сбытовых надбавок'!$B$2281:'Расчет сбытовых надбавок'!$G$3024,3)</f>
        <v>0</v>
      </c>
      <c r="S758" s="108">
        <f>VLOOKUP($A758+ROUND((COLUMN()-2)/24,5),АТС!$A$41:$F$784,5)+VLOOKUP($A758+ROUND((COLUMN()-2)/24,5),'Расчет сбытовых надбавок'!$B$2281:'Расчет сбытовых надбавок'!$G$3024,3)</f>
        <v>0</v>
      </c>
      <c r="T758" s="108">
        <f>VLOOKUP($A758+ROUND((COLUMN()-2)/24,5),АТС!$A$41:$F$784,5)+VLOOKUP($A758+ROUND((COLUMN()-2)/24,5),'Расчет сбытовых надбавок'!$B$2281:'Расчет сбытовых надбавок'!$G$3024,3)</f>
        <v>0</v>
      </c>
      <c r="U758" s="108">
        <f>VLOOKUP($A758+ROUND((COLUMN()-2)/24,5),АТС!$A$41:$F$784,5)+VLOOKUP($A758+ROUND((COLUMN()-2)/24,5),'Расчет сбытовых надбавок'!$B$2281:'Расчет сбытовых надбавок'!$G$3024,3)</f>
        <v>0</v>
      </c>
      <c r="V758" s="108">
        <f>VLOOKUP($A758+ROUND((COLUMN()-2)/24,5),АТС!$A$41:$F$784,5)+VLOOKUP($A758+ROUND((COLUMN()-2)/24,5),'Расчет сбытовых надбавок'!$B$2281:'Расчет сбытовых надбавок'!$G$3024,3)</f>
        <v>0</v>
      </c>
      <c r="W758" s="108">
        <f>VLOOKUP($A758+ROUND((COLUMN()-2)/24,5),АТС!$A$41:$F$784,5)+VLOOKUP($A758+ROUND((COLUMN()-2)/24,5),'Расчет сбытовых надбавок'!$B$2281:'Расчет сбытовых надбавок'!$G$3024,3)</f>
        <v>0</v>
      </c>
      <c r="X758" s="108">
        <f>VLOOKUP($A758+ROUND((COLUMN()-2)/24,5),АТС!$A$41:$F$784,5)+VLOOKUP($A758+ROUND((COLUMN()-2)/24,5),'Расчет сбытовых надбавок'!$B$2281:'Расчет сбытовых надбавок'!$G$3024,3)</f>
        <v>0.01</v>
      </c>
      <c r="Y758" s="108">
        <f>VLOOKUP($A758+ROUND((COLUMN()-2)/24,5),АТС!$A$41:$F$784,5)+VLOOKUP($A758+ROUND((COLUMN()-2)/24,5),'Расчет сбытовых надбавок'!$B$2281:'Расчет сбытовых надбавок'!$G$3024,3)</f>
        <v>241.36</v>
      </c>
    </row>
    <row r="759" spans="1:25" x14ac:dyDescent="0.2">
      <c r="A759" s="88">
        <f t="shared" si="20"/>
        <v>41862</v>
      </c>
      <c r="B759" s="108">
        <f>VLOOKUP($A759+ROUND((COLUMN()-2)/24,5),АТС!$A$41:$F$784,5)+VLOOKUP($A759+ROUND((COLUMN()-2)/24,5),'Расчет сбытовых надбавок'!$B$2281:'Расчет сбытовых надбавок'!$G$3024,3)</f>
        <v>598.03</v>
      </c>
      <c r="C759" s="108">
        <f>VLOOKUP($A759+ROUND((COLUMN()-2)/24,5),АТС!$A$41:$F$784,5)+VLOOKUP($A759+ROUND((COLUMN()-2)/24,5),'Расчет сбытовых надбавок'!$B$2281:'Расчет сбытовых надбавок'!$G$3024,3)</f>
        <v>98.69</v>
      </c>
      <c r="D759" s="108">
        <f>VLOOKUP($A759+ROUND((COLUMN()-2)/24,5),АТС!$A$41:$F$784,5)+VLOOKUP($A759+ROUND((COLUMN()-2)/24,5),'Расчет сбытовых надбавок'!$B$2281:'Расчет сбытовых надбавок'!$G$3024,3)</f>
        <v>9.16</v>
      </c>
      <c r="E759" s="108">
        <f>VLOOKUP($A759+ROUND((COLUMN()-2)/24,5),АТС!$A$41:$F$784,5)+VLOOKUP($A759+ROUND((COLUMN()-2)/24,5),'Расчет сбытовых надбавок'!$B$2281:'Расчет сбытовых надбавок'!$G$3024,3)</f>
        <v>36.33</v>
      </c>
      <c r="F759" s="108">
        <f>VLOOKUP($A759+ROUND((COLUMN()-2)/24,5),АТС!$A$41:$F$784,5)+VLOOKUP($A759+ROUND((COLUMN()-2)/24,5),'Расчет сбытовых надбавок'!$B$2281:'Расчет сбытовых надбавок'!$G$3024,3)</f>
        <v>65.400000000000006</v>
      </c>
      <c r="G759" s="108">
        <f>VLOOKUP($A759+ROUND((COLUMN()-2)/24,5),АТС!$A$41:$F$784,5)+VLOOKUP($A759+ROUND((COLUMN()-2)/24,5),'Расчет сбытовых надбавок'!$B$2281:'Расчет сбытовых надбавок'!$G$3024,3)</f>
        <v>6.0000000000000005E-2</v>
      </c>
      <c r="H759" s="108">
        <f>VLOOKUP($A759+ROUND((COLUMN()-2)/24,5),АТС!$A$41:$F$784,5)+VLOOKUP($A759+ROUND((COLUMN()-2)/24,5),'Расчет сбытовых надбавок'!$B$2281:'Расчет сбытовых надбавок'!$G$3024,3)</f>
        <v>0</v>
      </c>
      <c r="I759" s="108">
        <f>VLOOKUP($A759+ROUND((COLUMN()-2)/24,5),АТС!$A$41:$F$784,5)+VLOOKUP($A759+ROUND((COLUMN()-2)/24,5),'Расчет сбытовых надбавок'!$B$2281:'Расчет сбытовых надбавок'!$G$3024,3)</f>
        <v>0</v>
      </c>
      <c r="J759" s="108">
        <f>VLOOKUP($A759+ROUND((COLUMN()-2)/24,5),АТС!$A$41:$F$784,5)+VLOOKUP($A759+ROUND((COLUMN()-2)/24,5),'Расчет сбытовых надбавок'!$B$2281:'Расчет сбытовых надбавок'!$G$3024,3)</f>
        <v>0</v>
      </c>
      <c r="K759" s="108">
        <f>VLOOKUP($A759+ROUND((COLUMN()-2)/24,5),АТС!$A$41:$F$784,5)+VLOOKUP($A759+ROUND((COLUMN()-2)/24,5),'Расчет сбытовых надбавок'!$B$2281:'Расчет сбытовых надбавок'!$G$3024,3)</f>
        <v>51.129999999999995</v>
      </c>
      <c r="L759" s="108">
        <f>VLOOKUP($A759+ROUND((COLUMN()-2)/24,5),АТС!$A$41:$F$784,5)+VLOOKUP($A759+ROUND((COLUMN()-2)/24,5),'Расчет сбытовых надбавок'!$B$2281:'Расчет сбытовых надбавок'!$G$3024,3)</f>
        <v>0</v>
      </c>
      <c r="M759" s="108">
        <f>VLOOKUP($A759+ROUND((COLUMN()-2)/24,5),АТС!$A$41:$F$784,5)+VLOOKUP($A759+ROUND((COLUMN()-2)/24,5),'Расчет сбытовых надбавок'!$B$2281:'Расчет сбытовых надбавок'!$G$3024,3)</f>
        <v>0</v>
      </c>
      <c r="N759" s="108">
        <f>VLOOKUP($A759+ROUND((COLUMN()-2)/24,5),АТС!$A$41:$F$784,5)+VLOOKUP($A759+ROUND((COLUMN()-2)/24,5),'Расчет сбытовых надбавок'!$B$2281:'Расчет сбытовых надбавок'!$G$3024,3)</f>
        <v>0</v>
      </c>
      <c r="O759" s="108">
        <f>VLOOKUP($A759+ROUND((COLUMN()-2)/24,5),АТС!$A$41:$F$784,5)+VLOOKUP($A759+ROUND((COLUMN()-2)/24,5),'Расчет сбытовых надбавок'!$B$2281:'Расчет сбытовых надбавок'!$G$3024,3)</f>
        <v>0</v>
      </c>
      <c r="P759" s="108">
        <f>VLOOKUP($A759+ROUND((COLUMN()-2)/24,5),АТС!$A$41:$F$784,5)+VLOOKUP($A759+ROUND((COLUMN()-2)/24,5),'Расчет сбытовых надбавок'!$B$2281:'Расчет сбытовых надбавок'!$G$3024,3)</f>
        <v>0</v>
      </c>
      <c r="Q759" s="108">
        <f>VLOOKUP($A759+ROUND((COLUMN()-2)/24,5),АТС!$A$41:$F$784,5)+VLOOKUP($A759+ROUND((COLUMN()-2)/24,5),'Расчет сбытовых надбавок'!$B$2281:'Расчет сбытовых надбавок'!$G$3024,3)</f>
        <v>0</v>
      </c>
      <c r="R759" s="108">
        <f>VLOOKUP($A759+ROUND((COLUMN()-2)/24,5),АТС!$A$41:$F$784,5)+VLOOKUP($A759+ROUND((COLUMN()-2)/24,5),'Расчет сбытовых надбавок'!$B$2281:'Расчет сбытовых надбавок'!$G$3024,3)</f>
        <v>0</v>
      </c>
      <c r="S759" s="108">
        <f>VLOOKUP($A759+ROUND((COLUMN()-2)/24,5),АТС!$A$41:$F$784,5)+VLOOKUP($A759+ROUND((COLUMN()-2)/24,5),'Расчет сбытовых надбавок'!$B$2281:'Расчет сбытовых надбавок'!$G$3024,3)</f>
        <v>0.01</v>
      </c>
      <c r="T759" s="108">
        <f>VLOOKUP($A759+ROUND((COLUMN()-2)/24,5),АТС!$A$41:$F$784,5)+VLOOKUP($A759+ROUND((COLUMN()-2)/24,5),'Расчет сбытовых надбавок'!$B$2281:'Расчет сбытовых надбавок'!$G$3024,3)</f>
        <v>239.85</v>
      </c>
      <c r="U759" s="108">
        <f>VLOOKUP($A759+ROUND((COLUMN()-2)/24,5),АТС!$A$41:$F$784,5)+VLOOKUP($A759+ROUND((COLUMN()-2)/24,5),'Расчет сбытовых надбавок'!$B$2281:'Расчет сбытовых надбавок'!$G$3024,3)</f>
        <v>62.86</v>
      </c>
      <c r="V759" s="108">
        <f>VLOOKUP($A759+ROUND((COLUMN()-2)/24,5),АТС!$A$41:$F$784,5)+VLOOKUP($A759+ROUND((COLUMN()-2)/24,5),'Расчет сбытовых надбавок'!$B$2281:'Расчет сбытовых надбавок'!$G$3024,3)</f>
        <v>70.73</v>
      </c>
      <c r="W759" s="108">
        <f>VLOOKUP($A759+ROUND((COLUMN()-2)/24,5),АТС!$A$41:$F$784,5)+VLOOKUP($A759+ROUND((COLUMN()-2)/24,5),'Расчет сбытовых надбавок'!$B$2281:'Расчет сбытовых надбавок'!$G$3024,3)</f>
        <v>208.10000000000002</v>
      </c>
      <c r="X759" s="108">
        <f>VLOOKUP($A759+ROUND((COLUMN()-2)/24,5),АТС!$A$41:$F$784,5)+VLOOKUP($A759+ROUND((COLUMN()-2)/24,5),'Расчет сбытовых надбавок'!$B$2281:'Расчет сбытовых надбавок'!$G$3024,3)</f>
        <v>338.15999999999997</v>
      </c>
      <c r="Y759" s="108">
        <f>VLOOKUP($A759+ROUND((COLUMN()-2)/24,5),АТС!$A$41:$F$784,5)+VLOOKUP($A759+ROUND((COLUMN()-2)/24,5),'Расчет сбытовых надбавок'!$B$2281:'Расчет сбытовых надбавок'!$G$3024,3)</f>
        <v>750.63</v>
      </c>
    </row>
    <row r="760" spans="1:25" x14ac:dyDescent="0.2">
      <c r="A760" s="88">
        <f t="shared" si="20"/>
        <v>41863</v>
      </c>
      <c r="B760" s="108">
        <f>VLOOKUP($A760+ROUND((COLUMN()-2)/24,5),АТС!$A$41:$F$784,5)+VLOOKUP($A760+ROUND((COLUMN()-2)/24,5),'Расчет сбытовых надбавок'!$B$2281:'Расчет сбытовых надбавок'!$G$3024,3)</f>
        <v>404.01</v>
      </c>
      <c r="C760" s="108">
        <f>VLOOKUP($A760+ROUND((COLUMN()-2)/24,5),АТС!$A$41:$F$784,5)+VLOOKUP($A760+ROUND((COLUMN()-2)/24,5),'Расчет сбытовых надбавок'!$B$2281:'Расчет сбытовых надбавок'!$G$3024,3)</f>
        <v>105.97</v>
      </c>
      <c r="D760" s="108">
        <f>VLOOKUP($A760+ROUND((COLUMN()-2)/24,5),АТС!$A$41:$F$784,5)+VLOOKUP($A760+ROUND((COLUMN()-2)/24,5),'Расчет сбытовых надбавок'!$B$2281:'Расчет сбытовых надбавок'!$G$3024,3)</f>
        <v>170.54</v>
      </c>
      <c r="E760" s="108">
        <f>VLOOKUP($A760+ROUND((COLUMN()-2)/24,5),АТС!$A$41:$F$784,5)+VLOOKUP($A760+ROUND((COLUMN()-2)/24,5),'Расчет сбытовых надбавок'!$B$2281:'Расчет сбытовых надбавок'!$G$3024,3)</f>
        <v>53.97</v>
      </c>
      <c r="F760" s="108">
        <f>VLOOKUP($A760+ROUND((COLUMN()-2)/24,5),АТС!$A$41:$F$784,5)+VLOOKUP($A760+ROUND((COLUMN()-2)/24,5),'Расчет сбытовых надбавок'!$B$2281:'Расчет сбытовых надбавок'!$G$3024,3)</f>
        <v>43.83</v>
      </c>
      <c r="G760" s="108">
        <f>VLOOKUP($A760+ROUND((COLUMN()-2)/24,5),АТС!$A$41:$F$784,5)+VLOOKUP($A760+ROUND((COLUMN()-2)/24,5),'Расчет сбытовых надбавок'!$B$2281:'Расчет сбытовых надбавок'!$G$3024,3)</f>
        <v>0</v>
      </c>
      <c r="H760" s="108">
        <f>VLOOKUP($A760+ROUND((COLUMN()-2)/24,5),АТС!$A$41:$F$784,5)+VLOOKUP($A760+ROUND((COLUMN()-2)/24,5),'Расчет сбытовых надбавок'!$B$2281:'Расчет сбытовых надбавок'!$G$3024,3)</f>
        <v>0</v>
      </c>
      <c r="I760" s="108">
        <f>VLOOKUP($A760+ROUND((COLUMN()-2)/24,5),АТС!$A$41:$F$784,5)+VLOOKUP($A760+ROUND((COLUMN()-2)/24,5),'Расчет сбытовых надбавок'!$B$2281:'Расчет сбытовых надбавок'!$G$3024,3)</f>
        <v>0</v>
      </c>
      <c r="J760" s="108">
        <f>VLOOKUP($A760+ROUND((COLUMN()-2)/24,5),АТС!$A$41:$F$784,5)+VLOOKUP($A760+ROUND((COLUMN()-2)/24,5),'Расчет сбытовых надбавок'!$B$2281:'Расчет сбытовых надбавок'!$G$3024,3)</f>
        <v>0.01</v>
      </c>
      <c r="K760" s="108">
        <f>VLOOKUP($A760+ROUND((COLUMN()-2)/24,5),АТС!$A$41:$F$784,5)+VLOOKUP($A760+ROUND((COLUMN()-2)/24,5),'Расчет сбытовых надбавок'!$B$2281:'Расчет сбытовых надбавок'!$G$3024,3)</f>
        <v>0</v>
      </c>
      <c r="L760" s="108">
        <f>VLOOKUP($A760+ROUND((COLUMN()-2)/24,5),АТС!$A$41:$F$784,5)+VLOOKUP($A760+ROUND((COLUMN()-2)/24,5),'Расчет сбытовых надбавок'!$B$2281:'Расчет сбытовых надбавок'!$G$3024,3)</f>
        <v>0</v>
      </c>
      <c r="M760" s="108">
        <f>VLOOKUP($A760+ROUND((COLUMN()-2)/24,5),АТС!$A$41:$F$784,5)+VLOOKUP($A760+ROUND((COLUMN()-2)/24,5),'Расчет сбытовых надбавок'!$B$2281:'Расчет сбытовых надбавок'!$G$3024,3)</f>
        <v>0</v>
      </c>
      <c r="N760" s="108">
        <f>VLOOKUP($A760+ROUND((COLUMN()-2)/24,5),АТС!$A$41:$F$784,5)+VLOOKUP($A760+ROUND((COLUMN()-2)/24,5),'Расчет сбытовых надбавок'!$B$2281:'Расчет сбытовых надбавок'!$G$3024,3)</f>
        <v>0</v>
      </c>
      <c r="O760" s="108">
        <f>VLOOKUP($A760+ROUND((COLUMN()-2)/24,5),АТС!$A$41:$F$784,5)+VLOOKUP($A760+ROUND((COLUMN()-2)/24,5),'Расчет сбытовых надбавок'!$B$2281:'Расчет сбытовых надбавок'!$G$3024,3)</f>
        <v>0</v>
      </c>
      <c r="P760" s="108">
        <f>VLOOKUP($A760+ROUND((COLUMN()-2)/24,5),АТС!$A$41:$F$784,5)+VLOOKUP($A760+ROUND((COLUMN()-2)/24,5),'Расчет сбытовых надбавок'!$B$2281:'Расчет сбытовых надбавок'!$G$3024,3)</f>
        <v>0</v>
      </c>
      <c r="Q760" s="108">
        <f>VLOOKUP($A760+ROUND((COLUMN()-2)/24,5),АТС!$A$41:$F$784,5)+VLOOKUP($A760+ROUND((COLUMN()-2)/24,5),'Расчет сбытовых надбавок'!$B$2281:'Расчет сбытовых надбавок'!$G$3024,3)</f>
        <v>0</v>
      </c>
      <c r="R760" s="108">
        <f>VLOOKUP($A760+ROUND((COLUMN()-2)/24,5),АТС!$A$41:$F$784,5)+VLOOKUP($A760+ROUND((COLUMN()-2)/24,5),'Расчет сбытовых надбавок'!$B$2281:'Расчет сбытовых надбавок'!$G$3024,3)</f>
        <v>110.21</v>
      </c>
      <c r="S760" s="108">
        <f>VLOOKUP($A760+ROUND((COLUMN()-2)/24,5),АТС!$A$41:$F$784,5)+VLOOKUP($A760+ROUND((COLUMN()-2)/24,5),'Расчет сбытовых надбавок'!$B$2281:'Расчет сбытовых надбавок'!$G$3024,3)</f>
        <v>173.25</v>
      </c>
      <c r="T760" s="108">
        <f>VLOOKUP($A760+ROUND((COLUMN()-2)/24,5),АТС!$A$41:$F$784,5)+VLOOKUP($A760+ROUND((COLUMN()-2)/24,5),'Расчет сбытовых надбавок'!$B$2281:'Расчет сбытовых надбавок'!$G$3024,3)</f>
        <v>234.48000000000002</v>
      </c>
      <c r="U760" s="108">
        <f>VLOOKUP($A760+ROUND((COLUMN()-2)/24,5),АТС!$A$41:$F$784,5)+VLOOKUP($A760+ROUND((COLUMN()-2)/24,5),'Расчет сбытовых надбавок'!$B$2281:'Расчет сбытовых надбавок'!$G$3024,3)</f>
        <v>109.74</v>
      </c>
      <c r="V760" s="108">
        <f>VLOOKUP($A760+ROUND((COLUMN()-2)/24,5),АТС!$A$41:$F$784,5)+VLOOKUP($A760+ROUND((COLUMN()-2)/24,5),'Расчет сбытовых надбавок'!$B$2281:'Расчет сбытовых надбавок'!$G$3024,3)</f>
        <v>144.47999999999999</v>
      </c>
      <c r="W760" s="108">
        <f>VLOOKUP($A760+ROUND((COLUMN()-2)/24,5),АТС!$A$41:$F$784,5)+VLOOKUP($A760+ROUND((COLUMN()-2)/24,5),'Расчет сбытовых надбавок'!$B$2281:'Расчет сбытовых надбавок'!$G$3024,3)</f>
        <v>277.7</v>
      </c>
      <c r="X760" s="108">
        <f>VLOOKUP($A760+ROUND((COLUMN()-2)/24,5),АТС!$A$41:$F$784,5)+VLOOKUP($A760+ROUND((COLUMN()-2)/24,5),'Расчет сбытовых надбавок'!$B$2281:'Расчет сбытовых надбавок'!$G$3024,3)</f>
        <v>637.03</v>
      </c>
      <c r="Y760" s="108">
        <f>VLOOKUP($A760+ROUND((COLUMN()-2)/24,5),АТС!$A$41:$F$784,5)+VLOOKUP($A760+ROUND((COLUMN()-2)/24,5),'Расчет сбытовых надбавок'!$B$2281:'Расчет сбытовых надбавок'!$G$3024,3)</f>
        <v>731.8</v>
      </c>
    </row>
    <row r="761" spans="1:25" x14ac:dyDescent="0.2">
      <c r="A761" s="88">
        <f t="shared" si="20"/>
        <v>41864</v>
      </c>
      <c r="B761" s="108">
        <f>VLOOKUP($A761+ROUND((COLUMN()-2)/24,5),АТС!$A$41:$F$784,5)+VLOOKUP($A761+ROUND((COLUMN()-2)/24,5),'Расчет сбытовых надбавок'!$B$2281:'Расчет сбытовых надбавок'!$G$3024,3)</f>
        <v>380.46000000000004</v>
      </c>
      <c r="C761" s="108">
        <f>VLOOKUP($A761+ROUND((COLUMN()-2)/24,5),АТС!$A$41:$F$784,5)+VLOOKUP($A761+ROUND((COLUMN()-2)/24,5),'Расчет сбытовых надбавок'!$B$2281:'Расчет сбытовых надбавок'!$G$3024,3)</f>
        <v>40.159999999999997</v>
      </c>
      <c r="D761" s="108">
        <f>VLOOKUP($A761+ROUND((COLUMN()-2)/24,5),АТС!$A$41:$F$784,5)+VLOOKUP($A761+ROUND((COLUMN()-2)/24,5),'Расчет сбытовых надбавок'!$B$2281:'Расчет сбытовых надбавок'!$G$3024,3)</f>
        <v>0</v>
      </c>
      <c r="E761" s="108">
        <f>VLOOKUP($A761+ROUND((COLUMN()-2)/24,5),АТС!$A$41:$F$784,5)+VLOOKUP($A761+ROUND((COLUMN()-2)/24,5),'Расчет сбытовых надбавок'!$B$2281:'Расчет сбытовых надбавок'!$G$3024,3)</f>
        <v>0</v>
      </c>
      <c r="F761" s="108">
        <f>VLOOKUP($A761+ROUND((COLUMN()-2)/24,5),АТС!$A$41:$F$784,5)+VLOOKUP($A761+ROUND((COLUMN()-2)/24,5),'Расчет сбытовых надбавок'!$B$2281:'Расчет сбытовых надбавок'!$G$3024,3)</f>
        <v>0</v>
      </c>
      <c r="G761" s="108">
        <f>VLOOKUP($A761+ROUND((COLUMN()-2)/24,5),АТС!$A$41:$F$784,5)+VLOOKUP($A761+ROUND((COLUMN()-2)/24,5),'Расчет сбытовых надбавок'!$B$2281:'Расчет сбытовых надбавок'!$G$3024,3)</f>
        <v>0</v>
      </c>
      <c r="H761" s="108">
        <f>VLOOKUP($A761+ROUND((COLUMN()-2)/24,5),АТС!$A$41:$F$784,5)+VLOOKUP($A761+ROUND((COLUMN()-2)/24,5),'Расчет сбытовых надбавок'!$B$2281:'Расчет сбытовых надбавок'!$G$3024,3)</f>
        <v>0</v>
      </c>
      <c r="I761" s="108">
        <f>VLOOKUP($A761+ROUND((COLUMN()-2)/24,5),АТС!$A$41:$F$784,5)+VLOOKUP($A761+ROUND((COLUMN()-2)/24,5),'Расчет сбытовых надбавок'!$B$2281:'Расчет сбытовых надбавок'!$G$3024,3)</f>
        <v>0</v>
      </c>
      <c r="J761" s="108">
        <f>VLOOKUP($A761+ROUND((COLUMN()-2)/24,5),АТС!$A$41:$F$784,5)+VLOOKUP($A761+ROUND((COLUMN()-2)/24,5),'Расчет сбытовых надбавок'!$B$2281:'Расчет сбытовых надбавок'!$G$3024,3)</f>
        <v>0</v>
      </c>
      <c r="K761" s="108">
        <f>VLOOKUP($A761+ROUND((COLUMN()-2)/24,5),АТС!$A$41:$F$784,5)+VLOOKUP($A761+ROUND((COLUMN()-2)/24,5),'Расчет сбытовых надбавок'!$B$2281:'Расчет сбытовых надбавок'!$G$3024,3)</f>
        <v>0</v>
      </c>
      <c r="L761" s="108">
        <f>VLOOKUP($A761+ROUND((COLUMN()-2)/24,5),АТС!$A$41:$F$784,5)+VLOOKUP($A761+ROUND((COLUMN()-2)/24,5),'Расчет сбытовых надбавок'!$B$2281:'Расчет сбытовых надбавок'!$G$3024,3)</f>
        <v>0</v>
      </c>
      <c r="M761" s="108">
        <f>VLOOKUP($A761+ROUND((COLUMN()-2)/24,5),АТС!$A$41:$F$784,5)+VLOOKUP($A761+ROUND((COLUMN()-2)/24,5),'Расчет сбытовых надбавок'!$B$2281:'Расчет сбытовых надбавок'!$G$3024,3)</f>
        <v>0</v>
      </c>
      <c r="N761" s="108">
        <f>VLOOKUP($A761+ROUND((COLUMN()-2)/24,5),АТС!$A$41:$F$784,5)+VLOOKUP($A761+ROUND((COLUMN()-2)/24,5),'Расчет сбытовых надбавок'!$B$2281:'Расчет сбытовых надбавок'!$G$3024,3)</f>
        <v>0</v>
      </c>
      <c r="O761" s="108">
        <f>VLOOKUP($A761+ROUND((COLUMN()-2)/24,5),АТС!$A$41:$F$784,5)+VLOOKUP($A761+ROUND((COLUMN()-2)/24,5),'Расчет сбытовых надбавок'!$B$2281:'Расчет сбытовых надбавок'!$G$3024,3)</f>
        <v>0</v>
      </c>
      <c r="P761" s="108">
        <f>VLOOKUP($A761+ROUND((COLUMN()-2)/24,5),АТС!$A$41:$F$784,5)+VLOOKUP($A761+ROUND((COLUMN()-2)/24,5),'Расчет сбытовых надбавок'!$B$2281:'Расчет сбытовых надбавок'!$G$3024,3)</f>
        <v>89.09</v>
      </c>
      <c r="Q761" s="108">
        <f>VLOOKUP($A761+ROUND((COLUMN()-2)/24,5),АТС!$A$41:$F$784,5)+VLOOKUP($A761+ROUND((COLUMN()-2)/24,5),'Расчет сбытовых надбавок'!$B$2281:'Расчет сбытовых надбавок'!$G$3024,3)</f>
        <v>135.9</v>
      </c>
      <c r="R761" s="108">
        <f>VLOOKUP($A761+ROUND((COLUMN()-2)/24,5),АТС!$A$41:$F$784,5)+VLOOKUP($A761+ROUND((COLUMN()-2)/24,5),'Расчет сбытовых надбавок'!$B$2281:'Расчет сбытовых надбавок'!$G$3024,3)</f>
        <v>167.07</v>
      </c>
      <c r="S761" s="108">
        <f>VLOOKUP($A761+ROUND((COLUMN()-2)/24,5),АТС!$A$41:$F$784,5)+VLOOKUP($A761+ROUND((COLUMN()-2)/24,5),'Расчет сбытовых надбавок'!$B$2281:'Расчет сбытовых надбавок'!$G$3024,3)</f>
        <v>177.31</v>
      </c>
      <c r="T761" s="108">
        <f>VLOOKUP($A761+ROUND((COLUMN()-2)/24,5),АТС!$A$41:$F$784,5)+VLOOKUP($A761+ROUND((COLUMN()-2)/24,5),'Расчет сбытовых надбавок'!$B$2281:'Расчет сбытовых надбавок'!$G$3024,3)</f>
        <v>203.77</v>
      </c>
      <c r="U761" s="108">
        <f>VLOOKUP($A761+ROUND((COLUMN()-2)/24,5),АТС!$A$41:$F$784,5)+VLOOKUP($A761+ROUND((COLUMN()-2)/24,5),'Расчет сбытовых надбавок'!$B$2281:'Расчет сбытовых надбавок'!$G$3024,3)</f>
        <v>178.3</v>
      </c>
      <c r="V761" s="108">
        <f>VLOOKUP($A761+ROUND((COLUMN()-2)/24,5),АТС!$A$41:$F$784,5)+VLOOKUP($A761+ROUND((COLUMN()-2)/24,5),'Расчет сбытовых надбавок'!$B$2281:'Расчет сбытовых надбавок'!$G$3024,3)</f>
        <v>49.08</v>
      </c>
      <c r="W761" s="108">
        <f>VLOOKUP($A761+ROUND((COLUMN()-2)/24,5),АТС!$A$41:$F$784,5)+VLOOKUP($A761+ROUND((COLUMN()-2)/24,5),'Расчет сбытовых надбавок'!$B$2281:'Расчет сбытовых надбавок'!$G$3024,3)</f>
        <v>144.21</v>
      </c>
      <c r="X761" s="108">
        <f>VLOOKUP($A761+ROUND((COLUMN()-2)/24,5),АТС!$A$41:$F$784,5)+VLOOKUP($A761+ROUND((COLUMN()-2)/24,5),'Расчет сбытовых надбавок'!$B$2281:'Расчет сбытовых надбавок'!$G$3024,3)</f>
        <v>908.65000000000009</v>
      </c>
      <c r="Y761" s="108">
        <f>VLOOKUP($A761+ROUND((COLUMN()-2)/24,5),АТС!$A$41:$F$784,5)+VLOOKUP($A761+ROUND((COLUMN()-2)/24,5),'Расчет сбытовых надбавок'!$B$2281:'Расчет сбытовых надбавок'!$G$3024,3)</f>
        <v>714.64</v>
      </c>
    </row>
    <row r="762" spans="1:25" x14ac:dyDescent="0.2">
      <c r="A762" s="88">
        <f t="shared" si="20"/>
        <v>41865</v>
      </c>
      <c r="B762" s="108">
        <f>VLOOKUP($A762+ROUND((COLUMN()-2)/24,5),АТС!$A$41:$F$784,5)+VLOOKUP($A762+ROUND((COLUMN()-2)/24,5),'Расчет сбытовых надбавок'!$B$2281:'Расчет сбытовых надбавок'!$G$3024,3)</f>
        <v>410.18</v>
      </c>
      <c r="C762" s="108">
        <f>VLOOKUP($A762+ROUND((COLUMN()-2)/24,5),АТС!$A$41:$F$784,5)+VLOOKUP($A762+ROUND((COLUMN()-2)/24,5),'Расчет сбытовых надбавок'!$B$2281:'Расчет сбытовых надбавок'!$G$3024,3)</f>
        <v>74.009999999999991</v>
      </c>
      <c r="D762" s="108">
        <f>VLOOKUP($A762+ROUND((COLUMN()-2)/24,5),АТС!$A$41:$F$784,5)+VLOOKUP($A762+ROUND((COLUMN()-2)/24,5),'Расчет сбытовых надбавок'!$B$2281:'Расчет сбытовых надбавок'!$G$3024,3)</f>
        <v>60.67</v>
      </c>
      <c r="E762" s="108">
        <f>VLOOKUP($A762+ROUND((COLUMN()-2)/24,5),АТС!$A$41:$F$784,5)+VLOOKUP($A762+ROUND((COLUMN()-2)/24,5),'Расчет сбытовых надбавок'!$B$2281:'Расчет сбытовых надбавок'!$G$3024,3)</f>
        <v>71.41</v>
      </c>
      <c r="F762" s="108">
        <f>VLOOKUP($A762+ROUND((COLUMN()-2)/24,5),АТС!$A$41:$F$784,5)+VLOOKUP($A762+ROUND((COLUMN()-2)/24,5),'Расчет сбытовых надбавок'!$B$2281:'Расчет сбытовых надбавок'!$G$3024,3)</f>
        <v>0</v>
      </c>
      <c r="G762" s="108">
        <f>VLOOKUP($A762+ROUND((COLUMN()-2)/24,5),АТС!$A$41:$F$784,5)+VLOOKUP($A762+ROUND((COLUMN()-2)/24,5),'Расчет сбытовых надбавок'!$B$2281:'Расчет сбытовых надбавок'!$G$3024,3)</f>
        <v>0</v>
      </c>
      <c r="H762" s="108">
        <f>VLOOKUP($A762+ROUND((COLUMN()-2)/24,5),АТС!$A$41:$F$784,5)+VLOOKUP($A762+ROUND((COLUMN()-2)/24,5),'Расчет сбытовых надбавок'!$B$2281:'Расчет сбытовых надбавок'!$G$3024,3)</f>
        <v>0</v>
      </c>
      <c r="I762" s="108">
        <f>VLOOKUP($A762+ROUND((COLUMN()-2)/24,5),АТС!$A$41:$F$784,5)+VLOOKUP($A762+ROUND((COLUMN()-2)/24,5),'Расчет сбытовых надбавок'!$B$2281:'Расчет сбытовых надбавок'!$G$3024,3)</f>
        <v>0</v>
      </c>
      <c r="J762" s="108">
        <f>VLOOKUP($A762+ROUND((COLUMN()-2)/24,5),АТС!$A$41:$F$784,5)+VLOOKUP($A762+ROUND((COLUMN()-2)/24,5),'Расчет сбытовых надбавок'!$B$2281:'Расчет сбытовых надбавок'!$G$3024,3)</f>
        <v>0</v>
      </c>
      <c r="K762" s="108">
        <f>VLOOKUP($A762+ROUND((COLUMN()-2)/24,5),АТС!$A$41:$F$784,5)+VLOOKUP($A762+ROUND((COLUMN()-2)/24,5),'Расчет сбытовых надбавок'!$B$2281:'Расчет сбытовых надбавок'!$G$3024,3)</f>
        <v>0</v>
      </c>
      <c r="L762" s="108">
        <f>VLOOKUP($A762+ROUND((COLUMN()-2)/24,5),АТС!$A$41:$F$784,5)+VLOOKUP($A762+ROUND((COLUMN()-2)/24,5),'Расчет сбытовых надбавок'!$B$2281:'Расчет сбытовых надбавок'!$G$3024,3)</f>
        <v>0</v>
      </c>
      <c r="M762" s="108">
        <f>VLOOKUP($A762+ROUND((COLUMN()-2)/24,5),АТС!$A$41:$F$784,5)+VLOOKUP($A762+ROUND((COLUMN()-2)/24,5),'Расчет сбытовых надбавок'!$B$2281:'Расчет сбытовых надбавок'!$G$3024,3)</f>
        <v>0</v>
      </c>
      <c r="N762" s="108">
        <f>VLOOKUP($A762+ROUND((COLUMN()-2)/24,5),АТС!$A$41:$F$784,5)+VLOOKUP($A762+ROUND((COLUMN()-2)/24,5),'Расчет сбытовых надбавок'!$B$2281:'Расчет сбытовых надбавок'!$G$3024,3)</f>
        <v>0</v>
      </c>
      <c r="O762" s="108">
        <f>VLOOKUP($A762+ROUND((COLUMN()-2)/24,5),АТС!$A$41:$F$784,5)+VLOOKUP($A762+ROUND((COLUMN()-2)/24,5),'Расчет сбытовых надбавок'!$B$2281:'Расчет сбытовых надбавок'!$G$3024,3)</f>
        <v>0</v>
      </c>
      <c r="P762" s="108">
        <f>VLOOKUP($A762+ROUND((COLUMN()-2)/24,5),АТС!$A$41:$F$784,5)+VLOOKUP($A762+ROUND((COLUMN()-2)/24,5),'Расчет сбытовых надбавок'!$B$2281:'Расчет сбытовых надбавок'!$G$3024,3)</f>
        <v>0</v>
      </c>
      <c r="Q762" s="108">
        <f>VLOOKUP($A762+ROUND((COLUMN()-2)/24,5),АТС!$A$41:$F$784,5)+VLOOKUP($A762+ROUND((COLUMN()-2)/24,5),'Расчет сбытовых надбавок'!$B$2281:'Расчет сбытовых надбавок'!$G$3024,3)</f>
        <v>0</v>
      </c>
      <c r="R762" s="108">
        <f>VLOOKUP($A762+ROUND((COLUMN()-2)/24,5),АТС!$A$41:$F$784,5)+VLOOKUP($A762+ROUND((COLUMN()-2)/24,5),'Расчет сбытовых надбавок'!$B$2281:'Расчет сбытовых надбавок'!$G$3024,3)</f>
        <v>0</v>
      </c>
      <c r="S762" s="108">
        <f>VLOOKUP($A762+ROUND((COLUMN()-2)/24,5),АТС!$A$41:$F$784,5)+VLOOKUP($A762+ROUND((COLUMN()-2)/24,5),'Расчет сбытовых надбавок'!$B$2281:'Расчет сбытовых надбавок'!$G$3024,3)</f>
        <v>0</v>
      </c>
      <c r="T762" s="108">
        <f>VLOOKUP($A762+ROUND((COLUMN()-2)/24,5),АТС!$A$41:$F$784,5)+VLOOKUP($A762+ROUND((COLUMN()-2)/24,5),'Расчет сбытовых надбавок'!$B$2281:'Расчет сбытовых надбавок'!$G$3024,3)</f>
        <v>0</v>
      </c>
      <c r="U762" s="108">
        <f>VLOOKUP($A762+ROUND((COLUMN()-2)/24,5),АТС!$A$41:$F$784,5)+VLOOKUP($A762+ROUND((COLUMN()-2)/24,5),'Расчет сбытовых надбавок'!$B$2281:'Расчет сбытовых надбавок'!$G$3024,3)</f>
        <v>0</v>
      </c>
      <c r="V762" s="108">
        <f>VLOOKUP($A762+ROUND((COLUMN()-2)/24,5),АТС!$A$41:$F$784,5)+VLOOKUP($A762+ROUND((COLUMN()-2)/24,5),'Расчет сбытовых надбавок'!$B$2281:'Расчет сбытовых надбавок'!$G$3024,3)</f>
        <v>0</v>
      </c>
      <c r="W762" s="108">
        <f>VLOOKUP($A762+ROUND((COLUMN()-2)/24,5),АТС!$A$41:$F$784,5)+VLOOKUP($A762+ROUND((COLUMN()-2)/24,5),'Расчет сбытовых надбавок'!$B$2281:'Расчет сбытовых надбавок'!$G$3024,3)</f>
        <v>0</v>
      </c>
      <c r="X762" s="108">
        <f>VLOOKUP($A762+ROUND((COLUMN()-2)/24,5),АТС!$A$41:$F$784,5)+VLOOKUP($A762+ROUND((COLUMN()-2)/24,5),'Расчет сбытовых надбавок'!$B$2281:'Расчет сбытовых надбавок'!$G$3024,3)</f>
        <v>291.91000000000003</v>
      </c>
      <c r="Y762" s="108">
        <f>VLOOKUP($A762+ROUND((COLUMN()-2)/24,5),АТС!$A$41:$F$784,5)+VLOOKUP($A762+ROUND((COLUMN()-2)/24,5),'Расчет сбытовых надбавок'!$B$2281:'Расчет сбытовых надбавок'!$G$3024,3)</f>
        <v>541.71</v>
      </c>
    </row>
    <row r="763" spans="1:25" x14ac:dyDescent="0.2">
      <c r="A763" s="88">
        <f t="shared" si="20"/>
        <v>41866</v>
      </c>
      <c r="B763" s="108">
        <f>VLOOKUP($A763+ROUND((COLUMN()-2)/24,5),АТС!$A$41:$F$784,5)+VLOOKUP($A763+ROUND((COLUMN()-2)/24,5),'Расчет сбытовых надбавок'!$B$2281:'Расчет сбытовых надбавок'!$G$3024,3)</f>
        <v>14.57</v>
      </c>
      <c r="C763" s="108">
        <f>VLOOKUP($A763+ROUND((COLUMN()-2)/24,5),АТС!$A$41:$F$784,5)+VLOOKUP($A763+ROUND((COLUMN()-2)/24,5),'Расчет сбытовых надбавок'!$B$2281:'Расчет сбытовых надбавок'!$G$3024,3)</f>
        <v>15.28</v>
      </c>
      <c r="D763" s="108">
        <f>VLOOKUP($A763+ROUND((COLUMN()-2)/24,5),АТС!$A$41:$F$784,5)+VLOOKUP($A763+ROUND((COLUMN()-2)/24,5),'Расчет сбытовых надбавок'!$B$2281:'Расчет сбытовых надбавок'!$G$3024,3)</f>
        <v>35.76</v>
      </c>
      <c r="E763" s="108">
        <f>VLOOKUP($A763+ROUND((COLUMN()-2)/24,5),АТС!$A$41:$F$784,5)+VLOOKUP($A763+ROUND((COLUMN()-2)/24,5),'Расчет сбытовых надбавок'!$B$2281:'Расчет сбытовых надбавок'!$G$3024,3)</f>
        <v>61.49</v>
      </c>
      <c r="F763" s="108">
        <f>VLOOKUP($A763+ROUND((COLUMN()-2)/24,5),АТС!$A$41:$F$784,5)+VLOOKUP($A763+ROUND((COLUMN()-2)/24,5),'Расчет сбытовых надбавок'!$B$2281:'Расчет сбытовых надбавок'!$G$3024,3)</f>
        <v>6.43</v>
      </c>
      <c r="G763" s="108">
        <f>VLOOKUP($A763+ROUND((COLUMN()-2)/24,5),АТС!$A$41:$F$784,5)+VLOOKUP($A763+ROUND((COLUMN()-2)/24,5),'Расчет сбытовых надбавок'!$B$2281:'Расчет сбытовых надбавок'!$G$3024,3)</f>
        <v>8.3000000000000007</v>
      </c>
      <c r="H763" s="108">
        <f>VLOOKUP($A763+ROUND((COLUMN()-2)/24,5),АТС!$A$41:$F$784,5)+VLOOKUP($A763+ROUND((COLUMN()-2)/24,5),'Расчет сбытовых надбавок'!$B$2281:'Расчет сбытовых надбавок'!$G$3024,3)</f>
        <v>0</v>
      </c>
      <c r="I763" s="108">
        <f>VLOOKUP($A763+ROUND((COLUMN()-2)/24,5),АТС!$A$41:$F$784,5)+VLOOKUP($A763+ROUND((COLUMN()-2)/24,5),'Расчет сбытовых надбавок'!$B$2281:'Расчет сбытовых надбавок'!$G$3024,3)</f>
        <v>0</v>
      </c>
      <c r="J763" s="108">
        <f>VLOOKUP($A763+ROUND((COLUMN()-2)/24,5),АТС!$A$41:$F$784,5)+VLOOKUP($A763+ROUND((COLUMN()-2)/24,5),'Расчет сбытовых надбавок'!$B$2281:'Расчет сбытовых надбавок'!$G$3024,3)</f>
        <v>0.01</v>
      </c>
      <c r="K763" s="108">
        <f>VLOOKUP($A763+ROUND((COLUMN()-2)/24,5),АТС!$A$41:$F$784,5)+VLOOKUP($A763+ROUND((COLUMN()-2)/24,5),'Расчет сбытовых надбавок'!$B$2281:'Расчет сбытовых надбавок'!$G$3024,3)</f>
        <v>0</v>
      </c>
      <c r="L763" s="108">
        <f>VLOOKUP($A763+ROUND((COLUMN()-2)/24,5),АТС!$A$41:$F$784,5)+VLOOKUP($A763+ROUND((COLUMN()-2)/24,5),'Расчет сбытовых надбавок'!$B$2281:'Расчет сбытовых надбавок'!$G$3024,3)</f>
        <v>581.07999999999993</v>
      </c>
      <c r="M763" s="108">
        <f>VLOOKUP($A763+ROUND((COLUMN()-2)/24,5),АТС!$A$41:$F$784,5)+VLOOKUP($A763+ROUND((COLUMN()-2)/24,5),'Расчет сбытовых надбавок'!$B$2281:'Расчет сбытовых надбавок'!$G$3024,3)</f>
        <v>604.18999999999994</v>
      </c>
      <c r="N763" s="108">
        <f>VLOOKUP($A763+ROUND((COLUMN()-2)/24,5),АТС!$A$41:$F$784,5)+VLOOKUP($A763+ROUND((COLUMN()-2)/24,5),'Расчет сбытовых надбавок'!$B$2281:'Расчет сбытовых надбавок'!$G$3024,3)</f>
        <v>0</v>
      </c>
      <c r="O763" s="108">
        <f>VLOOKUP($A763+ROUND((COLUMN()-2)/24,5),АТС!$A$41:$F$784,5)+VLOOKUP($A763+ROUND((COLUMN()-2)/24,5),'Расчет сбытовых надбавок'!$B$2281:'Расчет сбытовых надбавок'!$G$3024,3)</f>
        <v>0</v>
      </c>
      <c r="P763" s="108">
        <f>VLOOKUP($A763+ROUND((COLUMN()-2)/24,5),АТС!$A$41:$F$784,5)+VLOOKUP($A763+ROUND((COLUMN()-2)/24,5),'Расчет сбытовых надбавок'!$B$2281:'Расчет сбытовых надбавок'!$G$3024,3)</f>
        <v>0</v>
      </c>
      <c r="Q763" s="108">
        <f>VLOOKUP($A763+ROUND((COLUMN()-2)/24,5),АТС!$A$41:$F$784,5)+VLOOKUP($A763+ROUND((COLUMN()-2)/24,5),'Расчет сбытовых надбавок'!$B$2281:'Расчет сбытовых надбавок'!$G$3024,3)</f>
        <v>0</v>
      </c>
      <c r="R763" s="108">
        <f>VLOOKUP($A763+ROUND((COLUMN()-2)/24,5),АТС!$A$41:$F$784,5)+VLOOKUP($A763+ROUND((COLUMN()-2)/24,5),'Расчет сбытовых надбавок'!$B$2281:'Расчет сбытовых надбавок'!$G$3024,3)</f>
        <v>0</v>
      </c>
      <c r="S763" s="108">
        <f>VLOOKUP($A763+ROUND((COLUMN()-2)/24,5),АТС!$A$41:$F$784,5)+VLOOKUP($A763+ROUND((COLUMN()-2)/24,5),'Расчет сбытовых надбавок'!$B$2281:'Расчет сбытовых надбавок'!$G$3024,3)</f>
        <v>28.62</v>
      </c>
      <c r="T763" s="108">
        <f>VLOOKUP($A763+ROUND((COLUMN()-2)/24,5),АТС!$A$41:$F$784,5)+VLOOKUP($A763+ROUND((COLUMN()-2)/24,5),'Расчет сбытовых надбавок'!$B$2281:'Расчет сбытовых надбавок'!$G$3024,3)</f>
        <v>0</v>
      </c>
      <c r="U763" s="108">
        <f>VLOOKUP($A763+ROUND((COLUMN()-2)/24,5),АТС!$A$41:$F$784,5)+VLOOKUP($A763+ROUND((COLUMN()-2)/24,5),'Расчет сбытовых надбавок'!$B$2281:'Расчет сбытовых надбавок'!$G$3024,3)</f>
        <v>0</v>
      </c>
      <c r="V763" s="108">
        <f>VLOOKUP($A763+ROUND((COLUMN()-2)/24,5),АТС!$A$41:$F$784,5)+VLOOKUP($A763+ROUND((COLUMN()-2)/24,5),'Расчет сбытовых надбавок'!$B$2281:'Расчет сбытовых надбавок'!$G$3024,3)</f>
        <v>0</v>
      </c>
      <c r="W763" s="108">
        <f>VLOOKUP($A763+ROUND((COLUMN()-2)/24,5),АТС!$A$41:$F$784,5)+VLOOKUP($A763+ROUND((COLUMN()-2)/24,5),'Расчет сбытовых надбавок'!$B$2281:'Расчет сбытовых надбавок'!$G$3024,3)</f>
        <v>0.01</v>
      </c>
      <c r="X763" s="108">
        <f>VLOOKUP($A763+ROUND((COLUMN()-2)/24,5),АТС!$A$41:$F$784,5)+VLOOKUP($A763+ROUND((COLUMN()-2)/24,5),'Расчет сбытовых надбавок'!$B$2281:'Расчет сбытовых надбавок'!$G$3024,3)</f>
        <v>0.01</v>
      </c>
      <c r="Y763" s="108">
        <f>VLOOKUP($A763+ROUND((COLUMN()-2)/24,5),АТС!$A$41:$F$784,5)+VLOOKUP($A763+ROUND((COLUMN()-2)/24,5),'Расчет сбытовых надбавок'!$B$2281:'Расчет сбытовых надбавок'!$G$3024,3)</f>
        <v>42.92</v>
      </c>
    </row>
    <row r="764" spans="1:25" x14ac:dyDescent="0.2">
      <c r="A764" s="88">
        <f t="shared" si="20"/>
        <v>41867</v>
      </c>
      <c r="B764" s="108">
        <f>VLOOKUP($A764+ROUND((COLUMN()-2)/24,5),АТС!$A$41:$F$784,5)+VLOOKUP($A764+ROUND((COLUMN()-2)/24,5),'Расчет сбытовых надбавок'!$B$2281:'Расчет сбытовых надбавок'!$G$3024,3)</f>
        <v>2.06</v>
      </c>
      <c r="C764" s="108">
        <f>VLOOKUP($A764+ROUND((COLUMN()-2)/24,5),АТС!$A$41:$F$784,5)+VLOOKUP($A764+ROUND((COLUMN()-2)/24,5),'Расчет сбытовых надбавок'!$B$2281:'Расчет сбытовых надбавок'!$G$3024,3)</f>
        <v>0.01</v>
      </c>
      <c r="D764" s="108">
        <f>VLOOKUP($A764+ROUND((COLUMN()-2)/24,5),АТС!$A$41:$F$784,5)+VLOOKUP($A764+ROUND((COLUMN()-2)/24,5),'Расчет сбытовых надбавок'!$B$2281:'Расчет сбытовых надбавок'!$G$3024,3)</f>
        <v>0.01</v>
      </c>
      <c r="E764" s="108">
        <f>VLOOKUP($A764+ROUND((COLUMN()-2)/24,5),АТС!$A$41:$F$784,5)+VLOOKUP($A764+ROUND((COLUMN()-2)/24,5),'Расчет сбытовых надбавок'!$B$2281:'Расчет сбытовых надбавок'!$G$3024,3)</f>
        <v>0</v>
      </c>
      <c r="F764" s="108">
        <f>VLOOKUP($A764+ROUND((COLUMN()-2)/24,5),АТС!$A$41:$F$784,5)+VLOOKUP($A764+ROUND((COLUMN()-2)/24,5),'Расчет сбытовых надбавок'!$B$2281:'Расчет сбытовых надбавок'!$G$3024,3)</f>
        <v>0</v>
      </c>
      <c r="G764" s="108">
        <f>VLOOKUP($A764+ROUND((COLUMN()-2)/24,5),АТС!$A$41:$F$784,5)+VLOOKUP($A764+ROUND((COLUMN()-2)/24,5),'Расчет сбытовых надбавок'!$B$2281:'Расчет сбытовых надбавок'!$G$3024,3)</f>
        <v>0.01</v>
      </c>
      <c r="H764" s="108">
        <f>VLOOKUP($A764+ROUND((COLUMN()-2)/24,5),АТС!$A$41:$F$784,5)+VLOOKUP($A764+ROUND((COLUMN()-2)/24,5),'Расчет сбытовых надбавок'!$B$2281:'Расчет сбытовых надбавок'!$G$3024,3)</f>
        <v>0</v>
      </c>
      <c r="I764" s="108">
        <f>VLOOKUP($A764+ROUND((COLUMN()-2)/24,5),АТС!$A$41:$F$784,5)+VLOOKUP($A764+ROUND((COLUMN()-2)/24,5),'Расчет сбытовых надбавок'!$B$2281:'Расчет сбытовых надбавок'!$G$3024,3)</f>
        <v>0</v>
      </c>
      <c r="J764" s="108">
        <f>VLOOKUP($A764+ROUND((COLUMN()-2)/24,5),АТС!$A$41:$F$784,5)+VLOOKUP($A764+ROUND((COLUMN()-2)/24,5),'Расчет сбытовых надбавок'!$B$2281:'Расчет сбытовых надбавок'!$G$3024,3)</f>
        <v>0</v>
      </c>
      <c r="K764" s="108">
        <f>VLOOKUP($A764+ROUND((COLUMN()-2)/24,5),АТС!$A$41:$F$784,5)+VLOOKUP($A764+ROUND((COLUMN()-2)/24,5),'Расчет сбытовых надбавок'!$B$2281:'Расчет сбытовых надбавок'!$G$3024,3)</f>
        <v>0</v>
      </c>
      <c r="L764" s="108">
        <f>VLOOKUP($A764+ROUND((COLUMN()-2)/24,5),АТС!$A$41:$F$784,5)+VLOOKUP($A764+ROUND((COLUMN()-2)/24,5),'Расчет сбытовых надбавок'!$B$2281:'Расчет сбытовых надбавок'!$G$3024,3)</f>
        <v>34.869999999999997</v>
      </c>
      <c r="M764" s="108">
        <f>VLOOKUP($A764+ROUND((COLUMN()-2)/24,5),АТС!$A$41:$F$784,5)+VLOOKUP($A764+ROUND((COLUMN()-2)/24,5),'Расчет сбытовых надбавок'!$B$2281:'Расчет сбытовых надбавок'!$G$3024,3)</f>
        <v>21.28</v>
      </c>
      <c r="N764" s="108">
        <f>VLOOKUP($A764+ROUND((COLUMN()-2)/24,5),АТС!$A$41:$F$784,5)+VLOOKUP($A764+ROUND((COLUMN()-2)/24,5),'Расчет сбытовых надбавок'!$B$2281:'Расчет сбытовых надбавок'!$G$3024,3)</f>
        <v>0</v>
      </c>
      <c r="O764" s="108">
        <f>VLOOKUP($A764+ROUND((COLUMN()-2)/24,5),АТС!$A$41:$F$784,5)+VLOOKUP($A764+ROUND((COLUMN()-2)/24,5),'Расчет сбытовых надбавок'!$B$2281:'Расчет сбытовых надбавок'!$G$3024,3)</f>
        <v>0</v>
      </c>
      <c r="P764" s="108">
        <f>VLOOKUP($A764+ROUND((COLUMN()-2)/24,5),АТС!$A$41:$F$784,5)+VLOOKUP($A764+ROUND((COLUMN()-2)/24,5),'Расчет сбытовых надбавок'!$B$2281:'Расчет сбытовых надбавок'!$G$3024,3)</f>
        <v>0</v>
      </c>
      <c r="Q764" s="108">
        <f>VLOOKUP($A764+ROUND((COLUMN()-2)/24,5),АТС!$A$41:$F$784,5)+VLOOKUP($A764+ROUND((COLUMN()-2)/24,5),'Расчет сбытовых надбавок'!$B$2281:'Расчет сбытовых надбавок'!$G$3024,3)</f>
        <v>0</v>
      </c>
      <c r="R764" s="108">
        <f>VLOOKUP($A764+ROUND((COLUMN()-2)/24,5),АТС!$A$41:$F$784,5)+VLOOKUP($A764+ROUND((COLUMN()-2)/24,5),'Расчет сбытовых надбавок'!$B$2281:'Расчет сбытовых надбавок'!$G$3024,3)</f>
        <v>0</v>
      </c>
      <c r="S764" s="108">
        <f>VLOOKUP($A764+ROUND((COLUMN()-2)/24,5),АТС!$A$41:$F$784,5)+VLOOKUP($A764+ROUND((COLUMN()-2)/24,5),'Расчет сбытовых надбавок'!$B$2281:'Расчет сбытовых надбавок'!$G$3024,3)</f>
        <v>0</v>
      </c>
      <c r="T764" s="108">
        <f>VLOOKUP($A764+ROUND((COLUMN()-2)/24,5),АТС!$A$41:$F$784,5)+VLOOKUP($A764+ROUND((COLUMN()-2)/24,5),'Расчет сбытовых надбавок'!$B$2281:'Расчет сбытовых надбавок'!$G$3024,3)</f>
        <v>0</v>
      </c>
      <c r="U764" s="108">
        <f>VLOOKUP($A764+ROUND((COLUMN()-2)/24,5),АТС!$A$41:$F$784,5)+VLOOKUP($A764+ROUND((COLUMN()-2)/24,5),'Расчет сбытовых надбавок'!$B$2281:'Расчет сбытовых надбавок'!$G$3024,3)</f>
        <v>3.24</v>
      </c>
      <c r="V764" s="108">
        <f>VLOOKUP($A764+ROUND((COLUMN()-2)/24,5),АТС!$A$41:$F$784,5)+VLOOKUP($A764+ROUND((COLUMN()-2)/24,5),'Расчет сбытовых надбавок'!$B$2281:'Расчет сбытовых надбавок'!$G$3024,3)</f>
        <v>0</v>
      </c>
      <c r="W764" s="108">
        <f>VLOOKUP($A764+ROUND((COLUMN()-2)/24,5),АТС!$A$41:$F$784,5)+VLOOKUP($A764+ROUND((COLUMN()-2)/24,5),'Расчет сбытовых надбавок'!$B$2281:'Расчет сбытовых надбавок'!$G$3024,3)</f>
        <v>0</v>
      </c>
      <c r="X764" s="108">
        <f>VLOOKUP($A764+ROUND((COLUMN()-2)/24,5),АТС!$A$41:$F$784,5)+VLOOKUP($A764+ROUND((COLUMN()-2)/24,5),'Расчет сбытовых надбавок'!$B$2281:'Расчет сбытовых надбавок'!$G$3024,3)</f>
        <v>6.0000000000000005E-2</v>
      </c>
      <c r="Y764" s="108">
        <f>VLOOKUP($A764+ROUND((COLUMN()-2)/24,5),АТС!$A$41:$F$784,5)+VLOOKUP($A764+ROUND((COLUMN()-2)/24,5),'Расчет сбытовых надбавок'!$B$2281:'Расчет сбытовых надбавок'!$G$3024,3)</f>
        <v>21.85</v>
      </c>
    </row>
    <row r="765" spans="1:25" x14ac:dyDescent="0.2">
      <c r="A765" s="88">
        <f t="shared" si="20"/>
        <v>41868</v>
      </c>
      <c r="B765" s="108">
        <f>VLOOKUP($A765+ROUND((COLUMN()-2)/24,5),АТС!$A$41:$F$784,5)+VLOOKUP($A765+ROUND((COLUMN()-2)/24,5),'Расчет сбытовых надбавок'!$B$2281:'Расчет сбытовых надбавок'!$G$3024,3)</f>
        <v>27.32</v>
      </c>
      <c r="C765" s="108">
        <f>VLOOKUP($A765+ROUND((COLUMN()-2)/24,5),АТС!$A$41:$F$784,5)+VLOOKUP($A765+ROUND((COLUMN()-2)/24,5),'Расчет сбытовых надбавок'!$B$2281:'Расчет сбытовых надбавок'!$G$3024,3)</f>
        <v>0</v>
      </c>
      <c r="D765" s="108">
        <f>VLOOKUP($A765+ROUND((COLUMN()-2)/24,5),АТС!$A$41:$F$784,5)+VLOOKUP($A765+ROUND((COLUMN()-2)/24,5),'Расчет сбытовых надбавок'!$B$2281:'Расчет сбытовых надбавок'!$G$3024,3)</f>
        <v>16.95</v>
      </c>
      <c r="E765" s="108">
        <f>VLOOKUP($A765+ROUND((COLUMN()-2)/24,5),АТС!$A$41:$F$784,5)+VLOOKUP($A765+ROUND((COLUMN()-2)/24,5),'Расчет сбытовых надбавок'!$B$2281:'Расчет сбытовых надбавок'!$G$3024,3)</f>
        <v>7.99</v>
      </c>
      <c r="F765" s="108">
        <f>VLOOKUP($A765+ROUND((COLUMN()-2)/24,5),АТС!$A$41:$F$784,5)+VLOOKUP($A765+ROUND((COLUMN()-2)/24,5),'Расчет сбытовых надбавок'!$B$2281:'Расчет сбытовых надбавок'!$G$3024,3)</f>
        <v>33.29</v>
      </c>
      <c r="G765" s="108">
        <f>VLOOKUP($A765+ROUND((COLUMN()-2)/24,5),АТС!$A$41:$F$784,5)+VLOOKUP($A765+ROUND((COLUMN()-2)/24,5),'Расчет сбытовых надбавок'!$B$2281:'Расчет сбытовых надбавок'!$G$3024,3)</f>
        <v>24.240000000000002</v>
      </c>
      <c r="H765" s="108">
        <f>VLOOKUP($A765+ROUND((COLUMN()-2)/24,5),АТС!$A$41:$F$784,5)+VLOOKUP($A765+ROUND((COLUMN()-2)/24,5),'Расчет сбытовых надбавок'!$B$2281:'Расчет сбытовых надбавок'!$G$3024,3)</f>
        <v>0</v>
      </c>
      <c r="I765" s="108">
        <f>VLOOKUP($A765+ROUND((COLUMN()-2)/24,5),АТС!$A$41:$F$784,5)+VLOOKUP($A765+ROUND((COLUMN()-2)/24,5),'Расчет сбытовых надбавок'!$B$2281:'Расчет сбытовых надбавок'!$G$3024,3)</f>
        <v>0</v>
      </c>
      <c r="J765" s="108">
        <f>VLOOKUP($A765+ROUND((COLUMN()-2)/24,5),АТС!$A$41:$F$784,5)+VLOOKUP($A765+ROUND((COLUMN()-2)/24,5),'Расчет сбытовых надбавок'!$B$2281:'Расчет сбытовых надбавок'!$G$3024,3)</f>
        <v>0</v>
      </c>
      <c r="K765" s="108">
        <f>VLOOKUP($A765+ROUND((COLUMN()-2)/24,5),АТС!$A$41:$F$784,5)+VLOOKUP($A765+ROUND((COLUMN()-2)/24,5),'Расчет сбытовых надбавок'!$B$2281:'Расчет сбытовых надбавок'!$G$3024,3)</f>
        <v>0</v>
      </c>
      <c r="L765" s="108">
        <f>VLOOKUP($A765+ROUND((COLUMN()-2)/24,5),АТС!$A$41:$F$784,5)+VLOOKUP($A765+ROUND((COLUMN()-2)/24,5),'Расчет сбытовых надбавок'!$B$2281:'Расчет сбытовых надбавок'!$G$3024,3)</f>
        <v>0.01</v>
      </c>
      <c r="M765" s="108">
        <f>VLOOKUP($A765+ROUND((COLUMN()-2)/24,5),АТС!$A$41:$F$784,5)+VLOOKUP($A765+ROUND((COLUMN()-2)/24,5),'Расчет сбытовых надбавок'!$B$2281:'Расчет сбытовых надбавок'!$G$3024,3)</f>
        <v>0.01</v>
      </c>
      <c r="N765" s="108">
        <f>VLOOKUP($A765+ROUND((COLUMN()-2)/24,5),АТС!$A$41:$F$784,5)+VLOOKUP($A765+ROUND((COLUMN()-2)/24,5),'Расчет сбытовых надбавок'!$B$2281:'Расчет сбытовых надбавок'!$G$3024,3)</f>
        <v>0.17</v>
      </c>
      <c r="O765" s="108">
        <f>VLOOKUP($A765+ROUND((COLUMN()-2)/24,5),АТС!$A$41:$F$784,5)+VLOOKUP($A765+ROUND((COLUMN()-2)/24,5),'Расчет сбытовых надбавок'!$B$2281:'Расчет сбытовых надбавок'!$G$3024,3)</f>
        <v>2.2600000000000002</v>
      </c>
      <c r="P765" s="108">
        <f>VLOOKUP($A765+ROUND((COLUMN()-2)/24,5),АТС!$A$41:$F$784,5)+VLOOKUP($A765+ROUND((COLUMN()-2)/24,5),'Расчет сбытовых надбавок'!$B$2281:'Расчет сбытовых надбавок'!$G$3024,3)</f>
        <v>34.450000000000003</v>
      </c>
      <c r="Q765" s="108">
        <f>VLOOKUP($A765+ROUND((COLUMN()-2)/24,5),АТС!$A$41:$F$784,5)+VLOOKUP($A765+ROUND((COLUMN()-2)/24,5),'Расчет сбытовых надбавок'!$B$2281:'Расчет сбытовых надбавок'!$G$3024,3)</f>
        <v>9.61</v>
      </c>
      <c r="R765" s="108">
        <f>VLOOKUP($A765+ROUND((COLUMN()-2)/24,5),АТС!$A$41:$F$784,5)+VLOOKUP($A765+ROUND((COLUMN()-2)/24,5),'Расчет сбытовых надбавок'!$B$2281:'Расчет сбытовых надбавок'!$G$3024,3)</f>
        <v>46.3</v>
      </c>
      <c r="S765" s="108">
        <f>VLOOKUP($A765+ROUND((COLUMN()-2)/24,5),АТС!$A$41:$F$784,5)+VLOOKUP($A765+ROUND((COLUMN()-2)/24,5),'Расчет сбытовых надбавок'!$B$2281:'Расчет сбытовых надбавок'!$G$3024,3)</f>
        <v>45.18</v>
      </c>
      <c r="T765" s="108">
        <f>VLOOKUP($A765+ROUND((COLUMN()-2)/24,5),АТС!$A$41:$F$784,5)+VLOOKUP($A765+ROUND((COLUMN()-2)/24,5),'Расчет сбытовых надбавок'!$B$2281:'Расчет сбытовых надбавок'!$G$3024,3)</f>
        <v>26.15</v>
      </c>
      <c r="U765" s="108">
        <f>VLOOKUP($A765+ROUND((COLUMN()-2)/24,5),АТС!$A$41:$F$784,5)+VLOOKUP($A765+ROUND((COLUMN()-2)/24,5),'Расчет сбытовых надбавок'!$B$2281:'Расчет сбытовых надбавок'!$G$3024,3)</f>
        <v>16.5</v>
      </c>
      <c r="V765" s="108">
        <f>VLOOKUP($A765+ROUND((COLUMN()-2)/24,5),АТС!$A$41:$F$784,5)+VLOOKUP($A765+ROUND((COLUMN()-2)/24,5),'Расчет сбытовых надбавок'!$B$2281:'Расчет сбытовых надбавок'!$G$3024,3)</f>
        <v>8.84</v>
      </c>
      <c r="W765" s="108">
        <f>VLOOKUP($A765+ROUND((COLUMN()-2)/24,5),АТС!$A$41:$F$784,5)+VLOOKUP($A765+ROUND((COLUMN()-2)/24,5),'Расчет сбытовых надбавок'!$B$2281:'Расчет сбытовых надбавок'!$G$3024,3)</f>
        <v>47.730000000000004</v>
      </c>
      <c r="X765" s="108">
        <f>VLOOKUP($A765+ROUND((COLUMN()-2)/24,5),АТС!$A$41:$F$784,5)+VLOOKUP($A765+ROUND((COLUMN()-2)/24,5),'Расчет сбытовых надбавок'!$B$2281:'Расчет сбытовых надбавок'!$G$3024,3)</f>
        <v>58.96</v>
      </c>
      <c r="Y765" s="108">
        <f>VLOOKUP($A765+ROUND((COLUMN()-2)/24,5),АТС!$A$41:$F$784,5)+VLOOKUP($A765+ROUND((COLUMN()-2)/24,5),'Расчет сбытовых надбавок'!$B$2281:'Расчет сбытовых надбавок'!$G$3024,3)</f>
        <v>381.48</v>
      </c>
    </row>
    <row r="766" spans="1:25" x14ac:dyDescent="0.2">
      <c r="A766" s="88">
        <f t="shared" si="20"/>
        <v>41869</v>
      </c>
      <c r="B766" s="108">
        <f>VLOOKUP($A766+ROUND((COLUMN()-2)/24,5),АТС!$A$41:$F$784,5)+VLOOKUP($A766+ROUND((COLUMN()-2)/24,5),'Расчет сбытовых надбавок'!$B$2281:'Расчет сбытовых надбавок'!$G$3024,3)</f>
        <v>7.02</v>
      </c>
      <c r="C766" s="108">
        <f>VLOOKUP($A766+ROUND((COLUMN()-2)/24,5),АТС!$A$41:$F$784,5)+VLOOKUP($A766+ROUND((COLUMN()-2)/24,5),'Расчет сбытовых надбавок'!$B$2281:'Расчет сбытовых надбавок'!$G$3024,3)</f>
        <v>18.990000000000002</v>
      </c>
      <c r="D766" s="108">
        <f>VLOOKUP($A766+ROUND((COLUMN()-2)/24,5),АТС!$A$41:$F$784,5)+VLOOKUP($A766+ROUND((COLUMN()-2)/24,5),'Расчет сбытовых надбавок'!$B$2281:'Расчет сбытовых надбавок'!$G$3024,3)</f>
        <v>0</v>
      </c>
      <c r="E766" s="108">
        <f>VLOOKUP($A766+ROUND((COLUMN()-2)/24,5),АТС!$A$41:$F$784,5)+VLOOKUP($A766+ROUND((COLUMN()-2)/24,5),'Расчет сбытовых надбавок'!$B$2281:'Расчет сбытовых надбавок'!$G$3024,3)</f>
        <v>0</v>
      </c>
      <c r="F766" s="108">
        <f>VLOOKUP($A766+ROUND((COLUMN()-2)/24,5),АТС!$A$41:$F$784,5)+VLOOKUP($A766+ROUND((COLUMN()-2)/24,5),'Расчет сбытовых надбавок'!$B$2281:'Расчет сбытовых надбавок'!$G$3024,3)</f>
        <v>66.94</v>
      </c>
      <c r="G766" s="108">
        <f>VLOOKUP($A766+ROUND((COLUMN()-2)/24,5),АТС!$A$41:$F$784,5)+VLOOKUP($A766+ROUND((COLUMN()-2)/24,5),'Расчет сбытовых надбавок'!$B$2281:'Расчет сбытовых надбавок'!$G$3024,3)</f>
        <v>0</v>
      </c>
      <c r="H766" s="108">
        <f>VLOOKUP($A766+ROUND((COLUMN()-2)/24,5),АТС!$A$41:$F$784,5)+VLOOKUP($A766+ROUND((COLUMN()-2)/24,5),'Расчет сбытовых надбавок'!$B$2281:'Расчет сбытовых надбавок'!$G$3024,3)</f>
        <v>0</v>
      </c>
      <c r="I766" s="108">
        <f>VLOOKUP($A766+ROUND((COLUMN()-2)/24,5),АТС!$A$41:$F$784,5)+VLOOKUP($A766+ROUND((COLUMN()-2)/24,5),'Расчет сбытовых надбавок'!$B$2281:'Расчет сбытовых надбавок'!$G$3024,3)</f>
        <v>0</v>
      </c>
      <c r="J766" s="108">
        <f>VLOOKUP($A766+ROUND((COLUMN()-2)/24,5),АТС!$A$41:$F$784,5)+VLOOKUP($A766+ROUND((COLUMN()-2)/24,5),'Расчет сбытовых надбавок'!$B$2281:'Расчет сбытовых надбавок'!$G$3024,3)</f>
        <v>0</v>
      </c>
      <c r="K766" s="108">
        <f>VLOOKUP($A766+ROUND((COLUMN()-2)/24,5),АТС!$A$41:$F$784,5)+VLOOKUP($A766+ROUND((COLUMN()-2)/24,5),'Расчет сбытовых надбавок'!$B$2281:'Расчет сбытовых надбавок'!$G$3024,3)</f>
        <v>0</v>
      </c>
      <c r="L766" s="108">
        <f>VLOOKUP($A766+ROUND((COLUMN()-2)/24,5),АТС!$A$41:$F$784,5)+VLOOKUP($A766+ROUND((COLUMN()-2)/24,5),'Расчет сбытовых надбавок'!$B$2281:'Расчет сбытовых надбавок'!$G$3024,3)</f>
        <v>0</v>
      </c>
      <c r="M766" s="108">
        <f>VLOOKUP($A766+ROUND((COLUMN()-2)/24,5),АТС!$A$41:$F$784,5)+VLOOKUP($A766+ROUND((COLUMN()-2)/24,5),'Расчет сбытовых надбавок'!$B$2281:'Расчет сбытовых надбавок'!$G$3024,3)</f>
        <v>0</v>
      </c>
      <c r="N766" s="108">
        <f>VLOOKUP($A766+ROUND((COLUMN()-2)/24,5),АТС!$A$41:$F$784,5)+VLOOKUP($A766+ROUND((COLUMN()-2)/24,5),'Расчет сбытовых надбавок'!$B$2281:'Расчет сбытовых надбавок'!$G$3024,3)</f>
        <v>0</v>
      </c>
      <c r="O766" s="108">
        <f>VLOOKUP($A766+ROUND((COLUMN()-2)/24,5),АТС!$A$41:$F$784,5)+VLOOKUP($A766+ROUND((COLUMN()-2)/24,5),'Расчет сбытовых надбавок'!$B$2281:'Расчет сбытовых надбавок'!$G$3024,3)</f>
        <v>0</v>
      </c>
      <c r="P766" s="108">
        <f>VLOOKUP($A766+ROUND((COLUMN()-2)/24,5),АТС!$A$41:$F$784,5)+VLOOKUP($A766+ROUND((COLUMN()-2)/24,5),'Расчет сбытовых надбавок'!$B$2281:'Расчет сбытовых надбавок'!$G$3024,3)</f>
        <v>0</v>
      </c>
      <c r="Q766" s="108">
        <f>VLOOKUP($A766+ROUND((COLUMN()-2)/24,5),АТС!$A$41:$F$784,5)+VLOOKUP($A766+ROUND((COLUMN()-2)/24,5),'Расчет сбытовых надбавок'!$B$2281:'Расчет сбытовых надбавок'!$G$3024,3)</f>
        <v>80.300000000000011</v>
      </c>
      <c r="R766" s="108">
        <f>VLOOKUP($A766+ROUND((COLUMN()-2)/24,5),АТС!$A$41:$F$784,5)+VLOOKUP($A766+ROUND((COLUMN()-2)/24,5),'Расчет сбытовых надбавок'!$B$2281:'Расчет сбытовых надбавок'!$G$3024,3)</f>
        <v>146.91</v>
      </c>
      <c r="S766" s="108">
        <f>VLOOKUP($A766+ROUND((COLUMN()-2)/24,5),АТС!$A$41:$F$784,5)+VLOOKUP($A766+ROUND((COLUMN()-2)/24,5),'Расчет сбытовых надбавок'!$B$2281:'Расчет сбытовых надбавок'!$G$3024,3)</f>
        <v>92.37</v>
      </c>
      <c r="T766" s="108">
        <f>VLOOKUP($A766+ROUND((COLUMN()-2)/24,5),АТС!$A$41:$F$784,5)+VLOOKUP($A766+ROUND((COLUMN()-2)/24,5),'Расчет сбытовых надбавок'!$B$2281:'Расчет сбытовых надбавок'!$G$3024,3)</f>
        <v>94.81</v>
      </c>
      <c r="U766" s="108">
        <f>VLOOKUP($A766+ROUND((COLUMN()-2)/24,5),АТС!$A$41:$F$784,5)+VLOOKUP($A766+ROUND((COLUMN()-2)/24,5),'Расчет сбытовых надбавок'!$B$2281:'Расчет сбытовых надбавок'!$G$3024,3)</f>
        <v>129.96</v>
      </c>
      <c r="V766" s="108">
        <f>VLOOKUP($A766+ROUND((COLUMN()-2)/24,5),АТС!$A$41:$F$784,5)+VLOOKUP($A766+ROUND((COLUMN()-2)/24,5),'Расчет сбытовых надбавок'!$B$2281:'Расчет сбытовых надбавок'!$G$3024,3)</f>
        <v>0</v>
      </c>
      <c r="W766" s="108">
        <f>VLOOKUP($A766+ROUND((COLUMN()-2)/24,5),АТС!$A$41:$F$784,5)+VLOOKUP($A766+ROUND((COLUMN()-2)/24,5),'Расчет сбытовых надбавок'!$B$2281:'Расчет сбытовых надбавок'!$G$3024,3)</f>
        <v>0.01</v>
      </c>
      <c r="X766" s="108">
        <f>VLOOKUP($A766+ROUND((COLUMN()-2)/24,5),АТС!$A$41:$F$784,5)+VLOOKUP($A766+ROUND((COLUMN()-2)/24,5),'Расчет сбытовых надбавок'!$B$2281:'Расчет сбытовых надбавок'!$G$3024,3)</f>
        <v>235.15</v>
      </c>
      <c r="Y766" s="108">
        <f>VLOOKUP($A766+ROUND((COLUMN()-2)/24,5),АТС!$A$41:$F$784,5)+VLOOKUP($A766+ROUND((COLUMN()-2)/24,5),'Расчет сбытовых надбавок'!$B$2281:'Расчет сбытовых надбавок'!$G$3024,3)</f>
        <v>92.12</v>
      </c>
    </row>
    <row r="767" spans="1:25" x14ac:dyDescent="0.2">
      <c r="A767" s="88">
        <f t="shared" si="20"/>
        <v>41870</v>
      </c>
      <c r="B767" s="108">
        <f>VLOOKUP($A767+ROUND((COLUMN()-2)/24,5),АТС!$A$41:$F$784,5)+VLOOKUP($A767+ROUND((COLUMN()-2)/24,5),'Расчет сбытовых надбавок'!$B$2281:'Расчет сбытовых надбавок'!$G$3024,3)</f>
        <v>256.75</v>
      </c>
      <c r="C767" s="108">
        <f>VLOOKUP($A767+ROUND((COLUMN()-2)/24,5),АТС!$A$41:$F$784,5)+VLOOKUP($A767+ROUND((COLUMN()-2)/24,5),'Расчет сбытовых надбавок'!$B$2281:'Расчет сбытовых надбавок'!$G$3024,3)</f>
        <v>220.96</v>
      </c>
      <c r="D767" s="108">
        <f>VLOOKUP($A767+ROUND((COLUMN()-2)/24,5),АТС!$A$41:$F$784,5)+VLOOKUP($A767+ROUND((COLUMN()-2)/24,5),'Расчет сбытовых надбавок'!$B$2281:'Расчет сбытовых надбавок'!$G$3024,3)</f>
        <v>0</v>
      </c>
      <c r="E767" s="108">
        <f>VLOOKUP($A767+ROUND((COLUMN()-2)/24,5),АТС!$A$41:$F$784,5)+VLOOKUP($A767+ROUND((COLUMN()-2)/24,5),'Расчет сбытовых надбавок'!$B$2281:'Расчет сбытовых надбавок'!$G$3024,3)</f>
        <v>0</v>
      </c>
      <c r="F767" s="108">
        <f>VLOOKUP($A767+ROUND((COLUMN()-2)/24,5),АТС!$A$41:$F$784,5)+VLOOKUP($A767+ROUND((COLUMN()-2)/24,5),'Расчет сбытовых надбавок'!$B$2281:'Расчет сбытовых надбавок'!$G$3024,3)</f>
        <v>0</v>
      </c>
      <c r="G767" s="108">
        <f>VLOOKUP($A767+ROUND((COLUMN()-2)/24,5),АТС!$A$41:$F$784,5)+VLOOKUP($A767+ROUND((COLUMN()-2)/24,5),'Расчет сбытовых надбавок'!$B$2281:'Расчет сбытовых надбавок'!$G$3024,3)</f>
        <v>0</v>
      </c>
      <c r="H767" s="108">
        <f>VLOOKUP($A767+ROUND((COLUMN()-2)/24,5),АТС!$A$41:$F$784,5)+VLOOKUP($A767+ROUND((COLUMN()-2)/24,5),'Расчет сбытовых надбавок'!$B$2281:'Расчет сбытовых надбавок'!$G$3024,3)</f>
        <v>0</v>
      </c>
      <c r="I767" s="108">
        <f>VLOOKUP($A767+ROUND((COLUMN()-2)/24,5),АТС!$A$41:$F$784,5)+VLOOKUP($A767+ROUND((COLUMN()-2)/24,5),'Расчет сбытовых надбавок'!$B$2281:'Расчет сбытовых надбавок'!$G$3024,3)</f>
        <v>0</v>
      </c>
      <c r="J767" s="108">
        <f>VLOOKUP($A767+ROUND((COLUMN()-2)/24,5),АТС!$A$41:$F$784,5)+VLOOKUP($A767+ROUND((COLUMN()-2)/24,5),'Расчет сбытовых надбавок'!$B$2281:'Расчет сбытовых надбавок'!$G$3024,3)</f>
        <v>0</v>
      </c>
      <c r="K767" s="108">
        <f>VLOOKUP($A767+ROUND((COLUMN()-2)/24,5),АТС!$A$41:$F$784,5)+VLOOKUP($A767+ROUND((COLUMN()-2)/24,5),'Расчет сбытовых надбавок'!$B$2281:'Расчет сбытовых надбавок'!$G$3024,3)</f>
        <v>13.49</v>
      </c>
      <c r="L767" s="108">
        <f>VLOOKUP($A767+ROUND((COLUMN()-2)/24,5),АТС!$A$41:$F$784,5)+VLOOKUP($A767+ROUND((COLUMN()-2)/24,5),'Расчет сбытовых надбавок'!$B$2281:'Расчет сбытовых надбавок'!$G$3024,3)</f>
        <v>1.02</v>
      </c>
      <c r="M767" s="108">
        <f>VLOOKUP($A767+ROUND((COLUMN()-2)/24,5),АТС!$A$41:$F$784,5)+VLOOKUP($A767+ROUND((COLUMN()-2)/24,5),'Расчет сбытовых надбавок'!$B$2281:'Расчет сбытовых надбавок'!$G$3024,3)</f>
        <v>0</v>
      </c>
      <c r="N767" s="108">
        <f>VLOOKUP($A767+ROUND((COLUMN()-2)/24,5),АТС!$A$41:$F$784,5)+VLOOKUP($A767+ROUND((COLUMN()-2)/24,5),'Расчет сбытовых надбавок'!$B$2281:'Расчет сбытовых надбавок'!$G$3024,3)</f>
        <v>49.96</v>
      </c>
      <c r="O767" s="108">
        <f>VLOOKUP($A767+ROUND((COLUMN()-2)/24,5),АТС!$A$41:$F$784,5)+VLOOKUP($A767+ROUND((COLUMN()-2)/24,5),'Расчет сбытовых надбавок'!$B$2281:'Расчет сбытовых надбавок'!$G$3024,3)</f>
        <v>67.58</v>
      </c>
      <c r="P767" s="108">
        <f>VLOOKUP($A767+ROUND((COLUMN()-2)/24,5),АТС!$A$41:$F$784,5)+VLOOKUP($A767+ROUND((COLUMN()-2)/24,5),'Расчет сбытовых надбавок'!$B$2281:'Расчет сбытовых надбавок'!$G$3024,3)</f>
        <v>392.71000000000004</v>
      </c>
      <c r="Q767" s="108">
        <f>VLOOKUP($A767+ROUND((COLUMN()-2)/24,5),АТС!$A$41:$F$784,5)+VLOOKUP($A767+ROUND((COLUMN()-2)/24,5),'Расчет сбытовых надбавок'!$B$2281:'Расчет сбытовых надбавок'!$G$3024,3)</f>
        <v>440.21000000000004</v>
      </c>
      <c r="R767" s="108">
        <f>VLOOKUP($A767+ROUND((COLUMN()-2)/24,5),АТС!$A$41:$F$784,5)+VLOOKUP($A767+ROUND((COLUMN()-2)/24,5),'Расчет сбытовых надбавок'!$B$2281:'Расчет сбытовых надбавок'!$G$3024,3)</f>
        <v>498.64</v>
      </c>
      <c r="S767" s="108">
        <f>VLOOKUP($A767+ROUND((COLUMN()-2)/24,5),АТС!$A$41:$F$784,5)+VLOOKUP($A767+ROUND((COLUMN()-2)/24,5),'Расчет сбытовых надбавок'!$B$2281:'Расчет сбытовых надбавок'!$G$3024,3)</f>
        <v>537.84</v>
      </c>
      <c r="T767" s="108">
        <f>VLOOKUP($A767+ROUND((COLUMN()-2)/24,5),АТС!$A$41:$F$784,5)+VLOOKUP($A767+ROUND((COLUMN()-2)/24,5),'Расчет сбытовых надбавок'!$B$2281:'Расчет сбытовых надбавок'!$G$3024,3)</f>
        <v>547.26</v>
      </c>
      <c r="U767" s="108">
        <f>VLOOKUP($A767+ROUND((COLUMN()-2)/24,5),АТС!$A$41:$F$784,5)+VLOOKUP($A767+ROUND((COLUMN()-2)/24,5),'Расчет сбытовых надбавок'!$B$2281:'Расчет сбытовых надбавок'!$G$3024,3)</f>
        <v>466.74</v>
      </c>
      <c r="V767" s="108">
        <f>VLOOKUP($A767+ROUND((COLUMN()-2)/24,5),АТС!$A$41:$F$784,5)+VLOOKUP($A767+ROUND((COLUMN()-2)/24,5),'Расчет сбытовых надбавок'!$B$2281:'Расчет сбытовых надбавок'!$G$3024,3)</f>
        <v>445.27000000000004</v>
      </c>
      <c r="W767" s="108">
        <f>VLOOKUP($A767+ROUND((COLUMN()-2)/24,5),АТС!$A$41:$F$784,5)+VLOOKUP($A767+ROUND((COLUMN()-2)/24,5),'Расчет сбытовых надбавок'!$B$2281:'Расчет сбытовых надбавок'!$G$3024,3)</f>
        <v>475.64</v>
      </c>
      <c r="X767" s="108">
        <f>VLOOKUP($A767+ROUND((COLUMN()-2)/24,5),АТС!$A$41:$F$784,5)+VLOOKUP($A767+ROUND((COLUMN()-2)/24,5),'Расчет сбытовых надбавок'!$B$2281:'Расчет сбытовых надбавок'!$G$3024,3)</f>
        <v>490.38</v>
      </c>
      <c r="Y767" s="108">
        <f>VLOOKUP($A767+ROUND((COLUMN()-2)/24,5),АТС!$A$41:$F$784,5)+VLOOKUP($A767+ROUND((COLUMN()-2)/24,5),'Расчет сбытовых надбавок'!$B$2281:'Расчет сбытовых надбавок'!$G$3024,3)</f>
        <v>541.91</v>
      </c>
    </row>
    <row r="768" spans="1:25" x14ac:dyDescent="0.2">
      <c r="A768" s="88">
        <f t="shared" si="20"/>
        <v>41871</v>
      </c>
      <c r="B768" s="108">
        <f>VLOOKUP($A768+ROUND((COLUMN()-2)/24,5),АТС!$A$41:$F$784,5)+VLOOKUP($A768+ROUND((COLUMN()-2)/24,5),'Расчет сбытовых надбавок'!$B$2281:'Расчет сбытовых надбавок'!$G$3024,3)</f>
        <v>129.57</v>
      </c>
      <c r="C768" s="108">
        <f>VLOOKUP($A768+ROUND((COLUMN()-2)/24,5),АТС!$A$41:$F$784,5)+VLOOKUP($A768+ROUND((COLUMN()-2)/24,5),'Расчет сбытовых надбавок'!$B$2281:'Расчет сбытовых надбавок'!$G$3024,3)</f>
        <v>307.74</v>
      </c>
      <c r="D768" s="108">
        <f>VLOOKUP($A768+ROUND((COLUMN()-2)/24,5),АТС!$A$41:$F$784,5)+VLOOKUP($A768+ROUND((COLUMN()-2)/24,5),'Расчет сбытовых надбавок'!$B$2281:'Расчет сбытовых надбавок'!$G$3024,3)</f>
        <v>136.5</v>
      </c>
      <c r="E768" s="108">
        <f>VLOOKUP($A768+ROUND((COLUMN()-2)/24,5),АТС!$A$41:$F$784,5)+VLOOKUP($A768+ROUND((COLUMN()-2)/24,5),'Расчет сбытовых надбавок'!$B$2281:'Расчет сбытовых надбавок'!$G$3024,3)</f>
        <v>0</v>
      </c>
      <c r="F768" s="108">
        <f>VLOOKUP($A768+ROUND((COLUMN()-2)/24,5),АТС!$A$41:$F$784,5)+VLOOKUP($A768+ROUND((COLUMN()-2)/24,5),'Расчет сбытовых надбавок'!$B$2281:'Расчет сбытовых надбавок'!$G$3024,3)</f>
        <v>0</v>
      </c>
      <c r="G768" s="108">
        <f>VLOOKUP($A768+ROUND((COLUMN()-2)/24,5),АТС!$A$41:$F$784,5)+VLOOKUP($A768+ROUND((COLUMN()-2)/24,5),'Расчет сбытовых надбавок'!$B$2281:'Расчет сбытовых надбавок'!$G$3024,3)</f>
        <v>0</v>
      </c>
      <c r="H768" s="108">
        <f>VLOOKUP($A768+ROUND((COLUMN()-2)/24,5),АТС!$A$41:$F$784,5)+VLOOKUP($A768+ROUND((COLUMN()-2)/24,5),'Расчет сбытовых надбавок'!$B$2281:'Расчет сбытовых надбавок'!$G$3024,3)</f>
        <v>0</v>
      </c>
      <c r="I768" s="108">
        <f>VLOOKUP($A768+ROUND((COLUMN()-2)/24,5),АТС!$A$41:$F$784,5)+VLOOKUP($A768+ROUND((COLUMN()-2)/24,5),'Расчет сбытовых надбавок'!$B$2281:'Расчет сбытовых надбавок'!$G$3024,3)</f>
        <v>0</v>
      </c>
      <c r="J768" s="108">
        <f>VLOOKUP($A768+ROUND((COLUMN()-2)/24,5),АТС!$A$41:$F$784,5)+VLOOKUP($A768+ROUND((COLUMN()-2)/24,5),'Расчет сбытовых надбавок'!$B$2281:'Расчет сбытовых надбавок'!$G$3024,3)</f>
        <v>0</v>
      </c>
      <c r="K768" s="108">
        <f>VLOOKUP($A768+ROUND((COLUMN()-2)/24,5),АТС!$A$41:$F$784,5)+VLOOKUP($A768+ROUND((COLUMN()-2)/24,5),'Расчет сбытовых надбавок'!$B$2281:'Расчет сбытовых надбавок'!$G$3024,3)</f>
        <v>20.53</v>
      </c>
      <c r="L768" s="108">
        <f>VLOOKUP($A768+ROUND((COLUMN()-2)/24,5),АТС!$A$41:$F$784,5)+VLOOKUP($A768+ROUND((COLUMN()-2)/24,5),'Расчет сбытовых надбавок'!$B$2281:'Расчет сбытовых надбавок'!$G$3024,3)</f>
        <v>178.60000000000002</v>
      </c>
      <c r="M768" s="108">
        <f>VLOOKUP($A768+ROUND((COLUMN()-2)/24,5),АТС!$A$41:$F$784,5)+VLOOKUP($A768+ROUND((COLUMN()-2)/24,5),'Расчет сбытовых надбавок'!$B$2281:'Расчет сбытовых надбавок'!$G$3024,3)</f>
        <v>238.45999999999998</v>
      </c>
      <c r="N768" s="108">
        <f>VLOOKUP($A768+ROUND((COLUMN()-2)/24,5),АТС!$A$41:$F$784,5)+VLOOKUP($A768+ROUND((COLUMN()-2)/24,5),'Расчет сбытовых надбавок'!$B$2281:'Расчет сбытовых надбавок'!$G$3024,3)</f>
        <v>148.79</v>
      </c>
      <c r="O768" s="108">
        <f>VLOOKUP($A768+ROUND((COLUMN()-2)/24,5),АТС!$A$41:$F$784,5)+VLOOKUP($A768+ROUND((COLUMN()-2)/24,5),'Расчет сбытовых надбавок'!$B$2281:'Расчет сбытовых надбавок'!$G$3024,3)</f>
        <v>133.44999999999999</v>
      </c>
      <c r="P768" s="108">
        <f>VLOOKUP($A768+ROUND((COLUMN()-2)/24,5),АТС!$A$41:$F$784,5)+VLOOKUP($A768+ROUND((COLUMN()-2)/24,5),'Расчет сбытовых надбавок'!$B$2281:'Расчет сбытовых надбавок'!$G$3024,3)</f>
        <v>158.12</v>
      </c>
      <c r="Q768" s="108">
        <f>VLOOKUP($A768+ROUND((COLUMN()-2)/24,5),АТС!$A$41:$F$784,5)+VLOOKUP($A768+ROUND((COLUMN()-2)/24,5),'Расчет сбытовых надбавок'!$B$2281:'Расчет сбытовых надбавок'!$G$3024,3)</f>
        <v>175.53</v>
      </c>
      <c r="R768" s="108">
        <f>VLOOKUP($A768+ROUND((COLUMN()-2)/24,5),АТС!$A$41:$F$784,5)+VLOOKUP($A768+ROUND((COLUMN()-2)/24,5),'Расчет сбытовых надбавок'!$B$2281:'Расчет сбытовых надбавок'!$G$3024,3)</f>
        <v>256.49</v>
      </c>
      <c r="S768" s="108">
        <f>VLOOKUP($A768+ROUND((COLUMN()-2)/24,5),АТС!$A$41:$F$784,5)+VLOOKUP($A768+ROUND((COLUMN()-2)/24,5),'Расчет сбытовых надбавок'!$B$2281:'Расчет сбытовых надбавок'!$G$3024,3)</f>
        <v>266.38</v>
      </c>
      <c r="T768" s="108">
        <f>VLOOKUP($A768+ROUND((COLUMN()-2)/24,5),АТС!$A$41:$F$784,5)+VLOOKUP($A768+ROUND((COLUMN()-2)/24,5),'Расчет сбытовых надбавок'!$B$2281:'Расчет сбытовых надбавок'!$G$3024,3)</f>
        <v>63.77</v>
      </c>
      <c r="U768" s="108">
        <f>VLOOKUP($A768+ROUND((COLUMN()-2)/24,5),АТС!$A$41:$F$784,5)+VLOOKUP($A768+ROUND((COLUMN()-2)/24,5),'Расчет сбытовых надбавок'!$B$2281:'Расчет сбытовых надбавок'!$G$3024,3)</f>
        <v>37.07</v>
      </c>
      <c r="V768" s="108">
        <f>VLOOKUP($A768+ROUND((COLUMN()-2)/24,5),АТС!$A$41:$F$784,5)+VLOOKUP($A768+ROUND((COLUMN()-2)/24,5),'Расчет сбытовых надбавок'!$B$2281:'Расчет сбытовых надбавок'!$G$3024,3)</f>
        <v>21.86</v>
      </c>
      <c r="W768" s="108">
        <f>VLOOKUP($A768+ROUND((COLUMN()-2)/24,5),АТС!$A$41:$F$784,5)+VLOOKUP($A768+ROUND((COLUMN()-2)/24,5),'Расчет сбытовых надбавок'!$B$2281:'Расчет сбытовых надбавок'!$G$3024,3)</f>
        <v>153.31</v>
      </c>
      <c r="X768" s="108">
        <f>VLOOKUP($A768+ROUND((COLUMN()-2)/24,5),АТС!$A$41:$F$784,5)+VLOOKUP($A768+ROUND((COLUMN()-2)/24,5),'Расчет сбытовых надбавок'!$B$2281:'Расчет сбытовых надбавок'!$G$3024,3)</f>
        <v>449.61</v>
      </c>
      <c r="Y768" s="108">
        <f>VLOOKUP($A768+ROUND((COLUMN()-2)/24,5),АТС!$A$41:$F$784,5)+VLOOKUP($A768+ROUND((COLUMN()-2)/24,5),'Расчет сбытовых надбавок'!$B$2281:'Расчет сбытовых надбавок'!$G$3024,3)</f>
        <v>521.69000000000005</v>
      </c>
    </row>
    <row r="769" spans="1:25" x14ac:dyDescent="0.2">
      <c r="A769" s="88">
        <f t="shared" si="20"/>
        <v>41872</v>
      </c>
      <c r="B769" s="108">
        <f>VLOOKUP($A769+ROUND((COLUMN()-2)/24,5),АТС!$A$41:$F$784,5)+VLOOKUP($A769+ROUND((COLUMN()-2)/24,5),'Расчет сбытовых надбавок'!$B$2281:'Расчет сбытовых надбавок'!$G$3024,3)</f>
        <v>93.78</v>
      </c>
      <c r="C769" s="108">
        <f>VLOOKUP($A769+ROUND((COLUMN()-2)/24,5),АТС!$A$41:$F$784,5)+VLOOKUP($A769+ROUND((COLUMN()-2)/24,5),'Расчет сбытовых надбавок'!$B$2281:'Расчет сбытовых надбавок'!$G$3024,3)</f>
        <v>179.72</v>
      </c>
      <c r="D769" s="108">
        <f>VLOOKUP($A769+ROUND((COLUMN()-2)/24,5),АТС!$A$41:$F$784,5)+VLOOKUP($A769+ROUND((COLUMN()-2)/24,5),'Расчет сбытовых надбавок'!$B$2281:'Расчет сбытовых надбавок'!$G$3024,3)</f>
        <v>94.89</v>
      </c>
      <c r="E769" s="108">
        <f>VLOOKUP($A769+ROUND((COLUMN()-2)/24,5),АТС!$A$41:$F$784,5)+VLOOKUP($A769+ROUND((COLUMN()-2)/24,5),'Расчет сбытовых надбавок'!$B$2281:'Расчет сбытовых надбавок'!$G$3024,3)</f>
        <v>0</v>
      </c>
      <c r="F769" s="108">
        <f>VLOOKUP($A769+ROUND((COLUMN()-2)/24,5),АТС!$A$41:$F$784,5)+VLOOKUP($A769+ROUND((COLUMN()-2)/24,5),'Расчет сбытовых надбавок'!$B$2281:'Расчет сбытовых надбавок'!$G$3024,3)</f>
        <v>0</v>
      </c>
      <c r="G769" s="108">
        <f>VLOOKUP($A769+ROUND((COLUMN()-2)/24,5),АТС!$A$41:$F$784,5)+VLOOKUP($A769+ROUND((COLUMN()-2)/24,5),'Расчет сбытовых надбавок'!$B$2281:'Расчет сбытовых надбавок'!$G$3024,3)</f>
        <v>0</v>
      </c>
      <c r="H769" s="108">
        <f>VLOOKUP($A769+ROUND((COLUMN()-2)/24,5),АТС!$A$41:$F$784,5)+VLOOKUP($A769+ROUND((COLUMN()-2)/24,5),'Расчет сбытовых надбавок'!$B$2281:'Расчет сбытовых надбавок'!$G$3024,3)</f>
        <v>0</v>
      </c>
      <c r="I769" s="108">
        <f>VLOOKUP($A769+ROUND((COLUMN()-2)/24,5),АТС!$A$41:$F$784,5)+VLOOKUP($A769+ROUND((COLUMN()-2)/24,5),'Расчет сбытовых надбавок'!$B$2281:'Расчет сбытовых надбавок'!$G$3024,3)</f>
        <v>0</v>
      </c>
      <c r="J769" s="108">
        <f>VLOOKUP($A769+ROUND((COLUMN()-2)/24,5),АТС!$A$41:$F$784,5)+VLOOKUP($A769+ROUND((COLUMN()-2)/24,5),'Расчет сбытовых надбавок'!$B$2281:'Расчет сбытовых надбавок'!$G$3024,3)</f>
        <v>0</v>
      </c>
      <c r="K769" s="108">
        <f>VLOOKUP($A769+ROUND((COLUMN()-2)/24,5),АТС!$A$41:$F$784,5)+VLOOKUP($A769+ROUND((COLUMN()-2)/24,5),'Расчет сбытовых надбавок'!$B$2281:'Расчет сбытовых надбавок'!$G$3024,3)</f>
        <v>6.1999999999999993</v>
      </c>
      <c r="L769" s="108">
        <f>VLOOKUP($A769+ROUND((COLUMN()-2)/24,5),АТС!$A$41:$F$784,5)+VLOOKUP($A769+ROUND((COLUMN()-2)/24,5),'Расчет сбытовых надбавок'!$B$2281:'Расчет сбытовых надбавок'!$G$3024,3)</f>
        <v>15.5</v>
      </c>
      <c r="M769" s="108">
        <f>VLOOKUP($A769+ROUND((COLUMN()-2)/24,5),АТС!$A$41:$F$784,5)+VLOOKUP($A769+ROUND((COLUMN()-2)/24,5),'Расчет сбытовых надбавок'!$B$2281:'Расчет сбытовых надбавок'!$G$3024,3)</f>
        <v>26.61</v>
      </c>
      <c r="N769" s="108">
        <f>VLOOKUP($A769+ROUND((COLUMN()-2)/24,5),АТС!$A$41:$F$784,5)+VLOOKUP($A769+ROUND((COLUMN()-2)/24,5),'Расчет сбытовых надбавок'!$B$2281:'Расчет сбытовых надбавок'!$G$3024,3)</f>
        <v>13.48</v>
      </c>
      <c r="O769" s="108">
        <f>VLOOKUP($A769+ROUND((COLUMN()-2)/24,5),АТС!$A$41:$F$784,5)+VLOOKUP($A769+ROUND((COLUMN()-2)/24,5),'Расчет сбытовых надбавок'!$B$2281:'Расчет сбытовых надбавок'!$G$3024,3)</f>
        <v>10.86</v>
      </c>
      <c r="P769" s="108">
        <f>VLOOKUP($A769+ROUND((COLUMN()-2)/24,5),АТС!$A$41:$F$784,5)+VLOOKUP($A769+ROUND((COLUMN()-2)/24,5),'Расчет сбытовых надбавок'!$B$2281:'Расчет сбытовых надбавок'!$G$3024,3)</f>
        <v>0</v>
      </c>
      <c r="Q769" s="108">
        <f>VLOOKUP($A769+ROUND((COLUMN()-2)/24,5),АТС!$A$41:$F$784,5)+VLOOKUP($A769+ROUND((COLUMN()-2)/24,5),'Расчет сбытовых надбавок'!$B$2281:'Расчет сбытовых надбавок'!$G$3024,3)</f>
        <v>0</v>
      </c>
      <c r="R769" s="108">
        <f>VLOOKUP($A769+ROUND((COLUMN()-2)/24,5),АТС!$A$41:$F$784,5)+VLOOKUP($A769+ROUND((COLUMN()-2)/24,5),'Расчет сбытовых надбавок'!$B$2281:'Расчет сбытовых надбавок'!$G$3024,3)</f>
        <v>0</v>
      </c>
      <c r="S769" s="108">
        <f>VLOOKUP($A769+ROUND((COLUMN()-2)/24,5),АТС!$A$41:$F$784,5)+VLOOKUP($A769+ROUND((COLUMN()-2)/24,5),'Расчет сбытовых надбавок'!$B$2281:'Расчет сбытовых надбавок'!$G$3024,3)</f>
        <v>5.79</v>
      </c>
      <c r="T769" s="108">
        <f>VLOOKUP($A769+ROUND((COLUMN()-2)/24,5),АТС!$A$41:$F$784,5)+VLOOKUP($A769+ROUND((COLUMN()-2)/24,5),'Расчет сбытовых надбавок'!$B$2281:'Расчет сбытовых надбавок'!$G$3024,3)</f>
        <v>22.130000000000003</v>
      </c>
      <c r="U769" s="108">
        <f>VLOOKUP($A769+ROUND((COLUMN()-2)/24,5),АТС!$A$41:$F$784,5)+VLOOKUP($A769+ROUND((COLUMN()-2)/24,5),'Расчет сбытовых надбавок'!$B$2281:'Расчет сбытовых надбавок'!$G$3024,3)</f>
        <v>0</v>
      </c>
      <c r="V769" s="108">
        <f>VLOOKUP($A769+ROUND((COLUMN()-2)/24,5),АТС!$A$41:$F$784,5)+VLOOKUP($A769+ROUND((COLUMN()-2)/24,5),'Расчет сбытовых надбавок'!$B$2281:'Расчет сбытовых надбавок'!$G$3024,3)</f>
        <v>0</v>
      </c>
      <c r="W769" s="108">
        <f>VLOOKUP($A769+ROUND((COLUMN()-2)/24,5),АТС!$A$41:$F$784,5)+VLOOKUP($A769+ROUND((COLUMN()-2)/24,5),'Расчет сбытовых надбавок'!$B$2281:'Расчет сбытовых надбавок'!$G$3024,3)</f>
        <v>38.51</v>
      </c>
      <c r="X769" s="108">
        <f>VLOOKUP($A769+ROUND((COLUMN()-2)/24,5),АТС!$A$41:$F$784,5)+VLOOKUP($A769+ROUND((COLUMN()-2)/24,5),'Расчет сбытовых надбавок'!$B$2281:'Расчет сбытовых надбавок'!$G$3024,3)</f>
        <v>152.82999999999998</v>
      </c>
      <c r="Y769" s="108">
        <f>VLOOKUP($A769+ROUND((COLUMN()-2)/24,5),АТС!$A$41:$F$784,5)+VLOOKUP($A769+ROUND((COLUMN()-2)/24,5),'Расчет сбытовых надбавок'!$B$2281:'Расчет сбытовых надбавок'!$G$3024,3)</f>
        <v>476.07</v>
      </c>
    </row>
    <row r="770" spans="1:25" x14ac:dyDescent="0.2">
      <c r="A770" s="88">
        <f t="shared" si="20"/>
        <v>41873</v>
      </c>
      <c r="B770" s="108">
        <f>VLOOKUP($A770+ROUND((COLUMN()-2)/24,5),АТС!$A$41:$F$784,5)+VLOOKUP($A770+ROUND((COLUMN()-2)/24,5),'Расчет сбытовых надбавок'!$B$2281:'Расчет сбытовых надбавок'!$G$3024,3)</f>
        <v>54.25</v>
      </c>
      <c r="C770" s="108">
        <f>VLOOKUP($A770+ROUND((COLUMN()-2)/24,5),АТС!$A$41:$F$784,5)+VLOOKUP($A770+ROUND((COLUMN()-2)/24,5),'Расчет сбытовых надбавок'!$B$2281:'Расчет сбытовых надбавок'!$G$3024,3)</f>
        <v>83.96</v>
      </c>
      <c r="D770" s="108">
        <f>VLOOKUP($A770+ROUND((COLUMN()-2)/24,5),АТС!$A$41:$F$784,5)+VLOOKUP($A770+ROUND((COLUMN()-2)/24,5),'Расчет сбытовых надбавок'!$B$2281:'Расчет сбытовых надбавок'!$G$3024,3)</f>
        <v>36.1</v>
      </c>
      <c r="E770" s="108">
        <f>VLOOKUP($A770+ROUND((COLUMN()-2)/24,5),АТС!$A$41:$F$784,5)+VLOOKUP($A770+ROUND((COLUMN()-2)/24,5),'Расчет сбытовых надбавок'!$B$2281:'Расчет сбытовых надбавок'!$G$3024,3)</f>
        <v>35.300000000000004</v>
      </c>
      <c r="F770" s="108">
        <f>VLOOKUP($A770+ROUND((COLUMN()-2)/24,5),АТС!$A$41:$F$784,5)+VLOOKUP($A770+ROUND((COLUMN()-2)/24,5),'Расчет сбытовых надбавок'!$B$2281:'Расчет сбытовых надбавок'!$G$3024,3)</f>
        <v>0</v>
      </c>
      <c r="G770" s="108">
        <f>VLOOKUP($A770+ROUND((COLUMN()-2)/24,5),АТС!$A$41:$F$784,5)+VLOOKUP($A770+ROUND((COLUMN()-2)/24,5),'Расчет сбытовых надбавок'!$B$2281:'Расчет сбытовых надбавок'!$G$3024,3)</f>
        <v>0</v>
      </c>
      <c r="H770" s="108">
        <f>VLOOKUP($A770+ROUND((COLUMN()-2)/24,5),АТС!$A$41:$F$784,5)+VLOOKUP($A770+ROUND((COLUMN()-2)/24,5),'Расчет сбытовых надбавок'!$B$2281:'Расчет сбытовых надбавок'!$G$3024,3)</f>
        <v>0</v>
      </c>
      <c r="I770" s="108">
        <f>VLOOKUP($A770+ROUND((COLUMN()-2)/24,5),АТС!$A$41:$F$784,5)+VLOOKUP($A770+ROUND((COLUMN()-2)/24,5),'Расчет сбытовых надбавок'!$B$2281:'Расчет сбытовых надбавок'!$G$3024,3)</f>
        <v>0</v>
      </c>
      <c r="J770" s="108">
        <f>VLOOKUP($A770+ROUND((COLUMN()-2)/24,5),АТС!$A$41:$F$784,5)+VLOOKUP($A770+ROUND((COLUMN()-2)/24,5),'Расчет сбытовых надбавок'!$B$2281:'Расчет сбытовых надбавок'!$G$3024,3)</f>
        <v>0</v>
      </c>
      <c r="K770" s="108">
        <f>VLOOKUP($A770+ROUND((COLUMN()-2)/24,5),АТС!$A$41:$F$784,5)+VLOOKUP($A770+ROUND((COLUMN()-2)/24,5),'Расчет сбытовых надбавок'!$B$2281:'Расчет сбытовых надбавок'!$G$3024,3)</f>
        <v>0</v>
      </c>
      <c r="L770" s="108">
        <f>VLOOKUP($A770+ROUND((COLUMN()-2)/24,5),АТС!$A$41:$F$784,5)+VLOOKUP($A770+ROUND((COLUMN()-2)/24,5),'Расчет сбытовых надбавок'!$B$2281:'Расчет сбытовых надбавок'!$G$3024,3)</f>
        <v>6.0000000000000005E-2</v>
      </c>
      <c r="M770" s="108">
        <f>VLOOKUP($A770+ROUND((COLUMN()-2)/24,5),АТС!$A$41:$F$784,5)+VLOOKUP($A770+ROUND((COLUMN()-2)/24,5),'Расчет сбытовых надбавок'!$B$2281:'Расчет сбытовых надбавок'!$G$3024,3)</f>
        <v>0</v>
      </c>
      <c r="N770" s="108">
        <f>VLOOKUP($A770+ROUND((COLUMN()-2)/24,5),АТС!$A$41:$F$784,5)+VLOOKUP($A770+ROUND((COLUMN()-2)/24,5),'Расчет сбытовых надбавок'!$B$2281:'Расчет сбытовых надбавок'!$G$3024,3)</f>
        <v>0</v>
      </c>
      <c r="O770" s="108">
        <f>VLOOKUP($A770+ROUND((COLUMN()-2)/24,5),АТС!$A$41:$F$784,5)+VLOOKUP($A770+ROUND((COLUMN()-2)/24,5),'Расчет сбытовых надбавок'!$B$2281:'Расчет сбытовых надбавок'!$G$3024,3)</f>
        <v>0</v>
      </c>
      <c r="P770" s="108">
        <f>VLOOKUP($A770+ROUND((COLUMN()-2)/24,5),АТС!$A$41:$F$784,5)+VLOOKUP($A770+ROUND((COLUMN()-2)/24,5),'Расчет сбытовых надбавок'!$B$2281:'Расчет сбытовых надбавок'!$G$3024,3)</f>
        <v>0</v>
      </c>
      <c r="Q770" s="108">
        <f>VLOOKUP($A770+ROUND((COLUMN()-2)/24,5),АТС!$A$41:$F$784,5)+VLOOKUP($A770+ROUND((COLUMN()-2)/24,5),'Расчет сбытовых надбавок'!$B$2281:'Расчет сбытовых надбавок'!$G$3024,3)</f>
        <v>0</v>
      </c>
      <c r="R770" s="108">
        <f>VLOOKUP($A770+ROUND((COLUMN()-2)/24,5),АТС!$A$41:$F$784,5)+VLOOKUP($A770+ROUND((COLUMN()-2)/24,5),'Расчет сбытовых надбавок'!$B$2281:'Расчет сбытовых надбавок'!$G$3024,3)</f>
        <v>0</v>
      </c>
      <c r="S770" s="108">
        <f>VLOOKUP($A770+ROUND((COLUMN()-2)/24,5),АТС!$A$41:$F$784,5)+VLOOKUP($A770+ROUND((COLUMN()-2)/24,5),'Расчет сбытовых надбавок'!$B$2281:'Расчет сбытовых надбавок'!$G$3024,3)</f>
        <v>0</v>
      </c>
      <c r="T770" s="108">
        <f>VLOOKUP($A770+ROUND((COLUMN()-2)/24,5),АТС!$A$41:$F$784,5)+VLOOKUP($A770+ROUND((COLUMN()-2)/24,5),'Расчет сбытовых надбавок'!$B$2281:'Расчет сбытовых надбавок'!$G$3024,3)</f>
        <v>0</v>
      </c>
      <c r="U770" s="108">
        <f>VLOOKUP($A770+ROUND((COLUMN()-2)/24,5),АТС!$A$41:$F$784,5)+VLOOKUP($A770+ROUND((COLUMN()-2)/24,5),'Расчет сбытовых надбавок'!$B$2281:'Расчет сбытовых надбавок'!$G$3024,3)</f>
        <v>0</v>
      </c>
      <c r="V770" s="108">
        <f>VLOOKUP($A770+ROUND((COLUMN()-2)/24,5),АТС!$A$41:$F$784,5)+VLOOKUP($A770+ROUND((COLUMN()-2)/24,5),'Расчет сбытовых надбавок'!$B$2281:'Расчет сбытовых надбавок'!$G$3024,3)</f>
        <v>0</v>
      </c>
      <c r="W770" s="108">
        <f>VLOOKUP($A770+ROUND((COLUMN()-2)/24,5),АТС!$A$41:$F$784,5)+VLOOKUP($A770+ROUND((COLUMN()-2)/24,5),'Расчет сбытовых надбавок'!$B$2281:'Расчет сбытовых надбавок'!$G$3024,3)</f>
        <v>0</v>
      </c>
      <c r="X770" s="108">
        <f>VLOOKUP($A770+ROUND((COLUMN()-2)/24,5),АТС!$A$41:$F$784,5)+VLOOKUP($A770+ROUND((COLUMN()-2)/24,5),'Расчет сбытовых надбавок'!$B$2281:'Расчет сбытовых надбавок'!$G$3024,3)</f>
        <v>78.239999999999995</v>
      </c>
      <c r="Y770" s="108">
        <f>VLOOKUP($A770+ROUND((COLUMN()-2)/24,5),АТС!$A$41:$F$784,5)+VLOOKUP($A770+ROUND((COLUMN()-2)/24,5),'Расчет сбытовых надбавок'!$B$2281:'Расчет сбытовых надбавок'!$G$3024,3)</f>
        <v>38.269999999999996</v>
      </c>
    </row>
    <row r="771" spans="1:25" x14ac:dyDescent="0.2">
      <c r="A771" s="88">
        <f t="shared" si="20"/>
        <v>41874</v>
      </c>
      <c r="B771" s="108">
        <f>VLOOKUP($A771+ROUND((COLUMN()-2)/24,5),АТС!$A$41:$F$784,5)+VLOOKUP($A771+ROUND((COLUMN()-2)/24,5),'Расчет сбытовых надбавок'!$B$2281:'Расчет сбытовых надбавок'!$G$3024,3)</f>
        <v>201.75</v>
      </c>
      <c r="C771" s="108">
        <f>VLOOKUP($A771+ROUND((COLUMN()-2)/24,5),АТС!$A$41:$F$784,5)+VLOOKUP($A771+ROUND((COLUMN()-2)/24,5),'Расчет сбытовых надбавок'!$B$2281:'Расчет сбытовых надбавок'!$G$3024,3)</f>
        <v>55.56</v>
      </c>
      <c r="D771" s="108">
        <f>VLOOKUP($A771+ROUND((COLUMN()-2)/24,5),АТС!$A$41:$F$784,5)+VLOOKUP($A771+ROUND((COLUMN()-2)/24,5),'Расчет сбытовых надбавок'!$B$2281:'Расчет сбытовых надбавок'!$G$3024,3)</f>
        <v>35.410000000000004</v>
      </c>
      <c r="E771" s="108">
        <f>VLOOKUP($A771+ROUND((COLUMN()-2)/24,5),АТС!$A$41:$F$784,5)+VLOOKUP($A771+ROUND((COLUMN()-2)/24,5),'Расчет сбытовых надбавок'!$B$2281:'Расчет сбытовых надбавок'!$G$3024,3)</f>
        <v>0</v>
      </c>
      <c r="F771" s="108">
        <f>VLOOKUP($A771+ROUND((COLUMN()-2)/24,5),АТС!$A$41:$F$784,5)+VLOOKUP($A771+ROUND((COLUMN()-2)/24,5),'Расчет сбытовых надбавок'!$B$2281:'Расчет сбытовых надбавок'!$G$3024,3)</f>
        <v>0</v>
      </c>
      <c r="G771" s="108">
        <f>VLOOKUP($A771+ROUND((COLUMN()-2)/24,5),АТС!$A$41:$F$784,5)+VLOOKUP($A771+ROUND((COLUMN()-2)/24,5),'Расчет сбытовых надбавок'!$B$2281:'Расчет сбытовых надбавок'!$G$3024,3)</f>
        <v>0.01</v>
      </c>
      <c r="H771" s="108">
        <f>VLOOKUP($A771+ROUND((COLUMN()-2)/24,5),АТС!$A$41:$F$784,5)+VLOOKUP($A771+ROUND((COLUMN()-2)/24,5),'Расчет сбытовых надбавок'!$B$2281:'Расчет сбытовых надбавок'!$G$3024,3)</f>
        <v>0</v>
      </c>
      <c r="I771" s="108">
        <f>VLOOKUP($A771+ROUND((COLUMN()-2)/24,5),АТС!$A$41:$F$784,5)+VLOOKUP($A771+ROUND((COLUMN()-2)/24,5),'Расчет сбытовых надбавок'!$B$2281:'Расчет сбытовых надбавок'!$G$3024,3)</f>
        <v>0</v>
      </c>
      <c r="J771" s="108">
        <f>VLOOKUP($A771+ROUND((COLUMN()-2)/24,5),АТС!$A$41:$F$784,5)+VLOOKUP($A771+ROUND((COLUMN()-2)/24,5),'Расчет сбытовых надбавок'!$B$2281:'Расчет сбытовых надбавок'!$G$3024,3)</f>
        <v>0</v>
      </c>
      <c r="K771" s="108">
        <f>VLOOKUP($A771+ROUND((COLUMN()-2)/24,5),АТС!$A$41:$F$784,5)+VLOOKUP($A771+ROUND((COLUMN()-2)/24,5),'Расчет сбытовых надбавок'!$B$2281:'Расчет сбытовых надбавок'!$G$3024,3)</f>
        <v>0</v>
      </c>
      <c r="L771" s="108">
        <f>VLOOKUP($A771+ROUND((COLUMN()-2)/24,5),АТС!$A$41:$F$784,5)+VLOOKUP($A771+ROUND((COLUMN()-2)/24,5),'Расчет сбытовых надбавок'!$B$2281:'Расчет сбытовых надбавок'!$G$3024,3)</f>
        <v>0</v>
      </c>
      <c r="M771" s="108">
        <f>VLOOKUP($A771+ROUND((COLUMN()-2)/24,5),АТС!$A$41:$F$784,5)+VLOOKUP($A771+ROUND((COLUMN()-2)/24,5),'Расчет сбытовых надбавок'!$B$2281:'Расчет сбытовых надбавок'!$G$3024,3)</f>
        <v>0.01</v>
      </c>
      <c r="N771" s="108">
        <f>VLOOKUP($A771+ROUND((COLUMN()-2)/24,5),АТС!$A$41:$F$784,5)+VLOOKUP($A771+ROUND((COLUMN()-2)/24,5),'Расчет сбытовых надбавок'!$B$2281:'Расчет сбытовых надбавок'!$G$3024,3)</f>
        <v>0</v>
      </c>
      <c r="O771" s="108">
        <f>VLOOKUP($A771+ROUND((COLUMN()-2)/24,5),АТС!$A$41:$F$784,5)+VLOOKUP($A771+ROUND((COLUMN()-2)/24,5),'Расчет сбытовых надбавок'!$B$2281:'Расчет сбытовых надбавок'!$G$3024,3)</f>
        <v>0.01</v>
      </c>
      <c r="P771" s="108">
        <f>VLOOKUP($A771+ROUND((COLUMN()-2)/24,5),АТС!$A$41:$F$784,5)+VLOOKUP($A771+ROUND((COLUMN()-2)/24,5),'Расчет сбытовых надбавок'!$B$2281:'Расчет сбытовых надбавок'!$G$3024,3)</f>
        <v>1145.3400000000001</v>
      </c>
      <c r="Q771" s="108">
        <f>VLOOKUP($A771+ROUND((COLUMN()-2)/24,5),АТС!$A$41:$F$784,5)+VLOOKUP($A771+ROUND((COLUMN()-2)/24,5),'Расчет сбытовых надбавок'!$B$2281:'Расчет сбытовых надбавок'!$G$3024,3)</f>
        <v>1151.1099999999999</v>
      </c>
      <c r="R771" s="108">
        <f>VLOOKUP($A771+ROUND((COLUMN()-2)/24,5),АТС!$A$41:$F$784,5)+VLOOKUP($A771+ROUND((COLUMN()-2)/24,5),'Расчет сбытовых надбавок'!$B$2281:'Расчет сбытовых надбавок'!$G$3024,3)</f>
        <v>1190.96</v>
      </c>
      <c r="S771" s="108">
        <f>VLOOKUP($A771+ROUND((COLUMN()-2)/24,5),АТС!$A$41:$F$784,5)+VLOOKUP($A771+ROUND((COLUMN()-2)/24,5),'Расчет сбытовых надбавок'!$B$2281:'Расчет сбытовых надбавок'!$G$3024,3)</f>
        <v>1135.32</v>
      </c>
      <c r="T771" s="108">
        <f>VLOOKUP($A771+ROUND((COLUMN()-2)/24,5),АТС!$A$41:$F$784,5)+VLOOKUP($A771+ROUND((COLUMN()-2)/24,5),'Расчет сбытовых надбавок'!$B$2281:'Расчет сбытовых надбавок'!$G$3024,3)</f>
        <v>40.549999999999997</v>
      </c>
      <c r="U771" s="108">
        <f>VLOOKUP($A771+ROUND((COLUMN()-2)/24,5),АТС!$A$41:$F$784,5)+VLOOKUP($A771+ROUND((COLUMN()-2)/24,5),'Расчет сбытовых надбавок'!$B$2281:'Расчет сбытовых надбавок'!$G$3024,3)</f>
        <v>81.41</v>
      </c>
      <c r="V771" s="108">
        <f>VLOOKUP($A771+ROUND((COLUMN()-2)/24,5),АТС!$A$41:$F$784,5)+VLOOKUP($A771+ROUND((COLUMN()-2)/24,5),'Расчет сбытовых надбавок'!$B$2281:'Расчет сбытовых надбавок'!$G$3024,3)</f>
        <v>0</v>
      </c>
      <c r="W771" s="108">
        <f>VLOOKUP($A771+ROUND((COLUMN()-2)/24,5),АТС!$A$41:$F$784,5)+VLOOKUP($A771+ROUND((COLUMN()-2)/24,5),'Расчет сбытовых надбавок'!$B$2281:'Расчет сбытовых надбавок'!$G$3024,3)</f>
        <v>1.8</v>
      </c>
      <c r="X771" s="108">
        <f>VLOOKUP($A771+ROUND((COLUMN()-2)/24,5),АТС!$A$41:$F$784,5)+VLOOKUP($A771+ROUND((COLUMN()-2)/24,5),'Расчет сбытовых надбавок'!$B$2281:'Расчет сбытовых надбавок'!$G$3024,3)</f>
        <v>364.9</v>
      </c>
      <c r="Y771" s="108">
        <f>VLOOKUP($A771+ROUND((COLUMN()-2)/24,5),АТС!$A$41:$F$784,5)+VLOOKUP($A771+ROUND((COLUMN()-2)/24,5),'Расчет сбытовых надбавок'!$B$2281:'Расчет сбытовых надбавок'!$G$3024,3)</f>
        <v>155.59</v>
      </c>
    </row>
    <row r="772" spans="1:25" x14ac:dyDescent="0.2">
      <c r="A772" s="88">
        <f t="shared" si="20"/>
        <v>41875</v>
      </c>
      <c r="B772" s="108">
        <f>VLOOKUP($A772+ROUND((COLUMN()-2)/24,5),АТС!$A$41:$F$784,5)+VLOOKUP($A772+ROUND((COLUMN()-2)/24,5),'Расчет сбытовых надбавок'!$B$2281:'Расчет сбытовых надбавок'!$G$3024,3)</f>
        <v>405.42999999999995</v>
      </c>
      <c r="C772" s="108">
        <f>VLOOKUP($A772+ROUND((COLUMN()-2)/24,5),АТС!$A$41:$F$784,5)+VLOOKUP($A772+ROUND((COLUMN()-2)/24,5),'Расчет сбытовых надбавок'!$B$2281:'Расчет сбытовых надбавок'!$G$3024,3)</f>
        <v>130.4</v>
      </c>
      <c r="D772" s="108">
        <f>VLOOKUP($A772+ROUND((COLUMN()-2)/24,5),АТС!$A$41:$F$784,5)+VLOOKUP($A772+ROUND((COLUMN()-2)/24,5),'Расчет сбытовых надбавок'!$B$2281:'Расчет сбытовых надбавок'!$G$3024,3)</f>
        <v>168.75</v>
      </c>
      <c r="E772" s="108">
        <f>VLOOKUP($A772+ROUND((COLUMN()-2)/24,5),АТС!$A$41:$F$784,5)+VLOOKUP($A772+ROUND((COLUMN()-2)/24,5),'Расчет сбытовых надбавок'!$B$2281:'Расчет сбытовых надбавок'!$G$3024,3)</f>
        <v>89.85</v>
      </c>
      <c r="F772" s="108">
        <f>VLOOKUP($A772+ROUND((COLUMN()-2)/24,5),АТС!$A$41:$F$784,5)+VLOOKUP($A772+ROUND((COLUMN()-2)/24,5),'Расчет сбытовых надбавок'!$B$2281:'Расчет сбытовых надбавок'!$G$3024,3)</f>
        <v>51.379999999999995</v>
      </c>
      <c r="G772" s="108">
        <f>VLOOKUP($A772+ROUND((COLUMN()-2)/24,5),АТС!$A$41:$F$784,5)+VLOOKUP($A772+ROUND((COLUMN()-2)/24,5),'Расчет сбытовых надбавок'!$B$2281:'Расчет сбытовых надбавок'!$G$3024,3)</f>
        <v>76.14</v>
      </c>
      <c r="H772" s="108">
        <f>VLOOKUP($A772+ROUND((COLUMN()-2)/24,5),АТС!$A$41:$F$784,5)+VLOOKUP($A772+ROUND((COLUMN()-2)/24,5),'Расчет сбытовых надбавок'!$B$2281:'Расчет сбытовых надбавок'!$G$3024,3)</f>
        <v>0</v>
      </c>
      <c r="I772" s="108">
        <f>VLOOKUP($A772+ROUND((COLUMN()-2)/24,5),АТС!$A$41:$F$784,5)+VLOOKUP($A772+ROUND((COLUMN()-2)/24,5),'Расчет сбытовых надбавок'!$B$2281:'Расчет сбытовых надбавок'!$G$3024,3)</f>
        <v>0</v>
      </c>
      <c r="J772" s="108">
        <f>VLOOKUP($A772+ROUND((COLUMN()-2)/24,5),АТС!$A$41:$F$784,5)+VLOOKUP($A772+ROUND((COLUMN()-2)/24,5),'Расчет сбытовых надбавок'!$B$2281:'Расчет сбытовых надбавок'!$G$3024,3)</f>
        <v>0.01</v>
      </c>
      <c r="K772" s="108">
        <f>VLOOKUP($A772+ROUND((COLUMN()-2)/24,5),АТС!$A$41:$F$784,5)+VLOOKUP($A772+ROUND((COLUMN()-2)/24,5),'Расчет сбытовых надбавок'!$B$2281:'Расчет сбытовых надбавок'!$G$3024,3)</f>
        <v>41.47</v>
      </c>
      <c r="L772" s="108">
        <f>VLOOKUP($A772+ROUND((COLUMN()-2)/24,5),АТС!$A$41:$F$784,5)+VLOOKUP($A772+ROUND((COLUMN()-2)/24,5),'Расчет сбытовых надбавок'!$B$2281:'Расчет сбытовых надбавок'!$G$3024,3)</f>
        <v>96.3</v>
      </c>
      <c r="M772" s="108">
        <f>VLOOKUP($A772+ROUND((COLUMN()-2)/24,5),АТС!$A$41:$F$784,5)+VLOOKUP($A772+ROUND((COLUMN()-2)/24,5),'Расчет сбытовых надбавок'!$B$2281:'Расчет сбытовых надбавок'!$G$3024,3)</f>
        <v>0.01</v>
      </c>
      <c r="N772" s="108">
        <f>VLOOKUP($A772+ROUND((COLUMN()-2)/24,5),АТС!$A$41:$F$784,5)+VLOOKUP($A772+ROUND((COLUMN()-2)/24,5),'Расчет сбытовых надбавок'!$B$2281:'Расчет сбытовых надбавок'!$G$3024,3)</f>
        <v>0.01</v>
      </c>
      <c r="O772" s="108">
        <f>VLOOKUP($A772+ROUND((COLUMN()-2)/24,5),АТС!$A$41:$F$784,5)+VLOOKUP($A772+ROUND((COLUMN()-2)/24,5),'Расчет сбытовых надбавок'!$B$2281:'Расчет сбытовых надбавок'!$G$3024,3)</f>
        <v>17.91</v>
      </c>
      <c r="P772" s="108">
        <f>VLOOKUP($A772+ROUND((COLUMN()-2)/24,5),АТС!$A$41:$F$784,5)+VLOOKUP($A772+ROUND((COLUMN()-2)/24,5),'Расчет сбытовых надбавок'!$B$2281:'Расчет сбытовых надбавок'!$G$3024,3)</f>
        <v>1267.74</v>
      </c>
      <c r="Q772" s="108">
        <f>VLOOKUP($A772+ROUND((COLUMN()-2)/24,5),АТС!$A$41:$F$784,5)+VLOOKUP($A772+ROUND((COLUMN()-2)/24,5),'Расчет сбытовых надбавок'!$B$2281:'Расчет сбытовых надбавок'!$G$3024,3)</f>
        <v>1261.29</v>
      </c>
      <c r="R772" s="108">
        <f>VLOOKUP($A772+ROUND((COLUMN()-2)/24,5),АТС!$A$41:$F$784,5)+VLOOKUP($A772+ROUND((COLUMN()-2)/24,5),'Расчет сбытовых надбавок'!$B$2281:'Расчет сбытовых надбавок'!$G$3024,3)</f>
        <v>1410.6</v>
      </c>
      <c r="S772" s="108">
        <f>VLOOKUP($A772+ROUND((COLUMN()-2)/24,5),АТС!$A$41:$F$784,5)+VLOOKUP($A772+ROUND((COLUMN()-2)/24,5),'Расчет сбытовых надбавок'!$B$2281:'Расчет сбытовых надбавок'!$G$3024,3)</f>
        <v>1387.73</v>
      </c>
      <c r="T772" s="108">
        <f>VLOOKUP($A772+ROUND((COLUMN()-2)/24,5),АТС!$A$41:$F$784,5)+VLOOKUP($A772+ROUND((COLUMN()-2)/24,5),'Расчет сбытовых надбавок'!$B$2281:'Расчет сбытовых надбавок'!$G$3024,3)</f>
        <v>202.66</v>
      </c>
      <c r="U772" s="108">
        <f>VLOOKUP($A772+ROUND((COLUMN()-2)/24,5),АТС!$A$41:$F$784,5)+VLOOKUP($A772+ROUND((COLUMN()-2)/24,5),'Расчет сбытовых надбавок'!$B$2281:'Расчет сбытовых надбавок'!$G$3024,3)</f>
        <v>183.88</v>
      </c>
      <c r="V772" s="108">
        <f>VLOOKUP($A772+ROUND((COLUMN()-2)/24,5),АТС!$A$41:$F$784,5)+VLOOKUP($A772+ROUND((COLUMN()-2)/24,5),'Расчет сбытовых надбавок'!$B$2281:'Расчет сбытовых надбавок'!$G$3024,3)</f>
        <v>0</v>
      </c>
      <c r="W772" s="108">
        <f>VLOOKUP($A772+ROUND((COLUMN()-2)/24,5),АТС!$A$41:$F$784,5)+VLOOKUP($A772+ROUND((COLUMN()-2)/24,5),'Расчет сбытовых надбавок'!$B$2281:'Расчет сбытовых надбавок'!$G$3024,3)</f>
        <v>1217.0899999999999</v>
      </c>
      <c r="X772" s="108">
        <f>VLOOKUP($A772+ROUND((COLUMN()-2)/24,5),АТС!$A$41:$F$784,5)+VLOOKUP($A772+ROUND((COLUMN()-2)/24,5),'Расчет сбытовых надбавок'!$B$2281:'Расчет сбытовых надбавок'!$G$3024,3)</f>
        <v>1906.68</v>
      </c>
      <c r="Y772" s="108">
        <f>VLOOKUP($A772+ROUND((COLUMN()-2)/24,5),АТС!$A$41:$F$784,5)+VLOOKUP($A772+ROUND((COLUMN()-2)/24,5),'Расчет сбытовых надбавок'!$B$2281:'Расчет сбытовых надбавок'!$G$3024,3)</f>
        <v>791.87000000000012</v>
      </c>
    </row>
    <row r="773" spans="1:25" x14ac:dyDescent="0.2">
      <c r="A773" s="88">
        <f t="shared" si="20"/>
        <v>41876</v>
      </c>
      <c r="B773" s="108">
        <f>VLOOKUP($A773+ROUND((COLUMN()-2)/24,5),АТС!$A$41:$F$784,5)+VLOOKUP($A773+ROUND((COLUMN()-2)/24,5),'Расчет сбытовых надбавок'!$B$2281:'Расчет сбытовых надбавок'!$G$3024,3)</f>
        <v>198.64</v>
      </c>
      <c r="C773" s="108">
        <f>VLOOKUP($A773+ROUND((COLUMN()-2)/24,5),АТС!$A$41:$F$784,5)+VLOOKUP($A773+ROUND((COLUMN()-2)/24,5),'Расчет сбытовых надбавок'!$B$2281:'Расчет сбытовых надбавок'!$G$3024,3)</f>
        <v>30.94</v>
      </c>
      <c r="D773" s="108">
        <f>VLOOKUP($A773+ROUND((COLUMN()-2)/24,5),АТС!$A$41:$F$784,5)+VLOOKUP($A773+ROUND((COLUMN()-2)/24,5),'Расчет сбытовых надбавок'!$B$2281:'Расчет сбытовых надбавок'!$G$3024,3)</f>
        <v>47.44</v>
      </c>
      <c r="E773" s="108">
        <f>VLOOKUP($A773+ROUND((COLUMN()-2)/24,5),АТС!$A$41:$F$784,5)+VLOOKUP($A773+ROUND((COLUMN()-2)/24,5),'Расчет сбытовых надбавок'!$B$2281:'Расчет сбытовых надбавок'!$G$3024,3)</f>
        <v>0</v>
      </c>
      <c r="F773" s="108">
        <f>VLOOKUP($A773+ROUND((COLUMN()-2)/24,5),АТС!$A$41:$F$784,5)+VLOOKUP($A773+ROUND((COLUMN()-2)/24,5),'Расчет сбытовых надбавок'!$B$2281:'Расчет сбытовых надбавок'!$G$3024,3)</f>
        <v>0</v>
      </c>
      <c r="G773" s="108">
        <f>VLOOKUP($A773+ROUND((COLUMN()-2)/24,5),АТС!$A$41:$F$784,5)+VLOOKUP($A773+ROUND((COLUMN()-2)/24,5),'Расчет сбытовых надбавок'!$B$2281:'Расчет сбытовых надбавок'!$G$3024,3)</f>
        <v>0</v>
      </c>
      <c r="H773" s="108">
        <f>VLOOKUP($A773+ROUND((COLUMN()-2)/24,5),АТС!$A$41:$F$784,5)+VLOOKUP($A773+ROUND((COLUMN()-2)/24,5),'Расчет сбытовых надбавок'!$B$2281:'Расчет сбытовых надбавок'!$G$3024,3)</f>
        <v>0</v>
      </c>
      <c r="I773" s="108">
        <f>VLOOKUP($A773+ROUND((COLUMN()-2)/24,5),АТС!$A$41:$F$784,5)+VLOOKUP($A773+ROUND((COLUMN()-2)/24,5),'Расчет сбытовых надбавок'!$B$2281:'Расчет сбытовых надбавок'!$G$3024,3)</f>
        <v>0</v>
      </c>
      <c r="J773" s="108">
        <f>VLOOKUP($A773+ROUND((COLUMN()-2)/24,5),АТС!$A$41:$F$784,5)+VLOOKUP($A773+ROUND((COLUMN()-2)/24,5),'Расчет сбытовых надбавок'!$B$2281:'Расчет сбытовых надбавок'!$G$3024,3)</f>
        <v>0</v>
      </c>
      <c r="K773" s="108">
        <f>VLOOKUP($A773+ROUND((COLUMN()-2)/24,5),АТС!$A$41:$F$784,5)+VLOOKUP($A773+ROUND((COLUMN()-2)/24,5),'Расчет сбытовых надбавок'!$B$2281:'Расчет сбытовых надбавок'!$G$3024,3)</f>
        <v>0</v>
      </c>
      <c r="L773" s="108">
        <f>VLOOKUP($A773+ROUND((COLUMN()-2)/24,5),АТС!$A$41:$F$784,5)+VLOOKUP($A773+ROUND((COLUMN()-2)/24,5),'Расчет сбытовых надбавок'!$B$2281:'Расчет сбытовых надбавок'!$G$3024,3)</f>
        <v>0</v>
      </c>
      <c r="M773" s="108">
        <f>VLOOKUP($A773+ROUND((COLUMN()-2)/24,5),АТС!$A$41:$F$784,5)+VLOOKUP($A773+ROUND((COLUMN()-2)/24,5),'Расчет сбытовых надбавок'!$B$2281:'Расчет сбытовых надбавок'!$G$3024,3)</f>
        <v>0</v>
      </c>
      <c r="N773" s="108">
        <f>VLOOKUP($A773+ROUND((COLUMN()-2)/24,5),АТС!$A$41:$F$784,5)+VLOOKUP($A773+ROUND((COLUMN()-2)/24,5),'Расчет сбытовых надбавок'!$B$2281:'Расчет сбытовых надбавок'!$G$3024,3)</f>
        <v>0</v>
      </c>
      <c r="O773" s="108">
        <f>VLOOKUP($A773+ROUND((COLUMN()-2)/24,5),АТС!$A$41:$F$784,5)+VLOOKUP($A773+ROUND((COLUMN()-2)/24,5),'Расчет сбытовых надбавок'!$B$2281:'Расчет сбытовых надбавок'!$G$3024,3)</f>
        <v>0</v>
      </c>
      <c r="P773" s="108">
        <f>VLOOKUP($A773+ROUND((COLUMN()-2)/24,5),АТС!$A$41:$F$784,5)+VLOOKUP($A773+ROUND((COLUMN()-2)/24,5),'Расчет сбытовых надбавок'!$B$2281:'Расчет сбытовых надбавок'!$G$3024,3)</f>
        <v>0</v>
      </c>
      <c r="Q773" s="108">
        <f>VLOOKUP($A773+ROUND((COLUMN()-2)/24,5),АТС!$A$41:$F$784,5)+VLOOKUP($A773+ROUND((COLUMN()-2)/24,5),'Расчет сбытовых надбавок'!$B$2281:'Расчет сбытовых надбавок'!$G$3024,3)</f>
        <v>0</v>
      </c>
      <c r="R773" s="108">
        <f>VLOOKUP($A773+ROUND((COLUMN()-2)/24,5),АТС!$A$41:$F$784,5)+VLOOKUP($A773+ROUND((COLUMN()-2)/24,5),'Расчет сбытовых надбавок'!$B$2281:'Расчет сбытовых надбавок'!$G$3024,3)</f>
        <v>33.269999999999996</v>
      </c>
      <c r="S773" s="108">
        <f>VLOOKUP($A773+ROUND((COLUMN()-2)/24,5),АТС!$A$41:$F$784,5)+VLOOKUP($A773+ROUND((COLUMN()-2)/24,5),'Расчет сбытовых надбавок'!$B$2281:'Расчет сбытовых надбавок'!$G$3024,3)</f>
        <v>7.6999999999999993</v>
      </c>
      <c r="T773" s="108">
        <f>VLOOKUP($A773+ROUND((COLUMN()-2)/24,5),АТС!$A$41:$F$784,5)+VLOOKUP($A773+ROUND((COLUMN()-2)/24,5),'Расчет сбытовых надбавок'!$B$2281:'Расчет сбытовых надбавок'!$G$3024,3)</f>
        <v>35.36</v>
      </c>
      <c r="U773" s="108">
        <f>VLOOKUP($A773+ROUND((COLUMN()-2)/24,5),АТС!$A$41:$F$784,5)+VLOOKUP($A773+ROUND((COLUMN()-2)/24,5),'Расчет сбытовых надбавок'!$B$2281:'Расчет сбытовых надбавок'!$G$3024,3)</f>
        <v>0</v>
      </c>
      <c r="V773" s="108">
        <f>VLOOKUP($A773+ROUND((COLUMN()-2)/24,5),АТС!$A$41:$F$784,5)+VLOOKUP($A773+ROUND((COLUMN()-2)/24,5),'Расчет сбытовых надбавок'!$B$2281:'Расчет сбытовых надбавок'!$G$3024,3)</f>
        <v>18.899999999999999</v>
      </c>
      <c r="W773" s="108">
        <f>VLOOKUP($A773+ROUND((COLUMN()-2)/24,5),АТС!$A$41:$F$784,5)+VLOOKUP($A773+ROUND((COLUMN()-2)/24,5),'Расчет сбытовых надбавок'!$B$2281:'Расчет сбытовых надбавок'!$G$3024,3)</f>
        <v>163.73000000000002</v>
      </c>
      <c r="X773" s="108">
        <f>VLOOKUP($A773+ROUND((COLUMN()-2)/24,5),АТС!$A$41:$F$784,5)+VLOOKUP($A773+ROUND((COLUMN()-2)/24,5),'Расчет сбытовых надбавок'!$B$2281:'Расчет сбытовых надбавок'!$G$3024,3)</f>
        <v>113.98</v>
      </c>
      <c r="Y773" s="108">
        <f>VLOOKUP($A773+ROUND((COLUMN()-2)/24,5),АТС!$A$41:$F$784,5)+VLOOKUP($A773+ROUND((COLUMN()-2)/24,5),'Расчет сбытовых надбавок'!$B$2281:'Расчет сбытовых надбавок'!$G$3024,3)</f>
        <v>438.54</v>
      </c>
    </row>
    <row r="774" spans="1:25" x14ac:dyDescent="0.2">
      <c r="A774" s="88">
        <f t="shared" si="20"/>
        <v>41877</v>
      </c>
      <c r="B774" s="108">
        <f>VLOOKUP($A774+ROUND((COLUMN()-2)/24,5),АТС!$A$41:$F$784,5)+VLOOKUP($A774+ROUND((COLUMN()-2)/24,5),'Расчет сбытовых надбавок'!$B$2281:'Расчет сбытовых надбавок'!$G$3024,3)</f>
        <v>155.53</v>
      </c>
      <c r="C774" s="108">
        <f>VLOOKUP($A774+ROUND((COLUMN()-2)/24,5),АТС!$A$41:$F$784,5)+VLOOKUP($A774+ROUND((COLUMN()-2)/24,5),'Расчет сбытовых надбавок'!$B$2281:'Расчет сбытовых надбавок'!$G$3024,3)</f>
        <v>143.6</v>
      </c>
      <c r="D774" s="108">
        <f>VLOOKUP($A774+ROUND((COLUMN()-2)/24,5),АТС!$A$41:$F$784,5)+VLOOKUP($A774+ROUND((COLUMN()-2)/24,5),'Расчет сбытовых надбавок'!$B$2281:'Расчет сбытовых надбавок'!$G$3024,3)</f>
        <v>50.42</v>
      </c>
      <c r="E774" s="108">
        <f>VLOOKUP($A774+ROUND((COLUMN()-2)/24,5),АТС!$A$41:$F$784,5)+VLOOKUP($A774+ROUND((COLUMN()-2)/24,5),'Расчет сбытовых надбавок'!$B$2281:'Расчет сбытовых надбавок'!$G$3024,3)</f>
        <v>0</v>
      </c>
      <c r="F774" s="108">
        <f>VLOOKUP($A774+ROUND((COLUMN()-2)/24,5),АТС!$A$41:$F$784,5)+VLOOKUP($A774+ROUND((COLUMN()-2)/24,5),'Расчет сбытовых надбавок'!$B$2281:'Расчет сбытовых надбавок'!$G$3024,3)</f>
        <v>0</v>
      </c>
      <c r="G774" s="108">
        <f>VLOOKUP($A774+ROUND((COLUMN()-2)/24,5),АТС!$A$41:$F$784,5)+VLOOKUP($A774+ROUND((COLUMN()-2)/24,5),'Расчет сбытовых надбавок'!$B$2281:'Расчет сбытовых надбавок'!$G$3024,3)</f>
        <v>0</v>
      </c>
      <c r="H774" s="108">
        <f>VLOOKUP($A774+ROUND((COLUMN()-2)/24,5),АТС!$A$41:$F$784,5)+VLOOKUP($A774+ROUND((COLUMN()-2)/24,5),'Расчет сбытовых надбавок'!$B$2281:'Расчет сбытовых надбавок'!$G$3024,3)</f>
        <v>0</v>
      </c>
      <c r="I774" s="108">
        <f>VLOOKUP($A774+ROUND((COLUMN()-2)/24,5),АТС!$A$41:$F$784,5)+VLOOKUP($A774+ROUND((COLUMN()-2)/24,5),'Расчет сбытовых надбавок'!$B$2281:'Расчет сбытовых надбавок'!$G$3024,3)</f>
        <v>0</v>
      </c>
      <c r="J774" s="108">
        <f>VLOOKUP($A774+ROUND((COLUMN()-2)/24,5),АТС!$A$41:$F$784,5)+VLOOKUP($A774+ROUND((COLUMN()-2)/24,5),'Расчет сбытовых надбавок'!$B$2281:'Расчет сбытовых надбавок'!$G$3024,3)</f>
        <v>0.01</v>
      </c>
      <c r="K774" s="108">
        <f>VLOOKUP($A774+ROUND((COLUMN()-2)/24,5),АТС!$A$41:$F$784,5)+VLOOKUP($A774+ROUND((COLUMN()-2)/24,5),'Расчет сбытовых надбавок'!$B$2281:'Расчет сбытовых надбавок'!$G$3024,3)</f>
        <v>0</v>
      </c>
      <c r="L774" s="108">
        <f>VLOOKUP($A774+ROUND((COLUMN()-2)/24,5),АТС!$A$41:$F$784,5)+VLOOKUP($A774+ROUND((COLUMN()-2)/24,5),'Расчет сбытовых надбавок'!$B$2281:'Расчет сбытовых надбавок'!$G$3024,3)</f>
        <v>0.87</v>
      </c>
      <c r="M774" s="108">
        <f>VLOOKUP($A774+ROUND((COLUMN()-2)/24,5),АТС!$A$41:$F$784,5)+VLOOKUP($A774+ROUND((COLUMN()-2)/24,5),'Расчет сбытовых надбавок'!$B$2281:'Расчет сбытовых надбавок'!$G$3024,3)</f>
        <v>2.0699999999999998</v>
      </c>
      <c r="N774" s="108">
        <f>VLOOKUP($A774+ROUND((COLUMN()-2)/24,5),АТС!$A$41:$F$784,5)+VLOOKUP($A774+ROUND((COLUMN()-2)/24,5),'Расчет сбытовых надбавок'!$B$2281:'Расчет сбытовых надбавок'!$G$3024,3)</f>
        <v>0</v>
      </c>
      <c r="O774" s="108">
        <f>VLOOKUP($A774+ROUND((COLUMN()-2)/24,5),АТС!$A$41:$F$784,5)+VLOOKUP($A774+ROUND((COLUMN()-2)/24,5),'Расчет сбытовых надбавок'!$B$2281:'Расчет сбытовых надбавок'!$G$3024,3)</f>
        <v>0</v>
      </c>
      <c r="P774" s="108">
        <f>VLOOKUP($A774+ROUND((COLUMN()-2)/24,5),АТС!$A$41:$F$784,5)+VLOOKUP($A774+ROUND((COLUMN()-2)/24,5),'Расчет сбытовых надбавок'!$B$2281:'Расчет сбытовых надбавок'!$G$3024,3)</f>
        <v>12.530000000000001</v>
      </c>
      <c r="Q774" s="108">
        <f>VLOOKUP($A774+ROUND((COLUMN()-2)/24,5),АТС!$A$41:$F$784,5)+VLOOKUP($A774+ROUND((COLUMN()-2)/24,5),'Расчет сбытовых надбавок'!$B$2281:'Расчет сбытовых надбавок'!$G$3024,3)</f>
        <v>13.649999999999999</v>
      </c>
      <c r="R774" s="108">
        <f>VLOOKUP($A774+ROUND((COLUMN()-2)/24,5),АТС!$A$41:$F$784,5)+VLOOKUP($A774+ROUND((COLUMN()-2)/24,5),'Расчет сбытовых надбавок'!$B$2281:'Расчет сбытовых надбавок'!$G$3024,3)</f>
        <v>16.54</v>
      </c>
      <c r="S774" s="108">
        <f>VLOOKUP($A774+ROUND((COLUMN()-2)/24,5),АТС!$A$41:$F$784,5)+VLOOKUP($A774+ROUND((COLUMN()-2)/24,5),'Расчет сбытовых надбавок'!$B$2281:'Расчет сбытовых надбавок'!$G$3024,3)</f>
        <v>19.829999999999998</v>
      </c>
      <c r="T774" s="108">
        <f>VLOOKUP($A774+ROUND((COLUMN()-2)/24,5),АТС!$A$41:$F$784,5)+VLOOKUP($A774+ROUND((COLUMN()-2)/24,5),'Расчет сбытовых надбавок'!$B$2281:'Расчет сбытовых надбавок'!$G$3024,3)</f>
        <v>7.33</v>
      </c>
      <c r="U774" s="108">
        <f>VLOOKUP($A774+ROUND((COLUMN()-2)/24,5),АТС!$A$41:$F$784,5)+VLOOKUP($A774+ROUND((COLUMN()-2)/24,5),'Расчет сбытовых надбавок'!$B$2281:'Расчет сбытовых надбавок'!$G$3024,3)</f>
        <v>0</v>
      </c>
      <c r="V774" s="108">
        <f>VLOOKUP($A774+ROUND((COLUMN()-2)/24,5),АТС!$A$41:$F$784,5)+VLOOKUP($A774+ROUND((COLUMN()-2)/24,5),'Расчет сбытовых надбавок'!$B$2281:'Расчет сбытовых надбавок'!$G$3024,3)</f>
        <v>0.11</v>
      </c>
      <c r="W774" s="108">
        <f>VLOOKUP($A774+ROUND((COLUMN()-2)/24,5),АТС!$A$41:$F$784,5)+VLOOKUP($A774+ROUND((COLUMN()-2)/24,5),'Расчет сбытовых надбавок'!$B$2281:'Расчет сбытовых надбавок'!$G$3024,3)</f>
        <v>78.06</v>
      </c>
      <c r="X774" s="108">
        <f>VLOOKUP($A774+ROUND((COLUMN()-2)/24,5),АТС!$A$41:$F$784,5)+VLOOKUP($A774+ROUND((COLUMN()-2)/24,5),'Расчет сбытовых надбавок'!$B$2281:'Расчет сбытовых надбавок'!$G$3024,3)</f>
        <v>550.78</v>
      </c>
      <c r="Y774" s="108">
        <f>VLOOKUP($A774+ROUND((COLUMN()-2)/24,5),АТС!$A$41:$F$784,5)+VLOOKUP($A774+ROUND((COLUMN()-2)/24,5),'Расчет сбытовых надбавок'!$B$2281:'Расчет сбытовых надбавок'!$G$3024,3)</f>
        <v>458.4</v>
      </c>
    </row>
    <row r="775" spans="1:25" x14ac:dyDescent="0.2">
      <c r="A775" s="88">
        <f t="shared" si="20"/>
        <v>41878</v>
      </c>
      <c r="B775" s="108">
        <f>VLOOKUP($A775+ROUND((COLUMN()-2)/24,5),АТС!$A$41:$F$784,5)+VLOOKUP($A775+ROUND((COLUMN()-2)/24,5),'Расчет сбытовых надбавок'!$B$2281:'Расчет сбытовых надбавок'!$G$3024,3)</f>
        <v>156.83000000000001</v>
      </c>
      <c r="C775" s="108">
        <f>VLOOKUP($A775+ROUND((COLUMN()-2)/24,5),АТС!$A$41:$F$784,5)+VLOOKUP($A775+ROUND((COLUMN()-2)/24,5),'Расчет сбытовых надбавок'!$B$2281:'Расчет сбытовых надбавок'!$G$3024,3)</f>
        <v>63.6</v>
      </c>
      <c r="D775" s="108">
        <f>VLOOKUP($A775+ROUND((COLUMN()-2)/24,5),АТС!$A$41:$F$784,5)+VLOOKUP($A775+ROUND((COLUMN()-2)/24,5),'Расчет сбытовых надбавок'!$B$2281:'Расчет сбытовых надбавок'!$G$3024,3)</f>
        <v>50.98</v>
      </c>
      <c r="E775" s="108">
        <f>VLOOKUP($A775+ROUND((COLUMN()-2)/24,5),АТС!$A$41:$F$784,5)+VLOOKUP($A775+ROUND((COLUMN()-2)/24,5),'Расчет сбытовых надбавок'!$B$2281:'Расчет сбытовых надбавок'!$G$3024,3)</f>
        <v>0</v>
      </c>
      <c r="F775" s="108">
        <f>VLOOKUP($A775+ROUND((COLUMN()-2)/24,5),АТС!$A$41:$F$784,5)+VLOOKUP($A775+ROUND((COLUMN()-2)/24,5),'Расчет сбытовых надбавок'!$B$2281:'Расчет сбытовых надбавок'!$G$3024,3)</f>
        <v>0</v>
      </c>
      <c r="G775" s="108">
        <f>VLOOKUP($A775+ROUND((COLUMN()-2)/24,5),АТС!$A$41:$F$784,5)+VLOOKUP($A775+ROUND((COLUMN()-2)/24,5),'Расчет сбытовых надбавок'!$B$2281:'Расчет сбытовых надбавок'!$G$3024,3)</f>
        <v>0</v>
      </c>
      <c r="H775" s="108">
        <f>VLOOKUP($A775+ROUND((COLUMN()-2)/24,5),АТС!$A$41:$F$784,5)+VLOOKUP($A775+ROUND((COLUMN()-2)/24,5),'Расчет сбытовых надбавок'!$B$2281:'Расчет сбытовых надбавок'!$G$3024,3)</f>
        <v>0</v>
      </c>
      <c r="I775" s="108">
        <f>VLOOKUP($A775+ROUND((COLUMN()-2)/24,5),АТС!$A$41:$F$784,5)+VLOOKUP($A775+ROUND((COLUMN()-2)/24,5),'Расчет сбытовых надбавок'!$B$2281:'Расчет сбытовых надбавок'!$G$3024,3)</f>
        <v>0</v>
      </c>
      <c r="J775" s="108">
        <f>VLOOKUP($A775+ROUND((COLUMN()-2)/24,5),АТС!$A$41:$F$784,5)+VLOOKUP($A775+ROUND((COLUMN()-2)/24,5),'Расчет сбытовых надбавок'!$B$2281:'Расчет сбытовых надбавок'!$G$3024,3)</f>
        <v>0</v>
      </c>
      <c r="K775" s="108">
        <f>VLOOKUP($A775+ROUND((COLUMN()-2)/24,5),АТС!$A$41:$F$784,5)+VLOOKUP($A775+ROUND((COLUMN()-2)/24,5),'Расчет сбытовых надбавок'!$B$2281:'Расчет сбытовых надбавок'!$G$3024,3)</f>
        <v>0</v>
      </c>
      <c r="L775" s="108">
        <f>VLOOKUP($A775+ROUND((COLUMN()-2)/24,5),АТС!$A$41:$F$784,5)+VLOOKUP($A775+ROUND((COLUMN()-2)/24,5),'Расчет сбытовых надбавок'!$B$2281:'Расчет сбытовых надбавок'!$G$3024,3)</f>
        <v>0</v>
      </c>
      <c r="M775" s="108">
        <f>VLOOKUP($A775+ROUND((COLUMN()-2)/24,5),АТС!$A$41:$F$784,5)+VLOOKUP($A775+ROUND((COLUMN()-2)/24,5),'Расчет сбытовых надбавок'!$B$2281:'Расчет сбытовых надбавок'!$G$3024,3)</f>
        <v>0</v>
      </c>
      <c r="N775" s="108">
        <f>VLOOKUP($A775+ROUND((COLUMN()-2)/24,5),АТС!$A$41:$F$784,5)+VLOOKUP($A775+ROUND((COLUMN()-2)/24,5),'Расчет сбытовых надбавок'!$B$2281:'Расчет сбытовых надбавок'!$G$3024,3)</f>
        <v>62.99</v>
      </c>
      <c r="O775" s="108">
        <f>VLOOKUP($A775+ROUND((COLUMN()-2)/24,5),АТС!$A$41:$F$784,5)+VLOOKUP($A775+ROUND((COLUMN()-2)/24,5),'Расчет сбытовых надбавок'!$B$2281:'Расчет сбытовых надбавок'!$G$3024,3)</f>
        <v>75.650000000000006</v>
      </c>
      <c r="P775" s="108">
        <f>VLOOKUP($A775+ROUND((COLUMN()-2)/24,5),АТС!$A$41:$F$784,5)+VLOOKUP($A775+ROUND((COLUMN()-2)/24,5),'Расчет сбытовых надбавок'!$B$2281:'Расчет сбытовых надбавок'!$G$3024,3)</f>
        <v>0</v>
      </c>
      <c r="Q775" s="108">
        <f>VLOOKUP($A775+ROUND((COLUMN()-2)/24,5),АТС!$A$41:$F$784,5)+VLOOKUP($A775+ROUND((COLUMN()-2)/24,5),'Расчет сбытовых надбавок'!$B$2281:'Расчет сбытовых надбавок'!$G$3024,3)</f>
        <v>0.56000000000000005</v>
      </c>
      <c r="R775" s="108">
        <f>VLOOKUP($A775+ROUND((COLUMN()-2)/24,5),АТС!$A$41:$F$784,5)+VLOOKUP($A775+ROUND((COLUMN()-2)/24,5),'Расчет сбытовых надбавок'!$B$2281:'Расчет сбытовых надбавок'!$G$3024,3)</f>
        <v>109.66</v>
      </c>
      <c r="S775" s="108">
        <f>VLOOKUP($A775+ROUND((COLUMN()-2)/24,5),АТС!$A$41:$F$784,5)+VLOOKUP($A775+ROUND((COLUMN()-2)/24,5),'Расчет сбытовых надбавок'!$B$2281:'Расчет сбытовых надбавок'!$G$3024,3)</f>
        <v>100.62</v>
      </c>
      <c r="T775" s="108">
        <f>VLOOKUP($A775+ROUND((COLUMN()-2)/24,5),АТС!$A$41:$F$784,5)+VLOOKUP($A775+ROUND((COLUMN()-2)/24,5),'Расчет сбытовых надбавок'!$B$2281:'Расчет сбытовых надбавок'!$G$3024,3)</f>
        <v>99.03</v>
      </c>
      <c r="U775" s="108">
        <f>VLOOKUP($A775+ROUND((COLUMN()-2)/24,5),АТС!$A$41:$F$784,5)+VLOOKUP($A775+ROUND((COLUMN()-2)/24,5),'Расчет сбытовых надбавок'!$B$2281:'Расчет сбытовых надбавок'!$G$3024,3)</f>
        <v>0</v>
      </c>
      <c r="V775" s="108">
        <f>VLOOKUP($A775+ROUND((COLUMN()-2)/24,5),АТС!$A$41:$F$784,5)+VLOOKUP($A775+ROUND((COLUMN()-2)/24,5),'Расчет сбытовых надбавок'!$B$2281:'Расчет сбытовых надбавок'!$G$3024,3)</f>
        <v>3.44</v>
      </c>
      <c r="W775" s="108">
        <f>VLOOKUP($A775+ROUND((COLUMN()-2)/24,5),АТС!$A$41:$F$784,5)+VLOOKUP($A775+ROUND((COLUMN()-2)/24,5),'Расчет сбытовых надбавок'!$B$2281:'Расчет сбытовых надбавок'!$G$3024,3)</f>
        <v>231.32</v>
      </c>
      <c r="X775" s="108">
        <f>VLOOKUP($A775+ROUND((COLUMN()-2)/24,5),АТС!$A$41:$F$784,5)+VLOOKUP($A775+ROUND((COLUMN()-2)/24,5),'Расчет сбытовых надбавок'!$B$2281:'Расчет сбытовых надбавок'!$G$3024,3)</f>
        <v>105.94</v>
      </c>
      <c r="Y775" s="108">
        <f>VLOOKUP($A775+ROUND((COLUMN()-2)/24,5),АТС!$A$41:$F$784,5)+VLOOKUP($A775+ROUND((COLUMN()-2)/24,5),'Расчет сбытовых надбавок'!$B$2281:'Расчет сбытовых надбавок'!$G$3024,3)</f>
        <v>497.75</v>
      </c>
    </row>
    <row r="776" spans="1:25" x14ac:dyDescent="0.2">
      <c r="A776" s="88">
        <f t="shared" si="20"/>
        <v>41879</v>
      </c>
      <c r="B776" s="108">
        <f>VLOOKUP($A776+ROUND((COLUMN()-2)/24,5),АТС!$A$41:$F$784,5)+VLOOKUP($A776+ROUND((COLUMN()-2)/24,5),'Расчет сбытовых надбавок'!$B$2281:'Расчет сбытовых надбавок'!$G$3024,3)</f>
        <v>46.85</v>
      </c>
      <c r="C776" s="108">
        <f>VLOOKUP($A776+ROUND((COLUMN()-2)/24,5),АТС!$A$41:$F$784,5)+VLOOKUP($A776+ROUND((COLUMN()-2)/24,5),'Расчет сбытовых надбавок'!$B$2281:'Расчет сбытовых надбавок'!$G$3024,3)</f>
        <v>44.040000000000006</v>
      </c>
      <c r="D776" s="108">
        <f>VLOOKUP($A776+ROUND((COLUMN()-2)/24,5),АТС!$A$41:$F$784,5)+VLOOKUP($A776+ROUND((COLUMN()-2)/24,5),'Расчет сбытовых надбавок'!$B$2281:'Расчет сбытовых надбавок'!$G$3024,3)</f>
        <v>30.11</v>
      </c>
      <c r="E776" s="108">
        <f>VLOOKUP($A776+ROUND((COLUMN()-2)/24,5),АТС!$A$41:$F$784,5)+VLOOKUP($A776+ROUND((COLUMN()-2)/24,5),'Расчет сбытовых надбавок'!$B$2281:'Расчет сбытовых надбавок'!$G$3024,3)</f>
        <v>0</v>
      </c>
      <c r="F776" s="108">
        <f>VLOOKUP($A776+ROUND((COLUMN()-2)/24,5),АТС!$A$41:$F$784,5)+VLOOKUP($A776+ROUND((COLUMN()-2)/24,5),'Расчет сбытовых надбавок'!$B$2281:'Расчет сбытовых надбавок'!$G$3024,3)</f>
        <v>0</v>
      </c>
      <c r="G776" s="108">
        <f>VLOOKUP($A776+ROUND((COLUMN()-2)/24,5),АТС!$A$41:$F$784,5)+VLOOKUP($A776+ROUND((COLUMN()-2)/24,5),'Расчет сбытовых надбавок'!$B$2281:'Расчет сбытовых надбавок'!$G$3024,3)</f>
        <v>0</v>
      </c>
      <c r="H776" s="108">
        <f>VLOOKUP($A776+ROUND((COLUMN()-2)/24,5),АТС!$A$41:$F$784,5)+VLOOKUP($A776+ROUND((COLUMN()-2)/24,5),'Расчет сбытовых надбавок'!$B$2281:'Расчет сбытовых надбавок'!$G$3024,3)</f>
        <v>0</v>
      </c>
      <c r="I776" s="108">
        <f>VLOOKUP($A776+ROUND((COLUMN()-2)/24,5),АТС!$A$41:$F$784,5)+VLOOKUP($A776+ROUND((COLUMN()-2)/24,5),'Расчет сбытовых надбавок'!$B$2281:'Расчет сбытовых надбавок'!$G$3024,3)</f>
        <v>0</v>
      </c>
      <c r="J776" s="108">
        <f>VLOOKUP($A776+ROUND((COLUMN()-2)/24,5),АТС!$A$41:$F$784,5)+VLOOKUP($A776+ROUND((COLUMN()-2)/24,5),'Расчет сбытовых надбавок'!$B$2281:'Расчет сбытовых надбавок'!$G$3024,3)</f>
        <v>2.0499999999999998</v>
      </c>
      <c r="K776" s="108">
        <f>VLOOKUP($A776+ROUND((COLUMN()-2)/24,5),АТС!$A$41:$F$784,5)+VLOOKUP($A776+ROUND((COLUMN()-2)/24,5),'Расчет сбытовых надбавок'!$B$2281:'Расчет сбытовых надбавок'!$G$3024,3)</f>
        <v>6.65</v>
      </c>
      <c r="L776" s="108">
        <f>VLOOKUP($A776+ROUND((COLUMN()-2)/24,5),АТС!$A$41:$F$784,5)+VLOOKUP($A776+ROUND((COLUMN()-2)/24,5),'Расчет сбытовых надбавок'!$B$2281:'Расчет сбытовых надбавок'!$G$3024,3)</f>
        <v>73.650000000000006</v>
      </c>
      <c r="M776" s="108">
        <f>VLOOKUP($A776+ROUND((COLUMN()-2)/24,5),АТС!$A$41:$F$784,5)+VLOOKUP($A776+ROUND((COLUMN()-2)/24,5),'Расчет сбытовых надбавок'!$B$2281:'Расчет сбытовых надбавок'!$G$3024,3)</f>
        <v>93.39</v>
      </c>
      <c r="N776" s="108">
        <f>VLOOKUP($A776+ROUND((COLUMN()-2)/24,5),АТС!$A$41:$F$784,5)+VLOOKUP($A776+ROUND((COLUMN()-2)/24,5),'Расчет сбытовых надбавок'!$B$2281:'Расчет сбытовых надбавок'!$G$3024,3)</f>
        <v>100.72999999999999</v>
      </c>
      <c r="O776" s="108">
        <f>VLOOKUP($A776+ROUND((COLUMN()-2)/24,5),АТС!$A$41:$F$784,5)+VLOOKUP($A776+ROUND((COLUMN()-2)/24,5),'Расчет сбытовых надбавок'!$B$2281:'Расчет сбытовых надбавок'!$G$3024,3)</f>
        <v>105.94</v>
      </c>
      <c r="P776" s="108">
        <f>VLOOKUP($A776+ROUND((COLUMN()-2)/24,5),АТС!$A$41:$F$784,5)+VLOOKUP($A776+ROUND((COLUMN()-2)/24,5),'Расчет сбытовых надбавок'!$B$2281:'Расчет сбытовых надбавок'!$G$3024,3)</f>
        <v>118.76</v>
      </c>
      <c r="Q776" s="108">
        <f>VLOOKUP($A776+ROUND((COLUMN()-2)/24,5),АТС!$A$41:$F$784,5)+VLOOKUP($A776+ROUND((COLUMN()-2)/24,5),'Расчет сбытовых надбавок'!$B$2281:'Расчет сбытовых надбавок'!$G$3024,3)</f>
        <v>128.10999999999999</v>
      </c>
      <c r="R776" s="108">
        <f>VLOOKUP($A776+ROUND((COLUMN()-2)/24,5),АТС!$A$41:$F$784,5)+VLOOKUP($A776+ROUND((COLUMN()-2)/24,5),'Расчет сбытовых надбавок'!$B$2281:'Расчет сбытовых надбавок'!$G$3024,3)</f>
        <v>145.82</v>
      </c>
      <c r="S776" s="108">
        <f>VLOOKUP($A776+ROUND((COLUMN()-2)/24,5),АТС!$A$41:$F$784,5)+VLOOKUP($A776+ROUND((COLUMN()-2)/24,5),'Расчет сбытовых надбавок'!$B$2281:'Расчет сбытовых надбавок'!$G$3024,3)</f>
        <v>140.66999999999999</v>
      </c>
      <c r="T776" s="108">
        <f>VLOOKUP($A776+ROUND((COLUMN()-2)/24,5),АТС!$A$41:$F$784,5)+VLOOKUP($A776+ROUND((COLUMN()-2)/24,5),'Расчет сбытовых надбавок'!$B$2281:'Расчет сбытовых надбавок'!$G$3024,3)</f>
        <v>125.47</v>
      </c>
      <c r="U776" s="108">
        <f>VLOOKUP($A776+ROUND((COLUMN()-2)/24,5),АТС!$A$41:$F$784,5)+VLOOKUP($A776+ROUND((COLUMN()-2)/24,5),'Расчет сбытовых надбавок'!$B$2281:'Расчет сбытовых надбавок'!$G$3024,3)</f>
        <v>5.0299999999999994</v>
      </c>
      <c r="V776" s="108">
        <f>VLOOKUP($A776+ROUND((COLUMN()-2)/24,5),АТС!$A$41:$F$784,5)+VLOOKUP($A776+ROUND((COLUMN()-2)/24,5),'Расчет сбытовых надбавок'!$B$2281:'Расчет сбытовых надбавок'!$G$3024,3)</f>
        <v>20.420000000000002</v>
      </c>
      <c r="W776" s="108">
        <f>VLOOKUP($A776+ROUND((COLUMN()-2)/24,5),АТС!$A$41:$F$784,5)+VLOOKUP($A776+ROUND((COLUMN()-2)/24,5),'Расчет сбытовых надбавок'!$B$2281:'Расчет сбытовых надбавок'!$G$3024,3)</f>
        <v>166.02</v>
      </c>
      <c r="X776" s="108">
        <f>VLOOKUP($A776+ROUND((COLUMN()-2)/24,5),АТС!$A$41:$F$784,5)+VLOOKUP($A776+ROUND((COLUMN()-2)/24,5),'Расчет сбытовых надбавок'!$B$2281:'Расчет сбытовых надбавок'!$G$3024,3)</f>
        <v>387.59000000000003</v>
      </c>
      <c r="Y776" s="108">
        <f>VLOOKUP($A776+ROUND((COLUMN()-2)/24,5),АТС!$A$41:$F$784,5)+VLOOKUP($A776+ROUND((COLUMN()-2)/24,5),'Расчет сбытовых надбавок'!$B$2281:'Расчет сбытовых надбавок'!$G$3024,3)</f>
        <v>590.91</v>
      </c>
    </row>
    <row r="777" spans="1:25" x14ac:dyDescent="0.2">
      <c r="A777" s="88">
        <f t="shared" si="20"/>
        <v>41880</v>
      </c>
      <c r="B777" s="108">
        <f>VLOOKUP($A777+ROUND((COLUMN()-2)/24,5),АТС!$A$41:$F$784,5)+VLOOKUP($A777+ROUND((COLUMN()-2)/24,5),'Расчет сбытовых надбавок'!$B$2281:'Расчет сбытовых надбавок'!$G$3024,3)</f>
        <v>97.88</v>
      </c>
      <c r="C777" s="108">
        <f>VLOOKUP($A777+ROUND((COLUMN()-2)/24,5),АТС!$A$41:$F$784,5)+VLOOKUP($A777+ROUND((COLUMN()-2)/24,5),'Расчет сбытовых надбавок'!$B$2281:'Расчет сбытовых надбавок'!$G$3024,3)</f>
        <v>100.41</v>
      </c>
      <c r="D777" s="108">
        <f>VLOOKUP($A777+ROUND((COLUMN()-2)/24,5),АТС!$A$41:$F$784,5)+VLOOKUP($A777+ROUND((COLUMN()-2)/24,5),'Расчет сбытовых надбавок'!$B$2281:'Расчет сбытовых надбавок'!$G$3024,3)</f>
        <v>1.6800000000000002</v>
      </c>
      <c r="E777" s="108">
        <f>VLOOKUP($A777+ROUND((COLUMN()-2)/24,5),АТС!$A$41:$F$784,5)+VLOOKUP($A777+ROUND((COLUMN()-2)/24,5),'Расчет сбытовых надбавок'!$B$2281:'Расчет сбытовых надбавок'!$G$3024,3)</f>
        <v>0</v>
      </c>
      <c r="F777" s="108">
        <f>VLOOKUP($A777+ROUND((COLUMN()-2)/24,5),АТС!$A$41:$F$784,5)+VLOOKUP($A777+ROUND((COLUMN()-2)/24,5),'Расчет сбытовых надбавок'!$B$2281:'Расчет сбытовых надбавок'!$G$3024,3)</f>
        <v>0</v>
      </c>
      <c r="G777" s="108">
        <f>VLOOKUP($A777+ROUND((COLUMN()-2)/24,5),АТС!$A$41:$F$784,5)+VLOOKUP($A777+ROUND((COLUMN()-2)/24,5),'Расчет сбытовых надбавок'!$B$2281:'Расчет сбытовых надбавок'!$G$3024,3)</f>
        <v>0</v>
      </c>
      <c r="H777" s="108">
        <f>VLOOKUP($A777+ROUND((COLUMN()-2)/24,5),АТС!$A$41:$F$784,5)+VLOOKUP($A777+ROUND((COLUMN()-2)/24,5),'Расчет сбытовых надбавок'!$B$2281:'Расчет сбытовых надбавок'!$G$3024,3)</f>
        <v>0</v>
      </c>
      <c r="I777" s="108">
        <f>VLOOKUP($A777+ROUND((COLUMN()-2)/24,5),АТС!$A$41:$F$784,5)+VLOOKUP($A777+ROUND((COLUMN()-2)/24,5),'Расчет сбытовых надбавок'!$B$2281:'Расчет сбытовых надбавок'!$G$3024,3)</f>
        <v>0</v>
      </c>
      <c r="J777" s="108">
        <f>VLOOKUP($A777+ROUND((COLUMN()-2)/24,5),АТС!$A$41:$F$784,5)+VLOOKUP($A777+ROUND((COLUMN()-2)/24,5),'Расчет сбытовых надбавок'!$B$2281:'Расчет сбытовых надбавок'!$G$3024,3)</f>
        <v>0</v>
      </c>
      <c r="K777" s="108">
        <f>VLOOKUP($A777+ROUND((COLUMN()-2)/24,5),АТС!$A$41:$F$784,5)+VLOOKUP($A777+ROUND((COLUMN()-2)/24,5),'Расчет сбытовых надбавок'!$B$2281:'Расчет сбытовых надбавок'!$G$3024,3)</f>
        <v>0</v>
      </c>
      <c r="L777" s="108">
        <f>VLOOKUP($A777+ROUND((COLUMN()-2)/24,5),АТС!$A$41:$F$784,5)+VLOOKUP($A777+ROUND((COLUMN()-2)/24,5),'Расчет сбытовых надбавок'!$B$2281:'Расчет сбытовых надбавок'!$G$3024,3)</f>
        <v>0</v>
      </c>
      <c r="M777" s="108">
        <f>VLOOKUP($A777+ROUND((COLUMN()-2)/24,5),АТС!$A$41:$F$784,5)+VLOOKUP($A777+ROUND((COLUMN()-2)/24,5),'Расчет сбытовых надбавок'!$B$2281:'Расчет сбытовых надбавок'!$G$3024,3)</f>
        <v>0.68</v>
      </c>
      <c r="N777" s="108">
        <f>VLOOKUP($A777+ROUND((COLUMN()-2)/24,5),АТС!$A$41:$F$784,5)+VLOOKUP($A777+ROUND((COLUMN()-2)/24,5),'Расчет сбытовых надбавок'!$B$2281:'Расчет сбытовых надбавок'!$G$3024,3)</f>
        <v>0</v>
      </c>
      <c r="O777" s="108">
        <f>VLOOKUP($A777+ROUND((COLUMN()-2)/24,5),АТС!$A$41:$F$784,5)+VLOOKUP($A777+ROUND((COLUMN()-2)/24,5),'Расчет сбытовых надбавок'!$B$2281:'Расчет сбытовых надбавок'!$G$3024,3)</f>
        <v>0</v>
      </c>
      <c r="P777" s="108">
        <f>VLOOKUP($A777+ROUND((COLUMN()-2)/24,5),АТС!$A$41:$F$784,5)+VLOOKUP($A777+ROUND((COLUMN()-2)/24,5),'Расчет сбытовых надбавок'!$B$2281:'Расчет сбытовых надбавок'!$G$3024,3)</f>
        <v>59.3</v>
      </c>
      <c r="Q777" s="108">
        <f>VLOOKUP($A777+ROUND((COLUMN()-2)/24,5),АТС!$A$41:$F$784,5)+VLOOKUP($A777+ROUND((COLUMN()-2)/24,5),'Расчет сбытовых надбавок'!$B$2281:'Расчет сбытовых надбавок'!$G$3024,3)</f>
        <v>63.230000000000004</v>
      </c>
      <c r="R777" s="108">
        <f>VLOOKUP($A777+ROUND((COLUMN()-2)/24,5),АТС!$A$41:$F$784,5)+VLOOKUP($A777+ROUND((COLUMN()-2)/24,5),'Расчет сбытовых надбавок'!$B$2281:'Расчет сбытовых надбавок'!$G$3024,3)</f>
        <v>158.98999999999998</v>
      </c>
      <c r="S777" s="108">
        <f>VLOOKUP($A777+ROUND((COLUMN()-2)/24,5),АТС!$A$41:$F$784,5)+VLOOKUP($A777+ROUND((COLUMN()-2)/24,5),'Расчет сбытовых надбавок'!$B$2281:'Расчет сбытовых надбавок'!$G$3024,3)</f>
        <v>149.16</v>
      </c>
      <c r="T777" s="108">
        <f>VLOOKUP($A777+ROUND((COLUMN()-2)/24,5),АТС!$A$41:$F$784,5)+VLOOKUP($A777+ROUND((COLUMN()-2)/24,5),'Расчет сбытовых надбавок'!$B$2281:'Расчет сбытовых надбавок'!$G$3024,3)</f>
        <v>65.070000000000007</v>
      </c>
      <c r="U777" s="108">
        <f>VLOOKUP($A777+ROUND((COLUMN()-2)/24,5),АТС!$A$41:$F$784,5)+VLOOKUP($A777+ROUND((COLUMN()-2)/24,5),'Расчет сбытовых надбавок'!$B$2281:'Расчет сбытовых надбавок'!$G$3024,3)</f>
        <v>61.35</v>
      </c>
      <c r="V777" s="108">
        <f>VLOOKUP($A777+ROUND((COLUMN()-2)/24,5),АТС!$A$41:$F$784,5)+VLOOKUP($A777+ROUND((COLUMN()-2)/24,5),'Расчет сбытовых надбавок'!$B$2281:'Расчет сбытовых надбавок'!$G$3024,3)</f>
        <v>39.94</v>
      </c>
      <c r="W777" s="108">
        <f>VLOOKUP($A777+ROUND((COLUMN()-2)/24,5),АТС!$A$41:$F$784,5)+VLOOKUP($A777+ROUND((COLUMN()-2)/24,5),'Расчет сбытовых надбавок'!$B$2281:'Расчет сбытовых надбавок'!$G$3024,3)</f>
        <v>288.25</v>
      </c>
      <c r="X777" s="108">
        <f>VLOOKUP($A777+ROUND((COLUMN()-2)/24,5),АТС!$A$41:$F$784,5)+VLOOKUP($A777+ROUND((COLUMN()-2)/24,5),'Расчет сбытовых надбавок'!$B$2281:'Расчет сбытовых надбавок'!$G$3024,3)</f>
        <v>308.47000000000003</v>
      </c>
      <c r="Y777" s="108">
        <f>VLOOKUP($A777+ROUND((COLUMN()-2)/24,5),АТС!$A$41:$F$784,5)+VLOOKUP($A777+ROUND((COLUMN()-2)/24,5),'Расчет сбытовых надбавок'!$B$2281:'Расчет сбытовых надбавок'!$G$3024,3)</f>
        <v>440.44</v>
      </c>
    </row>
    <row r="778" spans="1:25" x14ac:dyDescent="0.2">
      <c r="A778" s="88">
        <f t="shared" si="20"/>
        <v>41881</v>
      </c>
      <c r="B778" s="108">
        <f>VLOOKUP($A778+ROUND((COLUMN()-2)/24,5),АТС!$A$41:$F$784,5)+VLOOKUP($A778+ROUND((COLUMN()-2)/24,5),'Расчет сбытовых надбавок'!$B$2281:'Расчет сбытовых надбавок'!$G$3024,3)</f>
        <v>134.74</v>
      </c>
      <c r="C778" s="108">
        <f>VLOOKUP($A778+ROUND((COLUMN()-2)/24,5),АТС!$A$41:$F$784,5)+VLOOKUP($A778+ROUND((COLUMN()-2)/24,5),'Расчет сбытовых надбавок'!$B$2281:'Расчет сбытовых надбавок'!$G$3024,3)</f>
        <v>0</v>
      </c>
      <c r="D778" s="108">
        <f>VLOOKUP($A778+ROUND((COLUMN()-2)/24,5),АТС!$A$41:$F$784,5)+VLOOKUP($A778+ROUND((COLUMN()-2)/24,5),'Расчет сбытовых надбавок'!$B$2281:'Расчет сбытовых надбавок'!$G$3024,3)</f>
        <v>0</v>
      </c>
      <c r="E778" s="108">
        <f>VLOOKUP($A778+ROUND((COLUMN()-2)/24,5),АТС!$A$41:$F$784,5)+VLOOKUP($A778+ROUND((COLUMN()-2)/24,5),'Расчет сбытовых надбавок'!$B$2281:'Расчет сбытовых надбавок'!$G$3024,3)</f>
        <v>0</v>
      </c>
      <c r="F778" s="108">
        <f>VLOOKUP($A778+ROUND((COLUMN()-2)/24,5),АТС!$A$41:$F$784,5)+VLOOKUP($A778+ROUND((COLUMN()-2)/24,5),'Расчет сбытовых надбавок'!$B$2281:'Расчет сбытовых надбавок'!$G$3024,3)</f>
        <v>18.34</v>
      </c>
      <c r="G778" s="108">
        <f>VLOOKUP($A778+ROUND((COLUMN()-2)/24,5),АТС!$A$41:$F$784,5)+VLOOKUP($A778+ROUND((COLUMN()-2)/24,5),'Расчет сбытовых надбавок'!$B$2281:'Расчет сбытовых надбавок'!$G$3024,3)</f>
        <v>28.29</v>
      </c>
      <c r="H778" s="108">
        <f>VLOOKUP($A778+ROUND((COLUMN()-2)/24,5),АТС!$A$41:$F$784,5)+VLOOKUP($A778+ROUND((COLUMN()-2)/24,5),'Расчет сбытовых надбавок'!$B$2281:'Расчет сбытовых надбавок'!$G$3024,3)</f>
        <v>0.66</v>
      </c>
      <c r="I778" s="108">
        <f>VLOOKUP($A778+ROUND((COLUMN()-2)/24,5),АТС!$A$41:$F$784,5)+VLOOKUP($A778+ROUND((COLUMN()-2)/24,5),'Расчет сбытовых надбавок'!$B$2281:'Расчет сбытовых надбавок'!$G$3024,3)</f>
        <v>0</v>
      </c>
      <c r="J778" s="108">
        <f>VLOOKUP($A778+ROUND((COLUMN()-2)/24,5),АТС!$A$41:$F$784,5)+VLOOKUP($A778+ROUND((COLUMN()-2)/24,5),'Расчет сбытовых надбавок'!$B$2281:'Расчет сбытовых надбавок'!$G$3024,3)</f>
        <v>0</v>
      </c>
      <c r="K778" s="108">
        <f>VLOOKUP($A778+ROUND((COLUMN()-2)/24,5),АТС!$A$41:$F$784,5)+VLOOKUP($A778+ROUND((COLUMN()-2)/24,5),'Расчет сбытовых надбавок'!$B$2281:'Расчет сбытовых надбавок'!$G$3024,3)</f>
        <v>0.12000000000000001</v>
      </c>
      <c r="L778" s="108">
        <f>VLOOKUP($A778+ROUND((COLUMN()-2)/24,5),АТС!$A$41:$F$784,5)+VLOOKUP($A778+ROUND((COLUMN()-2)/24,5),'Расчет сбытовых надбавок'!$B$2281:'Расчет сбытовых надбавок'!$G$3024,3)</f>
        <v>51.29</v>
      </c>
      <c r="M778" s="108">
        <f>VLOOKUP($A778+ROUND((COLUMN()-2)/24,5),АТС!$A$41:$F$784,5)+VLOOKUP($A778+ROUND((COLUMN()-2)/24,5),'Расчет сбытовых надбавок'!$B$2281:'Расчет сбытовых надбавок'!$G$3024,3)</f>
        <v>57.43</v>
      </c>
      <c r="N778" s="108">
        <f>VLOOKUP($A778+ROUND((COLUMN()-2)/24,5),АТС!$A$41:$F$784,5)+VLOOKUP($A778+ROUND((COLUMN()-2)/24,5),'Расчет сбытовых надбавок'!$B$2281:'Расчет сбытовых надбавок'!$G$3024,3)</f>
        <v>51.81</v>
      </c>
      <c r="O778" s="108">
        <f>VLOOKUP($A778+ROUND((COLUMN()-2)/24,5),АТС!$A$41:$F$784,5)+VLOOKUP($A778+ROUND((COLUMN()-2)/24,5),'Расчет сбытовых надбавок'!$B$2281:'Расчет сбытовых надбавок'!$G$3024,3)</f>
        <v>45.09</v>
      </c>
      <c r="P778" s="108">
        <f>VLOOKUP($A778+ROUND((COLUMN()-2)/24,5),АТС!$A$41:$F$784,5)+VLOOKUP($A778+ROUND((COLUMN()-2)/24,5),'Расчет сбытовых надбавок'!$B$2281:'Расчет сбытовых надбавок'!$G$3024,3)</f>
        <v>60.57</v>
      </c>
      <c r="Q778" s="108">
        <f>VLOOKUP($A778+ROUND((COLUMN()-2)/24,5),АТС!$A$41:$F$784,5)+VLOOKUP($A778+ROUND((COLUMN()-2)/24,5),'Расчет сбытовых надбавок'!$B$2281:'Расчет сбытовых надбавок'!$G$3024,3)</f>
        <v>59.62</v>
      </c>
      <c r="R778" s="108">
        <f>VLOOKUP($A778+ROUND((COLUMN()-2)/24,5),АТС!$A$41:$F$784,5)+VLOOKUP($A778+ROUND((COLUMN()-2)/24,5),'Расчет сбытовых надбавок'!$B$2281:'Расчет сбытовых надбавок'!$G$3024,3)</f>
        <v>199.6</v>
      </c>
      <c r="S778" s="108">
        <f>VLOOKUP($A778+ROUND((COLUMN()-2)/24,5),АТС!$A$41:$F$784,5)+VLOOKUP($A778+ROUND((COLUMN()-2)/24,5),'Расчет сбытовых надбавок'!$B$2281:'Расчет сбытовых надбавок'!$G$3024,3)</f>
        <v>203.53000000000003</v>
      </c>
      <c r="T778" s="108">
        <f>VLOOKUP($A778+ROUND((COLUMN()-2)/24,5),АТС!$A$41:$F$784,5)+VLOOKUP($A778+ROUND((COLUMN()-2)/24,5),'Расчет сбытовых надбавок'!$B$2281:'Расчет сбытовых надбавок'!$G$3024,3)</f>
        <v>137.87</v>
      </c>
      <c r="U778" s="108">
        <f>VLOOKUP($A778+ROUND((COLUMN()-2)/24,5),АТС!$A$41:$F$784,5)+VLOOKUP($A778+ROUND((COLUMN()-2)/24,5),'Расчет сбытовых надбавок'!$B$2281:'Расчет сбытовых надбавок'!$G$3024,3)</f>
        <v>124.81</v>
      </c>
      <c r="V778" s="108">
        <f>VLOOKUP($A778+ROUND((COLUMN()-2)/24,5),АТС!$A$41:$F$784,5)+VLOOKUP($A778+ROUND((COLUMN()-2)/24,5),'Расчет сбытовых надбавок'!$B$2281:'Расчет сбытовых надбавок'!$G$3024,3)</f>
        <v>24.88</v>
      </c>
      <c r="W778" s="108">
        <f>VLOOKUP($A778+ROUND((COLUMN()-2)/24,5),АТС!$A$41:$F$784,5)+VLOOKUP($A778+ROUND((COLUMN()-2)/24,5),'Расчет сбытовых надбавок'!$B$2281:'Расчет сбытовых надбавок'!$G$3024,3)</f>
        <v>167.02</v>
      </c>
      <c r="X778" s="108">
        <f>VLOOKUP($A778+ROUND((COLUMN()-2)/24,5),АТС!$A$41:$F$784,5)+VLOOKUP($A778+ROUND((COLUMN()-2)/24,5),'Расчет сбытовых надбавок'!$B$2281:'Расчет сбытовых надбавок'!$G$3024,3)</f>
        <v>161.73000000000002</v>
      </c>
      <c r="Y778" s="108">
        <f>VLOOKUP($A778+ROUND((COLUMN()-2)/24,5),АТС!$A$41:$F$784,5)+VLOOKUP($A778+ROUND((COLUMN()-2)/24,5),'Расчет сбытовых надбавок'!$B$2281:'Расчет сбытовых надбавок'!$G$3024,3)</f>
        <v>436.02</v>
      </c>
    </row>
    <row r="779" spans="1:25" x14ac:dyDescent="0.2">
      <c r="A779" s="88">
        <f t="shared" si="20"/>
        <v>41882</v>
      </c>
      <c r="B779" s="108">
        <f>VLOOKUP($A779+ROUND((COLUMN()-2)/24,5),АТС!$A$41:$F$784,5)+VLOOKUP($A779+ROUND((COLUMN()-2)/24,5),'Расчет сбытовых надбавок'!$B$2281:'Расчет сбытовых надбавок'!$G$3024,3)</f>
        <v>171.02</v>
      </c>
      <c r="C779" s="108">
        <f>VLOOKUP($A779+ROUND((COLUMN()-2)/24,5),АТС!$A$41:$F$784,5)+VLOOKUP($A779+ROUND((COLUMN()-2)/24,5),'Расчет сбытовых надбавок'!$B$2281:'Расчет сбытовых надбавок'!$G$3024,3)</f>
        <v>72.36</v>
      </c>
      <c r="D779" s="108">
        <f>VLOOKUP($A779+ROUND((COLUMN()-2)/24,5),АТС!$A$41:$F$784,5)+VLOOKUP($A779+ROUND((COLUMN()-2)/24,5),'Расчет сбытовых надбавок'!$B$2281:'Расчет сбытовых надбавок'!$G$3024,3)</f>
        <v>115.6</v>
      </c>
      <c r="E779" s="108">
        <f>VLOOKUP($A779+ROUND((COLUMN()-2)/24,5),АТС!$A$41:$F$784,5)+VLOOKUP($A779+ROUND((COLUMN()-2)/24,5),'Расчет сбытовых надбавок'!$B$2281:'Расчет сбытовых надбавок'!$G$3024,3)</f>
        <v>29.52</v>
      </c>
      <c r="F779" s="108">
        <f>VLOOKUP($A779+ROUND((COLUMN()-2)/24,5),АТС!$A$41:$F$784,5)+VLOOKUP($A779+ROUND((COLUMN()-2)/24,5),'Расчет сбытовых надбавок'!$B$2281:'Расчет сбытовых надбавок'!$G$3024,3)</f>
        <v>26.84</v>
      </c>
      <c r="G779" s="108">
        <f>VLOOKUP($A779+ROUND((COLUMN()-2)/24,5),АТС!$A$41:$F$784,5)+VLOOKUP($A779+ROUND((COLUMN()-2)/24,5),'Расчет сбытовых надбавок'!$B$2281:'Расчет сбытовых надбавок'!$G$3024,3)</f>
        <v>0</v>
      </c>
      <c r="H779" s="108">
        <f>VLOOKUP($A779+ROUND((COLUMN()-2)/24,5),АТС!$A$41:$F$784,5)+VLOOKUP($A779+ROUND((COLUMN()-2)/24,5),'Расчет сбытовых надбавок'!$B$2281:'Расчет сбытовых надбавок'!$G$3024,3)</f>
        <v>0</v>
      </c>
      <c r="I779" s="108">
        <f>VLOOKUP($A779+ROUND((COLUMN()-2)/24,5),АТС!$A$41:$F$784,5)+VLOOKUP($A779+ROUND((COLUMN()-2)/24,5),'Расчет сбытовых надбавок'!$B$2281:'Расчет сбытовых надбавок'!$G$3024,3)</f>
        <v>0</v>
      </c>
      <c r="J779" s="108">
        <f>VLOOKUP($A779+ROUND((COLUMN()-2)/24,5),АТС!$A$41:$F$784,5)+VLOOKUP($A779+ROUND((COLUMN()-2)/24,5),'Расчет сбытовых надбавок'!$B$2281:'Расчет сбытовых надбавок'!$G$3024,3)</f>
        <v>0.01</v>
      </c>
      <c r="K779" s="108">
        <f>VLOOKUP($A779+ROUND((COLUMN()-2)/24,5),АТС!$A$41:$F$784,5)+VLOOKUP($A779+ROUND((COLUMN()-2)/24,5),'Расчет сбытовых надбавок'!$B$2281:'Расчет сбытовых надбавок'!$G$3024,3)</f>
        <v>0</v>
      </c>
      <c r="L779" s="108">
        <f>VLOOKUP($A779+ROUND((COLUMN()-2)/24,5),АТС!$A$41:$F$784,5)+VLOOKUP($A779+ROUND((COLUMN()-2)/24,5),'Расчет сбытовых надбавок'!$B$2281:'Расчет сбытовых надбавок'!$G$3024,3)</f>
        <v>0</v>
      </c>
      <c r="M779" s="108">
        <f>VLOOKUP($A779+ROUND((COLUMN()-2)/24,5),АТС!$A$41:$F$784,5)+VLOOKUP($A779+ROUND((COLUMN()-2)/24,5),'Расчет сбытовых надбавок'!$B$2281:'Расчет сбытовых надбавок'!$G$3024,3)</f>
        <v>109.69</v>
      </c>
      <c r="N779" s="108">
        <f>VLOOKUP($A779+ROUND((COLUMN()-2)/24,5),АТС!$A$41:$F$784,5)+VLOOKUP($A779+ROUND((COLUMN()-2)/24,5),'Расчет сбытовых надбавок'!$B$2281:'Расчет сбытовых надбавок'!$G$3024,3)</f>
        <v>96.570000000000007</v>
      </c>
      <c r="O779" s="108">
        <f>VLOOKUP($A779+ROUND((COLUMN()-2)/24,5),АТС!$A$41:$F$784,5)+VLOOKUP($A779+ROUND((COLUMN()-2)/24,5),'Расчет сбытовых надбавок'!$B$2281:'Расчет сбытовых надбавок'!$G$3024,3)</f>
        <v>82.85</v>
      </c>
      <c r="P779" s="108">
        <f>VLOOKUP($A779+ROUND((COLUMN()-2)/24,5),АТС!$A$41:$F$784,5)+VLOOKUP($A779+ROUND((COLUMN()-2)/24,5),'Расчет сбытовых надбавок'!$B$2281:'Расчет сбытовых надбавок'!$G$3024,3)</f>
        <v>130.01</v>
      </c>
      <c r="Q779" s="108">
        <f>VLOOKUP($A779+ROUND((COLUMN()-2)/24,5),АТС!$A$41:$F$784,5)+VLOOKUP($A779+ROUND((COLUMN()-2)/24,5),'Расчет сбытовых надбавок'!$B$2281:'Расчет сбытовых надбавок'!$G$3024,3)</f>
        <v>120.78</v>
      </c>
      <c r="R779" s="108">
        <f>VLOOKUP($A779+ROUND((COLUMN()-2)/24,5),АТС!$A$41:$F$784,5)+VLOOKUP($A779+ROUND((COLUMN()-2)/24,5),'Расчет сбытовых надбавок'!$B$2281:'Расчет сбытовых надбавок'!$G$3024,3)</f>
        <v>270.74</v>
      </c>
      <c r="S779" s="108">
        <f>VLOOKUP($A779+ROUND((COLUMN()-2)/24,5),АТС!$A$41:$F$784,5)+VLOOKUP($A779+ROUND((COLUMN()-2)/24,5),'Расчет сбытовых надбавок'!$B$2281:'Расчет сбытовых надбавок'!$G$3024,3)</f>
        <v>246.04</v>
      </c>
      <c r="T779" s="108">
        <f>VLOOKUP($A779+ROUND((COLUMN()-2)/24,5),АТС!$A$41:$F$784,5)+VLOOKUP($A779+ROUND((COLUMN()-2)/24,5),'Расчет сбытовых надбавок'!$B$2281:'Расчет сбытовых надбавок'!$G$3024,3)</f>
        <v>271.67</v>
      </c>
      <c r="U779" s="108">
        <f>VLOOKUP($A779+ROUND((COLUMN()-2)/24,5),АТС!$A$41:$F$784,5)+VLOOKUP($A779+ROUND((COLUMN()-2)/24,5),'Расчет сбытовых надбавок'!$B$2281:'Расчет сбытовых надбавок'!$G$3024,3)</f>
        <v>103.66</v>
      </c>
      <c r="V779" s="108">
        <f>VLOOKUP($A779+ROUND((COLUMN()-2)/24,5),АТС!$A$41:$F$784,5)+VLOOKUP($A779+ROUND((COLUMN()-2)/24,5),'Расчет сбытовых надбавок'!$B$2281:'Расчет сбытовых надбавок'!$G$3024,3)</f>
        <v>0.01</v>
      </c>
      <c r="W779" s="108">
        <f>VLOOKUP($A779+ROUND((COLUMN()-2)/24,5),АТС!$A$41:$F$784,5)+VLOOKUP($A779+ROUND((COLUMN()-2)/24,5),'Расчет сбытовых надбавок'!$B$2281:'Расчет сбытовых надбавок'!$G$3024,3)</f>
        <v>55.52</v>
      </c>
      <c r="X779" s="108">
        <f>VLOOKUP($A779+ROUND((COLUMN()-2)/24,5),АТС!$A$41:$F$784,5)+VLOOKUP($A779+ROUND((COLUMN()-2)/24,5),'Расчет сбытовых надбавок'!$B$2281:'Расчет сбытовых надбавок'!$G$3024,3)</f>
        <v>186.91</v>
      </c>
      <c r="Y779" s="108">
        <f>VLOOKUP($A779+ROUND((COLUMN()-2)/24,5),АТС!$A$41:$F$784,5)+VLOOKUP($A779+ROUND((COLUMN()-2)/24,5),'Расчет сбытовых надбавок'!$B$2281:'Расчет сбытовых надбавок'!$G$3024,3)</f>
        <v>249.12</v>
      </c>
    </row>
    <row r="780" spans="1:25" x14ac:dyDescent="0.2">
      <c r="A780" s="100"/>
      <c r="B780" s="95"/>
      <c r="C780" s="95"/>
      <c r="D780" s="95"/>
      <c r="E780" s="95"/>
      <c r="F780" s="95"/>
      <c r="G780" s="95"/>
      <c r="H780" s="95"/>
      <c r="I780" s="95"/>
      <c r="J780" s="95"/>
      <c r="K780" s="95"/>
      <c r="L780" s="95"/>
      <c r="M780" s="95"/>
      <c r="N780" s="95"/>
      <c r="O780" s="95"/>
      <c r="P780" s="95"/>
      <c r="Q780" s="95"/>
      <c r="R780" s="95"/>
      <c r="S780" s="95"/>
      <c r="T780" s="95"/>
      <c r="U780" s="95"/>
      <c r="V780" s="95"/>
      <c r="W780" s="95"/>
      <c r="X780" s="95"/>
      <c r="Y780" s="101"/>
    </row>
    <row r="781" spans="1:25" x14ac:dyDescent="0.25">
      <c r="A781" s="96" t="s">
        <v>157</v>
      </c>
      <c r="B781" s="87"/>
      <c r="C781" s="87"/>
      <c r="D781" s="87"/>
    </row>
    <row r="782" spans="1:25" ht="12.75" customHeight="1" x14ac:dyDescent="0.2">
      <c r="A782" s="162" t="s">
        <v>49</v>
      </c>
      <c r="B782" s="173" t="s">
        <v>161</v>
      </c>
      <c r="C782" s="174"/>
      <c r="D782" s="174"/>
      <c r="E782" s="174"/>
      <c r="F782" s="174"/>
      <c r="G782" s="174"/>
      <c r="H782" s="174"/>
      <c r="I782" s="174"/>
      <c r="J782" s="174"/>
      <c r="K782" s="174"/>
      <c r="L782" s="174"/>
      <c r="M782" s="174"/>
      <c r="N782" s="174"/>
      <c r="O782" s="174"/>
      <c r="P782" s="174"/>
      <c r="Q782" s="174"/>
      <c r="R782" s="174"/>
      <c r="S782" s="174"/>
      <c r="T782" s="174"/>
      <c r="U782" s="174"/>
      <c r="V782" s="174"/>
      <c r="W782" s="174"/>
      <c r="X782" s="174"/>
      <c r="Y782" s="175"/>
    </row>
    <row r="783" spans="1:25" ht="12.75" customHeight="1" x14ac:dyDescent="0.2">
      <c r="A783" s="163"/>
      <c r="B783" s="176"/>
      <c r="C783" s="177"/>
      <c r="D783" s="177"/>
      <c r="E783" s="177"/>
      <c r="F783" s="177"/>
      <c r="G783" s="177"/>
      <c r="H783" s="177"/>
      <c r="I783" s="177"/>
      <c r="J783" s="177"/>
      <c r="K783" s="177"/>
      <c r="L783" s="177"/>
      <c r="M783" s="177"/>
      <c r="N783" s="177"/>
      <c r="O783" s="177"/>
      <c r="P783" s="177"/>
      <c r="Q783" s="177"/>
      <c r="R783" s="177"/>
      <c r="S783" s="177"/>
      <c r="T783" s="177"/>
      <c r="U783" s="177"/>
      <c r="V783" s="177"/>
      <c r="W783" s="177"/>
      <c r="X783" s="177"/>
      <c r="Y783" s="178"/>
    </row>
    <row r="784" spans="1:25" s="121" customFormat="1" ht="12.75" customHeight="1" x14ac:dyDescent="0.2">
      <c r="A784" s="163"/>
      <c r="B784" s="209" t="s">
        <v>129</v>
      </c>
      <c r="C784" s="197" t="s">
        <v>130</v>
      </c>
      <c r="D784" s="197" t="s">
        <v>131</v>
      </c>
      <c r="E784" s="197" t="s">
        <v>132</v>
      </c>
      <c r="F784" s="197" t="s">
        <v>133</v>
      </c>
      <c r="G784" s="197" t="s">
        <v>134</v>
      </c>
      <c r="H784" s="197" t="s">
        <v>135</v>
      </c>
      <c r="I784" s="197" t="s">
        <v>136</v>
      </c>
      <c r="J784" s="197" t="s">
        <v>137</v>
      </c>
      <c r="K784" s="197" t="s">
        <v>138</v>
      </c>
      <c r="L784" s="197" t="s">
        <v>139</v>
      </c>
      <c r="M784" s="197" t="s">
        <v>140</v>
      </c>
      <c r="N784" s="207" t="s">
        <v>141</v>
      </c>
      <c r="O784" s="197" t="s">
        <v>142</v>
      </c>
      <c r="P784" s="197" t="s">
        <v>143</v>
      </c>
      <c r="Q784" s="197" t="s">
        <v>144</v>
      </c>
      <c r="R784" s="197" t="s">
        <v>145</v>
      </c>
      <c r="S784" s="197" t="s">
        <v>146</v>
      </c>
      <c r="T784" s="197" t="s">
        <v>147</v>
      </c>
      <c r="U784" s="197" t="s">
        <v>148</v>
      </c>
      <c r="V784" s="197" t="s">
        <v>149</v>
      </c>
      <c r="W784" s="197" t="s">
        <v>150</v>
      </c>
      <c r="X784" s="197" t="s">
        <v>151</v>
      </c>
      <c r="Y784" s="197" t="s">
        <v>152</v>
      </c>
    </row>
    <row r="785" spans="1:27" s="121" customFormat="1" ht="11.25" customHeight="1" x14ac:dyDescent="0.2">
      <c r="A785" s="164"/>
      <c r="B785" s="210"/>
      <c r="C785" s="198"/>
      <c r="D785" s="198"/>
      <c r="E785" s="198"/>
      <c r="F785" s="198"/>
      <c r="G785" s="198"/>
      <c r="H785" s="198"/>
      <c r="I785" s="198"/>
      <c r="J785" s="198"/>
      <c r="K785" s="198"/>
      <c r="L785" s="198"/>
      <c r="M785" s="198"/>
      <c r="N785" s="208"/>
      <c r="O785" s="198"/>
      <c r="P785" s="198"/>
      <c r="Q785" s="198"/>
      <c r="R785" s="198"/>
      <c r="S785" s="198"/>
      <c r="T785" s="198"/>
      <c r="U785" s="198"/>
      <c r="V785" s="198"/>
      <c r="W785" s="198"/>
      <c r="X785" s="198"/>
      <c r="Y785" s="198"/>
    </row>
    <row r="786" spans="1:27" ht="15.75" customHeight="1" x14ac:dyDescent="0.2">
      <c r="A786" s="88">
        <f>A749</f>
        <v>41852</v>
      </c>
      <c r="B786" s="108">
        <f>VLOOKUP($A786+ROUND((COLUMN()-2)/24,5),АТС!$A$41:$F$784,5)+VLOOKUP($A786+ROUND((COLUMN()-2)/24,5),'Расчет сбытовых надбавок'!$B$2281:'Расчет сбытовых надбавок'!$G$3024,4)</f>
        <v>197.51999999999998</v>
      </c>
      <c r="C786" s="108">
        <f>VLOOKUP($A786+ROUND((COLUMN()-2)/24,5),АТС!$A$41:$F$784,5)+VLOOKUP($A786+ROUND((COLUMN()-2)/24,5),'Расчет сбытовых надбавок'!$B$2281:'Расчет сбытовых надбавок'!$G$3024,4)</f>
        <v>65.53</v>
      </c>
      <c r="D786" s="108">
        <f>VLOOKUP($A786+ROUND((COLUMN()-2)/24,5),АТС!$A$41:$F$784,5)+VLOOKUP($A786+ROUND((COLUMN()-2)/24,5),'Расчет сбытовых надбавок'!$B$2281:'Расчет сбытовых надбавок'!$G$3024,4)</f>
        <v>53.230000000000004</v>
      </c>
      <c r="E786" s="108">
        <f>VLOOKUP($A786+ROUND((COLUMN()-2)/24,5),АТС!$A$41:$F$784,5)+VLOOKUP($A786+ROUND((COLUMN()-2)/24,5),'Расчет сбытовых надбавок'!$B$2281:'Расчет сбытовых надбавок'!$G$3024,4)</f>
        <v>3.7</v>
      </c>
      <c r="F786" s="108">
        <f>VLOOKUP($A786+ROUND((COLUMN()-2)/24,5),АТС!$A$41:$F$784,5)+VLOOKUP($A786+ROUND((COLUMN()-2)/24,5),'Расчет сбытовых надбавок'!$B$2281:'Расчет сбытовых надбавок'!$G$3024,4)</f>
        <v>0</v>
      </c>
      <c r="G786" s="108">
        <f>VLOOKUP($A786+ROUND((COLUMN()-2)/24,5),АТС!$A$41:$F$784,5)+VLOOKUP($A786+ROUND((COLUMN()-2)/24,5),'Расчет сбытовых надбавок'!$B$2281:'Расчет сбытовых надбавок'!$G$3024,4)</f>
        <v>0</v>
      </c>
      <c r="H786" s="108">
        <f>VLOOKUP($A786+ROUND((COLUMN()-2)/24,5),АТС!$A$41:$F$784,5)+VLOOKUP($A786+ROUND((COLUMN()-2)/24,5),'Расчет сбытовых надбавок'!$B$2281:'Расчет сбытовых надбавок'!$G$3024,4)</f>
        <v>0</v>
      </c>
      <c r="I786" s="108">
        <f>VLOOKUP($A786+ROUND((COLUMN()-2)/24,5),АТС!$A$41:$F$784,5)+VLOOKUP($A786+ROUND((COLUMN()-2)/24,5),'Расчет сбытовых надбавок'!$B$2281:'Расчет сбытовых надбавок'!$G$3024,4)</f>
        <v>0</v>
      </c>
      <c r="J786" s="108">
        <f>VLOOKUP($A786+ROUND((COLUMN()-2)/24,5),АТС!$A$41:$F$784,5)+VLOOKUP($A786+ROUND((COLUMN()-2)/24,5),'Расчет сбытовых надбавок'!$B$2281:'Расчет сбытовых надбавок'!$G$3024,4)</f>
        <v>0.01</v>
      </c>
      <c r="K786" s="108">
        <f>VLOOKUP($A786+ROUND((COLUMN()-2)/24,5),АТС!$A$41:$F$784,5)+VLOOKUP($A786+ROUND((COLUMN()-2)/24,5),'Расчет сбытовых надбавок'!$B$2281:'Расчет сбытовых надбавок'!$G$3024,4)</f>
        <v>0</v>
      </c>
      <c r="L786" s="108">
        <f>VLOOKUP($A786+ROUND((COLUMN()-2)/24,5),АТС!$A$41:$F$784,5)+VLOOKUP($A786+ROUND((COLUMN()-2)/24,5),'Расчет сбытовых надбавок'!$B$2281:'Расчет сбытовых надбавок'!$G$3024,4)</f>
        <v>0</v>
      </c>
      <c r="M786" s="108">
        <f>VLOOKUP($A786+ROUND((COLUMN()-2)/24,5),АТС!$A$41:$F$784,5)+VLOOKUP($A786+ROUND((COLUMN()-2)/24,5),'Расчет сбытовых надбавок'!$B$2281:'Расчет сбытовых надбавок'!$G$3024,4)</f>
        <v>0.31</v>
      </c>
      <c r="N786" s="108">
        <f>VLOOKUP($A786+ROUND((COLUMN()-2)/24,5),АТС!$A$41:$F$784,5)+VLOOKUP($A786+ROUND((COLUMN()-2)/24,5),'Расчет сбытовых надбавок'!$B$2281:'Расчет сбытовых надбавок'!$G$3024,4)</f>
        <v>0</v>
      </c>
      <c r="O786" s="108">
        <f>VLOOKUP($A786+ROUND((COLUMN()-2)/24,5),АТС!$A$41:$F$784,5)+VLOOKUP($A786+ROUND((COLUMN()-2)/24,5),'Расчет сбытовых надбавок'!$B$2281:'Расчет сбытовых надбавок'!$G$3024,4)</f>
        <v>0</v>
      </c>
      <c r="P786" s="108">
        <f>VLOOKUP($A786+ROUND((COLUMN()-2)/24,5),АТС!$A$41:$F$784,5)+VLOOKUP($A786+ROUND((COLUMN()-2)/24,5),'Расчет сбытовых надбавок'!$B$2281:'Расчет сбытовых надбавок'!$G$3024,4)</f>
        <v>0</v>
      </c>
      <c r="Q786" s="108">
        <f>VLOOKUP($A786+ROUND((COLUMN()-2)/24,5),АТС!$A$41:$F$784,5)+VLOOKUP($A786+ROUND((COLUMN()-2)/24,5),'Расчет сбытовых надбавок'!$B$2281:'Расчет сбытовых надбавок'!$G$3024,4)</f>
        <v>0</v>
      </c>
      <c r="R786" s="108">
        <f>VLOOKUP($A786+ROUND((COLUMN()-2)/24,5),АТС!$A$41:$F$784,5)+VLOOKUP($A786+ROUND((COLUMN()-2)/24,5),'Расчет сбытовых надбавок'!$B$2281:'Расчет сбытовых надбавок'!$G$3024,4)</f>
        <v>0</v>
      </c>
      <c r="S786" s="108">
        <f>VLOOKUP($A786+ROUND((COLUMN()-2)/24,5),АТС!$A$41:$F$784,5)+VLOOKUP($A786+ROUND((COLUMN()-2)/24,5),'Расчет сбытовых надбавок'!$B$2281:'Расчет сбытовых надбавок'!$G$3024,4)</f>
        <v>0</v>
      </c>
      <c r="T786" s="108">
        <f>VLOOKUP($A786+ROUND((COLUMN()-2)/24,5),АТС!$A$41:$F$784,5)+VLOOKUP($A786+ROUND((COLUMN()-2)/24,5),'Расчет сбытовых надбавок'!$B$2281:'Расчет сбытовых надбавок'!$G$3024,4)</f>
        <v>15.99</v>
      </c>
      <c r="U786" s="108">
        <f>VLOOKUP($A786+ROUND((COLUMN()-2)/24,5),АТС!$A$41:$F$784,5)+VLOOKUP($A786+ROUND((COLUMN()-2)/24,5),'Расчет сбытовых надбавок'!$B$2281:'Расчет сбытовых надбавок'!$G$3024,4)</f>
        <v>33.520000000000003</v>
      </c>
      <c r="V786" s="108">
        <f>VLOOKUP($A786+ROUND((COLUMN()-2)/24,5),АТС!$A$41:$F$784,5)+VLOOKUP($A786+ROUND((COLUMN()-2)/24,5),'Расчет сбытовых надбавок'!$B$2281:'Расчет сбытовых надбавок'!$G$3024,4)</f>
        <v>0.21000000000000002</v>
      </c>
      <c r="W786" s="108">
        <f>VLOOKUP($A786+ROUND((COLUMN()-2)/24,5),АТС!$A$41:$F$784,5)+VLOOKUP($A786+ROUND((COLUMN()-2)/24,5),'Расчет сбытовых надбавок'!$B$2281:'Расчет сбытовых надбавок'!$G$3024,4)</f>
        <v>8.4499999999999993</v>
      </c>
      <c r="X786" s="108">
        <f>VLOOKUP($A786+ROUND((COLUMN()-2)/24,5),АТС!$A$41:$F$784,5)+VLOOKUP($A786+ROUND((COLUMN()-2)/24,5),'Расчет сбытовых надбавок'!$B$2281:'Расчет сбытовых надбавок'!$G$3024,4)</f>
        <v>569.44000000000005</v>
      </c>
      <c r="Y786" s="108">
        <f>VLOOKUP($A786+ROUND((COLUMN()-2)/24,5),АТС!$A$41:$F$784,5)+VLOOKUP($A786+ROUND((COLUMN()-2)/24,5),'Расчет сбытовых надбавок'!$B$2281:'Расчет сбытовых надбавок'!$G$3024,4)</f>
        <v>527.01</v>
      </c>
      <c r="AA786" s="89"/>
    </row>
    <row r="787" spans="1:27" x14ac:dyDescent="0.2">
      <c r="A787" s="88">
        <f>A786+1</f>
        <v>41853</v>
      </c>
      <c r="B787" s="108">
        <f>VLOOKUP($A787+ROUND((COLUMN()-2)/24,5),АТС!$A$41:$F$784,5)+VLOOKUP($A787+ROUND((COLUMN()-2)/24,5),'Расчет сбытовых надбавок'!$B$2281:'Расчет сбытовых надбавок'!$G$3024,4)</f>
        <v>111.29</v>
      </c>
      <c r="C787" s="108">
        <f>VLOOKUP($A787+ROUND((COLUMN()-2)/24,5),АТС!$A$41:$F$784,5)+VLOOKUP($A787+ROUND((COLUMN()-2)/24,5),'Расчет сбытовых надбавок'!$B$2281:'Расчет сбытовых надбавок'!$G$3024,4)</f>
        <v>11.77</v>
      </c>
      <c r="D787" s="108">
        <f>VLOOKUP($A787+ROUND((COLUMN()-2)/24,5),АТС!$A$41:$F$784,5)+VLOOKUP($A787+ROUND((COLUMN()-2)/24,5),'Расчет сбытовых надбавок'!$B$2281:'Расчет сбытовых надбавок'!$G$3024,4)</f>
        <v>52.76</v>
      </c>
      <c r="E787" s="108">
        <f>VLOOKUP($A787+ROUND((COLUMN()-2)/24,5),АТС!$A$41:$F$784,5)+VLOOKUP($A787+ROUND((COLUMN()-2)/24,5),'Расчет сбытовых надбавок'!$B$2281:'Расчет сбытовых надбавок'!$G$3024,4)</f>
        <v>42.23</v>
      </c>
      <c r="F787" s="108">
        <f>VLOOKUP($A787+ROUND((COLUMN()-2)/24,5),АТС!$A$41:$F$784,5)+VLOOKUP($A787+ROUND((COLUMN()-2)/24,5),'Расчет сбытовых надбавок'!$B$2281:'Расчет сбытовых надбавок'!$G$3024,4)</f>
        <v>15.620000000000001</v>
      </c>
      <c r="G787" s="108">
        <f>VLOOKUP($A787+ROUND((COLUMN()-2)/24,5),АТС!$A$41:$F$784,5)+VLOOKUP($A787+ROUND((COLUMN()-2)/24,5),'Расчет сбытовых надбавок'!$B$2281:'Расчет сбытовых надбавок'!$G$3024,4)</f>
        <v>9.31</v>
      </c>
      <c r="H787" s="108">
        <f>VLOOKUP($A787+ROUND((COLUMN()-2)/24,5),АТС!$A$41:$F$784,5)+VLOOKUP($A787+ROUND((COLUMN()-2)/24,5),'Расчет сбытовых надбавок'!$B$2281:'Расчет сбытовых надбавок'!$G$3024,4)</f>
        <v>0</v>
      </c>
      <c r="I787" s="108">
        <f>VLOOKUP($A787+ROUND((COLUMN()-2)/24,5),АТС!$A$41:$F$784,5)+VLOOKUP($A787+ROUND((COLUMN()-2)/24,5),'Расчет сбытовых надбавок'!$B$2281:'Расчет сбытовых надбавок'!$G$3024,4)</f>
        <v>0</v>
      </c>
      <c r="J787" s="108">
        <f>VLOOKUP($A787+ROUND((COLUMN()-2)/24,5),АТС!$A$41:$F$784,5)+VLOOKUP($A787+ROUND((COLUMN()-2)/24,5),'Расчет сбытовых надбавок'!$B$2281:'Расчет сбытовых надбавок'!$G$3024,4)</f>
        <v>0</v>
      </c>
      <c r="K787" s="108">
        <f>VLOOKUP($A787+ROUND((COLUMN()-2)/24,5),АТС!$A$41:$F$784,5)+VLOOKUP($A787+ROUND((COLUMN()-2)/24,5),'Расчет сбытовых надбавок'!$B$2281:'Расчет сбытовых надбавок'!$G$3024,4)</f>
        <v>0</v>
      </c>
      <c r="L787" s="108">
        <f>VLOOKUP($A787+ROUND((COLUMN()-2)/24,5),АТС!$A$41:$F$784,5)+VLOOKUP($A787+ROUND((COLUMN()-2)/24,5),'Расчет сбытовых надбавок'!$B$2281:'Расчет сбытовых надбавок'!$G$3024,4)</f>
        <v>0</v>
      </c>
      <c r="M787" s="108">
        <f>VLOOKUP($A787+ROUND((COLUMN()-2)/24,5),АТС!$A$41:$F$784,5)+VLOOKUP($A787+ROUND((COLUMN()-2)/24,5),'Расчет сбытовых надбавок'!$B$2281:'Расчет сбытовых надбавок'!$G$3024,4)</f>
        <v>0.25</v>
      </c>
      <c r="N787" s="108">
        <f>VLOOKUP($A787+ROUND((COLUMN()-2)/24,5),АТС!$A$41:$F$784,5)+VLOOKUP($A787+ROUND((COLUMN()-2)/24,5),'Расчет сбытовых надбавок'!$B$2281:'Расчет сбытовых надбавок'!$G$3024,4)</f>
        <v>12.49</v>
      </c>
      <c r="O787" s="108">
        <f>VLOOKUP($A787+ROUND((COLUMN()-2)/24,5),АТС!$A$41:$F$784,5)+VLOOKUP($A787+ROUND((COLUMN()-2)/24,5),'Расчет сбытовых надбавок'!$B$2281:'Расчет сбытовых надбавок'!$G$3024,4)</f>
        <v>8.7899999999999991</v>
      </c>
      <c r="P787" s="108">
        <f>VLOOKUP($A787+ROUND((COLUMN()-2)/24,5),АТС!$A$41:$F$784,5)+VLOOKUP($A787+ROUND((COLUMN()-2)/24,5),'Расчет сбытовых надбавок'!$B$2281:'Расчет сбытовых надбавок'!$G$3024,4)</f>
        <v>3.32</v>
      </c>
      <c r="Q787" s="108">
        <f>VLOOKUP($A787+ROUND((COLUMN()-2)/24,5),АТС!$A$41:$F$784,5)+VLOOKUP($A787+ROUND((COLUMN()-2)/24,5),'Расчет сбытовых надбавок'!$B$2281:'Расчет сбытовых надбавок'!$G$3024,4)</f>
        <v>30.040000000000003</v>
      </c>
      <c r="R787" s="108">
        <f>VLOOKUP($A787+ROUND((COLUMN()-2)/24,5),АТС!$A$41:$F$784,5)+VLOOKUP($A787+ROUND((COLUMN()-2)/24,5),'Расчет сбытовых надбавок'!$B$2281:'Расчет сбытовых надбавок'!$G$3024,4)</f>
        <v>37.97</v>
      </c>
      <c r="S787" s="108">
        <f>VLOOKUP($A787+ROUND((COLUMN()-2)/24,5),АТС!$A$41:$F$784,5)+VLOOKUP($A787+ROUND((COLUMN()-2)/24,5),'Расчет сбытовых надбавок'!$B$2281:'Расчет сбытовых надбавок'!$G$3024,4)</f>
        <v>34.739999999999995</v>
      </c>
      <c r="T787" s="108">
        <f>VLOOKUP($A787+ROUND((COLUMN()-2)/24,5),АТС!$A$41:$F$784,5)+VLOOKUP($A787+ROUND((COLUMN()-2)/24,5),'Расчет сбытовых надбавок'!$B$2281:'Расчет сбытовых надбавок'!$G$3024,4)</f>
        <v>0</v>
      </c>
      <c r="U787" s="108">
        <f>VLOOKUP($A787+ROUND((COLUMN()-2)/24,5),АТС!$A$41:$F$784,5)+VLOOKUP($A787+ROUND((COLUMN()-2)/24,5),'Расчет сбытовых надбавок'!$B$2281:'Расчет сбытовых надбавок'!$G$3024,4)</f>
        <v>1.73</v>
      </c>
      <c r="V787" s="108">
        <f>VLOOKUP($A787+ROUND((COLUMN()-2)/24,5),АТС!$A$41:$F$784,5)+VLOOKUP($A787+ROUND((COLUMN()-2)/24,5),'Расчет сбытовых надбавок'!$B$2281:'Расчет сбытовых надбавок'!$G$3024,4)</f>
        <v>0</v>
      </c>
      <c r="W787" s="108">
        <f>VLOOKUP($A787+ROUND((COLUMN()-2)/24,5),АТС!$A$41:$F$784,5)+VLOOKUP($A787+ROUND((COLUMN()-2)/24,5),'Расчет сбытовых надбавок'!$B$2281:'Расчет сбытовых надбавок'!$G$3024,4)</f>
        <v>0</v>
      </c>
      <c r="X787" s="108">
        <f>VLOOKUP($A787+ROUND((COLUMN()-2)/24,5),АТС!$A$41:$F$784,5)+VLOOKUP($A787+ROUND((COLUMN()-2)/24,5),'Расчет сбытовых надбавок'!$B$2281:'Расчет сбытовых надбавок'!$G$3024,4)</f>
        <v>57.230000000000004</v>
      </c>
      <c r="Y787" s="108">
        <f>VLOOKUP($A787+ROUND((COLUMN()-2)/24,5),АТС!$A$41:$F$784,5)+VLOOKUP($A787+ROUND((COLUMN()-2)/24,5),'Расчет сбытовых надбавок'!$B$2281:'Расчет сбытовых надбавок'!$G$3024,4)</f>
        <v>192.66</v>
      </c>
    </row>
    <row r="788" spans="1:27" x14ac:dyDescent="0.2">
      <c r="A788" s="88">
        <f t="shared" ref="A788:A816" si="21">A787+1</f>
        <v>41854</v>
      </c>
      <c r="B788" s="108">
        <f>VLOOKUP($A788+ROUND((COLUMN()-2)/24,5),АТС!$A$41:$F$784,5)+VLOOKUP($A788+ROUND((COLUMN()-2)/24,5),'Расчет сбытовых надбавок'!$B$2281:'Расчет сбытовых надбавок'!$G$3024,4)</f>
        <v>283.40999999999997</v>
      </c>
      <c r="C788" s="108">
        <f>VLOOKUP($A788+ROUND((COLUMN()-2)/24,5),АТС!$A$41:$F$784,5)+VLOOKUP($A788+ROUND((COLUMN()-2)/24,5),'Расчет сбытовых надбавок'!$B$2281:'Расчет сбытовых надбавок'!$G$3024,4)</f>
        <v>82.860000000000014</v>
      </c>
      <c r="D788" s="108">
        <f>VLOOKUP($A788+ROUND((COLUMN()-2)/24,5),АТС!$A$41:$F$784,5)+VLOOKUP($A788+ROUND((COLUMN()-2)/24,5),'Расчет сбытовых надбавок'!$B$2281:'Расчет сбытовых надбавок'!$G$3024,4)</f>
        <v>38.120000000000005</v>
      </c>
      <c r="E788" s="108">
        <f>VLOOKUP($A788+ROUND((COLUMN()-2)/24,5),АТС!$A$41:$F$784,5)+VLOOKUP($A788+ROUND((COLUMN()-2)/24,5),'Расчет сбытовых надбавок'!$B$2281:'Расчет сбытовых надбавок'!$G$3024,4)</f>
        <v>22.92</v>
      </c>
      <c r="F788" s="108">
        <f>VLOOKUP($A788+ROUND((COLUMN()-2)/24,5),АТС!$A$41:$F$784,5)+VLOOKUP($A788+ROUND((COLUMN()-2)/24,5),'Расчет сбытовых надбавок'!$B$2281:'Расчет сбытовых надбавок'!$G$3024,4)</f>
        <v>5.96</v>
      </c>
      <c r="G788" s="108">
        <f>VLOOKUP($A788+ROUND((COLUMN()-2)/24,5),АТС!$A$41:$F$784,5)+VLOOKUP($A788+ROUND((COLUMN()-2)/24,5),'Расчет сбытовых надбавок'!$B$2281:'Расчет сбытовых надбавок'!$G$3024,4)</f>
        <v>0</v>
      </c>
      <c r="H788" s="108">
        <f>VLOOKUP($A788+ROUND((COLUMN()-2)/24,5),АТС!$A$41:$F$784,5)+VLOOKUP($A788+ROUND((COLUMN()-2)/24,5),'Расчет сбытовых надбавок'!$B$2281:'Расчет сбытовых надбавок'!$G$3024,4)</f>
        <v>0</v>
      </c>
      <c r="I788" s="108">
        <f>VLOOKUP($A788+ROUND((COLUMN()-2)/24,5),АТС!$A$41:$F$784,5)+VLOOKUP($A788+ROUND((COLUMN()-2)/24,5),'Расчет сбытовых надбавок'!$B$2281:'Расчет сбытовых надбавок'!$G$3024,4)</f>
        <v>0</v>
      </c>
      <c r="J788" s="108">
        <f>VLOOKUP($A788+ROUND((COLUMN()-2)/24,5),АТС!$A$41:$F$784,5)+VLOOKUP($A788+ROUND((COLUMN()-2)/24,5),'Расчет сбытовых надбавок'!$B$2281:'Расчет сбытовых надбавок'!$G$3024,4)</f>
        <v>0</v>
      </c>
      <c r="K788" s="108">
        <f>VLOOKUP($A788+ROUND((COLUMN()-2)/24,5),АТС!$A$41:$F$784,5)+VLOOKUP($A788+ROUND((COLUMN()-2)/24,5),'Расчет сбытовых надбавок'!$B$2281:'Расчет сбытовых надбавок'!$G$3024,4)</f>
        <v>0</v>
      </c>
      <c r="L788" s="108">
        <f>VLOOKUP($A788+ROUND((COLUMN()-2)/24,5),АТС!$A$41:$F$784,5)+VLOOKUP($A788+ROUND((COLUMN()-2)/24,5),'Расчет сбытовых надбавок'!$B$2281:'Расчет сбытовых надбавок'!$G$3024,4)</f>
        <v>25.36</v>
      </c>
      <c r="M788" s="108">
        <f>VLOOKUP($A788+ROUND((COLUMN()-2)/24,5),АТС!$A$41:$F$784,5)+VLOOKUP($A788+ROUND((COLUMN()-2)/24,5),'Расчет сбытовых надбавок'!$B$2281:'Расчет сбытовых надбавок'!$G$3024,4)</f>
        <v>20.76</v>
      </c>
      <c r="N788" s="108">
        <f>VLOOKUP($A788+ROUND((COLUMN()-2)/24,5),АТС!$A$41:$F$784,5)+VLOOKUP($A788+ROUND((COLUMN()-2)/24,5),'Расчет сбытовых надбавок'!$B$2281:'Расчет сбытовых надбавок'!$G$3024,4)</f>
        <v>18.52</v>
      </c>
      <c r="O788" s="108">
        <f>VLOOKUP($A788+ROUND((COLUMN()-2)/24,5),АТС!$A$41:$F$784,5)+VLOOKUP($A788+ROUND((COLUMN()-2)/24,5),'Расчет сбытовых надбавок'!$B$2281:'Расчет сбытовых надбавок'!$G$3024,4)</f>
        <v>19.799999999999997</v>
      </c>
      <c r="P788" s="108">
        <f>VLOOKUP($A788+ROUND((COLUMN()-2)/24,5),АТС!$A$41:$F$784,5)+VLOOKUP($A788+ROUND((COLUMN()-2)/24,5),'Расчет сбытовых надбавок'!$B$2281:'Расчет сбытовых надбавок'!$G$3024,4)</f>
        <v>1.6400000000000001</v>
      </c>
      <c r="Q788" s="108">
        <f>VLOOKUP($A788+ROUND((COLUMN()-2)/24,5),АТС!$A$41:$F$784,5)+VLOOKUP($A788+ROUND((COLUMN()-2)/24,5),'Расчет сбытовых надбавок'!$B$2281:'Расчет сбытовых надбавок'!$G$3024,4)</f>
        <v>0.01</v>
      </c>
      <c r="R788" s="108">
        <f>VLOOKUP($A788+ROUND((COLUMN()-2)/24,5),АТС!$A$41:$F$784,5)+VLOOKUP($A788+ROUND((COLUMN()-2)/24,5),'Расчет сбытовых надбавок'!$B$2281:'Расчет сбытовых надбавок'!$G$3024,4)</f>
        <v>0</v>
      </c>
      <c r="S788" s="108">
        <f>VLOOKUP($A788+ROUND((COLUMN()-2)/24,5),АТС!$A$41:$F$784,5)+VLOOKUP($A788+ROUND((COLUMN()-2)/24,5),'Расчет сбытовых надбавок'!$B$2281:'Расчет сбытовых надбавок'!$G$3024,4)</f>
        <v>0</v>
      </c>
      <c r="T788" s="108">
        <f>VLOOKUP($A788+ROUND((COLUMN()-2)/24,5),АТС!$A$41:$F$784,5)+VLOOKUP($A788+ROUND((COLUMN()-2)/24,5),'Расчет сбытовых надбавок'!$B$2281:'Расчет сбытовых надбавок'!$G$3024,4)</f>
        <v>0.01</v>
      </c>
      <c r="U788" s="108">
        <f>VLOOKUP($A788+ROUND((COLUMN()-2)/24,5),АТС!$A$41:$F$784,5)+VLOOKUP($A788+ROUND((COLUMN()-2)/24,5),'Расчет сбытовых надбавок'!$B$2281:'Расчет сбытовых надбавок'!$G$3024,4)</f>
        <v>0</v>
      </c>
      <c r="V788" s="108">
        <f>VLOOKUP($A788+ROUND((COLUMN()-2)/24,5),АТС!$A$41:$F$784,5)+VLOOKUP($A788+ROUND((COLUMN()-2)/24,5),'Расчет сбытовых надбавок'!$B$2281:'Расчет сбытовых надбавок'!$G$3024,4)</f>
        <v>0.01</v>
      </c>
      <c r="W788" s="108">
        <f>VLOOKUP($A788+ROUND((COLUMN()-2)/24,5),АТС!$A$41:$F$784,5)+VLOOKUP($A788+ROUND((COLUMN()-2)/24,5),'Расчет сбытовых надбавок'!$B$2281:'Расчет сбытовых надбавок'!$G$3024,4)</f>
        <v>0</v>
      </c>
      <c r="X788" s="108">
        <f>VLOOKUP($A788+ROUND((COLUMN()-2)/24,5),АТС!$A$41:$F$784,5)+VLOOKUP($A788+ROUND((COLUMN()-2)/24,5),'Расчет сбытовых надбавок'!$B$2281:'Расчет сбытовых надбавок'!$G$3024,4)</f>
        <v>44.75</v>
      </c>
      <c r="Y788" s="108">
        <f>VLOOKUP($A788+ROUND((COLUMN()-2)/24,5),АТС!$A$41:$F$784,5)+VLOOKUP($A788+ROUND((COLUMN()-2)/24,5),'Расчет сбытовых надбавок'!$B$2281:'Расчет сбытовых надбавок'!$G$3024,4)</f>
        <v>255.07</v>
      </c>
    </row>
    <row r="789" spans="1:27" x14ac:dyDescent="0.2">
      <c r="A789" s="88">
        <f t="shared" si="21"/>
        <v>41855</v>
      </c>
      <c r="B789" s="108">
        <f>VLOOKUP($A789+ROUND((COLUMN()-2)/24,5),АТС!$A$41:$F$784,5)+VLOOKUP($A789+ROUND((COLUMN()-2)/24,5),'Расчет сбытовых надбавок'!$B$2281:'Расчет сбытовых надбавок'!$G$3024,4)</f>
        <v>126.23</v>
      </c>
      <c r="C789" s="108">
        <f>VLOOKUP($A789+ROUND((COLUMN()-2)/24,5),АТС!$A$41:$F$784,5)+VLOOKUP($A789+ROUND((COLUMN()-2)/24,5),'Расчет сбытовых надбавок'!$B$2281:'Расчет сбытовых надбавок'!$G$3024,4)</f>
        <v>36.93</v>
      </c>
      <c r="D789" s="108">
        <f>VLOOKUP($A789+ROUND((COLUMN()-2)/24,5),АТС!$A$41:$F$784,5)+VLOOKUP($A789+ROUND((COLUMN()-2)/24,5),'Расчет сбытовых надбавок'!$B$2281:'Расчет сбытовых надбавок'!$G$3024,4)</f>
        <v>47.54</v>
      </c>
      <c r="E789" s="108">
        <f>VLOOKUP($A789+ROUND((COLUMN()-2)/24,5),АТС!$A$41:$F$784,5)+VLOOKUP($A789+ROUND((COLUMN()-2)/24,5),'Расчет сбытовых надбавок'!$B$2281:'Расчет сбытовых надбавок'!$G$3024,4)</f>
        <v>33.549999999999997</v>
      </c>
      <c r="F789" s="108">
        <f>VLOOKUP($A789+ROUND((COLUMN()-2)/24,5),АТС!$A$41:$F$784,5)+VLOOKUP($A789+ROUND((COLUMN()-2)/24,5),'Расчет сбытовых надбавок'!$B$2281:'Расчет сбытовых надбавок'!$G$3024,4)</f>
        <v>1.05</v>
      </c>
      <c r="G789" s="108">
        <f>VLOOKUP($A789+ROUND((COLUMN()-2)/24,5),АТС!$A$41:$F$784,5)+VLOOKUP($A789+ROUND((COLUMN()-2)/24,5),'Расчет сбытовых надбавок'!$B$2281:'Расчет сбытовых надбавок'!$G$3024,4)</f>
        <v>0</v>
      </c>
      <c r="H789" s="108">
        <f>VLOOKUP($A789+ROUND((COLUMN()-2)/24,5),АТС!$A$41:$F$784,5)+VLOOKUP($A789+ROUND((COLUMN()-2)/24,5),'Расчет сбытовых надбавок'!$B$2281:'Расчет сбытовых надбавок'!$G$3024,4)</f>
        <v>0</v>
      </c>
      <c r="I789" s="108">
        <f>VLOOKUP($A789+ROUND((COLUMN()-2)/24,5),АТС!$A$41:$F$784,5)+VLOOKUP($A789+ROUND((COLUMN()-2)/24,5),'Расчет сбытовых надбавок'!$B$2281:'Расчет сбытовых надбавок'!$G$3024,4)</f>
        <v>0</v>
      </c>
      <c r="J789" s="108">
        <f>VLOOKUP($A789+ROUND((COLUMN()-2)/24,5),АТС!$A$41:$F$784,5)+VLOOKUP($A789+ROUND((COLUMN()-2)/24,5),'Расчет сбытовых надбавок'!$B$2281:'Расчет сбытовых надбавок'!$G$3024,4)</f>
        <v>0</v>
      </c>
      <c r="K789" s="108">
        <f>VLOOKUP($A789+ROUND((COLUMN()-2)/24,5),АТС!$A$41:$F$784,5)+VLOOKUP($A789+ROUND((COLUMN()-2)/24,5),'Расчет сбытовых надбавок'!$B$2281:'Расчет сбытовых надбавок'!$G$3024,4)</f>
        <v>0</v>
      </c>
      <c r="L789" s="108">
        <f>VLOOKUP($A789+ROUND((COLUMN()-2)/24,5),АТС!$A$41:$F$784,5)+VLOOKUP($A789+ROUND((COLUMN()-2)/24,5),'Расчет сбытовых надбавок'!$B$2281:'Расчет сбытовых надбавок'!$G$3024,4)</f>
        <v>0.1</v>
      </c>
      <c r="M789" s="108">
        <f>VLOOKUP($A789+ROUND((COLUMN()-2)/24,5),АТС!$A$41:$F$784,5)+VLOOKUP($A789+ROUND((COLUMN()-2)/24,5),'Расчет сбытовых надбавок'!$B$2281:'Расчет сбытовых надбавок'!$G$3024,4)</f>
        <v>55.18</v>
      </c>
      <c r="N789" s="108">
        <f>VLOOKUP($A789+ROUND((COLUMN()-2)/24,5),АТС!$A$41:$F$784,5)+VLOOKUP($A789+ROUND((COLUMN()-2)/24,5),'Расчет сбытовых надбавок'!$B$2281:'Расчет сбытовых надбавок'!$G$3024,4)</f>
        <v>29.59</v>
      </c>
      <c r="O789" s="108">
        <f>VLOOKUP($A789+ROUND((COLUMN()-2)/24,5),АТС!$A$41:$F$784,5)+VLOOKUP($A789+ROUND((COLUMN()-2)/24,5),'Расчет сбытовых надбавок'!$B$2281:'Расчет сбытовых надбавок'!$G$3024,4)</f>
        <v>0</v>
      </c>
      <c r="P789" s="108">
        <f>VLOOKUP($A789+ROUND((COLUMN()-2)/24,5),АТС!$A$41:$F$784,5)+VLOOKUP($A789+ROUND((COLUMN()-2)/24,5),'Расчет сбытовых надбавок'!$B$2281:'Расчет сбытовых надбавок'!$G$3024,4)</f>
        <v>0</v>
      </c>
      <c r="Q789" s="108">
        <f>VLOOKUP($A789+ROUND((COLUMN()-2)/24,5),АТС!$A$41:$F$784,5)+VLOOKUP($A789+ROUND((COLUMN()-2)/24,5),'Расчет сбытовых надбавок'!$B$2281:'Расчет сбытовых надбавок'!$G$3024,4)</f>
        <v>0</v>
      </c>
      <c r="R789" s="108">
        <f>VLOOKUP($A789+ROUND((COLUMN()-2)/24,5),АТС!$A$41:$F$784,5)+VLOOKUP($A789+ROUND((COLUMN()-2)/24,5),'Расчет сбытовых надбавок'!$B$2281:'Расчет сбытовых надбавок'!$G$3024,4)</f>
        <v>0</v>
      </c>
      <c r="S789" s="108">
        <f>VLOOKUP($A789+ROUND((COLUMN()-2)/24,5),АТС!$A$41:$F$784,5)+VLOOKUP($A789+ROUND((COLUMN()-2)/24,5),'Расчет сбытовых надбавок'!$B$2281:'Расчет сбытовых надбавок'!$G$3024,4)</f>
        <v>0.01</v>
      </c>
      <c r="T789" s="108">
        <f>VLOOKUP($A789+ROUND((COLUMN()-2)/24,5),АТС!$A$41:$F$784,5)+VLOOKUP($A789+ROUND((COLUMN()-2)/24,5),'Расчет сбытовых надбавок'!$B$2281:'Расчет сбытовых надбавок'!$G$3024,4)</f>
        <v>85.82</v>
      </c>
      <c r="U789" s="108">
        <f>VLOOKUP($A789+ROUND((COLUMN()-2)/24,5),АТС!$A$41:$F$784,5)+VLOOKUP($A789+ROUND((COLUMN()-2)/24,5),'Расчет сбытовых надбавок'!$B$2281:'Расчет сбытовых надбавок'!$G$3024,4)</f>
        <v>25.58</v>
      </c>
      <c r="V789" s="108">
        <f>VLOOKUP($A789+ROUND((COLUMN()-2)/24,5),АТС!$A$41:$F$784,5)+VLOOKUP($A789+ROUND((COLUMN()-2)/24,5),'Расчет сбытовых надбавок'!$B$2281:'Расчет сбытовых надбавок'!$G$3024,4)</f>
        <v>0</v>
      </c>
      <c r="W789" s="108">
        <f>VLOOKUP($A789+ROUND((COLUMN()-2)/24,5),АТС!$A$41:$F$784,5)+VLOOKUP($A789+ROUND((COLUMN()-2)/24,5),'Расчет сбытовых надбавок'!$B$2281:'Расчет сбытовых надбавок'!$G$3024,4)</f>
        <v>78.850000000000009</v>
      </c>
      <c r="X789" s="108">
        <f>VLOOKUP($A789+ROUND((COLUMN()-2)/24,5),АТС!$A$41:$F$784,5)+VLOOKUP($A789+ROUND((COLUMN()-2)/24,5),'Расчет сбытовых надбавок'!$B$2281:'Расчет сбытовых надбавок'!$G$3024,4)</f>
        <v>495.15000000000003</v>
      </c>
      <c r="Y789" s="108">
        <f>VLOOKUP($A789+ROUND((COLUMN()-2)/24,5),АТС!$A$41:$F$784,5)+VLOOKUP($A789+ROUND((COLUMN()-2)/24,5),'Расчет сбытовых надбавок'!$B$2281:'Расчет сбытовых надбавок'!$G$3024,4)</f>
        <v>403.01</v>
      </c>
    </row>
    <row r="790" spans="1:27" x14ac:dyDescent="0.2">
      <c r="A790" s="88">
        <f t="shared" si="21"/>
        <v>41856</v>
      </c>
      <c r="B790" s="108">
        <f>VLOOKUP($A790+ROUND((COLUMN()-2)/24,5),АТС!$A$41:$F$784,5)+VLOOKUP($A790+ROUND((COLUMN()-2)/24,5),'Расчет сбытовых надбавок'!$B$2281:'Расчет сбытовых надбавок'!$G$3024,4)</f>
        <v>496.17</v>
      </c>
      <c r="C790" s="108">
        <f>VLOOKUP($A790+ROUND((COLUMN()-2)/24,5),АТС!$A$41:$F$784,5)+VLOOKUP($A790+ROUND((COLUMN()-2)/24,5),'Расчет сбытовых надбавок'!$B$2281:'Расчет сбытовых надбавок'!$G$3024,4)</f>
        <v>88.56</v>
      </c>
      <c r="D790" s="108">
        <f>VLOOKUP($A790+ROUND((COLUMN()-2)/24,5),АТС!$A$41:$F$784,5)+VLOOKUP($A790+ROUND((COLUMN()-2)/24,5),'Расчет сбытовых надбавок'!$B$2281:'Расчет сбытовых надбавок'!$G$3024,4)</f>
        <v>98.38</v>
      </c>
      <c r="E790" s="108">
        <f>VLOOKUP($A790+ROUND((COLUMN()-2)/24,5),АТС!$A$41:$F$784,5)+VLOOKUP($A790+ROUND((COLUMN()-2)/24,5),'Расчет сбытовых надбавок'!$B$2281:'Расчет сбытовых надбавок'!$G$3024,4)</f>
        <v>127.6</v>
      </c>
      <c r="F790" s="108">
        <f>VLOOKUP($A790+ROUND((COLUMN()-2)/24,5),АТС!$A$41:$F$784,5)+VLOOKUP($A790+ROUND((COLUMN()-2)/24,5),'Расчет сбытовых надбавок'!$B$2281:'Расчет сбытовых надбавок'!$G$3024,4)</f>
        <v>0</v>
      </c>
      <c r="G790" s="108">
        <f>VLOOKUP($A790+ROUND((COLUMN()-2)/24,5),АТС!$A$41:$F$784,5)+VLOOKUP($A790+ROUND((COLUMN()-2)/24,5),'Расчет сбытовых надбавок'!$B$2281:'Расчет сбытовых надбавок'!$G$3024,4)</f>
        <v>0</v>
      </c>
      <c r="H790" s="108">
        <f>VLOOKUP($A790+ROUND((COLUMN()-2)/24,5),АТС!$A$41:$F$784,5)+VLOOKUP($A790+ROUND((COLUMN()-2)/24,5),'Расчет сбытовых надбавок'!$B$2281:'Расчет сбытовых надбавок'!$G$3024,4)</f>
        <v>0</v>
      </c>
      <c r="I790" s="108">
        <f>VLOOKUP($A790+ROUND((COLUMN()-2)/24,5),АТС!$A$41:$F$784,5)+VLOOKUP($A790+ROUND((COLUMN()-2)/24,5),'Расчет сбытовых надбавок'!$B$2281:'Расчет сбытовых надбавок'!$G$3024,4)</f>
        <v>0</v>
      </c>
      <c r="J790" s="108">
        <f>VLOOKUP($A790+ROUND((COLUMN()-2)/24,5),АТС!$A$41:$F$784,5)+VLOOKUP($A790+ROUND((COLUMN()-2)/24,5),'Расчет сбытовых надбавок'!$B$2281:'Расчет сбытовых надбавок'!$G$3024,4)</f>
        <v>0</v>
      </c>
      <c r="K790" s="108">
        <f>VLOOKUP($A790+ROUND((COLUMN()-2)/24,5),АТС!$A$41:$F$784,5)+VLOOKUP($A790+ROUND((COLUMN()-2)/24,5),'Расчет сбытовых надбавок'!$B$2281:'Расчет сбытовых надбавок'!$G$3024,4)</f>
        <v>0</v>
      </c>
      <c r="L790" s="108">
        <f>VLOOKUP($A790+ROUND((COLUMN()-2)/24,5),АТС!$A$41:$F$784,5)+VLOOKUP($A790+ROUND((COLUMN()-2)/24,5),'Расчет сбытовых надбавок'!$B$2281:'Расчет сбытовых надбавок'!$G$3024,4)</f>
        <v>0</v>
      </c>
      <c r="M790" s="108">
        <f>VLOOKUP($A790+ROUND((COLUMN()-2)/24,5),АТС!$A$41:$F$784,5)+VLOOKUP($A790+ROUND((COLUMN()-2)/24,5),'Расчет сбытовых надбавок'!$B$2281:'Расчет сбытовых надбавок'!$G$3024,4)</f>
        <v>36.76</v>
      </c>
      <c r="N790" s="108">
        <f>VLOOKUP($A790+ROUND((COLUMN()-2)/24,5),АТС!$A$41:$F$784,5)+VLOOKUP($A790+ROUND((COLUMN()-2)/24,5),'Расчет сбытовых надбавок'!$B$2281:'Расчет сбытовых надбавок'!$G$3024,4)</f>
        <v>0</v>
      </c>
      <c r="O790" s="108">
        <f>VLOOKUP($A790+ROUND((COLUMN()-2)/24,5),АТС!$A$41:$F$784,5)+VLOOKUP($A790+ROUND((COLUMN()-2)/24,5),'Расчет сбытовых надбавок'!$B$2281:'Расчет сбытовых надбавок'!$G$3024,4)</f>
        <v>0</v>
      </c>
      <c r="P790" s="108">
        <f>VLOOKUP($A790+ROUND((COLUMN()-2)/24,5),АТС!$A$41:$F$784,5)+VLOOKUP($A790+ROUND((COLUMN()-2)/24,5),'Расчет сбытовых надбавок'!$B$2281:'Расчет сбытовых надбавок'!$G$3024,4)</f>
        <v>0</v>
      </c>
      <c r="Q790" s="108">
        <f>VLOOKUP($A790+ROUND((COLUMN()-2)/24,5),АТС!$A$41:$F$784,5)+VLOOKUP($A790+ROUND((COLUMN()-2)/24,5),'Расчет сбытовых надбавок'!$B$2281:'Расчет сбытовых надбавок'!$G$3024,4)</f>
        <v>0</v>
      </c>
      <c r="R790" s="108">
        <f>VLOOKUP($A790+ROUND((COLUMN()-2)/24,5),АТС!$A$41:$F$784,5)+VLOOKUP($A790+ROUND((COLUMN()-2)/24,5),'Расчет сбытовых надбавок'!$B$2281:'Расчет сбытовых надбавок'!$G$3024,4)</f>
        <v>97.92</v>
      </c>
      <c r="S790" s="108">
        <f>VLOOKUP($A790+ROUND((COLUMN()-2)/24,5),АТС!$A$41:$F$784,5)+VLOOKUP($A790+ROUND((COLUMN()-2)/24,5),'Расчет сбытовых надбавок'!$B$2281:'Расчет сбытовых надбавок'!$G$3024,4)</f>
        <v>98.16</v>
      </c>
      <c r="T790" s="108">
        <f>VLOOKUP($A790+ROUND((COLUMN()-2)/24,5),АТС!$A$41:$F$784,5)+VLOOKUP($A790+ROUND((COLUMN()-2)/24,5),'Расчет сбытовых надбавок'!$B$2281:'Расчет сбытовых надбавок'!$G$3024,4)</f>
        <v>203.17</v>
      </c>
      <c r="U790" s="108">
        <f>VLOOKUP($A790+ROUND((COLUMN()-2)/24,5),АТС!$A$41:$F$784,5)+VLOOKUP($A790+ROUND((COLUMN()-2)/24,5),'Расчет сбытовых надбавок'!$B$2281:'Расчет сбытовых надбавок'!$G$3024,4)</f>
        <v>64.86</v>
      </c>
      <c r="V790" s="108">
        <f>VLOOKUP($A790+ROUND((COLUMN()-2)/24,5),АТС!$A$41:$F$784,5)+VLOOKUP($A790+ROUND((COLUMN()-2)/24,5),'Расчет сбытовых надбавок'!$B$2281:'Расчет сбытовых надбавок'!$G$3024,4)</f>
        <v>0</v>
      </c>
      <c r="W790" s="108">
        <f>VLOOKUP($A790+ROUND((COLUMN()-2)/24,5),АТС!$A$41:$F$784,5)+VLOOKUP($A790+ROUND((COLUMN()-2)/24,5),'Расчет сбытовых надбавок'!$B$2281:'Расчет сбытовых надбавок'!$G$3024,4)</f>
        <v>84.58</v>
      </c>
      <c r="X790" s="108">
        <f>VLOOKUP($A790+ROUND((COLUMN()-2)/24,5),АТС!$A$41:$F$784,5)+VLOOKUP($A790+ROUND((COLUMN()-2)/24,5),'Расчет сбытовых надбавок'!$B$2281:'Расчет сбытовых надбавок'!$G$3024,4)</f>
        <v>584.27</v>
      </c>
      <c r="Y790" s="108">
        <f>VLOOKUP($A790+ROUND((COLUMN()-2)/24,5),АТС!$A$41:$F$784,5)+VLOOKUP($A790+ROUND((COLUMN()-2)/24,5),'Расчет сбытовых надбавок'!$B$2281:'Расчет сбытовых надбавок'!$G$3024,4)</f>
        <v>471.87</v>
      </c>
    </row>
    <row r="791" spans="1:27" x14ac:dyDescent="0.2">
      <c r="A791" s="88">
        <f t="shared" si="21"/>
        <v>41857</v>
      </c>
      <c r="B791" s="108">
        <f>VLOOKUP($A791+ROUND((COLUMN()-2)/24,5),АТС!$A$41:$F$784,5)+VLOOKUP($A791+ROUND((COLUMN()-2)/24,5),'Расчет сбытовых надбавок'!$B$2281:'Расчет сбытовых надбавок'!$G$3024,4)</f>
        <v>88.19</v>
      </c>
      <c r="C791" s="108">
        <f>VLOOKUP($A791+ROUND((COLUMN()-2)/24,5),АТС!$A$41:$F$784,5)+VLOOKUP($A791+ROUND((COLUMN()-2)/24,5),'Расчет сбытовых надбавок'!$B$2281:'Расчет сбытовых надбавок'!$G$3024,4)</f>
        <v>44.01</v>
      </c>
      <c r="D791" s="108">
        <f>VLOOKUP($A791+ROUND((COLUMN()-2)/24,5),АТС!$A$41:$F$784,5)+VLOOKUP($A791+ROUND((COLUMN()-2)/24,5),'Расчет сбытовых надбавок'!$B$2281:'Расчет сбытовых надбавок'!$G$3024,4)</f>
        <v>56.2</v>
      </c>
      <c r="E791" s="108">
        <f>VLOOKUP($A791+ROUND((COLUMN()-2)/24,5),АТС!$A$41:$F$784,5)+VLOOKUP($A791+ROUND((COLUMN()-2)/24,5),'Расчет сбытовых надбавок'!$B$2281:'Расчет сбытовых надбавок'!$G$3024,4)</f>
        <v>56.82</v>
      </c>
      <c r="F791" s="108">
        <f>VLOOKUP($A791+ROUND((COLUMN()-2)/24,5),АТС!$A$41:$F$784,5)+VLOOKUP($A791+ROUND((COLUMN()-2)/24,5),'Расчет сбытовых надбавок'!$B$2281:'Расчет сбытовых надбавок'!$G$3024,4)</f>
        <v>1.08</v>
      </c>
      <c r="G791" s="108">
        <f>VLOOKUP($A791+ROUND((COLUMN()-2)/24,5),АТС!$A$41:$F$784,5)+VLOOKUP($A791+ROUND((COLUMN()-2)/24,5),'Расчет сбытовых надбавок'!$B$2281:'Расчет сбытовых надбавок'!$G$3024,4)</f>
        <v>0</v>
      </c>
      <c r="H791" s="108">
        <f>VLOOKUP($A791+ROUND((COLUMN()-2)/24,5),АТС!$A$41:$F$784,5)+VLOOKUP($A791+ROUND((COLUMN()-2)/24,5),'Расчет сбытовых надбавок'!$B$2281:'Расчет сбытовых надбавок'!$G$3024,4)</f>
        <v>0</v>
      </c>
      <c r="I791" s="108">
        <f>VLOOKUP($A791+ROUND((COLUMN()-2)/24,5),АТС!$A$41:$F$784,5)+VLOOKUP($A791+ROUND((COLUMN()-2)/24,5),'Расчет сбытовых надбавок'!$B$2281:'Расчет сбытовых надбавок'!$G$3024,4)</f>
        <v>0</v>
      </c>
      <c r="J791" s="108">
        <f>VLOOKUP($A791+ROUND((COLUMN()-2)/24,5),АТС!$A$41:$F$784,5)+VLOOKUP($A791+ROUND((COLUMN()-2)/24,5),'Расчет сбытовых надбавок'!$B$2281:'Расчет сбытовых надбавок'!$G$3024,4)</f>
        <v>0</v>
      </c>
      <c r="K791" s="108">
        <f>VLOOKUP($A791+ROUND((COLUMN()-2)/24,5),АТС!$A$41:$F$784,5)+VLOOKUP($A791+ROUND((COLUMN()-2)/24,5),'Расчет сбытовых надбавок'!$B$2281:'Расчет сбытовых надбавок'!$G$3024,4)</f>
        <v>0</v>
      </c>
      <c r="L791" s="108">
        <f>VLOOKUP($A791+ROUND((COLUMN()-2)/24,5),АТС!$A$41:$F$784,5)+VLOOKUP($A791+ROUND((COLUMN()-2)/24,5),'Расчет сбытовых надбавок'!$B$2281:'Расчет сбытовых надбавок'!$G$3024,4)</f>
        <v>0</v>
      </c>
      <c r="M791" s="108">
        <f>VLOOKUP($A791+ROUND((COLUMN()-2)/24,5),АТС!$A$41:$F$784,5)+VLOOKUP($A791+ROUND((COLUMN()-2)/24,5),'Расчет сбытовых надбавок'!$B$2281:'Расчет сбытовых надбавок'!$G$3024,4)</f>
        <v>7.48</v>
      </c>
      <c r="N791" s="108">
        <f>VLOOKUP($A791+ROUND((COLUMN()-2)/24,5),АТС!$A$41:$F$784,5)+VLOOKUP($A791+ROUND((COLUMN()-2)/24,5),'Расчет сбытовых надбавок'!$B$2281:'Расчет сбытовых надбавок'!$G$3024,4)</f>
        <v>0</v>
      </c>
      <c r="O791" s="108">
        <f>VLOOKUP($A791+ROUND((COLUMN()-2)/24,5),АТС!$A$41:$F$784,5)+VLOOKUP($A791+ROUND((COLUMN()-2)/24,5),'Расчет сбытовых надбавок'!$B$2281:'Расчет сбытовых надбавок'!$G$3024,4)</f>
        <v>0</v>
      </c>
      <c r="P791" s="108">
        <f>VLOOKUP($A791+ROUND((COLUMN()-2)/24,5),АТС!$A$41:$F$784,5)+VLOOKUP($A791+ROUND((COLUMN()-2)/24,5),'Расчет сбытовых надбавок'!$B$2281:'Расчет сбытовых надбавок'!$G$3024,4)</f>
        <v>5</v>
      </c>
      <c r="Q791" s="108">
        <f>VLOOKUP($A791+ROUND((COLUMN()-2)/24,5),АТС!$A$41:$F$784,5)+VLOOKUP($A791+ROUND((COLUMN()-2)/24,5),'Расчет сбытовых надбавок'!$B$2281:'Расчет сбытовых надбавок'!$G$3024,4)</f>
        <v>0</v>
      </c>
      <c r="R791" s="108">
        <f>VLOOKUP($A791+ROUND((COLUMN()-2)/24,5),АТС!$A$41:$F$784,5)+VLOOKUP($A791+ROUND((COLUMN()-2)/24,5),'Расчет сбытовых надбавок'!$B$2281:'Расчет сбытовых надбавок'!$G$3024,4)</f>
        <v>14.91</v>
      </c>
      <c r="S791" s="108">
        <f>VLOOKUP($A791+ROUND((COLUMN()-2)/24,5),АТС!$A$41:$F$784,5)+VLOOKUP($A791+ROUND((COLUMN()-2)/24,5),'Расчет сбытовых надбавок'!$B$2281:'Расчет сбытовых надбавок'!$G$3024,4)</f>
        <v>16.510000000000002</v>
      </c>
      <c r="T791" s="108">
        <f>VLOOKUP($A791+ROUND((COLUMN()-2)/24,5),АТС!$A$41:$F$784,5)+VLOOKUP($A791+ROUND((COLUMN()-2)/24,5),'Расчет сбытовых надбавок'!$B$2281:'Расчет сбытовых надбавок'!$G$3024,4)</f>
        <v>38.22</v>
      </c>
      <c r="U791" s="108">
        <f>VLOOKUP($A791+ROUND((COLUMN()-2)/24,5),АТС!$A$41:$F$784,5)+VLOOKUP($A791+ROUND((COLUMN()-2)/24,5),'Расчет сбытовых надбавок'!$B$2281:'Расчет сбытовых надбавок'!$G$3024,4)</f>
        <v>0</v>
      </c>
      <c r="V791" s="108">
        <f>VLOOKUP($A791+ROUND((COLUMN()-2)/24,5),АТС!$A$41:$F$784,5)+VLOOKUP($A791+ROUND((COLUMN()-2)/24,5),'Расчет сбытовых надбавок'!$B$2281:'Расчет сбытовых надбавок'!$G$3024,4)</f>
        <v>0</v>
      </c>
      <c r="W791" s="108">
        <f>VLOOKUP($A791+ROUND((COLUMN()-2)/24,5),АТС!$A$41:$F$784,5)+VLOOKUP($A791+ROUND((COLUMN()-2)/24,5),'Расчет сбытовых надбавок'!$B$2281:'Расчет сбытовых надбавок'!$G$3024,4)</f>
        <v>0</v>
      </c>
      <c r="X791" s="108">
        <f>VLOOKUP($A791+ROUND((COLUMN()-2)/24,5),АТС!$A$41:$F$784,5)+VLOOKUP($A791+ROUND((COLUMN()-2)/24,5),'Расчет сбытовых надбавок'!$B$2281:'Расчет сбытовых надбавок'!$G$3024,4)</f>
        <v>564.39</v>
      </c>
      <c r="Y791" s="108">
        <f>VLOOKUP($A791+ROUND((COLUMN()-2)/24,5),АТС!$A$41:$F$784,5)+VLOOKUP($A791+ROUND((COLUMN()-2)/24,5),'Расчет сбытовых надбавок'!$B$2281:'Расчет сбытовых надбавок'!$G$3024,4)</f>
        <v>475.72999999999996</v>
      </c>
    </row>
    <row r="792" spans="1:27" x14ac:dyDescent="0.2">
      <c r="A792" s="88">
        <f t="shared" si="21"/>
        <v>41858</v>
      </c>
      <c r="B792" s="108">
        <f>VLOOKUP($A792+ROUND((COLUMN()-2)/24,5),АТС!$A$41:$F$784,5)+VLOOKUP($A792+ROUND((COLUMN()-2)/24,5),'Расчет сбытовых надбавок'!$B$2281:'Расчет сбытовых надбавок'!$G$3024,4)</f>
        <v>236.73000000000002</v>
      </c>
      <c r="C792" s="108">
        <f>VLOOKUP($A792+ROUND((COLUMN()-2)/24,5),АТС!$A$41:$F$784,5)+VLOOKUP($A792+ROUND((COLUMN()-2)/24,5),'Расчет сбытовых надбавок'!$B$2281:'Расчет сбытовых надбавок'!$G$3024,4)</f>
        <v>128.66</v>
      </c>
      <c r="D792" s="108">
        <f>VLOOKUP($A792+ROUND((COLUMN()-2)/24,5),АТС!$A$41:$F$784,5)+VLOOKUP($A792+ROUND((COLUMN()-2)/24,5),'Расчет сбытовых надбавок'!$B$2281:'Расчет сбытовых надбавок'!$G$3024,4)</f>
        <v>68.02000000000001</v>
      </c>
      <c r="E792" s="108">
        <f>VLOOKUP($A792+ROUND((COLUMN()-2)/24,5),АТС!$A$41:$F$784,5)+VLOOKUP($A792+ROUND((COLUMN()-2)/24,5),'Расчет сбытовых надбавок'!$B$2281:'Расчет сбытовых надбавок'!$G$3024,4)</f>
        <v>33.85</v>
      </c>
      <c r="F792" s="108">
        <f>VLOOKUP($A792+ROUND((COLUMN()-2)/24,5),АТС!$A$41:$F$784,5)+VLOOKUP($A792+ROUND((COLUMN()-2)/24,5),'Расчет сбытовых надбавок'!$B$2281:'Расчет сбытовых надбавок'!$G$3024,4)</f>
        <v>4.01</v>
      </c>
      <c r="G792" s="108">
        <f>VLOOKUP($A792+ROUND((COLUMN()-2)/24,5),АТС!$A$41:$F$784,5)+VLOOKUP($A792+ROUND((COLUMN()-2)/24,5),'Расчет сбытовых надбавок'!$B$2281:'Расчет сбытовых надбавок'!$G$3024,4)</f>
        <v>18</v>
      </c>
      <c r="H792" s="108">
        <f>VLOOKUP($A792+ROUND((COLUMN()-2)/24,5),АТС!$A$41:$F$784,5)+VLOOKUP($A792+ROUND((COLUMN()-2)/24,5),'Расчет сбытовых надбавок'!$B$2281:'Расчет сбытовых надбавок'!$G$3024,4)</f>
        <v>0</v>
      </c>
      <c r="I792" s="108">
        <f>VLOOKUP($A792+ROUND((COLUMN()-2)/24,5),АТС!$A$41:$F$784,5)+VLOOKUP($A792+ROUND((COLUMN()-2)/24,5),'Расчет сбытовых надбавок'!$B$2281:'Расчет сбытовых надбавок'!$G$3024,4)</f>
        <v>34.730000000000004</v>
      </c>
      <c r="J792" s="108">
        <f>VLOOKUP($A792+ROUND((COLUMN()-2)/24,5),АТС!$A$41:$F$784,5)+VLOOKUP($A792+ROUND((COLUMN()-2)/24,5),'Расчет сбытовых надбавок'!$B$2281:'Расчет сбытовых надбавок'!$G$3024,4)</f>
        <v>0</v>
      </c>
      <c r="K792" s="108">
        <f>VLOOKUP($A792+ROUND((COLUMN()-2)/24,5),АТС!$A$41:$F$784,5)+VLOOKUP($A792+ROUND((COLUMN()-2)/24,5),'Расчет сбытовых надбавок'!$B$2281:'Расчет сбытовых надбавок'!$G$3024,4)</f>
        <v>0</v>
      </c>
      <c r="L792" s="108">
        <f>VLOOKUP($A792+ROUND((COLUMN()-2)/24,5),АТС!$A$41:$F$784,5)+VLOOKUP($A792+ROUND((COLUMN()-2)/24,5),'Расчет сбытовых надбавок'!$B$2281:'Расчет сбытовых надбавок'!$G$3024,4)</f>
        <v>32.92</v>
      </c>
      <c r="M792" s="108">
        <f>VLOOKUP($A792+ROUND((COLUMN()-2)/24,5),АТС!$A$41:$F$784,5)+VLOOKUP($A792+ROUND((COLUMN()-2)/24,5),'Расчет сбытовых надбавок'!$B$2281:'Расчет сбытовых надбавок'!$G$3024,4)</f>
        <v>49.099999999999994</v>
      </c>
      <c r="N792" s="108">
        <f>VLOOKUP($A792+ROUND((COLUMN()-2)/24,5),АТС!$A$41:$F$784,5)+VLOOKUP($A792+ROUND((COLUMN()-2)/24,5),'Расчет сбытовых надбавок'!$B$2281:'Расчет сбытовых надбавок'!$G$3024,4)</f>
        <v>0.59</v>
      </c>
      <c r="O792" s="108">
        <f>VLOOKUP($A792+ROUND((COLUMN()-2)/24,5),АТС!$A$41:$F$784,5)+VLOOKUP($A792+ROUND((COLUMN()-2)/24,5),'Расчет сбытовых надбавок'!$B$2281:'Расчет сбытовых надбавок'!$G$3024,4)</f>
        <v>0</v>
      </c>
      <c r="P792" s="108">
        <f>VLOOKUP($A792+ROUND((COLUMN()-2)/24,5),АТС!$A$41:$F$784,5)+VLOOKUP($A792+ROUND((COLUMN()-2)/24,5),'Расчет сбытовых надбавок'!$B$2281:'Расчет сбытовых надбавок'!$G$3024,4)</f>
        <v>693.06</v>
      </c>
      <c r="Q792" s="108">
        <f>VLOOKUP($A792+ROUND((COLUMN()-2)/24,5),АТС!$A$41:$F$784,5)+VLOOKUP($A792+ROUND((COLUMN()-2)/24,5),'Расчет сбытовых надбавок'!$B$2281:'Расчет сбытовых надбавок'!$G$3024,4)</f>
        <v>457.34</v>
      </c>
      <c r="R792" s="108">
        <f>VLOOKUP($A792+ROUND((COLUMN()-2)/24,5),АТС!$A$41:$F$784,5)+VLOOKUP($A792+ROUND((COLUMN()-2)/24,5),'Расчет сбытовых надбавок'!$B$2281:'Расчет сбытовых надбавок'!$G$3024,4)</f>
        <v>269.08999999999997</v>
      </c>
      <c r="S792" s="108">
        <f>VLOOKUP($A792+ROUND((COLUMN()-2)/24,5),АТС!$A$41:$F$784,5)+VLOOKUP($A792+ROUND((COLUMN()-2)/24,5),'Расчет сбытовых надбавок'!$B$2281:'Расчет сбытовых надбавок'!$G$3024,4)</f>
        <v>142.44999999999999</v>
      </c>
      <c r="T792" s="108">
        <f>VLOOKUP($A792+ROUND((COLUMN()-2)/24,5),АТС!$A$41:$F$784,5)+VLOOKUP($A792+ROUND((COLUMN()-2)/24,5),'Расчет сбытовых надбавок'!$B$2281:'Расчет сбытовых надбавок'!$G$3024,4)</f>
        <v>276.81</v>
      </c>
      <c r="U792" s="108">
        <f>VLOOKUP($A792+ROUND((COLUMN()-2)/24,5),АТС!$A$41:$F$784,5)+VLOOKUP($A792+ROUND((COLUMN()-2)/24,5),'Расчет сбытовых надбавок'!$B$2281:'Расчет сбытовых надбавок'!$G$3024,4)</f>
        <v>267.5</v>
      </c>
      <c r="V792" s="108">
        <f>VLOOKUP($A792+ROUND((COLUMN()-2)/24,5),АТС!$A$41:$F$784,5)+VLOOKUP($A792+ROUND((COLUMN()-2)/24,5),'Расчет сбытовых надбавок'!$B$2281:'Расчет сбытовых надбавок'!$G$3024,4)</f>
        <v>83.53</v>
      </c>
      <c r="W792" s="108">
        <f>VLOOKUP($A792+ROUND((COLUMN()-2)/24,5),АТС!$A$41:$F$784,5)+VLOOKUP($A792+ROUND((COLUMN()-2)/24,5),'Расчет сбытовых надбавок'!$B$2281:'Расчет сбытовых надбавок'!$G$3024,4)</f>
        <v>155.52000000000001</v>
      </c>
      <c r="X792" s="108">
        <f>VLOOKUP($A792+ROUND((COLUMN()-2)/24,5),АТС!$A$41:$F$784,5)+VLOOKUP($A792+ROUND((COLUMN()-2)/24,5),'Расчет сбытовых надбавок'!$B$2281:'Расчет сбытовых надбавок'!$G$3024,4)</f>
        <v>316.76</v>
      </c>
      <c r="Y792" s="108">
        <f>VLOOKUP($A792+ROUND((COLUMN()-2)/24,5),АТС!$A$41:$F$784,5)+VLOOKUP($A792+ROUND((COLUMN()-2)/24,5),'Расчет сбытовых надбавок'!$B$2281:'Расчет сбытовых надбавок'!$G$3024,4)</f>
        <v>469.62</v>
      </c>
    </row>
    <row r="793" spans="1:27" x14ac:dyDescent="0.2">
      <c r="A793" s="88">
        <f t="shared" si="21"/>
        <v>41859</v>
      </c>
      <c r="B793" s="108">
        <f>VLOOKUP($A793+ROUND((COLUMN()-2)/24,5),АТС!$A$41:$F$784,5)+VLOOKUP($A793+ROUND((COLUMN()-2)/24,5),'Расчет сбытовых надбавок'!$B$2281:'Расчет сбытовых надбавок'!$G$3024,4)</f>
        <v>158.62</v>
      </c>
      <c r="C793" s="108">
        <f>VLOOKUP($A793+ROUND((COLUMN()-2)/24,5),АТС!$A$41:$F$784,5)+VLOOKUP($A793+ROUND((COLUMN()-2)/24,5),'Расчет сбытовых надбавок'!$B$2281:'Расчет сбытовых надбавок'!$G$3024,4)</f>
        <v>157.56</v>
      </c>
      <c r="D793" s="108">
        <f>VLOOKUP($A793+ROUND((COLUMN()-2)/24,5),АТС!$A$41:$F$784,5)+VLOOKUP($A793+ROUND((COLUMN()-2)/24,5),'Расчет сбытовых надбавок'!$B$2281:'Расчет сбытовых надбавок'!$G$3024,4)</f>
        <v>50.699999999999996</v>
      </c>
      <c r="E793" s="108">
        <f>VLOOKUP($A793+ROUND((COLUMN()-2)/24,5),АТС!$A$41:$F$784,5)+VLOOKUP($A793+ROUND((COLUMN()-2)/24,5),'Расчет сбытовых надбавок'!$B$2281:'Расчет сбытовых надбавок'!$G$3024,4)</f>
        <v>46.429999999999993</v>
      </c>
      <c r="F793" s="108">
        <f>VLOOKUP($A793+ROUND((COLUMN()-2)/24,5),АТС!$A$41:$F$784,5)+VLOOKUP($A793+ROUND((COLUMN()-2)/24,5),'Расчет сбытовых надбавок'!$B$2281:'Расчет сбытовых надбавок'!$G$3024,4)</f>
        <v>46.64</v>
      </c>
      <c r="G793" s="108">
        <f>VLOOKUP($A793+ROUND((COLUMN()-2)/24,5),АТС!$A$41:$F$784,5)+VLOOKUP($A793+ROUND((COLUMN()-2)/24,5),'Расчет сбытовых надбавок'!$B$2281:'Расчет сбытовых надбавок'!$G$3024,4)</f>
        <v>9.32</v>
      </c>
      <c r="H793" s="108">
        <f>VLOOKUP($A793+ROUND((COLUMN()-2)/24,5),АТС!$A$41:$F$784,5)+VLOOKUP($A793+ROUND((COLUMN()-2)/24,5),'Расчет сбытовых надбавок'!$B$2281:'Расчет сбытовых надбавок'!$G$3024,4)</f>
        <v>0</v>
      </c>
      <c r="I793" s="108">
        <f>VLOOKUP($A793+ROUND((COLUMN()-2)/24,5),АТС!$A$41:$F$784,5)+VLOOKUP($A793+ROUND((COLUMN()-2)/24,5),'Расчет сбытовых надбавок'!$B$2281:'Расчет сбытовых надбавок'!$G$3024,4)</f>
        <v>0</v>
      </c>
      <c r="J793" s="108">
        <f>VLOOKUP($A793+ROUND((COLUMN()-2)/24,5),АТС!$A$41:$F$784,5)+VLOOKUP($A793+ROUND((COLUMN()-2)/24,5),'Расчет сбытовых надбавок'!$B$2281:'Расчет сбытовых надбавок'!$G$3024,4)</f>
        <v>0</v>
      </c>
      <c r="K793" s="108">
        <f>VLOOKUP($A793+ROUND((COLUMN()-2)/24,5),АТС!$A$41:$F$784,5)+VLOOKUP($A793+ROUND((COLUMN()-2)/24,5),'Расчет сбытовых надбавок'!$B$2281:'Расчет сбытовых надбавок'!$G$3024,4)</f>
        <v>0</v>
      </c>
      <c r="L793" s="108">
        <f>VLOOKUP($A793+ROUND((COLUMN()-2)/24,5),АТС!$A$41:$F$784,5)+VLOOKUP($A793+ROUND((COLUMN()-2)/24,5),'Расчет сбытовых надбавок'!$B$2281:'Расчет сбытовых надбавок'!$G$3024,4)</f>
        <v>17.7</v>
      </c>
      <c r="M793" s="108">
        <f>VLOOKUP($A793+ROUND((COLUMN()-2)/24,5),АТС!$A$41:$F$784,5)+VLOOKUP($A793+ROUND((COLUMN()-2)/24,5),'Расчет сбытовых надбавок'!$B$2281:'Расчет сбытовых надбавок'!$G$3024,4)</f>
        <v>0</v>
      </c>
      <c r="N793" s="108">
        <f>VLOOKUP($A793+ROUND((COLUMN()-2)/24,5),АТС!$A$41:$F$784,5)+VLOOKUP($A793+ROUND((COLUMN()-2)/24,5),'Расчет сбытовых надбавок'!$B$2281:'Расчет сбытовых надбавок'!$G$3024,4)</f>
        <v>0</v>
      </c>
      <c r="O793" s="108">
        <f>VLOOKUP($A793+ROUND((COLUMN()-2)/24,5),АТС!$A$41:$F$784,5)+VLOOKUP($A793+ROUND((COLUMN()-2)/24,5),'Расчет сбытовых надбавок'!$B$2281:'Расчет сбытовых надбавок'!$G$3024,4)</f>
        <v>0</v>
      </c>
      <c r="P793" s="108">
        <f>VLOOKUP($A793+ROUND((COLUMN()-2)/24,5),АТС!$A$41:$F$784,5)+VLOOKUP($A793+ROUND((COLUMN()-2)/24,5),'Расчет сбытовых надбавок'!$B$2281:'Расчет сбытовых надбавок'!$G$3024,4)</f>
        <v>0</v>
      </c>
      <c r="Q793" s="108">
        <f>VLOOKUP($A793+ROUND((COLUMN()-2)/24,5),АТС!$A$41:$F$784,5)+VLOOKUP($A793+ROUND((COLUMN()-2)/24,5),'Расчет сбытовых надбавок'!$B$2281:'Расчет сбытовых надбавок'!$G$3024,4)</f>
        <v>0</v>
      </c>
      <c r="R793" s="108">
        <f>VLOOKUP($A793+ROUND((COLUMN()-2)/24,5),АТС!$A$41:$F$784,5)+VLOOKUP($A793+ROUND((COLUMN()-2)/24,5),'Расчет сбытовых надбавок'!$B$2281:'Расчет сбытовых надбавок'!$G$3024,4)</f>
        <v>0</v>
      </c>
      <c r="S793" s="108">
        <f>VLOOKUP($A793+ROUND((COLUMN()-2)/24,5),АТС!$A$41:$F$784,5)+VLOOKUP($A793+ROUND((COLUMN()-2)/24,5),'Расчет сбытовых надбавок'!$B$2281:'Расчет сбытовых надбавок'!$G$3024,4)</f>
        <v>0</v>
      </c>
      <c r="T793" s="108">
        <f>VLOOKUP($A793+ROUND((COLUMN()-2)/24,5),АТС!$A$41:$F$784,5)+VLOOKUP($A793+ROUND((COLUMN()-2)/24,5),'Расчет сбытовых надбавок'!$B$2281:'Расчет сбытовых надбавок'!$G$3024,4)</f>
        <v>0</v>
      </c>
      <c r="U793" s="108">
        <f>VLOOKUP($A793+ROUND((COLUMN()-2)/24,5),АТС!$A$41:$F$784,5)+VLOOKUP($A793+ROUND((COLUMN()-2)/24,5),'Расчет сбытовых надбавок'!$B$2281:'Расчет сбытовых надбавок'!$G$3024,4)</f>
        <v>0</v>
      </c>
      <c r="V793" s="108">
        <f>VLOOKUP($A793+ROUND((COLUMN()-2)/24,5),АТС!$A$41:$F$784,5)+VLOOKUP($A793+ROUND((COLUMN()-2)/24,5),'Расчет сбытовых надбавок'!$B$2281:'Расчет сбытовых надбавок'!$G$3024,4)</f>
        <v>0</v>
      </c>
      <c r="W793" s="108">
        <f>VLOOKUP($A793+ROUND((COLUMN()-2)/24,5),АТС!$A$41:$F$784,5)+VLOOKUP($A793+ROUND((COLUMN()-2)/24,5),'Расчет сбытовых надбавок'!$B$2281:'Расчет сбытовых надбавок'!$G$3024,4)</f>
        <v>0</v>
      </c>
      <c r="X793" s="108">
        <f>VLOOKUP($A793+ROUND((COLUMN()-2)/24,5),АТС!$A$41:$F$784,5)+VLOOKUP($A793+ROUND((COLUMN()-2)/24,5),'Расчет сбытовых надбавок'!$B$2281:'Расчет сбытовых надбавок'!$G$3024,4)</f>
        <v>135.35</v>
      </c>
      <c r="Y793" s="108">
        <f>VLOOKUP($A793+ROUND((COLUMN()-2)/24,5),АТС!$A$41:$F$784,5)+VLOOKUP($A793+ROUND((COLUMN()-2)/24,5),'Расчет сбытовых надбавок'!$B$2281:'Расчет сбытовых надбавок'!$G$3024,4)</f>
        <v>161.24</v>
      </c>
    </row>
    <row r="794" spans="1:27" x14ac:dyDescent="0.2">
      <c r="A794" s="88">
        <f t="shared" si="21"/>
        <v>41860</v>
      </c>
      <c r="B794" s="108">
        <f>VLOOKUP($A794+ROUND((COLUMN()-2)/24,5),АТС!$A$41:$F$784,5)+VLOOKUP($A794+ROUND((COLUMN()-2)/24,5),'Расчет сбытовых надбавок'!$B$2281:'Расчет сбытовых надбавок'!$G$3024,4)</f>
        <v>227.01</v>
      </c>
      <c r="C794" s="108">
        <f>VLOOKUP($A794+ROUND((COLUMN()-2)/24,5),АТС!$A$41:$F$784,5)+VLOOKUP($A794+ROUND((COLUMN()-2)/24,5),'Расчет сбытовых надбавок'!$B$2281:'Расчет сбытовых надбавок'!$G$3024,4)</f>
        <v>242.54</v>
      </c>
      <c r="D794" s="108">
        <f>VLOOKUP($A794+ROUND((COLUMN()-2)/24,5),АТС!$A$41:$F$784,5)+VLOOKUP($A794+ROUND((COLUMN()-2)/24,5),'Расчет сбытовых надбавок'!$B$2281:'Расчет сбытовых надбавок'!$G$3024,4)</f>
        <v>81.070000000000007</v>
      </c>
      <c r="E794" s="108">
        <f>VLOOKUP($A794+ROUND((COLUMN()-2)/24,5),АТС!$A$41:$F$784,5)+VLOOKUP($A794+ROUND((COLUMN()-2)/24,5),'Расчет сбытовых надбавок'!$B$2281:'Расчет сбытовых надбавок'!$G$3024,4)</f>
        <v>30.96</v>
      </c>
      <c r="F794" s="108">
        <f>VLOOKUP($A794+ROUND((COLUMN()-2)/24,5),АТС!$A$41:$F$784,5)+VLOOKUP($A794+ROUND((COLUMN()-2)/24,5),'Расчет сбытовых надбавок'!$B$2281:'Расчет сбытовых надбавок'!$G$3024,4)</f>
        <v>0</v>
      </c>
      <c r="G794" s="108">
        <f>VLOOKUP($A794+ROUND((COLUMN()-2)/24,5),АТС!$A$41:$F$784,5)+VLOOKUP($A794+ROUND((COLUMN()-2)/24,5),'Расчет сбытовых надбавок'!$B$2281:'Расчет сбытовых надбавок'!$G$3024,4)</f>
        <v>2.5299999999999998</v>
      </c>
      <c r="H794" s="108">
        <f>VLOOKUP($A794+ROUND((COLUMN()-2)/24,5),АТС!$A$41:$F$784,5)+VLOOKUP($A794+ROUND((COLUMN()-2)/24,5),'Расчет сбытовых надбавок'!$B$2281:'Расчет сбытовых надбавок'!$G$3024,4)</f>
        <v>0</v>
      </c>
      <c r="I794" s="108">
        <f>VLOOKUP($A794+ROUND((COLUMN()-2)/24,5),АТС!$A$41:$F$784,5)+VLOOKUP($A794+ROUND((COLUMN()-2)/24,5),'Расчет сбытовых надбавок'!$B$2281:'Расчет сбытовых надбавок'!$G$3024,4)</f>
        <v>0</v>
      </c>
      <c r="J794" s="108">
        <f>VLOOKUP($A794+ROUND((COLUMN()-2)/24,5),АТС!$A$41:$F$784,5)+VLOOKUP($A794+ROUND((COLUMN()-2)/24,5),'Расчет сбытовых надбавок'!$B$2281:'Расчет сбытовых надбавок'!$G$3024,4)</f>
        <v>0.01</v>
      </c>
      <c r="K794" s="108">
        <f>VLOOKUP($A794+ROUND((COLUMN()-2)/24,5),АТС!$A$41:$F$784,5)+VLOOKUP($A794+ROUND((COLUMN()-2)/24,5),'Расчет сбытовых надбавок'!$B$2281:'Расчет сбытовых надбавок'!$G$3024,4)</f>
        <v>0</v>
      </c>
      <c r="L794" s="108">
        <f>VLOOKUP($A794+ROUND((COLUMN()-2)/24,5),АТС!$A$41:$F$784,5)+VLOOKUP($A794+ROUND((COLUMN()-2)/24,5),'Расчет сбытовых надбавок'!$B$2281:'Расчет сбытовых надбавок'!$G$3024,4)</f>
        <v>0</v>
      </c>
      <c r="M794" s="108">
        <f>VLOOKUP($A794+ROUND((COLUMN()-2)/24,5),АТС!$A$41:$F$784,5)+VLOOKUP($A794+ROUND((COLUMN()-2)/24,5),'Расчет сбытовых надбавок'!$B$2281:'Расчет сбытовых надбавок'!$G$3024,4)</f>
        <v>0</v>
      </c>
      <c r="N794" s="108">
        <f>VLOOKUP($A794+ROUND((COLUMN()-2)/24,5),АТС!$A$41:$F$784,5)+VLOOKUP($A794+ROUND((COLUMN()-2)/24,5),'Расчет сбытовых надбавок'!$B$2281:'Расчет сбытовых надбавок'!$G$3024,4)</f>
        <v>0</v>
      </c>
      <c r="O794" s="108">
        <f>VLOOKUP($A794+ROUND((COLUMN()-2)/24,5),АТС!$A$41:$F$784,5)+VLOOKUP($A794+ROUND((COLUMN()-2)/24,5),'Расчет сбытовых надбавок'!$B$2281:'Расчет сбытовых надбавок'!$G$3024,4)</f>
        <v>0</v>
      </c>
      <c r="P794" s="108">
        <f>VLOOKUP($A794+ROUND((COLUMN()-2)/24,5),АТС!$A$41:$F$784,5)+VLOOKUP($A794+ROUND((COLUMN()-2)/24,5),'Расчет сбытовых надбавок'!$B$2281:'Расчет сбытовых надбавок'!$G$3024,4)</f>
        <v>0</v>
      </c>
      <c r="Q794" s="108">
        <f>VLOOKUP($A794+ROUND((COLUMN()-2)/24,5),АТС!$A$41:$F$784,5)+VLOOKUP($A794+ROUND((COLUMN()-2)/24,5),'Расчет сбытовых надбавок'!$B$2281:'Расчет сбытовых надбавок'!$G$3024,4)</f>
        <v>0</v>
      </c>
      <c r="R794" s="108">
        <f>VLOOKUP($A794+ROUND((COLUMN()-2)/24,5),АТС!$A$41:$F$784,5)+VLOOKUP($A794+ROUND((COLUMN()-2)/24,5),'Расчет сбытовых надбавок'!$B$2281:'Расчет сбытовых надбавок'!$G$3024,4)</f>
        <v>0</v>
      </c>
      <c r="S794" s="108">
        <f>VLOOKUP($A794+ROUND((COLUMN()-2)/24,5),АТС!$A$41:$F$784,5)+VLOOKUP($A794+ROUND((COLUMN()-2)/24,5),'Расчет сбытовых надбавок'!$B$2281:'Расчет сбытовых надбавок'!$G$3024,4)</f>
        <v>0</v>
      </c>
      <c r="T794" s="108">
        <f>VLOOKUP($A794+ROUND((COLUMN()-2)/24,5),АТС!$A$41:$F$784,5)+VLOOKUP($A794+ROUND((COLUMN()-2)/24,5),'Расчет сбытовых надбавок'!$B$2281:'Расчет сбытовых надбавок'!$G$3024,4)</f>
        <v>0</v>
      </c>
      <c r="U794" s="108">
        <f>VLOOKUP($A794+ROUND((COLUMN()-2)/24,5),АТС!$A$41:$F$784,5)+VLOOKUP($A794+ROUND((COLUMN()-2)/24,5),'Расчет сбытовых надбавок'!$B$2281:'Расчет сбытовых надбавок'!$G$3024,4)</f>
        <v>0</v>
      </c>
      <c r="V794" s="108">
        <f>VLOOKUP($A794+ROUND((COLUMN()-2)/24,5),АТС!$A$41:$F$784,5)+VLOOKUP($A794+ROUND((COLUMN()-2)/24,5),'Расчет сбытовых надбавок'!$B$2281:'Расчет сбытовых надбавок'!$G$3024,4)</f>
        <v>0</v>
      </c>
      <c r="W794" s="108">
        <f>VLOOKUP($A794+ROUND((COLUMN()-2)/24,5),АТС!$A$41:$F$784,5)+VLOOKUP($A794+ROUND((COLUMN()-2)/24,5),'Расчет сбытовых надбавок'!$B$2281:'Расчет сбытовых надбавок'!$G$3024,4)</f>
        <v>0.04</v>
      </c>
      <c r="X794" s="108">
        <f>VLOOKUP($A794+ROUND((COLUMN()-2)/24,5),АТС!$A$41:$F$784,5)+VLOOKUP($A794+ROUND((COLUMN()-2)/24,5),'Расчет сбытовых надбавок'!$B$2281:'Расчет сбытовых надбавок'!$G$3024,4)</f>
        <v>184.09</v>
      </c>
      <c r="Y794" s="108">
        <f>VLOOKUP($A794+ROUND((COLUMN()-2)/24,5),АТС!$A$41:$F$784,5)+VLOOKUP($A794+ROUND((COLUMN()-2)/24,5),'Расчет сбытовых надбавок'!$B$2281:'Расчет сбытовых надбавок'!$G$3024,4)</f>
        <v>229.39999999999998</v>
      </c>
    </row>
    <row r="795" spans="1:27" x14ac:dyDescent="0.2">
      <c r="A795" s="88">
        <f t="shared" si="21"/>
        <v>41861</v>
      </c>
      <c r="B795" s="108">
        <f>VLOOKUP($A795+ROUND((COLUMN()-2)/24,5),АТС!$A$41:$F$784,5)+VLOOKUP($A795+ROUND((COLUMN()-2)/24,5),'Расчет сбытовых надбавок'!$B$2281:'Расчет сбытовых надбавок'!$G$3024,4)</f>
        <v>53.339999999999996</v>
      </c>
      <c r="C795" s="108">
        <f>VLOOKUP($A795+ROUND((COLUMN()-2)/24,5),АТС!$A$41:$F$784,5)+VLOOKUP($A795+ROUND((COLUMN()-2)/24,5),'Расчет сбытовых надбавок'!$B$2281:'Расчет сбытовых надбавок'!$G$3024,4)</f>
        <v>421.15999999999997</v>
      </c>
      <c r="D795" s="108">
        <f>VLOOKUP($A795+ROUND((COLUMN()-2)/24,5),АТС!$A$41:$F$784,5)+VLOOKUP($A795+ROUND((COLUMN()-2)/24,5),'Расчет сбытовых надбавок'!$B$2281:'Расчет сбытовых надбавок'!$G$3024,4)</f>
        <v>29.85</v>
      </c>
      <c r="E795" s="108">
        <f>VLOOKUP($A795+ROUND((COLUMN()-2)/24,5),АТС!$A$41:$F$784,5)+VLOOKUP($A795+ROUND((COLUMN()-2)/24,5),'Расчет сбытовых надбавок'!$B$2281:'Расчет сбытовых надбавок'!$G$3024,4)</f>
        <v>22.049999999999997</v>
      </c>
      <c r="F795" s="108">
        <f>VLOOKUP($A795+ROUND((COLUMN()-2)/24,5),АТС!$A$41:$F$784,5)+VLOOKUP($A795+ROUND((COLUMN()-2)/24,5),'Расчет сбытовых надбавок'!$B$2281:'Расчет сбытовых надбавок'!$G$3024,4)</f>
        <v>48.43</v>
      </c>
      <c r="G795" s="108">
        <f>VLOOKUP($A795+ROUND((COLUMN()-2)/24,5),АТС!$A$41:$F$784,5)+VLOOKUP($A795+ROUND((COLUMN()-2)/24,5),'Расчет сбытовых надбавок'!$B$2281:'Расчет сбытовых надбавок'!$G$3024,4)</f>
        <v>80.67</v>
      </c>
      <c r="H795" s="108">
        <f>VLOOKUP($A795+ROUND((COLUMN()-2)/24,5),АТС!$A$41:$F$784,5)+VLOOKUP($A795+ROUND((COLUMN()-2)/24,5),'Расчет сбытовых надбавок'!$B$2281:'Расчет сбытовых надбавок'!$G$3024,4)</f>
        <v>0</v>
      </c>
      <c r="I795" s="108">
        <f>VLOOKUP($A795+ROUND((COLUMN()-2)/24,5),АТС!$A$41:$F$784,5)+VLOOKUP($A795+ROUND((COLUMN()-2)/24,5),'Расчет сбытовых надбавок'!$B$2281:'Расчет сбытовых надбавок'!$G$3024,4)</f>
        <v>0</v>
      </c>
      <c r="J795" s="108">
        <f>VLOOKUP($A795+ROUND((COLUMN()-2)/24,5),АТС!$A$41:$F$784,5)+VLOOKUP($A795+ROUND((COLUMN()-2)/24,5),'Расчет сбытовых надбавок'!$B$2281:'Расчет сбытовых надбавок'!$G$3024,4)</f>
        <v>0</v>
      </c>
      <c r="K795" s="108">
        <f>VLOOKUP($A795+ROUND((COLUMN()-2)/24,5),АТС!$A$41:$F$784,5)+VLOOKUP($A795+ROUND((COLUMN()-2)/24,5),'Расчет сбытовых надбавок'!$B$2281:'Расчет сбытовых надбавок'!$G$3024,4)</f>
        <v>131.56</v>
      </c>
      <c r="L795" s="108">
        <f>VLOOKUP($A795+ROUND((COLUMN()-2)/24,5),АТС!$A$41:$F$784,5)+VLOOKUP($A795+ROUND((COLUMN()-2)/24,5),'Расчет сбытовых надбавок'!$B$2281:'Расчет сбытовых надбавок'!$G$3024,4)</f>
        <v>25.47</v>
      </c>
      <c r="M795" s="108">
        <f>VLOOKUP($A795+ROUND((COLUMN()-2)/24,5),АТС!$A$41:$F$784,5)+VLOOKUP($A795+ROUND((COLUMN()-2)/24,5),'Расчет сбытовых надбавок'!$B$2281:'Расчет сбытовых надбавок'!$G$3024,4)</f>
        <v>97.169999999999987</v>
      </c>
      <c r="N795" s="108">
        <f>VLOOKUP($A795+ROUND((COLUMN()-2)/24,5),АТС!$A$41:$F$784,5)+VLOOKUP($A795+ROUND((COLUMN()-2)/24,5),'Расчет сбытовых надбавок'!$B$2281:'Расчет сбытовых надбавок'!$G$3024,4)</f>
        <v>22.86</v>
      </c>
      <c r="O795" s="108">
        <f>VLOOKUP($A795+ROUND((COLUMN()-2)/24,5),АТС!$A$41:$F$784,5)+VLOOKUP($A795+ROUND((COLUMN()-2)/24,5),'Расчет сбытовых надбавок'!$B$2281:'Расчет сбытовых надбавок'!$G$3024,4)</f>
        <v>13.649999999999999</v>
      </c>
      <c r="P795" s="108">
        <f>VLOOKUP($A795+ROUND((COLUMN()-2)/24,5),АТС!$A$41:$F$784,5)+VLOOKUP($A795+ROUND((COLUMN()-2)/24,5),'Расчет сбытовых надбавок'!$B$2281:'Расчет сбытовых надбавок'!$G$3024,4)</f>
        <v>0</v>
      </c>
      <c r="Q795" s="108">
        <f>VLOOKUP($A795+ROUND((COLUMN()-2)/24,5),АТС!$A$41:$F$784,5)+VLOOKUP($A795+ROUND((COLUMN()-2)/24,5),'Расчет сбытовых надбавок'!$B$2281:'Расчет сбытовых надбавок'!$G$3024,4)</f>
        <v>0</v>
      </c>
      <c r="R795" s="108">
        <f>VLOOKUP($A795+ROUND((COLUMN()-2)/24,5),АТС!$A$41:$F$784,5)+VLOOKUP($A795+ROUND((COLUMN()-2)/24,5),'Расчет сбытовых надбавок'!$B$2281:'Расчет сбытовых надбавок'!$G$3024,4)</f>
        <v>0</v>
      </c>
      <c r="S795" s="108">
        <f>VLOOKUP($A795+ROUND((COLUMN()-2)/24,5),АТС!$A$41:$F$784,5)+VLOOKUP($A795+ROUND((COLUMN()-2)/24,5),'Расчет сбытовых надбавок'!$B$2281:'Расчет сбытовых надбавок'!$G$3024,4)</f>
        <v>0</v>
      </c>
      <c r="T795" s="108">
        <f>VLOOKUP($A795+ROUND((COLUMN()-2)/24,5),АТС!$A$41:$F$784,5)+VLOOKUP($A795+ROUND((COLUMN()-2)/24,5),'Расчет сбытовых надбавок'!$B$2281:'Расчет сбытовых надбавок'!$G$3024,4)</f>
        <v>0</v>
      </c>
      <c r="U795" s="108">
        <f>VLOOKUP($A795+ROUND((COLUMN()-2)/24,5),АТС!$A$41:$F$784,5)+VLOOKUP($A795+ROUND((COLUMN()-2)/24,5),'Расчет сбытовых надбавок'!$B$2281:'Расчет сбытовых надбавок'!$G$3024,4)</f>
        <v>0</v>
      </c>
      <c r="V795" s="108">
        <f>VLOOKUP($A795+ROUND((COLUMN()-2)/24,5),АТС!$A$41:$F$784,5)+VLOOKUP($A795+ROUND((COLUMN()-2)/24,5),'Расчет сбытовых надбавок'!$B$2281:'Расчет сбытовых надбавок'!$G$3024,4)</f>
        <v>0</v>
      </c>
      <c r="W795" s="108">
        <f>VLOOKUP($A795+ROUND((COLUMN()-2)/24,5),АТС!$A$41:$F$784,5)+VLOOKUP($A795+ROUND((COLUMN()-2)/24,5),'Расчет сбытовых надбавок'!$B$2281:'Расчет сбытовых надбавок'!$G$3024,4)</f>
        <v>0</v>
      </c>
      <c r="X795" s="108">
        <f>VLOOKUP($A795+ROUND((COLUMN()-2)/24,5),АТС!$A$41:$F$784,5)+VLOOKUP($A795+ROUND((COLUMN()-2)/24,5),'Расчет сбытовых надбавок'!$B$2281:'Расчет сбытовых надбавок'!$G$3024,4)</f>
        <v>0.01</v>
      </c>
      <c r="Y795" s="108">
        <f>VLOOKUP($A795+ROUND((COLUMN()-2)/24,5),АТС!$A$41:$F$784,5)+VLOOKUP($A795+ROUND((COLUMN()-2)/24,5),'Расчет сбытовых надбавок'!$B$2281:'Расчет сбытовых надбавок'!$G$3024,4)</f>
        <v>237.72</v>
      </c>
    </row>
    <row r="796" spans="1:27" x14ac:dyDescent="0.2">
      <c r="A796" s="88">
        <f t="shared" si="21"/>
        <v>41862</v>
      </c>
      <c r="B796" s="108">
        <f>VLOOKUP($A796+ROUND((COLUMN()-2)/24,5),АТС!$A$41:$F$784,5)+VLOOKUP($A796+ROUND((COLUMN()-2)/24,5),'Расчет сбытовых надбавок'!$B$2281:'Расчет сбытовых надбавок'!$G$3024,4)</f>
        <v>589.03</v>
      </c>
      <c r="C796" s="108">
        <f>VLOOKUP($A796+ROUND((COLUMN()-2)/24,5),АТС!$A$41:$F$784,5)+VLOOKUP($A796+ROUND((COLUMN()-2)/24,5),'Расчет сбытовых надбавок'!$B$2281:'Расчет сбытовых надбавок'!$G$3024,4)</f>
        <v>97.21</v>
      </c>
      <c r="D796" s="108">
        <f>VLOOKUP($A796+ROUND((COLUMN()-2)/24,5),АТС!$A$41:$F$784,5)+VLOOKUP($A796+ROUND((COLUMN()-2)/24,5),'Расчет сбытовых надбавок'!$B$2281:'Расчет сбытовых надбавок'!$G$3024,4)</f>
        <v>9.02</v>
      </c>
      <c r="E796" s="108">
        <f>VLOOKUP($A796+ROUND((COLUMN()-2)/24,5),АТС!$A$41:$F$784,5)+VLOOKUP($A796+ROUND((COLUMN()-2)/24,5),'Расчет сбытовых надбавок'!$B$2281:'Расчет сбытовых надбавок'!$G$3024,4)</f>
        <v>35.78</v>
      </c>
      <c r="F796" s="108">
        <f>VLOOKUP($A796+ROUND((COLUMN()-2)/24,5),АТС!$A$41:$F$784,5)+VLOOKUP($A796+ROUND((COLUMN()-2)/24,5),'Расчет сбытовых надбавок'!$B$2281:'Расчет сбытовых надбавок'!$G$3024,4)</f>
        <v>64.42</v>
      </c>
      <c r="G796" s="108">
        <f>VLOOKUP($A796+ROUND((COLUMN()-2)/24,5),АТС!$A$41:$F$784,5)+VLOOKUP($A796+ROUND((COLUMN()-2)/24,5),'Расчет сбытовых надбавок'!$B$2281:'Расчет сбытовых надбавок'!$G$3024,4)</f>
        <v>6.0000000000000005E-2</v>
      </c>
      <c r="H796" s="108">
        <f>VLOOKUP($A796+ROUND((COLUMN()-2)/24,5),АТС!$A$41:$F$784,5)+VLOOKUP($A796+ROUND((COLUMN()-2)/24,5),'Расчет сбытовых надбавок'!$B$2281:'Расчет сбытовых надбавок'!$G$3024,4)</f>
        <v>0</v>
      </c>
      <c r="I796" s="108">
        <f>VLOOKUP($A796+ROUND((COLUMN()-2)/24,5),АТС!$A$41:$F$784,5)+VLOOKUP($A796+ROUND((COLUMN()-2)/24,5),'Расчет сбытовых надбавок'!$B$2281:'Расчет сбытовых надбавок'!$G$3024,4)</f>
        <v>0</v>
      </c>
      <c r="J796" s="108">
        <f>VLOOKUP($A796+ROUND((COLUMN()-2)/24,5),АТС!$A$41:$F$784,5)+VLOOKUP($A796+ROUND((COLUMN()-2)/24,5),'Расчет сбытовых надбавок'!$B$2281:'Расчет сбытовых надбавок'!$G$3024,4)</f>
        <v>0</v>
      </c>
      <c r="K796" s="108">
        <f>VLOOKUP($A796+ROUND((COLUMN()-2)/24,5),АТС!$A$41:$F$784,5)+VLOOKUP($A796+ROUND((COLUMN()-2)/24,5),'Расчет сбытовых надбавок'!$B$2281:'Расчет сбытовых надбавок'!$G$3024,4)</f>
        <v>50.36</v>
      </c>
      <c r="L796" s="108">
        <f>VLOOKUP($A796+ROUND((COLUMN()-2)/24,5),АТС!$A$41:$F$784,5)+VLOOKUP($A796+ROUND((COLUMN()-2)/24,5),'Расчет сбытовых надбавок'!$B$2281:'Расчет сбытовых надбавок'!$G$3024,4)</f>
        <v>0</v>
      </c>
      <c r="M796" s="108">
        <f>VLOOKUP($A796+ROUND((COLUMN()-2)/24,5),АТС!$A$41:$F$784,5)+VLOOKUP($A796+ROUND((COLUMN()-2)/24,5),'Расчет сбытовых надбавок'!$B$2281:'Расчет сбытовых надбавок'!$G$3024,4)</f>
        <v>0</v>
      </c>
      <c r="N796" s="108">
        <f>VLOOKUP($A796+ROUND((COLUMN()-2)/24,5),АТС!$A$41:$F$784,5)+VLOOKUP($A796+ROUND((COLUMN()-2)/24,5),'Расчет сбытовых надбавок'!$B$2281:'Расчет сбытовых надбавок'!$G$3024,4)</f>
        <v>0</v>
      </c>
      <c r="O796" s="108">
        <f>VLOOKUP($A796+ROUND((COLUMN()-2)/24,5),АТС!$A$41:$F$784,5)+VLOOKUP($A796+ROUND((COLUMN()-2)/24,5),'Расчет сбытовых надбавок'!$B$2281:'Расчет сбытовых надбавок'!$G$3024,4)</f>
        <v>0</v>
      </c>
      <c r="P796" s="108">
        <f>VLOOKUP($A796+ROUND((COLUMN()-2)/24,5),АТС!$A$41:$F$784,5)+VLOOKUP($A796+ROUND((COLUMN()-2)/24,5),'Расчет сбытовых надбавок'!$B$2281:'Расчет сбытовых надбавок'!$G$3024,4)</f>
        <v>0</v>
      </c>
      <c r="Q796" s="108">
        <f>VLOOKUP($A796+ROUND((COLUMN()-2)/24,5),АТС!$A$41:$F$784,5)+VLOOKUP($A796+ROUND((COLUMN()-2)/24,5),'Расчет сбытовых надбавок'!$B$2281:'Расчет сбытовых надбавок'!$G$3024,4)</f>
        <v>0</v>
      </c>
      <c r="R796" s="108">
        <f>VLOOKUP($A796+ROUND((COLUMN()-2)/24,5),АТС!$A$41:$F$784,5)+VLOOKUP($A796+ROUND((COLUMN()-2)/24,5),'Расчет сбытовых надбавок'!$B$2281:'Расчет сбытовых надбавок'!$G$3024,4)</f>
        <v>0</v>
      </c>
      <c r="S796" s="108">
        <f>VLOOKUP($A796+ROUND((COLUMN()-2)/24,5),АТС!$A$41:$F$784,5)+VLOOKUP($A796+ROUND((COLUMN()-2)/24,5),'Расчет сбытовых надбавок'!$B$2281:'Расчет сбытовых надбавок'!$G$3024,4)</f>
        <v>0.01</v>
      </c>
      <c r="T796" s="108">
        <f>VLOOKUP($A796+ROUND((COLUMN()-2)/24,5),АТС!$A$41:$F$784,5)+VLOOKUP($A796+ROUND((COLUMN()-2)/24,5),'Расчет сбытовых надбавок'!$B$2281:'Расчет сбытовых надбавок'!$G$3024,4)</f>
        <v>236.23999999999998</v>
      </c>
      <c r="U796" s="108">
        <f>VLOOKUP($A796+ROUND((COLUMN()-2)/24,5),АТС!$A$41:$F$784,5)+VLOOKUP($A796+ROUND((COLUMN()-2)/24,5),'Расчет сбытовых надбавок'!$B$2281:'Расчет сбытовых надбавок'!$G$3024,4)</f>
        <v>61.92</v>
      </c>
      <c r="V796" s="108">
        <f>VLOOKUP($A796+ROUND((COLUMN()-2)/24,5),АТС!$A$41:$F$784,5)+VLOOKUP($A796+ROUND((COLUMN()-2)/24,5),'Расчет сбытовых надбавок'!$B$2281:'Расчет сбытовых надбавок'!$G$3024,4)</f>
        <v>69.67</v>
      </c>
      <c r="W796" s="108">
        <f>VLOOKUP($A796+ROUND((COLUMN()-2)/24,5),АТС!$A$41:$F$784,5)+VLOOKUP($A796+ROUND((COLUMN()-2)/24,5),'Расчет сбытовых надбавок'!$B$2281:'Расчет сбытовых надбавок'!$G$3024,4)</f>
        <v>204.96</v>
      </c>
      <c r="X796" s="108">
        <f>VLOOKUP($A796+ROUND((COLUMN()-2)/24,5),АТС!$A$41:$F$784,5)+VLOOKUP($A796+ROUND((COLUMN()-2)/24,5),'Расчет сбытовых надбавок'!$B$2281:'Расчет сбытовых надбавок'!$G$3024,4)</f>
        <v>333.07</v>
      </c>
      <c r="Y796" s="108">
        <f>VLOOKUP($A796+ROUND((COLUMN()-2)/24,5),АТС!$A$41:$F$784,5)+VLOOKUP($A796+ROUND((COLUMN()-2)/24,5),'Расчет сбытовых надбавок'!$B$2281:'Расчет сбытовых надбавок'!$G$3024,4)</f>
        <v>739.33</v>
      </c>
    </row>
    <row r="797" spans="1:27" x14ac:dyDescent="0.2">
      <c r="A797" s="88">
        <f t="shared" si="21"/>
        <v>41863</v>
      </c>
      <c r="B797" s="108">
        <f>VLOOKUP($A797+ROUND((COLUMN()-2)/24,5),АТС!$A$41:$F$784,5)+VLOOKUP($A797+ROUND((COLUMN()-2)/24,5),'Расчет сбытовых надбавок'!$B$2281:'Расчет сбытовых надбавок'!$G$3024,4)</f>
        <v>397.94</v>
      </c>
      <c r="C797" s="108">
        <f>VLOOKUP($A797+ROUND((COLUMN()-2)/24,5),АТС!$A$41:$F$784,5)+VLOOKUP($A797+ROUND((COLUMN()-2)/24,5),'Расчет сбытовых надбавок'!$B$2281:'Расчет сбытовых надбавок'!$G$3024,4)</f>
        <v>104.37</v>
      </c>
      <c r="D797" s="108">
        <f>VLOOKUP($A797+ROUND((COLUMN()-2)/24,5),АТС!$A$41:$F$784,5)+VLOOKUP($A797+ROUND((COLUMN()-2)/24,5),'Расчет сбытовых надбавок'!$B$2281:'Расчет сбытовых надбавок'!$G$3024,4)</f>
        <v>167.97</v>
      </c>
      <c r="E797" s="108">
        <f>VLOOKUP($A797+ROUND((COLUMN()-2)/24,5),АТС!$A$41:$F$784,5)+VLOOKUP($A797+ROUND((COLUMN()-2)/24,5),'Расчет сбытовых надбавок'!$B$2281:'Расчет сбытовых надбавок'!$G$3024,4)</f>
        <v>53.15</v>
      </c>
      <c r="F797" s="108">
        <f>VLOOKUP($A797+ROUND((COLUMN()-2)/24,5),АТС!$A$41:$F$784,5)+VLOOKUP($A797+ROUND((COLUMN()-2)/24,5),'Расчет сбытовых надбавок'!$B$2281:'Расчет сбытовых надбавок'!$G$3024,4)</f>
        <v>43.17</v>
      </c>
      <c r="G797" s="108">
        <f>VLOOKUP($A797+ROUND((COLUMN()-2)/24,5),АТС!$A$41:$F$784,5)+VLOOKUP($A797+ROUND((COLUMN()-2)/24,5),'Расчет сбытовых надбавок'!$B$2281:'Расчет сбытовых надбавок'!$G$3024,4)</f>
        <v>0</v>
      </c>
      <c r="H797" s="108">
        <f>VLOOKUP($A797+ROUND((COLUMN()-2)/24,5),АТС!$A$41:$F$784,5)+VLOOKUP($A797+ROUND((COLUMN()-2)/24,5),'Расчет сбытовых надбавок'!$B$2281:'Расчет сбытовых надбавок'!$G$3024,4)</f>
        <v>0</v>
      </c>
      <c r="I797" s="108">
        <f>VLOOKUP($A797+ROUND((COLUMN()-2)/24,5),АТС!$A$41:$F$784,5)+VLOOKUP($A797+ROUND((COLUMN()-2)/24,5),'Расчет сбытовых надбавок'!$B$2281:'Расчет сбытовых надбавок'!$G$3024,4)</f>
        <v>0</v>
      </c>
      <c r="J797" s="108">
        <f>VLOOKUP($A797+ROUND((COLUMN()-2)/24,5),АТС!$A$41:$F$784,5)+VLOOKUP($A797+ROUND((COLUMN()-2)/24,5),'Расчет сбытовых надбавок'!$B$2281:'Расчет сбытовых надбавок'!$G$3024,4)</f>
        <v>0.01</v>
      </c>
      <c r="K797" s="108">
        <f>VLOOKUP($A797+ROUND((COLUMN()-2)/24,5),АТС!$A$41:$F$784,5)+VLOOKUP($A797+ROUND((COLUMN()-2)/24,5),'Расчет сбытовых надбавок'!$B$2281:'Расчет сбытовых надбавок'!$G$3024,4)</f>
        <v>0</v>
      </c>
      <c r="L797" s="108">
        <f>VLOOKUP($A797+ROUND((COLUMN()-2)/24,5),АТС!$A$41:$F$784,5)+VLOOKUP($A797+ROUND((COLUMN()-2)/24,5),'Расчет сбытовых надбавок'!$B$2281:'Расчет сбытовых надбавок'!$G$3024,4)</f>
        <v>0</v>
      </c>
      <c r="M797" s="108">
        <f>VLOOKUP($A797+ROUND((COLUMN()-2)/24,5),АТС!$A$41:$F$784,5)+VLOOKUP($A797+ROUND((COLUMN()-2)/24,5),'Расчет сбытовых надбавок'!$B$2281:'Расчет сбытовых надбавок'!$G$3024,4)</f>
        <v>0</v>
      </c>
      <c r="N797" s="108">
        <f>VLOOKUP($A797+ROUND((COLUMN()-2)/24,5),АТС!$A$41:$F$784,5)+VLOOKUP($A797+ROUND((COLUMN()-2)/24,5),'Расчет сбытовых надбавок'!$B$2281:'Расчет сбытовых надбавок'!$G$3024,4)</f>
        <v>0</v>
      </c>
      <c r="O797" s="108">
        <f>VLOOKUP($A797+ROUND((COLUMN()-2)/24,5),АТС!$A$41:$F$784,5)+VLOOKUP($A797+ROUND((COLUMN()-2)/24,5),'Расчет сбытовых надбавок'!$B$2281:'Расчет сбытовых надбавок'!$G$3024,4)</f>
        <v>0</v>
      </c>
      <c r="P797" s="108">
        <f>VLOOKUP($A797+ROUND((COLUMN()-2)/24,5),АТС!$A$41:$F$784,5)+VLOOKUP($A797+ROUND((COLUMN()-2)/24,5),'Расчет сбытовых надбавок'!$B$2281:'Расчет сбытовых надбавок'!$G$3024,4)</f>
        <v>0</v>
      </c>
      <c r="Q797" s="108">
        <f>VLOOKUP($A797+ROUND((COLUMN()-2)/24,5),АТС!$A$41:$F$784,5)+VLOOKUP($A797+ROUND((COLUMN()-2)/24,5),'Расчет сбытовых надбавок'!$B$2281:'Расчет сбытовых надбавок'!$G$3024,4)</f>
        <v>0</v>
      </c>
      <c r="R797" s="108">
        <f>VLOOKUP($A797+ROUND((COLUMN()-2)/24,5),АТС!$A$41:$F$784,5)+VLOOKUP($A797+ROUND((COLUMN()-2)/24,5),'Расчет сбытовых надбавок'!$B$2281:'Расчет сбытовых надбавок'!$G$3024,4)</f>
        <v>108.56</v>
      </c>
      <c r="S797" s="108">
        <f>VLOOKUP($A797+ROUND((COLUMN()-2)/24,5),АТС!$A$41:$F$784,5)+VLOOKUP($A797+ROUND((COLUMN()-2)/24,5),'Расчет сбытовых надбавок'!$B$2281:'Расчет сбытовых надбавок'!$G$3024,4)</f>
        <v>170.64</v>
      </c>
      <c r="T797" s="108">
        <f>VLOOKUP($A797+ROUND((COLUMN()-2)/24,5),АТС!$A$41:$F$784,5)+VLOOKUP($A797+ROUND((COLUMN()-2)/24,5),'Расчет сбытовых надбавок'!$B$2281:'Расчет сбытовых надбавок'!$G$3024,4)</f>
        <v>230.95000000000002</v>
      </c>
      <c r="U797" s="108">
        <f>VLOOKUP($A797+ROUND((COLUMN()-2)/24,5),АТС!$A$41:$F$784,5)+VLOOKUP($A797+ROUND((COLUMN()-2)/24,5),'Расчет сбытовых надбавок'!$B$2281:'Расчет сбытовых надбавок'!$G$3024,4)</f>
        <v>108.09</v>
      </c>
      <c r="V797" s="108">
        <f>VLOOKUP($A797+ROUND((COLUMN()-2)/24,5),АТС!$A$41:$F$784,5)+VLOOKUP($A797+ROUND((COLUMN()-2)/24,5),'Расчет сбытовых надбавок'!$B$2281:'Расчет сбытовых надбавок'!$G$3024,4)</f>
        <v>142.31</v>
      </c>
      <c r="W797" s="108">
        <f>VLOOKUP($A797+ROUND((COLUMN()-2)/24,5),АТС!$A$41:$F$784,5)+VLOOKUP($A797+ROUND((COLUMN()-2)/24,5),'Расчет сбытовых надбавок'!$B$2281:'Расчет сбытовых надбавок'!$G$3024,4)</f>
        <v>273.52</v>
      </c>
      <c r="X797" s="108">
        <f>VLOOKUP($A797+ROUND((COLUMN()-2)/24,5),АТС!$A$41:$F$784,5)+VLOOKUP($A797+ROUND((COLUMN()-2)/24,5),'Расчет сбытовых надбавок'!$B$2281:'Расчет сбытовых надбавок'!$G$3024,4)</f>
        <v>627.43999999999994</v>
      </c>
      <c r="Y797" s="108">
        <f>VLOOKUP($A797+ROUND((COLUMN()-2)/24,5),АТС!$A$41:$F$784,5)+VLOOKUP($A797+ROUND((COLUMN()-2)/24,5),'Расчет сбытовых надбавок'!$B$2281:'Расчет сбытовых надбавок'!$G$3024,4)</f>
        <v>720.79</v>
      </c>
    </row>
    <row r="798" spans="1:27" x14ac:dyDescent="0.2">
      <c r="A798" s="88">
        <f t="shared" si="21"/>
        <v>41864</v>
      </c>
      <c r="B798" s="108">
        <f>VLOOKUP($A798+ROUND((COLUMN()-2)/24,5),АТС!$A$41:$F$784,5)+VLOOKUP($A798+ROUND((COLUMN()-2)/24,5),'Расчет сбытовых надбавок'!$B$2281:'Расчет сбытовых надбавок'!$G$3024,4)</f>
        <v>374.74</v>
      </c>
      <c r="C798" s="108">
        <f>VLOOKUP($A798+ROUND((COLUMN()-2)/24,5),АТС!$A$41:$F$784,5)+VLOOKUP($A798+ROUND((COLUMN()-2)/24,5),'Расчет сбытовых надбавок'!$B$2281:'Расчет сбытовых надбавок'!$G$3024,4)</f>
        <v>39.549999999999997</v>
      </c>
      <c r="D798" s="108">
        <f>VLOOKUP($A798+ROUND((COLUMN()-2)/24,5),АТС!$A$41:$F$784,5)+VLOOKUP($A798+ROUND((COLUMN()-2)/24,5),'Расчет сбытовых надбавок'!$B$2281:'Расчет сбытовых надбавок'!$G$3024,4)</f>
        <v>0</v>
      </c>
      <c r="E798" s="108">
        <f>VLOOKUP($A798+ROUND((COLUMN()-2)/24,5),АТС!$A$41:$F$784,5)+VLOOKUP($A798+ROUND((COLUMN()-2)/24,5),'Расчет сбытовых надбавок'!$B$2281:'Расчет сбытовых надбавок'!$G$3024,4)</f>
        <v>0</v>
      </c>
      <c r="F798" s="108">
        <f>VLOOKUP($A798+ROUND((COLUMN()-2)/24,5),АТС!$A$41:$F$784,5)+VLOOKUP($A798+ROUND((COLUMN()-2)/24,5),'Расчет сбытовых надбавок'!$B$2281:'Расчет сбытовых надбавок'!$G$3024,4)</f>
        <v>0</v>
      </c>
      <c r="G798" s="108">
        <f>VLOOKUP($A798+ROUND((COLUMN()-2)/24,5),АТС!$A$41:$F$784,5)+VLOOKUP($A798+ROUND((COLUMN()-2)/24,5),'Расчет сбытовых надбавок'!$B$2281:'Расчет сбытовых надбавок'!$G$3024,4)</f>
        <v>0</v>
      </c>
      <c r="H798" s="108">
        <f>VLOOKUP($A798+ROUND((COLUMN()-2)/24,5),АТС!$A$41:$F$784,5)+VLOOKUP($A798+ROUND((COLUMN()-2)/24,5),'Расчет сбытовых надбавок'!$B$2281:'Расчет сбытовых надбавок'!$G$3024,4)</f>
        <v>0</v>
      </c>
      <c r="I798" s="108">
        <f>VLOOKUP($A798+ROUND((COLUMN()-2)/24,5),АТС!$A$41:$F$784,5)+VLOOKUP($A798+ROUND((COLUMN()-2)/24,5),'Расчет сбытовых надбавок'!$B$2281:'Расчет сбытовых надбавок'!$G$3024,4)</f>
        <v>0</v>
      </c>
      <c r="J798" s="108">
        <f>VLOOKUP($A798+ROUND((COLUMN()-2)/24,5),АТС!$A$41:$F$784,5)+VLOOKUP($A798+ROUND((COLUMN()-2)/24,5),'Расчет сбытовых надбавок'!$B$2281:'Расчет сбытовых надбавок'!$G$3024,4)</f>
        <v>0</v>
      </c>
      <c r="K798" s="108">
        <f>VLOOKUP($A798+ROUND((COLUMN()-2)/24,5),АТС!$A$41:$F$784,5)+VLOOKUP($A798+ROUND((COLUMN()-2)/24,5),'Расчет сбытовых надбавок'!$B$2281:'Расчет сбытовых надбавок'!$G$3024,4)</f>
        <v>0</v>
      </c>
      <c r="L798" s="108">
        <f>VLOOKUP($A798+ROUND((COLUMN()-2)/24,5),АТС!$A$41:$F$784,5)+VLOOKUP($A798+ROUND((COLUMN()-2)/24,5),'Расчет сбытовых надбавок'!$B$2281:'Расчет сбытовых надбавок'!$G$3024,4)</f>
        <v>0</v>
      </c>
      <c r="M798" s="108">
        <f>VLOOKUP($A798+ROUND((COLUMN()-2)/24,5),АТС!$A$41:$F$784,5)+VLOOKUP($A798+ROUND((COLUMN()-2)/24,5),'Расчет сбытовых надбавок'!$B$2281:'Расчет сбытовых надбавок'!$G$3024,4)</f>
        <v>0</v>
      </c>
      <c r="N798" s="108">
        <f>VLOOKUP($A798+ROUND((COLUMN()-2)/24,5),АТС!$A$41:$F$784,5)+VLOOKUP($A798+ROUND((COLUMN()-2)/24,5),'Расчет сбытовых надбавок'!$B$2281:'Расчет сбытовых надбавок'!$G$3024,4)</f>
        <v>0</v>
      </c>
      <c r="O798" s="108">
        <f>VLOOKUP($A798+ROUND((COLUMN()-2)/24,5),АТС!$A$41:$F$784,5)+VLOOKUP($A798+ROUND((COLUMN()-2)/24,5),'Расчет сбытовых надбавок'!$B$2281:'Расчет сбытовых надбавок'!$G$3024,4)</f>
        <v>0</v>
      </c>
      <c r="P798" s="108">
        <f>VLOOKUP($A798+ROUND((COLUMN()-2)/24,5),АТС!$A$41:$F$784,5)+VLOOKUP($A798+ROUND((COLUMN()-2)/24,5),'Расчет сбытовых надбавок'!$B$2281:'Расчет сбытовых надбавок'!$G$3024,4)</f>
        <v>87.75</v>
      </c>
      <c r="Q798" s="108">
        <f>VLOOKUP($A798+ROUND((COLUMN()-2)/24,5),АТС!$A$41:$F$784,5)+VLOOKUP($A798+ROUND((COLUMN()-2)/24,5),'Расчет сбытовых надбавок'!$B$2281:'Расчет сбытовых надбавок'!$G$3024,4)</f>
        <v>133.86000000000001</v>
      </c>
      <c r="R798" s="108">
        <f>VLOOKUP($A798+ROUND((COLUMN()-2)/24,5),АТС!$A$41:$F$784,5)+VLOOKUP($A798+ROUND((COLUMN()-2)/24,5),'Расчет сбытовых надбавок'!$B$2281:'Расчет сбытовых надбавок'!$G$3024,4)</f>
        <v>164.55</v>
      </c>
      <c r="S798" s="108">
        <f>VLOOKUP($A798+ROUND((COLUMN()-2)/24,5),АТС!$A$41:$F$784,5)+VLOOKUP($A798+ROUND((COLUMN()-2)/24,5),'Расчет сбытовых надбавок'!$B$2281:'Расчет сбытовых надбавок'!$G$3024,4)</f>
        <v>174.65</v>
      </c>
      <c r="T798" s="108">
        <f>VLOOKUP($A798+ROUND((COLUMN()-2)/24,5),АТС!$A$41:$F$784,5)+VLOOKUP($A798+ROUND((COLUMN()-2)/24,5),'Расчет сбытовых надбавок'!$B$2281:'Расчет сбытовых надбавок'!$G$3024,4)</f>
        <v>200.71</v>
      </c>
      <c r="U798" s="108">
        <f>VLOOKUP($A798+ROUND((COLUMN()-2)/24,5),АТС!$A$41:$F$784,5)+VLOOKUP($A798+ROUND((COLUMN()-2)/24,5),'Расчет сбытовых надбавок'!$B$2281:'Расчет сбытовых надбавок'!$G$3024,4)</f>
        <v>175.61</v>
      </c>
      <c r="V798" s="108">
        <f>VLOOKUP($A798+ROUND((COLUMN()-2)/24,5),АТС!$A$41:$F$784,5)+VLOOKUP($A798+ROUND((COLUMN()-2)/24,5),'Расчет сбытовых надбавок'!$B$2281:'Расчет сбытовых надбавок'!$G$3024,4)</f>
        <v>48.34</v>
      </c>
      <c r="W798" s="108">
        <f>VLOOKUP($A798+ROUND((COLUMN()-2)/24,5),АТС!$A$41:$F$784,5)+VLOOKUP($A798+ROUND((COLUMN()-2)/24,5),'Расчет сбытовых надбавок'!$B$2281:'Расчет сбытовых надбавок'!$G$3024,4)</f>
        <v>142.04</v>
      </c>
      <c r="X798" s="108">
        <f>VLOOKUP($A798+ROUND((COLUMN()-2)/24,5),АТС!$A$41:$F$784,5)+VLOOKUP($A798+ROUND((COLUMN()-2)/24,5),'Расчет сбытовых надбавок'!$B$2281:'Расчет сбытовых надбавок'!$G$3024,4)</f>
        <v>894.98</v>
      </c>
      <c r="Y798" s="108">
        <f>VLOOKUP($A798+ROUND((COLUMN()-2)/24,5),АТС!$A$41:$F$784,5)+VLOOKUP($A798+ROUND((COLUMN()-2)/24,5),'Расчет сбытовых надбавок'!$B$2281:'Расчет сбытовых надбавок'!$G$3024,4)</f>
        <v>703.89</v>
      </c>
    </row>
    <row r="799" spans="1:27" x14ac:dyDescent="0.2">
      <c r="A799" s="88">
        <f t="shared" si="21"/>
        <v>41865</v>
      </c>
      <c r="B799" s="108">
        <f>VLOOKUP($A799+ROUND((COLUMN()-2)/24,5),АТС!$A$41:$F$784,5)+VLOOKUP($A799+ROUND((COLUMN()-2)/24,5),'Расчет сбытовых надбавок'!$B$2281:'Расчет сбытовых надбавок'!$G$3024,4)</f>
        <v>404</v>
      </c>
      <c r="C799" s="108">
        <f>VLOOKUP($A799+ROUND((COLUMN()-2)/24,5),АТС!$A$41:$F$784,5)+VLOOKUP($A799+ROUND((COLUMN()-2)/24,5),'Расчет сбытовых надбавок'!$B$2281:'Расчет сбытовых надбавок'!$G$3024,4)</f>
        <v>72.89</v>
      </c>
      <c r="D799" s="108">
        <f>VLOOKUP($A799+ROUND((COLUMN()-2)/24,5),АТС!$A$41:$F$784,5)+VLOOKUP($A799+ROUND((COLUMN()-2)/24,5),'Расчет сбытовых надбавок'!$B$2281:'Расчет сбытовых надбавок'!$G$3024,4)</f>
        <v>59.75</v>
      </c>
      <c r="E799" s="108">
        <f>VLOOKUP($A799+ROUND((COLUMN()-2)/24,5),АТС!$A$41:$F$784,5)+VLOOKUP($A799+ROUND((COLUMN()-2)/24,5),'Расчет сбытовых надбавок'!$B$2281:'Расчет сбытовых надбавок'!$G$3024,4)</f>
        <v>70.33</v>
      </c>
      <c r="F799" s="108">
        <f>VLOOKUP($A799+ROUND((COLUMN()-2)/24,5),АТС!$A$41:$F$784,5)+VLOOKUP($A799+ROUND((COLUMN()-2)/24,5),'Расчет сбытовых надбавок'!$B$2281:'Расчет сбытовых надбавок'!$G$3024,4)</f>
        <v>0</v>
      </c>
      <c r="G799" s="108">
        <f>VLOOKUP($A799+ROUND((COLUMN()-2)/24,5),АТС!$A$41:$F$784,5)+VLOOKUP($A799+ROUND((COLUMN()-2)/24,5),'Расчет сбытовых надбавок'!$B$2281:'Расчет сбытовых надбавок'!$G$3024,4)</f>
        <v>0</v>
      </c>
      <c r="H799" s="108">
        <f>VLOOKUP($A799+ROUND((COLUMN()-2)/24,5),АТС!$A$41:$F$784,5)+VLOOKUP($A799+ROUND((COLUMN()-2)/24,5),'Расчет сбытовых надбавок'!$B$2281:'Расчет сбытовых надбавок'!$G$3024,4)</f>
        <v>0</v>
      </c>
      <c r="I799" s="108">
        <f>VLOOKUP($A799+ROUND((COLUMN()-2)/24,5),АТС!$A$41:$F$784,5)+VLOOKUP($A799+ROUND((COLUMN()-2)/24,5),'Расчет сбытовых надбавок'!$B$2281:'Расчет сбытовых надбавок'!$G$3024,4)</f>
        <v>0</v>
      </c>
      <c r="J799" s="108">
        <f>VLOOKUP($A799+ROUND((COLUMN()-2)/24,5),АТС!$A$41:$F$784,5)+VLOOKUP($A799+ROUND((COLUMN()-2)/24,5),'Расчет сбытовых надбавок'!$B$2281:'Расчет сбытовых надбавок'!$G$3024,4)</f>
        <v>0</v>
      </c>
      <c r="K799" s="108">
        <f>VLOOKUP($A799+ROUND((COLUMN()-2)/24,5),АТС!$A$41:$F$784,5)+VLOOKUP($A799+ROUND((COLUMN()-2)/24,5),'Расчет сбытовых надбавок'!$B$2281:'Расчет сбытовых надбавок'!$G$3024,4)</f>
        <v>0</v>
      </c>
      <c r="L799" s="108">
        <f>VLOOKUP($A799+ROUND((COLUMN()-2)/24,5),АТС!$A$41:$F$784,5)+VLOOKUP($A799+ROUND((COLUMN()-2)/24,5),'Расчет сбытовых надбавок'!$B$2281:'Расчет сбытовых надбавок'!$G$3024,4)</f>
        <v>0</v>
      </c>
      <c r="M799" s="108">
        <f>VLOOKUP($A799+ROUND((COLUMN()-2)/24,5),АТС!$A$41:$F$784,5)+VLOOKUP($A799+ROUND((COLUMN()-2)/24,5),'Расчет сбытовых надбавок'!$B$2281:'Расчет сбытовых надбавок'!$G$3024,4)</f>
        <v>0</v>
      </c>
      <c r="N799" s="108">
        <f>VLOOKUP($A799+ROUND((COLUMN()-2)/24,5),АТС!$A$41:$F$784,5)+VLOOKUP($A799+ROUND((COLUMN()-2)/24,5),'Расчет сбытовых надбавок'!$B$2281:'Расчет сбытовых надбавок'!$G$3024,4)</f>
        <v>0</v>
      </c>
      <c r="O799" s="108">
        <f>VLOOKUP($A799+ROUND((COLUMN()-2)/24,5),АТС!$A$41:$F$784,5)+VLOOKUP($A799+ROUND((COLUMN()-2)/24,5),'Расчет сбытовых надбавок'!$B$2281:'Расчет сбытовых надбавок'!$G$3024,4)</f>
        <v>0</v>
      </c>
      <c r="P799" s="108">
        <f>VLOOKUP($A799+ROUND((COLUMN()-2)/24,5),АТС!$A$41:$F$784,5)+VLOOKUP($A799+ROUND((COLUMN()-2)/24,5),'Расчет сбытовых надбавок'!$B$2281:'Расчет сбытовых надбавок'!$G$3024,4)</f>
        <v>0</v>
      </c>
      <c r="Q799" s="108">
        <f>VLOOKUP($A799+ROUND((COLUMN()-2)/24,5),АТС!$A$41:$F$784,5)+VLOOKUP($A799+ROUND((COLUMN()-2)/24,5),'Расчет сбытовых надбавок'!$B$2281:'Расчет сбытовых надбавок'!$G$3024,4)</f>
        <v>0</v>
      </c>
      <c r="R799" s="108">
        <f>VLOOKUP($A799+ROUND((COLUMN()-2)/24,5),АТС!$A$41:$F$784,5)+VLOOKUP($A799+ROUND((COLUMN()-2)/24,5),'Расчет сбытовых надбавок'!$B$2281:'Расчет сбытовых надбавок'!$G$3024,4)</f>
        <v>0</v>
      </c>
      <c r="S799" s="108">
        <f>VLOOKUP($A799+ROUND((COLUMN()-2)/24,5),АТС!$A$41:$F$784,5)+VLOOKUP($A799+ROUND((COLUMN()-2)/24,5),'Расчет сбытовых надбавок'!$B$2281:'Расчет сбытовых надбавок'!$G$3024,4)</f>
        <v>0</v>
      </c>
      <c r="T799" s="108">
        <f>VLOOKUP($A799+ROUND((COLUMN()-2)/24,5),АТС!$A$41:$F$784,5)+VLOOKUP($A799+ROUND((COLUMN()-2)/24,5),'Расчет сбытовых надбавок'!$B$2281:'Расчет сбытовых надбавок'!$G$3024,4)</f>
        <v>0</v>
      </c>
      <c r="U799" s="108">
        <f>VLOOKUP($A799+ROUND((COLUMN()-2)/24,5),АТС!$A$41:$F$784,5)+VLOOKUP($A799+ROUND((COLUMN()-2)/24,5),'Расчет сбытовых надбавок'!$B$2281:'Расчет сбытовых надбавок'!$G$3024,4)</f>
        <v>0</v>
      </c>
      <c r="V799" s="108">
        <f>VLOOKUP($A799+ROUND((COLUMN()-2)/24,5),АТС!$A$41:$F$784,5)+VLOOKUP($A799+ROUND((COLUMN()-2)/24,5),'Расчет сбытовых надбавок'!$B$2281:'Расчет сбытовых надбавок'!$G$3024,4)</f>
        <v>0</v>
      </c>
      <c r="W799" s="108">
        <f>VLOOKUP($A799+ROUND((COLUMN()-2)/24,5),АТС!$A$41:$F$784,5)+VLOOKUP($A799+ROUND((COLUMN()-2)/24,5),'Расчет сбытовых надбавок'!$B$2281:'Расчет сбытовых надбавок'!$G$3024,4)</f>
        <v>0</v>
      </c>
      <c r="X799" s="108">
        <f>VLOOKUP($A799+ROUND((COLUMN()-2)/24,5),АТС!$A$41:$F$784,5)+VLOOKUP($A799+ROUND((COLUMN()-2)/24,5),'Расчет сбытовых надбавок'!$B$2281:'Расчет сбытовых надбавок'!$G$3024,4)</f>
        <v>287.52</v>
      </c>
      <c r="Y799" s="108">
        <f>VLOOKUP($A799+ROUND((COLUMN()-2)/24,5),АТС!$A$41:$F$784,5)+VLOOKUP($A799+ROUND((COLUMN()-2)/24,5),'Расчет сбытовых надбавок'!$B$2281:'Расчет сбытовых надбавок'!$G$3024,4)</f>
        <v>533.55999999999995</v>
      </c>
    </row>
    <row r="800" spans="1:27" x14ac:dyDescent="0.2">
      <c r="A800" s="88">
        <f t="shared" si="21"/>
        <v>41866</v>
      </c>
      <c r="B800" s="108">
        <f>VLOOKUP($A800+ROUND((COLUMN()-2)/24,5),АТС!$A$41:$F$784,5)+VLOOKUP($A800+ROUND((COLUMN()-2)/24,5),'Расчет сбытовых надбавок'!$B$2281:'Расчет сбытовых надбавок'!$G$3024,4)</f>
        <v>14.35</v>
      </c>
      <c r="C800" s="108">
        <f>VLOOKUP($A800+ROUND((COLUMN()-2)/24,5),АТС!$A$41:$F$784,5)+VLOOKUP($A800+ROUND((COLUMN()-2)/24,5),'Расчет сбытовых надбавок'!$B$2281:'Расчет сбытовых надбавок'!$G$3024,4)</f>
        <v>15.049999999999999</v>
      </c>
      <c r="D800" s="108">
        <f>VLOOKUP($A800+ROUND((COLUMN()-2)/24,5),АТС!$A$41:$F$784,5)+VLOOKUP($A800+ROUND((COLUMN()-2)/24,5),'Расчет сбытовых надбавок'!$B$2281:'Расчет сбытовых надбавок'!$G$3024,4)</f>
        <v>35.230000000000004</v>
      </c>
      <c r="E800" s="108">
        <f>VLOOKUP($A800+ROUND((COLUMN()-2)/24,5),АТС!$A$41:$F$784,5)+VLOOKUP($A800+ROUND((COLUMN()-2)/24,5),'Расчет сбытовых надбавок'!$B$2281:'Расчет сбытовых надбавок'!$G$3024,4)</f>
        <v>60.56</v>
      </c>
      <c r="F800" s="108">
        <f>VLOOKUP($A800+ROUND((COLUMN()-2)/24,5),АТС!$A$41:$F$784,5)+VLOOKUP($A800+ROUND((COLUMN()-2)/24,5),'Расчет сбытовых надбавок'!$B$2281:'Расчет сбытовых надбавок'!$G$3024,4)</f>
        <v>6.33</v>
      </c>
      <c r="G800" s="108">
        <f>VLOOKUP($A800+ROUND((COLUMN()-2)/24,5),АТС!$A$41:$F$784,5)+VLOOKUP($A800+ROUND((COLUMN()-2)/24,5),'Расчет сбытовых надбавок'!$B$2281:'Расчет сбытовых надбавок'!$G$3024,4)</f>
        <v>8.17</v>
      </c>
      <c r="H800" s="108">
        <f>VLOOKUP($A800+ROUND((COLUMN()-2)/24,5),АТС!$A$41:$F$784,5)+VLOOKUP($A800+ROUND((COLUMN()-2)/24,5),'Расчет сбытовых надбавок'!$B$2281:'Расчет сбытовых надбавок'!$G$3024,4)</f>
        <v>0</v>
      </c>
      <c r="I800" s="108">
        <f>VLOOKUP($A800+ROUND((COLUMN()-2)/24,5),АТС!$A$41:$F$784,5)+VLOOKUP($A800+ROUND((COLUMN()-2)/24,5),'Расчет сбытовых надбавок'!$B$2281:'Расчет сбытовых надбавок'!$G$3024,4)</f>
        <v>0</v>
      </c>
      <c r="J800" s="108">
        <f>VLOOKUP($A800+ROUND((COLUMN()-2)/24,5),АТС!$A$41:$F$784,5)+VLOOKUP($A800+ROUND((COLUMN()-2)/24,5),'Расчет сбытовых надбавок'!$B$2281:'Расчет сбытовых надбавок'!$G$3024,4)</f>
        <v>0.01</v>
      </c>
      <c r="K800" s="108">
        <f>VLOOKUP($A800+ROUND((COLUMN()-2)/24,5),АТС!$A$41:$F$784,5)+VLOOKUP($A800+ROUND((COLUMN()-2)/24,5),'Расчет сбытовых надбавок'!$B$2281:'Расчет сбытовых надбавок'!$G$3024,4)</f>
        <v>0</v>
      </c>
      <c r="L800" s="108">
        <f>VLOOKUP($A800+ROUND((COLUMN()-2)/24,5),АТС!$A$41:$F$784,5)+VLOOKUP($A800+ROUND((COLUMN()-2)/24,5),'Расчет сбытовых надбавок'!$B$2281:'Расчет сбытовых надбавок'!$G$3024,4)</f>
        <v>572.34</v>
      </c>
      <c r="M800" s="108">
        <f>VLOOKUP($A800+ROUND((COLUMN()-2)/24,5),АТС!$A$41:$F$784,5)+VLOOKUP($A800+ROUND((COLUMN()-2)/24,5),'Расчет сбытовых надбавок'!$B$2281:'Расчет сбытовых надбавок'!$G$3024,4)</f>
        <v>595.09999999999991</v>
      </c>
      <c r="N800" s="108">
        <f>VLOOKUP($A800+ROUND((COLUMN()-2)/24,5),АТС!$A$41:$F$784,5)+VLOOKUP($A800+ROUND((COLUMN()-2)/24,5),'Расчет сбытовых надбавок'!$B$2281:'Расчет сбытовых надбавок'!$G$3024,4)</f>
        <v>0</v>
      </c>
      <c r="O800" s="108">
        <f>VLOOKUP($A800+ROUND((COLUMN()-2)/24,5),АТС!$A$41:$F$784,5)+VLOOKUP($A800+ROUND((COLUMN()-2)/24,5),'Расчет сбытовых надбавок'!$B$2281:'Расчет сбытовых надбавок'!$G$3024,4)</f>
        <v>0</v>
      </c>
      <c r="P800" s="108">
        <f>VLOOKUP($A800+ROUND((COLUMN()-2)/24,5),АТС!$A$41:$F$784,5)+VLOOKUP($A800+ROUND((COLUMN()-2)/24,5),'Расчет сбытовых надбавок'!$B$2281:'Расчет сбытовых надбавок'!$G$3024,4)</f>
        <v>0</v>
      </c>
      <c r="Q800" s="108">
        <f>VLOOKUP($A800+ROUND((COLUMN()-2)/24,5),АТС!$A$41:$F$784,5)+VLOOKUP($A800+ROUND((COLUMN()-2)/24,5),'Расчет сбытовых надбавок'!$B$2281:'Расчет сбытовых надбавок'!$G$3024,4)</f>
        <v>0</v>
      </c>
      <c r="R800" s="108">
        <f>VLOOKUP($A800+ROUND((COLUMN()-2)/24,5),АТС!$A$41:$F$784,5)+VLOOKUP($A800+ROUND((COLUMN()-2)/24,5),'Расчет сбытовых надбавок'!$B$2281:'Расчет сбытовых надбавок'!$G$3024,4)</f>
        <v>0</v>
      </c>
      <c r="S800" s="108">
        <f>VLOOKUP($A800+ROUND((COLUMN()-2)/24,5),АТС!$A$41:$F$784,5)+VLOOKUP($A800+ROUND((COLUMN()-2)/24,5),'Расчет сбытовых надбавок'!$B$2281:'Расчет сбытовых надбавок'!$G$3024,4)</f>
        <v>28.19</v>
      </c>
      <c r="T800" s="108">
        <f>VLOOKUP($A800+ROUND((COLUMN()-2)/24,5),АТС!$A$41:$F$784,5)+VLOOKUP($A800+ROUND((COLUMN()-2)/24,5),'Расчет сбытовых надбавок'!$B$2281:'Расчет сбытовых надбавок'!$G$3024,4)</f>
        <v>0</v>
      </c>
      <c r="U800" s="108">
        <f>VLOOKUP($A800+ROUND((COLUMN()-2)/24,5),АТС!$A$41:$F$784,5)+VLOOKUP($A800+ROUND((COLUMN()-2)/24,5),'Расчет сбытовых надбавок'!$B$2281:'Расчет сбытовых надбавок'!$G$3024,4)</f>
        <v>0</v>
      </c>
      <c r="V800" s="108">
        <f>VLOOKUP($A800+ROUND((COLUMN()-2)/24,5),АТС!$A$41:$F$784,5)+VLOOKUP($A800+ROUND((COLUMN()-2)/24,5),'Расчет сбытовых надбавок'!$B$2281:'Расчет сбытовых надбавок'!$G$3024,4)</f>
        <v>0</v>
      </c>
      <c r="W800" s="108">
        <f>VLOOKUP($A800+ROUND((COLUMN()-2)/24,5),АТС!$A$41:$F$784,5)+VLOOKUP($A800+ROUND((COLUMN()-2)/24,5),'Расчет сбытовых надбавок'!$B$2281:'Расчет сбытовых надбавок'!$G$3024,4)</f>
        <v>0.01</v>
      </c>
      <c r="X800" s="108">
        <f>VLOOKUP($A800+ROUND((COLUMN()-2)/24,5),АТС!$A$41:$F$784,5)+VLOOKUP($A800+ROUND((COLUMN()-2)/24,5),'Расчет сбытовых надбавок'!$B$2281:'Расчет сбытовых надбавок'!$G$3024,4)</f>
        <v>0.01</v>
      </c>
      <c r="Y800" s="108">
        <f>VLOOKUP($A800+ROUND((COLUMN()-2)/24,5),АТС!$A$41:$F$784,5)+VLOOKUP($A800+ROUND((COLUMN()-2)/24,5),'Расчет сбытовых надбавок'!$B$2281:'Расчет сбытовых надбавок'!$G$3024,4)</f>
        <v>42.269999999999996</v>
      </c>
    </row>
    <row r="801" spans="1:25" x14ac:dyDescent="0.2">
      <c r="A801" s="88">
        <f t="shared" si="21"/>
        <v>41867</v>
      </c>
      <c r="B801" s="108">
        <f>VLOOKUP($A801+ROUND((COLUMN()-2)/24,5),АТС!$A$41:$F$784,5)+VLOOKUP($A801+ROUND((COLUMN()-2)/24,5),'Расчет сбытовых надбавок'!$B$2281:'Расчет сбытовых надбавок'!$G$3024,4)</f>
        <v>2.0299999999999998</v>
      </c>
      <c r="C801" s="108">
        <f>VLOOKUP($A801+ROUND((COLUMN()-2)/24,5),АТС!$A$41:$F$784,5)+VLOOKUP($A801+ROUND((COLUMN()-2)/24,5),'Расчет сбытовых надбавок'!$B$2281:'Расчет сбытовых надбавок'!$G$3024,4)</f>
        <v>0.01</v>
      </c>
      <c r="D801" s="108">
        <f>VLOOKUP($A801+ROUND((COLUMN()-2)/24,5),АТС!$A$41:$F$784,5)+VLOOKUP($A801+ROUND((COLUMN()-2)/24,5),'Расчет сбытовых надбавок'!$B$2281:'Расчет сбытовых надбавок'!$G$3024,4)</f>
        <v>0.01</v>
      </c>
      <c r="E801" s="108">
        <f>VLOOKUP($A801+ROUND((COLUMN()-2)/24,5),АТС!$A$41:$F$784,5)+VLOOKUP($A801+ROUND((COLUMN()-2)/24,5),'Расчет сбытовых надбавок'!$B$2281:'Расчет сбытовых надбавок'!$G$3024,4)</f>
        <v>0</v>
      </c>
      <c r="F801" s="108">
        <f>VLOOKUP($A801+ROUND((COLUMN()-2)/24,5),АТС!$A$41:$F$784,5)+VLOOKUP($A801+ROUND((COLUMN()-2)/24,5),'Расчет сбытовых надбавок'!$B$2281:'Расчет сбытовых надбавок'!$G$3024,4)</f>
        <v>0</v>
      </c>
      <c r="G801" s="108">
        <f>VLOOKUP($A801+ROUND((COLUMN()-2)/24,5),АТС!$A$41:$F$784,5)+VLOOKUP($A801+ROUND((COLUMN()-2)/24,5),'Расчет сбытовых надбавок'!$B$2281:'Расчет сбытовых надбавок'!$G$3024,4)</f>
        <v>0.01</v>
      </c>
      <c r="H801" s="108">
        <f>VLOOKUP($A801+ROUND((COLUMN()-2)/24,5),АТС!$A$41:$F$784,5)+VLOOKUP($A801+ROUND((COLUMN()-2)/24,5),'Расчет сбытовых надбавок'!$B$2281:'Расчет сбытовых надбавок'!$G$3024,4)</f>
        <v>0</v>
      </c>
      <c r="I801" s="108">
        <f>VLOOKUP($A801+ROUND((COLUMN()-2)/24,5),АТС!$A$41:$F$784,5)+VLOOKUP($A801+ROUND((COLUMN()-2)/24,5),'Расчет сбытовых надбавок'!$B$2281:'Расчет сбытовых надбавок'!$G$3024,4)</f>
        <v>0</v>
      </c>
      <c r="J801" s="108">
        <f>VLOOKUP($A801+ROUND((COLUMN()-2)/24,5),АТС!$A$41:$F$784,5)+VLOOKUP($A801+ROUND((COLUMN()-2)/24,5),'Расчет сбытовых надбавок'!$B$2281:'Расчет сбытовых надбавок'!$G$3024,4)</f>
        <v>0</v>
      </c>
      <c r="K801" s="108">
        <f>VLOOKUP($A801+ROUND((COLUMN()-2)/24,5),АТС!$A$41:$F$784,5)+VLOOKUP($A801+ROUND((COLUMN()-2)/24,5),'Расчет сбытовых надбавок'!$B$2281:'Расчет сбытовых надбавок'!$G$3024,4)</f>
        <v>0</v>
      </c>
      <c r="L801" s="108">
        <f>VLOOKUP($A801+ROUND((COLUMN()-2)/24,5),АТС!$A$41:$F$784,5)+VLOOKUP($A801+ROUND((COLUMN()-2)/24,5),'Расчет сбытовых надбавок'!$B$2281:'Расчет сбытовых надбавок'!$G$3024,4)</f>
        <v>34.340000000000003</v>
      </c>
      <c r="M801" s="108">
        <f>VLOOKUP($A801+ROUND((COLUMN()-2)/24,5),АТС!$A$41:$F$784,5)+VLOOKUP($A801+ROUND((COLUMN()-2)/24,5),'Расчет сбытовых надбавок'!$B$2281:'Расчет сбытовых надбавок'!$G$3024,4)</f>
        <v>20.96</v>
      </c>
      <c r="N801" s="108">
        <f>VLOOKUP($A801+ROUND((COLUMN()-2)/24,5),АТС!$A$41:$F$784,5)+VLOOKUP($A801+ROUND((COLUMN()-2)/24,5),'Расчет сбытовых надбавок'!$B$2281:'Расчет сбытовых надбавок'!$G$3024,4)</f>
        <v>0</v>
      </c>
      <c r="O801" s="108">
        <f>VLOOKUP($A801+ROUND((COLUMN()-2)/24,5),АТС!$A$41:$F$784,5)+VLOOKUP($A801+ROUND((COLUMN()-2)/24,5),'Расчет сбытовых надбавок'!$B$2281:'Расчет сбытовых надбавок'!$G$3024,4)</f>
        <v>0</v>
      </c>
      <c r="P801" s="108">
        <f>VLOOKUP($A801+ROUND((COLUMN()-2)/24,5),АТС!$A$41:$F$784,5)+VLOOKUP($A801+ROUND((COLUMN()-2)/24,5),'Расчет сбытовых надбавок'!$B$2281:'Расчет сбытовых надбавок'!$G$3024,4)</f>
        <v>0</v>
      </c>
      <c r="Q801" s="108">
        <f>VLOOKUP($A801+ROUND((COLUMN()-2)/24,5),АТС!$A$41:$F$784,5)+VLOOKUP($A801+ROUND((COLUMN()-2)/24,5),'Расчет сбытовых надбавок'!$B$2281:'Расчет сбытовых надбавок'!$G$3024,4)</f>
        <v>0</v>
      </c>
      <c r="R801" s="108">
        <f>VLOOKUP($A801+ROUND((COLUMN()-2)/24,5),АТС!$A$41:$F$784,5)+VLOOKUP($A801+ROUND((COLUMN()-2)/24,5),'Расчет сбытовых надбавок'!$B$2281:'Расчет сбытовых надбавок'!$G$3024,4)</f>
        <v>0</v>
      </c>
      <c r="S801" s="108">
        <f>VLOOKUP($A801+ROUND((COLUMN()-2)/24,5),АТС!$A$41:$F$784,5)+VLOOKUP($A801+ROUND((COLUMN()-2)/24,5),'Расчет сбытовых надбавок'!$B$2281:'Расчет сбытовых надбавок'!$G$3024,4)</f>
        <v>0</v>
      </c>
      <c r="T801" s="108">
        <f>VLOOKUP($A801+ROUND((COLUMN()-2)/24,5),АТС!$A$41:$F$784,5)+VLOOKUP($A801+ROUND((COLUMN()-2)/24,5),'Расчет сбытовых надбавок'!$B$2281:'Расчет сбытовых надбавок'!$G$3024,4)</f>
        <v>0</v>
      </c>
      <c r="U801" s="108">
        <f>VLOOKUP($A801+ROUND((COLUMN()-2)/24,5),АТС!$A$41:$F$784,5)+VLOOKUP($A801+ROUND((COLUMN()-2)/24,5),'Расчет сбытовых надбавок'!$B$2281:'Расчет сбытовых надбавок'!$G$3024,4)</f>
        <v>3.1900000000000004</v>
      </c>
      <c r="V801" s="108">
        <f>VLOOKUP($A801+ROUND((COLUMN()-2)/24,5),АТС!$A$41:$F$784,5)+VLOOKUP($A801+ROUND((COLUMN()-2)/24,5),'Расчет сбытовых надбавок'!$B$2281:'Расчет сбытовых надбавок'!$G$3024,4)</f>
        <v>0</v>
      </c>
      <c r="W801" s="108">
        <f>VLOOKUP($A801+ROUND((COLUMN()-2)/24,5),АТС!$A$41:$F$784,5)+VLOOKUP($A801+ROUND((COLUMN()-2)/24,5),'Расчет сбытовых надбавок'!$B$2281:'Расчет сбытовых надбавок'!$G$3024,4)</f>
        <v>0</v>
      </c>
      <c r="X801" s="108">
        <f>VLOOKUP($A801+ROUND((COLUMN()-2)/24,5),АТС!$A$41:$F$784,5)+VLOOKUP($A801+ROUND((COLUMN()-2)/24,5),'Расчет сбытовых надбавок'!$B$2281:'Расчет сбытовых надбавок'!$G$3024,4)</f>
        <v>6.0000000000000005E-2</v>
      </c>
      <c r="Y801" s="108">
        <f>VLOOKUP($A801+ROUND((COLUMN()-2)/24,5),АТС!$A$41:$F$784,5)+VLOOKUP($A801+ROUND((COLUMN()-2)/24,5),'Расчет сбытовых надбавок'!$B$2281:'Расчет сбытовых надбавок'!$G$3024,4)</f>
        <v>21.52</v>
      </c>
    </row>
    <row r="802" spans="1:25" x14ac:dyDescent="0.2">
      <c r="A802" s="88">
        <f t="shared" si="21"/>
        <v>41868</v>
      </c>
      <c r="B802" s="108">
        <f>VLOOKUP($A802+ROUND((COLUMN()-2)/24,5),АТС!$A$41:$F$784,5)+VLOOKUP($A802+ROUND((COLUMN()-2)/24,5),'Расчет сбытовых надбавок'!$B$2281:'Расчет сбытовых надбавок'!$G$3024,4)</f>
        <v>26.910000000000004</v>
      </c>
      <c r="C802" s="108">
        <f>VLOOKUP($A802+ROUND((COLUMN()-2)/24,5),АТС!$A$41:$F$784,5)+VLOOKUP($A802+ROUND((COLUMN()-2)/24,5),'Расчет сбытовых надбавок'!$B$2281:'Расчет сбытовых надбавок'!$G$3024,4)</f>
        <v>0</v>
      </c>
      <c r="D802" s="108">
        <f>VLOOKUP($A802+ROUND((COLUMN()-2)/24,5),АТС!$A$41:$F$784,5)+VLOOKUP($A802+ROUND((COLUMN()-2)/24,5),'Расчет сбытовых надбавок'!$B$2281:'Расчет сбытовых надбавок'!$G$3024,4)</f>
        <v>16.690000000000001</v>
      </c>
      <c r="E802" s="108">
        <f>VLOOKUP($A802+ROUND((COLUMN()-2)/24,5),АТС!$A$41:$F$784,5)+VLOOKUP($A802+ROUND((COLUMN()-2)/24,5),'Расчет сбытовых надбавок'!$B$2281:'Расчет сбытовых надбавок'!$G$3024,4)</f>
        <v>7.87</v>
      </c>
      <c r="F802" s="108">
        <f>VLOOKUP($A802+ROUND((COLUMN()-2)/24,5),АТС!$A$41:$F$784,5)+VLOOKUP($A802+ROUND((COLUMN()-2)/24,5),'Расчет сбытовых надбавок'!$B$2281:'Расчет сбытовых надбавок'!$G$3024,4)</f>
        <v>32.78</v>
      </c>
      <c r="G802" s="108">
        <f>VLOOKUP($A802+ROUND((COLUMN()-2)/24,5),АТС!$A$41:$F$784,5)+VLOOKUP($A802+ROUND((COLUMN()-2)/24,5),'Расчет сбытовых надбавок'!$B$2281:'Расчет сбытовых надбавок'!$G$3024,4)</f>
        <v>23.88</v>
      </c>
      <c r="H802" s="108">
        <f>VLOOKUP($A802+ROUND((COLUMN()-2)/24,5),АТС!$A$41:$F$784,5)+VLOOKUP($A802+ROUND((COLUMN()-2)/24,5),'Расчет сбытовых надбавок'!$B$2281:'Расчет сбытовых надбавок'!$G$3024,4)</f>
        <v>0</v>
      </c>
      <c r="I802" s="108">
        <f>VLOOKUP($A802+ROUND((COLUMN()-2)/24,5),АТС!$A$41:$F$784,5)+VLOOKUP($A802+ROUND((COLUMN()-2)/24,5),'Расчет сбытовых надбавок'!$B$2281:'Расчет сбытовых надбавок'!$G$3024,4)</f>
        <v>0</v>
      </c>
      <c r="J802" s="108">
        <f>VLOOKUP($A802+ROUND((COLUMN()-2)/24,5),АТС!$A$41:$F$784,5)+VLOOKUP($A802+ROUND((COLUMN()-2)/24,5),'Расчет сбытовых надбавок'!$B$2281:'Расчет сбытовых надбавок'!$G$3024,4)</f>
        <v>0</v>
      </c>
      <c r="K802" s="108">
        <f>VLOOKUP($A802+ROUND((COLUMN()-2)/24,5),АТС!$A$41:$F$784,5)+VLOOKUP($A802+ROUND((COLUMN()-2)/24,5),'Расчет сбытовых надбавок'!$B$2281:'Расчет сбытовых надбавок'!$G$3024,4)</f>
        <v>0</v>
      </c>
      <c r="L802" s="108">
        <f>VLOOKUP($A802+ROUND((COLUMN()-2)/24,5),АТС!$A$41:$F$784,5)+VLOOKUP($A802+ROUND((COLUMN()-2)/24,5),'Расчет сбытовых надбавок'!$B$2281:'Расчет сбытовых надбавок'!$G$3024,4)</f>
        <v>0.01</v>
      </c>
      <c r="M802" s="108">
        <f>VLOOKUP($A802+ROUND((COLUMN()-2)/24,5),АТС!$A$41:$F$784,5)+VLOOKUP($A802+ROUND((COLUMN()-2)/24,5),'Расчет сбытовых надбавок'!$B$2281:'Расчет сбытовых надбавок'!$G$3024,4)</f>
        <v>0.01</v>
      </c>
      <c r="N802" s="108">
        <f>VLOOKUP($A802+ROUND((COLUMN()-2)/24,5),АТС!$A$41:$F$784,5)+VLOOKUP($A802+ROUND((COLUMN()-2)/24,5),'Расчет сбытовых надбавок'!$B$2281:'Расчет сбытовых надбавок'!$G$3024,4)</f>
        <v>0.17</v>
      </c>
      <c r="O802" s="108">
        <f>VLOOKUP($A802+ROUND((COLUMN()-2)/24,5),АТС!$A$41:$F$784,5)+VLOOKUP($A802+ROUND((COLUMN()-2)/24,5),'Расчет сбытовых надбавок'!$B$2281:'Расчет сбытовых надбавок'!$G$3024,4)</f>
        <v>2.2200000000000002</v>
      </c>
      <c r="P802" s="108">
        <f>VLOOKUP($A802+ROUND((COLUMN()-2)/24,5),АТС!$A$41:$F$784,5)+VLOOKUP($A802+ROUND((COLUMN()-2)/24,5),'Расчет сбытовых надбавок'!$B$2281:'Расчет сбытовых надбавок'!$G$3024,4)</f>
        <v>33.93</v>
      </c>
      <c r="Q802" s="108">
        <f>VLOOKUP($A802+ROUND((COLUMN()-2)/24,5),АТС!$A$41:$F$784,5)+VLOOKUP($A802+ROUND((COLUMN()-2)/24,5),'Расчет сбытовых надбавок'!$B$2281:'Расчет сбытовых надбавок'!$G$3024,4)</f>
        <v>9.4700000000000006</v>
      </c>
      <c r="R802" s="108">
        <f>VLOOKUP($A802+ROUND((COLUMN()-2)/24,5),АТС!$A$41:$F$784,5)+VLOOKUP($A802+ROUND((COLUMN()-2)/24,5),'Расчет сбытовых надбавок'!$B$2281:'Расчет сбытовых надбавок'!$G$3024,4)</f>
        <v>45.6</v>
      </c>
      <c r="S802" s="108">
        <f>VLOOKUP($A802+ROUND((COLUMN()-2)/24,5),АТС!$A$41:$F$784,5)+VLOOKUP($A802+ROUND((COLUMN()-2)/24,5),'Расчет сбытовых надбавок'!$B$2281:'Расчет сбытовых надбавок'!$G$3024,4)</f>
        <v>44.5</v>
      </c>
      <c r="T802" s="108">
        <f>VLOOKUP($A802+ROUND((COLUMN()-2)/24,5),АТС!$A$41:$F$784,5)+VLOOKUP($A802+ROUND((COLUMN()-2)/24,5),'Расчет сбытовых надбавок'!$B$2281:'Расчет сбытовых надбавок'!$G$3024,4)</f>
        <v>25.759999999999998</v>
      </c>
      <c r="U802" s="108">
        <f>VLOOKUP($A802+ROUND((COLUMN()-2)/24,5),АТС!$A$41:$F$784,5)+VLOOKUP($A802+ROUND((COLUMN()-2)/24,5),'Расчет сбытовых надбавок'!$B$2281:'Расчет сбытовых надбавок'!$G$3024,4)</f>
        <v>16.25</v>
      </c>
      <c r="V802" s="108">
        <f>VLOOKUP($A802+ROUND((COLUMN()-2)/24,5),АТС!$A$41:$F$784,5)+VLOOKUP($A802+ROUND((COLUMN()-2)/24,5),'Расчет сбытовых надбавок'!$B$2281:'Расчет сбытовых надбавок'!$G$3024,4)</f>
        <v>8.6999999999999993</v>
      </c>
      <c r="W802" s="108">
        <f>VLOOKUP($A802+ROUND((COLUMN()-2)/24,5),АТС!$A$41:$F$784,5)+VLOOKUP($A802+ROUND((COLUMN()-2)/24,5),'Расчет сбытовых надбавок'!$B$2281:'Расчет сбытовых надбавок'!$G$3024,4)</f>
        <v>47.01</v>
      </c>
      <c r="X802" s="108">
        <f>VLOOKUP($A802+ROUND((COLUMN()-2)/24,5),АТС!$A$41:$F$784,5)+VLOOKUP($A802+ROUND((COLUMN()-2)/24,5),'Расчет сбытовых надбавок'!$B$2281:'Расчет сбытовых надбавок'!$G$3024,4)</f>
        <v>58.07</v>
      </c>
      <c r="Y802" s="108">
        <f>VLOOKUP($A802+ROUND((COLUMN()-2)/24,5),АТС!$A$41:$F$784,5)+VLOOKUP($A802+ROUND((COLUMN()-2)/24,5),'Расчет сбытовых надбавок'!$B$2281:'Расчет сбытовых надбавок'!$G$3024,4)</f>
        <v>375.74</v>
      </c>
    </row>
    <row r="803" spans="1:25" x14ac:dyDescent="0.2">
      <c r="A803" s="88">
        <f t="shared" si="21"/>
        <v>41869</v>
      </c>
      <c r="B803" s="108">
        <f>VLOOKUP($A803+ROUND((COLUMN()-2)/24,5),АТС!$A$41:$F$784,5)+VLOOKUP($A803+ROUND((COLUMN()-2)/24,5),'Расчет сбытовых надбавок'!$B$2281:'Расчет сбытовых надбавок'!$G$3024,4)</f>
        <v>6.91</v>
      </c>
      <c r="C803" s="108">
        <f>VLOOKUP($A803+ROUND((COLUMN()-2)/24,5),АТС!$A$41:$F$784,5)+VLOOKUP($A803+ROUND((COLUMN()-2)/24,5),'Расчет сбытовых надбавок'!$B$2281:'Расчет сбытовых надбавок'!$G$3024,4)</f>
        <v>18.7</v>
      </c>
      <c r="D803" s="108">
        <f>VLOOKUP($A803+ROUND((COLUMN()-2)/24,5),АТС!$A$41:$F$784,5)+VLOOKUP($A803+ROUND((COLUMN()-2)/24,5),'Расчет сбытовых надбавок'!$B$2281:'Расчет сбытовых надбавок'!$G$3024,4)</f>
        <v>0</v>
      </c>
      <c r="E803" s="108">
        <f>VLOOKUP($A803+ROUND((COLUMN()-2)/24,5),АТС!$A$41:$F$784,5)+VLOOKUP($A803+ROUND((COLUMN()-2)/24,5),'Расчет сбытовых надбавок'!$B$2281:'Расчет сбытовых надбавок'!$G$3024,4)</f>
        <v>0</v>
      </c>
      <c r="F803" s="108">
        <f>VLOOKUP($A803+ROUND((COLUMN()-2)/24,5),АТС!$A$41:$F$784,5)+VLOOKUP($A803+ROUND((COLUMN()-2)/24,5),'Расчет сбытовых надбавок'!$B$2281:'Расчет сбытовых надбавок'!$G$3024,4)</f>
        <v>65.930000000000007</v>
      </c>
      <c r="G803" s="108">
        <f>VLOOKUP($A803+ROUND((COLUMN()-2)/24,5),АТС!$A$41:$F$784,5)+VLOOKUP($A803+ROUND((COLUMN()-2)/24,5),'Расчет сбытовых надбавок'!$B$2281:'Расчет сбытовых надбавок'!$G$3024,4)</f>
        <v>0</v>
      </c>
      <c r="H803" s="108">
        <f>VLOOKUP($A803+ROUND((COLUMN()-2)/24,5),АТС!$A$41:$F$784,5)+VLOOKUP($A803+ROUND((COLUMN()-2)/24,5),'Расчет сбытовых надбавок'!$B$2281:'Расчет сбытовых надбавок'!$G$3024,4)</f>
        <v>0</v>
      </c>
      <c r="I803" s="108">
        <f>VLOOKUP($A803+ROUND((COLUMN()-2)/24,5),АТС!$A$41:$F$784,5)+VLOOKUP($A803+ROUND((COLUMN()-2)/24,5),'Расчет сбытовых надбавок'!$B$2281:'Расчет сбытовых надбавок'!$G$3024,4)</f>
        <v>0</v>
      </c>
      <c r="J803" s="108">
        <f>VLOOKUP($A803+ROUND((COLUMN()-2)/24,5),АТС!$A$41:$F$784,5)+VLOOKUP($A803+ROUND((COLUMN()-2)/24,5),'Расчет сбытовых надбавок'!$B$2281:'Расчет сбытовых надбавок'!$G$3024,4)</f>
        <v>0</v>
      </c>
      <c r="K803" s="108">
        <f>VLOOKUP($A803+ROUND((COLUMN()-2)/24,5),АТС!$A$41:$F$784,5)+VLOOKUP($A803+ROUND((COLUMN()-2)/24,5),'Расчет сбытовых надбавок'!$B$2281:'Расчет сбытовых надбавок'!$G$3024,4)</f>
        <v>0</v>
      </c>
      <c r="L803" s="108">
        <f>VLOOKUP($A803+ROUND((COLUMN()-2)/24,5),АТС!$A$41:$F$784,5)+VLOOKUP($A803+ROUND((COLUMN()-2)/24,5),'Расчет сбытовых надбавок'!$B$2281:'Расчет сбытовых надбавок'!$G$3024,4)</f>
        <v>0</v>
      </c>
      <c r="M803" s="108">
        <f>VLOOKUP($A803+ROUND((COLUMN()-2)/24,5),АТС!$A$41:$F$784,5)+VLOOKUP($A803+ROUND((COLUMN()-2)/24,5),'Расчет сбытовых надбавок'!$B$2281:'Расчет сбытовых надбавок'!$G$3024,4)</f>
        <v>0</v>
      </c>
      <c r="N803" s="108">
        <f>VLOOKUP($A803+ROUND((COLUMN()-2)/24,5),АТС!$A$41:$F$784,5)+VLOOKUP($A803+ROUND((COLUMN()-2)/24,5),'Расчет сбытовых надбавок'!$B$2281:'Расчет сбытовых надбавок'!$G$3024,4)</f>
        <v>0</v>
      </c>
      <c r="O803" s="108">
        <f>VLOOKUP($A803+ROUND((COLUMN()-2)/24,5),АТС!$A$41:$F$784,5)+VLOOKUP($A803+ROUND((COLUMN()-2)/24,5),'Расчет сбытовых надбавок'!$B$2281:'Расчет сбытовых надбавок'!$G$3024,4)</f>
        <v>0</v>
      </c>
      <c r="P803" s="108">
        <f>VLOOKUP($A803+ROUND((COLUMN()-2)/24,5),АТС!$A$41:$F$784,5)+VLOOKUP($A803+ROUND((COLUMN()-2)/24,5),'Расчет сбытовых надбавок'!$B$2281:'Расчет сбытовых надбавок'!$G$3024,4)</f>
        <v>0</v>
      </c>
      <c r="Q803" s="108">
        <f>VLOOKUP($A803+ROUND((COLUMN()-2)/24,5),АТС!$A$41:$F$784,5)+VLOOKUP($A803+ROUND((COLUMN()-2)/24,5),'Расчет сбытовых надбавок'!$B$2281:'Расчет сбытовых надбавок'!$G$3024,4)</f>
        <v>79.100000000000009</v>
      </c>
      <c r="R803" s="108">
        <f>VLOOKUP($A803+ROUND((COLUMN()-2)/24,5),АТС!$A$41:$F$784,5)+VLOOKUP($A803+ROUND((COLUMN()-2)/24,5),'Расчет сбытовых надбавок'!$B$2281:'Расчет сбытовых надбавок'!$G$3024,4)</f>
        <v>144.69999999999999</v>
      </c>
      <c r="S803" s="108">
        <f>VLOOKUP($A803+ROUND((COLUMN()-2)/24,5),АТС!$A$41:$F$784,5)+VLOOKUP($A803+ROUND((COLUMN()-2)/24,5),'Расчет сбытовых надбавок'!$B$2281:'Расчет сбытовых надбавок'!$G$3024,4)</f>
        <v>90.98</v>
      </c>
      <c r="T803" s="108">
        <f>VLOOKUP($A803+ROUND((COLUMN()-2)/24,5),АТС!$A$41:$F$784,5)+VLOOKUP($A803+ROUND((COLUMN()-2)/24,5),'Расчет сбытовых надбавок'!$B$2281:'Расчет сбытовых надбавок'!$G$3024,4)</f>
        <v>93.39</v>
      </c>
      <c r="U803" s="108">
        <f>VLOOKUP($A803+ROUND((COLUMN()-2)/24,5),АТС!$A$41:$F$784,5)+VLOOKUP($A803+ROUND((COLUMN()-2)/24,5),'Расчет сбытовых надбавок'!$B$2281:'Расчет сбытовых надбавок'!$G$3024,4)</f>
        <v>128.01</v>
      </c>
      <c r="V803" s="108">
        <f>VLOOKUP($A803+ROUND((COLUMN()-2)/24,5),АТС!$A$41:$F$784,5)+VLOOKUP($A803+ROUND((COLUMN()-2)/24,5),'Расчет сбытовых надбавок'!$B$2281:'Расчет сбытовых надбавок'!$G$3024,4)</f>
        <v>0</v>
      </c>
      <c r="W803" s="108">
        <f>VLOOKUP($A803+ROUND((COLUMN()-2)/24,5),АТС!$A$41:$F$784,5)+VLOOKUP($A803+ROUND((COLUMN()-2)/24,5),'Расчет сбытовых надбавок'!$B$2281:'Расчет сбытовых надбавок'!$G$3024,4)</f>
        <v>0.01</v>
      </c>
      <c r="X803" s="108">
        <f>VLOOKUP($A803+ROUND((COLUMN()-2)/24,5),АТС!$A$41:$F$784,5)+VLOOKUP($A803+ROUND((COLUMN()-2)/24,5),'Расчет сбытовых надбавок'!$B$2281:'Расчет сбытовых надбавок'!$G$3024,4)</f>
        <v>231.61</v>
      </c>
      <c r="Y803" s="108">
        <f>VLOOKUP($A803+ROUND((COLUMN()-2)/24,5),АТС!$A$41:$F$784,5)+VLOOKUP($A803+ROUND((COLUMN()-2)/24,5),'Расчет сбытовых надбавок'!$B$2281:'Расчет сбытовых надбавок'!$G$3024,4)</f>
        <v>90.740000000000009</v>
      </c>
    </row>
    <row r="804" spans="1:25" x14ac:dyDescent="0.2">
      <c r="A804" s="88">
        <f t="shared" si="21"/>
        <v>41870</v>
      </c>
      <c r="B804" s="108">
        <f>VLOOKUP($A804+ROUND((COLUMN()-2)/24,5),АТС!$A$41:$F$784,5)+VLOOKUP($A804+ROUND((COLUMN()-2)/24,5),'Расчет сбытовых надбавок'!$B$2281:'Расчет сбытовых надбавок'!$G$3024,4)</f>
        <v>252.88</v>
      </c>
      <c r="C804" s="108">
        <f>VLOOKUP($A804+ROUND((COLUMN()-2)/24,5),АТС!$A$41:$F$784,5)+VLOOKUP($A804+ROUND((COLUMN()-2)/24,5),'Расчет сбытовых надбавок'!$B$2281:'Расчет сбытовых надбавок'!$G$3024,4)</f>
        <v>217.63</v>
      </c>
      <c r="D804" s="108">
        <f>VLOOKUP($A804+ROUND((COLUMN()-2)/24,5),АТС!$A$41:$F$784,5)+VLOOKUP($A804+ROUND((COLUMN()-2)/24,5),'Расчет сбытовых надбавок'!$B$2281:'Расчет сбытовых надбавок'!$G$3024,4)</f>
        <v>0</v>
      </c>
      <c r="E804" s="108">
        <f>VLOOKUP($A804+ROUND((COLUMN()-2)/24,5),АТС!$A$41:$F$784,5)+VLOOKUP($A804+ROUND((COLUMN()-2)/24,5),'Расчет сбытовых надбавок'!$B$2281:'Расчет сбытовых надбавок'!$G$3024,4)</f>
        <v>0</v>
      </c>
      <c r="F804" s="108">
        <f>VLOOKUP($A804+ROUND((COLUMN()-2)/24,5),АТС!$A$41:$F$784,5)+VLOOKUP($A804+ROUND((COLUMN()-2)/24,5),'Расчет сбытовых надбавок'!$B$2281:'Расчет сбытовых надбавок'!$G$3024,4)</f>
        <v>0</v>
      </c>
      <c r="G804" s="108">
        <f>VLOOKUP($A804+ROUND((COLUMN()-2)/24,5),АТС!$A$41:$F$784,5)+VLOOKUP($A804+ROUND((COLUMN()-2)/24,5),'Расчет сбытовых надбавок'!$B$2281:'Расчет сбытовых надбавок'!$G$3024,4)</f>
        <v>0</v>
      </c>
      <c r="H804" s="108">
        <f>VLOOKUP($A804+ROUND((COLUMN()-2)/24,5),АТС!$A$41:$F$784,5)+VLOOKUP($A804+ROUND((COLUMN()-2)/24,5),'Расчет сбытовых надбавок'!$B$2281:'Расчет сбытовых надбавок'!$G$3024,4)</f>
        <v>0</v>
      </c>
      <c r="I804" s="108">
        <f>VLOOKUP($A804+ROUND((COLUMN()-2)/24,5),АТС!$A$41:$F$784,5)+VLOOKUP($A804+ROUND((COLUMN()-2)/24,5),'Расчет сбытовых надбавок'!$B$2281:'Расчет сбытовых надбавок'!$G$3024,4)</f>
        <v>0</v>
      </c>
      <c r="J804" s="108">
        <f>VLOOKUP($A804+ROUND((COLUMN()-2)/24,5),АТС!$A$41:$F$784,5)+VLOOKUP($A804+ROUND((COLUMN()-2)/24,5),'Расчет сбытовых надбавок'!$B$2281:'Расчет сбытовых надбавок'!$G$3024,4)</f>
        <v>0</v>
      </c>
      <c r="K804" s="108">
        <f>VLOOKUP($A804+ROUND((COLUMN()-2)/24,5),АТС!$A$41:$F$784,5)+VLOOKUP($A804+ROUND((COLUMN()-2)/24,5),'Расчет сбытовых надбавок'!$B$2281:'Расчет сбытовых надбавок'!$G$3024,4)</f>
        <v>13.29</v>
      </c>
      <c r="L804" s="108">
        <f>VLOOKUP($A804+ROUND((COLUMN()-2)/24,5),АТС!$A$41:$F$784,5)+VLOOKUP($A804+ROUND((COLUMN()-2)/24,5),'Расчет сбытовых надбавок'!$B$2281:'Расчет сбытовых надбавок'!$G$3024,4)</f>
        <v>1</v>
      </c>
      <c r="M804" s="108">
        <f>VLOOKUP($A804+ROUND((COLUMN()-2)/24,5),АТС!$A$41:$F$784,5)+VLOOKUP($A804+ROUND((COLUMN()-2)/24,5),'Расчет сбытовых надбавок'!$B$2281:'Расчет сбытовых надбавок'!$G$3024,4)</f>
        <v>0</v>
      </c>
      <c r="N804" s="108">
        <f>VLOOKUP($A804+ROUND((COLUMN()-2)/24,5),АТС!$A$41:$F$784,5)+VLOOKUP($A804+ROUND((COLUMN()-2)/24,5),'Расчет сбытовых надбавок'!$B$2281:'Расчет сбытовых надбавок'!$G$3024,4)</f>
        <v>49.21</v>
      </c>
      <c r="O804" s="108">
        <f>VLOOKUP($A804+ROUND((COLUMN()-2)/24,5),АТС!$A$41:$F$784,5)+VLOOKUP($A804+ROUND((COLUMN()-2)/24,5),'Расчет сбытовых надбавок'!$B$2281:'Расчет сбытовых надбавок'!$G$3024,4)</f>
        <v>66.56</v>
      </c>
      <c r="P804" s="108">
        <f>VLOOKUP($A804+ROUND((COLUMN()-2)/24,5),АТС!$A$41:$F$784,5)+VLOOKUP($A804+ROUND((COLUMN()-2)/24,5),'Расчет сбытовых надбавок'!$B$2281:'Расчет сбытовых надбавок'!$G$3024,4)</f>
        <v>386.8</v>
      </c>
      <c r="Q804" s="108">
        <f>VLOOKUP($A804+ROUND((COLUMN()-2)/24,5),АТС!$A$41:$F$784,5)+VLOOKUP($A804+ROUND((COLUMN()-2)/24,5),'Расчет сбытовых надбавок'!$B$2281:'Расчет сбытовых надбавок'!$G$3024,4)</f>
        <v>433.59000000000003</v>
      </c>
      <c r="R804" s="108">
        <f>VLOOKUP($A804+ROUND((COLUMN()-2)/24,5),АТС!$A$41:$F$784,5)+VLOOKUP($A804+ROUND((COLUMN()-2)/24,5),'Расчет сбытовых надбавок'!$B$2281:'Расчет сбытовых надбавок'!$G$3024,4)</f>
        <v>491.14</v>
      </c>
      <c r="S804" s="108">
        <f>VLOOKUP($A804+ROUND((COLUMN()-2)/24,5),АТС!$A$41:$F$784,5)+VLOOKUP($A804+ROUND((COLUMN()-2)/24,5),'Расчет сбытовых надбавок'!$B$2281:'Расчет сбытовых надбавок'!$G$3024,4)</f>
        <v>529.75</v>
      </c>
      <c r="T804" s="108">
        <f>VLOOKUP($A804+ROUND((COLUMN()-2)/24,5),АТС!$A$41:$F$784,5)+VLOOKUP($A804+ROUND((COLUMN()-2)/24,5),'Расчет сбытовых надбавок'!$B$2281:'Расчет сбытовых надбавок'!$G$3024,4)</f>
        <v>539.02</v>
      </c>
      <c r="U804" s="108">
        <f>VLOOKUP($A804+ROUND((COLUMN()-2)/24,5),АТС!$A$41:$F$784,5)+VLOOKUP($A804+ROUND((COLUMN()-2)/24,5),'Расчет сбытовых надбавок'!$B$2281:'Расчет сбытовых надбавок'!$G$3024,4)</f>
        <v>459.72</v>
      </c>
      <c r="V804" s="108">
        <f>VLOOKUP($A804+ROUND((COLUMN()-2)/24,5),АТС!$A$41:$F$784,5)+VLOOKUP($A804+ROUND((COLUMN()-2)/24,5),'Расчет сбытовых надбавок'!$B$2281:'Расчет сбытовых надбавок'!$G$3024,4)</f>
        <v>438.57000000000005</v>
      </c>
      <c r="W804" s="108">
        <f>VLOOKUP($A804+ROUND((COLUMN()-2)/24,5),АТС!$A$41:$F$784,5)+VLOOKUP($A804+ROUND((COLUMN()-2)/24,5),'Расчет сбытовых надбавок'!$B$2281:'Расчет сбытовых надбавок'!$G$3024,4)</f>
        <v>468.49</v>
      </c>
      <c r="X804" s="108">
        <f>VLOOKUP($A804+ROUND((COLUMN()-2)/24,5),АТС!$A$41:$F$784,5)+VLOOKUP($A804+ROUND((COLUMN()-2)/24,5),'Расчет сбытовых надбавок'!$B$2281:'Расчет сбытовых надбавок'!$G$3024,4)</f>
        <v>483</v>
      </c>
      <c r="Y804" s="108">
        <f>VLOOKUP($A804+ROUND((COLUMN()-2)/24,5),АТС!$A$41:$F$784,5)+VLOOKUP($A804+ROUND((COLUMN()-2)/24,5),'Расчет сбытовых надбавок'!$B$2281:'Расчет сбытовых надбавок'!$G$3024,4)</f>
        <v>533.75</v>
      </c>
    </row>
    <row r="805" spans="1:25" x14ac:dyDescent="0.2">
      <c r="A805" s="88">
        <f t="shared" si="21"/>
        <v>41871</v>
      </c>
      <c r="B805" s="108">
        <f>VLOOKUP($A805+ROUND((COLUMN()-2)/24,5),АТС!$A$41:$F$784,5)+VLOOKUP($A805+ROUND((COLUMN()-2)/24,5),'Расчет сбытовых надбавок'!$B$2281:'Расчет сбытовых надбавок'!$G$3024,4)</f>
        <v>127.61999999999999</v>
      </c>
      <c r="C805" s="108">
        <f>VLOOKUP($A805+ROUND((COLUMN()-2)/24,5),АТС!$A$41:$F$784,5)+VLOOKUP($A805+ROUND((COLUMN()-2)/24,5),'Расчет сбытовых надбавок'!$B$2281:'Расчет сбытовых надбавок'!$G$3024,4)</f>
        <v>303.11</v>
      </c>
      <c r="D805" s="108">
        <f>VLOOKUP($A805+ROUND((COLUMN()-2)/24,5),АТС!$A$41:$F$784,5)+VLOOKUP($A805+ROUND((COLUMN()-2)/24,5),'Расчет сбытовых надбавок'!$B$2281:'Расчет сбытовых надбавок'!$G$3024,4)</f>
        <v>134.44999999999999</v>
      </c>
      <c r="E805" s="108">
        <f>VLOOKUP($A805+ROUND((COLUMN()-2)/24,5),АТС!$A$41:$F$784,5)+VLOOKUP($A805+ROUND((COLUMN()-2)/24,5),'Расчет сбытовых надбавок'!$B$2281:'Расчет сбытовых надбавок'!$G$3024,4)</f>
        <v>0</v>
      </c>
      <c r="F805" s="108">
        <f>VLOOKUP($A805+ROUND((COLUMN()-2)/24,5),АТС!$A$41:$F$784,5)+VLOOKUP($A805+ROUND((COLUMN()-2)/24,5),'Расчет сбытовых надбавок'!$B$2281:'Расчет сбытовых надбавок'!$G$3024,4)</f>
        <v>0</v>
      </c>
      <c r="G805" s="108">
        <f>VLOOKUP($A805+ROUND((COLUMN()-2)/24,5),АТС!$A$41:$F$784,5)+VLOOKUP($A805+ROUND((COLUMN()-2)/24,5),'Расчет сбытовых надбавок'!$B$2281:'Расчет сбытовых надбавок'!$G$3024,4)</f>
        <v>0</v>
      </c>
      <c r="H805" s="108">
        <f>VLOOKUP($A805+ROUND((COLUMN()-2)/24,5),АТС!$A$41:$F$784,5)+VLOOKUP($A805+ROUND((COLUMN()-2)/24,5),'Расчет сбытовых надбавок'!$B$2281:'Расчет сбытовых надбавок'!$G$3024,4)</f>
        <v>0</v>
      </c>
      <c r="I805" s="108">
        <f>VLOOKUP($A805+ROUND((COLUMN()-2)/24,5),АТС!$A$41:$F$784,5)+VLOOKUP($A805+ROUND((COLUMN()-2)/24,5),'Расчет сбытовых надбавок'!$B$2281:'Расчет сбытовых надбавок'!$G$3024,4)</f>
        <v>0</v>
      </c>
      <c r="J805" s="108">
        <f>VLOOKUP($A805+ROUND((COLUMN()-2)/24,5),АТС!$A$41:$F$784,5)+VLOOKUP($A805+ROUND((COLUMN()-2)/24,5),'Расчет сбытовых надбавок'!$B$2281:'Расчет сбытовых надбавок'!$G$3024,4)</f>
        <v>0</v>
      </c>
      <c r="K805" s="108">
        <f>VLOOKUP($A805+ROUND((COLUMN()-2)/24,5),АТС!$A$41:$F$784,5)+VLOOKUP($A805+ROUND((COLUMN()-2)/24,5),'Расчет сбытовых надбавок'!$B$2281:'Расчет сбытовых надбавок'!$G$3024,4)</f>
        <v>20.22</v>
      </c>
      <c r="L805" s="108">
        <f>VLOOKUP($A805+ROUND((COLUMN()-2)/24,5),АТС!$A$41:$F$784,5)+VLOOKUP($A805+ROUND((COLUMN()-2)/24,5),'Расчет сбытовых надбавок'!$B$2281:'Расчет сбытовых надбавок'!$G$3024,4)</f>
        <v>175.91000000000003</v>
      </c>
      <c r="M805" s="108">
        <f>VLOOKUP($A805+ROUND((COLUMN()-2)/24,5),АТС!$A$41:$F$784,5)+VLOOKUP($A805+ROUND((COLUMN()-2)/24,5),'Расчет сбытовых надбавок'!$B$2281:'Расчет сбытовых надбавок'!$G$3024,4)</f>
        <v>234.87</v>
      </c>
      <c r="N805" s="108">
        <f>VLOOKUP($A805+ROUND((COLUMN()-2)/24,5),АТС!$A$41:$F$784,5)+VLOOKUP($A805+ROUND((COLUMN()-2)/24,5),'Расчет сбытовых надбавок'!$B$2281:'Расчет сбытовых надбавок'!$G$3024,4)</f>
        <v>146.55000000000001</v>
      </c>
      <c r="O805" s="108">
        <f>VLOOKUP($A805+ROUND((COLUMN()-2)/24,5),АТС!$A$41:$F$784,5)+VLOOKUP($A805+ROUND((COLUMN()-2)/24,5),'Расчет сбытовых надбавок'!$B$2281:'Расчет сбытовых надбавок'!$G$3024,4)</f>
        <v>131.44</v>
      </c>
      <c r="P805" s="108">
        <f>VLOOKUP($A805+ROUND((COLUMN()-2)/24,5),АТС!$A$41:$F$784,5)+VLOOKUP($A805+ROUND((COLUMN()-2)/24,5),'Расчет сбытовых надбавок'!$B$2281:'Расчет сбытовых надбавок'!$G$3024,4)</f>
        <v>155.74</v>
      </c>
      <c r="Q805" s="108">
        <f>VLOOKUP($A805+ROUND((COLUMN()-2)/24,5),АТС!$A$41:$F$784,5)+VLOOKUP($A805+ROUND((COLUMN()-2)/24,5),'Расчет сбытовых надбавок'!$B$2281:'Расчет сбытовых надбавок'!$G$3024,4)</f>
        <v>172.89000000000001</v>
      </c>
      <c r="R805" s="108">
        <f>VLOOKUP($A805+ROUND((COLUMN()-2)/24,5),АТС!$A$41:$F$784,5)+VLOOKUP($A805+ROUND((COLUMN()-2)/24,5),'Расчет сбытовых надбавок'!$B$2281:'Расчет сбытовых надбавок'!$G$3024,4)</f>
        <v>252.63</v>
      </c>
      <c r="S805" s="108">
        <f>VLOOKUP($A805+ROUND((COLUMN()-2)/24,5),АТС!$A$41:$F$784,5)+VLOOKUP($A805+ROUND((COLUMN()-2)/24,5),'Расчет сбытовых надбавок'!$B$2281:'Расчет сбытовых надбавок'!$G$3024,4)</f>
        <v>262.37</v>
      </c>
      <c r="T805" s="108">
        <f>VLOOKUP($A805+ROUND((COLUMN()-2)/24,5),АТС!$A$41:$F$784,5)+VLOOKUP($A805+ROUND((COLUMN()-2)/24,5),'Расчет сбытовых надбавок'!$B$2281:'Расчет сбытовых надбавок'!$G$3024,4)</f>
        <v>62.81</v>
      </c>
      <c r="U805" s="108">
        <f>VLOOKUP($A805+ROUND((COLUMN()-2)/24,5),АТС!$A$41:$F$784,5)+VLOOKUP($A805+ROUND((COLUMN()-2)/24,5),'Расчет сбытовых надбавок'!$B$2281:'Расчет сбытовых надбавок'!$G$3024,4)</f>
        <v>36.51</v>
      </c>
      <c r="V805" s="108">
        <f>VLOOKUP($A805+ROUND((COLUMN()-2)/24,5),АТС!$A$41:$F$784,5)+VLOOKUP($A805+ROUND((COLUMN()-2)/24,5),'Расчет сбытовых надбавок'!$B$2281:'Расчет сбытовых надбавок'!$G$3024,4)</f>
        <v>21.529999999999998</v>
      </c>
      <c r="W805" s="108">
        <f>VLOOKUP($A805+ROUND((COLUMN()-2)/24,5),АТС!$A$41:$F$784,5)+VLOOKUP($A805+ROUND((COLUMN()-2)/24,5),'Расчет сбытовых надбавок'!$B$2281:'Расчет сбытовых надбавок'!$G$3024,4)</f>
        <v>151</v>
      </c>
      <c r="X805" s="108">
        <f>VLOOKUP($A805+ROUND((COLUMN()-2)/24,5),АТС!$A$41:$F$784,5)+VLOOKUP($A805+ROUND((COLUMN()-2)/24,5),'Расчет сбытовых надбавок'!$B$2281:'Расчет сбытовых надбавок'!$G$3024,4)</f>
        <v>442.84999999999997</v>
      </c>
      <c r="Y805" s="108">
        <f>VLOOKUP($A805+ROUND((COLUMN()-2)/24,5),АТС!$A$41:$F$784,5)+VLOOKUP($A805+ROUND((COLUMN()-2)/24,5),'Расчет сбытовых надбавок'!$B$2281:'Расчет сбытовых надбавок'!$G$3024,4)</f>
        <v>513.84</v>
      </c>
    </row>
    <row r="806" spans="1:25" x14ac:dyDescent="0.2">
      <c r="A806" s="88">
        <f t="shared" si="21"/>
        <v>41872</v>
      </c>
      <c r="B806" s="108">
        <f>VLOOKUP($A806+ROUND((COLUMN()-2)/24,5),АТС!$A$41:$F$784,5)+VLOOKUP($A806+ROUND((COLUMN()-2)/24,5),'Расчет сбытовых надбавок'!$B$2281:'Расчет сбытовых надбавок'!$G$3024,4)</f>
        <v>92.37</v>
      </c>
      <c r="C806" s="108">
        <f>VLOOKUP($A806+ROUND((COLUMN()-2)/24,5),АТС!$A$41:$F$784,5)+VLOOKUP($A806+ROUND((COLUMN()-2)/24,5),'Расчет сбытовых надбавок'!$B$2281:'Расчет сбытовых надбавок'!$G$3024,4)</f>
        <v>177.01</v>
      </c>
      <c r="D806" s="108">
        <f>VLOOKUP($A806+ROUND((COLUMN()-2)/24,5),АТС!$A$41:$F$784,5)+VLOOKUP($A806+ROUND((COLUMN()-2)/24,5),'Расчет сбытовых надбавок'!$B$2281:'Расчет сбытовых надбавок'!$G$3024,4)</f>
        <v>93.460000000000008</v>
      </c>
      <c r="E806" s="108">
        <f>VLOOKUP($A806+ROUND((COLUMN()-2)/24,5),АТС!$A$41:$F$784,5)+VLOOKUP($A806+ROUND((COLUMN()-2)/24,5),'Расчет сбытовых надбавок'!$B$2281:'Расчет сбытовых надбавок'!$G$3024,4)</f>
        <v>0</v>
      </c>
      <c r="F806" s="108">
        <f>VLOOKUP($A806+ROUND((COLUMN()-2)/24,5),АТС!$A$41:$F$784,5)+VLOOKUP($A806+ROUND((COLUMN()-2)/24,5),'Расчет сбытовых надбавок'!$B$2281:'Расчет сбытовых надбавок'!$G$3024,4)</f>
        <v>0</v>
      </c>
      <c r="G806" s="108">
        <f>VLOOKUP($A806+ROUND((COLUMN()-2)/24,5),АТС!$A$41:$F$784,5)+VLOOKUP($A806+ROUND((COLUMN()-2)/24,5),'Расчет сбытовых надбавок'!$B$2281:'Расчет сбытовых надбавок'!$G$3024,4)</f>
        <v>0</v>
      </c>
      <c r="H806" s="108">
        <f>VLOOKUP($A806+ROUND((COLUMN()-2)/24,5),АТС!$A$41:$F$784,5)+VLOOKUP($A806+ROUND((COLUMN()-2)/24,5),'Расчет сбытовых надбавок'!$B$2281:'Расчет сбытовых надбавок'!$G$3024,4)</f>
        <v>0</v>
      </c>
      <c r="I806" s="108">
        <f>VLOOKUP($A806+ROUND((COLUMN()-2)/24,5),АТС!$A$41:$F$784,5)+VLOOKUP($A806+ROUND((COLUMN()-2)/24,5),'Расчет сбытовых надбавок'!$B$2281:'Расчет сбытовых надбавок'!$G$3024,4)</f>
        <v>0</v>
      </c>
      <c r="J806" s="108">
        <f>VLOOKUP($A806+ROUND((COLUMN()-2)/24,5),АТС!$A$41:$F$784,5)+VLOOKUP($A806+ROUND((COLUMN()-2)/24,5),'Расчет сбытовых надбавок'!$B$2281:'Расчет сбытовых надбавок'!$G$3024,4)</f>
        <v>0</v>
      </c>
      <c r="K806" s="108">
        <f>VLOOKUP($A806+ROUND((COLUMN()-2)/24,5),АТС!$A$41:$F$784,5)+VLOOKUP($A806+ROUND((COLUMN()-2)/24,5),'Расчет сбытовых надбавок'!$B$2281:'Расчет сбытовых надбавок'!$G$3024,4)</f>
        <v>6.1</v>
      </c>
      <c r="L806" s="108">
        <f>VLOOKUP($A806+ROUND((COLUMN()-2)/24,5),АТС!$A$41:$F$784,5)+VLOOKUP($A806+ROUND((COLUMN()-2)/24,5),'Расчет сбытовых надбавок'!$B$2281:'Расчет сбытовых надбавок'!$G$3024,4)</f>
        <v>15.270000000000001</v>
      </c>
      <c r="M806" s="108">
        <f>VLOOKUP($A806+ROUND((COLUMN()-2)/24,5),АТС!$A$41:$F$784,5)+VLOOKUP($A806+ROUND((COLUMN()-2)/24,5),'Расчет сбытовых надбавок'!$B$2281:'Расчет сбытовых надбавок'!$G$3024,4)</f>
        <v>26.21</v>
      </c>
      <c r="N806" s="108">
        <f>VLOOKUP($A806+ROUND((COLUMN()-2)/24,5),АТС!$A$41:$F$784,5)+VLOOKUP($A806+ROUND((COLUMN()-2)/24,5),'Расчет сбытовых надбавок'!$B$2281:'Расчет сбытовых надбавок'!$G$3024,4)</f>
        <v>13.27</v>
      </c>
      <c r="O806" s="108">
        <f>VLOOKUP($A806+ROUND((COLUMN()-2)/24,5),АТС!$A$41:$F$784,5)+VLOOKUP($A806+ROUND((COLUMN()-2)/24,5),'Расчет сбытовых надбавок'!$B$2281:'Расчет сбытовых надбавок'!$G$3024,4)</f>
        <v>10.7</v>
      </c>
      <c r="P806" s="108">
        <f>VLOOKUP($A806+ROUND((COLUMN()-2)/24,5),АТС!$A$41:$F$784,5)+VLOOKUP($A806+ROUND((COLUMN()-2)/24,5),'Расчет сбытовых надбавок'!$B$2281:'Расчет сбытовых надбавок'!$G$3024,4)</f>
        <v>0</v>
      </c>
      <c r="Q806" s="108">
        <f>VLOOKUP($A806+ROUND((COLUMN()-2)/24,5),АТС!$A$41:$F$784,5)+VLOOKUP($A806+ROUND((COLUMN()-2)/24,5),'Расчет сбытовых надбавок'!$B$2281:'Расчет сбытовых надбавок'!$G$3024,4)</f>
        <v>0</v>
      </c>
      <c r="R806" s="108">
        <f>VLOOKUP($A806+ROUND((COLUMN()-2)/24,5),АТС!$A$41:$F$784,5)+VLOOKUP($A806+ROUND((COLUMN()-2)/24,5),'Расчет сбытовых надбавок'!$B$2281:'Расчет сбытовых надбавок'!$G$3024,4)</f>
        <v>0</v>
      </c>
      <c r="S806" s="108">
        <f>VLOOKUP($A806+ROUND((COLUMN()-2)/24,5),АТС!$A$41:$F$784,5)+VLOOKUP($A806+ROUND((COLUMN()-2)/24,5),'Расчет сбытовых надбавок'!$B$2281:'Расчет сбытовых надбавок'!$G$3024,4)</f>
        <v>5.71</v>
      </c>
      <c r="T806" s="108">
        <f>VLOOKUP($A806+ROUND((COLUMN()-2)/24,5),АТС!$A$41:$F$784,5)+VLOOKUP($A806+ROUND((COLUMN()-2)/24,5),'Расчет сбытовых надбавок'!$B$2281:'Расчет сбытовых надбавок'!$G$3024,4)</f>
        <v>21.8</v>
      </c>
      <c r="U806" s="108">
        <f>VLOOKUP($A806+ROUND((COLUMN()-2)/24,5),АТС!$A$41:$F$784,5)+VLOOKUP($A806+ROUND((COLUMN()-2)/24,5),'Расчет сбытовых надбавок'!$B$2281:'Расчет сбытовых надбавок'!$G$3024,4)</f>
        <v>0</v>
      </c>
      <c r="V806" s="108">
        <f>VLOOKUP($A806+ROUND((COLUMN()-2)/24,5),АТС!$A$41:$F$784,5)+VLOOKUP($A806+ROUND((COLUMN()-2)/24,5),'Расчет сбытовых надбавок'!$B$2281:'Расчет сбытовых надбавок'!$G$3024,4)</f>
        <v>0</v>
      </c>
      <c r="W806" s="108">
        <f>VLOOKUP($A806+ROUND((COLUMN()-2)/24,5),АТС!$A$41:$F$784,5)+VLOOKUP($A806+ROUND((COLUMN()-2)/24,5),'Расчет сбытовых надбавок'!$B$2281:'Расчет сбытовых надбавок'!$G$3024,4)</f>
        <v>37.93</v>
      </c>
      <c r="X806" s="108">
        <f>VLOOKUP($A806+ROUND((COLUMN()-2)/24,5),АТС!$A$41:$F$784,5)+VLOOKUP($A806+ROUND((COLUMN()-2)/24,5),'Расчет сбытовых надбавок'!$B$2281:'Расчет сбытовых надбавок'!$G$3024,4)</f>
        <v>150.53</v>
      </c>
      <c r="Y806" s="108">
        <f>VLOOKUP($A806+ROUND((COLUMN()-2)/24,5),АТС!$A$41:$F$784,5)+VLOOKUP($A806+ROUND((COLUMN()-2)/24,5),'Расчет сбытовых надбавок'!$B$2281:'Расчет сбытовых надбавок'!$G$3024,4)</f>
        <v>468.90999999999997</v>
      </c>
    </row>
    <row r="807" spans="1:25" x14ac:dyDescent="0.2">
      <c r="A807" s="88">
        <f t="shared" si="21"/>
        <v>41873</v>
      </c>
      <c r="B807" s="108">
        <f>VLOOKUP($A807+ROUND((COLUMN()-2)/24,5),АТС!$A$41:$F$784,5)+VLOOKUP($A807+ROUND((COLUMN()-2)/24,5),'Расчет сбытовых надбавок'!$B$2281:'Расчет сбытовых надбавок'!$G$3024,4)</f>
        <v>53.430000000000007</v>
      </c>
      <c r="C807" s="108">
        <f>VLOOKUP($A807+ROUND((COLUMN()-2)/24,5),АТС!$A$41:$F$784,5)+VLOOKUP($A807+ROUND((COLUMN()-2)/24,5),'Расчет сбытовых надбавок'!$B$2281:'Расчет сбытовых надбавок'!$G$3024,4)</f>
        <v>82.699999999999989</v>
      </c>
      <c r="D807" s="108">
        <f>VLOOKUP($A807+ROUND((COLUMN()-2)/24,5),АТС!$A$41:$F$784,5)+VLOOKUP($A807+ROUND((COLUMN()-2)/24,5),'Расчет сбытовых надбавок'!$B$2281:'Расчет сбытовых надбавок'!$G$3024,4)</f>
        <v>35.549999999999997</v>
      </c>
      <c r="E807" s="108">
        <f>VLOOKUP($A807+ROUND((COLUMN()-2)/24,5),АТС!$A$41:$F$784,5)+VLOOKUP($A807+ROUND((COLUMN()-2)/24,5),'Расчет сбытовых надбавок'!$B$2281:'Расчет сбытовых надбавок'!$G$3024,4)</f>
        <v>34.770000000000003</v>
      </c>
      <c r="F807" s="108">
        <f>VLOOKUP($A807+ROUND((COLUMN()-2)/24,5),АТС!$A$41:$F$784,5)+VLOOKUP($A807+ROUND((COLUMN()-2)/24,5),'Расчет сбытовых надбавок'!$B$2281:'Расчет сбытовых надбавок'!$G$3024,4)</f>
        <v>0</v>
      </c>
      <c r="G807" s="108">
        <f>VLOOKUP($A807+ROUND((COLUMN()-2)/24,5),АТС!$A$41:$F$784,5)+VLOOKUP($A807+ROUND((COLUMN()-2)/24,5),'Расчет сбытовых надбавок'!$B$2281:'Расчет сбытовых надбавок'!$G$3024,4)</f>
        <v>0</v>
      </c>
      <c r="H807" s="108">
        <f>VLOOKUP($A807+ROUND((COLUMN()-2)/24,5),АТС!$A$41:$F$784,5)+VLOOKUP($A807+ROUND((COLUMN()-2)/24,5),'Расчет сбытовых надбавок'!$B$2281:'Расчет сбытовых надбавок'!$G$3024,4)</f>
        <v>0</v>
      </c>
      <c r="I807" s="108">
        <f>VLOOKUP($A807+ROUND((COLUMN()-2)/24,5),АТС!$A$41:$F$784,5)+VLOOKUP($A807+ROUND((COLUMN()-2)/24,5),'Расчет сбытовых надбавок'!$B$2281:'Расчет сбытовых надбавок'!$G$3024,4)</f>
        <v>0</v>
      </c>
      <c r="J807" s="108">
        <f>VLOOKUP($A807+ROUND((COLUMN()-2)/24,5),АТС!$A$41:$F$784,5)+VLOOKUP($A807+ROUND((COLUMN()-2)/24,5),'Расчет сбытовых надбавок'!$B$2281:'Расчет сбытовых надбавок'!$G$3024,4)</f>
        <v>0</v>
      </c>
      <c r="K807" s="108">
        <f>VLOOKUP($A807+ROUND((COLUMN()-2)/24,5),АТС!$A$41:$F$784,5)+VLOOKUP($A807+ROUND((COLUMN()-2)/24,5),'Расчет сбытовых надбавок'!$B$2281:'Расчет сбытовых надбавок'!$G$3024,4)</f>
        <v>0</v>
      </c>
      <c r="L807" s="108">
        <f>VLOOKUP($A807+ROUND((COLUMN()-2)/24,5),АТС!$A$41:$F$784,5)+VLOOKUP($A807+ROUND((COLUMN()-2)/24,5),'Расчет сбытовых надбавок'!$B$2281:'Расчет сбытовых надбавок'!$G$3024,4)</f>
        <v>6.0000000000000005E-2</v>
      </c>
      <c r="M807" s="108">
        <f>VLOOKUP($A807+ROUND((COLUMN()-2)/24,5),АТС!$A$41:$F$784,5)+VLOOKUP($A807+ROUND((COLUMN()-2)/24,5),'Расчет сбытовых надбавок'!$B$2281:'Расчет сбытовых надбавок'!$G$3024,4)</f>
        <v>0</v>
      </c>
      <c r="N807" s="108">
        <f>VLOOKUP($A807+ROUND((COLUMN()-2)/24,5),АТС!$A$41:$F$784,5)+VLOOKUP($A807+ROUND((COLUMN()-2)/24,5),'Расчет сбытовых надбавок'!$B$2281:'Расчет сбытовых надбавок'!$G$3024,4)</f>
        <v>0</v>
      </c>
      <c r="O807" s="108">
        <f>VLOOKUP($A807+ROUND((COLUMN()-2)/24,5),АТС!$A$41:$F$784,5)+VLOOKUP($A807+ROUND((COLUMN()-2)/24,5),'Расчет сбытовых надбавок'!$B$2281:'Расчет сбытовых надбавок'!$G$3024,4)</f>
        <v>0</v>
      </c>
      <c r="P807" s="108">
        <f>VLOOKUP($A807+ROUND((COLUMN()-2)/24,5),АТС!$A$41:$F$784,5)+VLOOKUP($A807+ROUND((COLUMN()-2)/24,5),'Расчет сбытовых надбавок'!$B$2281:'Расчет сбытовых надбавок'!$G$3024,4)</f>
        <v>0</v>
      </c>
      <c r="Q807" s="108">
        <f>VLOOKUP($A807+ROUND((COLUMN()-2)/24,5),АТС!$A$41:$F$784,5)+VLOOKUP($A807+ROUND((COLUMN()-2)/24,5),'Расчет сбытовых надбавок'!$B$2281:'Расчет сбытовых надбавок'!$G$3024,4)</f>
        <v>0</v>
      </c>
      <c r="R807" s="108">
        <f>VLOOKUP($A807+ROUND((COLUMN()-2)/24,5),АТС!$A$41:$F$784,5)+VLOOKUP($A807+ROUND((COLUMN()-2)/24,5),'Расчет сбытовых надбавок'!$B$2281:'Расчет сбытовых надбавок'!$G$3024,4)</f>
        <v>0</v>
      </c>
      <c r="S807" s="108">
        <f>VLOOKUP($A807+ROUND((COLUMN()-2)/24,5),АТС!$A$41:$F$784,5)+VLOOKUP($A807+ROUND((COLUMN()-2)/24,5),'Расчет сбытовых надбавок'!$B$2281:'Расчет сбытовых надбавок'!$G$3024,4)</f>
        <v>0</v>
      </c>
      <c r="T807" s="108">
        <f>VLOOKUP($A807+ROUND((COLUMN()-2)/24,5),АТС!$A$41:$F$784,5)+VLOOKUP($A807+ROUND((COLUMN()-2)/24,5),'Расчет сбытовых надбавок'!$B$2281:'Расчет сбытовых надбавок'!$G$3024,4)</f>
        <v>0</v>
      </c>
      <c r="U807" s="108">
        <f>VLOOKUP($A807+ROUND((COLUMN()-2)/24,5),АТС!$A$41:$F$784,5)+VLOOKUP($A807+ROUND((COLUMN()-2)/24,5),'Расчет сбытовых надбавок'!$B$2281:'Расчет сбытовых надбавок'!$G$3024,4)</f>
        <v>0</v>
      </c>
      <c r="V807" s="108">
        <f>VLOOKUP($A807+ROUND((COLUMN()-2)/24,5),АТС!$A$41:$F$784,5)+VLOOKUP($A807+ROUND((COLUMN()-2)/24,5),'Расчет сбытовых надбавок'!$B$2281:'Расчет сбытовых надбавок'!$G$3024,4)</f>
        <v>0</v>
      </c>
      <c r="W807" s="108">
        <f>VLOOKUP($A807+ROUND((COLUMN()-2)/24,5),АТС!$A$41:$F$784,5)+VLOOKUP($A807+ROUND((COLUMN()-2)/24,5),'Расчет сбытовых надбавок'!$B$2281:'Расчет сбытовых надбавок'!$G$3024,4)</f>
        <v>0</v>
      </c>
      <c r="X807" s="108">
        <f>VLOOKUP($A807+ROUND((COLUMN()-2)/24,5),АТС!$A$41:$F$784,5)+VLOOKUP($A807+ROUND((COLUMN()-2)/24,5),'Расчет сбытовых надбавок'!$B$2281:'Расчет сбытовых надбавок'!$G$3024,4)</f>
        <v>77.069999999999993</v>
      </c>
      <c r="Y807" s="108">
        <f>VLOOKUP($A807+ROUND((COLUMN()-2)/24,5),АТС!$A$41:$F$784,5)+VLOOKUP($A807+ROUND((COLUMN()-2)/24,5),'Расчет сбытовых надбавок'!$B$2281:'Расчет сбытовых надбавок'!$G$3024,4)</f>
        <v>37.69</v>
      </c>
    </row>
    <row r="808" spans="1:25" x14ac:dyDescent="0.2">
      <c r="A808" s="88">
        <f t="shared" si="21"/>
        <v>41874</v>
      </c>
      <c r="B808" s="108">
        <f>VLOOKUP($A808+ROUND((COLUMN()-2)/24,5),АТС!$A$41:$F$784,5)+VLOOKUP($A808+ROUND((COLUMN()-2)/24,5),'Расчет сбытовых надбавок'!$B$2281:'Расчет сбытовых надбавок'!$G$3024,4)</f>
        <v>198.70999999999998</v>
      </c>
      <c r="C808" s="108">
        <f>VLOOKUP($A808+ROUND((COLUMN()-2)/24,5),АТС!$A$41:$F$784,5)+VLOOKUP($A808+ROUND((COLUMN()-2)/24,5),'Расчет сбытовых надбавок'!$B$2281:'Расчет сбытовых надбавок'!$G$3024,4)</f>
        <v>54.730000000000004</v>
      </c>
      <c r="D808" s="108">
        <f>VLOOKUP($A808+ROUND((COLUMN()-2)/24,5),АТС!$A$41:$F$784,5)+VLOOKUP($A808+ROUND((COLUMN()-2)/24,5),'Расчет сбытовых надбавок'!$B$2281:'Расчет сбытовых надбавок'!$G$3024,4)</f>
        <v>34.880000000000003</v>
      </c>
      <c r="E808" s="108">
        <f>VLOOKUP($A808+ROUND((COLUMN()-2)/24,5),АТС!$A$41:$F$784,5)+VLOOKUP($A808+ROUND((COLUMN()-2)/24,5),'Расчет сбытовых надбавок'!$B$2281:'Расчет сбытовых надбавок'!$G$3024,4)</f>
        <v>0</v>
      </c>
      <c r="F808" s="108">
        <f>VLOOKUP($A808+ROUND((COLUMN()-2)/24,5),АТС!$A$41:$F$784,5)+VLOOKUP($A808+ROUND((COLUMN()-2)/24,5),'Расчет сбытовых надбавок'!$B$2281:'Расчет сбытовых надбавок'!$G$3024,4)</f>
        <v>0</v>
      </c>
      <c r="G808" s="108">
        <f>VLOOKUP($A808+ROUND((COLUMN()-2)/24,5),АТС!$A$41:$F$784,5)+VLOOKUP($A808+ROUND((COLUMN()-2)/24,5),'Расчет сбытовых надбавок'!$B$2281:'Расчет сбытовых надбавок'!$G$3024,4)</f>
        <v>0.01</v>
      </c>
      <c r="H808" s="108">
        <f>VLOOKUP($A808+ROUND((COLUMN()-2)/24,5),АТС!$A$41:$F$784,5)+VLOOKUP($A808+ROUND((COLUMN()-2)/24,5),'Расчет сбытовых надбавок'!$B$2281:'Расчет сбытовых надбавок'!$G$3024,4)</f>
        <v>0</v>
      </c>
      <c r="I808" s="108">
        <f>VLOOKUP($A808+ROUND((COLUMN()-2)/24,5),АТС!$A$41:$F$784,5)+VLOOKUP($A808+ROUND((COLUMN()-2)/24,5),'Расчет сбытовых надбавок'!$B$2281:'Расчет сбытовых надбавок'!$G$3024,4)</f>
        <v>0</v>
      </c>
      <c r="J808" s="108">
        <f>VLOOKUP($A808+ROUND((COLUMN()-2)/24,5),АТС!$A$41:$F$784,5)+VLOOKUP($A808+ROUND((COLUMN()-2)/24,5),'Расчет сбытовых надбавок'!$B$2281:'Расчет сбытовых надбавок'!$G$3024,4)</f>
        <v>0</v>
      </c>
      <c r="K808" s="108">
        <f>VLOOKUP($A808+ROUND((COLUMN()-2)/24,5),АТС!$A$41:$F$784,5)+VLOOKUP($A808+ROUND((COLUMN()-2)/24,5),'Расчет сбытовых надбавок'!$B$2281:'Расчет сбытовых надбавок'!$G$3024,4)</f>
        <v>0</v>
      </c>
      <c r="L808" s="108">
        <f>VLOOKUP($A808+ROUND((COLUMN()-2)/24,5),АТС!$A$41:$F$784,5)+VLOOKUP($A808+ROUND((COLUMN()-2)/24,5),'Расчет сбытовых надбавок'!$B$2281:'Расчет сбытовых надбавок'!$G$3024,4)</f>
        <v>0</v>
      </c>
      <c r="M808" s="108">
        <f>VLOOKUP($A808+ROUND((COLUMN()-2)/24,5),АТС!$A$41:$F$784,5)+VLOOKUP($A808+ROUND((COLUMN()-2)/24,5),'Расчет сбытовых надбавок'!$B$2281:'Расчет сбытовых надбавок'!$G$3024,4)</f>
        <v>0.01</v>
      </c>
      <c r="N808" s="108">
        <f>VLOOKUP($A808+ROUND((COLUMN()-2)/24,5),АТС!$A$41:$F$784,5)+VLOOKUP($A808+ROUND((COLUMN()-2)/24,5),'Расчет сбытовых надбавок'!$B$2281:'Расчет сбытовых надбавок'!$G$3024,4)</f>
        <v>0</v>
      </c>
      <c r="O808" s="108">
        <f>VLOOKUP($A808+ROUND((COLUMN()-2)/24,5),АТС!$A$41:$F$784,5)+VLOOKUP($A808+ROUND((COLUMN()-2)/24,5),'Расчет сбытовых надбавок'!$B$2281:'Расчет сбытовых надбавок'!$G$3024,4)</f>
        <v>0.01</v>
      </c>
      <c r="P808" s="108">
        <f>VLOOKUP($A808+ROUND((COLUMN()-2)/24,5),АТС!$A$41:$F$784,5)+VLOOKUP($A808+ROUND((COLUMN()-2)/24,5),'Расчет сбытовых надбавок'!$B$2281:'Расчет сбытовых надбавок'!$G$3024,4)</f>
        <v>1128.1100000000001</v>
      </c>
      <c r="Q808" s="108">
        <f>VLOOKUP($A808+ROUND((COLUMN()-2)/24,5),АТС!$A$41:$F$784,5)+VLOOKUP($A808+ROUND((COLUMN()-2)/24,5),'Расчет сбытовых надбавок'!$B$2281:'Расчет сбытовых надбавок'!$G$3024,4)</f>
        <v>1133.79</v>
      </c>
      <c r="R808" s="108">
        <f>VLOOKUP($A808+ROUND((COLUMN()-2)/24,5),АТС!$A$41:$F$784,5)+VLOOKUP($A808+ROUND((COLUMN()-2)/24,5),'Расчет сбытовых надбавок'!$B$2281:'Расчет сбытовых надбавок'!$G$3024,4)</f>
        <v>1173.04</v>
      </c>
      <c r="S808" s="108">
        <f>VLOOKUP($A808+ROUND((COLUMN()-2)/24,5),АТС!$A$41:$F$784,5)+VLOOKUP($A808+ROUND((COLUMN()-2)/24,5),'Расчет сбытовых надбавок'!$B$2281:'Расчет сбытовых надбавок'!$G$3024,4)</f>
        <v>1118.24</v>
      </c>
      <c r="T808" s="108">
        <f>VLOOKUP($A808+ROUND((COLUMN()-2)/24,5),АТС!$A$41:$F$784,5)+VLOOKUP($A808+ROUND((COLUMN()-2)/24,5),'Расчет сбытовых надбавок'!$B$2281:'Расчет сбытовых надбавок'!$G$3024,4)</f>
        <v>39.94</v>
      </c>
      <c r="U808" s="108">
        <f>VLOOKUP($A808+ROUND((COLUMN()-2)/24,5),АТС!$A$41:$F$784,5)+VLOOKUP($A808+ROUND((COLUMN()-2)/24,5),'Расчет сбытовых надбавок'!$B$2281:'Расчет сбытовых надбавок'!$G$3024,4)</f>
        <v>80.179999999999993</v>
      </c>
      <c r="V808" s="108">
        <f>VLOOKUP($A808+ROUND((COLUMN()-2)/24,5),АТС!$A$41:$F$784,5)+VLOOKUP($A808+ROUND((COLUMN()-2)/24,5),'Расчет сбытовых надбавок'!$B$2281:'Расчет сбытовых надбавок'!$G$3024,4)</f>
        <v>0</v>
      </c>
      <c r="W808" s="108">
        <f>VLOOKUP($A808+ROUND((COLUMN()-2)/24,5),АТС!$A$41:$F$784,5)+VLOOKUP($A808+ROUND((COLUMN()-2)/24,5),'Расчет сбытовых надбавок'!$B$2281:'Расчет сбытовых надбавок'!$G$3024,4)</f>
        <v>1.78</v>
      </c>
      <c r="X808" s="108">
        <f>VLOOKUP($A808+ROUND((COLUMN()-2)/24,5),АТС!$A$41:$F$784,5)+VLOOKUP($A808+ROUND((COLUMN()-2)/24,5),'Расчет сбытовых надбавок'!$B$2281:'Расчет сбытовых надбавок'!$G$3024,4)</f>
        <v>359.41</v>
      </c>
      <c r="Y808" s="108">
        <f>VLOOKUP($A808+ROUND((COLUMN()-2)/24,5),АТС!$A$41:$F$784,5)+VLOOKUP($A808+ROUND((COLUMN()-2)/24,5),'Расчет сбытовых надбавок'!$B$2281:'Расчет сбытовых надбавок'!$G$3024,4)</f>
        <v>153.25</v>
      </c>
    </row>
    <row r="809" spans="1:25" x14ac:dyDescent="0.2">
      <c r="A809" s="88">
        <f t="shared" si="21"/>
        <v>41875</v>
      </c>
      <c r="B809" s="108">
        <f>VLOOKUP($A809+ROUND((COLUMN()-2)/24,5),АТС!$A$41:$F$784,5)+VLOOKUP($A809+ROUND((COLUMN()-2)/24,5),'Расчет сбытовых надбавок'!$B$2281:'Расчет сбытовых надбавок'!$G$3024,4)</f>
        <v>399.33</v>
      </c>
      <c r="C809" s="108">
        <f>VLOOKUP($A809+ROUND((COLUMN()-2)/24,5),АТС!$A$41:$F$784,5)+VLOOKUP($A809+ROUND((COLUMN()-2)/24,5),'Расчет сбытовых надбавок'!$B$2281:'Расчет сбытовых надбавок'!$G$3024,4)</f>
        <v>128.44</v>
      </c>
      <c r="D809" s="108">
        <f>VLOOKUP($A809+ROUND((COLUMN()-2)/24,5),АТС!$A$41:$F$784,5)+VLOOKUP($A809+ROUND((COLUMN()-2)/24,5),'Расчет сбытовых надбавок'!$B$2281:'Расчет сбытовых надбавок'!$G$3024,4)</f>
        <v>166.21</v>
      </c>
      <c r="E809" s="108">
        <f>VLOOKUP($A809+ROUND((COLUMN()-2)/24,5),АТС!$A$41:$F$784,5)+VLOOKUP($A809+ROUND((COLUMN()-2)/24,5),'Расчет сбытовых надбавок'!$B$2281:'Расчет сбытовых надбавок'!$G$3024,4)</f>
        <v>88.5</v>
      </c>
      <c r="F809" s="108">
        <f>VLOOKUP($A809+ROUND((COLUMN()-2)/24,5),АТС!$A$41:$F$784,5)+VLOOKUP($A809+ROUND((COLUMN()-2)/24,5),'Расчет сбытовых надбавок'!$B$2281:'Расчет сбытовых надбавок'!$G$3024,4)</f>
        <v>50.6</v>
      </c>
      <c r="G809" s="108">
        <f>VLOOKUP($A809+ROUND((COLUMN()-2)/24,5),АТС!$A$41:$F$784,5)+VLOOKUP($A809+ROUND((COLUMN()-2)/24,5),'Расчет сбытовых надбавок'!$B$2281:'Расчет сбытовых надбавок'!$G$3024,4)</f>
        <v>75</v>
      </c>
      <c r="H809" s="108">
        <f>VLOOKUP($A809+ROUND((COLUMN()-2)/24,5),АТС!$A$41:$F$784,5)+VLOOKUP($A809+ROUND((COLUMN()-2)/24,5),'Расчет сбытовых надбавок'!$B$2281:'Расчет сбытовых надбавок'!$G$3024,4)</f>
        <v>0</v>
      </c>
      <c r="I809" s="108">
        <f>VLOOKUP($A809+ROUND((COLUMN()-2)/24,5),АТС!$A$41:$F$784,5)+VLOOKUP($A809+ROUND((COLUMN()-2)/24,5),'Расчет сбытовых надбавок'!$B$2281:'Расчет сбытовых надбавок'!$G$3024,4)</f>
        <v>0</v>
      </c>
      <c r="J809" s="108">
        <f>VLOOKUP($A809+ROUND((COLUMN()-2)/24,5),АТС!$A$41:$F$784,5)+VLOOKUP($A809+ROUND((COLUMN()-2)/24,5),'Расчет сбытовых надбавок'!$B$2281:'Расчет сбытовых надбавок'!$G$3024,4)</f>
        <v>0.01</v>
      </c>
      <c r="K809" s="108">
        <f>VLOOKUP($A809+ROUND((COLUMN()-2)/24,5),АТС!$A$41:$F$784,5)+VLOOKUP($A809+ROUND((COLUMN()-2)/24,5),'Расчет сбытовых надбавок'!$B$2281:'Расчет сбытовых надбавок'!$G$3024,4)</f>
        <v>40.85</v>
      </c>
      <c r="L809" s="108">
        <f>VLOOKUP($A809+ROUND((COLUMN()-2)/24,5),АТС!$A$41:$F$784,5)+VLOOKUP($A809+ROUND((COLUMN()-2)/24,5),'Расчет сбытовых надбавок'!$B$2281:'Расчет сбытовых надбавок'!$G$3024,4)</f>
        <v>94.85</v>
      </c>
      <c r="M809" s="108">
        <f>VLOOKUP($A809+ROUND((COLUMN()-2)/24,5),АТС!$A$41:$F$784,5)+VLOOKUP($A809+ROUND((COLUMN()-2)/24,5),'Расчет сбытовых надбавок'!$B$2281:'Расчет сбытовых надбавок'!$G$3024,4)</f>
        <v>0.01</v>
      </c>
      <c r="N809" s="108">
        <f>VLOOKUP($A809+ROUND((COLUMN()-2)/24,5),АТС!$A$41:$F$784,5)+VLOOKUP($A809+ROUND((COLUMN()-2)/24,5),'Расчет сбытовых надбавок'!$B$2281:'Расчет сбытовых надбавок'!$G$3024,4)</f>
        <v>0.01</v>
      </c>
      <c r="O809" s="108">
        <f>VLOOKUP($A809+ROUND((COLUMN()-2)/24,5),АТС!$A$41:$F$784,5)+VLOOKUP($A809+ROUND((COLUMN()-2)/24,5),'Расчет сбытовых надбавок'!$B$2281:'Расчет сбытовых надбавок'!$G$3024,4)</f>
        <v>17.64</v>
      </c>
      <c r="P809" s="108">
        <f>VLOOKUP($A809+ROUND((COLUMN()-2)/24,5),АТС!$A$41:$F$784,5)+VLOOKUP($A809+ROUND((COLUMN()-2)/24,5),'Расчет сбытовых надбавок'!$B$2281:'Расчет сбытовых надбавок'!$G$3024,4)</f>
        <v>1248.67</v>
      </c>
      <c r="Q809" s="108">
        <f>VLOOKUP($A809+ROUND((COLUMN()-2)/24,5),АТС!$A$41:$F$784,5)+VLOOKUP($A809+ROUND((COLUMN()-2)/24,5),'Расчет сбытовых надбавок'!$B$2281:'Расчет сбытовых надбавок'!$G$3024,4)</f>
        <v>1242.3100000000002</v>
      </c>
      <c r="R809" s="108">
        <f>VLOOKUP($A809+ROUND((COLUMN()-2)/24,5),АТС!$A$41:$F$784,5)+VLOOKUP($A809+ROUND((COLUMN()-2)/24,5),'Расчет сбытовых надбавок'!$B$2281:'Расчет сбытовых надбавок'!$G$3024,4)</f>
        <v>1389.3799999999999</v>
      </c>
      <c r="S809" s="108">
        <f>VLOOKUP($A809+ROUND((COLUMN()-2)/24,5),АТС!$A$41:$F$784,5)+VLOOKUP($A809+ROUND((COLUMN()-2)/24,5),'Расчет сбытовых надбавок'!$B$2281:'Расчет сбытовых надбавок'!$G$3024,4)</f>
        <v>1366.8500000000001</v>
      </c>
      <c r="T809" s="108">
        <f>VLOOKUP($A809+ROUND((COLUMN()-2)/24,5),АТС!$A$41:$F$784,5)+VLOOKUP($A809+ROUND((COLUMN()-2)/24,5),'Расчет сбытовых надбавок'!$B$2281:'Расчет сбытовых надбавок'!$G$3024,4)</f>
        <v>199.61</v>
      </c>
      <c r="U809" s="108">
        <f>VLOOKUP($A809+ROUND((COLUMN()-2)/24,5),АТС!$A$41:$F$784,5)+VLOOKUP($A809+ROUND((COLUMN()-2)/24,5),'Расчет сбытовых надбавок'!$B$2281:'Расчет сбытовых надбавок'!$G$3024,4)</f>
        <v>181.10999999999999</v>
      </c>
      <c r="V809" s="108">
        <f>VLOOKUP($A809+ROUND((COLUMN()-2)/24,5),АТС!$A$41:$F$784,5)+VLOOKUP($A809+ROUND((COLUMN()-2)/24,5),'Расчет сбытовых надбавок'!$B$2281:'Расчет сбытовых надбавок'!$G$3024,4)</f>
        <v>0</v>
      </c>
      <c r="W809" s="108">
        <f>VLOOKUP($A809+ROUND((COLUMN()-2)/24,5),АТС!$A$41:$F$784,5)+VLOOKUP($A809+ROUND((COLUMN()-2)/24,5),'Расчет сбытовых надбавок'!$B$2281:'Расчет сбытовых надбавок'!$G$3024,4)</f>
        <v>1198.78</v>
      </c>
      <c r="X809" s="108">
        <f>VLOOKUP($A809+ROUND((COLUMN()-2)/24,5),АТС!$A$41:$F$784,5)+VLOOKUP($A809+ROUND((COLUMN()-2)/24,5),'Расчет сбытовых надбавок'!$B$2281:'Расчет сбытовых надбавок'!$G$3024,4)</f>
        <v>1877.99</v>
      </c>
      <c r="Y809" s="108">
        <f>VLOOKUP($A809+ROUND((COLUMN()-2)/24,5),АТС!$A$41:$F$784,5)+VLOOKUP($A809+ROUND((COLUMN()-2)/24,5),'Расчет сбытовых надбавок'!$B$2281:'Расчет сбытовых надбавок'!$G$3024,4)</f>
        <v>779.95</v>
      </c>
    </row>
    <row r="810" spans="1:25" x14ac:dyDescent="0.2">
      <c r="A810" s="88">
        <f t="shared" si="21"/>
        <v>41876</v>
      </c>
      <c r="B810" s="108">
        <f>VLOOKUP($A810+ROUND((COLUMN()-2)/24,5),АТС!$A$41:$F$784,5)+VLOOKUP($A810+ROUND((COLUMN()-2)/24,5),'Расчет сбытовых надбавок'!$B$2281:'Расчет сбытовых надбавок'!$G$3024,4)</f>
        <v>195.66</v>
      </c>
      <c r="C810" s="108">
        <f>VLOOKUP($A810+ROUND((COLUMN()-2)/24,5),АТС!$A$41:$F$784,5)+VLOOKUP($A810+ROUND((COLUMN()-2)/24,5),'Расчет сбытовых надбавок'!$B$2281:'Расчет сбытовых надбавок'!$G$3024,4)</f>
        <v>30.48</v>
      </c>
      <c r="D810" s="108">
        <f>VLOOKUP($A810+ROUND((COLUMN()-2)/24,5),АТС!$A$41:$F$784,5)+VLOOKUP($A810+ROUND((COLUMN()-2)/24,5),'Расчет сбытовых надбавок'!$B$2281:'Расчет сбытовых надбавок'!$G$3024,4)</f>
        <v>46.72</v>
      </c>
      <c r="E810" s="108">
        <f>VLOOKUP($A810+ROUND((COLUMN()-2)/24,5),АТС!$A$41:$F$784,5)+VLOOKUP($A810+ROUND((COLUMN()-2)/24,5),'Расчет сбытовых надбавок'!$B$2281:'Расчет сбытовых надбавок'!$G$3024,4)</f>
        <v>0</v>
      </c>
      <c r="F810" s="108">
        <f>VLOOKUP($A810+ROUND((COLUMN()-2)/24,5),АТС!$A$41:$F$784,5)+VLOOKUP($A810+ROUND((COLUMN()-2)/24,5),'Расчет сбытовых надбавок'!$B$2281:'Расчет сбытовых надбавок'!$G$3024,4)</f>
        <v>0</v>
      </c>
      <c r="G810" s="108">
        <f>VLOOKUP($A810+ROUND((COLUMN()-2)/24,5),АТС!$A$41:$F$784,5)+VLOOKUP($A810+ROUND((COLUMN()-2)/24,5),'Расчет сбытовых надбавок'!$B$2281:'Расчет сбытовых надбавок'!$G$3024,4)</f>
        <v>0</v>
      </c>
      <c r="H810" s="108">
        <f>VLOOKUP($A810+ROUND((COLUMN()-2)/24,5),АТС!$A$41:$F$784,5)+VLOOKUP($A810+ROUND((COLUMN()-2)/24,5),'Расчет сбытовых надбавок'!$B$2281:'Расчет сбытовых надбавок'!$G$3024,4)</f>
        <v>0</v>
      </c>
      <c r="I810" s="108">
        <f>VLOOKUP($A810+ROUND((COLUMN()-2)/24,5),АТС!$A$41:$F$784,5)+VLOOKUP($A810+ROUND((COLUMN()-2)/24,5),'Расчет сбытовых надбавок'!$B$2281:'Расчет сбытовых надбавок'!$G$3024,4)</f>
        <v>0</v>
      </c>
      <c r="J810" s="108">
        <f>VLOOKUP($A810+ROUND((COLUMN()-2)/24,5),АТС!$A$41:$F$784,5)+VLOOKUP($A810+ROUND((COLUMN()-2)/24,5),'Расчет сбытовых надбавок'!$B$2281:'Расчет сбытовых надбавок'!$G$3024,4)</f>
        <v>0</v>
      </c>
      <c r="K810" s="108">
        <f>VLOOKUP($A810+ROUND((COLUMN()-2)/24,5),АТС!$A$41:$F$784,5)+VLOOKUP($A810+ROUND((COLUMN()-2)/24,5),'Расчет сбытовых надбавок'!$B$2281:'Расчет сбытовых надбавок'!$G$3024,4)</f>
        <v>0</v>
      </c>
      <c r="L810" s="108">
        <f>VLOOKUP($A810+ROUND((COLUMN()-2)/24,5),АТС!$A$41:$F$784,5)+VLOOKUP($A810+ROUND((COLUMN()-2)/24,5),'Расчет сбытовых надбавок'!$B$2281:'Расчет сбытовых надбавок'!$G$3024,4)</f>
        <v>0</v>
      </c>
      <c r="M810" s="108">
        <f>VLOOKUP($A810+ROUND((COLUMN()-2)/24,5),АТС!$A$41:$F$784,5)+VLOOKUP($A810+ROUND((COLUMN()-2)/24,5),'Расчет сбытовых надбавок'!$B$2281:'Расчет сбытовых надбавок'!$G$3024,4)</f>
        <v>0</v>
      </c>
      <c r="N810" s="108">
        <f>VLOOKUP($A810+ROUND((COLUMN()-2)/24,5),АТС!$A$41:$F$784,5)+VLOOKUP($A810+ROUND((COLUMN()-2)/24,5),'Расчет сбытовых надбавок'!$B$2281:'Расчет сбытовых надбавок'!$G$3024,4)</f>
        <v>0</v>
      </c>
      <c r="O810" s="108">
        <f>VLOOKUP($A810+ROUND((COLUMN()-2)/24,5),АТС!$A$41:$F$784,5)+VLOOKUP($A810+ROUND((COLUMN()-2)/24,5),'Расчет сбытовых надбавок'!$B$2281:'Расчет сбытовых надбавок'!$G$3024,4)</f>
        <v>0</v>
      </c>
      <c r="P810" s="108">
        <f>VLOOKUP($A810+ROUND((COLUMN()-2)/24,5),АТС!$A$41:$F$784,5)+VLOOKUP($A810+ROUND((COLUMN()-2)/24,5),'Расчет сбытовых надбавок'!$B$2281:'Расчет сбытовых надбавок'!$G$3024,4)</f>
        <v>0</v>
      </c>
      <c r="Q810" s="108">
        <f>VLOOKUP($A810+ROUND((COLUMN()-2)/24,5),АТС!$A$41:$F$784,5)+VLOOKUP($A810+ROUND((COLUMN()-2)/24,5),'Расчет сбытовых надбавок'!$B$2281:'Расчет сбытовых надбавок'!$G$3024,4)</f>
        <v>0</v>
      </c>
      <c r="R810" s="108">
        <f>VLOOKUP($A810+ROUND((COLUMN()-2)/24,5),АТС!$A$41:$F$784,5)+VLOOKUP($A810+ROUND((COLUMN()-2)/24,5),'Расчет сбытовых надбавок'!$B$2281:'Расчет сбытовых надбавок'!$G$3024,4)</f>
        <v>32.769999999999996</v>
      </c>
      <c r="S810" s="108">
        <f>VLOOKUP($A810+ROUND((COLUMN()-2)/24,5),АТС!$A$41:$F$784,5)+VLOOKUP($A810+ROUND((COLUMN()-2)/24,5),'Расчет сбытовых надбавок'!$B$2281:'Расчет сбытовых надбавок'!$G$3024,4)</f>
        <v>7.58</v>
      </c>
      <c r="T810" s="108">
        <f>VLOOKUP($A810+ROUND((COLUMN()-2)/24,5),АТС!$A$41:$F$784,5)+VLOOKUP($A810+ROUND((COLUMN()-2)/24,5),'Расчет сбытовых надбавок'!$B$2281:'Расчет сбытовых надбавок'!$G$3024,4)</f>
        <v>34.83</v>
      </c>
      <c r="U810" s="108">
        <f>VLOOKUP($A810+ROUND((COLUMN()-2)/24,5),АТС!$A$41:$F$784,5)+VLOOKUP($A810+ROUND((COLUMN()-2)/24,5),'Расчет сбытовых надбавок'!$B$2281:'Расчет сбытовых надбавок'!$G$3024,4)</f>
        <v>0</v>
      </c>
      <c r="V810" s="108">
        <f>VLOOKUP($A810+ROUND((COLUMN()-2)/24,5),АТС!$A$41:$F$784,5)+VLOOKUP($A810+ROUND((COLUMN()-2)/24,5),'Расчет сбытовых надбавок'!$B$2281:'Расчет сбытовых надбавок'!$G$3024,4)</f>
        <v>18.62</v>
      </c>
      <c r="W810" s="108">
        <f>VLOOKUP($A810+ROUND((COLUMN()-2)/24,5),АТС!$A$41:$F$784,5)+VLOOKUP($A810+ROUND((COLUMN()-2)/24,5),'Расчет сбытовых надбавок'!$B$2281:'Расчет сбытовых надбавок'!$G$3024,4)</f>
        <v>161.26</v>
      </c>
      <c r="X810" s="108">
        <f>VLOOKUP($A810+ROUND((COLUMN()-2)/24,5),АТС!$A$41:$F$784,5)+VLOOKUP($A810+ROUND((COLUMN()-2)/24,5),'Расчет сбытовых надбавок'!$B$2281:'Расчет сбытовых надбавок'!$G$3024,4)</f>
        <v>112.27000000000001</v>
      </c>
      <c r="Y810" s="108">
        <f>VLOOKUP($A810+ROUND((COLUMN()-2)/24,5),АТС!$A$41:$F$784,5)+VLOOKUP($A810+ROUND((COLUMN()-2)/24,5),'Расчет сбытовых надбавок'!$B$2281:'Расчет сбытовых надбавок'!$G$3024,4)</f>
        <v>431.94</v>
      </c>
    </row>
    <row r="811" spans="1:25" x14ac:dyDescent="0.2">
      <c r="A811" s="88">
        <f t="shared" si="21"/>
        <v>41877</v>
      </c>
      <c r="B811" s="108">
        <f>VLOOKUP($A811+ROUND((COLUMN()-2)/24,5),АТС!$A$41:$F$784,5)+VLOOKUP($A811+ROUND((COLUMN()-2)/24,5),'Расчет сбытовых надбавок'!$B$2281:'Расчет сбытовых надбавок'!$G$3024,4)</f>
        <v>153.19</v>
      </c>
      <c r="C811" s="108">
        <f>VLOOKUP($A811+ROUND((COLUMN()-2)/24,5),АТС!$A$41:$F$784,5)+VLOOKUP($A811+ROUND((COLUMN()-2)/24,5),'Расчет сбытовых надбавок'!$B$2281:'Расчет сбытовых надбавок'!$G$3024,4)</f>
        <v>141.44</v>
      </c>
      <c r="D811" s="108">
        <f>VLOOKUP($A811+ROUND((COLUMN()-2)/24,5),АТС!$A$41:$F$784,5)+VLOOKUP($A811+ROUND((COLUMN()-2)/24,5),'Расчет сбытовых надбавок'!$B$2281:'Расчет сбытовых надбавок'!$G$3024,4)</f>
        <v>49.66</v>
      </c>
      <c r="E811" s="108">
        <f>VLOOKUP($A811+ROUND((COLUMN()-2)/24,5),АТС!$A$41:$F$784,5)+VLOOKUP($A811+ROUND((COLUMN()-2)/24,5),'Расчет сбытовых надбавок'!$B$2281:'Расчет сбытовых надбавок'!$G$3024,4)</f>
        <v>0</v>
      </c>
      <c r="F811" s="108">
        <f>VLOOKUP($A811+ROUND((COLUMN()-2)/24,5),АТС!$A$41:$F$784,5)+VLOOKUP($A811+ROUND((COLUMN()-2)/24,5),'Расчет сбытовых надбавок'!$B$2281:'Расчет сбытовых надбавок'!$G$3024,4)</f>
        <v>0</v>
      </c>
      <c r="G811" s="108">
        <f>VLOOKUP($A811+ROUND((COLUMN()-2)/24,5),АТС!$A$41:$F$784,5)+VLOOKUP($A811+ROUND((COLUMN()-2)/24,5),'Расчет сбытовых надбавок'!$B$2281:'Расчет сбытовых надбавок'!$G$3024,4)</f>
        <v>0</v>
      </c>
      <c r="H811" s="108">
        <f>VLOOKUP($A811+ROUND((COLUMN()-2)/24,5),АТС!$A$41:$F$784,5)+VLOOKUP($A811+ROUND((COLUMN()-2)/24,5),'Расчет сбытовых надбавок'!$B$2281:'Расчет сбытовых надбавок'!$G$3024,4)</f>
        <v>0</v>
      </c>
      <c r="I811" s="108">
        <f>VLOOKUP($A811+ROUND((COLUMN()-2)/24,5),АТС!$A$41:$F$784,5)+VLOOKUP($A811+ROUND((COLUMN()-2)/24,5),'Расчет сбытовых надбавок'!$B$2281:'Расчет сбытовых надбавок'!$G$3024,4)</f>
        <v>0</v>
      </c>
      <c r="J811" s="108">
        <f>VLOOKUP($A811+ROUND((COLUMN()-2)/24,5),АТС!$A$41:$F$784,5)+VLOOKUP($A811+ROUND((COLUMN()-2)/24,5),'Расчет сбытовых надбавок'!$B$2281:'Расчет сбытовых надбавок'!$G$3024,4)</f>
        <v>0.01</v>
      </c>
      <c r="K811" s="108">
        <f>VLOOKUP($A811+ROUND((COLUMN()-2)/24,5),АТС!$A$41:$F$784,5)+VLOOKUP($A811+ROUND((COLUMN()-2)/24,5),'Расчет сбытовых надбавок'!$B$2281:'Расчет сбытовых надбавок'!$G$3024,4)</f>
        <v>0</v>
      </c>
      <c r="L811" s="108">
        <f>VLOOKUP($A811+ROUND((COLUMN()-2)/24,5),АТС!$A$41:$F$784,5)+VLOOKUP($A811+ROUND((COLUMN()-2)/24,5),'Расчет сбытовых надбавок'!$B$2281:'Расчет сбытовых надбавок'!$G$3024,4)</f>
        <v>0.86</v>
      </c>
      <c r="M811" s="108">
        <f>VLOOKUP($A811+ROUND((COLUMN()-2)/24,5),АТС!$A$41:$F$784,5)+VLOOKUP($A811+ROUND((COLUMN()-2)/24,5),'Расчет сбытовых надбавок'!$B$2281:'Расчет сбытовых надбавок'!$G$3024,4)</f>
        <v>2.04</v>
      </c>
      <c r="N811" s="108">
        <f>VLOOKUP($A811+ROUND((COLUMN()-2)/24,5),АТС!$A$41:$F$784,5)+VLOOKUP($A811+ROUND((COLUMN()-2)/24,5),'Расчет сбытовых надбавок'!$B$2281:'Расчет сбытовых надбавок'!$G$3024,4)</f>
        <v>0</v>
      </c>
      <c r="O811" s="108">
        <f>VLOOKUP($A811+ROUND((COLUMN()-2)/24,5),АТС!$A$41:$F$784,5)+VLOOKUP($A811+ROUND((COLUMN()-2)/24,5),'Расчет сбытовых надбавок'!$B$2281:'Расчет сбытовых надбавок'!$G$3024,4)</f>
        <v>0</v>
      </c>
      <c r="P811" s="108">
        <f>VLOOKUP($A811+ROUND((COLUMN()-2)/24,5),АТС!$A$41:$F$784,5)+VLOOKUP($A811+ROUND((COLUMN()-2)/24,5),'Расчет сбытовых надбавок'!$B$2281:'Расчет сбытовых надбавок'!$G$3024,4)</f>
        <v>12.34</v>
      </c>
      <c r="Q811" s="108">
        <f>VLOOKUP($A811+ROUND((COLUMN()-2)/24,5),АТС!$A$41:$F$784,5)+VLOOKUP($A811+ROUND((COLUMN()-2)/24,5),'Расчет сбытовых надбавок'!$B$2281:'Расчет сбытовых надбавок'!$G$3024,4)</f>
        <v>13.44</v>
      </c>
      <c r="R811" s="108">
        <f>VLOOKUP($A811+ROUND((COLUMN()-2)/24,5),АТС!$A$41:$F$784,5)+VLOOKUP($A811+ROUND((COLUMN()-2)/24,5),'Расчет сбытовых надбавок'!$B$2281:'Расчет сбытовых надбавок'!$G$3024,4)</f>
        <v>16.3</v>
      </c>
      <c r="S811" s="108">
        <f>VLOOKUP($A811+ROUND((COLUMN()-2)/24,5),АТС!$A$41:$F$784,5)+VLOOKUP($A811+ROUND((COLUMN()-2)/24,5),'Расчет сбытовых надбавок'!$B$2281:'Расчет сбытовых надбавок'!$G$3024,4)</f>
        <v>19.54</v>
      </c>
      <c r="T811" s="108">
        <f>VLOOKUP($A811+ROUND((COLUMN()-2)/24,5),АТС!$A$41:$F$784,5)+VLOOKUP($A811+ROUND((COLUMN()-2)/24,5),'Расчет сбытовых надбавок'!$B$2281:'Расчет сбытовых надбавок'!$G$3024,4)</f>
        <v>7.22</v>
      </c>
      <c r="U811" s="108">
        <f>VLOOKUP($A811+ROUND((COLUMN()-2)/24,5),АТС!$A$41:$F$784,5)+VLOOKUP($A811+ROUND((COLUMN()-2)/24,5),'Расчет сбытовых надбавок'!$B$2281:'Расчет сбытовых надбавок'!$G$3024,4)</f>
        <v>0</v>
      </c>
      <c r="V811" s="108">
        <f>VLOOKUP($A811+ROUND((COLUMN()-2)/24,5),АТС!$A$41:$F$784,5)+VLOOKUP($A811+ROUND((COLUMN()-2)/24,5),'Расчет сбытовых надбавок'!$B$2281:'Расчет сбытовых надбавок'!$G$3024,4)</f>
        <v>0.11</v>
      </c>
      <c r="W811" s="108">
        <f>VLOOKUP($A811+ROUND((COLUMN()-2)/24,5),АТС!$A$41:$F$784,5)+VLOOKUP($A811+ROUND((COLUMN()-2)/24,5),'Расчет сбытовых надбавок'!$B$2281:'Расчет сбытовых надбавок'!$G$3024,4)</f>
        <v>76.88</v>
      </c>
      <c r="X811" s="108">
        <f>VLOOKUP($A811+ROUND((COLUMN()-2)/24,5),АТС!$A$41:$F$784,5)+VLOOKUP($A811+ROUND((COLUMN()-2)/24,5),'Расчет сбытовых надбавок'!$B$2281:'Расчет сбытовых надбавок'!$G$3024,4)</f>
        <v>542.49</v>
      </c>
      <c r="Y811" s="108">
        <f>VLOOKUP($A811+ROUND((COLUMN()-2)/24,5),АТС!$A$41:$F$784,5)+VLOOKUP($A811+ROUND((COLUMN()-2)/24,5),'Расчет сбытовых надбавок'!$B$2281:'Расчет сбытовых надбавок'!$G$3024,4)</f>
        <v>451.5</v>
      </c>
    </row>
    <row r="812" spans="1:25" x14ac:dyDescent="0.2">
      <c r="A812" s="88">
        <f t="shared" si="21"/>
        <v>41878</v>
      </c>
      <c r="B812" s="108">
        <f>VLOOKUP($A812+ROUND((COLUMN()-2)/24,5),АТС!$A$41:$F$784,5)+VLOOKUP($A812+ROUND((COLUMN()-2)/24,5),'Расчет сбытовых надбавок'!$B$2281:'Расчет сбытовых надбавок'!$G$3024,4)</f>
        <v>154.47</v>
      </c>
      <c r="C812" s="108">
        <f>VLOOKUP($A812+ROUND((COLUMN()-2)/24,5),АТС!$A$41:$F$784,5)+VLOOKUP($A812+ROUND((COLUMN()-2)/24,5),'Расчет сбытовых надбавок'!$B$2281:'Расчет сбытовых надбавок'!$G$3024,4)</f>
        <v>62.64</v>
      </c>
      <c r="D812" s="108">
        <f>VLOOKUP($A812+ROUND((COLUMN()-2)/24,5),АТС!$A$41:$F$784,5)+VLOOKUP($A812+ROUND((COLUMN()-2)/24,5),'Расчет сбытовых надбавок'!$B$2281:'Расчет сбытовых надбавок'!$G$3024,4)</f>
        <v>50.22</v>
      </c>
      <c r="E812" s="108">
        <f>VLOOKUP($A812+ROUND((COLUMN()-2)/24,5),АТС!$A$41:$F$784,5)+VLOOKUP($A812+ROUND((COLUMN()-2)/24,5),'Расчет сбытовых надбавок'!$B$2281:'Расчет сбытовых надбавок'!$G$3024,4)</f>
        <v>0</v>
      </c>
      <c r="F812" s="108">
        <f>VLOOKUP($A812+ROUND((COLUMN()-2)/24,5),АТС!$A$41:$F$784,5)+VLOOKUP($A812+ROUND((COLUMN()-2)/24,5),'Расчет сбытовых надбавок'!$B$2281:'Расчет сбытовых надбавок'!$G$3024,4)</f>
        <v>0</v>
      </c>
      <c r="G812" s="108">
        <f>VLOOKUP($A812+ROUND((COLUMN()-2)/24,5),АТС!$A$41:$F$784,5)+VLOOKUP($A812+ROUND((COLUMN()-2)/24,5),'Расчет сбытовых надбавок'!$B$2281:'Расчет сбытовых надбавок'!$G$3024,4)</f>
        <v>0</v>
      </c>
      <c r="H812" s="108">
        <f>VLOOKUP($A812+ROUND((COLUMN()-2)/24,5),АТС!$A$41:$F$784,5)+VLOOKUP($A812+ROUND((COLUMN()-2)/24,5),'Расчет сбытовых надбавок'!$B$2281:'Расчет сбытовых надбавок'!$G$3024,4)</f>
        <v>0</v>
      </c>
      <c r="I812" s="108">
        <f>VLOOKUP($A812+ROUND((COLUMN()-2)/24,5),АТС!$A$41:$F$784,5)+VLOOKUP($A812+ROUND((COLUMN()-2)/24,5),'Расчет сбытовых надбавок'!$B$2281:'Расчет сбытовых надбавок'!$G$3024,4)</f>
        <v>0</v>
      </c>
      <c r="J812" s="108">
        <f>VLOOKUP($A812+ROUND((COLUMN()-2)/24,5),АТС!$A$41:$F$784,5)+VLOOKUP($A812+ROUND((COLUMN()-2)/24,5),'Расчет сбытовых надбавок'!$B$2281:'Расчет сбытовых надбавок'!$G$3024,4)</f>
        <v>0</v>
      </c>
      <c r="K812" s="108">
        <f>VLOOKUP($A812+ROUND((COLUMN()-2)/24,5),АТС!$A$41:$F$784,5)+VLOOKUP($A812+ROUND((COLUMN()-2)/24,5),'Расчет сбытовых надбавок'!$B$2281:'Расчет сбытовых надбавок'!$G$3024,4)</f>
        <v>0</v>
      </c>
      <c r="L812" s="108">
        <f>VLOOKUP($A812+ROUND((COLUMN()-2)/24,5),АТС!$A$41:$F$784,5)+VLOOKUP($A812+ROUND((COLUMN()-2)/24,5),'Расчет сбытовых надбавок'!$B$2281:'Расчет сбытовых надбавок'!$G$3024,4)</f>
        <v>0</v>
      </c>
      <c r="M812" s="108">
        <f>VLOOKUP($A812+ROUND((COLUMN()-2)/24,5),АТС!$A$41:$F$784,5)+VLOOKUP($A812+ROUND((COLUMN()-2)/24,5),'Расчет сбытовых надбавок'!$B$2281:'Расчет сбытовых надбавок'!$G$3024,4)</f>
        <v>0</v>
      </c>
      <c r="N812" s="108">
        <f>VLOOKUP($A812+ROUND((COLUMN()-2)/24,5),АТС!$A$41:$F$784,5)+VLOOKUP($A812+ROUND((COLUMN()-2)/24,5),'Расчет сбытовых надбавок'!$B$2281:'Расчет сбытовых надбавок'!$G$3024,4)</f>
        <v>62.04</v>
      </c>
      <c r="O812" s="108">
        <f>VLOOKUP($A812+ROUND((COLUMN()-2)/24,5),АТС!$A$41:$F$784,5)+VLOOKUP($A812+ROUND((COLUMN()-2)/24,5),'Расчет сбытовых надбавок'!$B$2281:'Расчет сбытовых надбавок'!$G$3024,4)</f>
        <v>74.510000000000005</v>
      </c>
      <c r="P812" s="108">
        <f>VLOOKUP($A812+ROUND((COLUMN()-2)/24,5),АТС!$A$41:$F$784,5)+VLOOKUP($A812+ROUND((COLUMN()-2)/24,5),'Расчет сбытовых надбавок'!$B$2281:'Расчет сбытовых надбавок'!$G$3024,4)</f>
        <v>0</v>
      </c>
      <c r="Q812" s="108">
        <f>VLOOKUP($A812+ROUND((COLUMN()-2)/24,5),АТС!$A$41:$F$784,5)+VLOOKUP($A812+ROUND((COLUMN()-2)/24,5),'Расчет сбытовых надбавок'!$B$2281:'Расчет сбытовых надбавок'!$G$3024,4)</f>
        <v>0.56000000000000005</v>
      </c>
      <c r="R812" s="108">
        <f>VLOOKUP($A812+ROUND((COLUMN()-2)/24,5),АТС!$A$41:$F$784,5)+VLOOKUP($A812+ROUND((COLUMN()-2)/24,5),'Расчет сбытовых надбавок'!$B$2281:'Расчет сбытовых надбавок'!$G$3024,4)</f>
        <v>108.00999999999999</v>
      </c>
      <c r="S812" s="108">
        <f>VLOOKUP($A812+ROUND((COLUMN()-2)/24,5),АТС!$A$41:$F$784,5)+VLOOKUP($A812+ROUND((COLUMN()-2)/24,5),'Расчет сбытовых надбавок'!$B$2281:'Расчет сбытовых надбавок'!$G$3024,4)</f>
        <v>99.100000000000009</v>
      </c>
      <c r="T812" s="108">
        <f>VLOOKUP($A812+ROUND((COLUMN()-2)/24,5),АТС!$A$41:$F$784,5)+VLOOKUP($A812+ROUND((COLUMN()-2)/24,5),'Расчет сбытовых надбавок'!$B$2281:'Расчет сбытовых надбавок'!$G$3024,4)</f>
        <v>97.539999999999992</v>
      </c>
      <c r="U812" s="108">
        <f>VLOOKUP($A812+ROUND((COLUMN()-2)/24,5),АТС!$A$41:$F$784,5)+VLOOKUP($A812+ROUND((COLUMN()-2)/24,5),'Расчет сбытовых надбавок'!$B$2281:'Расчет сбытовых надбавок'!$G$3024,4)</f>
        <v>0</v>
      </c>
      <c r="V812" s="108">
        <f>VLOOKUP($A812+ROUND((COLUMN()-2)/24,5),АТС!$A$41:$F$784,5)+VLOOKUP($A812+ROUND((COLUMN()-2)/24,5),'Расчет сбытовых надбавок'!$B$2281:'Расчет сбытовых надбавок'!$G$3024,4)</f>
        <v>3.38</v>
      </c>
      <c r="W812" s="108">
        <f>VLOOKUP($A812+ROUND((COLUMN()-2)/24,5),АТС!$A$41:$F$784,5)+VLOOKUP($A812+ROUND((COLUMN()-2)/24,5),'Расчет сбытовых надбавок'!$B$2281:'Расчет сбытовых надбавок'!$G$3024,4)</f>
        <v>227.84</v>
      </c>
      <c r="X812" s="108">
        <f>VLOOKUP($A812+ROUND((COLUMN()-2)/24,5),АТС!$A$41:$F$784,5)+VLOOKUP($A812+ROUND((COLUMN()-2)/24,5),'Расчет сбытовых надбавок'!$B$2281:'Расчет сбытовых надбавок'!$G$3024,4)</f>
        <v>104.35</v>
      </c>
      <c r="Y812" s="108">
        <f>VLOOKUP($A812+ROUND((COLUMN()-2)/24,5),АТС!$A$41:$F$784,5)+VLOOKUP($A812+ROUND((COLUMN()-2)/24,5),'Расчет сбытовых надбавок'!$B$2281:'Расчет сбытовых надбавок'!$G$3024,4)</f>
        <v>490.26</v>
      </c>
    </row>
    <row r="813" spans="1:25" x14ac:dyDescent="0.2">
      <c r="A813" s="88">
        <f t="shared" si="21"/>
        <v>41879</v>
      </c>
      <c r="B813" s="108">
        <f>VLOOKUP($A813+ROUND((COLUMN()-2)/24,5),АТС!$A$41:$F$784,5)+VLOOKUP($A813+ROUND((COLUMN()-2)/24,5),'Расчет сбытовых надбавок'!$B$2281:'Расчет сбытовых надбавок'!$G$3024,4)</f>
        <v>46.14</v>
      </c>
      <c r="C813" s="108">
        <f>VLOOKUP($A813+ROUND((COLUMN()-2)/24,5),АТС!$A$41:$F$784,5)+VLOOKUP($A813+ROUND((COLUMN()-2)/24,5),'Расчет сбытовых надбавок'!$B$2281:'Расчет сбытовых надбавок'!$G$3024,4)</f>
        <v>43.370000000000005</v>
      </c>
      <c r="D813" s="108">
        <f>VLOOKUP($A813+ROUND((COLUMN()-2)/24,5),АТС!$A$41:$F$784,5)+VLOOKUP($A813+ROUND((COLUMN()-2)/24,5),'Расчет сбытовых надбавок'!$B$2281:'Расчет сбытовых надбавок'!$G$3024,4)</f>
        <v>29.650000000000002</v>
      </c>
      <c r="E813" s="108">
        <f>VLOOKUP($A813+ROUND((COLUMN()-2)/24,5),АТС!$A$41:$F$784,5)+VLOOKUP($A813+ROUND((COLUMN()-2)/24,5),'Расчет сбытовых надбавок'!$B$2281:'Расчет сбытовых надбавок'!$G$3024,4)</f>
        <v>0</v>
      </c>
      <c r="F813" s="108">
        <f>VLOOKUP($A813+ROUND((COLUMN()-2)/24,5),АТС!$A$41:$F$784,5)+VLOOKUP($A813+ROUND((COLUMN()-2)/24,5),'Расчет сбытовых надбавок'!$B$2281:'Расчет сбытовых надбавок'!$G$3024,4)</f>
        <v>0</v>
      </c>
      <c r="G813" s="108">
        <f>VLOOKUP($A813+ROUND((COLUMN()-2)/24,5),АТС!$A$41:$F$784,5)+VLOOKUP($A813+ROUND((COLUMN()-2)/24,5),'Расчет сбытовых надбавок'!$B$2281:'Расчет сбытовых надбавок'!$G$3024,4)</f>
        <v>0</v>
      </c>
      <c r="H813" s="108">
        <f>VLOOKUP($A813+ROUND((COLUMN()-2)/24,5),АТС!$A$41:$F$784,5)+VLOOKUP($A813+ROUND((COLUMN()-2)/24,5),'Расчет сбытовых надбавок'!$B$2281:'Расчет сбытовых надбавок'!$G$3024,4)</f>
        <v>0</v>
      </c>
      <c r="I813" s="108">
        <f>VLOOKUP($A813+ROUND((COLUMN()-2)/24,5),АТС!$A$41:$F$784,5)+VLOOKUP($A813+ROUND((COLUMN()-2)/24,5),'Расчет сбытовых надбавок'!$B$2281:'Расчет сбытовых надбавок'!$G$3024,4)</f>
        <v>0</v>
      </c>
      <c r="J813" s="108">
        <f>VLOOKUP($A813+ROUND((COLUMN()-2)/24,5),АТС!$A$41:$F$784,5)+VLOOKUP($A813+ROUND((COLUMN()-2)/24,5),'Расчет сбытовых надбавок'!$B$2281:'Расчет сбытовых надбавок'!$G$3024,4)</f>
        <v>2.02</v>
      </c>
      <c r="K813" s="108">
        <f>VLOOKUP($A813+ROUND((COLUMN()-2)/24,5),АТС!$A$41:$F$784,5)+VLOOKUP($A813+ROUND((COLUMN()-2)/24,5),'Расчет сбытовых надбавок'!$B$2281:'Расчет сбытовых надбавок'!$G$3024,4)</f>
        <v>6.55</v>
      </c>
      <c r="L813" s="108">
        <f>VLOOKUP($A813+ROUND((COLUMN()-2)/24,5),АТС!$A$41:$F$784,5)+VLOOKUP($A813+ROUND((COLUMN()-2)/24,5),'Расчет сбытовых надбавок'!$B$2281:'Расчет сбытовых надбавок'!$G$3024,4)</f>
        <v>72.539999999999992</v>
      </c>
      <c r="M813" s="108">
        <f>VLOOKUP($A813+ROUND((COLUMN()-2)/24,5),АТС!$A$41:$F$784,5)+VLOOKUP($A813+ROUND((COLUMN()-2)/24,5),'Расчет сбытовых надбавок'!$B$2281:'Расчет сбытовых надбавок'!$G$3024,4)</f>
        <v>91.98</v>
      </c>
      <c r="N813" s="108">
        <f>VLOOKUP($A813+ROUND((COLUMN()-2)/24,5),АТС!$A$41:$F$784,5)+VLOOKUP($A813+ROUND((COLUMN()-2)/24,5),'Расчет сбытовых надбавок'!$B$2281:'Расчет сбытовых надбавок'!$G$3024,4)</f>
        <v>99.21</v>
      </c>
      <c r="O813" s="108">
        <f>VLOOKUP($A813+ROUND((COLUMN()-2)/24,5),АТС!$A$41:$F$784,5)+VLOOKUP($A813+ROUND((COLUMN()-2)/24,5),'Расчет сбытовых надбавок'!$B$2281:'Расчет сбытовых надбавок'!$G$3024,4)</f>
        <v>104.35</v>
      </c>
      <c r="P813" s="108">
        <f>VLOOKUP($A813+ROUND((COLUMN()-2)/24,5),АТС!$A$41:$F$784,5)+VLOOKUP($A813+ROUND((COLUMN()-2)/24,5),'Расчет сбытовых надбавок'!$B$2281:'Расчет сбытовых надбавок'!$G$3024,4)</f>
        <v>116.97</v>
      </c>
      <c r="Q813" s="108">
        <f>VLOOKUP($A813+ROUND((COLUMN()-2)/24,5),АТС!$A$41:$F$784,5)+VLOOKUP($A813+ROUND((COLUMN()-2)/24,5),'Расчет сбытовых надбавок'!$B$2281:'Расчет сбытовых надбавок'!$G$3024,4)</f>
        <v>126.17999999999999</v>
      </c>
      <c r="R813" s="108">
        <f>VLOOKUP($A813+ROUND((COLUMN()-2)/24,5),АТС!$A$41:$F$784,5)+VLOOKUP($A813+ROUND((COLUMN()-2)/24,5),'Расчет сбытовых надбавок'!$B$2281:'Расчет сбытовых надбавок'!$G$3024,4)</f>
        <v>143.63</v>
      </c>
      <c r="S813" s="108">
        <f>VLOOKUP($A813+ROUND((COLUMN()-2)/24,5),АТС!$A$41:$F$784,5)+VLOOKUP($A813+ROUND((COLUMN()-2)/24,5),'Расчет сбытовых надбавок'!$B$2281:'Расчет сбытовых надбавок'!$G$3024,4)</f>
        <v>138.55000000000001</v>
      </c>
      <c r="T813" s="108">
        <f>VLOOKUP($A813+ROUND((COLUMN()-2)/24,5),АТС!$A$41:$F$784,5)+VLOOKUP($A813+ROUND((COLUMN()-2)/24,5),'Расчет сбытовых надбавок'!$B$2281:'Расчет сбытовых надбавок'!$G$3024,4)</f>
        <v>123.58000000000001</v>
      </c>
      <c r="U813" s="108">
        <f>VLOOKUP($A813+ROUND((COLUMN()-2)/24,5),АТС!$A$41:$F$784,5)+VLOOKUP($A813+ROUND((COLUMN()-2)/24,5),'Расчет сбытовых надбавок'!$B$2281:'Расчет сбытовых надбавок'!$G$3024,4)</f>
        <v>4.96</v>
      </c>
      <c r="V813" s="108">
        <f>VLOOKUP($A813+ROUND((COLUMN()-2)/24,5),АТС!$A$41:$F$784,5)+VLOOKUP($A813+ROUND((COLUMN()-2)/24,5),'Расчет сбытовых надбавок'!$B$2281:'Расчет сбытовых надбавок'!$G$3024,4)</f>
        <v>20.12</v>
      </c>
      <c r="W813" s="108">
        <f>VLOOKUP($A813+ROUND((COLUMN()-2)/24,5),АТС!$A$41:$F$784,5)+VLOOKUP($A813+ROUND((COLUMN()-2)/24,5),'Расчет сбытовых надбавок'!$B$2281:'Расчет сбытовых надбавок'!$G$3024,4)</f>
        <v>163.52000000000001</v>
      </c>
      <c r="X813" s="108">
        <f>VLOOKUP($A813+ROUND((COLUMN()-2)/24,5),АТС!$A$41:$F$784,5)+VLOOKUP($A813+ROUND((COLUMN()-2)/24,5),'Расчет сбытовых надбавок'!$B$2281:'Расчет сбытовых надбавок'!$G$3024,4)</f>
        <v>381.76</v>
      </c>
      <c r="Y813" s="108">
        <f>VLOOKUP($A813+ROUND((COLUMN()-2)/24,5),АТС!$A$41:$F$784,5)+VLOOKUP($A813+ROUND((COLUMN()-2)/24,5),'Расчет сбытовых надбавок'!$B$2281:'Расчет сбытовых надбавок'!$G$3024,4)</f>
        <v>582.02</v>
      </c>
    </row>
    <row r="814" spans="1:25" x14ac:dyDescent="0.2">
      <c r="A814" s="88">
        <f t="shared" si="21"/>
        <v>41880</v>
      </c>
      <c r="B814" s="108">
        <f>VLOOKUP($A814+ROUND((COLUMN()-2)/24,5),АТС!$A$41:$F$784,5)+VLOOKUP($A814+ROUND((COLUMN()-2)/24,5),'Расчет сбытовых надбавок'!$B$2281:'Расчет сбытовых надбавок'!$G$3024,4)</f>
        <v>96.41</v>
      </c>
      <c r="C814" s="108">
        <f>VLOOKUP($A814+ROUND((COLUMN()-2)/24,5),АТС!$A$41:$F$784,5)+VLOOKUP($A814+ROUND((COLUMN()-2)/24,5),'Расчет сбытовых надбавок'!$B$2281:'Расчет сбытовых надбавок'!$G$3024,4)</f>
        <v>98.9</v>
      </c>
      <c r="D814" s="108">
        <f>VLOOKUP($A814+ROUND((COLUMN()-2)/24,5),АТС!$A$41:$F$784,5)+VLOOKUP($A814+ROUND((COLUMN()-2)/24,5),'Расчет сбытовых надбавок'!$B$2281:'Расчет сбытовых надбавок'!$G$3024,4)</f>
        <v>1.6600000000000001</v>
      </c>
      <c r="E814" s="108">
        <f>VLOOKUP($A814+ROUND((COLUMN()-2)/24,5),АТС!$A$41:$F$784,5)+VLOOKUP($A814+ROUND((COLUMN()-2)/24,5),'Расчет сбытовых надбавок'!$B$2281:'Расчет сбытовых надбавок'!$G$3024,4)</f>
        <v>0</v>
      </c>
      <c r="F814" s="108">
        <f>VLOOKUP($A814+ROUND((COLUMN()-2)/24,5),АТС!$A$41:$F$784,5)+VLOOKUP($A814+ROUND((COLUMN()-2)/24,5),'Расчет сбытовых надбавок'!$B$2281:'Расчет сбытовых надбавок'!$G$3024,4)</f>
        <v>0</v>
      </c>
      <c r="G814" s="108">
        <f>VLOOKUP($A814+ROUND((COLUMN()-2)/24,5),АТС!$A$41:$F$784,5)+VLOOKUP($A814+ROUND((COLUMN()-2)/24,5),'Расчет сбытовых надбавок'!$B$2281:'Расчет сбытовых надбавок'!$G$3024,4)</f>
        <v>0</v>
      </c>
      <c r="H814" s="108">
        <f>VLOOKUP($A814+ROUND((COLUMN()-2)/24,5),АТС!$A$41:$F$784,5)+VLOOKUP($A814+ROUND((COLUMN()-2)/24,5),'Расчет сбытовых надбавок'!$B$2281:'Расчет сбытовых надбавок'!$G$3024,4)</f>
        <v>0</v>
      </c>
      <c r="I814" s="108">
        <f>VLOOKUP($A814+ROUND((COLUMN()-2)/24,5),АТС!$A$41:$F$784,5)+VLOOKUP($A814+ROUND((COLUMN()-2)/24,5),'Расчет сбытовых надбавок'!$B$2281:'Расчет сбытовых надбавок'!$G$3024,4)</f>
        <v>0</v>
      </c>
      <c r="J814" s="108">
        <f>VLOOKUP($A814+ROUND((COLUMN()-2)/24,5),АТС!$A$41:$F$784,5)+VLOOKUP($A814+ROUND((COLUMN()-2)/24,5),'Расчет сбытовых надбавок'!$B$2281:'Расчет сбытовых надбавок'!$G$3024,4)</f>
        <v>0</v>
      </c>
      <c r="K814" s="108">
        <f>VLOOKUP($A814+ROUND((COLUMN()-2)/24,5),АТС!$A$41:$F$784,5)+VLOOKUP($A814+ROUND((COLUMN()-2)/24,5),'Расчет сбытовых надбавок'!$B$2281:'Расчет сбытовых надбавок'!$G$3024,4)</f>
        <v>0</v>
      </c>
      <c r="L814" s="108">
        <f>VLOOKUP($A814+ROUND((COLUMN()-2)/24,5),АТС!$A$41:$F$784,5)+VLOOKUP($A814+ROUND((COLUMN()-2)/24,5),'Расчет сбытовых надбавок'!$B$2281:'Расчет сбытовых надбавок'!$G$3024,4)</f>
        <v>0</v>
      </c>
      <c r="M814" s="108">
        <f>VLOOKUP($A814+ROUND((COLUMN()-2)/24,5),АТС!$A$41:$F$784,5)+VLOOKUP($A814+ROUND((COLUMN()-2)/24,5),'Расчет сбытовых надбавок'!$B$2281:'Расчет сбытовых надбавок'!$G$3024,4)</f>
        <v>0.66</v>
      </c>
      <c r="N814" s="108">
        <f>VLOOKUP($A814+ROUND((COLUMN()-2)/24,5),АТС!$A$41:$F$784,5)+VLOOKUP($A814+ROUND((COLUMN()-2)/24,5),'Расчет сбытовых надбавок'!$B$2281:'Расчет сбытовых надбавок'!$G$3024,4)</f>
        <v>0</v>
      </c>
      <c r="O814" s="108">
        <f>VLOOKUP($A814+ROUND((COLUMN()-2)/24,5),АТС!$A$41:$F$784,5)+VLOOKUP($A814+ROUND((COLUMN()-2)/24,5),'Расчет сбытовых надбавок'!$B$2281:'Расчет сбытовых надбавок'!$G$3024,4)</f>
        <v>0</v>
      </c>
      <c r="P814" s="108">
        <f>VLOOKUP($A814+ROUND((COLUMN()-2)/24,5),АТС!$A$41:$F$784,5)+VLOOKUP($A814+ROUND((COLUMN()-2)/24,5),'Расчет сбытовых надбавок'!$B$2281:'Расчет сбытовых надбавок'!$G$3024,4)</f>
        <v>58.41</v>
      </c>
      <c r="Q814" s="108">
        <f>VLOOKUP($A814+ROUND((COLUMN()-2)/24,5),АТС!$A$41:$F$784,5)+VLOOKUP($A814+ROUND((COLUMN()-2)/24,5),'Расчет сбытовых надбавок'!$B$2281:'Расчет сбытовых надбавок'!$G$3024,4)</f>
        <v>62.28</v>
      </c>
      <c r="R814" s="108">
        <f>VLOOKUP($A814+ROUND((COLUMN()-2)/24,5),АТС!$A$41:$F$784,5)+VLOOKUP($A814+ROUND((COLUMN()-2)/24,5),'Расчет сбытовых надбавок'!$B$2281:'Расчет сбытовых надбавок'!$G$3024,4)</f>
        <v>156.6</v>
      </c>
      <c r="S814" s="108">
        <f>VLOOKUP($A814+ROUND((COLUMN()-2)/24,5),АТС!$A$41:$F$784,5)+VLOOKUP($A814+ROUND((COLUMN()-2)/24,5),'Расчет сбытовых надбавок'!$B$2281:'Расчет сбытовых надбавок'!$G$3024,4)</f>
        <v>146.91</v>
      </c>
      <c r="T814" s="108">
        <f>VLOOKUP($A814+ROUND((COLUMN()-2)/24,5),АТС!$A$41:$F$784,5)+VLOOKUP($A814+ROUND((COLUMN()-2)/24,5),'Расчет сбытовых надбавок'!$B$2281:'Расчет сбытовых надбавок'!$G$3024,4)</f>
        <v>64.09</v>
      </c>
      <c r="U814" s="108">
        <f>VLOOKUP($A814+ROUND((COLUMN()-2)/24,5),АТС!$A$41:$F$784,5)+VLOOKUP($A814+ROUND((COLUMN()-2)/24,5),'Расчет сбытовых надбавок'!$B$2281:'Расчет сбытовых надбавок'!$G$3024,4)</f>
        <v>60.43</v>
      </c>
      <c r="V814" s="108">
        <f>VLOOKUP($A814+ROUND((COLUMN()-2)/24,5),АТС!$A$41:$F$784,5)+VLOOKUP($A814+ROUND((COLUMN()-2)/24,5),'Расчет сбытовых надбавок'!$B$2281:'Расчет сбытовых надбавок'!$G$3024,4)</f>
        <v>39.339999999999996</v>
      </c>
      <c r="W814" s="108">
        <f>VLOOKUP($A814+ROUND((COLUMN()-2)/24,5),АТС!$A$41:$F$784,5)+VLOOKUP($A814+ROUND((COLUMN()-2)/24,5),'Расчет сбытовых надбавок'!$B$2281:'Расчет сбытовых надбавок'!$G$3024,4)</f>
        <v>283.92</v>
      </c>
      <c r="X814" s="108">
        <f>VLOOKUP($A814+ROUND((COLUMN()-2)/24,5),АТС!$A$41:$F$784,5)+VLOOKUP($A814+ROUND((COLUMN()-2)/24,5),'Расчет сбытовых надбавок'!$B$2281:'Расчет сбытовых надбавок'!$G$3024,4)</f>
        <v>303.83000000000004</v>
      </c>
      <c r="Y814" s="108">
        <f>VLOOKUP($A814+ROUND((COLUMN()-2)/24,5),АТС!$A$41:$F$784,5)+VLOOKUP($A814+ROUND((COLUMN()-2)/24,5),'Расчет сбытовых надбавок'!$B$2281:'Расчет сбытовых надбавок'!$G$3024,4)</f>
        <v>433.82</v>
      </c>
    </row>
    <row r="815" spans="1:25" x14ac:dyDescent="0.2">
      <c r="A815" s="88">
        <f t="shared" si="21"/>
        <v>41881</v>
      </c>
      <c r="B815" s="108">
        <f>VLOOKUP($A815+ROUND((COLUMN()-2)/24,5),АТС!$A$41:$F$784,5)+VLOOKUP($A815+ROUND((COLUMN()-2)/24,5),'Расчет сбытовых надбавок'!$B$2281:'Расчет сбытовых надбавок'!$G$3024,4)</f>
        <v>132.71</v>
      </c>
      <c r="C815" s="108">
        <f>VLOOKUP($A815+ROUND((COLUMN()-2)/24,5),АТС!$A$41:$F$784,5)+VLOOKUP($A815+ROUND((COLUMN()-2)/24,5),'Расчет сбытовых надбавок'!$B$2281:'Расчет сбытовых надбавок'!$G$3024,4)</f>
        <v>0</v>
      </c>
      <c r="D815" s="108">
        <f>VLOOKUP($A815+ROUND((COLUMN()-2)/24,5),АТС!$A$41:$F$784,5)+VLOOKUP($A815+ROUND((COLUMN()-2)/24,5),'Расчет сбытовых надбавок'!$B$2281:'Расчет сбытовых надбавок'!$G$3024,4)</f>
        <v>0</v>
      </c>
      <c r="E815" s="108">
        <f>VLOOKUP($A815+ROUND((COLUMN()-2)/24,5),АТС!$A$41:$F$784,5)+VLOOKUP($A815+ROUND((COLUMN()-2)/24,5),'Расчет сбытовых надбавок'!$B$2281:'Расчет сбытовых надбавок'!$G$3024,4)</f>
        <v>0</v>
      </c>
      <c r="F815" s="108">
        <f>VLOOKUP($A815+ROUND((COLUMN()-2)/24,5),АТС!$A$41:$F$784,5)+VLOOKUP($A815+ROUND((COLUMN()-2)/24,5),'Расчет сбытовых надбавок'!$B$2281:'Расчет сбытовых надбавок'!$G$3024,4)</f>
        <v>18.059999999999999</v>
      </c>
      <c r="G815" s="108">
        <f>VLOOKUP($A815+ROUND((COLUMN()-2)/24,5),АТС!$A$41:$F$784,5)+VLOOKUP($A815+ROUND((COLUMN()-2)/24,5),'Расчет сбытовых надбавок'!$B$2281:'Расчет сбытовых надбавок'!$G$3024,4)</f>
        <v>27.86</v>
      </c>
      <c r="H815" s="108">
        <f>VLOOKUP($A815+ROUND((COLUMN()-2)/24,5),АТС!$A$41:$F$784,5)+VLOOKUP($A815+ROUND((COLUMN()-2)/24,5),'Расчет сбытовых надбавок'!$B$2281:'Расчет сбытовых надбавок'!$G$3024,4)</f>
        <v>0.65</v>
      </c>
      <c r="I815" s="108">
        <f>VLOOKUP($A815+ROUND((COLUMN()-2)/24,5),АТС!$A$41:$F$784,5)+VLOOKUP($A815+ROUND((COLUMN()-2)/24,5),'Расчет сбытовых надбавок'!$B$2281:'Расчет сбытовых надбавок'!$G$3024,4)</f>
        <v>0</v>
      </c>
      <c r="J815" s="108">
        <f>VLOOKUP($A815+ROUND((COLUMN()-2)/24,5),АТС!$A$41:$F$784,5)+VLOOKUP($A815+ROUND((COLUMN()-2)/24,5),'Расчет сбытовых надбавок'!$B$2281:'Расчет сбытовых надбавок'!$G$3024,4)</f>
        <v>0</v>
      </c>
      <c r="K815" s="108">
        <f>VLOOKUP($A815+ROUND((COLUMN()-2)/24,5),АТС!$A$41:$F$784,5)+VLOOKUP($A815+ROUND((COLUMN()-2)/24,5),'Расчет сбытовых надбавок'!$B$2281:'Расчет сбытовых надбавок'!$G$3024,4)</f>
        <v>0.12000000000000001</v>
      </c>
      <c r="L815" s="108">
        <f>VLOOKUP($A815+ROUND((COLUMN()-2)/24,5),АТС!$A$41:$F$784,5)+VLOOKUP($A815+ROUND((COLUMN()-2)/24,5),'Расчет сбытовых надбавок'!$B$2281:'Расчет сбытовых надбавок'!$G$3024,4)</f>
        <v>50.519999999999996</v>
      </c>
      <c r="M815" s="108">
        <f>VLOOKUP($A815+ROUND((COLUMN()-2)/24,5),АТС!$A$41:$F$784,5)+VLOOKUP($A815+ROUND((COLUMN()-2)/24,5),'Расчет сбытовых надбавок'!$B$2281:'Расчет сбытовых надбавок'!$G$3024,4)</f>
        <v>56.56</v>
      </c>
      <c r="N815" s="108">
        <f>VLOOKUP($A815+ROUND((COLUMN()-2)/24,5),АТС!$A$41:$F$784,5)+VLOOKUP($A815+ROUND((COLUMN()-2)/24,5),'Расчет сбытовых надбавок'!$B$2281:'Расчет сбытовых надбавок'!$G$3024,4)</f>
        <v>51.03</v>
      </c>
      <c r="O815" s="108">
        <f>VLOOKUP($A815+ROUND((COLUMN()-2)/24,5),АТС!$A$41:$F$784,5)+VLOOKUP($A815+ROUND((COLUMN()-2)/24,5),'Расчет сбытовых надбавок'!$B$2281:'Расчет сбытовых надбавок'!$G$3024,4)</f>
        <v>44.410000000000004</v>
      </c>
      <c r="P815" s="108">
        <f>VLOOKUP($A815+ROUND((COLUMN()-2)/24,5),АТС!$A$41:$F$784,5)+VLOOKUP($A815+ROUND((COLUMN()-2)/24,5),'Расчет сбытовых надбавок'!$B$2281:'Расчет сбытовых надбавок'!$G$3024,4)</f>
        <v>59.660000000000004</v>
      </c>
      <c r="Q815" s="108">
        <f>VLOOKUP($A815+ROUND((COLUMN()-2)/24,5),АТС!$A$41:$F$784,5)+VLOOKUP($A815+ROUND((COLUMN()-2)/24,5),'Расчет сбытовых надбавок'!$B$2281:'Расчет сбытовых надбавок'!$G$3024,4)</f>
        <v>58.73</v>
      </c>
      <c r="R815" s="108">
        <f>VLOOKUP($A815+ROUND((COLUMN()-2)/24,5),АТС!$A$41:$F$784,5)+VLOOKUP($A815+ROUND((COLUMN()-2)/24,5),'Расчет сбытовых надбавок'!$B$2281:'Расчет сбытовых надбавок'!$G$3024,4)</f>
        <v>196.6</v>
      </c>
      <c r="S815" s="108">
        <f>VLOOKUP($A815+ROUND((COLUMN()-2)/24,5),АТС!$A$41:$F$784,5)+VLOOKUP($A815+ROUND((COLUMN()-2)/24,5),'Расчет сбытовых надбавок'!$B$2281:'Расчет сбытовых надбавок'!$G$3024,4)</f>
        <v>200.47000000000003</v>
      </c>
      <c r="T815" s="108">
        <f>VLOOKUP($A815+ROUND((COLUMN()-2)/24,5),АТС!$A$41:$F$784,5)+VLOOKUP($A815+ROUND((COLUMN()-2)/24,5),'Расчет сбытовых надбавок'!$B$2281:'Расчет сбытовых надбавок'!$G$3024,4)</f>
        <v>135.79</v>
      </c>
      <c r="U815" s="108">
        <f>VLOOKUP($A815+ROUND((COLUMN()-2)/24,5),АТС!$A$41:$F$784,5)+VLOOKUP($A815+ROUND((COLUMN()-2)/24,5),'Расчет сбытовых надбавок'!$B$2281:'Расчет сбытовых надбавок'!$G$3024,4)</f>
        <v>122.92999999999999</v>
      </c>
      <c r="V815" s="108">
        <f>VLOOKUP($A815+ROUND((COLUMN()-2)/24,5),АТС!$A$41:$F$784,5)+VLOOKUP($A815+ROUND((COLUMN()-2)/24,5),'Расчет сбытовых надбавок'!$B$2281:'Расчет сбытовых надбавок'!$G$3024,4)</f>
        <v>24.5</v>
      </c>
      <c r="W815" s="108">
        <f>VLOOKUP($A815+ROUND((COLUMN()-2)/24,5),АТС!$A$41:$F$784,5)+VLOOKUP($A815+ROUND((COLUMN()-2)/24,5),'Расчет сбытовых надбавок'!$B$2281:'Расчет сбытовых надбавок'!$G$3024,4)</f>
        <v>164.5</v>
      </c>
      <c r="X815" s="108">
        <f>VLOOKUP($A815+ROUND((COLUMN()-2)/24,5),АТС!$A$41:$F$784,5)+VLOOKUP($A815+ROUND((COLUMN()-2)/24,5),'Расчет сбытовых надбавок'!$B$2281:'Расчет сбытовых надбавок'!$G$3024,4)</f>
        <v>159.29000000000002</v>
      </c>
      <c r="Y815" s="108">
        <f>VLOOKUP($A815+ROUND((COLUMN()-2)/24,5),АТС!$A$41:$F$784,5)+VLOOKUP($A815+ROUND((COLUMN()-2)/24,5),'Расчет сбытовых надбавок'!$B$2281:'Расчет сбытовых надбавок'!$G$3024,4)</f>
        <v>429.46</v>
      </c>
    </row>
    <row r="816" spans="1:25" x14ac:dyDescent="0.2">
      <c r="A816" s="88">
        <f t="shared" si="21"/>
        <v>41882</v>
      </c>
      <c r="B816" s="108">
        <f>VLOOKUP($A816+ROUND((COLUMN()-2)/24,5),АТС!$A$41:$F$784,5)+VLOOKUP($A816+ROUND((COLUMN()-2)/24,5),'Расчет сбытовых надбавок'!$B$2281:'Расчет сбытовых надбавок'!$G$3024,4)</f>
        <v>168.44</v>
      </c>
      <c r="C816" s="108">
        <f>VLOOKUP($A816+ROUND((COLUMN()-2)/24,5),АТС!$A$41:$F$784,5)+VLOOKUP($A816+ROUND((COLUMN()-2)/24,5),'Расчет сбытовых надбавок'!$B$2281:'Расчет сбытовых надбавок'!$G$3024,4)</f>
        <v>71.27</v>
      </c>
      <c r="D816" s="108">
        <f>VLOOKUP($A816+ROUND((COLUMN()-2)/24,5),АТС!$A$41:$F$784,5)+VLOOKUP($A816+ROUND((COLUMN()-2)/24,5),'Расчет сбытовых надбавок'!$B$2281:'Расчет сбытовых надбавок'!$G$3024,4)</f>
        <v>113.86</v>
      </c>
      <c r="E816" s="108">
        <f>VLOOKUP($A816+ROUND((COLUMN()-2)/24,5),АТС!$A$41:$F$784,5)+VLOOKUP($A816+ROUND((COLUMN()-2)/24,5),'Расчет сбытовых надбавок'!$B$2281:'Расчет сбытовых надбавок'!$G$3024,4)</f>
        <v>29.07</v>
      </c>
      <c r="F816" s="108">
        <f>VLOOKUP($A816+ROUND((COLUMN()-2)/24,5),АТС!$A$41:$F$784,5)+VLOOKUP($A816+ROUND((COLUMN()-2)/24,5),'Расчет сбытовых надбавок'!$B$2281:'Расчет сбытовых надбавок'!$G$3024,4)</f>
        <v>26.44</v>
      </c>
      <c r="G816" s="108">
        <f>VLOOKUP($A816+ROUND((COLUMN()-2)/24,5),АТС!$A$41:$F$784,5)+VLOOKUP($A816+ROUND((COLUMN()-2)/24,5),'Расчет сбытовых надбавок'!$B$2281:'Расчет сбытовых надбавок'!$G$3024,4)</f>
        <v>0</v>
      </c>
      <c r="H816" s="108">
        <f>VLOOKUP($A816+ROUND((COLUMN()-2)/24,5),АТС!$A$41:$F$784,5)+VLOOKUP($A816+ROUND((COLUMN()-2)/24,5),'Расчет сбытовых надбавок'!$B$2281:'Расчет сбытовых надбавок'!$G$3024,4)</f>
        <v>0</v>
      </c>
      <c r="I816" s="108">
        <f>VLOOKUP($A816+ROUND((COLUMN()-2)/24,5),АТС!$A$41:$F$784,5)+VLOOKUP($A816+ROUND((COLUMN()-2)/24,5),'Расчет сбытовых надбавок'!$B$2281:'Расчет сбытовых надбавок'!$G$3024,4)</f>
        <v>0</v>
      </c>
      <c r="J816" s="108">
        <f>VLOOKUP($A816+ROUND((COLUMN()-2)/24,5),АТС!$A$41:$F$784,5)+VLOOKUP($A816+ROUND((COLUMN()-2)/24,5),'Расчет сбытовых надбавок'!$B$2281:'Расчет сбытовых надбавок'!$G$3024,4)</f>
        <v>0.01</v>
      </c>
      <c r="K816" s="108">
        <f>VLOOKUP($A816+ROUND((COLUMN()-2)/24,5),АТС!$A$41:$F$784,5)+VLOOKUP($A816+ROUND((COLUMN()-2)/24,5),'Расчет сбытовых надбавок'!$B$2281:'Расчет сбытовых надбавок'!$G$3024,4)</f>
        <v>0</v>
      </c>
      <c r="L816" s="108">
        <f>VLOOKUP($A816+ROUND((COLUMN()-2)/24,5),АТС!$A$41:$F$784,5)+VLOOKUP($A816+ROUND((COLUMN()-2)/24,5),'Расчет сбытовых надбавок'!$B$2281:'Расчет сбытовых надбавок'!$G$3024,4)</f>
        <v>0</v>
      </c>
      <c r="M816" s="108">
        <f>VLOOKUP($A816+ROUND((COLUMN()-2)/24,5),АТС!$A$41:$F$784,5)+VLOOKUP($A816+ROUND((COLUMN()-2)/24,5),'Расчет сбытовых надбавок'!$B$2281:'Расчет сбытовых надбавок'!$G$3024,4)</f>
        <v>108.04</v>
      </c>
      <c r="N816" s="108">
        <f>VLOOKUP($A816+ROUND((COLUMN()-2)/24,5),АТС!$A$41:$F$784,5)+VLOOKUP($A816+ROUND((COLUMN()-2)/24,5),'Расчет сбытовых надбавок'!$B$2281:'Расчет сбытовых надбавок'!$G$3024,4)</f>
        <v>95.110000000000014</v>
      </c>
      <c r="O816" s="108">
        <f>VLOOKUP($A816+ROUND((COLUMN()-2)/24,5),АТС!$A$41:$F$784,5)+VLOOKUP($A816+ROUND((COLUMN()-2)/24,5),'Расчет сбытовых надбавок'!$B$2281:'Расчет сбытовых надбавок'!$G$3024,4)</f>
        <v>81.599999999999994</v>
      </c>
      <c r="P816" s="108">
        <f>VLOOKUP($A816+ROUND((COLUMN()-2)/24,5),АТС!$A$41:$F$784,5)+VLOOKUP($A816+ROUND((COLUMN()-2)/24,5),'Расчет сбытовых надбавок'!$B$2281:'Расчет сбытовых надбавок'!$G$3024,4)</f>
        <v>128.06</v>
      </c>
      <c r="Q816" s="108">
        <f>VLOOKUP($A816+ROUND((COLUMN()-2)/24,5),АТС!$A$41:$F$784,5)+VLOOKUP($A816+ROUND((COLUMN()-2)/24,5),'Расчет сбытовых надбавок'!$B$2281:'Расчет сбытовых надбавок'!$G$3024,4)</f>
        <v>118.96</v>
      </c>
      <c r="R816" s="108">
        <f>VLOOKUP($A816+ROUND((COLUMN()-2)/24,5),АТС!$A$41:$F$784,5)+VLOOKUP($A816+ROUND((COLUMN()-2)/24,5),'Расчет сбытовых надбавок'!$B$2281:'Расчет сбытовых надбавок'!$G$3024,4)</f>
        <v>266.66000000000003</v>
      </c>
      <c r="S816" s="108">
        <f>VLOOKUP($A816+ROUND((COLUMN()-2)/24,5),АТС!$A$41:$F$784,5)+VLOOKUP($A816+ROUND((COLUMN()-2)/24,5),'Расчет сбытовых надбавок'!$B$2281:'Расчет сбытовых надбавок'!$G$3024,4)</f>
        <v>242.34</v>
      </c>
      <c r="T816" s="108">
        <f>VLOOKUP($A816+ROUND((COLUMN()-2)/24,5),АТС!$A$41:$F$784,5)+VLOOKUP($A816+ROUND((COLUMN()-2)/24,5),'Расчет сбытовых надбавок'!$B$2281:'Расчет сбытовых надбавок'!$G$3024,4)</f>
        <v>267.58</v>
      </c>
      <c r="U816" s="108">
        <f>VLOOKUP($A816+ROUND((COLUMN()-2)/24,5),АТС!$A$41:$F$784,5)+VLOOKUP($A816+ROUND((COLUMN()-2)/24,5),'Расчет сбытовых надбавок'!$B$2281:'Расчет сбытовых надбавок'!$G$3024,4)</f>
        <v>102.1</v>
      </c>
      <c r="V816" s="108">
        <f>VLOOKUP($A816+ROUND((COLUMN()-2)/24,5),АТС!$A$41:$F$784,5)+VLOOKUP($A816+ROUND((COLUMN()-2)/24,5),'Расчет сбытовых надбавок'!$B$2281:'Расчет сбытовых надбавок'!$G$3024,4)</f>
        <v>0.01</v>
      </c>
      <c r="W816" s="108">
        <f>VLOOKUP($A816+ROUND((COLUMN()-2)/24,5),АТС!$A$41:$F$784,5)+VLOOKUP($A816+ROUND((COLUMN()-2)/24,5),'Расчет сбытовых надбавок'!$B$2281:'Расчет сбытовых надбавок'!$G$3024,4)</f>
        <v>54.69</v>
      </c>
      <c r="X816" s="108">
        <f>VLOOKUP($A816+ROUND((COLUMN()-2)/24,5),АТС!$A$41:$F$784,5)+VLOOKUP($A816+ROUND((COLUMN()-2)/24,5),'Расчет сбытовых надбавок'!$B$2281:'Расчет сбытовых надбавок'!$G$3024,4)</f>
        <v>184.1</v>
      </c>
      <c r="Y816" s="108">
        <f>VLOOKUP($A816+ROUND((COLUMN()-2)/24,5),АТС!$A$41:$F$784,5)+VLOOKUP($A816+ROUND((COLUMN()-2)/24,5),'Расчет сбытовых надбавок'!$B$2281:'Расчет сбытовых надбавок'!$G$3024,4)</f>
        <v>245.38</v>
      </c>
    </row>
    <row r="817" spans="1:27" ht="12.75" customHeight="1" x14ac:dyDescent="0.25">
      <c r="A817" s="102"/>
      <c r="C817" s="90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  <c r="W817" s="90"/>
      <c r="X817" s="90"/>
      <c r="Y817" s="91"/>
    </row>
    <row r="818" spans="1:27" x14ac:dyDescent="0.25">
      <c r="A818" s="96" t="s">
        <v>158</v>
      </c>
      <c r="B818" s="87"/>
      <c r="C818" s="87"/>
      <c r="D818" s="87"/>
    </row>
    <row r="819" spans="1:27" ht="12.75" customHeight="1" x14ac:dyDescent="0.2">
      <c r="A819" s="162" t="s">
        <v>49</v>
      </c>
      <c r="B819" s="173" t="s">
        <v>161</v>
      </c>
      <c r="C819" s="174"/>
      <c r="D819" s="174"/>
      <c r="E819" s="174"/>
      <c r="F819" s="174"/>
      <c r="G819" s="174"/>
      <c r="H819" s="174"/>
      <c r="I819" s="174"/>
      <c r="J819" s="174"/>
      <c r="K819" s="174"/>
      <c r="L819" s="174"/>
      <c r="M819" s="174"/>
      <c r="N819" s="174"/>
      <c r="O819" s="174"/>
      <c r="P819" s="174"/>
      <c r="Q819" s="174"/>
      <c r="R819" s="174"/>
      <c r="S819" s="174"/>
      <c r="T819" s="174"/>
      <c r="U819" s="174"/>
      <c r="V819" s="174"/>
      <c r="W819" s="174"/>
      <c r="X819" s="174"/>
      <c r="Y819" s="175"/>
    </row>
    <row r="820" spans="1:27" ht="12.75" customHeight="1" x14ac:dyDescent="0.2">
      <c r="A820" s="163"/>
      <c r="B820" s="176"/>
      <c r="C820" s="177"/>
      <c r="D820" s="177"/>
      <c r="E820" s="177"/>
      <c r="F820" s="177"/>
      <c r="G820" s="177"/>
      <c r="H820" s="177"/>
      <c r="I820" s="177"/>
      <c r="J820" s="177"/>
      <c r="K820" s="177"/>
      <c r="L820" s="177"/>
      <c r="M820" s="177"/>
      <c r="N820" s="177"/>
      <c r="O820" s="177"/>
      <c r="P820" s="177"/>
      <c r="Q820" s="177"/>
      <c r="R820" s="177"/>
      <c r="S820" s="177"/>
      <c r="T820" s="177"/>
      <c r="U820" s="177"/>
      <c r="V820" s="177"/>
      <c r="W820" s="177"/>
      <c r="X820" s="177"/>
      <c r="Y820" s="178"/>
    </row>
    <row r="821" spans="1:27" s="121" customFormat="1" ht="12.75" customHeight="1" x14ac:dyDescent="0.2">
      <c r="A821" s="163"/>
      <c r="B821" s="209" t="s">
        <v>129</v>
      </c>
      <c r="C821" s="197" t="s">
        <v>130</v>
      </c>
      <c r="D821" s="197" t="s">
        <v>131</v>
      </c>
      <c r="E821" s="197" t="s">
        <v>132</v>
      </c>
      <c r="F821" s="197" t="s">
        <v>133</v>
      </c>
      <c r="G821" s="197" t="s">
        <v>134</v>
      </c>
      <c r="H821" s="197" t="s">
        <v>135</v>
      </c>
      <c r="I821" s="197" t="s">
        <v>136</v>
      </c>
      <c r="J821" s="197" t="s">
        <v>137</v>
      </c>
      <c r="K821" s="197" t="s">
        <v>138</v>
      </c>
      <c r="L821" s="197" t="s">
        <v>139</v>
      </c>
      <c r="M821" s="197" t="s">
        <v>140</v>
      </c>
      <c r="N821" s="207" t="s">
        <v>141</v>
      </c>
      <c r="O821" s="197" t="s">
        <v>142</v>
      </c>
      <c r="P821" s="197" t="s">
        <v>143</v>
      </c>
      <c r="Q821" s="197" t="s">
        <v>144</v>
      </c>
      <c r="R821" s="197" t="s">
        <v>145</v>
      </c>
      <c r="S821" s="197" t="s">
        <v>146</v>
      </c>
      <c r="T821" s="197" t="s">
        <v>147</v>
      </c>
      <c r="U821" s="197" t="s">
        <v>148</v>
      </c>
      <c r="V821" s="197" t="s">
        <v>149</v>
      </c>
      <c r="W821" s="197" t="s">
        <v>150</v>
      </c>
      <c r="X821" s="197" t="s">
        <v>151</v>
      </c>
      <c r="Y821" s="197" t="s">
        <v>152</v>
      </c>
    </row>
    <row r="822" spans="1:27" s="121" customFormat="1" ht="11.25" customHeight="1" x14ac:dyDescent="0.2">
      <c r="A822" s="164"/>
      <c r="B822" s="210"/>
      <c r="C822" s="198"/>
      <c r="D822" s="198"/>
      <c r="E822" s="198"/>
      <c r="F822" s="198"/>
      <c r="G822" s="198"/>
      <c r="H822" s="198"/>
      <c r="I822" s="198"/>
      <c r="J822" s="198"/>
      <c r="K822" s="198"/>
      <c r="L822" s="198"/>
      <c r="M822" s="198"/>
      <c r="N822" s="208"/>
      <c r="O822" s="198"/>
      <c r="P822" s="198"/>
      <c r="Q822" s="198"/>
      <c r="R822" s="198"/>
      <c r="S822" s="198"/>
      <c r="T822" s="198"/>
      <c r="U822" s="198"/>
      <c r="V822" s="198"/>
      <c r="W822" s="198"/>
      <c r="X822" s="198"/>
      <c r="Y822" s="198"/>
    </row>
    <row r="823" spans="1:27" ht="15.75" customHeight="1" x14ac:dyDescent="0.2">
      <c r="A823" s="88">
        <f>A786</f>
        <v>41852</v>
      </c>
      <c r="B823" s="108">
        <f>VLOOKUP($A823+ROUND((COLUMN()-2)/24,5),АТС!$A$41:$F$784,5)+VLOOKUP($A823+ROUND((COLUMN()-2)/24,5),'Расчет сбытовых надбавок'!$B$2281:'Расчет сбытовых надбавок'!$G$3024,5)</f>
        <v>186.63</v>
      </c>
      <c r="C823" s="108">
        <f>VLOOKUP($A823+ROUND((COLUMN()-2)/24,5),АТС!$A$41:$F$784,5)+VLOOKUP($A823+ROUND((COLUMN()-2)/24,5),'Расчет сбытовых надбавок'!$B$2281:'Расчет сбытовых надбавок'!$G$3024,5)</f>
        <v>61.92</v>
      </c>
      <c r="D823" s="108">
        <f>VLOOKUP($A823+ROUND((COLUMN()-2)/24,5),АТС!$A$41:$F$784,5)+VLOOKUP($A823+ROUND((COLUMN()-2)/24,5),'Расчет сбытовых надбавок'!$B$2281:'Расчет сбытовых надбавок'!$G$3024,5)</f>
        <v>50.29</v>
      </c>
      <c r="E823" s="108">
        <f>VLOOKUP($A823+ROUND((COLUMN()-2)/24,5),АТС!$A$41:$F$784,5)+VLOOKUP($A823+ROUND((COLUMN()-2)/24,5),'Расчет сбытовых надбавок'!$B$2281:'Расчет сбытовых надбавок'!$G$3024,5)</f>
        <v>3.5</v>
      </c>
      <c r="F823" s="108">
        <f>VLOOKUP($A823+ROUND((COLUMN()-2)/24,5),АТС!$A$41:$F$784,5)+VLOOKUP($A823+ROUND((COLUMN()-2)/24,5),'Расчет сбытовых надбавок'!$B$2281:'Расчет сбытовых надбавок'!$G$3024,5)</f>
        <v>0</v>
      </c>
      <c r="G823" s="108">
        <f>VLOOKUP($A823+ROUND((COLUMN()-2)/24,5),АТС!$A$41:$F$784,5)+VLOOKUP($A823+ROUND((COLUMN()-2)/24,5),'Расчет сбытовых надбавок'!$B$2281:'Расчет сбытовых надбавок'!$G$3024,5)</f>
        <v>0</v>
      </c>
      <c r="H823" s="108">
        <f>VLOOKUP($A823+ROUND((COLUMN()-2)/24,5),АТС!$A$41:$F$784,5)+VLOOKUP($A823+ROUND((COLUMN()-2)/24,5),'Расчет сбытовых надбавок'!$B$2281:'Расчет сбытовых надбавок'!$G$3024,5)</f>
        <v>0</v>
      </c>
      <c r="I823" s="108">
        <f>VLOOKUP($A823+ROUND((COLUMN()-2)/24,5),АТС!$A$41:$F$784,5)+VLOOKUP($A823+ROUND((COLUMN()-2)/24,5),'Расчет сбытовых надбавок'!$B$2281:'Расчет сбытовых надбавок'!$G$3024,5)</f>
        <v>0</v>
      </c>
      <c r="J823" s="108">
        <f>VLOOKUP($A823+ROUND((COLUMN()-2)/24,5),АТС!$A$41:$F$784,5)+VLOOKUP($A823+ROUND((COLUMN()-2)/24,5),'Расчет сбытовых надбавок'!$B$2281:'Расчет сбытовых надбавок'!$G$3024,5)</f>
        <v>0.01</v>
      </c>
      <c r="K823" s="108">
        <f>VLOOKUP($A823+ROUND((COLUMN()-2)/24,5),АТС!$A$41:$F$784,5)+VLOOKUP($A823+ROUND((COLUMN()-2)/24,5),'Расчет сбытовых надбавок'!$B$2281:'Расчет сбытовых надбавок'!$G$3024,5)</f>
        <v>0</v>
      </c>
      <c r="L823" s="108">
        <f>VLOOKUP($A823+ROUND((COLUMN()-2)/24,5),АТС!$A$41:$F$784,5)+VLOOKUP($A823+ROUND((COLUMN()-2)/24,5),'Расчет сбытовых надбавок'!$B$2281:'Расчет сбытовых надбавок'!$G$3024,5)</f>
        <v>0</v>
      </c>
      <c r="M823" s="108">
        <f>VLOOKUP($A823+ROUND((COLUMN()-2)/24,5),АТС!$A$41:$F$784,5)+VLOOKUP($A823+ROUND((COLUMN()-2)/24,5),'Расчет сбытовых надбавок'!$B$2281:'Расчет сбытовых надбавок'!$G$3024,5)</f>
        <v>0.3</v>
      </c>
      <c r="N823" s="108">
        <f>VLOOKUP($A823+ROUND((COLUMN()-2)/24,5),АТС!$A$41:$F$784,5)+VLOOKUP($A823+ROUND((COLUMN()-2)/24,5),'Расчет сбытовых надбавок'!$B$2281:'Расчет сбытовых надбавок'!$G$3024,5)</f>
        <v>0</v>
      </c>
      <c r="O823" s="108">
        <f>VLOOKUP($A823+ROUND((COLUMN()-2)/24,5),АТС!$A$41:$F$784,5)+VLOOKUP($A823+ROUND((COLUMN()-2)/24,5),'Расчет сбытовых надбавок'!$B$2281:'Расчет сбытовых надбавок'!$G$3024,5)</f>
        <v>0</v>
      </c>
      <c r="P823" s="108">
        <f>VLOOKUP($A823+ROUND((COLUMN()-2)/24,5),АТС!$A$41:$F$784,5)+VLOOKUP($A823+ROUND((COLUMN()-2)/24,5),'Расчет сбытовых надбавок'!$B$2281:'Расчет сбытовых надбавок'!$G$3024,5)</f>
        <v>0</v>
      </c>
      <c r="Q823" s="108">
        <f>VLOOKUP($A823+ROUND((COLUMN()-2)/24,5),АТС!$A$41:$F$784,5)+VLOOKUP($A823+ROUND((COLUMN()-2)/24,5),'Расчет сбытовых надбавок'!$B$2281:'Расчет сбытовых надбавок'!$G$3024,5)</f>
        <v>0</v>
      </c>
      <c r="R823" s="108">
        <f>VLOOKUP($A823+ROUND((COLUMN()-2)/24,5),АТС!$A$41:$F$784,5)+VLOOKUP($A823+ROUND((COLUMN()-2)/24,5),'Расчет сбытовых надбавок'!$B$2281:'Расчет сбытовых надбавок'!$G$3024,5)</f>
        <v>0</v>
      </c>
      <c r="S823" s="108">
        <f>VLOOKUP($A823+ROUND((COLUMN()-2)/24,5),АТС!$A$41:$F$784,5)+VLOOKUP($A823+ROUND((COLUMN()-2)/24,5),'Расчет сбытовых надбавок'!$B$2281:'Расчет сбытовых надбавок'!$G$3024,5)</f>
        <v>0</v>
      </c>
      <c r="T823" s="108">
        <f>VLOOKUP($A823+ROUND((COLUMN()-2)/24,5),АТС!$A$41:$F$784,5)+VLOOKUP($A823+ROUND((COLUMN()-2)/24,5),'Расчет сбытовых надбавок'!$B$2281:'Расчет сбытовых надбавок'!$G$3024,5)</f>
        <v>15.11</v>
      </c>
      <c r="U823" s="108">
        <f>VLOOKUP($A823+ROUND((COLUMN()-2)/24,5),АТС!$A$41:$F$784,5)+VLOOKUP($A823+ROUND((COLUMN()-2)/24,5),'Расчет сбытовых надбавок'!$B$2281:'Расчет сбытовых надбавок'!$G$3024,5)</f>
        <v>31.67</v>
      </c>
      <c r="V823" s="108">
        <f>VLOOKUP($A823+ROUND((COLUMN()-2)/24,5),АТС!$A$41:$F$784,5)+VLOOKUP($A823+ROUND((COLUMN()-2)/24,5),'Расчет сбытовых надбавок'!$B$2281:'Расчет сбытовых надбавок'!$G$3024,5)</f>
        <v>0.19</v>
      </c>
      <c r="W823" s="108">
        <f>VLOOKUP($A823+ROUND((COLUMN()-2)/24,5),АТС!$A$41:$F$784,5)+VLOOKUP($A823+ROUND((COLUMN()-2)/24,5),'Расчет сбытовых надбавок'!$B$2281:'Расчет сбытовых надбавок'!$G$3024,5)</f>
        <v>7.98</v>
      </c>
      <c r="X823" s="108">
        <f>VLOOKUP($A823+ROUND((COLUMN()-2)/24,5),АТС!$A$41:$F$784,5)+VLOOKUP($A823+ROUND((COLUMN()-2)/24,5),'Расчет сбытовых надбавок'!$B$2281:'Расчет сбытовых надбавок'!$G$3024,5)</f>
        <v>538.04999999999995</v>
      </c>
      <c r="Y823" s="108">
        <f>VLOOKUP($A823+ROUND((COLUMN()-2)/24,5),АТС!$A$41:$F$784,5)+VLOOKUP($A823+ROUND((COLUMN()-2)/24,5),'Расчет сбытовых надбавок'!$B$2281:'Расчет сбытовых надбавок'!$G$3024,5)</f>
        <v>497.96</v>
      </c>
      <c r="AA823" s="89"/>
    </row>
    <row r="824" spans="1:27" x14ac:dyDescent="0.2">
      <c r="A824" s="88">
        <f>A823+1</f>
        <v>41853</v>
      </c>
      <c r="B824" s="108">
        <f>VLOOKUP($A824+ROUND((COLUMN()-2)/24,5),АТС!$A$41:$F$784,5)+VLOOKUP($A824+ROUND((COLUMN()-2)/24,5),'Расчет сбытовых надбавок'!$B$2281:'Расчет сбытовых надбавок'!$G$3024,5)</f>
        <v>105.16</v>
      </c>
      <c r="C824" s="108">
        <f>VLOOKUP($A824+ROUND((COLUMN()-2)/24,5),АТС!$A$41:$F$784,5)+VLOOKUP($A824+ROUND((COLUMN()-2)/24,5),'Расчет сбытовых надбавок'!$B$2281:'Расчет сбытовых надбавок'!$G$3024,5)</f>
        <v>11.13</v>
      </c>
      <c r="D824" s="108">
        <f>VLOOKUP($A824+ROUND((COLUMN()-2)/24,5),АТС!$A$41:$F$784,5)+VLOOKUP($A824+ROUND((COLUMN()-2)/24,5),'Расчет сбытовых надбавок'!$B$2281:'Расчет сбытовых надбавок'!$G$3024,5)</f>
        <v>49.85</v>
      </c>
      <c r="E824" s="108">
        <f>VLOOKUP($A824+ROUND((COLUMN()-2)/24,5),АТС!$A$41:$F$784,5)+VLOOKUP($A824+ROUND((COLUMN()-2)/24,5),'Расчет сбытовых надбавок'!$B$2281:'Расчет сбытовых надбавок'!$G$3024,5)</f>
        <v>39.9</v>
      </c>
      <c r="F824" s="108">
        <f>VLOOKUP($A824+ROUND((COLUMN()-2)/24,5),АТС!$A$41:$F$784,5)+VLOOKUP($A824+ROUND((COLUMN()-2)/24,5),'Расчет сбытовых надбавок'!$B$2281:'Расчет сбытовых надбавок'!$G$3024,5)</f>
        <v>14.76</v>
      </c>
      <c r="G824" s="108">
        <f>VLOOKUP($A824+ROUND((COLUMN()-2)/24,5),АТС!$A$41:$F$784,5)+VLOOKUP($A824+ROUND((COLUMN()-2)/24,5),'Расчет сбытовых надбавок'!$B$2281:'Расчет сбытовых надбавок'!$G$3024,5)</f>
        <v>8.8000000000000007</v>
      </c>
      <c r="H824" s="108">
        <f>VLOOKUP($A824+ROUND((COLUMN()-2)/24,5),АТС!$A$41:$F$784,5)+VLOOKUP($A824+ROUND((COLUMN()-2)/24,5),'Расчет сбытовых надбавок'!$B$2281:'Расчет сбытовых надбавок'!$G$3024,5)</f>
        <v>0</v>
      </c>
      <c r="I824" s="108">
        <f>VLOOKUP($A824+ROUND((COLUMN()-2)/24,5),АТС!$A$41:$F$784,5)+VLOOKUP($A824+ROUND((COLUMN()-2)/24,5),'Расчет сбытовых надбавок'!$B$2281:'Расчет сбытовых надбавок'!$G$3024,5)</f>
        <v>0</v>
      </c>
      <c r="J824" s="108">
        <f>VLOOKUP($A824+ROUND((COLUMN()-2)/24,5),АТС!$A$41:$F$784,5)+VLOOKUP($A824+ROUND((COLUMN()-2)/24,5),'Расчет сбытовых надбавок'!$B$2281:'Расчет сбытовых надбавок'!$G$3024,5)</f>
        <v>0</v>
      </c>
      <c r="K824" s="108">
        <f>VLOOKUP($A824+ROUND((COLUMN()-2)/24,5),АТС!$A$41:$F$784,5)+VLOOKUP($A824+ROUND((COLUMN()-2)/24,5),'Расчет сбытовых надбавок'!$B$2281:'Расчет сбытовых надбавок'!$G$3024,5)</f>
        <v>0</v>
      </c>
      <c r="L824" s="108">
        <f>VLOOKUP($A824+ROUND((COLUMN()-2)/24,5),АТС!$A$41:$F$784,5)+VLOOKUP($A824+ROUND((COLUMN()-2)/24,5),'Расчет сбытовых надбавок'!$B$2281:'Расчет сбытовых надбавок'!$G$3024,5)</f>
        <v>0</v>
      </c>
      <c r="M824" s="108">
        <f>VLOOKUP($A824+ROUND((COLUMN()-2)/24,5),АТС!$A$41:$F$784,5)+VLOOKUP($A824+ROUND((COLUMN()-2)/24,5),'Расчет сбытовых надбавок'!$B$2281:'Расчет сбытовых надбавок'!$G$3024,5)</f>
        <v>0.24</v>
      </c>
      <c r="N824" s="108">
        <f>VLOOKUP($A824+ROUND((COLUMN()-2)/24,5),АТС!$A$41:$F$784,5)+VLOOKUP($A824+ROUND((COLUMN()-2)/24,5),'Расчет сбытовых надбавок'!$B$2281:'Расчет сбытовых надбавок'!$G$3024,5)</f>
        <v>11.8</v>
      </c>
      <c r="O824" s="108">
        <f>VLOOKUP($A824+ROUND((COLUMN()-2)/24,5),АТС!$A$41:$F$784,5)+VLOOKUP($A824+ROUND((COLUMN()-2)/24,5),'Расчет сбытовых надбавок'!$B$2281:'Расчет сбытовых надбавок'!$G$3024,5)</f>
        <v>8.2999999999999989</v>
      </c>
      <c r="P824" s="108">
        <f>VLOOKUP($A824+ROUND((COLUMN()-2)/24,5),АТС!$A$41:$F$784,5)+VLOOKUP($A824+ROUND((COLUMN()-2)/24,5),'Расчет сбытовых надбавок'!$B$2281:'Расчет сбытовых надбавок'!$G$3024,5)</f>
        <v>3.14</v>
      </c>
      <c r="Q824" s="108">
        <f>VLOOKUP($A824+ROUND((COLUMN()-2)/24,5),АТС!$A$41:$F$784,5)+VLOOKUP($A824+ROUND((COLUMN()-2)/24,5),'Расчет сбытовых надбавок'!$B$2281:'Расчет сбытовых надбавок'!$G$3024,5)</f>
        <v>28.380000000000003</v>
      </c>
      <c r="R824" s="108">
        <f>VLOOKUP($A824+ROUND((COLUMN()-2)/24,5),АТС!$A$41:$F$784,5)+VLOOKUP($A824+ROUND((COLUMN()-2)/24,5),'Расчет сбытовых надбавок'!$B$2281:'Расчет сбытовых надбавок'!$G$3024,5)</f>
        <v>35.880000000000003</v>
      </c>
      <c r="S824" s="108">
        <f>VLOOKUP($A824+ROUND((COLUMN()-2)/24,5),АТС!$A$41:$F$784,5)+VLOOKUP($A824+ROUND((COLUMN()-2)/24,5),'Расчет сбытовых надбавок'!$B$2281:'Расчет сбытовых надбавок'!$G$3024,5)</f>
        <v>32.83</v>
      </c>
      <c r="T824" s="108">
        <f>VLOOKUP($A824+ROUND((COLUMN()-2)/24,5),АТС!$A$41:$F$784,5)+VLOOKUP($A824+ROUND((COLUMN()-2)/24,5),'Расчет сбытовых надбавок'!$B$2281:'Расчет сбытовых надбавок'!$G$3024,5)</f>
        <v>0</v>
      </c>
      <c r="U824" s="108">
        <f>VLOOKUP($A824+ROUND((COLUMN()-2)/24,5),АТС!$A$41:$F$784,5)+VLOOKUP($A824+ROUND((COLUMN()-2)/24,5),'Расчет сбытовых надбавок'!$B$2281:'Расчет сбытовых надбавок'!$G$3024,5)</f>
        <v>1.63</v>
      </c>
      <c r="V824" s="108">
        <f>VLOOKUP($A824+ROUND((COLUMN()-2)/24,5),АТС!$A$41:$F$784,5)+VLOOKUP($A824+ROUND((COLUMN()-2)/24,5),'Расчет сбытовых надбавок'!$B$2281:'Расчет сбытовых надбавок'!$G$3024,5)</f>
        <v>0</v>
      </c>
      <c r="W824" s="108">
        <f>VLOOKUP($A824+ROUND((COLUMN()-2)/24,5),АТС!$A$41:$F$784,5)+VLOOKUP($A824+ROUND((COLUMN()-2)/24,5),'Расчет сбытовых надбавок'!$B$2281:'Расчет сбытовых надбавок'!$G$3024,5)</f>
        <v>0</v>
      </c>
      <c r="X824" s="108">
        <f>VLOOKUP($A824+ROUND((COLUMN()-2)/24,5),АТС!$A$41:$F$784,5)+VLOOKUP($A824+ROUND((COLUMN()-2)/24,5),'Расчет сбытовых надбавок'!$B$2281:'Расчет сбытовых надбавок'!$G$3024,5)</f>
        <v>54.070000000000007</v>
      </c>
      <c r="Y824" s="108">
        <f>VLOOKUP($A824+ROUND((COLUMN()-2)/24,5),АТС!$A$41:$F$784,5)+VLOOKUP($A824+ROUND((COLUMN()-2)/24,5),'Расчет сбытовых надбавок'!$B$2281:'Расчет сбытовых надбавок'!$G$3024,5)</f>
        <v>182.04000000000002</v>
      </c>
    </row>
    <row r="825" spans="1:27" x14ac:dyDescent="0.2">
      <c r="A825" s="88">
        <f t="shared" ref="A825:A853" si="22">A824+1</f>
        <v>41854</v>
      </c>
      <c r="B825" s="108">
        <f>VLOOKUP($A825+ROUND((COLUMN()-2)/24,5),АТС!$A$41:$F$784,5)+VLOOKUP($A825+ROUND((COLUMN()-2)/24,5),'Расчет сбытовых надбавок'!$B$2281:'Расчет сбытовых надбавок'!$G$3024,5)</f>
        <v>267.79000000000002</v>
      </c>
      <c r="C825" s="108">
        <f>VLOOKUP($A825+ROUND((COLUMN()-2)/24,5),АТС!$A$41:$F$784,5)+VLOOKUP($A825+ROUND((COLUMN()-2)/24,5),'Расчет сбытовых надбавок'!$B$2281:'Расчет сбытовых надбавок'!$G$3024,5)</f>
        <v>78.290000000000006</v>
      </c>
      <c r="D825" s="108">
        <f>VLOOKUP($A825+ROUND((COLUMN()-2)/24,5),АТС!$A$41:$F$784,5)+VLOOKUP($A825+ROUND((COLUMN()-2)/24,5),'Расчет сбытовых надбавок'!$B$2281:'Расчет сбытовых надбавок'!$G$3024,5)</f>
        <v>36.010000000000005</v>
      </c>
      <c r="E825" s="108">
        <f>VLOOKUP($A825+ROUND((COLUMN()-2)/24,5),АТС!$A$41:$F$784,5)+VLOOKUP($A825+ROUND((COLUMN()-2)/24,5),'Расчет сбытовых надбавок'!$B$2281:'Расчет сбытовых надбавок'!$G$3024,5)</f>
        <v>21.66</v>
      </c>
      <c r="F825" s="108">
        <f>VLOOKUP($A825+ROUND((COLUMN()-2)/24,5),АТС!$A$41:$F$784,5)+VLOOKUP($A825+ROUND((COLUMN()-2)/24,5),'Расчет сбытовых надбавок'!$B$2281:'Расчет сбытовых надбавок'!$G$3024,5)</f>
        <v>5.63</v>
      </c>
      <c r="G825" s="108">
        <f>VLOOKUP($A825+ROUND((COLUMN()-2)/24,5),АТС!$A$41:$F$784,5)+VLOOKUP($A825+ROUND((COLUMN()-2)/24,5),'Расчет сбытовых надбавок'!$B$2281:'Расчет сбытовых надбавок'!$G$3024,5)</f>
        <v>0</v>
      </c>
      <c r="H825" s="108">
        <f>VLOOKUP($A825+ROUND((COLUMN()-2)/24,5),АТС!$A$41:$F$784,5)+VLOOKUP($A825+ROUND((COLUMN()-2)/24,5),'Расчет сбытовых надбавок'!$B$2281:'Расчет сбытовых надбавок'!$G$3024,5)</f>
        <v>0</v>
      </c>
      <c r="I825" s="108">
        <f>VLOOKUP($A825+ROUND((COLUMN()-2)/24,5),АТС!$A$41:$F$784,5)+VLOOKUP($A825+ROUND((COLUMN()-2)/24,5),'Расчет сбытовых надбавок'!$B$2281:'Расчет сбытовых надбавок'!$G$3024,5)</f>
        <v>0</v>
      </c>
      <c r="J825" s="108">
        <f>VLOOKUP($A825+ROUND((COLUMN()-2)/24,5),АТС!$A$41:$F$784,5)+VLOOKUP($A825+ROUND((COLUMN()-2)/24,5),'Расчет сбытовых надбавок'!$B$2281:'Расчет сбытовых надбавок'!$G$3024,5)</f>
        <v>0</v>
      </c>
      <c r="K825" s="108">
        <f>VLOOKUP($A825+ROUND((COLUMN()-2)/24,5),АТС!$A$41:$F$784,5)+VLOOKUP($A825+ROUND((COLUMN()-2)/24,5),'Расчет сбытовых надбавок'!$B$2281:'Расчет сбытовых надбавок'!$G$3024,5)</f>
        <v>0</v>
      </c>
      <c r="L825" s="108">
        <f>VLOOKUP($A825+ROUND((COLUMN()-2)/24,5),АТС!$A$41:$F$784,5)+VLOOKUP($A825+ROUND((COLUMN()-2)/24,5),'Расчет сбытовых надбавок'!$B$2281:'Расчет сбытовых надбавок'!$G$3024,5)</f>
        <v>23.96</v>
      </c>
      <c r="M825" s="108">
        <f>VLOOKUP($A825+ROUND((COLUMN()-2)/24,5),АТС!$A$41:$F$784,5)+VLOOKUP($A825+ROUND((COLUMN()-2)/24,5),'Расчет сбытовых надбавок'!$B$2281:'Расчет сбытовых надбавок'!$G$3024,5)</f>
        <v>19.610000000000003</v>
      </c>
      <c r="N825" s="108">
        <f>VLOOKUP($A825+ROUND((COLUMN()-2)/24,5),АТС!$A$41:$F$784,5)+VLOOKUP($A825+ROUND((COLUMN()-2)/24,5),'Расчет сбытовых надбавок'!$B$2281:'Расчет сбытовых надбавок'!$G$3024,5)</f>
        <v>17.5</v>
      </c>
      <c r="O825" s="108">
        <f>VLOOKUP($A825+ROUND((COLUMN()-2)/24,5),АТС!$A$41:$F$784,5)+VLOOKUP($A825+ROUND((COLUMN()-2)/24,5),'Расчет сбытовых надбавок'!$B$2281:'Расчет сбытовых надбавок'!$G$3024,5)</f>
        <v>18.71</v>
      </c>
      <c r="P825" s="108">
        <f>VLOOKUP($A825+ROUND((COLUMN()-2)/24,5),АТС!$A$41:$F$784,5)+VLOOKUP($A825+ROUND((COLUMN()-2)/24,5),'Расчет сбытовых надбавок'!$B$2281:'Расчет сбытовых надбавок'!$G$3024,5)</f>
        <v>1.55</v>
      </c>
      <c r="Q825" s="108">
        <f>VLOOKUP($A825+ROUND((COLUMN()-2)/24,5),АТС!$A$41:$F$784,5)+VLOOKUP($A825+ROUND((COLUMN()-2)/24,5),'Расчет сбытовых надбавок'!$B$2281:'Расчет сбытовых надбавок'!$G$3024,5)</f>
        <v>0.01</v>
      </c>
      <c r="R825" s="108">
        <f>VLOOKUP($A825+ROUND((COLUMN()-2)/24,5),АТС!$A$41:$F$784,5)+VLOOKUP($A825+ROUND((COLUMN()-2)/24,5),'Расчет сбытовых надбавок'!$B$2281:'Расчет сбытовых надбавок'!$G$3024,5)</f>
        <v>0</v>
      </c>
      <c r="S825" s="108">
        <f>VLOOKUP($A825+ROUND((COLUMN()-2)/24,5),АТС!$A$41:$F$784,5)+VLOOKUP($A825+ROUND((COLUMN()-2)/24,5),'Расчет сбытовых надбавок'!$B$2281:'Расчет сбытовых надбавок'!$G$3024,5)</f>
        <v>0</v>
      </c>
      <c r="T825" s="108">
        <f>VLOOKUP($A825+ROUND((COLUMN()-2)/24,5),АТС!$A$41:$F$784,5)+VLOOKUP($A825+ROUND((COLUMN()-2)/24,5),'Расчет сбытовых надбавок'!$B$2281:'Расчет сбытовых надбавок'!$G$3024,5)</f>
        <v>0.01</v>
      </c>
      <c r="U825" s="108">
        <f>VLOOKUP($A825+ROUND((COLUMN()-2)/24,5),АТС!$A$41:$F$784,5)+VLOOKUP($A825+ROUND((COLUMN()-2)/24,5),'Расчет сбытовых надбавок'!$B$2281:'Расчет сбытовых надбавок'!$G$3024,5)</f>
        <v>0</v>
      </c>
      <c r="V825" s="108">
        <f>VLOOKUP($A825+ROUND((COLUMN()-2)/24,5),АТС!$A$41:$F$784,5)+VLOOKUP($A825+ROUND((COLUMN()-2)/24,5),'Расчет сбытовых надбавок'!$B$2281:'Расчет сбытовых надбавок'!$G$3024,5)</f>
        <v>0.01</v>
      </c>
      <c r="W825" s="108">
        <f>VLOOKUP($A825+ROUND((COLUMN()-2)/24,5),АТС!$A$41:$F$784,5)+VLOOKUP($A825+ROUND((COLUMN()-2)/24,5),'Расчет сбытовых надбавок'!$B$2281:'Расчет сбытовых надбавок'!$G$3024,5)</f>
        <v>0</v>
      </c>
      <c r="X825" s="108">
        <f>VLOOKUP($A825+ROUND((COLUMN()-2)/24,5),АТС!$A$41:$F$784,5)+VLOOKUP($A825+ROUND((COLUMN()-2)/24,5),'Расчет сбытовых надбавок'!$B$2281:'Расчет сбытовых надбавок'!$G$3024,5)</f>
        <v>42.290000000000006</v>
      </c>
      <c r="Y825" s="108">
        <f>VLOOKUP($A825+ROUND((COLUMN()-2)/24,5),АТС!$A$41:$F$784,5)+VLOOKUP($A825+ROUND((COLUMN()-2)/24,5),'Расчет сбытовых надбавок'!$B$2281:'Расчет сбытовых надбавок'!$G$3024,5)</f>
        <v>241.01</v>
      </c>
    </row>
    <row r="826" spans="1:27" x14ac:dyDescent="0.2">
      <c r="A826" s="88">
        <f t="shared" si="22"/>
        <v>41855</v>
      </c>
      <c r="B826" s="108">
        <f>VLOOKUP($A826+ROUND((COLUMN()-2)/24,5),АТС!$A$41:$F$784,5)+VLOOKUP($A826+ROUND((COLUMN()-2)/24,5),'Расчет сбытовых надбавок'!$B$2281:'Расчет сбытовых надбавок'!$G$3024,5)</f>
        <v>119.27</v>
      </c>
      <c r="C826" s="108">
        <f>VLOOKUP($A826+ROUND((COLUMN()-2)/24,5),АТС!$A$41:$F$784,5)+VLOOKUP($A826+ROUND((COLUMN()-2)/24,5),'Расчет сбытовых надбавок'!$B$2281:'Расчет сбытовых надбавок'!$G$3024,5)</f>
        <v>34.9</v>
      </c>
      <c r="D826" s="108">
        <f>VLOOKUP($A826+ROUND((COLUMN()-2)/24,5),АТС!$A$41:$F$784,5)+VLOOKUP($A826+ROUND((COLUMN()-2)/24,5),'Расчет сбытовых надбавок'!$B$2281:'Расчет сбытовых надбавок'!$G$3024,5)</f>
        <v>44.92</v>
      </c>
      <c r="E826" s="108">
        <f>VLOOKUP($A826+ROUND((COLUMN()-2)/24,5),АТС!$A$41:$F$784,5)+VLOOKUP($A826+ROUND((COLUMN()-2)/24,5),'Расчет сбытовых надбавок'!$B$2281:'Расчет сбытовых надбавок'!$G$3024,5)</f>
        <v>31.7</v>
      </c>
      <c r="F826" s="108">
        <f>VLOOKUP($A826+ROUND((COLUMN()-2)/24,5),АТС!$A$41:$F$784,5)+VLOOKUP($A826+ROUND((COLUMN()-2)/24,5),'Расчет сбытовых надбавок'!$B$2281:'Расчет сбытовых надбавок'!$G$3024,5)</f>
        <v>0.99</v>
      </c>
      <c r="G826" s="108">
        <f>VLOOKUP($A826+ROUND((COLUMN()-2)/24,5),АТС!$A$41:$F$784,5)+VLOOKUP($A826+ROUND((COLUMN()-2)/24,5),'Расчет сбытовых надбавок'!$B$2281:'Расчет сбытовых надбавок'!$G$3024,5)</f>
        <v>0</v>
      </c>
      <c r="H826" s="108">
        <f>VLOOKUP($A826+ROUND((COLUMN()-2)/24,5),АТС!$A$41:$F$784,5)+VLOOKUP($A826+ROUND((COLUMN()-2)/24,5),'Расчет сбытовых надбавок'!$B$2281:'Расчет сбытовых надбавок'!$G$3024,5)</f>
        <v>0</v>
      </c>
      <c r="I826" s="108">
        <f>VLOOKUP($A826+ROUND((COLUMN()-2)/24,5),АТС!$A$41:$F$784,5)+VLOOKUP($A826+ROUND((COLUMN()-2)/24,5),'Расчет сбытовых надбавок'!$B$2281:'Расчет сбытовых надбавок'!$G$3024,5)</f>
        <v>0</v>
      </c>
      <c r="J826" s="108">
        <f>VLOOKUP($A826+ROUND((COLUMN()-2)/24,5),АТС!$A$41:$F$784,5)+VLOOKUP($A826+ROUND((COLUMN()-2)/24,5),'Расчет сбытовых надбавок'!$B$2281:'Расчет сбытовых надбавок'!$G$3024,5)</f>
        <v>0</v>
      </c>
      <c r="K826" s="108">
        <f>VLOOKUP($A826+ROUND((COLUMN()-2)/24,5),АТС!$A$41:$F$784,5)+VLOOKUP($A826+ROUND((COLUMN()-2)/24,5),'Расчет сбытовых надбавок'!$B$2281:'Расчет сбытовых надбавок'!$G$3024,5)</f>
        <v>0</v>
      </c>
      <c r="L826" s="108">
        <f>VLOOKUP($A826+ROUND((COLUMN()-2)/24,5),АТС!$A$41:$F$784,5)+VLOOKUP($A826+ROUND((COLUMN()-2)/24,5),'Расчет сбытовых надбавок'!$B$2281:'Расчет сбытовых надбавок'!$G$3024,5)</f>
        <v>0.09</v>
      </c>
      <c r="M826" s="108">
        <f>VLOOKUP($A826+ROUND((COLUMN()-2)/24,5),АТС!$A$41:$F$784,5)+VLOOKUP($A826+ROUND((COLUMN()-2)/24,5),'Расчет сбытовых надбавок'!$B$2281:'Расчет сбытовых надбавок'!$G$3024,5)</f>
        <v>52.14</v>
      </c>
      <c r="N826" s="108">
        <f>VLOOKUP($A826+ROUND((COLUMN()-2)/24,5),АТС!$A$41:$F$784,5)+VLOOKUP($A826+ROUND((COLUMN()-2)/24,5),'Расчет сбытовых надбавок'!$B$2281:'Расчет сбытовых надбавок'!$G$3024,5)</f>
        <v>27.96</v>
      </c>
      <c r="O826" s="108">
        <f>VLOOKUP($A826+ROUND((COLUMN()-2)/24,5),АТС!$A$41:$F$784,5)+VLOOKUP($A826+ROUND((COLUMN()-2)/24,5),'Расчет сбытовых надбавок'!$B$2281:'Расчет сбытовых надбавок'!$G$3024,5)</f>
        <v>0</v>
      </c>
      <c r="P826" s="108">
        <f>VLOOKUP($A826+ROUND((COLUMN()-2)/24,5),АТС!$A$41:$F$784,5)+VLOOKUP($A826+ROUND((COLUMN()-2)/24,5),'Расчет сбытовых надбавок'!$B$2281:'Расчет сбытовых надбавок'!$G$3024,5)</f>
        <v>0</v>
      </c>
      <c r="Q826" s="108">
        <f>VLOOKUP($A826+ROUND((COLUMN()-2)/24,5),АТС!$A$41:$F$784,5)+VLOOKUP($A826+ROUND((COLUMN()-2)/24,5),'Расчет сбытовых надбавок'!$B$2281:'Расчет сбытовых надбавок'!$G$3024,5)</f>
        <v>0</v>
      </c>
      <c r="R826" s="108">
        <f>VLOOKUP($A826+ROUND((COLUMN()-2)/24,5),АТС!$A$41:$F$784,5)+VLOOKUP($A826+ROUND((COLUMN()-2)/24,5),'Расчет сбытовых надбавок'!$B$2281:'Расчет сбытовых надбавок'!$G$3024,5)</f>
        <v>0</v>
      </c>
      <c r="S826" s="108">
        <f>VLOOKUP($A826+ROUND((COLUMN()-2)/24,5),АТС!$A$41:$F$784,5)+VLOOKUP($A826+ROUND((COLUMN()-2)/24,5),'Расчет сбытовых надбавок'!$B$2281:'Расчет сбытовых надбавок'!$G$3024,5)</f>
        <v>0.01</v>
      </c>
      <c r="T826" s="108">
        <f>VLOOKUP($A826+ROUND((COLUMN()-2)/24,5),АТС!$A$41:$F$784,5)+VLOOKUP($A826+ROUND((COLUMN()-2)/24,5),'Расчет сбытовых надбавок'!$B$2281:'Расчет сбытовых надбавок'!$G$3024,5)</f>
        <v>81.089999999999989</v>
      </c>
      <c r="U826" s="108">
        <f>VLOOKUP($A826+ROUND((COLUMN()-2)/24,5),АТС!$A$41:$F$784,5)+VLOOKUP($A826+ROUND((COLUMN()-2)/24,5),'Расчет сбытовых надбавок'!$B$2281:'Расчет сбытовых надбавок'!$G$3024,5)</f>
        <v>24.17</v>
      </c>
      <c r="V826" s="108">
        <f>VLOOKUP($A826+ROUND((COLUMN()-2)/24,5),АТС!$A$41:$F$784,5)+VLOOKUP($A826+ROUND((COLUMN()-2)/24,5),'Расчет сбытовых надбавок'!$B$2281:'Расчет сбытовых надбавок'!$G$3024,5)</f>
        <v>0</v>
      </c>
      <c r="W826" s="108">
        <f>VLOOKUP($A826+ROUND((COLUMN()-2)/24,5),АТС!$A$41:$F$784,5)+VLOOKUP($A826+ROUND((COLUMN()-2)/24,5),'Расчет сбытовых надбавок'!$B$2281:'Расчет сбытовых надбавок'!$G$3024,5)</f>
        <v>74.510000000000005</v>
      </c>
      <c r="X826" s="108">
        <f>VLOOKUP($A826+ROUND((COLUMN()-2)/24,5),АТС!$A$41:$F$784,5)+VLOOKUP($A826+ROUND((COLUMN()-2)/24,5),'Расчет сбытовых надбавок'!$B$2281:'Расчет сбытовых надбавок'!$G$3024,5)</f>
        <v>467.86</v>
      </c>
      <c r="Y826" s="108">
        <f>VLOOKUP($A826+ROUND((COLUMN()-2)/24,5),АТС!$A$41:$F$784,5)+VLOOKUP($A826+ROUND((COLUMN()-2)/24,5),'Расчет сбытовых надбавок'!$B$2281:'Расчет сбытовых надбавок'!$G$3024,5)</f>
        <v>380.8</v>
      </c>
    </row>
    <row r="827" spans="1:27" x14ac:dyDescent="0.2">
      <c r="A827" s="88">
        <f t="shared" si="22"/>
        <v>41856</v>
      </c>
      <c r="B827" s="108">
        <f>VLOOKUP($A827+ROUND((COLUMN()-2)/24,5),АТС!$A$41:$F$784,5)+VLOOKUP($A827+ROUND((COLUMN()-2)/24,5),'Расчет сбытовых надбавок'!$B$2281:'Расчет сбытовых надбавок'!$G$3024,5)</f>
        <v>468.82</v>
      </c>
      <c r="C827" s="108">
        <f>VLOOKUP($A827+ROUND((COLUMN()-2)/24,5),АТС!$A$41:$F$784,5)+VLOOKUP($A827+ROUND((COLUMN()-2)/24,5),'Расчет сбытовых надбавок'!$B$2281:'Расчет сбытовых надбавок'!$G$3024,5)</f>
        <v>83.68</v>
      </c>
      <c r="D827" s="108">
        <f>VLOOKUP($A827+ROUND((COLUMN()-2)/24,5),АТС!$A$41:$F$784,5)+VLOOKUP($A827+ROUND((COLUMN()-2)/24,5),'Расчет сбытовых надбавок'!$B$2281:'Расчет сбытовых надбавок'!$G$3024,5)</f>
        <v>92.96</v>
      </c>
      <c r="E827" s="108">
        <f>VLOOKUP($A827+ROUND((COLUMN()-2)/24,5),АТС!$A$41:$F$784,5)+VLOOKUP($A827+ROUND((COLUMN()-2)/24,5),'Расчет сбытовых надбавок'!$B$2281:'Расчет сбытовых надбавок'!$G$3024,5)</f>
        <v>120.56</v>
      </c>
      <c r="F827" s="108">
        <f>VLOOKUP($A827+ROUND((COLUMN()-2)/24,5),АТС!$A$41:$F$784,5)+VLOOKUP($A827+ROUND((COLUMN()-2)/24,5),'Расчет сбытовых надбавок'!$B$2281:'Расчет сбытовых надбавок'!$G$3024,5)</f>
        <v>0</v>
      </c>
      <c r="G827" s="108">
        <f>VLOOKUP($A827+ROUND((COLUMN()-2)/24,5),АТС!$A$41:$F$784,5)+VLOOKUP($A827+ROUND((COLUMN()-2)/24,5),'Расчет сбытовых надбавок'!$B$2281:'Расчет сбытовых надбавок'!$G$3024,5)</f>
        <v>0</v>
      </c>
      <c r="H827" s="108">
        <f>VLOOKUP($A827+ROUND((COLUMN()-2)/24,5),АТС!$A$41:$F$784,5)+VLOOKUP($A827+ROUND((COLUMN()-2)/24,5),'Расчет сбытовых надбавок'!$B$2281:'Расчет сбытовых надбавок'!$G$3024,5)</f>
        <v>0</v>
      </c>
      <c r="I827" s="108">
        <f>VLOOKUP($A827+ROUND((COLUMN()-2)/24,5),АТС!$A$41:$F$784,5)+VLOOKUP($A827+ROUND((COLUMN()-2)/24,5),'Расчет сбытовых надбавок'!$B$2281:'Расчет сбытовых надбавок'!$G$3024,5)</f>
        <v>0</v>
      </c>
      <c r="J827" s="108">
        <f>VLOOKUP($A827+ROUND((COLUMN()-2)/24,5),АТС!$A$41:$F$784,5)+VLOOKUP($A827+ROUND((COLUMN()-2)/24,5),'Расчет сбытовых надбавок'!$B$2281:'Расчет сбытовых надбавок'!$G$3024,5)</f>
        <v>0</v>
      </c>
      <c r="K827" s="108">
        <f>VLOOKUP($A827+ROUND((COLUMN()-2)/24,5),АТС!$A$41:$F$784,5)+VLOOKUP($A827+ROUND((COLUMN()-2)/24,5),'Расчет сбытовых надбавок'!$B$2281:'Расчет сбытовых надбавок'!$G$3024,5)</f>
        <v>0</v>
      </c>
      <c r="L827" s="108">
        <f>VLOOKUP($A827+ROUND((COLUMN()-2)/24,5),АТС!$A$41:$F$784,5)+VLOOKUP($A827+ROUND((COLUMN()-2)/24,5),'Расчет сбытовых надбавок'!$B$2281:'Расчет сбытовых надбавок'!$G$3024,5)</f>
        <v>0</v>
      </c>
      <c r="M827" s="108">
        <f>VLOOKUP($A827+ROUND((COLUMN()-2)/24,5),АТС!$A$41:$F$784,5)+VLOOKUP($A827+ROUND((COLUMN()-2)/24,5),'Расчет сбытовых надбавок'!$B$2281:'Расчет сбытовых надбавок'!$G$3024,5)</f>
        <v>34.74</v>
      </c>
      <c r="N827" s="108">
        <f>VLOOKUP($A827+ROUND((COLUMN()-2)/24,5),АТС!$A$41:$F$784,5)+VLOOKUP($A827+ROUND((COLUMN()-2)/24,5),'Расчет сбытовых надбавок'!$B$2281:'Расчет сбытовых надбавок'!$G$3024,5)</f>
        <v>0</v>
      </c>
      <c r="O827" s="108">
        <f>VLOOKUP($A827+ROUND((COLUMN()-2)/24,5),АТС!$A$41:$F$784,5)+VLOOKUP($A827+ROUND((COLUMN()-2)/24,5),'Расчет сбытовых надбавок'!$B$2281:'Расчет сбытовых надбавок'!$G$3024,5)</f>
        <v>0</v>
      </c>
      <c r="P827" s="108">
        <f>VLOOKUP($A827+ROUND((COLUMN()-2)/24,5),АТС!$A$41:$F$784,5)+VLOOKUP($A827+ROUND((COLUMN()-2)/24,5),'Расчет сбытовых надбавок'!$B$2281:'Расчет сбытовых надбавок'!$G$3024,5)</f>
        <v>0</v>
      </c>
      <c r="Q827" s="108">
        <f>VLOOKUP($A827+ROUND((COLUMN()-2)/24,5),АТС!$A$41:$F$784,5)+VLOOKUP($A827+ROUND((COLUMN()-2)/24,5),'Расчет сбытовых надбавок'!$B$2281:'Расчет сбытовых надбавок'!$G$3024,5)</f>
        <v>0</v>
      </c>
      <c r="R827" s="108">
        <f>VLOOKUP($A827+ROUND((COLUMN()-2)/24,5),АТС!$A$41:$F$784,5)+VLOOKUP($A827+ROUND((COLUMN()-2)/24,5),'Расчет сбытовых надбавок'!$B$2281:'Расчет сбытовых надбавок'!$G$3024,5)</f>
        <v>92.52</v>
      </c>
      <c r="S827" s="108">
        <f>VLOOKUP($A827+ROUND((COLUMN()-2)/24,5),АТС!$A$41:$F$784,5)+VLOOKUP($A827+ROUND((COLUMN()-2)/24,5),'Расчет сбытовых надбавок'!$B$2281:'Расчет сбытовых надбавок'!$G$3024,5)</f>
        <v>92.75</v>
      </c>
      <c r="T827" s="108">
        <f>VLOOKUP($A827+ROUND((COLUMN()-2)/24,5),АТС!$A$41:$F$784,5)+VLOOKUP($A827+ROUND((COLUMN()-2)/24,5),'Расчет сбытовых надбавок'!$B$2281:'Расчет сбытовых надбавок'!$G$3024,5)</f>
        <v>191.98</v>
      </c>
      <c r="U827" s="108">
        <f>VLOOKUP($A827+ROUND((COLUMN()-2)/24,5),АТС!$A$41:$F$784,5)+VLOOKUP($A827+ROUND((COLUMN()-2)/24,5),'Расчет сбытовых надбавок'!$B$2281:'Расчет сбытовых надбавок'!$G$3024,5)</f>
        <v>61.28</v>
      </c>
      <c r="V827" s="108">
        <f>VLOOKUP($A827+ROUND((COLUMN()-2)/24,5),АТС!$A$41:$F$784,5)+VLOOKUP($A827+ROUND((COLUMN()-2)/24,5),'Расчет сбытовых надбавок'!$B$2281:'Расчет сбытовых надбавок'!$G$3024,5)</f>
        <v>0</v>
      </c>
      <c r="W827" s="108">
        <f>VLOOKUP($A827+ROUND((COLUMN()-2)/24,5),АТС!$A$41:$F$784,5)+VLOOKUP($A827+ROUND((COLUMN()-2)/24,5),'Расчет сбытовых надбавок'!$B$2281:'Расчет сбытовых надбавок'!$G$3024,5)</f>
        <v>79.92</v>
      </c>
      <c r="X827" s="108">
        <f>VLOOKUP($A827+ROUND((COLUMN()-2)/24,5),АТС!$A$41:$F$784,5)+VLOOKUP($A827+ROUND((COLUMN()-2)/24,5),'Расчет сбытовых надбавок'!$B$2281:'Расчет сбытовых надбавок'!$G$3024,5)</f>
        <v>552.06999999999994</v>
      </c>
      <c r="Y827" s="108">
        <f>VLOOKUP($A827+ROUND((COLUMN()-2)/24,5),АТС!$A$41:$F$784,5)+VLOOKUP($A827+ROUND((COLUMN()-2)/24,5),'Расчет сбытовых надбавок'!$B$2281:'Расчет сбытовых надбавок'!$G$3024,5)</f>
        <v>445.85999999999996</v>
      </c>
    </row>
    <row r="828" spans="1:27" x14ac:dyDescent="0.2">
      <c r="A828" s="88">
        <f t="shared" si="22"/>
        <v>41857</v>
      </c>
      <c r="B828" s="108">
        <f>VLOOKUP($A828+ROUND((COLUMN()-2)/24,5),АТС!$A$41:$F$784,5)+VLOOKUP($A828+ROUND((COLUMN()-2)/24,5),'Расчет сбытовых надбавок'!$B$2281:'Расчет сбытовых надбавок'!$G$3024,5)</f>
        <v>83.33</v>
      </c>
      <c r="C828" s="108">
        <f>VLOOKUP($A828+ROUND((COLUMN()-2)/24,5),АТС!$A$41:$F$784,5)+VLOOKUP($A828+ROUND((COLUMN()-2)/24,5),'Расчет сбытовых надбавок'!$B$2281:'Расчет сбытовых надбавок'!$G$3024,5)</f>
        <v>41.589999999999996</v>
      </c>
      <c r="D828" s="108">
        <f>VLOOKUP($A828+ROUND((COLUMN()-2)/24,5),АТС!$A$41:$F$784,5)+VLOOKUP($A828+ROUND((COLUMN()-2)/24,5),'Расчет сбытовых надбавок'!$B$2281:'Расчет сбытовых надбавок'!$G$3024,5)</f>
        <v>53.1</v>
      </c>
      <c r="E828" s="108">
        <f>VLOOKUP($A828+ROUND((COLUMN()-2)/24,5),АТС!$A$41:$F$784,5)+VLOOKUP($A828+ROUND((COLUMN()-2)/24,5),'Расчет сбытовых надбавок'!$B$2281:'Расчет сбытовых надбавок'!$G$3024,5)</f>
        <v>53.69</v>
      </c>
      <c r="F828" s="108">
        <f>VLOOKUP($A828+ROUND((COLUMN()-2)/24,5),АТС!$A$41:$F$784,5)+VLOOKUP($A828+ROUND((COLUMN()-2)/24,5),'Расчет сбытовых надбавок'!$B$2281:'Расчет сбытовых надбавок'!$G$3024,5)</f>
        <v>1.02</v>
      </c>
      <c r="G828" s="108">
        <f>VLOOKUP($A828+ROUND((COLUMN()-2)/24,5),АТС!$A$41:$F$784,5)+VLOOKUP($A828+ROUND((COLUMN()-2)/24,5),'Расчет сбытовых надбавок'!$B$2281:'Расчет сбытовых надбавок'!$G$3024,5)</f>
        <v>0</v>
      </c>
      <c r="H828" s="108">
        <f>VLOOKUP($A828+ROUND((COLUMN()-2)/24,5),АТС!$A$41:$F$784,5)+VLOOKUP($A828+ROUND((COLUMN()-2)/24,5),'Расчет сбытовых надбавок'!$B$2281:'Расчет сбытовых надбавок'!$G$3024,5)</f>
        <v>0</v>
      </c>
      <c r="I828" s="108">
        <f>VLOOKUP($A828+ROUND((COLUMN()-2)/24,5),АТС!$A$41:$F$784,5)+VLOOKUP($A828+ROUND((COLUMN()-2)/24,5),'Расчет сбытовых надбавок'!$B$2281:'Расчет сбытовых надбавок'!$G$3024,5)</f>
        <v>0</v>
      </c>
      <c r="J828" s="108">
        <f>VLOOKUP($A828+ROUND((COLUMN()-2)/24,5),АТС!$A$41:$F$784,5)+VLOOKUP($A828+ROUND((COLUMN()-2)/24,5),'Расчет сбытовых надбавок'!$B$2281:'Расчет сбытовых надбавок'!$G$3024,5)</f>
        <v>0</v>
      </c>
      <c r="K828" s="108">
        <f>VLOOKUP($A828+ROUND((COLUMN()-2)/24,5),АТС!$A$41:$F$784,5)+VLOOKUP($A828+ROUND((COLUMN()-2)/24,5),'Расчет сбытовых надбавок'!$B$2281:'Расчет сбытовых надбавок'!$G$3024,5)</f>
        <v>0</v>
      </c>
      <c r="L828" s="108">
        <f>VLOOKUP($A828+ROUND((COLUMN()-2)/24,5),АТС!$A$41:$F$784,5)+VLOOKUP($A828+ROUND((COLUMN()-2)/24,5),'Расчет сбытовых надбавок'!$B$2281:'Расчет сбытовых надбавок'!$G$3024,5)</f>
        <v>0</v>
      </c>
      <c r="M828" s="108">
        <f>VLOOKUP($A828+ROUND((COLUMN()-2)/24,5),АТС!$A$41:$F$784,5)+VLOOKUP($A828+ROUND((COLUMN()-2)/24,5),'Расчет сбытовых надбавок'!$B$2281:'Расчет сбытовых надбавок'!$G$3024,5)</f>
        <v>7.07</v>
      </c>
      <c r="N828" s="108">
        <f>VLOOKUP($A828+ROUND((COLUMN()-2)/24,5),АТС!$A$41:$F$784,5)+VLOOKUP($A828+ROUND((COLUMN()-2)/24,5),'Расчет сбытовых надбавок'!$B$2281:'Расчет сбытовых надбавок'!$G$3024,5)</f>
        <v>0</v>
      </c>
      <c r="O828" s="108">
        <f>VLOOKUP($A828+ROUND((COLUMN()-2)/24,5),АТС!$A$41:$F$784,5)+VLOOKUP($A828+ROUND((COLUMN()-2)/24,5),'Расчет сбытовых надбавок'!$B$2281:'Расчет сбытовых надбавок'!$G$3024,5)</f>
        <v>0</v>
      </c>
      <c r="P828" s="108">
        <f>VLOOKUP($A828+ROUND((COLUMN()-2)/24,5),АТС!$A$41:$F$784,5)+VLOOKUP($A828+ROUND((COLUMN()-2)/24,5),'Расчет сбытовых надбавок'!$B$2281:'Расчет сбытовых надбавок'!$G$3024,5)</f>
        <v>4.7299999999999995</v>
      </c>
      <c r="Q828" s="108">
        <f>VLOOKUP($A828+ROUND((COLUMN()-2)/24,5),АТС!$A$41:$F$784,5)+VLOOKUP($A828+ROUND((COLUMN()-2)/24,5),'Расчет сбытовых надбавок'!$B$2281:'Расчет сбытовых надбавок'!$G$3024,5)</f>
        <v>0</v>
      </c>
      <c r="R828" s="108">
        <f>VLOOKUP($A828+ROUND((COLUMN()-2)/24,5),АТС!$A$41:$F$784,5)+VLOOKUP($A828+ROUND((COLUMN()-2)/24,5),'Расчет сбытовых надбавок'!$B$2281:'Расчет сбытовых надбавок'!$G$3024,5)</f>
        <v>14.08</v>
      </c>
      <c r="S828" s="108">
        <f>VLOOKUP($A828+ROUND((COLUMN()-2)/24,5),АТС!$A$41:$F$784,5)+VLOOKUP($A828+ROUND((COLUMN()-2)/24,5),'Расчет сбытовых надбавок'!$B$2281:'Расчет сбытовых надбавок'!$G$3024,5)</f>
        <v>15.6</v>
      </c>
      <c r="T828" s="108">
        <f>VLOOKUP($A828+ROUND((COLUMN()-2)/24,5),АТС!$A$41:$F$784,5)+VLOOKUP($A828+ROUND((COLUMN()-2)/24,5),'Расчет сбытовых надбавок'!$B$2281:'Расчет сбытовых надбавок'!$G$3024,5)</f>
        <v>36.120000000000005</v>
      </c>
      <c r="U828" s="108">
        <f>VLOOKUP($A828+ROUND((COLUMN()-2)/24,5),АТС!$A$41:$F$784,5)+VLOOKUP($A828+ROUND((COLUMN()-2)/24,5),'Расчет сбытовых надбавок'!$B$2281:'Расчет сбытовых надбавок'!$G$3024,5)</f>
        <v>0</v>
      </c>
      <c r="V828" s="108">
        <f>VLOOKUP($A828+ROUND((COLUMN()-2)/24,5),АТС!$A$41:$F$784,5)+VLOOKUP($A828+ROUND((COLUMN()-2)/24,5),'Расчет сбытовых надбавок'!$B$2281:'Расчет сбытовых надбавок'!$G$3024,5)</f>
        <v>0</v>
      </c>
      <c r="W828" s="108">
        <f>VLOOKUP($A828+ROUND((COLUMN()-2)/24,5),АТС!$A$41:$F$784,5)+VLOOKUP($A828+ROUND((COLUMN()-2)/24,5),'Расчет сбытовых надбавок'!$B$2281:'Расчет сбытовых надбавок'!$G$3024,5)</f>
        <v>0</v>
      </c>
      <c r="X828" s="108">
        <f>VLOOKUP($A828+ROUND((COLUMN()-2)/24,5),АТС!$A$41:$F$784,5)+VLOOKUP($A828+ROUND((COLUMN()-2)/24,5),'Расчет сбытовых надбавок'!$B$2281:'Расчет сбытовых надбавок'!$G$3024,5)</f>
        <v>533.28</v>
      </c>
      <c r="Y828" s="108">
        <f>VLOOKUP($A828+ROUND((COLUMN()-2)/24,5),АТС!$A$41:$F$784,5)+VLOOKUP($A828+ROUND((COLUMN()-2)/24,5),'Расчет сбытовых надбавок'!$B$2281:'Расчет сбытовых надбавок'!$G$3024,5)</f>
        <v>449.51</v>
      </c>
    </row>
    <row r="829" spans="1:27" x14ac:dyDescent="0.2">
      <c r="A829" s="88">
        <f t="shared" si="22"/>
        <v>41858</v>
      </c>
      <c r="B829" s="108">
        <f>VLOOKUP($A829+ROUND((COLUMN()-2)/24,5),АТС!$A$41:$F$784,5)+VLOOKUP($A829+ROUND((COLUMN()-2)/24,5),'Расчет сбытовых надбавок'!$B$2281:'Расчет сбытовых надбавок'!$G$3024,5)</f>
        <v>223.69</v>
      </c>
      <c r="C829" s="108">
        <f>VLOOKUP($A829+ROUND((COLUMN()-2)/24,5),АТС!$A$41:$F$784,5)+VLOOKUP($A829+ROUND((COLUMN()-2)/24,5),'Расчет сбытовых надбавок'!$B$2281:'Расчет сбытовых надбавок'!$G$3024,5)</f>
        <v>121.57000000000001</v>
      </c>
      <c r="D829" s="108">
        <f>VLOOKUP($A829+ROUND((COLUMN()-2)/24,5),АТС!$A$41:$F$784,5)+VLOOKUP($A829+ROUND((COLUMN()-2)/24,5),'Расчет сбытовых надбавок'!$B$2281:'Расчет сбытовых надбавок'!$G$3024,5)</f>
        <v>64.27000000000001</v>
      </c>
      <c r="E829" s="108">
        <f>VLOOKUP($A829+ROUND((COLUMN()-2)/24,5),АТС!$A$41:$F$784,5)+VLOOKUP($A829+ROUND((COLUMN()-2)/24,5),'Расчет сбытовых надбавок'!$B$2281:'Расчет сбытовых надбавок'!$G$3024,5)</f>
        <v>31.98</v>
      </c>
      <c r="F829" s="108">
        <f>VLOOKUP($A829+ROUND((COLUMN()-2)/24,5),АТС!$A$41:$F$784,5)+VLOOKUP($A829+ROUND((COLUMN()-2)/24,5),'Расчет сбытовых надбавок'!$B$2281:'Расчет сбытовых надбавок'!$G$3024,5)</f>
        <v>3.79</v>
      </c>
      <c r="G829" s="108">
        <f>VLOOKUP($A829+ROUND((COLUMN()-2)/24,5),АТС!$A$41:$F$784,5)+VLOOKUP($A829+ROUND((COLUMN()-2)/24,5),'Расчет сбытовых надбавок'!$B$2281:'Расчет сбытовых надбавок'!$G$3024,5)</f>
        <v>17.010000000000002</v>
      </c>
      <c r="H829" s="108">
        <f>VLOOKUP($A829+ROUND((COLUMN()-2)/24,5),АТС!$A$41:$F$784,5)+VLOOKUP($A829+ROUND((COLUMN()-2)/24,5),'Расчет сбытовых надбавок'!$B$2281:'Расчет сбытовых надбавок'!$G$3024,5)</f>
        <v>0</v>
      </c>
      <c r="I829" s="108">
        <f>VLOOKUP($A829+ROUND((COLUMN()-2)/24,5),АТС!$A$41:$F$784,5)+VLOOKUP($A829+ROUND((COLUMN()-2)/24,5),'Расчет сбытовых надбавок'!$B$2281:'Расчет сбытовых надбавок'!$G$3024,5)</f>
        <v>32.82</v>
      </c>
      <c r="J829" s="108">
        <f>VLOOKUP($A829+ROUND((COLUMN()-2)/24,5),АТС!$A$41:$F$784,5)+VLOOKUP($A829+ROUND((COLUMN()-2)/24,5),'Расчет сбытовых надбавок'!$B$2281:'Расчет сбытовых надбавок'!$G$3024,5)</f>
        <v>0</v>
      </c>
      <c r="K829" s="108">
        <f>VLOOKUP($A829+ROUND((COLUMN()-2)/24,5),АТС!$A$41:$F$784,5)+VLOOKUP($A829+ROUND((COLUMN()-2)/24,5),'Расчет сбытовых надбавок'!$B$2281:'Расчет сбытовых надбавок'!$G$3024,5)</f>
        <v>0</v>
      </c>
      <c r="L829" s="108">
        <f>VLOOKUP($A829+ROUND((COLUMN()-2)/24,5),АТС!$A$41:$F$784,5)+VLOOKUP($A829+ROUND((COLUMN()-2)/24,5),'Расчет сбытовых надбавок'!$B$2281:'Расчет сбытовых надбавок'!$G$3024,5)</f>
        <v>31.1</v>
      </c>
      <c r="M829" s="108">
        <f>VLOOKUP($A829+ROUND((COLUMN()-2)/24,5),АТС!$A$41:$F$784,5)+VLOOKUP($A829+ROUND((COLUMN()-2)/24,5),'Расчет сбытовых надбавок'!$B$2281:'Расчет сбытовых надбавок'!$G$3024,5)</f>
        <v>46.4</v>
      </c>
      <c r="N829" s="108">
        <f>VLOOKUP($A829+ROUND((COLUMN()-2)/24,5),АТС!$A$41:$F$784,5)+VLOOKUP($A829+ROUND((COLUMN()-2)/24,5),'Расчет сбытовых надбавок'!$B$2281:'Расчет сбытовых надбавок'!$G$3024,5)</f>
        <v>0.56000000000000005</v>
      </c>
      <c r="O829" s="108">
        <f>VLOOKUP($A829+ROUND((COLUMN()-2)/24,5),АТС!$A$41:$F$784,5)+VLOOKUP($A829+ROUND((COLUMN()-2)/24,5),'Расчет сбытовых надбавок'!$B$2281:'Расчет сбытовых надбавок'!$G$3024,5)</f>
        <v>0</v>
      </c>
      <c r="P829" s="108">
        <f>VLOOKUP($A829+ROUND((COLUMN()-2)/24,5),АТС!$A$41:$F$784,5)+VLOOKUP($A829+ROUND((COLUMN()-2)/24,5),'Расчет сбытовых надбавок'!$B$2281:'Расчет сбытовых надбавок'!$G$3024,5)</f>
        <v>654.8599999999999</v>
      </c>
      <c r="Q829" s="108">
        <f>VLOOKUP($A829+ROUND((COLUMN()-2)/24,5),АТС!$A$41:$F$784,5)+VLOOKUP($A829+ROUND((COLUMN()-2)/24,5),'Расчет сбытовых надбавок'!$B$2281:'Расчет сбытовых надбавок'!$G$3024,5)</f>
        <v>432.13</v>
      </c>
      <c r="R829" s="108">
        <f>VLOOKUP($A829+ROUND((COLUMN()-2)/24,5),АТС!$A$41:$F$784,5)+VLOOKUP($A829+ROUND((COLUMN()-2)/24,5),'Расчет сбытовых надбавок'!$B$2281:'Расчет сбытовых надбавок'!$G$3024,5)</f>
        <v>254.26</v>
      </c>
      <c r="S829" s="108">
        <f>VLOOKUP($A829+ROUND((COLUMN()-2)/24,5),АТС!$A$41:$F$784,5)+VLOOKUP($A829+ROUND((COLUMN()-2)/24,5),'Расчет сбытовых надбавок'!$B$2281:'Расчет сбытовых надбавок'!$G$3024,5)</f>
        <v>134.6</v>
      </c>
      <c r="T829" s="108">
        <f>VLOOKUP($A829+ROUND((COLUMN()-2)/24,5),АТС!$A$41:$F$784,5)+VLOOKUP($A829+ROUND((COLUMN()-2)/24,5),'Расчет сбытовых надбавок'!$B$2281:'Расчет сбытовых надбавок'!$G$3024,5)</f>
        <v>261.55</v>
      </c>
      <c r="U829" s="108">
        <f>VLOOKUP($A829+ROUND((COLUMN()-2)/24,5),АТС!$A$41:$F$784,5)+VLOOKUP($A829+ROUND((COLUMN()-2)/24,5),'Расчет сбытовых надбавок'!$B$2281:'Расчет сбытовых надбавок'!$G$3024,5)</f>
        <v>252.76</v>
      </c>
      <c r="V829" s="108">
        <f>VLOOKUP($A829+ROUND((COLUMN()-2)/24,5),АТС!$A$41:$F$784,5)+VLOOKUP($A829+ROUND((COLUMN()-2)/24,5),'Расчет сбытовых надбавок'!$B$2281:'Расчет сбытовых надбавок'!$G$3024,5)</f>
        <v>78.929999999999993</v>
      </c>
      <c r="W829" s="108">
        <f>VLOOKUP($A829+ROUND((COLUMN()-2)/24,5),АТС!$A$41:$F$784,5)+VLOOKUP($A829+ROUND((COLUMN()-2)/24,5),'Расчет сбытовых надбавок'!$B$2281:'Расчет сбытовых надбавок'!$G$3024,5)</f>
        <v>146.95000000000002</v>
      </c>
      <c r="X829" s="108">
        <f>VLOOKUP($A829+ROUND((COLUMN()-2)/24,5),АТС!$A$41:$F$784,5)+VLOOKUP($A829+ROUND((COLUMN()-2)/24,5),'Расчет сбытовых надбавок'!$B$2281:'Расчет сбытовых надбавок'!$G$3024,5)</f>
        <v>299.29999999999995</v>
      </c>
      <c r="Y829" s="108">
        <f>VLOOKUP($A829+ROUND((COLUMN()-2)/24,5),АТС!$A$41:$F$784,5)+VLOOKUP($A829+ROUND((COLUMN()-2)/24,5),'Расчет сбытовых надбавок'!$B$2281:'Расчет сбытовых надбавок'!$G$3024,5)</f>
        <v>443.74</v>
      </c>
    </row>
    <row r="830" spans="1:27" x14ac:dyDescent="0.2">
      <c r="A830" s="88">
        <f t="shared" si="22"/>
        <v>41859</v>
      </c>
      <c r="B830" s="108">
        <f>VLOOKUP($A830+ROUND((COLUMN()-2)/24,5),АТС!$A$41:$F$784,5)+VLOOKUP($A830+ROUND((COLUMN()-2)/24,5),'Расчет сбытовых надбавок'!$B$2281:'Расчет сбытовых надбавок'!$G$3024,5)</f>
        <v>149.87</v>
      </c>
      <c r="C830" s="108">
        <f>VLOOKUP($A830+ROUND((COLUMN()-2)/24,5),АТС!$A$41:$F$784,5)+VLOOKUP($A830+ROUND((COLUMN()-2)/24,5),'Расчет сбытовых надбавок'!$B$2281:'Расчет сбытовых надбавок'!$G$3024,5)</f>
        <v>148.88</v>
      </c>
      <c r="D830" s="108">
        <f>VLOOKUP($A830+ROUND((COLUMN()-2)/24,5),АТС!$A$41:$F$784,5)+VLOOKUP($A830+ROUND((COLUMN()-2)/24,5),'Расчет сбытовых надбавок'!$B$2281:'Расчет сбытовых надбавок'!$G$3024,5)</f>
        <v>47.91</v>
      </c>
      <c r="E830" s="108">
        <f>VLOOKUP($A830+ROUND((COLUMN()-2)/24,5),АТС!$A$41:$F$784,5)+VLOOKUP($A830+ROUND((COLUMN()-2)/24,5),'Расчет сбытовых надбавок'!$B$2281:'Расчет сбытовых надбавок'!$G$3024,5)</f>
        <v>43.87</v>
      </c>
      <c r="F830" s="108">
        <f>VLOOKUP($A830+ROUND((COLUMN()-2)/24,5),АТС!$A$41:$F$784,5)+VLOOKUP($A830+ROUND((COLUMN()-2)/24,5),'Расчет сбытовых надбавок'!$B$2281:'Расчет сбытовых надбавок'!$G$3024,5)</f>
        <v>44.07</v>
      </c>
      <c r="G830" s="108">
        <f>VLOOKUP($A830+ROUND((COLUMN()-2)/24,5),АТС!$A$41:$F$784,5)+VLOOKUP($A830+ROUND((COLUMN()-2)/24,5),'Расчет сбытовых надбавок'!$B$2281:'Расчет сбытовых надбавок'!$G$3024,5)</f>
        <v>8.81</v>
      </c>
      <c r="H830" s="108">
        <f>VLOOKUP($A830+ROUND((COLUMN()-2)/24,5),АТС!$A$41:$F$784,5)+VLOOKUP($A830+ROUND((COLUMN()-2)/24,5),'Расчет сбытовых надбавок'!$B$2281:'Расчет сбытовых надбавок'!$G$3024,5)</f>
        <v>0</v>
      </c>
      <c r="I830" s="108">
        <f>VLOOKUP($A830+ROUND((COLUMN()-2)/24,5),АТС!$A$41:$F$784,5)+VLOOKUP($A830+ROUND((COLUMN()-2)/24,5),'Расчет сбытовых надбавок'!$B$2281:'Расчет сбытовых надбавок'!$G$3024,5)</f>
        <v>0</v>
      </c>
      <c r="J830" s="108">
        <f>VLOOKUP($A830+ROUND((COLUMN()-2)/24,5),АТС!$A$41:$F$784,5)+VLOOKUP($A830+ROUND((COLUMN()-2)/24,5),'Расчет сбытовых надбавок'!$B$2281:'Расчет сбытовых надбавок'!$G$3024,5)</f>
        <v>0</v>
      </c>
      <c r="K830" s="108">
        <f>VLOOKUP($A830+ROUND((COLUMN()-2)/24,5),АТС!$A$41:$F$784,5)+VLOOKUP($A830+ROUND((COLUMN()-2)/24,5),'Расчет сбытовых надбавок'!$B$2281:'Расчет сбытовых надбавок'!$G$3024,5)</f>
        <v>0</v>
      </c>
      <c r="L830" s="108">
        <f>VLOOKUP($A830+ROUND((COLUMN()-2)/24,5),АТС!$A$41:$F$784,5)+VLOOKUP($A830+ROUND((COLUMN()-2)/24,5),'Расчет сбытовых надбавок'!$B$2281:'Расчет сбытовых надбавок'!$G$3024,5)</f>
        <v>16.72</v>
      </c>
      <c r="M830" s="108">
        <f>VLOOKUP($A830+ROUND((COLUMN()-2)/24,5),АТС!$A$41:$F$784,5)+VLOOKUP($A830+ROUND((COLUMN()-2)/24,5),'Расчет сбытовых надбавок'!$B$2281:'Расчет сбытовых надбавок'!$G$3024,5)</f>
        <v>0</v>
      </c>
      <c r="N830" s="108">
        <f>VLOOKUP($A830+ROUND((COLUMN()-2)/24,5),АТС!$A$41:$F$784,5)+VLOOKUP($A830+ROUND((COLUMN()-2)/24,5),'Расчет сбытовых надбавок'!$B$2281:'Расчет сбытовых надбавок'!$G$3024,5)</f>
        <v>0</v>
      </c>
      <c r="O830" s="108">
        <f>VLOOKUP($A830+ROUND((COLUMN()-2)/24,5),АТС!$A$41:$F$784,5)+VLOOKUP($A830+ROUND((COLUMN()-2)/24,5),'Расчет сбытовых надбавок'!$B$2281:'Расчет сбытовых надбавок'!$G$3024,5)</f>
        <v>0</v>
      </c>
      <c r="P830" s="108">
        <f>VLOOKUP($A830+ROUND((COLUMN()-2)/24,5),АТС!$A$41:$F$784,5)+VLOOKUP($A830+ROUND((COLUMN()-2)/24,5),'Расчет сбытовых надбавок'!$B$2281:'Расчет сбытовых надбавок'!$G$3024,5)</f>
        <v>0</v>
      </c>
      <c r="Q830" s="108">
        <f>VLOOKUP($A830+ROUND((COLUMN()-2)/24,5),АТС!$A$41:$F$784,5)+VLOOKUP($A830+ROUND((COLUMN()-2)/24,5),'Расчет сбытовых надбавок'!$B$2281:'Расчет сбытовых надбавок'!$G$3024,5)</f>
        <v>0</v>
      </c>
      <c r="R830" s="108">
        <f>VLOOKUP($A830+ROUND((COLUMN()-2)/24,5),АТС!$A$41:$F$784,5)+VLOOKUP($A830+ROUND((COLUMN()-2)/24,5),'Расчет сбытовых надбавок'!$B$2281:'Расчет сбытовых надбавок'!$G$3024,5)</f>
        <v>0</v>
      </c>
      <c r="S830" s="108">
        <f>VLOOKUP($A830+ROUND((COLUMN()-2)/24,5),АТС!$A$41:$F$784,5)+VLOOKUP($A830+ROUND((COLUMN()-2)/24,5),'Расчет сбытовых надбавок'!$B$2281:'Расчет сбытовых надбавок'!$G$3024,5)</f>
        <v>0</v>
      </c>
      <c r="T830" s="108">
        <f>VLOOKUP($A830+ROUND((COLUMN()-2)/24,5),АТС!$A$41:$F$784,5)+VLOOKUP($A830+ROUND((COLUMN()-2)/24,5),'Расчет сбытовых надбавок'!$B$2281:'Расчет сбытовых надбавок'!$G$3024,5)</f>
        <v>0</v>
      </c>
      <c r="U830" s="108">
        <f>VLOOKUP($A830+ROUND((COLUMN()-2)/24,5),АТС!$A$41:$F$784,5)+VLOOKUP($A830+ROUND((COLUMN()-2)/24,5),'Расчет сбытовых надбавок'!$B$2281:'Расчет сбытовых надбавок'!$G$3024,5)</f>
        <v>0</v>
      </c>
      <c r="V830" s="108">
        <f>VLOOKUP($A830+ROUND((COLUMN()-2)/24,5),АТС!$A$41:$F$784,5)+VLOOKUP($A830+ROUND((COLUMN()-2)/24,5),'Расчет сбытовых надбавок'!$B$2281:'Расчет сбытовых надбавок'!$G$3024,5)</f>
        <v>0</v>
      </c>
      <c r="W830" s="108">
        <f>VLOOKUP($A830+ROUND((COLUMN()-2)/24,5),АТС!$A$41:$F$784,5)+VLOOKUP($A830+ROUND((COLUMN()-2)/24,5),'Расчет сбытовых надбавок'!$B$2281:'Расчет сбытовых надбавок'!$G$3024,5)</f>
        <v>0</v>
      </c>
      <c r="X830" s="108">
        <f>VLOOKUP($A830+ROUND((COLUMN()-2)/24,5),АТС!$A$41:$F$784,5)+VLOOKUP($A830+ROUND((COLUMN()-2)/24,5),'Расчет сбытовых надбавок'!$B$2281:'Расчет сбытовых надбавок'!$G$3024,5)</f>
        <v>127.88999999999999</v>
      </c>
      <c r="Y830" s="108">
        <f>VLOOKUP($A830+ROUND((COLUMN()-2)/24,5),АТС!$A$41:$F$784,5)+VLOOKUP($A830+ROUND((COLUMN()-2)/24,5),'Расчет сбытовых надбавок'!$B$2281:'Расчет сбытовых надбавок'!$G$3024,5)</f>
        <v>152.35</v>
      </c>
    </row>
    <row r="831" spans="1:27" x14ac:dyDescent="0.2">
      <c r="A831" s="88">
        <f t="shared" si="22"/>
        <v>41860</v>
      </c>
      <c r="B831" s="108">
        <f>VLOOKUP($A831+ROUND((COLUMN()-2)/24,5),АТС!$A$41:$F$784,5)+VLOOKUP($A831+ROUND((COLUMN()-2)/24,5),'Расчет сбытовых надбавок'!$B$2281:'Расчет сбытовых надбавок'!$G$3024,5)</f>
        <v>214.5</v>
      </c>
      <c r="C831" s="108">
        <f>VLOOKUP($A831+ROUND((COLUMN()-2)/24,5),АТС!$A$41:$F$784,5)+VLOOKUP($A831+ROUND((COLUMN()-2)/24,5),'Расчет сбытовых надбавок'!$B$2281:'Расчет сбытовых надбавок'!$G$3024,5)</f>
        <v>229.17</v>
      </c>
      <c r="D831" s="108">
        <f>VLOOKUP($A831+ROUND((COLUMN()-2)/24,5),АТС!$A$41:$F$784,5)+VLOOKUP($A831+ROUND((COLUMN()-2)/24,5),'Расчет сбытовых надбавок'!$B$2281:'Расчет сбытовых надбавок'!$G$3024,5)</f>
        <v>76.599999999999994</v>
      </c>
      <c r="E831" s="108">
        <f>VLOOKUP($A831+ROUND((COLUMN()-2)/24,5),АТС!$A$41:$F$784,5)+VLOOKUP($A831+ROUND((COLUMN()-2)/24,5),'Расчет сбытовых надбавок'!$B$2281:'Расчет сбытовых надбавок'!$G$3024,5)</f>
        <v>29.25</v>
      </c>
      <c r="F831" s="108">
        <f>VLOOKUP($A831+ROUND((COLUMN()-2)/24,5),АТС!$A$41:$F$784,5)+VLOOKUP($A831+ROUND((COLUMN()-2)/24,5),'Расчет сбытовых надбавок'!$B$2281:'Расчет сбытовых надбавок'!$G$3024,5)</f>
        <v>0</v>
      </c>
      <c r="G831" s="108">
        <f>VLOOKUP($A831+ROUND((COLUMN()-2)/24,5),АТС!$A$41:$F$784,5)+VLOOKUP($A831+ROUND((COLUMN()-2)/24,5),'Расчет сбытовых надбавок'!$B$2281:'Расчет сбытовых надбавок'!$G$3024,5)</f>
        <v>2.3899999999999997</v>
      </c>
      <c r="H831" s="108">
        <f>VLOOKUP($A831+ROUND((COLUMN()-2)/24,5),АТС!$A$41:$F$784,5)+VLOOKUP($A831+ROUND((COLUMN()-2)/24,5),'Расчет сбытовых надбавок'!$B$2281:'Расчет сбытовых надбавок'!$G$3024,5)</f>
        <v>0</v>
      </c>
      <c r="I831" s="108">
        <f>VLOOKUP($A831+ROUND((COLUMN()-2)/24,5),АТС!$A$41:$F$784,5)+VLOOKUP($A831+ROUND((COLUMN()-2)/24,5),'Расчет сбытовых надбавок'!$B$2281:'Расчет сбытовых надбавок'!$G$3024,5)</f>
        <v>0</v>
      </c>
      <c r="J831" s="108">
        <f>VLOOKUP($A831+ROUND((COLUMN()-2)/24,5),АТС!$A$41:$F$784,5)+VLOOKUP($A831+ROUND((COLUMN()-2)/24,5),'Расчет сбытовых надбавок'!$B$2281:'Расчет сбытовых надбавок'!$G$3024,5)</f>
        <v>0.01</v>
      </c>
      <c r="K831" s="108">
        <f>VLOOKUP($A831+ROUND((COLUMN()-2)/24,5),АТС!$A$41:$F$784,5)+VLOOKUP($A831+ROUND((COLUMN()-2)/24,5),'Расчет сбытовых надбавок'!$B$2281:'Расчет сбытовых надбавок'!$G$3024,5)</f>
        <v>0</v>
      </c>
      <c r="L831" s="108">
        <f>VLOOKUP($A831+ROUND((COLUMN()-2)/24,5),АТС!$A$41:$F$784,5)+VLOOKUP($A831+ROUND((COLUMN()-2)/24,5),'Расчет сбытовых надбавок'!$B$2281:'Расчет сбытовых надбавок'!$G$3024,5)</f>
        <v>0</v>
      </c>
      <c r="M831" s="108">
        <f>VLOOKUP($A831+ROUND((COLUMN()-2)/24,5),АТС!$A$41:$F$784,5)+VLOOKUP($A831+ROUND((COLUMN()-2)/24,5),'Расчет сбытовых надбавок'!$B$2281:'Расчет сбытовых надбавок'!$G$3024,5)</f>
        <v>0</v>
      </c>
      <c r="N831" s="108">
        <f>VLOOKUP($A831+ROUND((COLUMN()-2)/24,5),АТС!$A$41:$F$784,5)+VLOOKUP($A831+ROUND((COLUMN()-2)/24,5),'Расчет сбытовых надбавок'!$B$2281:'Расчет сбытовых надбавок'!$G$3024,5)</f>
        <v>0</v>
      </c>
      <c r="O831" s="108">
        <f>VLOOKUP($A831+ROUND((COLUMN()-2)/24,5),АТС!$A$41:$F$784,5)+VLOOKUP($A831+ROUND((COLUMN()-2)/24,5),'Расчет сбытовых надбавок'!$B$2281:'Расчет сбытовых надбавок'!$G$3024,5)</f>
        <v>0</v>
      </c>
      <c r="P831" s="108">
        <f>VLOOKUP($A831+ROUND((COLUMN()-2)/24,5),АТС!$A$41:$F$784,5)+VLOOKUP($A831+ROUND((COLUMN()-2)/24,5),'Расчет сбытовых надбавок'!$B$2281:'Расчет сбытовых надбавок'!$G$3024,5)</f>
        <v>0</v>
      </c>
      <c r="Q831" s="108">
        <f>VLOOKUP($A831+ROUND((COLUMN()-2)/24,5),АТС!$A$41:$F$784,5)+VLOOKUP($A831+ROUND((COLUMN()-2)/24,5),'Расчет сбытовых надбавок'!$B$2281:'Расчет сбытовых надбавок'!$G$3024,5)</f>
        <v>0</v>
      </c>
      <c r="R831" s="108">
        <f>VLOOKUP($A831+ROUND((COLUMN()-2)/24,5),АТС!$A$41:$F$784,5)+VLOOKUP($A831+ROUND((COLUMN()-2)/24,5),'Расчет сбытовых надбавок'!$B$2281:'Расчет сбытовых надбавок'!$G$3024,5)</f>
        <v>0</v>
      </c>
      <c r="S831" s="108">
        <f>VLOOKUP($A831+ROUND((COLUMN()-2)/24,5),АТС!$A$41:$F$784,5)+VLOOKUP($A831+ROUND((COLUMN()-2)/24,5),'Расчет сбытовых надбавок'!$B$2281:'Расчет сбытовых надбавок'!$G$3024,5)</f>
        <v>0</v>
      </c>
      <c r="T831" s="108">
        <f>VLOOKUP($A831+ROUND((COLUMN()-2)/24,5),АТС!$A$41:$F$784,5)+VLOOKUP($A831+ROUND((COLUMN()-2)/24,5),'Расчет сбытовых надбавок'!$B$2281:'Расчет сбытовых надбавок'!$G$3024,5)</f>
        <v>0</v>
      </c>
      <c r="U831" s="108">
        <f>VLOOKUP($A831+ROUND((COLUMN()-2)/24,5),АТС!$A$41:$F$784,5)+VLOOKUP($A831+ROUND((COLUMN()-2)/24,5),'Расчет сбытовых надбавок'!$B$2281:'Расчет сбытовых надбавок'!$G$3024,5)</f>
        <v>0</v>
      </c>
      <c r="V831" s="108">
        <f>VLOOKUP($A831+ROUND((COLUMN()-2)/24,5),АТС!$A$41:$F$784,5)+VLOOKUP($A831+ROUND((COLUMN()-2)/24,5),'Расчет сбытовых надбавок'!$B$2281:'Расчет сбытовых надбавок'!$G$3024,5)</f>
        <v>0</v>
      </c>
      <c r="W831" s="108">
        <f>VLOOKUP($A831+ROUND((COLUMN()-2)/24,5),АТС!$A$41:$F$784,5)+VLOOKUP($A831+ROUND((COLUMN()-2)/24,5),'Расчет сбытовых надбавок'!$B$2281:'Расчет сбытовых надбавок'!$G$3024,5)</f>
        <v>0.03</v>
      </c>
      <c r="X831" s="108">
        <f>VLOOKUP($A831+ROUND((COLUMN()-2)/24,5),АТС!$A$41:$F$784,5)+VLOOKUP($A831+ROUND((COLUMN()-2)/24,5),'Расчет сбытовых надбавок'!$B$2281:'Расчет сбытовых надбавок'!$G$3024,5)</f>
        <v>173.94</v>
      </c>
      <c r="Y831" s="108">
        <f>VLOOKUP($A831+ROUND((COLUMN()-2)/24,5),АТС!$A$41:$F$784,5)+VLOOKUP($A831+ROUND((COLUMN()-2)/24,5),'Расчет сбытовых надбавок'!$B$2281:'Расчет сбытовых надбавок'!$G$3024,5)</f>
        <v>216.75</v>
      </c>
    </row>
    <row r="832" spans="1:27" x14ac:dyDescent="0.2">
      <c r="A832" s="88">
        <f t="shared" si="22"/>
        <v>41861</v>
      </c>
      <c r="B832" s="108">
        <f>VLOOKUP($A832+ROUND((COLUMN()-2)/24,5),АТС!$A$41:$F$784,5)+VLOOKUP($A832+ROUND((COLUMN()-2)/24,5),'Расчет сбытовых надбавок'!$B$2281:'Расчет сбытовых надбавок'!$G$3024,5)</f>
        <v>50.4</v>
      </c>
      <c r="C832" s="108">
        <f>VLOOKUP($A832+ROUND((COLUMN()-2)/24,5),АТС!$A$41:$F$784,5)+VLOOKUP($A832+ROUND((COLUMN()-2)/24,5),'Расчет сбытовых надбавок'!$B$2281:'Расчет сбытовых надбавок'!$G$3024,5)</f>
        <v>397.95</v>
      </c>
      <c r="D832" s="108">
        <f>VLOOKUP($A832+ROUND((COLUMN()-2)/24,5),АТС!$A$41:$F$784,5)+VLOOKUP($A832+ROUND((COLUMN()-2)/24,5),'Расчет сбытовых надбавок'!$B$2281:'Расчет сбытовых надбавок'!$G$3024,5)</f>
        <v>28.200000000000003</v>
      </c>
      <c r="E832" s="108">
        <f>VLOOKUP($A832+ROUND((COLUMN()-2)/24,5),АТС!$A$41:$F$784,5)+VLOOKUP($A832+ROUND((COLUMN()-2)/24,5),'Расчет сбытовых надбавок'!$B$2281:'Расчет сбытовых надбавок'!$G$3024,5)</f>
        <v>20.83</v>
      </c>
      <c r="F832" s="108">
        <f>VLOOKUP($A832+ROUND((COLUMN()-2)/24,5),АТС!$A$41:$F$784,5)+VLOOKUP($A832+ROUND((COLUMN()-2)/24,5),'Расчет сбытовых надбавок'!$B$2281:'Расчет сбытовых надбавок'!$G$3024,5)</f>
        <v>45.760000000000005</v>
      </c>
      <c r="G832" s="108">
        <f>VLOOKUP($A832+ROUND((COLUMN()-2)/24,5),АТС!$A$41:$F$784,5)+VLOOKUP($A832+ROUND((COLUMN()-2)/24,5),'Расчет сбытовых надбавок'!$B$2281:'Расчет сбытовых надбавок'!$G$3024,5)</f>
        <v>76.22</v>
      </c>
      <c r="H832" s="108">
        <f>VLOOKUP($A832+ROUND((COLUMN()-2)/24,5),АТС!$A$41:$F$784,5)+VLOOKUP($A832+ROUND((COLUMN()-2)/24,5),'Расчет сбытовых надбавок'!$B$2281:'Расчет сбытовых надбавок'!$G$3024,5)</f>
        <v>0</v>
      </c>
      <c r="I832" s="108">
        <f>VLOOKUP($A832+ROUND((COLUMN()-2)/24,5),АТС!$A$41:$F$784,5)+VLOOKUP($A832+ROUND((COLUMN()-2)/24,5),'Расчет сбытовых надбавок'!$B$2281:'Расчет сбытовых надбавок'!$G$3024,5)</f>
        <v>0</v>
      </c>
      <c r="J832" s="108">
        <f>VLOOKUP($A832+ROUND((COLUMN()-2)/24,5),АТС!$A$41:$F$784,5)+VLOOKUP($A832+ROUND((COLUMN()-2)/24,5),'Расчет сбытовых надбавок'!$B$2281:'Расчет сбытовых надбавок'!$G$3024,5)</f>
        <v>0</v>
      </c>
      <c r="K832" s="108">
        <f>VLOOKUP($A832+ROUND((COLUMN()-2)/24,5),АТС!$A$41:$F$784,5)+VLOOKUP($A832+ROUND((COLUMN()-2)/24,5),'Расчет сбытовых надбавок'!$B$2281:'Расчет сбытовых надбавок'!$G$3024,5)</f>
        <v>124.31</v>
      </c>
      <c r="L832" s="108">
        <f>VLOOKUP($A832+ROUND((COLUMN()-2)/24,5),АТС!$A$41:$F$784,5)+VLOOKUP($A832+ROUND((COLUMN()-2)/24,5),'Расчет сбытовых надбавок'!$B$2281:'Расчет сбытовых надбавок'!$G$3024,5)</f>
        <v>24.07</v>
      </c>
      <c r="M832" s="108">
        <f>VLOOKUP($A832+ROUND((COLUMN()-2)/24,5),АТС!$A$41:$F$784,5)+VLOOKUP($A832+ROUND((COLUMN()-2)/24,5),'Расчет сбытовых надбавок'!$B$2281:'Расчет сбытовых надбавок'!$G$3024,5)</f>
        <v>91.81</v>
      </c>
      <c r="N832" s="108">
        <f>VLOOKUP($A832+ROUND((COLUMN()-2)/24,5),АТС!$A$41:$F$784,5)+VLOOKUP($A832+ROUND((COLUMN()-2)/24,5),'Расчет сбытовых надбавок'!$B$2281:'Расчет сбытовых надбавок'!$G$3024,5)</f>
        <v>21.6</v>
      </c>
      <c r="O832" s="108">
        <f>VLOOKUP($A832+ROUND((COLUMN()-2)/24,5),АТС!$A$41:$F$784,5)+VLOOKUP($A832+ROUND((COLUMN()-2)/24,5),'Расчет сбытовых надбавок'!$B$2281:'Расчет сбытовых надбавок'!$G$3024,5)</f>
        <v>12.899999999999999</v>
      </c>
      <c r="P832" s="108">
        <f>VLOOKUP($A832+ROUND((COLUMN()-2)/24,5),АТС!$A$41:$F$784,5)+VLOOKUP($A832+ROUND((COLUMN()-2)/24,5),'Расчет сбытовых надбавок'!$B$2281:'Расчет сбытовых надбавок'!$G$3024,5)</f>
        <v>0</v>
      </c>
      <c r="Q832" s="108">
        <f>VLOOKUP($A832+ROUND((COLUMN()-2)/24,5),АТС!$A$41:$F$784,5)+VLOOKUP($A832+ROUND((COLUMN()-2)/24,5),'Расчет сбытовых надбавок'!$B$2281:'Расчет сбытовых надбавок'!$G$3024,5)</f>
        <v>0</v>
      </c>
      <c r="R832" s="108">
        <f>VLOOKUP($A832+ROUND((COLUMN()-2)/24,5),АТС!$A$41:$F$784,5)+VLOOKUP($A832+ROUND((COLUMN()-2)/24,5),'Расчет сбытовых надбавок'!$B$2281:'Расчет сбытовых надбавок'!$G$3024,5)</f>
        <v>0</v>
      </c>
      <c r="S832" s="108">
        <f>VLOOKUP($A832+ROUND((COLUMN()-2)/24,5),АТС!$A$41:$F$784,5)+VLOOKUP($A832+ROUND((COLUMN()-2)/24,5),'Расчет сбытовых надбавок'!$B$2281:'Расчет сбытовых надбавок'!$G$3024,5)</f>
        <v>0</v>
      </c>
      <c r="T832" s="108">
        <f>VLOOKUP($A832+ROUND((COLUMN()-2)/24,5),АТС!$A$41:$F$784,5)+VLOOKUP($A832+ROUND((COLUMN()-2)/24,5),'Расчет сбытовых надбавок'!$B$2281:'Расчет сбытовых надбавок'!$G$3024,5)</f>
        <v>0</v>
      </c>
      <c r="U832" s="108">
        <f>VLOOKUP($A832+ROUND((COLUMN()-2)/24,5),АТС!$A$41:$F$784,5)+VLOOKUP($A832+ROUND((COLUMN()-2)/24,5),'Расчет сбытовых надбавок'!$B$2281:'Расчет сбытовых надбавок'!$G$3024,5)</f>
        <v>0</v>
      </c>
      <c r="V832" s="108">
        <f>VLOOKUP($A832+ROUND((COLUMN()-2)/24,5),АТС!$A$41:$F$784,5)+VLOOKUP($A832+ROUND((COLUMN()-2)/24,5),'Расчет сбытовых надбавок'!$B$2281:'Расчет сбытовых надбавок'!$G$3024,5)</f>
        <v>0</v>
      </c>
      <c r="W832" s="108">
        <f>VLOOKUP($A832+ROUND((COLUMN()-2)/24,5),АТС!$A$41:$F$784,5)+VLOOKUP($A832+ROUND((COLUMN()-2)/24,5),'Расчет сбытовых надбавок'!$B$2281:'Расчет сбытовых надбавок'!$G$3024,5)</f>
        <v>0</v>
      </c>
      <c r="X832" s="108">
        <f>VLOOKUP($A832+ROUND((COLUMN()-2)/24,5),АТС!$A$41:$F$784,5)+VLOOKUP($A832+ROUND((COLUMN()-2)/24,5),'Расчет сбытовых надбавок'!$B$2281:'Расчет сбытовых надбавок'!$G$3024,5)</f>
        <v>0.01</v>
      </c>
      <c r="Y832" s="108">
        <f>VLOOKUP($A832+ROUND((COLUMN()-2)/24,5),АТС!$A$41:$F$784,5)+VLOOKUP($A832+ROUND((COLUMN()-2)/24,5),'Расчет сбытовых надбавок'!$B$2281:'Расчет сбытовых надбавок'!$G$3024,5)</f>
        <v>224.62</v>
      </c>
    </row>
    <row r="833" spans="1:25" x14ac:dyDescent="0.2">
      <c r="A833" s="88">
        <f t="shared" si="22"/>
        <v>41862</v>
      </c>
      <c r="B833" s="108">
        <f>VLOOKUP($A833+ROUND((COLUMN()-2)/24,5),АТС!$A$41:$F$784,5)+VLOOKUP($A833+ROUND((COLUMN()-2)/24,5),'Расчет сбытовых надбавок'!$B$2281:'Расчет сбытовых надбавок'!$G$3024,5)</f>
        <v>556.56999999999994</v>
      </c>
      <c r="C833" s="108">
        <f>VLOOKUP($A833+ROUND((COLUMN()-2)/24,5),АТС!$A$41:$F$784,5)+VLOOKUP($A833+ROUND((COLUMN()-2)/24,5),'Расчет сбытовых надбавок'!$B$2281:'Расчет сбытовых надбавок'!$G$3024,5)</f>
        <v>91.85</v>
      </c>
      <c r="D833" s="108">
        <f>VLOOKUP($A833+ROUND((COLUMN()-2)/24,5),АТС!$A$41:$F$784,5)+VLOOKUP($A833+ROUND((COLUMN()-2)/24,5),'Расчет сбытовых надбавок'!$B$2281:'Расчет сбытовых надбавок'!$G$3024,5)</f>
        <v>8.52</v>
      </c>
      <c r="E833" s="108">
        <f>VLOOKUP($A833+ROUND((COLUMN()-2)/24,5),АТС!$A$41:$F$784,5)+VLOOKUP($A833+ROUND((COLUMN()-2)/24,5),'Расчет сбытовых надбавок'!$B$2281:'Расчет сбытовых надбавок'!$G$3024,5)</f>
        <v>33.81</v>
      </c>
      <c r="F833" s="108">
        <f>VLOOKUP($A833+ROUND((COLUMN()-2)/24,5),АТС!$A$41:$F$784,5)+VLOOKUP($A833+ROUND((COLUMN()-2)/24,5),'Расчет сбытовых надбавок'!$B$2281:'Расчет сбытовых надбавок'!$G$3024,5)</f>
        <v>60.87</v>
      </c>
      <c r="G833" s="108">
        <f>VLOOKUP($A833+ROUND((COLUMN()-2)/24,5),АТС!$A$41:$F$784,5)+VLOOKUP($A833+ROUND((COLUMN()-2)/24,5),'Расчет сбытовых надбавок'!$B$2281:'Расчет сбытовых надбавок'!$G$3024,5)</f>
        <v>6.0000000000000005E-2</v>
      </c>
      <c r="H833" s="108">
        <f>VLOOKUP($A833+ROUND((COLUMN()-2)/24,5),АТС!$A$41:$F$784,5)+VLOOKUP($A833+ROUND((COLUMN()-2)/24,5),'Расчет сбытовых надбавок'!$B$2281:'Расчет сбытовых надбавок'!$G$3024,5)</f>
        <v>0</v>
      </c>
      <c r="I833" s="108">
        <f>VLOOKUP($A833+ROUND((COLUMN()-2)/24,5),АТС!$A$41:$F$784,5)+VLOOKUP($A833+ROUND((COLUMN()-2)/24,5),'Расчет сбытовых надбавок'!$B$2281:'Расчет сбытовых надбавок'!$G$3024,5)</f>
        <v>0</v>
      </c>
      <c r="J833" s="108">
        <f>VLOOKUP($A833+ROUND((COLUMN()-2)/24,5),АТС!$A$41:$F$784,5)+VLOOKUP($A833+ROUND((COLUMN()-2)/24,5),'Расчет сбытовых надбавок'!$B$2281:'Расчет сбытовых надбавок'!$G$3024,5)</f>
        <v>0</v>
      </c>
      <c r="K833" s="108">
        <f>VLOOKUP($A833+ROUND((COLUMN()-2)/24,5),АТС!$A$41:$F$784,5)+VLOOKUP($A833+ROUND((COLUMN()-2)/24,5),'Расчет сбытовых надбавок'!$B$2281:'Расчет сбытовых надбавок'!$G$3024,5)</f>
        <v>47.589999999999996</v>
      </c>
      <c r="L833" s="108">
        <f>VLOOKUP($A833+ROUND((COLUMN()-2)/24,5),АТС!$A$41:$F$784,5)+VLOOKUP($A833+ROUND((COLUMN()-2)/24,5),'Расчет сбытовых надбавок'!$B$2281:'Расчет сбытовых надбавок'!$G$3024,5)</f>
        <v>0</v>
      </c>
      <c r="M833" s="108">
        <f>VLOOKUP($A833+ROUND((COLUMN()-2)/24,5),АТС!$A$41:$F$784,5)+VLOOKUP($A833+ROUND((COLUMN()-2)/24,5),'Расчет сбытовых надбавок'!$B$2281:'Расчет сбытовых надбавок'!$G$3024,5)</f>
        <v>0</v>
      </c>
      <c r="N833" s="108">
        <f>VLOOKUP($A833+ROUND((COLUMN()-2)/24,5),АТС!$A$41:$F$784,5)+VLOOKUP($A833+ROUND((COLUMN()-2)/24,5),'Расчет сбытовых надбавок'!$B$2281:'Расчет сбытовых надбавок'!$G$3024,5)</f>
        <v>0</v>
      </c>
      <c r="O833" s="108">
        <f>VLOOKUP($A833+ROUND((COLUMN()-2)/24,5),АТС!$A$41:$F$784,5)+VLOOKUP($A833+ROUND((COLUMN()-2)/24,5),'Расчет сбытовых надбавок'!$B$2281:'Расчет сбытовых надбавок'!$G$3024,5)</f>
        <v>0</v>
      </c>
      <c r="P833" s="108">
        <f>VLOOKUP($A833+ROUND((COLUMN()-2)/24,5),АТС!$A$41:$F$784,5)+VLOOKUP($A833+ROUND((COLUMN()-2)/24,5),'Расчет сбытовых надбавок'!$B$2281:'Расчет сбытовых надбавок'!$G$3024,5)</f>
        <v>0</v>
      </c>
      <c r="Q833" s="108">
        <f>VLOOKUP($A833+ROUND((COLUMN()-2)/24,5),АТС!$A$41:$F$784,5)+VLOOKUP($A833+ROUND((COLUMN()-2)/24,5),'Расчет сбытовых надбавок'!$B$2281:'Расчет сбытовых надбавок'!$G$3024,5)</f>
        <v>0</v>
      </c>
      <c r="R833" s="108">
        <f>VLOOKUP($A833+ROUND((COLUMN()-2)/24,5),АТС!$A$41:$F$784,5)+VLOOKUP($A833+ROUND((COLUMN()-2)/24,5),'Расчет сбытовых надбавок'!$B$2281:'Расчет сбытовых надбавок'!$G$3024,5)</f>
        <v>0</v>
      </c>
      <c r="S833" s="108">
        <f>VLOOKUP($A833+ROUND((COLUMN()-2)/24,5),АТС!$A$41:$F$784,5)+VLOOKUP($A833+ROUND((COLUMN()-2)/24,5),'Расчет сбытовых надбавок'!$B$2281:'Расчет сбытовых надбавок'!$G$3024,5)</f>
        <v>0.01</v>
      </c>
      <c r="T833" s="108">
        <f>VLOOKUP($A833+ROUND((COLUMN()-2)/24,5),АТС!$A$41:$F$784,5)+VLOOKUP($A833+ROUND((COLUMN()-2)/24,5),'Расчет сбытовых надбавок'!$B$2281:'Расчет сбытовых надбавок'!$G$3024,5)</f>
        <v>223.22</v>
      </c>
      <c r="U833" s="108">
        <f>VLOOKUP($A833+ROUND((COLUMN()-2)/24,5),АТС!$A$41:$F$784,5)+VLOOKUP($A833+ROUND((COLUMN()-2)/24,5),'Расчет сбытовых надбавок'!$B$2281:'Расчет сбытовых надбавок'!$G$3024,5)</f>
        <v>58.51</v>
      </c>
      <c r="V833" s="108">
        <f>VLOOKUP($A833+ROUND((COLUMN()-2)/24,5),АТС!$A$41:$F$784,5)+VLOOKUP($A833+ROUND((COLUMN()-2)/24,5),'Расчет сбытовых надбавок'!$B$2281:'Расчет сбытовых надбавок'!$G$3024,5)</f>
        <v>65.83</v>
      </c>
      <c r="W833" s="108">
        <f>VLOOKUP($A833+ROUND((COLUMN()-2)/24,5),АТС!$A$41:$F$784,5)+VLOOKUP($A833+ROUND((COLUMN()-2)/24,5),'Расчет сбытовых надбавок'!$B$2281:'Расчет сбытовых надбавок'!$G$3024,5)</f>
        <v>193.67000000000002</v>
      </c>
      <c r="X833" s="108">
        <f>VLOOKUP($A833+ROUND((COLUMN()-2)/24,5),АТС!$A$41:$F$784,5)+VLOOKUP($A833+ROUND((COLUMN()-2)/24,5),'Расчет сбытовых надбавок'!$B$2281:'Расчет сбытовых надбавок'!$G$3024,5)</f>
        <v>314.70999999999998</v>
      </c>
      <c r="Y833" s="108">
        <f>VLOOKUP($A833+ROUND((COLUMN()-2)/24,5),АТС!$A$41:$F$784,5)+VLOOKUP($A833+ROUND((COLUMN()-2)/24,5),'Расчет сбытовых надбавок'!$B$2281:'Расчет сбытовых надбавок'!$G$3024,5)</f>
        <v>698.59</v>
      </c>
    </row>
    <row r="834" spans="1:25" x14ac:dyDescent="0.2">
      <c r="A834" s="88">
        <f t="shared" si="22"/>
        <v>41863</v>
      </c>
      <c r="B834" s="108">
        <f>VLOOKUP($A834+ROUND((COLUMN()-2)/24,5),АТС!$A$41:$F$784,5)+VLOOKUP($A834+ROUND((COLUMN()-2)/24,5),'Расчет сбытовых надбавок'!$B$2281:'Расчет сбытовых надбавок'!$G$3024,5)</f>
        <v>376</v>
      </c>
      <c r="C834" s="108">
        <f>VLOOKUP($A834+ROUND((COLUMN()-2)/24,5),АТС!$A$41:$F$784,5)+VLOOKUP($A834+ROUND((COLUMN()-2)/24,5),'Расчет сбытовых надбавок'!$B$2281:'Расчет сбытовых надбавок'!$G$3024,5)</f>
        <v>98.62</v>
      </c>
      <c r="D834" s="108">
        <f>VLOOKUP($A834+ROUND((COLUMN()-2)/24,5),АТС!$A$41:$F$784,5)+VLOOKUP($A834+ROUND((COLUMN()-2)/24,5),'Расчет сбытовых надбавок'!$B$2281:'Расчет сбытовых надбавок'!$G$3024,5)</f>
        <v>158.70999999999998</v>
      </c>
      <c r="E834" s="108">
        <f>VLOOKUP($A834+ROUND((COLUMN()-2)/24,5),АТС!$A$41:$F$784,5)+VLOOKUP($A834+ROUND((COLUMN()-2)/24,5),'Расчет сбытовых надбавок'!$B$2281:'Расчет сбытовых надбавок'!$G$3024,5)</f>
        <v>50.22</v>
      </c>
      <c r="F834" s="108">
        <f>VLOOKUP($A834+ROUND((COLUMN()-2)/24,5),АТС!$A$41:$F$784,5)+VLOOKUP($A834+ROUND((COLUMN()-2)/24,5),'Расчет сбытовых надбавок'!$B$2281:'Расчет сбытовых надбавок'!$G$3024,5)</f>
        <v>40.79</v>
      </c>
      <c r="G834" s="108">
        <f>VLOOKUP($A834+ROUND((COLUMN()-2)/24,5),АТС!$A$41:$F$784,5)+VLOOKUP($A834+ROUND((COLUMN()-2)/24,5),'Расчет сбытовых надбавок'!$B$2281:'Расчет сбытовых надбавок'!$G$3024,5)</f>
        <v>0</v>
      </c>
      <c r="H834" s="108">
        <f>VLOOKUP($A834+ROUND((COLUMN()-2)/24,5),АТС!$A$41:$F$784,5)+VLOOKUP($A834+ROUND((COLUMN()-2)/24,5),'Расчет сбытовых надбавок'!$B$2281:'Расчет сбытовых надбавок'!$G$3024,5)</f>
        <v>0</v>
      </c>
      <c r="I834" s="108">
        <f>VLOOKUP($A834+ROUND((COLUMN()-2)/24,5),АТС!$A$41:$F$784,5)+VLOOKUP($A834+ROUND((COLUMN()-2)/24,5),'Расчет сбытовых надбавок'!$B$2281:'Расчет сбытовых надбавок'!$G$3024,5)</f>
        <v>0</v>
      </c>
      <c r="J834" s="108">
        <f>VLOOKUP($A834+ROUND((COLUMN()-2)/24,5),АТС!$A$41:$F$784,5)+VLOOKUP($A834+ROUND((COLUMN()-2)/24,5),'Расчет сбытовых надбавок'!$B$2281:'Расчет сбытовых надбавок'!$G$3024,5)</f>
        <v>0.01</v>
      </c>
      <c r="K834" s="108">
        <f>VLOOKUP($A834+ROUND((COLUMN()-2)/24,5),АТС!$A$41:$F$784,5)+VLOOKUP($A834+ROUND((COLUMN()-2)/24,5),'Расчет сбытовых надбавок'!$B$2281:'Расчет сбытовых надбавок'!$G$3024,5)</f>
        <v>0</v>
      </c>
      <c r="L834" s="108">
        <f>VLOOKUP($A834+ROUND((COLUMN()-2)/24,5),АТС!$A$41:$F$784,5)+VLOOKUP($A834+ROUND((COLUMN()-2)/24,5),'Расчет сбытовых надбавок'!$B$2281:'Расчет сбытовых надбавок'!$G$3024,5)</f>
        <v>0</v>
      </c>
      <c r="M834" s="108">
        <f>VLOOKUP($A834+ROUND((COLUMN()-2)/24,5),АТС!$A$41:$F$784,5)+VLOOKUP($A834+ROUND((COLUMN()-2)/24,5),'Расчет сбытовых надбавок'!$B$2281:'Расчет сбытовых надбавок'!$G$3024,5)</f>
        <v>0</v>
      </c>
      <c r="N834" s="108">
        <f>VLOOKUP($A834+ROUND((COLUMN()-2)/24,5),АТС!$A$41:$F$784,5)+VLOOKUP($A834+ROUND((COLUMN()-2)/24,5),'Расчет сбытовых надбавок'!$B$2281:'Расчет сбытовых надбавок'!$G$3024,5)</f>
        <v>0</v>
      </c>
      <c r="O834" s="108">
        <f>VLOOKUP($A834+ROUND((COLUMN()-2)/24,5),АТС!$A$41:$F$784,5)+VLOOKUP($A834+ROUND((COLUMN()-2)/24,5),'Расчет сбытовых надбавок'!$B$2281:'Расчет сбытовых надбавок'!$G$3024,5)</f>
        <v>0</v>
      </c>
      <c r="P834" s="108">
        <f>VLOOKUP($A834+ROUND((COLUMN()-2)/24,5),АТС!$A$41:$F$784,5)+VLOOKUP($A834+ROUND((COLUMN()-2)/24,5),'Расчет сбытовых надбавок'!$B$2281:'Расчет сбытовых надбавок'!$G$3024,5)</f>
        <v>0</v>
      </c>
      <c r="Q834" s="108">
        <f>VLOOKUP($A834+ROUND((COLUMN()-2)/24,5),АТС!$A$41:$F$784,5)+VLOOKUP($A834+ROUND((COLUMN()-2)/24,5),'Расчет сбытовых надбавок'!$B$2281:'Расчет сбытовых надбавок'!$G$3024,5)</f>
        <v>0</v>
      </c>
      <c r="R834" s="108">
        <f>VLOOKUP($A834+ROUND((COLUMN()-2)/24,5),АТС!$A$41:$F$784,5)+VLOOKUP($A834+ROUND((COLUMN()-2)/24,5),'Расчет сбытовых надбавок'!$B$2281:'Расчет сбытовых надбавок'!$G$3024,5)</f>
        <v>102.57</v>
      </c>
      <c r="S834" s="108">
        <f>VLOOKUP($A834+ROUND((COLUMN()-2)/24,5),АТС!$A$41:$F$784,5)+VLOOKUP($A834+ROUND((COLUMN()-2)/24,5),'Расчет сбытовых надбавок'!$B$2281:'Расчет сбытовых надбавок'!$G$3024,5)</f>
        <v>161.24</v>
      </c>
      <c r="T834" s="108">
        <f>VLOOKUP($A834+ROUND((COLUMN()-2)/24,5),АТС!$A$41:$F$784,5)+VLOOKUP($A834+ROUND((COLUMN()-2)/24,5),'Расчет сбытовых надбавок'!$B$2281:'Расчет сбытовых надбавок'!$G$3024,5)</f>
        <v>218.23000000000002</v>
      </c>
      <c r="U834" s="108">
        <f>VLOOKUP($A834+ROUND((COLUMN()-2)/24,5),АТС!$A$41:$F$784,5)+VLOOKUP($A834+ROUND((COLUMN()-2)/24,5),'Расчет сбытовых надбавок'!$B$2281:'Расчет сбытовых надбавок'!$G$3024,5)</f>
        <v>102.13</v>
      </c>
      <c r="V834" s="108">
        <f>VLOOKUP($A834+ROUND((COLUMN()-2)/24,5),АТС!$A$41:$F$784,5)+VLOOKUP($A834+ROUND((COLUMN()-2)/24,5),'Расчет сбытовых надбавок'!$B$2281:'Расчет сбытовых надбавок'!$G$3024,5)</f>
        <v>134.47</v>
      </c>
      <c r="W834" s="108">
        <f>VLOOKUP($A834+ROUND((COLUMN()-2)/24,5),АТС!$A$41:$F$784,5)+VLOOKUP($A834+ROUND((COLUMN()-2)/24,5),'Расчет сбытовых надбавок'!$B$2281:'Расчет сбытовых надбавок'!$G$3024,5)</f>
        <v>258.44</v>
      </c>
      <c r="X834" s="108">
        <f>VLOOKUP($A834+ROUND((COLUMN()-2)/24,5),АТС!$A$41:$F$784,5)+VLOOKUP($A834+ROUND((COLUMN()-2)/24,5),'Расчет сбытовых надбавок'!$B$2281:'Расчет сбытовых надбавок'!$G$3024,5)</f>
        <v>592.86</v>
      </c>
      <c r="Y834" s="108">
        <f>VLOOKUP($A834+ROUND((COLUMN()-2)/24,5),АТС!$A$41:$F$784,5)+VLOOKUP($A834+ROUND((COLUMN()-2)/24,5),'Расчет сбытовых надбавок'!$B$2281:'Расчет сбытовых надбавок'!$G$3024,5)</f>
        <v>681.06</v>
      </c>
    </row>
    <row r="835" spans="1:25" x14ac:dyDescent="0.2">
      <c r="A835" s="88">
        <f t="shared" si="22"/>
        <v>41864</v>
      </c>
      <c r="B835" s="108">
        <f>VLOOKUP($A835+ROUND((COLUMN()-2)/24,5),АТС!$A$41:$F$784,5)+VLOOKUP($A835+ROUND((COLUMN()-2)/24,5),'Расчет сбытовых надбавок'!$B$2281:'Расчет сбытовых надбавок'!$G$3024,5)</f>
        <v>354.08000000000004</v>
      </c>
      <c r="C835" s="108">
        <f>VLOOKUP($A835+ROUND((COLUMN()-2)/24,5),АТС!$A$41:$F$784,5)+VLOOKUP($A835+ROUND((COLUMN()-2)/24,5),'Расчет сбытовых надбавок'!$B$2281:'Расчет сбытовых надбавок'!$G$3024,5)</f>
        <v>37.369999999999997</v>
      </c>
      <c r="D835" s="108">
        <f>VLOOKUP($A835+ROUND((COLUMN()-2)/24,5),АТС!$A$41:$F$784,5)+VLOOKUP($A835+ROUND((COLUMN()-2)/24,5),'Расчет сбытовых надбавок'!$B$2281:'Расчет сбытовых надбавок'!$G$3024,5)</f>
        <v>0</v>
      </c>
      <c r="E835" s="108">
        <f>VLOOKUP($A835+ROUND((COLUMN()-2)/24,5),АТС!$A$41:$F$784,5)+VLOOKUP($A835+ROUND((COLUMN()-2)/24,5),'Расчет сбытовых надбавок'!$B$2281:'Расчет сбытовых надбавок'!$G$3024,5)</f>
        <v>0</v>
      </c>
      <c r="F835" s="108">
        <f>VLOOKUP($A835+ROUND((COLUMN()-2)/24,5),АТС!$A$41:$F$784,5)+VLOOKUP($A835+ROUND((COLUMN()-2)/24,5),'Расчет сбытовых надбавок'!$B$2281:'Расчет сбытовых надбавок'!$G$3024,5)</f>
        <v>0</v>
      </c>
      <c r="G835" s="108">
        <f>VLOOKUP($A835+ROUND((COLUMN()-2)/24,5),АТС!$A$41:$F$784,5)+VLOOKUP($A835+ROUND((COLUMN()-2)/24,5),'Расчет сбытовых надбавок'!$B$2281:'Расчет сбытовых надбавок'!$G$3024,5)</f>
        <v>0</v>
      </c>
      <c r="H835" s="108">
        <f>VLOOKUP($A835+ROUND((COLUMN()-2)/24,5),АТС!$A$41:$F$784,5)+VLOOKUP($A835+ROUND((COLUMN()-2)/24,5),'Расчет сбытовых надбавок'!$B$2281:'Расчет сбытовых надбавок'!$G$3024,5)</f>
        <v>0</v>
      </c>
      <c r="I835" s="108">
        <f>VLOOKUP($A835+ROUND((COLUMN()-2)/24,5),АТС!$A$41:$F$784,5)+VLOOKUP($A835+ROUND((COLUMN()-2)/24,5),'Расчет сбытовых надбавок'!$B$2281:'Расчет сбытовых надбавок'!$G$3024,5)</f>
        <v>0</v>
      </c>
      <c r="J835" s="108">
        <f>VLOOKUP($A835+ROUND((COLUMN()-2)/24,5),АТС!$A$41:$F$784,5)+VLOOKUP($A835+ROUND((COLUMN()-2)/24,5),'Расчет сбытовых надбавок'!$B$2281:'Расчет сбытовых надбавок'!$G$3024,5)</f>
        <v>0</v>
      </c>
      <c r="K835" s="108">
        <f>VLOOKUP($A835+ROUND((COLUMN()-2)/24,5),АТС!$A$41:$F$784,5)+VLOOKUP($A835+ROUND((COLUMN()-2)/24,5),'Расчет сбытовых надбавок'!$B$2281:'Расчет сбытовых надбавок'!$G$3024,5)</f>
        <v>0</v>
      </c>
      <c r="L835" s="108">
        <f>VLOOKUP($A835+ROUND((COLUMN()-2)/24,5),АТС!$A$41:$F$784,5)+VLOOKUP($A835+ROUND((COLUMN()-2)/24,5),'Расчет сбытовых надбавок'!$B$2281:'Расчет сбытовых надбавок'!$G$3024,5)</f>
        <v>0</v>
      </c>
      <c r="M835" s="108">
        <f>VLOOKUP($A835+ROUND((COLUMN()-2)/24,5),АТС!$A$41:$F$784,5)+VLOOKUP($A835+ROUND((COLUMN()-2)/24,5),'Расчет сбытовых надбавок'!$B$2281:'Расчет сбытовых надбавок'!$G$3024,5)</f>
        <v>0</v>
      </c>
      <c r="N835" s="108">
        <f>VLOOKUP($A835+ROUND((COLUMN()-2)/24,5),АТС!$A$41:$F$784,5)+VLOOKUP($A835+ROUND((COLUMN()-2)/24,5),'Расчет сбытовых надбавок'!$B$2281:'Расчет сбытовых надбавок'!$G$3024,5)</f>
        <v>0</v>
      </c>
      <c r="O835" s="108">
        <f>VLOOKUP($A835+ROUND((COLUMN()-2)/24,5),АТС!$A$41:$F$784,5)+VLOOKUP($A835+ROUND((COLUMN()-2)/24,5),'Расчет сбытовых надбавок'!$B$2281:'Расчет сбытовых надбавок'!$G$3024,5)</f>
        <v>0</v>
      </c>
      <c r="P835" s="108">
        <f>VLOOKUP($A835+ROUND((COLUMN()-2)/24,5),АТС!$A$41:$F$784,5)+VLOOKUP($A835+ROUND((COLUMN()-2)/24,5),'Расчет сбытовых надбавок'!$B$2281:'Расчет сбытовых надбавок'!$G$3024,5)</f>
        <v>82.92</v>
      </c>
      <c r="Q835" s="108">
        <f>VLOOKUP($A835+ROUND((COLUMN()-2)/24,5),АТС!$A$41:$F$784,5)+VLOOKUP($A835+ROUND((COLUMN()-2)/24,5),'Расчет сбытовых надбавок'!$B$2281:'Расчет сбытовых надбавок'!$G$3024,5)</f>
        <v>126.48</v>
      </c>
      <c r="R835" s="108">
        <f>VLOOKUP($A835+ROUND((COLUMN()-2)/24,5),АТС!$A$41:$F$784,5)+VLOOKUP($A835+ROUND((COLUMN()-2)/24,5),'Расчет сбытовых надбавок'!$B$2281:'Расчет сбытовых надбавок'!$G$3024,5)</f>
        <v>155.48000000000002</v>
      </c>
      <c r="S835" s="108">
        <f>VLOOKUP($A835+ROUND((COLUMN()-2)/24,5),АТС!$A$41:$F$784,5)+VLOOKUP($A835+ROUND((COLUMN()-2)/24,5),'Расчет сбытовых надбавок'!$B$2281:'Расчет сбытовых надбавок'!$G$3024,5)</f>
        <v>165.02</v>
      </c>
      <c r="T835" s="108">
        <f>VLOOKUP($A835+ROUND((COLUMN()-2)/24,5),АТС!$A$41:$F$784,5)+VLOOKUP($A835+ROUND((COLUMN()-2)/24,5),'Расчет сбытовых надбавок'!$B$2281:'Расчет сбытовых надбавок'!$G$3024,5)</f>
        <v>189.65</v>
      </c>
      <c r="U835" s="108">
        <f>VLOOKUP($A835+ROUND((COLUMN()-2)/24,5),АТС!$A$41:$F$784,5)+VLOOKUP($A835+ROUND((COLUMN()-2)/24,5),'Расчет сбытовых надбавок'!$B$2281:'Расчет сбытовых надбавок'!$G$3024,5)</f>
        <v>165.93</v>
      </c>
      <c r="V835" s="108">
        <f>VLOOKUP($A835+ROUND((COLUMN()-2)/24,5),АТС!$A$41:$F$784,5)+VLOOKUP($A835+ROUND((COLUMN()-2)/24,5),'Расчет сбытовых надбавок'!$B$2281:'Расчет сбытовых надбавок'!$G$3024,5)</f>
        <v>45.68</v>
      </c>
      <c r="W835" s="108">
        <f>VLOOKUP($A835+ROUND((COLUMN()-2)/24,5),АТС!$A$41:$F$784,5)+VLOOKUP($A835+ROUND((COLUMN()-2)/24,5),'Расчет сбытовых надбавок'!$B$2281:'Расчет сбытовых надбавок'!$G$3024,5)</f>
        <v>134.21</v>
      </c>
      <c r="X835" s="108">
        <f>VLOOKUP($A835+ROUND((COLUMN()-2)/24,5),АТС!$A$41:$F$784,5)+VLOOKUP($A835+ROUND((COLUMN()-2)/24,5),'Расчет сбытовых надбавок'!$B$2281:'Расчет сбытовых надбавок'!$G$3024,5)</f>
        <v>845.65000000000009</v>
      </c>
      <c r="Y835" s="108">
        <f>VLOOKUP($A835+ROUND((COLUMN()-2)/24,5),АТС!$A$41:$F$784,5)+VLOOKUP($A835+ROUND((COLUMN()-2)/24,5),'Расчет сбытовых надбавок'!$B$2281:'Расчет сбытовых надбавок'!$G$3024,5)</f>
        <v>665.1</v>
      </c>
    </row>
    <row r="836" spans="1:25" x14ac:dyDescent="0.2">
      <c r="A836" s="88">
        <f t="shared" si="22"/>
        <v>41865</v>
      </c>
      <c r="B836" s="108">
        <f>VLOOKUP($A836+ROUND((COLUMN()-2)/24,5),АТС!$A$41:$F$784,5)+VLOOKUP($A836+ROUND((COLUMN()-2)/24,5),'Расчет сбытовых надбавок'!$B$2281:'Расчет сбытовых надбавок'!$G$3024,5)</f>
        <v>381.74</v>
      </c>
      <c r="C836" s="108">
        <f>VLOOKUP($A836+ROUND((COLUMN()-2)/24,5),АТС!$A$41:$F$784,5)+VLOOKUP($A836+ROUND((COLUMN()-2)/24,5),'Расчет сбытовых надбавок'!$B$2281:'Расчет сбытовых надбавок'!$G$3024,5)</f>
        <v>68.88</v>
      </c>
      <c r="D836" s="108">
        <f>VLOOKUP($A836+ROUND((COLUMN()-2)/24,5),АТС!$A$41:$F$784,5)+VLOOKUP($A836+ROUND((COLUMN()-2)/24,5),'Расчет сбытовых надбавок'!$B$2281:'Расчет сбытовых надбавок'!$G$3024,5)</f>
        <v>56.46</v>
      </c>
      <c r="E836" s="108">
        <f>VLOOKUP($A836+ROUND((COLUMN()-2)/24,5),АТС!$A$41:$F$784,5)+VLOOKUP($A836+ROUND((COLUMN()-2)/24,5),'Расчет сбытовых надбавок'!$B$2281:'Расчет сбытовых надбавок'!$G$3024,5)</f>
        <v>66.459999999999994</v>
      </c>
      <c r="F836" s="108">
        <f>VLOOKUP($A836+ROUND((COLUMN()-2)/24,5),АТС!$A$41:$F$784,5)+VLOOKUP($A836+ROUND((COLUMN()-2)/24,5),'Расчет сбытовых надбавок'!$B$2281:'Расчет сбытовых надбавок'!$G$3024,5)</f>
        <v>0</v>
      </c>
      <c r="G836" s="108">
        <f>VLOOKUP($A836+ROUND((COLUMN()-2)/24,5),АТС!$A$41:$F$784,5)+VLOOKUP($A836+ROUND((COLUMN()-2)/24,5),'Расчет сбытовых надбавок'!$B$2281:'Расчет сбытовых надбавок'!$G$3024,5)</f>
        <v>0</v>
      </c>
      <c r="H836" s="108">
        <f>VLOOKUP($A836+ROUND((COLUMN()-2)/24,5),АТС!$A$41:$F$784,5)+VLOOKUP($A836+ROUND((COLUMN()-2)/24,5),'Расчет сбытовых надбавок'!$B$2281:'Расчет сбытовых надбавок'!$G$3024,5)</f>
        <v>0</v>
      </c>
      <c r="I836" s="108">
        <f>VLOOKUP($A836+ROUND((COLUMN()-2)/24,5),АТС!$A$41:$F$784,5)+VLOOKUP($A836+ROUND((COLUMN()-2)/24,5),'Расчет сбытовых надбавок'!$B$2281:'Расчет сбытовых надбавок'!$G$3024,5)</f>
        <v>0</v>
      </c>
      <c r="J836" s="108">
        <f>VLOOKUP($A836+ROUND((COLUMN()-2)/24,5),АТС!$A$41:$F$784,5)+VLOOKUP($A836+ROUND((COLUMN()-2)/24,5),'Расчет сбытовых надбавок'!$B$2281:'Расчет сбытовых надбавок'!$G$3024,5)</f>
        <v>0</v>
      </c>
      <c r="K836" s="108">
        <f>VLOOKUP($A836+ROUND((COLUMN()-2)/24,5),АТС!$A$41:$F$784,5)+VLOOKUP($A836+ROUND((COLUMN()-2)/24,5),'Расчет сбытовых надбавок'!$B$2281:'Расчет сбытовых надбавок'!$G$3024,5)</f>
        <v>0</v>
      </c>
      <c r="L836" s="108">
        <f>VLOOKUP($A836+ROUND((COLUMN()-2)/24,5),АТС!$A$41:$F$784,5)+VLOOKUP($A836+ROUND((COLUMN()-2)/24,5),'Расчет сбытовых надбавок'!$B$2281:'Расчет сбытовых надбавок'!$G$3024,5)</f>
        <v>0</v>
      </c>
      <c r="M836" s="108">
        <f>VLOOKUP($A836+ROUND((COLUMN()-2)/24,5),АТС!$A$41:$F$784,5)+VLOOKUP($A836+ROUND((COLUMN()-2)/24,5),'Расчет сбытовых надбавок'!$B$2281:'Расчет сбытовых надбавок'!$G$3024,5)</f>
        <v>0</v>
      </c>
      <c r="N836" s="108">
        <f>VLOOKUP($A836+ROUND((COLUMN()-2)/24,5),АТС!$A$41:$F$784,5)+VLOOKUP($A836+ROUND((COLUMN()-2)/24,5),'Расчет сбытовых надбавок'!$B$2281:'Расчет сбытовых надбавок'!$G$3024,5)</f>
        <v>0</v>
      </c>
      <c r="O836" s="108">
        <f>VLOOKUP($A836+ROUND((COLUMN()-2)/24,5),АТС!$A$41:$F$784,5)+VLOOKUP($A836+ROUND((COLUMN()-2)/24,5),'Расчет сбытовых надбавок'!$B$2281:'Расчет сбытовых надбавок'!$G$3024,5)</f>
        <v>0</v>
      </c>
      <c r="P836" s="108">
        <f>VLOOKUP($A836+ROUND((COLUMN()-2)/24,5),АТС!$A$41:$F$784,5)+VLOOKUP($A836+ROUND((COLUMN()-2)/24,5),'Расчет сбытовых надбавок'!$B$2281:'Расчет сбытовых надбавок'!$G$3024,5)</f>
        <v>0</v>
      </c>
      <c r="Q836" s="108">
        <f>VLOOKUP($A836+ROUND((COLUMN()-2)/24,5),АТС!$A$41:$F$784,5)+VLOOKUP($A836+ROUND((COLUMN()-2)/24,5),'Расчет сбытовых надбавок'!$B$2281:'Расчет сбытовых надбавок'!$G$3024,5)</f>
        <v>0</v>
      </c>
      <c r="R836" s="108">
        <f>VLOOKUP($A836+ROUND((COLUMN()-2)/24,5),АТС!$A$41:$F$784,5)+VLOOKUP($A836+ROUND((COLUMN()-2)/24,5),'Расчет сбытовых надбавок'!$B$2281:'Расчет сбытовых надбавок'!$G$3024,5)</f>
        <v>0</v>
      </c>
      <c r="S836" s="108">
        <f>VLOOKUP($A836+ROUND((COLUMN()-2)/24,5),АТС!$A$41:$F$784,5)+VLOOKUP($A836+ROUND((COLUMN()-2)/24,5),'Расчет сбытовых надбавок'!$B$2281:'Расчет сбытовых надбавок'!$G$3024,5)</f>
        <v>0</v>
      </c>
      <c r="T836" s="108">
        <f>VLOOKUP($A836+ROUND((COLUMN()-2)/24,5),АТС!$A$41:$F$784,5)+VLOOKUP($A836+ROUND((COLUMN()-2)/24,5),'Расчет сбытовых надбавок'!$B$2281:'Расчет сбытовых надбавок'!$G$3024,5)</f>
        <v>0</v>
      </c>
      <c r="U836" s="108">
        <f>VLOOKUP($A836+ROUND((COLUMN()-2)/24,5),АТС!$A$41:$F$784,5)+VLOOKUP($A836+ROUND((COLUMN()-2)/24,5),'Расчет сбытовых надбавок'!$B$2281:'Расчет сбытовых надбавок'!$G$3024,5)</f>
        <v>0</v>
      </c>
      <c r="V836" s="108">
        <f>VLOOKUP($A836+ROUND((COLUMN()-2)/24,5),АТС!$A$41:$F$784,5)+VLOOKUP($A836+ROUND((COLUMN()-2)/24,5),'Расчет сбытовых надбавок'!$B$2281:'Расчет сбытовых надбавок'!$G$3024,5)</f>
        <v>0</v>
      </c>
      <c r="W836" s="108">
        <f>VLOOKUP($A836+ROUND((COLUMN()-2)/24,5),АТС!$A$41:$F$784,5)+VLOOKUP($A836+ROUND((COLUMN()-2)/24,5),'Расчет сбытовых надбавок'!$B$2281:'Расчет сбытовых надбавок'!$G$3024,5)</f>
        <v>0</v>
      </c>
      <c r="X836" s="108">
        <f>VLOOKUP($A836+ROUND((COLUMN()-2)/24,5),АТС!$A$41:$F$784,5)+VLOOKUP($A836+ROUND((COLUMN()-2)/24,5),'Расчет сбытовых надбавок'!$B$2281:'Расчет сбытовых надбавок'!$G$3024,5)</f>
        <v>271.67</v>
      </c>
      <c r="Y836" s="108">
        <f>VLOOKUP($A836+ROUND((COLUMN()-2)/24,5),АТС!$A$41:$F$784,5)+VLOOKUP($A836+ROUND((COLUMN()-2)/24,5),'Расчет сбытовых надбавок'!$B$2281:'Расчет сбытовых надбавок'!$G$3024,5)</f>
        <v>504.15</v>
      </c>
    </row>
    <row r="837" spans="1:25" x14ac:dyDescent="0.2">
      <c r="A837" s="88">
        <f t="shared" si="22"/>
        <v>41866</v>
      </c>
      <c r="B837" s="108">
        <f>VLOOKUP($A837+ROUND((COLUMN()-2)/24,5),АТС!$A$41:$F$784,5)+VLOOKUP($A837+ROUND((COLUMN()-2)/24,5),'Расчет сбытовых надбавок'!$B$2281:'Расчет сбытовых надбавок'!$G$3024,5)</f>
        <v>13.559999999999999</v>
      </c>
      <c r="C837" s="108">
        <f>VLOOKUP($A837+ROUND((COLUMN()-2)/24,5),АТС!$A$41:$F$784,5)+VLOOKUP($A837+ROUND((COLUMN()-2)/24,5),'Расчет сбытовых надбавок'!$B$2281:'Расчет сбытовых надбавок'!$G$3024,5)</f>
        <v>14.219999999999999</v>
      </c>
      <c r="D837" s="108">
        <f>VLOOKUP($A837+ROUND((COLUMN()-2)/24,5),АТС!$A$41:$F$784,5)+VLOOKUP($A837+ROUND((COLUMN()-2)/24,5),'Расчет сбытовых надбавок'!$B$2281:'Расчет сбытовых надбавок'!$G$3024,5)</f>
        <v>33.29</v>
      </c>
      <c r="E837" s="108">
        <f>VLOOKUP($A837+ROUND((COLUMN()-2)/24,5),АТС!$A$41:$F$784,5)+VLOOKUP($A837+ROUND((COLUMN()-2)/24,5),'Расчет сбытовых надбавок'!$B$2281:'Расчет сбытовых надбавок'!$G$3024,5)</f>
        <v>57.230000000000004</v>
      </c>
      <c r="F837" s="108">
        <f>VLOOKUP($A837+ROUND((COLUMN()-2)/24,5),АТС!$A$41:$F$784,5)+VLOOKUP($A837+ROUND((COLUMN()-2)/24,5),'Расчет сбытовых надбавок'!$B$2281:'Расчет сбытовых надбавок'!$G$3024,5)</f>
        <v>5.99</v>
      </c>
      <c r="G837" s="108">
        <f>VLOOKUP($A837+ROUND((COLUMN()-2)/24,5),АТС!$A$41:$F$784,5)+VLOOKUP($A837+ROUND((COLUMN()-2)/24,5),'Расчет сбытовых надбавок'!$B$2281:'Расчет сбытовых надбавок'!$G$3024,5)</f>
        <v>7.72</v>
      </c>
      <c r="H837" s="108">
        <f>VLOOKUP($A837+ROUND((COLUMN()-2)/24,5),АТС!$A$41:$F$784,5)+VLOOKUP($A837+ROUND((COLUMN()-2)/24,5),'Расчет сбытовых надбавок'!$B$2281:'Расчет сбытовых надбавок'!$G$3024,5)</f>
        <v>0</v>
      </c>
      <c r="I837" s="108">
        <f>VLOOKUP($A837+ROUND((COLUMN()-2)/24,5),АТС!$A$41:$F$784,5)+VLOOKUP($A837+ROUND((COLUMN()-2)/24,5),'Расчет сбытовых надбавок'!$B$2281:'Расчет сбытовых надбавок'!$G$3024,5)</f>
        <v>0</v>
      </c>
      <c r="J837" s="108">
        <f>VLOOKUP($A837+ROUND((COLUMN()-2)/24,5),АТС!$A$41:$F$784,5)+VLOOKUP($A837+ROUND((COLUMN()-2)/24,5),'Расчет сбытовых надбавок'!$B$2281:'Расчет сбытовых надбавок'!$G$3024,5)</f>
        <v>0.01</v>
      </c>
      <c r="K837" s="108">
        <f>VLOOKUP($A837+ROUND((COLUMN()-2)/24,5),АТС!$A$41:$F$784,5)+VLOOKUP($A837+ROUND((COLUMN()-2)/24,5),'Расчет сбытовых надбавок'!$B$2281:'Расчет сбытовых надбавок'!$G$3024,5)</f>
        <v>0</v>
      </c>
      <c r="L837" s="108">
        <f>VLOOKUP($A837+ROUND((COLUMN()-2)/24,5),АТС!$A$41:$F$784,5)+VLOOKUP($A837+ROUND((COLUMN()-2)/24,5),'Расчет сбытовых надбавок'!$B$2281:'Расчет сбытовых надбавок'!$G$3024,5)</f>
        <v>540.79999999999995</v>
      </c>
      <c r="M837" s="108">
        <f>VLOOKUP($A837+ROUND((COLUMN()-2)/24,5),АТС!$A$41:$F$784,5)+VLOOKUP($A837+ROUND((COLUMN()-2)/24,5),'Расчет сбытовых надбавок'!$B$2281:'Расчет сбытовых надбавок'!$G$3024,5)</f>
        <v>562.29999999999995</v>
      </c>
      <c r="N837" s="108">
        <f>VLOOKUP($A837+ROUND((COLUMN()-2)/24,5),АТС!$A$41:$F$784,5)+VLOOKUP($A837+ROUND((COLUMN()-2)/24,5),'Расчет сбытовых надбавок'!$B$2281:'Расчет сбытовых надбавок'!$G$3024,5)</f>
        <v>0</v>
      </c>
      <c r="O837" s="108">
        <f>VLOOKUP($A837+ROUND((COLUMN()-2)/24,5),АТС!$A$41:$F$784,5)+VLOOKUP($A837+ROUND((COLUMN()-2)/24,5),'Расчет сбытовых надбавок'!$B$2281:'Расчет сбытовых надбавок'!$G$3024,5)</f>
        <v>0</v>
      </c>
      <c r="P837" s="108">
        <f>VLOOKUP($A837+ROUND((COLUMN()-2)/24,5),АТС!$A$41:$F$784,5)+VLOOKUP($A837+ROUND((COLUMN()-2)/24,5),'Расчет сбытовых надбавок'!$B$2281:'Расчет сбытовых надбавок'!$G$3024,5)</f>
        <v>0</v>
      </c>
      <c r="Q837" s="108">
        <f>VLOOKUP($A837+ROUND((COLUMN()-2)/24,5),АТС!$A$41:$F$784,5)+VLOOKUP($A837+ROUND((COLUMN()-2)/24,5),'Расчет сбытовых надбавок'!$B$2281:'Расчет сбытовых надбавок'!$G$3024,5)</f>
        <v>0</v>
      </c>
      <c r="R837" s="108">
        <f>VLOOKUP($A837+ROUND((COLUMN()-2)/24,5),АТС!$A$41:$F$784,5)+VLOOKUP($A837+ROUND((COLUMN()-2)/24,5),'Расчет сбытовых надбавок'!$B$2281:'Расчет сбытовых надбавок'!$G$3024,5)</f>
        <v>0</v>
      </c>
      <c r="S837" s="108">
        <f>VLOOKUP($A837+ROUND((COLUMN()-2)/24,5),АТС!$A$41:$F$784,5)+VLOOKUP($A837+ROUND((COLUMN()-2)/24,5),'Расчет сбытовых надбавок'!$B$2281:'Расчет сбытовых надбавок'!$G$3024,5)</f>
        <v>26.64</v>
      </c>
      <c r="T837" s="108">
        <f>VLOOKUP($A837+ROUND((COLUMN()-2)/24,5),АТС!$A$41:$F$784,5)+VLOOKUP($A837+ROUND((COLUMN()-2)/24,5),'Расчет сбытовых надбавок'!$B$2281:'Расчет сбытовых надбавок'!$G$3024,5)</f>
        <v>0</v>
      </c>
      <c r="U837" s="108">
        <f>VLOOKUP($A837+ROUND((COLUMN()-2)/24,5),АТС!$A$41:$F$784,5)+VLOOKUP($A837+ROUND((COLUMN()-2)/24,5),'Расчет сбытовых надбавок'!$B$2281:'Расчет сбытовых надбавок'!$G$3024,5)</f>
        <v>0</v>
      </c>
      <c r="V837" s="108">
        <f>VLOOKUP($A837+ROUND((COLUMN()-2)/24,5),АТС!$A$41:$F$784,5)+VLOOKUP($A837+ROUND((COLUMN()-2)/24,5),'Расчет сбытовых надбавок'!$B$2281:'Расчет сбытовых надбавок'!$G$3024,5)</f>
        <v>0</v>
      </c>
      <c r="W837" s="108">
        <f>VLOOKUP($A837+ROUND((COLUMN()-2)/24,5),АТС!$A$41:$F$784,5)+VLOOKUP($A837+ROUND((COLUMN()-2)/24,5),'Расчет сбытовых надбавок'!$B$2281:'Расчет сбытовых надбавок'!$G$3024,5)</f>
        <v>0.01</v>
      </c>
      <c r="X837" s="108">
        <f>VLOOKUP($A837+ROUND((COLUMN()-2)/24,5),АТС!$A$41:$F$784,5)+VLOOKUP($A837+ROUND((COLUMN()-2)/24,5),'Расчет сбытовых надбавок'!$B$2281:'Расчет сбытовых надбавок'!$G$3024,5)</f>
        <v>0.01</v>
      </c>
      <c r="Y837" s="108">
        <f>VLOOKUP($A837+ROUND((COLUMN()-2)/24,5),АТС!$A$41:$F$784,5)+VLOOKUP($A837+ROUND((COLUMN()-2)/24,5),'Расчет сбытовых надбавок'!$B$2281:'Расчет сбытовых надбавок'!$G$3024,5)</f>
        <v>39.94</v>
      </c>
    </row>
    <row r="838" spans="1:25" x14ac:dyDescent="0.2">
      <c r="A838" s="88">
        <f t="shared" si="22"/>
        <v>41867</v>
      </c>
      <c r="B838" s="108">
        <f>VLOOKUP($A838+ROUND((COLUMN()-2)/24,5),АТС!$A$41:$F$784,5)+VLOOKUP($A838+ROUND((COLUMN()-2)/24,5),'Расчет сбытовых надбавок'!$B$2281:'Расчет сбытовых надбавок'!$G$3024,5)</f>
        <v>1.92</v>
      </c>
      <c r="C838" s="108">
        <f>VLOOKUP($A838+ROUND((COLUMN()-2)/24,5),АТС!$A$41:$F$784,5)+VLOOKUP($A838+ROUND((COLUMN()-2)/24,5),'Расчет сбытовых надбавок'!$B$2281:'Расчет сбытовых надбавок'!$G$3024,5)</f>
        <v>0.01</v>
      </c>
      <c r="D838" s="108">
        <f>VLOOKUP($A838+ROUND((COLUMN()-2)/24,5),АТС!$A$41:$F$784,5)+VLOOKUP($A838+ROUND((COLUMN()-2)/24,5),'Расчет сбытовых надбавок'!$B$2281:'Расчет сбытовых надбавок'!$G$3024,5)</f>
        <v>0.01</v>
      </c>
      <c r="E838" s="108">
        <f>VLOOKUP($A838+ROUND((COLUMN()-2)/24,5),АТС!$A$41:$F$784,5)+VLOOKUP($A838+ROUND((COLUMN()-2)/24,5),'Расчет сбытовых надбавок'!$B$2281:'Расчет сбытовых надбавок'!$G$3024,5)</f>
        <v>0</v>
      </c>
      <c r="F838" s="108">
        <f>VLOOKUP($A838+ROUND((COLUMN()-2)/24,5),АТС!$A$41:$F$784,5)+VLOOKUP($A838+ROUND((COLUMN()-2)/24,5),'Расчет сбытовых надбавок'!$B$2281:'Расчет сбытовых надбавок'!$G$3024,5)</f>
        <v>0</v>
      </c>
      <c r="G838" s="108">
        <f>VLOOKUP($A838+ROUND((COLUMN()-2)/24,5),АТС!$A$41:$F$784,5)+VLOOKUP($A838+ROUND((COLUMN()-2)/24,5),'Расчет сбытовых надбавок'!$B$2281:'Расчет сбытовых надбавок'!$G$3024,5)</f>
        <v>0.01</v>
      </c>
      <c r="H838" s="108">
        <f>VLOOKUP($A838+ROUND((COLUMN()-2)/24,5),АТС!$A$41:$F$784,5)+VLOOKUP($A838+ROUND((COLUMN()-2)/24,5),'Расчет сбытовых надбавок'!$B$2281:'Расчет сбытовых надбавок'!$G$3024,5)</f>
        <v>0</v>
      </c>
      <c r="I838" s="108">
        <f>VLOOKUP($A838+ROUND((COLUMN()-2)/24,5),АТС!$A$41:$F$784,5)+VLOOKUP($A838+ROUND((COLUMN()-2)/24,5),'Расчет сбытовых надбавок'!$B$2281:'Расчет сбытовых надбавок'!$G$3024,5)</f>
        <v>0</v>
      </c>
      <c r="J838" s="108">
        <f>VLOOKUP($A838+ROUND((COLUMN()-2)/24,5),АТС!$A$41:$F$784,5)+VLOOKUP($A838+ROUND((COLUMN()-2)/24,5),'Расчет сбытовых надбавок'!$B$2281:'Расчет сбытовых надбавок'!$G$3024,5)</f>
        <v>0</v>
      </c>
      <c r="K838" s="108">
        <f>VLOOKUP($A838+ROUND((COLUMN()-2)/24,5),АТС!$A$41:$F$784,5)+VLOOKUP($A838+ROUND((COLUMN()-2)/24,5),'Расчет сбытовых надбавок'!$B$2281:'Расчет сбытовых надбавок'!$G$3024,5)</f>
        <v>0</v>
      </c>
      <c r="L838" s="108">
        <f>VLOOKUP($A838+ROUND((COLUMN()-2)/24,5),АТС!$A$41:$F$784,5)+VLOOKUP($A838+ROUND((COLUMN()-2)/24,5),'Расчет сбытовых надбавок'!$B$2281:'Расчет сбытовых надбавок'!$G$3024,5)</f>
        <v>32.450000000000003</v>
      </c>
      <c r="M838" s="108">
        <f>VLOOKUP($A838+ROUND((COLUMN()-2)/24,5),АТС!$A$41:$F$784,5)+VLOOKUP($A838+ROUND((COLUMN()-2)/24,5),'Расчет сбытовых надбавок'!$B$2281:'Расчет сбытовых надбавок'!$G$3024,5)</f>
        <v>19.809999999999999</v>
      </c>
      <c r="N838" s="108">
        <f>VLOOKUP($A838+ROUND((COLUMN()-2)/24,5),АТС!$A$41:$F$784,5)+VLOOKUP($A838+ROUND((COLUMN()-2)/24,5),'Расчет сбытовых надбавок'!$B$2281:'Расчет сбытовых надбавок'!$G$3024,5)</f>
        <v>0</v>
      </c>
      <c r="O838" s="108">
        <f>VLOOKUP($A838+ROUND((COLUMN()-2)/24,5),АТС!$A$41:$F$784,5)+VLOOKUP($A838+ROUND((COLUMN()-2)/24,5),'Расчет сбытовых надбавок'!$B$2281:'Расчет сбытовых надбавок'!$G$3024,5)</f>
        <v>0</v>
      </c>
      <c r="P838" s="108">
        <f>VLOOKUP($A838+ROUND((COLUMN()-2)/24,5),АТС!$A$41:$F$784,5)+VLOOKUP($A838+ROUND((COLUMN()-2)/24,5),'Расчет сбытовых надбавок'!$B$2281:'Расчет сбытовых надбавок'!$G$3024,5)</f>
        <v>0</v>
      </c>
      <c r="Q838" s="108">
        <f>VLOOKUP($A838+ROUND((COLUMN()-2)/24,5),АТС!$A$41:$F$784,5)+VLOOKUP($A838+ROUND((COLUMN()-2)/24,5),'Расчет сбытовых надбавок'!$B$2281:'Расчет сбытовых надбавок'!$G$3024,5)</f>
        <v>0</v>
      </c>
      <c r="R838" s="108">
        <f>VLOOKUP($A838+ROUND((COLUMN()-2)/24,5),АТС!$A$41:$F$784,5)+VLOOKUP($A838+ROUND((COLUMN()-2)/24,5),'Расчет сбытовых надбавок'!$B$2281:'Расчет сбытовых надбавок'!$G$3024,5)</f>
        <v>0</v>
      </c>
      <c r="S838" s="108">
        <f>VLOOKUP($A838+ROUND((COLUMN()-2)/24,5),АТС!$A$41:$F$784,5)+VLOOKUP($A838+ROUND((COLUMN()-2)/24,5),'Расчет сбытовых надбавок'!$B$2281:'Расчет сбытовых надбавок'!$G$3024,5)</f>
        <v>0</v>
      </c>
      <c r="T838" s="108">
        <f>VLOOKUP($A838+ROUND((COLUMN()-2)/24,5),АТС!$A$41:$F$784,5)+VLOOKUP($A838+ROUND((COLUMN()-2)/24,5),'Расчет сбытовых надбавок'!$B$2281:'Расчет сбытовых надбавок'!$G$3024,5)</f>
        <v>0</v>
      </c>
      <c r="U838" s="108">
        <f>VLOOKUP($A838+ROUND((COLUMN()-2)/24,5),АТС!$A$41:$F$784,5)+VLOOKUP($A838+ROUND((COLUMN()-2)/24,5),'Расчет сбытовых надбавок'!$B$2281:'Расчет сбытовых надбавок'!$G$3024,5)</f>
        <v>3.02</v>
      </c>
      <c r="V838" s="108">
        <f>VLOOKUP($A838+ROUND((COLUMN()-2)/24,5),АТС!$A$41:$F$784,5)+VLOOKUP($A838+ROUND((COLUMN()-2)/24,5),'Расчет сбытовых надбавок'!$B$2281:'Расчет сбытовых надбавок'!$G$3024,5)</f>
        <v>0</v>
      </c>
      <c r="W838" s="108">
        <f>VLOOKUP($A838+ROUND((COLUMN()-2)/24,5),АТС!$A$41:$F$784,5)+VLOOKUP($A838+ROUND((COLUMN()-2)/24,5),'Расчет сбытовых надбавок'!$B$2281:'Расчет сбытовых надбавок'!$G$3024,5)</f>
        <v>0</v>
      </c>
      <c r="X838" s="108">
        <f>VLOOKUP($A838+ROUND((COLUMN()-2)/24,5),АТС!$A$41:$F$784,5)+VLOOKUP($A838+ROUND((COLUMN()-2)/24,5),'Расчет сбытовых надбавок'!$B$2281:'Расчет сбытовых надбавок'!$G$3024,5)</f>
        <v>6.0000000000000005E-2</v>
      </c>
      <c r="Y838" s="108">
        <f>VLOOKUP($A838+ROUND((COLUMN()-2)/24,5),АТС!$A$41:$F$784,5)+VLOOKUP($A838+ROUND((COLUMN()-2)/24,5),'Расчет сбытовых надбавок'!$B$2281:'Расчет сбытовых надбавок'!$G$3024,5)</f>
        <v>20.330000000000002</v>
      </c>
    </row>
    <row r="839" spans="1:25" x14ac:dyDescent="0.2">
      <c r="A839" s="88">
        <f t="shared" si="22"/>
        <v>41868</v>
      </c>
      <c r="B839" s="108">
        <f>VLOOKUP($A839+ROUND((COLUMN()-2)/24,5),АТС!$A$41:$F$784,5)+VLOOKUP($A839+ROUND((COLUMN()-2)/24,5),'Расчет сбытовых надбавок'!$B$2281:'Расчет сбытовых надбавок'!$G$3024,5)</f>
        <v>25.43</v>
      </c>
      <c r="C839" s="108">
        <f>VLOOKUP($A839+ROUND((COLUMN()-2)/24,5),АТС!$A$41:$F$784,5)+VLOOKUP($A839+ROUND((COLUMN()-2)/24,5),'Расчет сбытовых надбавок'!$B$2281:'Расчет сбытовых надбавок'!$G$3024,5)</f>
        <v>0</v>
      </c>
      <c r="D839" s="108">
        <f>VLOOKUP($A839+ROUND((COLUMN()-2)/24,5),АТС!$A$41:$F$784,5)+VLOOKUP($A839+ROUND((COLUMN()-2)/24,5),'Расчет сбытовых надбавок'!$B$2281:'Расчет сбытовых надбавок'!$G$3024,5)</f>
        <v>15.77</v>
      </c>
      <c r="E839" s="108">
        <f>VLOOKUP($A839+ROUND((COLUMN()-2)/24,5),АТС!$A$41:$F$784,5)+VLOOKUP($A839+ROUND((COLUMN()-2)/24,5),'Расчет сбытовых надбавок'!$B$2281:'Расчет сбытовых надбавок'!$G$3024,5)</f>
        <v>7.4399999999999995</v>
      </c>
      <c r="F839" s="108">
        <f>VLOOKUP($A839+ROUND((COLUMN()-2)/24,5),АТС!$A$41:$F$784,5)+VLOOKUP($A839+ROUND((COLUMN()-2)/24,5),'Расчет сбытовых надбавок'!$B$2281:'Расчет сбытовых надбавок'!$G$3024,5)</f>
        <v>30.98</v>
      </c>
      <c r="G839" s="108">
        <f>VLOOKUP($A839+ROUND((COLUMN()-2)/24,5),АТС!$A$41:$F$784,5)+VLOOKUP($A839+ROUND((COLUMN()-2)/24,5),'Расчет сбытовых надбавок'!$B$2281:'Расчет сбытовых надбавок'!$G$3024,5)</f>
        <v>22.56</v>
      </c>
      <c r="H839" s="108">
        <f>VLOOKUP($A839+ROUND((COLUMN()-2)/24,5),АТС!$A$41:$F$784,5)+VLOOKUP($A839+ROUND((COLUMN()-2)/24,5),'Расчет сбытовых надбавок'!$B$2281:'Расчет сбытовых надбавок'!$G$3024,5)</f>
        <v>0</v>
      </c>
      <c r="I839" s="108">
        <f>VLOOKUP($A839+ROUND((COLUMN()-2)/24,5),АТС!$A$41:$F$784,5)+VLOOKUP($A839+ROUND((COLUMN()-2)/24,5),'Расчет сбытовых надбавок'!$B$2281:'Расчет сбытовых надбавок'!$G$3024,5)</f>
        <v>0</v>
      </c>
      <c r="J839" s="108">
        <f>VLOOKUP($A839+ROUND((COLUMN()-2)/24,5),АТС!$A$41:$F$784,5)+VLOOKUP($A839+ROUND((COLUMN()-2)/24,5),'Расчет сбытовых надбавок'!$B$2281:'Расчет сбытовых надбавок'!$G$3024,5)</f>
        <v>0</v>
      </c>
      <c r="K839" s="108">
        <f>VLOOKUP($A839+ROUND((COLUMN()-2)/24,5),АТС!$A$41:$F$784,5)+VLOOKUP($A839+ROUND((COLUMN()-2)/24,5),'Расчет сбытовых надбавок'!$B$2281:'Расчет сбытовых надбавок'!$G$3024,5)</f>
        <v>0</v>
      </c>
      <c r="L839" s="108">
        <f>VLOOKUP($A839+ROUND((COLUMN()-2)/24,5),АТС!$A$41:$F$784,5)+VLOOKUP($A839+ROUND((COLUMN()-2)/24,5),'Расчет сбытовых надбавок'!$B$2281:'Расчет сбытовых надбавок'!$G$3024,5)</f>
        <v>0.01</v>
      </c>
      <c r="M839" s="108">
        <f>VLOOKUP($A839+ROUND((COLUMN()-2)/24,5),АТС!$A$41:$F$784,5)+VLOOKUP($A839+ROUND((COLUMN()-2)/24,5),'Расчет сбытовых надбавок'!$B$2281:'Расчет сбытовых надбавок'!$G$3024,5)</f>
        <v>0.01</v>
      </c>
      <c r="N839" s="108">
        <f>VLOOKUP($A839+ROUND((COLUMN()-2)/24,5),АТС!$A$41:$F$784,5)+VLOOKUP($A839+ROUND((COLUMN()-2)/24,5),'Расчет сбытовых надбавок'!$B$2281:'Расчет сбытовых надбавок'!$G$3024,5)</f>
        <v>0.16</v>
      </c>
      <c r="O839" s="108">
        <f>VLOOKUP($A839+ROUND((COLUMN()-2)/24,5),АТС!$A$41:$F$784,5)+VLOOKUP($A839+ROUND((COLUMN()-2)/24,5),'Расчет сбытовых надбавок'!$B$2281:'Расчет сбытовых надбавок'!$G$3024,5)</f>
        <v>2.1</v>
      </c>
      <c r="P839" s="108">
        <f>VLOOKUP($A839+ROUND((COLUMN()-2)/24,5),АТС!$A$41:$F$784,5)+VLOOKUP($A839+ROUND((COLUMN()-2)/24,5),'Расчет сбытовых надбавок'!$B$2281:'Расчет сбытовых надбавок'!$G$3024,5)</f>
        <v>32.06</v>
      </c>
      <c r="Q839" s="108">
        <f>VLOOKUP($A839+ROUND((COLUMN()-2)/24,5),АТС!$A$41:$F$784,5)+VLOOKUP($A839+ROUND((COLUMN()-2)/24,5),'Расчет сбытовых надбавок'!$B$2281:'Расчет сбытовых надбавок'!$G$3024,5)</f>
        <v>8.94</v>
      </c>
      <c r="R839" s="108">
        <f>VLOOKUP($A839+ROUND((COLUMN()-2)/24,5),АТС!$A$41:$F$784,5)+VLOOKUP($A839+ROUND((COLUMN()-2)/24,5),'Расчет сбытовых надбавок'!$B$2281:'Расчет сбытовых надбавок'!$G$3024,5)</f>
        <v>43.089999999999996</v>
      </c>
      <c r="S839" s="108">
        <f>VLOOKUP($A839+ROUND((COLUMN()-2)/24,5),АТС!$A$41:$F$784,5)+VLOOKUP($A839+ROUND((COLUMN()-2)/24,5),'Расчет сбытовых надбавок'!$B$2281:'Расчет сбытовых надбавок'!$G$3024,5)</f>
        <v>42.050000000000004</v>
      </c>
      <c r="T839" s="108">
        <f>VLOOKUP($A839+ROUND((COLUMN()-2)/24,5),АТС!$A$41:$F$784,5)+VLOOKUP($A839+ROUND((COLUMN()-2)/24,5),'Расчет сбытовых надбавок'!$B$2281:'Расчет сбытовых надбавок'!$G$3024,5)</f>
        <v>24.34</v>
      </c>
      <c r="U839" s="108">
        <f>VLOOKUP($A839+ROUND((COLUMN()-2)/24,5),АТС!$A$41:$F$784,5)+VLOOKUP($A839+ROUND((COLUMN()-2)/24,5),'Расчет сбытовых надбавок'!$B$2281:'Расчет сбытовых надбавок'!$G$3024,5)</f>
        <v>15.35</v>
      </c>
      <c r="V839" s="108">
        <f>VLOOKUP($A839+ROUND((COLUMN()-2)/24,5),АТС!$A$41:$F$784,5)+VLOOKUP($A839+ROUND((COLUMN()-2)/24,5),'Расчет сбытовых надбавок'!$B$2281:'Расчет сбытовых надбавок'!$G$3024,5)</f>
        <v>8.2200000000000006</v>
      </c>
      <c r="W839" s="108">
        <f>VLOOKUP($A839+ROUND((COLUMN()-2)/24,5),АТС!$A$41:$F$784,5)+VLOOKUP($A839+ROUND((COLUMN()-2)/24,5),'Расчет сбытовых надбавок'!$B$2281:'Расчет сбытовых надбавок'!$G$3024,5)</f>
        <v>44.42</v>
      </c>
      <c r="X839" s="108">
        <f>VLOOKUP($A839+ROUND((COLUMN()-2)/24,5),АТС!$A$41:$F$784,5)+VLOOKUP($A839+ROUND((COLUMN()-2)/24,5),'Расчет сбытовых надбавок'!$B$2281:'Расчет сбытовых надбавок'!$G$3024,5)</f>
        <v>54.87</v>
      </c>
      <c r="Y839" s="108">
        <f>VLOOKUP($A839+ROUND((COLUMN()-2)/24,5),АТС!$A$41:$F$784,5)+VLOOKUP($A839+ROUND((COLUMN()-2)/24,5),'Расчет сбытовых надбавок'!$B$2281:'Расчет сбытовых надбавок'!$G$3024,5)</f>
        <v>355.03</v>
      </c>
    </row>
    <row r="840" spans="1:25" x14ac:dyDescent="0.2">
      <c r="A840" s="88">
        <f t="shared" si="22"/>
        <v>41869</v>
      </c>
      <c r="B840" s="108">
        <f>VLOOKUP($A840+ROUND((COLUMN()-2)/24,5),АТС!$A$41:$F$784,5)+VLOOKUP($A840+ROUND((COLUMN()-2)/24,5),'Расчет сбытовых надбавок'!$B$2281:'Расчет сбытовых надбавок'!$G$3024,5)</f>
        <v>6.5299999999999994</v>
      </c>
      <c r="C840" s="108">
        <f>VLOOKUP($A840+ROUND((COLUMN()-2)/24,5),АТС!$A$41:$F$784,5)+VLOOKUP($A840+ROUND((COLUMN()-2)/24,5),'Расчет сбытовых надбавок'!$B$2281:'Расчет сбытовых надбавок'!$G$3024,5)</f>
        <v>17.670000000000002</v>
      </c>
      <c r="D840" s="108">
        <f>VLOOKUP($A840+ROUND((COLUMN()-2)/24,5),АТС!$A$41:$F$784,5)+VLOOKUP($A840+ROUND((COLUMN()-2)/24,5),'Расчет сбытовых надбавок'!$B$2281:'Расчет сбытовых надбавок'!$G$3024,5)</f>
        <v>0</v>
      </c>
      <c r="E840" s="108">
        <f>VLOOKUP($A840+ROUND((COLUMN()-2)/24,5),АТС!$A$41:$F$784,5)+VLOOKUP($A840+ROUND((COLUMN()-2)/24,5),'Расчет сбытовых надбавок'!$B$2281:'Расчет сбытовых надбавок'!$G$3024,5)</f>
        <v>0</v>
      </c>
      <c r="F840" s="108">
        <f>VLOOKUP($A840+ROUND((COLUMN()-2)/24,5),АТС!$A$41:$F$784,5)+VLOOKUP($A840+ROUND((COLUMN()-2)/24,5),'Расчет сбытовых надбавок'!$B$2281:'Расчет сбытовых надбавок'!$G$3024,5)</f>
        <v>62.3</v>
      </c>
      <c r="G840" s="108">
        <f>VLOOKUP($A840+ROUND((COLUMN()-2)/24,5),АТС!$A$41:$F$784,5)+VLOOKUP($A840+ROUND((COLUMN()-2)/24,5),'Расчет сбытовых надбавок'!$B$2281:'Расчет сбытовых надбавок'!$G$3024,5)</f>
        <v>0</v>
      </c>
      <c r="H840" s="108">
        <f>VLOOKUP($A840+ROUND((COLUMN()-2)/24,5),АТС!$A$41:$F$784,5)+VLOOKUP($A840+ROUND((COLUMN()-2)/24,5),'Расчет сбытовых надбавок'!$B$2281:'Расчет сбытовых надбавок'!$G$3024,5)</f>
        <v>0</v>
      </c>
      <c r="I840" s="108">
        <f>VLOOKUP($A840+ROUND((COLUMN()-2)/24,5),АТС!$A$41:$F$784,5)+VLOOKUP($A840+ROUND((COLUMN()-2)/24,5),'Расчет сбытовых надбавок'!$B$2281:'Расчет сбытовых надбавок'!$G$3024,5)</f>
        <v>0</v>
      </c>
      <c r="J840" s="108">
        <f>VLOOKUP($A840+ROUND((COLUMN()-2)/24,5),АТС!$A$41:$F$784,5)+VLOOKUP($A840+ROUND((COLUMN()-2)/24,5),'Расчет сбытовых надбавок'!$B$2281:'Расчет сбытовых надбавок'!$G$3024,5)</f>
        <v>0</v>
      </c>
      <c r="K840" s="108">
        <f>VLOOKUP($A840+ROUND((COLUMN()-2)/24,5),АТС!$A$41:$F$784,5)+VLOOKUP($A840+ROUND((COLUMN()-2)/24,5),'Расчет сбытовых надбавок'!$B$2281:'Расчет сбытовых надбавок'!$G$3024,5)</f>
        <v>0</v>
      </c>
      <c r="L840" s="108">
        <f>VLOOKUP($A840+ROUND((COLUMN()-2)/24,5),АТС!$A$41:$F$784,5)+VLOOKUP($A840+ROUND((COLUMN()-2)/24,5),'Расчет сбытовых надбавок'!$B$2281:'Расчет сбытовых надбавок'!$G$3024,5)</f>
        <v>0</v>
      </c>
      <c r="M840" s="108">
        <f>VLOOKUP($A840+ROUND((COLUMN()-2)/24,5),АТС!$A$41:$F$784,5)+VLOOKUP($A840+ROUND((COLUMN()-2)/24,5),'Расчет сбытовых надбавок'!$B$2281:'Расчет сбытовых надбавок'!$G$3024,5)</f>
        <v>0</v>
      </c>
      <c r="N840" s="108">
        <f>VLOOKUP($A840+ROUND((COLUMN()-2)/24,5),АТС!$A$41:$F$784,5)+VLOOKUP($A840+ROUND((COLUMN()-2)/24,5),'Расчет сбытовых надбавок'!$B$2281:'Расчет сбытовых надбавок'!$G$3024,5)</f>
        <v>0</v>
      </c>
      <c r="O840" s="108">
        <f>VLOOKUP($A840+ROUND((COLUMN()-2)/24,5),АТС!$A$41:$F$784,5)+VLOOKUP($A840+ROUND((COLUMN()-2)/24,5),'Расчет сбытовых надбавок'!$B$2281:'Расчет сбытовых надбавок'!$G$3024,5)</f>
        <v>0</v>
      </c>
      <c r="P840" s="108">
        <f>VLOOKUP($A840+ROUND((COLUMN()-2)/24,5),АТС!$A$41:$F$784,5)+VLOOKUP($A840+ROUND((COLUMN()-2)/24,5),'Расчет сбытовых надбавок'!$B$2281:'Расчет сбытовых надбавок'!$G$3024,5)</f>
        <v>0</v>
      </c>
      <c r="Q840" s="108">
        <f>VLOOKUP($A840+ROUND((COLUMN()-2)/24,5),АТС!$A$41:$F$784,5)+VLOOKUP($A840+ROUND((COLUMN()-2)/24,5),'Расчет сбытовых надбавок'!$B$2281:'Расчет сбытовых надбавок'!$G$3024,5)</f>
        <v>74.740000000000009</v>
      </c>
      <c r="R840" s="108">
        <f>VLOOKUP($A840+ROUND((COLUMN()-2)/24,5),АТС!$A$41:$F$784,5)+VLOOKUP($A840+ROUND((COLUMN()-2)/24,5),'Расчет сбытовых надбавок'!$B$2281:'Расчет сбытовых надбавок'!$G$3024,5)</f>
        <v>136.73000000000002</v>
      </c>
      <c r="S840" s="108">
        <f>VLOOKUP($A840+ROUND((COLUMN()-2)/24,5),АТС!$A$41:$F$784,5)+VLOOKUP($A840+ROUND((COLUMN()-2)/24,5),'Расчет сбытовых надбавок'!$B$2281:'Расчет сбытовых надбавок'!$G$3024,5)</f>
        <v>85.97</v>
      </c>
      <c r="T840" s="108">
        <f>VLOOKUP($A840+ROUND((COLUMN()-2)/24,5),АТС!$A$41:$F$784,5)+VLOOKUP($A840+ROUND((COLUMN()-2)/24,5),'Расчет сбытовых надбавок'!$B$2281:'Расчет сбытовых надбавок'!$G$3024,5)</f>
        <v>88.24</v>
      </c>
      <c r="U840" s="108">
        <f>VLOOKUP($A840+ROUND((COLUMN()-2)/24,5),АТС!$A$41:$F$784,5)+VLOOKUP($A840+ROUND((COLUMN()-2)/24,5),'Расчет сбытовых надбавок'!$B$2281:'Расчет сбытовых надбавок'!$G$3024,5)</f>
        <v>120.95</v>
      </c>
      <c r="V840" s="108">
        <f>VLOOKUP($A840+ROUND((COLUMN()-2)/24,5),АТС!$A$41:$F$784,5)+VLOOKUP($A840+ROUND((COLUMN()-2)/24,5),'Расчет сбытовых надбавок'!$B$2281:'Расчет сбытовых надбавок'!$G$3024,5)</f>
        <v>0</v>
      </c>
      <c r="W840" s="108">
        <f>VLOOKUP($A840+ROUND((COLUMN()-2)/24,5),АТС!$A$41:$F$784,5)+VLOOKUP($A840+ROUND((COLUMN()-2)/24,5),'Расчет сбытовых надбавок'!$B$2281:'Расчет сбытовых надбавок'!$G$3024,5)</f>
        <v>0.01</v>
      </c>
      <c r="X840" s="108">
        <f>VLOOKUP($A840+ROUND((COLUMN()-2)/24,5),АТС!$A$41:$F$784,5)+VLOOKUP($A840+ROUND((COLUMN()-2)/24,5),'Расчет сбытовых надбавок'!$B$2281:'Расчет сбытовых надбавок'!$G$3024,5)</f>
        <v>218.84</v>
      </c>
      <c r="Y840" s="108">
        <f>VLOOKUP($A840+ROUND((COLUMN()-2)/24,5),АТС!$A$41:$F$784,5)+VLOOKUP($A840+ROUND((COLUMN()-2)/24,5),'Расчет сбытовых надбавок'!$B$2281:'Расчет сбытовых надбавок'!$G$3024,5)</f>
        <v>85.740000000000009</v>
      </c>
    </row>
    <row r="841" spans="1:25" x14ac:dyDescent="0.2">
      <c r="A841" s="88">
        <f t="shared" si="22"/>
        <v>41870</v>
      </c>
      <c r="B841" s="108">
        <f>VLOOKUP($A841+ROUND((COLUMN()-2)/24,5),АТС!$A$41:$F$784,5)+VLOOKUP($A841+ROUND((COLUMN()-2)/24,5),'Расчет сбытовых надбавок'!$B$2281:'Расчет сбытовых надбавок'!$G$3024,5)</f>
        <v>238.95</v>
      </c>
      <c r="C841" s="108">
        <f>VLOOKUP($A841+ROUND((COLUMN()-2)/24,5),АТС!$A$41:$F$784,5)+VLOOKUP($A841+ROUND((COLUMN()-2)/24,5),'Расчет сбытовых надбавок'!$B$2281:'Расчет сбытовых надбавок'!$G$3024,5)</f>
        <v>205.64</v>
      </c>
      <c r="D841" s="108">
        <f>VLOOKUP($A841+ROUND((COLUMN()-2)/24,5),АТС!$A$41:$F$784,5)+VLOOKUP($A841+ROUND((COLUMN()-2)/24,5),'Расчет сбытовых надбавок'!$B$2281:'Расчет сбытовых надбавок'!$G$3024,5)</f>
        <v>0</v>
      </c>
      <c r="E841" s="108">
        <f>VLOOKUP($A841+ROUND((COLUMN()-2)/24,5),АТС!$A$41:$F$784,5)+VLOOKUP($A841+ROUND((COLUMN()-2)/24,5),'Расчет сбытовых надбавок'!$B$2281:'Расчет сбытовых надбавок'!$G$3024,5)</f>
        <v>0</v>
      </c>
      <c r="F841" s="108">
        <f>VLOOKUP($A841+ROUND((COLUMN()-2)/24,5),АТС!$A$41:$F$784,5)+VLOOKUP($A841+ROUND((COLUMN()-2)/24,5),'Расчет сбытовых надбавок'!$B$2281:'Расчет сбытовых надбавок'!$G$3024,5)</f>
        <v>0</v>
      </c>
      <c r="G841" s="108">
        <f>VLOOKUP($A841+ROUND((COLUMN()-2)/24,5),АТС!$A$41:$F$784,5)+VLOOKUP($A841+ROUND((COLUMN()-2)/24,5),'Расчет сбытовых надбавок'!$B$2281:'Расчет сбытовых надбавок'!$G$3024,5)</f>
        <v>0</v>
      </c>
      <c r="H841" s="108">
        <f>VLOOKUP($A841+ROUND((COLUMN()-2)/24,5),АТС!$A$41:$F$784,5)+VLOOKUP($A841+ROUND((COLUMN()-2)/24,5),'Расчет сбытовых надбавок'!$B$2281:'Расчет сбытовых надбавок'!$G$3024,5)</f>
        <v>0</v>
      </c>
      <c r="I841" s="108">
        <f>VLOOKUP($A841+ROUND((COLUMN()-2)/24,5),АТС!$A$41:$F$784,5)+VLOOKUP($A841+ROUND((COLUMN()-2)/24,5),'Расчет сбытовых надбавок'!$B$2281:'Расчет сбытовых надбавок'!$G$3024,5)</f>
        <v>0</v>
      </c>
      <c r="J841" s="108">
        <f>VLOOKUP($A841+ROUND((COLUMN()-2)/24,5),АТС!$A$41:$F$784,5)+VLOOKUP($A841+ROUND((COLUMN()-2)/24,5),'Расчет сбытовых надбавок'!$B$2281:'Расчет сбытовых надбавок'!$G$3024,5)</f>
        <v>0</v>
      </c>
      <c r="K841" s="108">
        <f>VLOOKUP($A841+ROUND((COLUMN()-2)/24,5),АТС!$A$41:$F$784,5)+VLOOKUP($A841+ROUND((COLUMN()-2)/24,5),'Расчет сбытовых надбавок'!$B$2281:'Расчет сбытовых надбавок'!$G$3024,5)</f>
        <v>12.55</v>
      </c>
      <c r="L841" s="108">
        <f>VLOOKUP($A841+ROUND((COLUMN()-2)/24,5),АТС!$A$41:$F$784,5)+VLOOKUP($A841+ROUND((COLUMN()-2)/24,5),'Расчет сбытовых надбавок'!$B$2281:'Расчет сбытовых надбавок'!$G$3024,5)</f>
        <v>0.95</v>
      </c>
      <c r="M841" s="108">
        <f>VLOOKUP($A841+ROUND((COLUMN()-2)/24,5),АТС!$A$41:$F$784,5)+VLOOKUP($A841+ROUND((COLUMN()-2)/24,5),'Расчет сбытовых надбавок'!$B$2281:'Расчет сбытовых надбавок'!$G$3024,5)</f>
        <v>0</v>
      </c>
      <c r="N841" s="108">
        <f>VLOOKUP($A841+ROUND((COLUMN()-2)/24,5),АТС!$A$41:$F$784,5)+VLOOKUP($A841+ROUND((COLUMN()-2)/24,5),'Расчет сбытовых надбавок'!$B$2281:'Расчет сбытовых надбавок'!$G$3024,5)</f>
        <v>46.5</v>
      </c>
      <c r="O841" s="108">
        <f>VLOOKUP($A841+ROUND((COLUMN()-2)/24,5),АТС!$A$41:$F$784,5)+VLOOKUP($A841+ROUND((COLUMN()-2)/24,5),'Расчет сбытовых надбавок'!$B$2281:'Расчет сбытовых надбавок'!$G$3024,5)</f>
        <v>62.89</v>
      </c>
      <c r="P841" s="108">
        <f>VLOOKUP($A841+ROUND((COLUMN()-2)/24,5),АТС!$A$41:$F$784,5)+VLOOKUP($A841+ROUND((COLUMN()-2)/24,5),'Расчет сбытовых надбавок'!$B$2281:'Расчет сбытовых надбавок'!$G$3024,5)</f>
        <v>365.48</v>
      </c>
      <c r="Q841" s="108">
        <f>VLOOKUP($A841+ROUND((COLUMN()-2)/24,5),АТС!$A$41:$F$784,5)+VLOOKUP($A841+ROUND((COLUMN()-2)/24,5),'Расчет сбытовых надбавок'!$B$2281:'Расчет сбытовых надбавок'!$G$3024,5)</f>
        <v>409.69</v>
      </c>
      <c r="R841" s="108">
        <f>VLOOKUP($A841+ROUND((COLUMN()-2)/24,5),АТС!$A$41:$F$784,5)+VLOOKUP($A841+ROUND((COLUMN()-2)/24,5),'Расчет сбытовых надбавок'!$B$2281:'Расчет сбытовых надбавок'!$G$3024,5)</f>
        <v>464.07</v>
      </c>
      <c r="S841" s="108">
        <f>VLOOKUP($A841+ROUND((COLUMN()-2)/24,5),АТС!$A$41:$F$784,5)+VLOOKUP($A841+ROUND((COLUMN()-2)/24,5),'Расчет сбытовых надбавок'!$B$2281:'Расчет сбытовых надбавок'!$G$3024,5)</f>
        <v>500.55</v>
      </c>
      <c r="T841" s="108">
        <f>VLOOKUP($A841+ROUND((COLUMN()-2)/24,5),АТС!$A$41:$F$784,5)+VLOOKUP($A841+ROUND((COLUMN()-2)/24,5),'Расчет сбытовых надбавок'!$B$2281:'Расчет сбытовых надбавок'!$G$3024,5)</f>
        <v>509.32</v>
      </c>
      <c r="U841" s="108">
        <f>VLOOKUP($A841+ROUND((COLUMN()-2)/24,5),АТС!$A$41:$F$784,5)+VLOOKUP($A841+ROUND((COLUMN()-2)/24,5),'Расчет сбытовых надбавок'!$B$2281:'Расчет сбытовых надбавок'!$G$3024,5)</f>
        <v>434.38</v>
      </c>
      <c r="V841" s="108">
        <f>VLOOKUP($A841+ROUND((COLUMN()-2)/24,5),АТС!$A$41:$F$784,5)+VLOOKUP($A841+ROUND((COLUMN()-2)/24,5),'Расчет сбытовых надбавок'!$B$2281:'Расчет сбытовых надбавок'!$G$3024,5)</f>
        <v>414.40000000000003</v>
      </c>
      <c r="W841" s="108">
        <f>VLOOKUP($A841+ROUND((COLUMN()-2)/24,5),АТС!$A$41:$F$784,5)+VLOOKUP($A841+ROUND((COLUMN()-2)/24,5),'Расчет сбытовых надбавок'!$B$2281:'Расчет сбытовых надбавок'!$G$3024,5)</f>
        <v>442.67</v>
      </c>
      <c r="X841" s="108">
        <f>VLOOKUP($A841+ROUND((COLUMN()-2)/24,5),АТС!$A$41:$F$784,5)+VLOOKUP($A841+ROUND((COLUMN()-2)/24,5),'Расчет сбытовых надбавок'!$B$2281:'Расчет сбытовых надбавок'!$G$3024,5)</f>
        <v>456.38</v>
      </c>
      <c r="Y841" s="108">
        <f>VLOOKUP($A841+ROUND((COLUMN()-2)/24,5),АТС!$A$41:$F$784,5)+VLOOKUP($A841+ROUND((COLUMN()-2)/24,5),'Расчет сбытовых надбавок'!$B$2281:'Расчет сбытовых надбавок'!$G$3024,5)</f>
        <v>504.34</v>
      </c>
    </row>
    <row r="842" spans="1:25" x14ac:dyDescent="0.2">
      <c r="A842" s="88">
        <f t="shared" si="22"/>
        <v>41871</v>
      </c>
      <c r="B842" s="108">
        <f>VLOOKUP($A842+ROUND((COLUMN()-2)/24,5),АТС!$A$41:$F$784,5)+VLOOKUP($A842+ROUND((COLUMN()-2)/24,5),'Расчет сбытовых надбавок'!$B$2281:'Расчет сбытовых надбавок'!$G$3024,5)</f>
        <v>120.58999999999999</v>
      </c>
      <c r="C842" s="108">
        <f>VLOOKUP($A842+ROUND((COLUMN()-2)/24,5),АТС!$A$41:$F$784,5)+VLOOKUP($A842+ROUND((COLUMN()-2)/24,5),'Расчет сбытовых надбавок'!$B$2281:'Расчет сбытовых надбавок'!$G$3024,5)</f>
        <v>286.41000000000003</v>
      </c>
      <c r="D842" s="108">
        <f>VLOOKUP($A842+ROUND((COLUMN()-2)/24,5),АТС!$A$41:$F$784,5)+VLOOKUP($A842+ROUND((COLUMN()-2)/24,5),'Расчет сбытовых надбавок'!$B$2281:'Расчет сбытовых надбавок'!$G$3024,5)</f>
        <v>127.03999999999999</v>
      </c>
      <c r="E842" s="108">
        <f>VLOOKUP($A842+ROUND((COLUMN()-2)/24,5),АТС!$A$41:$F$784,5)+VLOOKUP($A842+ROUND((COLUMN()-2)/24,5),'Расчет сбытовых надбавок'!$B$2281:'Расчет сбытовых надбавок'!$G$3024,5)</f>
        <v>0</v>
      </c>
      <c r="F842" s="108">
        <f>VLOOKUP($A842+ROUND((COLUMN()-2)/24,5),АТС!$A$41:$F$784,5)+VLOOKUP($A842+ROUND((COLUMN()-2)/24,5),'Расчет сбытовых надбавок'!$B$2281:'Расчет сбытовых надбавок'!$G$3024,5)</f>
        <v>0</v>
      </c>
      <c r="G842" s="108">
        <f>VLOOKUP($A842+ROUND((COLUMN()-2)/24,5),АТС!$A$41:$F$784,5)+VLOOKUP($A842+ROUND((COLUMN()-2)/24,5),'Расчет сбытовых надбавок'!$B$2281:'Расчет сбытовых надбавок'!$G$3024,5)</f>
        <v>0</v>
      </c>
      <c r="H842" s="108">
        <f>VLOOKUP($A842+ROUND((COLUMN()-2)/24,5),АТС!$A$41:$F$784,5)+VLOOKUP($A842+ROUND((COLUMN()-2)/24,5),'Расчет сбытовых надбавок'!$B$2281:'Расчет сбытовых надбавок'!$G$3024,5)</f>
        <v>0</v>
      </c>
      <c r="I842" s="108">
        <f>VLOOKUP($A842+ROUND((COLUMN()-2)/24,5),АТС!$A$41:$F$784,5)+VLOOKUP($A842+ROUND((COLUMN()-2)/24,5),'Расчет сбытовых надбавок'!$B$2281:'Расчет сбытовых надбавок'!$G$3024,5)</f>
        <v>0</v>
      </c>
      <c r="J842" s="108">
        <f>VLOOKUP($A842+ROUND((COLUMN()-2)/24,5),АТС!$A$41:$F$784,5)+VLOOKUP($A842+ROUND((COLUMN()-2)/24,5),'Расчет сбытовых надбавок'!$B$2281:'Расчет сбытовых надбавок'!$G$3024,5)</f>
        <v>0</v>
      </c>
      <c r="K842" s="108">
        <f>VLOOKUP($A842+ROUND((COLUMN()-2)/24,5),АТС!$A$41:$F$784,5)+VLOOKUP($A842+ROUND((COLUMN()-2)/24,5),'Расчет сбытовых надбавок'!$B$2281:'Расчет сбытовых надбавок'!$G$3024,5)</f>
        <v>19.11</v>
      </c>
      <c r="L842" s="108">
        <f>VLOOKUP($A842+ROUND((COLUMN()-2)/24,5),АТС!$A$41:$F$784,5)+VLOOKUP($A842+ROUND((COLUMN()-2)/24,5),'Расчет сбытовых надбавок'!$B$2281:'Расчет сбытовых надбавок'!$G$3024,5)</f>
        <v>166.22</v>
      </c>
      <c r="M842" s="108">
        <f>VLOOKUP($A842+ROUND((COLUMN()-2)/24,5),АТС!$A$41:$F$784,5)+VLOOKUP($A842+ROUND((COLUMN()-2)/24,5),'Расчет сбытовых надбавок'!$B$2281:'Расчет сбытовых надбавок'!$G$3024,5)</f>
        <v>221.93</v>
      </c>
      <c r="N842" s="108">
        <f>VLOOKUP($A842+ROUND((COLUMN()-2)/24,5),АТС!$A$41:$F$784,5)+VLOOKUP($A842+ROUND((COLUMN()-2)/24,5),'Расчет сбытовых надбавок'!$B$2281:'Расчет сбытовых надбавок'!$G$3024,5)</f>
        <v>138.47</v>
      </c>
      <c r="O842" s="108">
        <f>VLOOKUP($A842+ROUND((COLUMN()-2)/24,5),АТС!$A$41:$F$784,5)+VLOOKUP($A842+ROUND((COLUMN()-2)/24,5),'Расчет сбытовых надбавок'!$B$2281:'Расчет сбытовых надбавок'!$G$3024,5)</f>
        <v>124.2</v>
      </c>
      <c r="P842" s="108">
        <f>VLOOKUP($A842+ROUND((COLUMN()-2)/24,5),АТС!$A$41:$F$784,5)+VLOOKUP($A842+ROUND((COLUMN()-2)/24,5),'Расчет сбытовых надбавок'!$B$2281:'Расчет сбытовых надбавок'!$G$3024,5)</f>
        <v>147.16000000000003</v>
      </c>
      <c r="Q842" s="108">
        <f>VLOOKUP($A842+ROUND((COLUMN()-2)/24,5),АТС!$A$41:$F$784,5)+VLOOKUP($A842+ROUND((COLUMN()-2)/24,5),'Расчет сбытовых надбавок'!$B$2281:'Расчет сбытовых надбавок'!$G$3024,5)</f>
        <v>163.36000000000001</v>
      </c>
      <c r="R842" s="108">
        <f>VLOOKUP($A842+ROUND((COLUMN()-2)/24,5),АТС!$A$41:$F$784,5)+VLOOKUP($A842+ROUND((COLUMN()-2)/24,5),'Расчет сбытовых надбавок'!$B$2281:'Расчет сбытовых надбавок'!$G$3024,5)</f>
        <v>238.70999999999998</v>
      </c>
      <c r="S842" s="108">
        <f>VLOOKUP($A842+ROUND((COLUMN()-2)/24,5),АТС!$A$41:$F$784,5)+VLOOKUP($A842+ROUND((COLUMN()-2)/24,5),'Расчет сбытовых надбавок'!$B$2281:'Расчет сбытовых надбавок'!$G$3024,5)</f>
        <v>247.91</v>
      </c>
      <c r="T842" s="108">
        <f>VLOOKUP($A842+ROUND((COLUMN()-2)/24,5),АТС!$A$41:$F$784,5)+VLOOKUP($A842+ROUND((COLUMN()-2)/24,5),'Расчет сбытовых надбавок'!$B$2281:'Расчет сбытовых надбавок'!$G$3024,5)</f>
        <v>59.35</v>
      </c>
      <c r="U842" s="108">
        <f>VLOOKUP($A842+ROUND((COLUMN()-2)/24,5),АТС!$A$41:$F$784,5)+VLOOKUP($A842+ROUND((COLUMN()-2)/24,5),'Расчет сбытовых надбавок'!$B$2281:'Расчет сбытовых надбавок'!$G$3024,5)</f>
        <v>34.5</v>
      </c>
      <c r="V842" s="108">
        <f>VLOOKUP($A842+ROUND((COLUMN()-2)/24,5),АТС!$A$41:$F$784,5)+VLOOKUP($A842+ROUND((COLUMN()-2)/24,5),'Расчет сбытовых надбавок'!$B$2281:'Расчет сбытовых надбавок'!$G$3024,5)</f>
        <v>20.34</v>
      </c>
      <c r="W842" s="108">
        <f>VLOOKUP($A842+ROUND((COLUMN()-2)/24,5),АТС!$A$41:$F$784,5)+VLOOKUP($A842+ROUND((COLUMN()-2)/24,5),'Расчет сбытовых надбавок'!$B$2281:'Расчет сбытовых надбавок'!$G$3024,5)</f>
        <v>142.68</v>
      </c>
      <c r="X842" s="108">
        <f>VLOOKUP($A842+ROUND((COLUMN()-2)/24,5),АТС!$A$41:$F$784,5)+VLOOKUP($A842+ROUND((COLUMN()-2)/24,5),'Расчет сбытовых надбавок'!$B$2281:'Расчет сбытовых надбавок'!$G$3024,5)</f>
        <v>418.44</v>
      </c>
      <c r="Y842" s="108">
        <f>VLOOKUP($A842+ROUND((COLUMN()-2)/24,5),АТС!$A$41:$F$784,5)+VLOOKUP($A842+ROUND((COLUMN()-2)/24,5),'Расчет сбытовых надбавок'!$B$2281:'Расчет сбытовых надбавок'!$G$3024,5)</f>
        <v>485.52</v>
      </c>
    </row>
    <row r="843" spans="1:25" x14ac:dyDescent="0.2">
      <c r="A843" s="88">
        <f t="shared" si="22"/>
        <v>41872</v>
      </c>
      <c r="B843" s="108">
        <f>VLOOKUP($A843+ROUND((COLUMN()-2)/24,5),АТС!$A$41:$F$784,5)+VLOOKUP($A843+ROUND((COLUMN()-2)/24,5),'Расчет сбытовых надбавок'!$B$2281:'Расчет сбытовых надбавок'!$G$3024,5)</f>
        <v>87.28</v>
      </c>
      <c r="C843" s="108">
        <f>VLOOKUP($A843+ROUND((COLUMN()-2)/24,5),АТС!$A$41:$F$784,5)+VLOOKUP($A843+ROUND((COLUMN()-2)/24,5),'Расчет сбытовых надбавок'!$B$2281:'Расчет сбытовых надбавок'!$G$3024,5)</f>
        <v>167.26</v>
      </c>
      <c r="D843" s="108">
        <f>VLOOKUP($A843+ROUND((COLUMN()-2)/24,5),АТС!$A$41:$F$784,5)+VLOOKUP($A843+ROUND((COLUMN()-2)/24,5),'Расчет сбытовых надбавок'!$B$2281:'Расчет сбытовых надбавок'!$G$3024,5)</f>
        <v>88.31</v>
      </c>
      <c r="E843" s="108">
        <f>VLOOKUP($A843+ROUND((COLUMN()-2)/24,5),АТС!$A$41:$F$784,5)+VLOOKUP($A843+ROUND((COLUMN()-2)/24,5),'Расчет сбытовых надбавок'!$B$2281:'Расчет сбытовых надбавок'!$G$3024,5)</f>
        <v>0</v>
      </c>
      <c r="F843" s="108">
        <f>VLOOKUP($A843+ROUND((COLUMN()-2)/24,5),АТС!$A$41:$F$784,5)+VLOOKUP($A843+ROUND((COLUMN()-2)/24,5),'Расчет сбытовых надбавок'!$B$2281:'Расчет сбытовых надбавок'!$G$3024,5)</f>
        <v>0</v>
      </c>
      <c r="G843" s="108">
        <f>VLOOKUP($A843+ROUND((COLUMN()-2)/24,5),АТС!$A$41:$F$784,5)+VLOOKUP($A843+ROUND((COLUMN()-2)/24,5),'Расчет сбытовых надбавок'!$B$2281:'Расчет сбытовых надбавок'!$G$3024,5)</f>
        <v>0</v>
      </c>
      <c r="H843" s="108">
        <f>VLOOKUP($A843+ROUND((COLUMN()-2)/24,5),АТС!$A$41:$F$784,5)+VLOOKUP($A843+ROUND((COLUMN()-2)/24,5),'Расчет сбытовых надбавок'!$B$2281:'Расчет сбытовых надбавок'!$G$3024,5)</f>
        <v>0</v>
      </c>
      <c r="I843" s="108">
        <f>VLOOKUP($A843+ROUND((COLUMN()-2)/24,5),АТС!$A$41:$F$784,5)+VLOOKUP($A843+ROUND((COLUMN()-2)/24,5),'Расчет сбытовых надбавок'!$B$2281:'Расчет сбытовых надбавок'!$G$3024,5)</f>
        <v>0</v>
      </c>
      <c r="J843" s="108">
        <f>VLOOKUP($A843+ROUND((COLUMN()-2)/24,5),АТС!$A$41:$F$784,5)+VLOOKUP($A843+ROUND((COLUMN()-2)/24,5),'Расчет сбытовых надбавок'!$B$2281:'Расчет сбытовых надбавок'!$G$3024,5)</f>
        <v>0</v>
      </c>
      <c r="K843" s="108">
        <f>VLOOKUP($A843+ROUND((COLUMN()-2)/24,5),АТС!$A$41:$F$784,5)+VLOOKUP($A843+ROUND((COLUMN()-2)/24,5),'Расчет сбытовых надбавок'!$B$2281:'Расчет сбытовых надбавок'!$G$3024,5)</f>
        <v>5.77</v>
      </c>
      <c r="L843" s="108">
        <f>VLOOKUP($A843+ROUND((COLUMN()-2)/24,5),АТС!$A$41:$F$784,5)+VLOOKUP($A843+ROUND((COLUMN()-2)/24,5),'Расчет сбытовых надбавок'!$B$2281:'Расчет сбытовых надбавок'!$G$3024,5)</f>
        <v>14.430000000000001</v>
      </c>
      <c r="M843" s="108">
        <f>VLOOKUP($A843+ROUND((COLUMN()-2)/24,5),АТС!$A$41:$F$784,5)+VLOOKUP($A843+ROUND((COLUMN()-2)/24,5),'Расчет сбытовых надбавок'!$B$2281:'Расчет сбытовых надбавок'!$G$3024,5)</f>
        <v>24.759999999999998</v>
      </c>
      <c r="N843" s="108">
        <f>VLOOKUP($A843+ROUND((COLUMN()-2)/24,5),АТС!$A$41:$F$784,5)+VLOOKUP($A843+ROUND((COLUMN()-2)/24,5),'Расчет сбытовых надбавок'!$B$2281:'Расчет сбытовых надбавок'!$G$3024,5)</f>
        <v>12.540000000000001</v>
      </c>
      <c r="O843" s="108">
        <f>VLOOKUP($A843+ROUND((COLUMN()-2)/24,5),АТС!$A$41:$F$784,5)+VLOOKUP($A843+ROUND((COLUMN()-2)/24,5),'Расчет сбытовых надбавок'!$B$2281:'Расчет сбытовых надбавок'!$G$3024,5)</f>
        <v>10.11</v>
      </c>
      <c r="P843" s="108">
        <f>VLOOKUP($A843+ROUND((COLUMN()-2)/24,5),АТС!$A$41:$F$784,5)+VLOOKUP($A843+ROUND((COLUMN()-2)/24,5),'Расчет сбытовых надбавок'!$B$2281:'Расчет сбытовых надбавок'!$G$3024,5)</f>
        <v>0</v>
      </c>
      <c r="Q843" s="108">
        <f>VLOOKUP($A843+ROUND((COLUMN()-2)/24,5),АТС!$A$41:$F$784,5)+VLOOKUP($A843+ROUND((COLUMN()-2)/24,5),'Расчет сбытовых надбавок'!$B$2281:'Расчет сбытовых надбавок'!$G$3024,5)</f>
        <v>0</v>
      </c>
      <c r="R843" s="108">
        <f>VLOOKUP($A843+ROUND((COLUMN()-2)/24,5),АТС!$A$41:$F$784,5)+VLOOKUP($A843+ROUND((COLUMN()-2)/24,5),'Расчет сбытовых надбавок'!$B$2281:'Расчет сбытовых надбавок'!$G$3024,5)</f>
        <v>0</v>
      </c>
      <c r="S843" s="108">
        <f>VLOOKUP($A843+ROUND((COLUMN()-2)/24,5),АТС!$A$41:$F$784,5)+VLOOKUP($A843+ROUND((COLUMN()-2)/24,5),'Расчет сбытовых надбавок'!$B$2281:'Расчет сбытовых надбавок'!$G$3024,5)</f>
        <v>5.39</v>
      </c>
      <c r="T843" s="108">
        <f>VLOOKUP($A843+ROUND((COLUMN()-2)/24,5),АТС!$A$41:$F$784,5)+VLOOKUP($A843+ROUND((COLUMN()-2)/24,5),'Расчет сбытовых надбавок'!$B$2281:'Расчет сбытовых надбавок'!$G$3024,5)</f>
        <v>20.59</v>
      </c>
      <c r="U843" s="108">
        <f>VLOOKUP($A843+ROUND((COLUMN()-2)/24,5),АТС!$A$41:$F$784,5)+VLOOKUP($A843+ROUND((COLUMN()-2)/24,5),'Расчет сбытовых надбавок'!$B$2281:'Расчет сбытовых надбавок'!$G$3024,5)</f>
        <v>0</v>
      </c>
      <c r="V843" s="108">
        <f>VLOOKUP($A843+ROUND((COLUMN()-2)/24,5),АТС!$A$41:$F$784,5)+VLOOKUP($A843+ROUND((COLUMN()-2)/24,5),'Расчет сбытовых надбавок'!$B$2281:'Расчет сбытовых надбавок'!$G$3024,5)</f>
        <v>0</v>
      </c>
      <c r="W843" s="108">
        <f>VLOOKUP($A843+ROUND((COLUMN()-2)/24,5),АТС!$A$41:$F$784,5)+VLOOKUP($A843+ROUND((COLUMN()-2)/24,5),'Расчет сбытовых надбавок'!$B$2281:'Расчет сбытовых надбавок'!$G$3024,5)</f>
        <v>35.839999999999996</v>
      </c>
      <c r="X843" s="108">
        <f>VLOOKUP($A843+ROUND((COLUMN()-2)/24,5),АТС!$A$41:$F$784,5)+VLOOKUP($A843+ROUND((COLUMN()-2)/24,5),'Расчет сбытовых надбавок'!$B$2281:'Расчет сбытовых надбавок'!$G$3024,5)</f>
        <v>142.22999999999999</v>
      </c>
      <c r="Y843" s="108">
        <f>VLOOKUP($A843+ROUND((COLUMN()-2)/24,5),АТС!$A$41:$F$784,5)+VLOOKUP($A843+ROUND((COLUMN()-2)/24,5),'Расчет сбытовых надбавок'!$B$2281:'Расчет сбытовых надбавок'!$G$3024,5)</f>
        <v>443.07</v>
      </c>
    </row>
    <row r="844" spans="1:25" x14ac:dyDescent="0.2">
      <c r="A844" s="88">
        <f t="shared" si="22"/>
        <v>41873</v>
      </c>
      <c r="B844" s="108">
        <f>VLOOKUP($A844+ROUND((COLUMN()-2)/24,5),АТС!$A$41:$F$784,5)+VLOOKUP($A844+ROUND((COLUMN()-2)/24,5),'Расчет сбытовых надбавок'!$B$2281:'Расчет сбытовых надбавок'!$G$3024,5)</f>
        <v>50.49</v>
      </c>
      <c r="C844" s="108">
        <f>VLOOKUP($A844+ROUND((COLUMN()-2)/24,5),АТС!$A$41:$F$784,5)+VLOOKUP($A844+ROUND((COLUMN()-2)/24,5),'Расчет сбытовых надбавок'!$B$2281:'Расчет сбытовых надбавок'!$G$3024,5)</f>
        <v>78.14</v>
      </c>
      <c r="D844" s="108">
        <f>VLOOKUP($A844+ROUND((COLUMN()-2)/24,5),АТС!$A$41:$F$784,5)+VLOOKUP($A844+ROUND((COLUMN()-2)/24,5),'Расчет сбытовых надбавок'!$B$2281:'Расчет сбытовых надбавок'!$G$3024,5)</f>
        <v>33.590000000000003</v>
      </c>
      <c r="E844" s="108">
        <f>VLOOKUP($A844+ROUND((COLUMN()-2)/24,5),АТС!$A$41:$F$784,5)+VLOOKUP($A844+ROUND((COLUMN()-2)/24,5),'Расчет сбытовых надбавок'!$B$2281:'Расчет сбытовых надбавок'!$G$3024,5)</f>
        <v>32.85</v>
      </c>
      <c r="F844" s="108">
        <f>VLOOKUP($A844+ROUND((COLUMN()-2)/24,5),АТС!$A$41:$F$784,5)+VLOOKUP($A844+ROUND((COLUMN()-2)/24,5),'Расчет сбытовых надбавок'!$B$2281:'Расчет сбытовых надбавок'!$G$3024,5)</f>
        <v>0</v>
      </c>
      <c r="G844" s="108">
        <f>VLOOKUP($A844+ROUND((COLUMN()-2)/24,5),АТС!$A$41:$F$784,5)+VLOOKUP($A844+ROUND((COLUMN()-2)/24,5),'Расчет сбытовых надбавок'!$B$2281:'Расчет сбытовых надбавок'!$G$3024,5)</f>
        <v>0</v>
      </c>
      <c r="H844" s="108">
        <f>VLOOKUP($A844+ROUND((COLUMN()-2)/24,5),АТС!$A$41:$F$784,5)+VLOOKUP($A844+ROUND((COLUMN()-2)/24,5),'Расчет сбытовых надбавок'!$B$2281:'Расчет сбытовых надбавок'!$G$3024,5)</f>
        <v>0</v>
      </c>
      <c r="I844" s="108">
        <f>VLOOKUP($A844+ROUND((COLUMN()-2)/24,5),АТС!$A$41:$F$784,5)+VLOOKUP($A844+ROUND((COLUMN()-2)/24,5),'Расчет сбытовых надбавок'!$B$2281:'Расчет сбытовых надбавок'!$G$3024,5)</f>
        <v>0</v>
      </c>
      <c r="J844" s="108">
        <f>VLOOKUP($A844+ROUND((COLUMN()-2)/24,5),АТС!$A$41:$F$784,5)+VLOOKUP($A844+ROUND((COLUMN()-2)/24,5),'Расчет сбытовых надбавок'!$B$2281:'Расчет сбытовых надбавок'!$G$3024,5)</f>
        <v>0</v>
      </c>
      <c r="K844" s="108">
        <f>VLOOKUP($A844+ROUND((COLUMN()-2)/24,5),АТС!$A$41:$F$784,5)+VLOOKUP($A844+ROUND((COLUMN()-2)/24,5),'Расчет сбытовых надбавок'!$B$2281:'Расчет сбытовых надбавок'!$G$3024,5)</f>
        <v>0</v>
      </c>
      <c r="L844" s="108">
        <f>VLOOKUP($A844+ROUND((COLUMN()-2)/24,5),АТС!$A$41:$F$784,5)+VLOOKUP($A844+ROUND((COLUMN()-2)/24,5),'Расчет сбытовых надбавок'!$B$2281:'Расчет сбытовых надбавок'!$G$3024,5)</f>
        <v>6.0000000000000005E-2</v>
      </c>
      <c r="M844" s="108">
        <f>VLOOKUP($A844+ROUND((COLUMN()-2)/24,5),АТС!$A$41:$F$784,5)+VLOOKUP($A844+ROUND((COLUMN()-2)/24,5),'Расчет сбытовых надбавок'!$B$2281:'Расчет сбытовых надбавок'!$G$3024,5)</f>
        <v>0</v>
      </c>
      <c r="N844" s="108">
        <f>VLOOKUP($A844+ROUND((COLUMN()-2)/24,5),АТС!$A$41:$F$784,5)+VLOOKUP($A844+ROUND((COLUMN()-2)/24,5),'Расчет сбытовых надбавок'!$B$2281:'Расчет сбытовых надбавок'!$G$3024,5)</f>
        <v>0</v>
      </c>
      <c r="O844" s="108">
        <f>VLOOKUP($A844+ROUND((COLUMN()-2)/24,5),АТС!$A$41:$F$784,5)+VLOOKUP($A844+ROUND((COLUMN()-2)/24,5),'Расчет сбытовых надбавок'!$B$2281:'Расчет сбытовых надбавок'!$G$3024,5)</f>
        <v>0</v>
      </c>
      <c r="P844" s="108">
        <f>VLOOKUP($A844+ROUND((COLUMN()-2)/24,5),АТС!$A$41:$F$784,5)+VLOOKUP($A844+ROUND((COLUMN()-2)/24,5),'Расчет сбытовых надбавок'!$B$2281:'Расчет сбытовых надбавок'!$G$3024,5)</f>
        <v>0</v>
      </c>
      <c r="Q844" s="108">
        <f>VLOOKUP($A844+ROUND((COLUMN()-2)/24,5),АТС!$A$41:$F$784,5)+VLOOKUP($A844+ROUND((COLUMN()-2)/24,5),'Расчет сбытовых надбавок'!$B$2281:'Расчет сбытовых надбавок'!$G$3024,5)</f>
        <v>0</v>
      </c>
      <c r="R844" s="108">
        <f>VLOOKUP($A844+ROUND((COLUMN()-2)/24,5),АТС!$A$41:$F$784,5)+VLOOKUP($A844+ROUND((COLUMN()-2)/24,5),'Расчет сбытовых надбавок'!$B$2281:'Расчет сбытовых надбавок'!$G$3024,5)</f>
        <v>0</v>
      </c>
      <c r="S844" s="108">
        <f>VLOOKUP($A844+ROUND((COLUMN()-2)/24,5),АТС!$A$41:$F$784,5)+VLOOKUP($A844+ROUND((COLUMN()-2)/24,5),'Расчет сбытовых надбавок'!$B$2281:'Расчет сбытовых надбавок'!$G$3024,5)</f>
        <v>0</v>
      </c>
      <c r="T844" s="108">
        <f>VLOOKUP($A844+ROUND((COLUMN()-2)/24,5),АТС!$A$41:$F$784,5)+VLOOKUP($A844+ROUND((COLUMN()-2)/24,5),'Расчет сбытовых надбавок'!$B$2281:'Расчет сбытовых надбавок'!$G$3024,5)</f>
        <v>0</v>
      </c>
      <c r="U844" s="108">
        <f>VLOOKUP($A844+ROUND((COLUMN()-2)/24,5),АТС!$A$41:$F$784,5)+VLOOKUP($A844+ROUND((COLUMN()-2)/24,5),'Расчет сбытовых надбавок'!$B$2281:'Расчет сбытовых надбавок'!$G$3024,5)</f>
        <v>0</v>
      </c>
      <c r="V844" s="108">
        <f>VLOOKUP($A844+ROUND((COLUMN()-2)/24,5),АТС!$A$41:$F$784,5)+VLOOKUP($A844+ROUND((COLUMN()-2)/24,5),'Расчет сбытовых надбавок'!$B$2281:'Расчет сбытовых надбавок'!$G$3024,5)</f>
        <v>0</v>
      </c>
      <c r="W844" s="108">
        <f>VLOOKUP($A844+ROUND((COLUMN()-2)/24,5),АТС!$A$41:$F$784,5)+VLOOKUP($A844+ROUND((COLUMN()-2)/24,5),'Расчет сбытовых надбавок'!$B$2281:'Расчет сбытовых надбавок'!$G$3024,5)</f>
        <v>0</v>
      </c>
      <c r="X844" s="108">
        <f>VLOOKUP($A844+ROUND((COLUMN()-2)/24,5),АТС!$A$41:$F$784,5)+VLOOKUP($A844+ROUND((COLUMN()-2)/24,5),'Расчет сбытовых надбавок'!$B$2281:'Расчет сбытовых надбавок'!$G$3024,5)</f>
        <v>72.819999999999993</v>
      </c>
      <c r="Y844" s="108">
        <f>VLOOKUP($A844+ROUND((COLUMN()-2)/24,5),АТС!$A$41:$F$784,5)+VLOOKUP($A844+ROUND((COLUMN()-2)/24,5),'Расчет сбытовых надбавок'!$B$2281:'Расчет сбытовых надбавок'!$G$3024,5)</f>
        <v>35.619999999999997</v>
      </c>
    </row>
    <row r="845" spans="1:25" x14ac:dyDescent="0.2">
      <c r="A845" s="88">
        <f t="shared" si="22"/>
        <v>41874</v>
      </c>
      <c r="B845" s="108">
        <f>VLOOKUP($A845+ROUND((COLUMN()-2)/24,5),АТС!$A$41:$F$784,5)+VLOOKUP($A845+ROUND((COLUMN()-2)/24,5),'Расчет сбытовых надбавок'!$B$2281:'Расчет сбытовых надбавок'!$G$3024,5)</f>
        <v>187.76</v>
      </c>
      <c r="C845" s="108">
        <f>VLOOKUP($A845+ROUND((COLUMN()-2)/24,5),АТС!$A$41:$F$784,5)+VLOOKUP($A845+ROUND((COLUMN()-2)/24,5),'Расчет сбытовых надбавок'!$B$2281:'Расчет сбытовых надбавок'!$G$3024,5)</f>
        <v>51.71</v>
      </c>
      <c r="D845" s="108">
        <f>VLOOKUP($A845+ROUND((COLUMN()-2)/24,5),АТС!$A$41:$F$784,5)+VLOOKUP($A845+ROUND((COLUMN()-2)/24,5),'Расчет сбытовых надбавок'!$B$2281:'Расчет сбытовых надбавок'!$G$3024,5)</f>
        <v>32.950000000000003</v>
      </c>
      <c r="E845" s="108">
        <f>VLOOKUP($A845+ROUND((COLUMN()-2)/24,5),АТС!$A$41:$F$784,5)+VLOOKUP($A845+ROUND((COLUMN()-2)/24,5),'Расчет сбытовых надбавок'!$B$2281:'Расчет сбытовых надбавок'!$G$3024,5)</f>
        <v>0</v>
      </c>
      <c r="F845" s="108">
        <f>VLOOKUP($A845+ROUND((COLUMN()-2)/24,5),АТС!$A$41:$F$784,5)+VLOOKUP($A845+ROUND((COLUMN()-2)/24,5),'Расчет сбытовых надбавок'!$B$2281:'Расчет сбытовых надбавок'!$G$3024,5)</f>
        <v>0</v>
      </c>
      <c r="G845" s="108">
        <f>VLOOKUP($A845+ROUND((COLUMN()-2)/24,5),АТС!$A$41:$F$784,5)+VLOOKUP($A845+ROUND((COLUMN()-2)/24,5),'Расчет сбытовых надбавок'!$B$2281:'Расчет сбытовых надбавок'!$G$3024,5)</f>
        <v>0.01</v>
      </c>
      <c r="H845" s="108">
        <f>VLOOKUP($A845+ROUND((COLUMN()-2)/24,5),АТС!$A$41:$F$784,5)+VLOOKUP($A845+ROUND((COLUMN()-2)/24,5),'Расчет сбытовых надбавок'!$B$2281:'Расчет сбытовых надбавок'!$G$3024,5)</f>
        <v>0</v>
      </c>
      <c r="I845" s="108">
        <f>VLOOKUP($A845+ROUND((COLUMN()-2)/24,5),АТС!$A$41:$F$784,5)+VLOOKUP($A845+ROUND((COLUMN()-2)/24,5),'Расчет сбытовых надбавок'!$B$2281:'Расчет сбытовых надбавок'!$G$3024,5)</f>
        <v>0</v>
      </c>
      <c r="J845" s="108">
        <f>VLOOKUP($A845+ROUND((COLUMN()-2)/24,5),АТС!$A$41:$F$784,5)+VLOOKUP($A845+ROUND((COLUMN()-2)/24,5),'Расчет сбытовых надбавок'!$B$2281:'Расчет сбытовых надбавок'!$G$3024,5)</f>
        <v>0</v>
      </c>
      <c r="K845" s="108">
        <f>VLOOKUP($A845+ROUND((COLUMN()-2)/24,5),АТС!$A$41:$F$784,5)+VLOOKUP($A845+ROUND((COLUMN()-2)/24,5),'Расчет сбытовых надбавок'!$B$2281:'Расчет сбытовых надбавок'!$G$3024,5)</f>
        <v>0</v>
      </c>
      <c r="L845" s="108">
        <f>VLOOKUP($A845+ROUND((COLUMN()-2)/24,5),АТС!$A$41:$F$784,5)+VLOOKUP($A845+ROUND((COLUMN()-2)/24,5),'Расчет сбытовых надбавок'!$B$2281:'Расчет сбытовых надбавок'!$G$3024,5)</f>
        <v>0</v>
      </c>
      <c r="M845" s="108">
        <f>VLOOKUP($A845+ROUND((COLUMN()-2)/24,5),АТС!$A$41:$F$784,5)+VLOOKUP($A845+ROUND((COLUMN()-2)/24,5),'Расчет сбытовых надбавок'!$B$2281:'Расчет сбытовых надбавок'!$G$3024,5)</f>
        <v>0.01</v>
      </c>
      <c r="N845" s="108">
        <f>VLOOKUP($A845+ROUND((COLUMN()-2)/24,5),АТС!$A$41:$F$784,5)+VLOOKUP($A845+ROUND((COLUMN()-2)/24,5),'Расчет сбытовых надбавок'!$B$2281:'Расчет сбытовых надбавок'!$G$3024,5)</f>
        <v>0</v>
      </c>
      <c r="O845" s="108">
        <f>VLOOKUP($A845+ROUND((COLUMN()-2)/24,5),АТС!$A$41:$F$784,5)+VLOOKUP($A845+ROUND((COLUMN()-2)/24,5),'Расчет сбытовых надбавок'!$B$2281:'Расчет сбытовых надбавок'!$G$3024,5)</f>
        <v>0.01</v>
      </c>
      <c r="P845" s="108">
        <f>VLOOKUP($A845+ROUND((COLUMN()-2)/24,5),АТС!$A$41:$F$784,5)+VLOOKUP($A845+ROUND((COLUMN()-2)/24,5),'Расчет сбытовых надбавок'!$B$2281:'Расчет сбытовых надбавок'!$G$3024,5)</f>
        <v>1065.93</v>
      </c>
      <c r="Q845" s="108">
        <f>VLOOKUP($A845+ROUND((COLUMN()-2)/24,5),АТС!$A$41:$F$784,5)+VLOOKUP($A845+ROUND((COLUMN()-2)/24,5),'Расчет сбытовых надбавок'!$B$2281:'Расчет сбытовых надбавок'!$G$3024,5)</f>
        <v>1071.3</v>
      </c>
      <c r="R845" s="108">
        <f>VLOOKUP($A845+ROUND((COLUMN()-2)/24,5),АТС!$A$41:$F$784,5)+VLOOKUP($A845+ROUND((COLUMN()-2)/24,5),'Расчет сбытовых надбавок'!$B$2281:'Расчет сбытовых надбавок'!$G$3024,5)</f>
        <v>1108.3900000000001</v>
      </c>
      <c r="S845" s="108">
        <f>VLOOKUP($A845+ROUND((COLUMN()-2)/24,5),АТС!$A$41:$F$784,5)+VLOOKUP($A845+ROUND((COLUMN()-2)/24,5),'Расчет сбытовых надбавок'!$B$2281:'Расчет сбытовых надбавок'!$G$3024,5)</f>
        <v>1056.6099999999999</v>
      </c>
      <c r="T845" s="108">
        <f>VLOOKUP($A845+ROUND((COLUMN()-2)/24,5),АТС!$A$41:$F$784,5)+VLOOKUP($A845+ROUND((COLUMN()-2)/24,5),'Расчет сбытовых надбавок'!$B$2281:'Расчет сбытовых надбавок'!$G$3024,5)</f>
        <v>37.74</v>
      </c>
      <c r="U845" s="108">
        <f>VLOOKUP($A845+ROUND((COLUMN()-2)/24,5),АТС!$A$41:$F$784,5)+VLOOKUP($A845+ROUND((COLUMN()-2)/24,5),'Расчет сбытовых надбавок'!$B$2281:'Расчет сбытовых надбавок'!$G$3024,5)</f>
        <v>75.77</v>
      </c>
      <c r="V845" s="108">
        <f>VLOOKUP($A845+ROUND((COLUMN()-2)/24,5),АТС!$A$41:$F$784,5)+VLOOKUP($A845+ROUND((COLUMN()-2)/24,5),'Расчет сбытовых надбавок'!$B$2281:'Расчет сбытовых надбавок'!$G$3024,5)</f>
        <v>0</v>
      </c>
      <c r="W845" s="108">
        <f>VLOOKUP($A845+ROUND((COLUMN()-2)/24,5),АТС!$A$41:$F$784,5)+VLOOKUP($A845+ROUND((COLUMN()-2)/24,5),'Расчет сбытовых надбавок'!$B$2281:'Расчет сбытовых надбавок'!$G$3024,5)</f>
        <v>1.68</v>
      </c>
      <c r="X845" s="108">
        <f>VLOOKUP($A845+ROUND((COLUMN()-2)/24,5),АТС!$A$41:$F$784,5)+VLOOKUP($A845+ROUND((COLUMN()-2)/24,5),'Расчет сбытовых надбавок'!$B$2281:'Расчет сбытовых надбавок'!$G$3024,5)</f>
        <v>339.6</v>
      </c>
      <c r="Y845" s="108">
        <f>VLOOKUP($A845+ROUND((COLUMN()-2)/24,5),АТС!$A$41:$F$784,5)+VLOOKUP($A845+ROUND((COLUMN()-2)/24,5),'Расчет сбытовых надбавок'!$B$2281:'Расчет сбытовых надбавок'!$G$3024,5)</f>
        <v>144.80000000000001</v>
      </c>
    </row>
    <row r="846" spans="1:25" x14ac:dyDescent="0.2">
      <c r="A846" s="88">
        <f t="shared" si="22"/>
        <v>41875</v>
      </c>
      <c r="B846" s="108">
        <f>VLOOKUP($A846+ROUND((COLUMN()-2)/24,5),АТС!$A$41:$F$784,5)+VLOOKUP($A846+ROUND((COLUMN()-2)/24,5),'Расчет сбытовых надбавок'!$B$2281:'Расчет сбытовых надбавок'!$G$3024,5)</f>
        <v>377.32</v>
      </c>
      <c r="C846" s="108">
        <f>VLOOKUP($A846+ROUND((COLUMN()-2)/24,5),АТС!$A$41:$F$784,5)+VLOOKUP($A846+ROUND((COLUMN()-2)/24,5),'Расчет сбытовых надбавок'!$B$2281:'Расчет сбытовых надбавок'!$G$3024,5)</f>
        <v>121.36</v>
      </c>
      <c r="D846" s="108">
        <f>VLOOKUP($A846+ROUND((COLUMN()-2)/24,5),АТС!$A$41:$F$784,5)+VLOOKUP($A846+ROUND((COLUMN()-2)/24,5),'Расчет сбытовых надбавок'!$B$2281:'Расчет сбытовых надбавок'!$G$3024,5)</f>
        <v>157.05000000000001</v>
      </c>
      <c r="E846" s="108">
        <f>VLOOKUP($A846+ROUND((COLUMN()-2)/24,5),АТС!$A$41:$F$784,5)+VLOOKUP($A846+ROUND((COLUMN()-2)/24,5),'Расчет сбытовых надбавок'!$B$2281:'Расчет сбытовых надбавок'!$G$3024,5)</f>
        <v>83.61999999999999</v>
      </c>
      <c r="F846" s="108">
        <f>VLOOKUP($A846+ROUND((COLUMN()-2)/24,5),АТС!$A$41:$F$784,5)+VLOOKUP($A846+ROUND((COLUMN()-2)/24,5),'Расчет сбытовых надбавок'!$B$2281:'Расчет сбытовых надбавок'!$G$3024,5)</f>
        <v>47.81</v>
      </c>
      <c r="G846" s="108">
        <f>VLOOKUP($A846+ROUND((COLUMN()-2)/24,5),АТС!$A$41:$F$784,5)+VLOOKUP($A846+ROUND((COLUMN()-2)/24,5),'Расчет сбытовых надбавок'!$B$2281:'Расчет сбытовых надбавок'!$G$3024,5)</f>
        <v>70.86</v>
      </c>
      <c r="H846" s="108">
        <f>VLOOKUP($A846+ROUND((COLUMN()-2)/24,5),АТС!$A$41:$F$784,5)+VLOOKUP($A846+ROUND((COLUMN()-2)/24,5),'Расчет сбытовых надбавок'!$B$2281:'Расчет сбытовых надбавок'!$G$3024,5)</f>
        <v>0</v>
      </c>
      <c r="I846" s="108">
        <f>VLOOKUP($A846+ROUND((COLUMN()-2)/24,5),АТС!$A$41:$F$784,5)+VLOOKUP($A846+ROUND((COLUMN()-2)/24,5),'Расчет сбытовых надбавок'!$B$2281:'Расчет сбытовых надбавок'!$G$3024,5)</f>
        <v>0</v>
      </c>
      <c r="J846" s="108">
        <f>VLOOKUP($A846+ROUND((COLUMN()-2)/24,5),АТС!$A$41:$F$784,5)+VLOOKUP($A846+ROUND((COLUMN()-2)/24,5),'Расчет сбытовых надбавок'!$B$2281:'Расчет сбытовых надбавок'!$G$3024,5)</f>
        <v>0.01</v>
      </c>
      <c r="K846" s="108">
        <f>VLOOKUP($A846+ROUND((COLUMN()-2)/24,5),АТС!$A$41:$F$784,5)+VLOOKUP($A846+ROUND((COLUMN()-2)/24,5),'Расчет сбытовых надбавок'!$B$2281:'Расчет сбытовых надбавок'!$G$3024,5)</f>
        <v>38.6</v>
      </c>
      <c r="L846" s="108">
        <f>VLOOKUP($A846+ROUND((COLUMN()-2)/24,5),АТС!$A$41:$F$784,5)+VLOOKUP($A846+ROUND((COLUMN()-2)/24,5),'Расчет сбытовых надбавок'!$B$2281:'Расчет сбытовых надбавок'!$G$3024,5)</f>
        <v>89.61999999999999</v>
      </c>
      <c r="M846" s="108">
        <f>VLOOKUP($A846+ROUND((COLUMN()-2)/24,5),АТС!$A$41:$F$784,5)+VLOOKUP($A846+ROUND((COLUMN()-2)/24,5),'Расчет сбытовых надбавок'!$B$2281:'Расчет сбытовых надбавок'!$G$3024,5)</f>
        <v>0.01</v>
      </c>
      <c r="N846" s="108">
        <f>VLOOKUP($A846+ROUND((COLUMN()-2)/24,5),АТС!$A$41:$F$784,5)+VLOOKUP($A846+ROUND((COLUMN()-2)/24,5),'Расчет сбытовых надбавок'!$B$2281:'Расчет сбытовых надбавок'!$G$3024,5)</f>
        <v>0.01</v>
      </c>
      <c r="O846" s="108">
        <f>VLOOKUP($A846+ROUND((COLUMN()-2)/24,5),АТС!$A$41:$F$784,5)+VLOOKUP($A846+ROUND((COLUMN()-2)/24,5),'Расчет сбытовых надбавок'!$B$2281:'Расчет сбытовых надбавок'!$G$3024,5)</f>
        <v>16.670000000000002</v>
      </c>
      <c r="P846" s="108">
        <f>VLOOKUP($A846+ROUND((COLUMN()-2)/24,5),АТС!$A$41:$F$784,5)+VLOOKUP($A846+ROUND((COLUMN()-2)/24,5),'Расчет сбытовых надбавок'!$B$2281:'Расчет сбытовых надбавок'!$G$3024,5)</f>
        <v>1179.8500000000001</v>
      </c>
      <c r="Q846" s="108">
        <f>VLOOKUP($A846+ROUND((COLUMN()-2)/24,5),АТС!$A$41:$F$784,5)+VLOOKUP($A846+ROUND((COLUMN()-2)/24,5),'Расчет сбытовых надбавок'!$B$2281:'Расчет сбытовых надбавок'!$G$3024,5)</f>
        <v>1173.8400000000001</v>
      </c>
      <c r="R846" s="108">
        <f>VLOOKUP($A846+ROUND((COLUMN()-2)/24,5),АТС!$A$41:$F$784,5)+VLOOKUP($A846+ROUND((COLUMN()-2)/24,5),'Расчет сбытовых надбавок'!$B$2281:'Расчет сбытовых надбавок'!$G$3024,5)</f>
        <v>1312.81</v>
      </c>
      <c r="S846" s="108">
        <f>VLOOKUP($A846+ROUND((COLUMN()-2)/24,5),АТС!$A$41:$F$784,5)+VLOOKUP($A846+ROUND((COLUMN()-2)/24,5),'Расчет сбытовых надбавок'!$B$2281:'Расчет сбытовых надбавок'!$G$3024,5)</f>
        <v>1291.51</v>
      </c>
      <c r="T846" s="108">
        <f>VLOOKUP($A846+ROUND((COLUMN()-2)/24,5),АТС!$A$41:$F$784,5)+VLOOKUP($A846+ROUND((COLUMN()-2)/24,5),'Расчет сбытовых надбавок'!$B$2281:'Расчет сбытовых надбавок'!$G$3024,5)</f>
        <v>188.61</v>
      </c>
      <c r="U846" s="108">
        <f>VLOOKUP($A846+ROUND((COLUMN()-2)/24,5),АТС!$A$41:$F$784,5)+VLOOKUP($A846+ROUND((COLUMN()-2)/24,5),'Расчет сбытовых надбавок'!$B$2281:'Расчет сбытовых надбавок'!$G$3024,5)</f>
        <v>171.13</v>
      </c>
      <c r="V846" s="108">
        <f>VLOOKUP($A846+ROUND((COLUMN()-2)/24,5),АТС!$A$41:$F$784,5)+VLOOKUP($A846+ROUND((COLUMN()-2)/24,5),'Расчет сбытовых надбавок'!$B$2281:'Расчет сбытовых надбавок'!$G$3024,5)</f>
        <v>0</v>
      </c>
      <c r="W846" s="108">
        <f>VLOOKUP($A846+ROUND((COLUMN()-2)/24,5),АТС!$A$41:$F$784,5)+VLOOKUP($A846+ROUND((COLUMN()-2)/24,5),'Расчет сбытовых надбавок'!$B$2281:'Расчет сбытовых надбавок'!$G$3024,5)</f>
        <v>1132.71</v>
      </c>
      <c r="X846" s="108">
        <f>VLOOKUP($A846+ROUND((COLUMN()-2)/24,5),АТС!$A$41:$F$784,5)+VLOOKUP($A846+ROUND((COLUMN()-2)/24,5),'Расчет сбытовых надбавок'!$B$2281:'Расчет сбытовых надбавок'!$G$3024,5)</f>
        <v>1774.49</v>
      </c>
      <c r="Y846" s="108">
        <f>VLOOKUP($A846+ROUND((COLUMN()-2)/24,5),АТС!$A$41:$F$784,5)+VLOOKUP($A846+ROUND((COLUMN()-2)/24,5),'Расчет сбытовых надбавок'!$B$2281:'Расчет сбытовых надбавок'!$G$3024,5)</f>
        <v>736.97</v>
      </c>
    </row>
    <row r="847" spans="1:25" x14ac:dyDescent="0.2">
      <c r="A847" s="88">
        <f t="shared" si="22"/>
        <v>41876</v>
      </c>
      <c r="B847" s="108">
        <f>VLOOKUP($A847+ROUND((COLUMN()-2)/24,5),АТС!$A$41:$F$784,5)+VLOOKUP($A847+ROUND((COLUMN()-2)/24,5),'Расчет сбытовых надбавок'!$B$2281:'Расчет сбытовых надбавок'!$G$3024,5)</f>
        <v>184.87</v>
      </c>
      <c r="C847" s="108">
        <f>VLOOKUP($A847+ROUND((COLUMN()-2)/24,5),АТС!$A$41:$F$784,5)+VLOOKUP($A847+ROUND((COLUMN()-2)/24,5),'Расчет сбытовых надбавок'!$B$2281:'Расчет сбытовых надбавок'!$G$3024,5)</f>
        <v>28.8</v>
      </c>
      <c r="D847" s="108">
        <f>VLOOKUP($A847+ROUND((COLUMN()-2)/24,5),АТС!$A$41:$F$784,5)+VLOOKUP($A847+ROUND((COLUMN()-2)/24,5),'Расчет сбытовых надбавок'!$B$2281:'Расчет сбытовых надбавок'!$G$3024,5)</f>
        <v>44.15</v>
      </c>
      <c r="E847" s="108">
        <f>VLOOKUP($A847+ROUND((COLUMN()-2)/24,5),АТС!$A$41:$F$784,5)+VLOOKUP($A847+ROUND((COLUMN()-2)/24,5),'Расчет сбытовых надбавок'!$B$2281:'Расчет сбытовых надбавок'!$G$3024,5)</f>
        <v>0</v>
      </c>
      <c r="F847" s="108">
        <f>VLOOKUP($A847+ROUND((COLUMN()-2)/24,5),АТС!$A$41:$F$784,5)+VLOOKUP($A847+ROUND((COLUMN()-2)/24,5),'Расчет сбытовых надбавок'!$B$2281:'Расчет сбытовых надбавок'!$G$3024,5)</f>
        <v>0</v>
      </c>
      <c r="G847" s="108">
        <f>VLOOKUP($A847+ROUND((COLUMN()-2)/24,5),АТС!$A$41:$F$784,5)+VLOOKUP($A847+ROUND((COLUMN()-2)/24,5),'Расчет сбытовых надбавок'!$B$2281:'Расчет сбытовых надбавок'!$G$3024,5)</f>
        <v>0</v>
      </c>
      <c r="H847" s="108">
        <f>VLOOKUP($A847+ROUND((COLUMN()-2)/24,5),АТС!$A$41:$F$784,5)+VLOOKUP($A847+ROUND((COLUMN()-2)/24,5),'Расчет сбытовых надбавок'!$B$2281:'Расчет сбытовых надбавок'!$G$3024,5)</f>
        <v>0</v>
      </c>
      <c r="I847" s="108">
        <f>VLOOKUP($A847+ROUND((COLUMN()-2)/24,5),АТС!$A$41:$F$784,5)+VLOOKUP($A847+ROUND((COLUMN()-2)/24,5),'Расчет сбытовых надбавок'!$B$2281:'Расчет сбытовых надбавок'!$G$3024,5)</f>
        <v>0</v>
      </c>
      <c r="J847" s="108">
        <f>VLOOKUP($A847+ROUND((COLUMN()-2)/24,5),АТС!$A$41:$F$784,5)+VLOOKUP($A847+ROUND((COLUMN()-2)/24,5),'Расчет сбытовых надбавок'!$B$2281:'Расчет сбытовых надбавок'!$G$3024,5)</f>
        <v>0</v>
      </c>
      <c r="K847" s="108">
        <f>VLOOKUP($A847+ROUND((COLUMN()-2)/24,5),АТС!$A$41:$F$784,5)+VLOOKUP($A847+ROUND((COLUMN()-2)/24,5),'Расчет сбытовых надбавок'!$B$2281:'Расчет сбытовых надбавок'!$G$3024,5)</f>
        <v>0</v>
      </c>
      <c r="L847" s="108">
        <f>VLOOKUP($A847+ROUND((COLUMN()-2)/24,5),АТС!$A$41:$F$784,5)+VLOOKUP($A847+ROUND((COLUMN()-2)/24,5),'Расчет сбытовых надбавок'!$B$2281:'Расчет сбытовых надбавок'!$G$3024,5)</f>
        <v>0</v>
      </c>
      <c r="M847" s="108">
        <f>VLOOKUP($A847+ROUND((COLUMN()-2)/24,5),АТС!$A$41:$F$784,5)+VLOOKUP($A847+ROUND((COLUMN()-2)/24,5),'Расчет сбытовых надбавок'!$B$2281:'Расчет сбытовых надбавок'!$G$3024,5)</f>
        <v>0</v>
      </c>
      <c r="N847" s="108">
        <f>VLOOKUP($A847+ROUND((COLUMN()-2)/24,5),АТС!$A$41:$F$784,5)+VLOOKUP($A847+ROUND((COLUMN()-2)/24,5),'Расчет сбытовых надбавок'!$B$2281:'Расчет сбытовых надбавок'!$G$3024,5)</f>
        <v>0</v>
      </c>
      <c r="O847" s="108">
        <f>VLOOKUP($A847+ROUND((COLUMN()-2)/24,5),АТС!$A$41:$F$784,5)+VLOOKUP($A847+ROUND((COLUMN()-2)/24,5),'Расчет сбытовых надбавок'!$B$2281:'Расчет сбытовых надбавок'!$G$3024,5)</f>
        <v>0</v>
      </c>
      <c r="P847" s="108">
        <f>VLOOKUP($A847+ROUND((COLUMN()-2)/24,5),АТС!$A$41:$F$784,5)+VLOOKUP($A847+ROUND((COLUMN()-2)/24,5),'Расчет сбытовых надбавок'!$B$2281:'Расчет сбытовых надбавок'!$G$3024,5)</f>
        <v>0</v>
      </c>
      <c r="Q847" s="108">
        <f>VLOOKUP($A847+ROUND((COLUMN()-2)/24,5),АТС!$A$41:$F$784,5)+VLOOKUP($A847+ROUND((COLUMN()-2)/24,5),'Расчет сбытовых надбавок'!$B$2281:'Расчет сбытовых надбавок'!$G$3024,5)</f>
        <v>0</v>
      </c>
      <c r="R847" s="108">
        <f>VLOOKUP($A847+ROUND((COLUMN()-2)/24,5),АТС!$A$41:$F$784,5)+VLOOKUP($A847+ROUND((COLUMN()-2)/24,5),'Расчет сбытовых надбавок'!$B$2281:'Расчет сбытовых надбавок'!$G$3024,5)</f>
        <v>30.97</v>
      </c>
      <c r="S847" s="108">
        <f>VLOOKUP($A847+ROUND((COLUMN()-2)/24,5),АТС!$A$41:$F$784,5)+VLOOKUP($A847+ROUND((COLUMN()-2)/24,5),'Расчет сбытовых надбавок'!$B$2281:'Расчет сбытовых надбавок'!$G$3024,5)</f>
        <v>7.1599999999999993</v>
      </c>
      <c r="T847" s="108">
        <f>VLOOKUP($A847+ROUND((COLUMN()-2)/24,5),АТС!$A$41:$F$784,5)+VLOOKUP($A847+ROUND((COLUMN()-2)/24,5),'Расчет сбытовых надбавок'!$B$2281:'Расчет сбытовых надбавок'!$G$3024,5)</f>
        <v>32.909999999999997</v>
      </c>
      <c r="U847" s="108">
        <f>VLOOKUP($A847+ROUND((COLUMN()-2)/24,5),АТС!$A$41:$F$784,5)+VLOOKUP($A847+ROUND((COLUMN()-2)/24,5),'Расчет сбытовых надбавок'!$B$2281:'Расчет сбытовых надбавок'!$G$3024,5)</f>
        <v>0</v>
      </c>
      <c r="V847" s="108">
        <f>VLOOKUP($A847+ROUND((COLUMN()-2)/24,5),АТС!$A$41:$F$784,5)+VLOOKUP($A847+ROUND((COLUMN()-2)/24,5),'Расчет сбытовых надбавок'!$B$2281:'Расчет сбытовых надбавок'!$G$3024,5)</f>
        <v>17.59</v>
      </c>
      <c r="W847" s="108">
        <f>VLOOKUP($A847+ROUND((COLUMN()-2)/24,5),АТС!$A$41:$F$784,5)+VLOOKUP($A847+ROUND((COLUMN()-2)/24,5),'Расчет сбытовых надбавок'!$B$2281:'Расчет сбытовых надбавок'!$G$3024,5)</f>
        <v>152.38</v>
      </c>
      <c r="X847" s="108">
        <f>VLOOKUP($A847+ROUND((COLUMN()-2)/24,5),АТС!$A$41:$F$784,5)+VLOOKUP($A847+ROUND((COLUMN()-2)/24,5),'Расчет сбытовых надбавок'!$B$2281:'Расчет сбытовых надбавок'!$G$3024,5)</f>
        <v>106.08000000000001</v>
      </c>
      <c r="Y847" s="108">
        <f>VLOOKUP($A847+ROUND((COLUMN()-2)/24,5),АТС!$A$41:$F$784,5)+VLOOKUP($A847+ROUND((COLUMN()-2)/24,5),'Расчет сбытовых надбавок'!$B$2281:'Расчет сбытовых надбавок'!$G$3024,5)</f>
        <v>408.14</v>
      </c>
    </row>
    <row r="848" spans="1:25" x14ac:dyDescent="0.2">
      <c r="A848" s="88">
        <f t="shared" si="22"/>
        <v>41877</v>
      </c>
      <c r="B848" s="108">
        <f>VLOOKUP($A848+ROUND((COLUMN()-2)/24,5),АТС!$A$41:$F$784,5)+VLOOKUP($A848+ROUND((COLUMN()-2)/24,5),'Расчет сбытовых надбавок'!$B$2281:'Расчет сбытовых надбавок'!$G$3024,5)</f>
        <v>144.75</v>
      </c>
      <c r="C848" s="108">
        <f>VLOOKUP($A848+ROUND((COLUMN()-2)/24,5),АТС!$A$41:$F$784,5)+VLOOKUP($A848+ROUND((COLUMN()-2)/24,5),'Расчет сбытовых надбавок'!$B$2281:'Расчет сбытовых надбавок'!$G$3024,5)</f>
        <v>133.63999999999999</v>
      </c>
      <c r="D848" s="108">
        <f>VLOOKUP($A848+ROUND((COLUMN()-2)/24,5),АТС!$A$41:$F$784,5)+VLOOKUP($A848+ROUND((COLUMN()-2)/24,5),'Расчет сбытовых надбавок'!$B$2281:'Расчет сбытовых надбавок'!$G$3024,5)</f>
        <v>46.92</v>
      </c>
      <c r="E848" s="108">
        <f>VLOOKUP($A848+ROUND((COLUMN()-2)/24,5),АТС!$A$41:$F$784,5)+VLOOKUP($A848+ROUND((COLUMN()-2)/24,5),'Расчет сбытовых надбавок'!$B$2281:'Расчет сбытовых надбавок'!$G$3024,5)</f>
        <v>0</v>
      </c>
      <c r="F848" s="108">
        <f>VLOOKUP($A848+ROUND((COLUMN()-2)/24,5),АТС!$A$41:$F$784,5)+VLOOKUP($A848+ROUND((COLUMN()-2)/24,5),'Расчет сбытовых надбавок'!$B$2281:'Расчет сбытовых надбавок'!$G$3024,5)</f>
        <v>0</v>
      </c>
      <c r="G848" s="108">
        <f>VLOOKUP($A848+ROUND((COLUMN()-2)/24,5),АТС!$A$41:$F$784,5)+VLOOKUP($A848+ROUND((COLUMN()-2)/24,5),'Расчет сбытовых надбавок'!$B$2281:'Расчет сбытовых надбавок'!$G$3024,5)</f>
        <v>0</v>
      </c>
      <c r="H848" s="108">
        <f>VLOOKUP($A848+ROUND((COLUMN()-2)/24,5),АТС!$A$41:$F$784,5)+VLOOKUP($A848+ROUND((COLUMN()-2)/24,5),'Расчет сбытовых надбавок'!$B$2281:'Расчет сбытовых надбавок'!$G$3024,5)</f>
        <v>0</v>
      </c>
      <c r="I848" s="108">
        <f>VLOOKUP($A848+ROUND((COLUMN()-2)/24,5),АТС!$A$41:$F$784,5)+VLOOKUP($A848+ROUND((COLUMN()-2)/24,5),'Расчет сбытовых надбавок'!$B$2281:'Расчет сбытовых надбавок'!$G$3024,5)</f>
        <v>0</v>
      </c>
      <c r="J848" s="108">
        <f>VLOOKUP($A848+ROUND((COLUMN()-2)/24,5),АТС!$A$41:$F$784,5)+VLOOKUP($A848+ROUND((COLUMN()-2)/24,5),'Расчет сбытовых надбавок'!$B$2281:'Расчет сбытовых надбавок'!$G$3024,5)</f>
        <v>0.01</v>
      </c>
      <c r="K848" s="108">
        <f>VLOOKUP($A848+ROUND((COLUMN()-2)/24,5),АТС!$A$41:$F$784,5)+VLOOKUP($A848+ROUND((COLUMN()-2)/24,5),'Расчет сбытовых надбавок'!$B$2281:'Расчет сбытовых надбавок'!$G$3024,5)</f>
        <v>0</v>
      </c>
      <c r="L848" s="108">
        <f>VLOOKUP($A848+ROUND((COLUMN()-2)/24,5),АТС!$A$41:$F$784,5)+VLOOKUP($A848+ROUND((COLUMN()-2)/24,5),'Расчет сбытовых надбавок'!$B$2281:'Расчет сбытовых надбавок'!$G$3024,5)</f>
        <v>0.80999999999999994</v>
      </c>
      <c r="M848" s="108">
        <f>VLOOKUP($A848+ROUND((COLUMN()-2)/24,5),АТС!$A$41:$F$784,5)+VLOOKUP($A848+ROUND((COLUMN()-2)/24,5),'Расчет сбытовых надбавок'!$B$2281:'Расчет сбытовых надбавок'!$G$3024,5)</f>
        <v>1.93</v>
      </c>
      <c r="N848" s="108">
        <f>VLOOKUP($A848+ROUND((COLUMN()-2)/24,5),АТС!$A$41:$F$784,5)+VLOOKUP($A848+ROUND((COLUMN()-2)/24,5),'Расчет сбытовых надбавок'!$B$2281:'Расчет сбытовых надбавок'!$G$3024,5)</f>
        <v>0</v>
      </c>
      <c r="O848" s="108">
        <f>VLOOKUP($A848+ROUND((COLUMN()-2)/24,5),АТС!$A$41:$F$784,5)+VLOOKUP($A848+ROUND((COLUMN()-2)/24,5),'Расчет сбытовых надбавок'!$B$2281:'Расчет сбытовых надбавок'!$G$3024,5)</f>
        <v>0</v>
      </c>
      <c r="P848" s="108">
        <f>VLOOKUP($A848+ROUND((COLUMN()-2)/24,5),АТС!$A$41:$F$784,5)+VLOOKUP($A848+ROUND((COLUMN()-2)/24,5),'Расчет сбытовых надбавок'!$B$2281:'Расчет сбытовых надбавок'!$G$3024,5)</f>
        <v>11.66</v>
      </c>
      <c r="Q848" s="108">
        <f>VLOOKUP($A848+ROUND((COLUMN()-2)/24,5),АТС!$A$41:$F$784,5)+VLOOKUP($A848+ROUND((COLUMN()-2)/24,5),'Расчет сбытовых надбавок'!$B$2281:'Расчет сбытовых надбавок'!$G$3024,5)</f>
        <v>12.7</v>
      </c>
      <c r="R848" s="108">
        <f>VLOOKUP($A848+ROUND((COLUMN()-2)/24,5),АТС!$A$41:$F$784,5)+VLOOKUP($A848+ROUND((COLUMN()-2)/24,5),'Расчет сбытовых надбавок'!$B$2281:'Расчет сбытовых надбавок'!$G$3024,5)</f>
        <v>15.4</v>
      </c>
      <c r="S848" s="108">
        <f>VLOOKUP($A848+ROUND((COLUMN()-2)/24,5),АТС!$A$41:$F$784,5)+VLOOKUP($A848+ROUND((COLUMN()-2)/24,5),'Расчет сбытовых надбавок'!$B$2281:'Расчет сбытовых надбавок'!$G$3024,5)</f>
        <v>18.46</v>
      </c>
      <c r="T848" s="108">
        <f>VLOOKUP($A848+ROUND((COLUMN()-2)/24,5),АТС!$A$41:$F$784,5)+VLOOKUP($A848+ROUND((COLUMN()-2)/24,5),'Расчет сбытовых надбавок'!$B$2281:'Расчет сбытовых надбавок'!$G$3024,5)</f>
        <v>6.8199999999999994</v>
      </c>
      <c r="U848" s="108">
        <f>VLOOKUP($A848+ROUND((COLUMN()-2)/24,5),АТС!$A$41:$F$784,5)+VLOOKUP($A848+ROUND((COLUMN()-2)/24,5),'Расчет сбытовых надбавок'!$B$2281:'Расчет сбытовых надбавок'!$G$3024,5)</f>
        <v>0</v>
      </c>
      <c r="V848" s="108">
        <f>VLOOKUP($A848+ROUND((COLUMN()-2)/24,5),АТС!$A$41:$F$784,5)+VLOOKUP($A848+ROUND((COLUMN()-2)/24,5),'Расчет сбытовых надбавок'!$B$2281:'Расчет сбытовых надбавок'!$G$3024,5)</f>
        <v>9.9999999999999992E-2</v>
      </c>
      <c r="W848" s="108">
        <f>VLOOKUP($A848+ROUND((COLUMN()-2)/24,5),АТС!$A$41:$F$784,5)+VLOOKUP($A848+ROUND((COLUMN()-2)/24,5),'Расчет сбытовых надбавок'!$B$2281:'Расчет сбытовых надбавок'!$G$3024,5)</f>
        <v>72.650000000000006</v>
      </c>
      <c r="X848" s="108">
        <f>VLOOKUP($A848+ROUND((COLUMN()-2)/24,5),АТС!$A$41:$F$784,5)+VLOOKUP($A848+ROUND((COLUMN()-2)/24,5),'Расчет сбытовых надбавок'!$B$2281:'Расчет сбытовых надбавок'!$G$3024,5)</f>
        <v>512.59</v>
      </c>
      <c r="Y848" s="108">
        <f>VLOOKUP($A848+ROUND((COLUMN()-2)/24,5),АТС!$A$41:$F$784,5)+VLOOKUP($A848+ROUND((COLUMN()-2)/24,5),'Расчет сбытовых надбавок'!$B$2281:'Расчет сбытовых надбавок'!$G$3024,5)</f>
        <v>426.62</v>
      </c>
    </row>
    <row r="849" spans="1:27" x14ac:dyDescent="0.2">
      <c r="A849" s="88">
        <f t="shared" si="22"/>
        <v>41878</v>
      </c>
      <c r="B849" s="108">
        <f>VLOOKUP($A849+ROUND((COLUMN()-2)/24,5),АТС!$A$41:$F$784,5)+VLOOKUP($A849+ROUND((COLUMN()-2)/24,5),'Расчет сбытовых надбавок'!$B$2281:'Расчет сбытовых надбавок'!$G$3024,5)</f>
        <v>145.96</v>
      </c>
      <c r="C849" s="108">
        <f>VLOOKUP($A849+ROUND((COLUMN()-2)/24,5),АТС!$A$41:$F$784,5)+VLOOKUP($A849+ROUND((COLUMN()-2)/24,5),'Расчет сбытовых надбавок'!$B$2281:'Расчет сбытовых надбавок'!$G$3024,5)</f>
        <v>59.19</v>
      </c>
      <c r="D849" s="108">
        <f>VLOOKUP($A849+ROUND((COLUMN()-2)/24,5),АТС!$A$41:$F$784,5)+VLOOKUP($A849+ROUND((COLUMN()-2)/24,5),'Расчет сбытовых надбавок'!$B$2281:'Расчет сбытовых надбавок'!$G$3024,5)</f>
        <v>47.45</v>
      </c>
      <c r="E849" s="108">
        <f>VLOOKUP($A849+ROUND((COLUMN()-2)/24,5),АТС!$A$41:$F$784,5)+VLOOKUP($A849+ROUND((COLUMN()-2)/24,5),'Расчет сбытовых надбавок'!$B$2281:'Расчет сбытовых надбавок'!$G$3024,5)</f>
        <v>0</v>
      </c>
      <c r="F849" s="108">
        <f>VLOOKUP($A849+ROUND((COLUMN()-2)/24,5),АТС!$A$41:$F$784,5)+VLOOKUP($A849+ROUND((COLUMN()-2)/24,5),'Расчет сбытовых надбавок'!$B$2281:'Расчет сбытовых надбавок'!$G$3024,5)</f>
        <v>0</v>
      </c>
      <c r="G849" s="108">
        <f>VLOOKUP($A849+ROUND((COLUMN()-2)/24,5),АТС!$A$41:$F$784,5)+VLOOKUP($A849+ROUND((COLUMN()-2)/24,5),'Расчет сбытовых надбавок'!$B$2281:'Расчет сбытовых надбавок'!$G$3024,5)</f>
        <v>0</v>
      </c>
      <c r="H849" s="108">
        <f>VLOOKUP($A849+ROUND((COLUMN()-2)/24,5),АТС!$A$41:$F$784,5)+VLOOKUP($A849+ROUND((COLUMN()-2)/24,5),'Расчет сбытовых надбавок'!$B$2281:'Расчет сбытовых надбавок'!$G$3024,5)</f>
        <v>0</v>
      </c>
      <c r="I849" s="108">
        <f>VLOOKUP($A849+ROUND((COLUMN()-2)/24,5),АТС!$A$41:$F$784,5)+VLOOKUP($A849+ROUND((COLUMN()-2)/24,5),'Расчет сбытовых надбавок'!$B$2281:'Расчет сбытовых надбавок'!$G$3024,5)</f>
        <v>0</v>
      </c>
      <c r="J849" s="108">
        <f>VLOOKUP($A849+ROUND((COLUMN()-2)/24,5),АТС!$A$41:$F$784,5)+VLOOKUP($A849+ROUND((COLUMN()-2)/24,5),'Расчет сбытовых надбавок'!$B$2281:'Расчет сбытовых надбавок'!$G$3024,5)</f>
        <v>0</v>
      </c>
      <c r="K849" s="108">
        <f>VLOOKUP($A849+ROUND((COLUMN()-2)/24,5),АТС!$A$41:$F$784,5)+VLOOKUP($A849+ROUND((COLUMN()-2)/24,5),'Расчет сбытовых надбавок'!$B$2281:'Расчет сбытовых надбавок'!$G$3024,5)</f>
        <v>0</v>
      </c>
      <c r="L849" s="108">
        <f>VLOOKUP($A849+ROUND((COLUMN()-2)/24,5),АТС!$A$41:$F$784,5)+VLOOKUP($A849+ROUND((COLUMN()-2)/24,5),'Расчет сбытовых надбавок'!$B$2281:'Расчет сбытовых надбавок'!$G$3024,5)</f>
        <v>0</v>
      </c>
      <c r="M849" s="108">
        <f>VLOOKUP($A849+ROUND((COLUMN()-2)/24,5),АТС!$A$41:$F$784,5)+VLOOKUP($A849+ROUND((COLUMN()-2)/24,5),'Расчет сбытовых надбавок'!$B$2281:'Расчет сбытовых надбавок'!$G$3024,5)</f>
        <v>0</v>
      </c>
      <c r="N849" s="108">
        <f>VLOOKUP($A849+ROUND((COLUMN()-2)/24,5),АТС!$A$41:$F$784,5)+VLOOKUP($A849+ROUND((COLUMN()-2)/24,5),'Расчет сбытовых надбавок'!$B$2281:'Расчет сбытовых надбавок'!$G$3024,5)</f>
        <v>58.62</v>
      </c>
      <c r="O849" s="108">
        <f>VLOOKUP($A849+ROUND((COLUMN()-2)/24,5),АТС!$A$41:$F$784,5)+VLOOKUP($A849+ROUND((COLUMN()-2)/24,5),'Расчет сбытовых надбавок'!$B$2281:'Расчет сбытовых надбавок'!$G$3024,5)</f>
        <v>70.41</v>
      </c>
      <c r="P849" s="108">
        <f>VLOOKUP($A849+ROUND((COLUMN()-2)/24,5),АТС!$A$41:$F$784,5)+VLOOKUP($A849+ROUND((COLUMN()-2)/24,5),'Расчет сбытовых надбавок'!$B$2281:'Расчет сбытовых надбавок'!$G$3024,5)</f>
        <v>0</v>
      </c>
      <c r="Q849" s="108">
        <f>VLOOKUP($A849+ROUND((COLUMN()-2)/24,5),АТС!$A$41:$F$784,5)+VLOOKUP($A849+ROUND((COLUMN()-2)/24,5),'Расчет сбытовых надбавок'!$B$2281:'Расчет сбытовых надбавок'!$G$3024,5)</f>
        <v>0.53</v>
      </c>
      <c r="R849" s="108">
        <f>VLOOKUP($A849+ROUND((COLUMN()-2)/24,5),АТС!$A$41:$F$784,5)+VLOOKUP($A849+ROUND((COLUMN()-2)/24,5),'Расчет сбытовых надбавок'!$B$2281:'Расчет сбытовых надбавок'!$G$3024,5)</f>
        <v>102.06</v>
      </c>
      <c r="S849" s="108">
        <f>VLOOKUP($A849+ROUND((COLUMN()-2)/24,5),АТС!$A$41:$F$784,5)+VLOOKUP($A849+ROUND((COLUMN()-2)/24,5),'Расчет сбытовых надбавок'!$B$2281:'Расчет сбытовых надбавок'!$G$3024,5)</f>
        <v>93.64</v>
      </c>
      <c r="T849" s="108">
        <f>VLOOKUP($A849+ROUND((COLUMN()-2)/24,5),АТС!$A$41:$F$784,5)+VLOOKUP($A849+ROUND((COLUMN()-2)/24,5),'Расчет сбытовых надбавок'!$B$2281:'Расчет сбытовых надбавок'!$G$3024,5)</f>
        <v>92.17</v>
      </c>
      <c r="U849" s="108">
        <f>VLOOKUP($A849+ROUND((COLUMN()-2)/24,5),АТС!$A$41:$F$784,5)+VLOOKUP($A849+ROUND((COLUMN()-2)/24,5),'Расчет сбытовых надбавок'!$B$2281:'Расчет сбытовых надбавок'!$G$3024,5)</f>
        <v>0</v>
      </c>
      <c r="V849" s="108">
        <f>VLOOKUP($A849+ROUND((COLUMN()-2)/24,5),АТС!$A$41:$F$784,5)+VLOOKUP($A849+ROUND((COLUMN()-2)/24,5),'Расчет сбытовых надбавок'!$B$2281:'Расчет сбытовых надбавок'!$G$3024,5)</f>
        <v>3.1999999999999997</v>
      </c>
      <c r="W849" s="108">
        <f>VLOOKUP($A849+ROUND((COLUMN()-2)/24,5),АТС!$A$41:$F$784,5)+VLOOKUP($A849+ROUND((COLUMN()-2)/24,5),'Расчет сбытовых надбавок'!$B$2281:'Расчет сбытовых надбавок'!$G$3024,5)</f>
        <v>215.28</v>
      </c>
      <c r="X849" s="108">
        <f>VLOOKUP($A849+ROUND((COLUMN()-2)/24,5),АТС!$A$41:$F$784,5)+VLOOKUP($A849+ROUND((COLUMN()-2)/24,5),'Расчет сбытовых надбавок'!$B$2281:'Расчет сбытовых надбавок'!$G$3024,5)</f>
        <v>98.6</v>
      </c>
      <c r="Y849" s="108">
        <f>VLOOKUP($A849+ROUND((COLUMN()-2)/24,5),АТС!$A$41:$F$784,5)+VLOOKUP($A849+ROUND((COLUMN()-2)/24,5),'Расчет сбытовых надбавок'!$B$2281:'Расчет сбытовых надбавок'!$G$3024,5)</f>
        <v>463.24</v>
      </c>
    </row>
    <row r="850" spans="1:27" x14ac:dyDescent="0.2">
      <c r="A850" s="88">
        <f t="shared" si="22"/>
        <v>41879</v>
      </c>
      <c r="B850" s="108">
        <f>VLOOKUP($A850+ROUND((COLUMN()-2)/24,5),АТС!$A$41:$F$784,5)+VLOOKUP($A850+ROUND((COLUMN()-2)/24,5),'Расчет сбытовых надбавок'!$B$2281:'Расчет сбытовых надбавок'!$G$3024,5)</f>
        <v>43.6</v>
      </c>
      <c r="C850" s="108">
        <f>VLOOKUP($A850+ROUND((COLUMN()-2)/24,5),АТС!$A$41:$F$784,5)+VLOOKUP($A850+ROUND((COLUMN()-2)/24,5),'Расчет сбытовых надбавок'!$B$2281:'Расчет сбытовых надбавок'!$G$3024,5)</f>
        <v>40.980000000000004</v>
      </c>
      <c r="D850" s="108">
        <f>VLOOKUP($A850+ROUND((COLUMN()-2)/24,5),АТС!$A$41:$F$784,5)+VLOOKUP($A850+ROUND((COLUMN()-2)/24,5),'Расчет сбытовых надбавок'!$B$2281:'Расчет сбытовых надбавок'!$G$3024,5)</f>
        <v>28.020000000000003</v>
      </c>
      <c r="E850" s="108">
        <f>VLOOKUP($A850+ROUND((COLUMN()-2)/24,5),АТС!$A$41:$F$784,5)+VLOOKUP($A850+ROUND((COLUMN()-2)/24,5),'Расчет сбытовых надбавок'!$B$2281:'Расчет сбытовых надбавок'!$G$3024,5)</f>
        <v>0</v>
      </c>
      <c r="F850" s="108">
        <f>VLOOKUP($A850+ROUND((COLUMN()-2)/24,5),АТС!$A$41:$F$784,5)+VLOOKUP($A850+ROUND((COLUMN()-2)/24,5),'Расчет сбытовых надбавок'!$B$2281:'Расчет сбытовых надбавок'!$G$3024,5)</f>
        <v>0</v>
      </c>
      <c r="G850" s="108">
        <f>VLOOKUP($A850+ROUND((COLUMN()-2)/24,5),АТС!$A$41:$F$784,5)+VLOOKUP($A850+ROUND((COLUMN()-2)/24,5),'Расчет сбытовых надбавок'!$B$2281:'Расчет сбытовых надбавок'!$G$3024,5)</f>
        <v>0</v>
      </c>
      <c r="H850" s="108">
        <f>VLOOKUP($A850+ROUND((COLUMN()-2)/24,5),АТС!$A$41:$F$784,5)+VLOOKUP($A850+ROUND((COLUMN()-2)/24,5),'Расчет сбытовых надбавок'!$B$2281:'Расчет сбытовых надбавок'!$G$3024,5)</f>
        <v>0</v>
      </c>
      <c r="I850" s="108">
        <f>VLOOKUP($A850+ROUND((COLUMN()-2)/24,5),АТС!$A$41:$F$784,5)+VLOOKUP($A850+ROUND((COLUMN()-2)/24,5),'Расчет сбытовых надбавок'!$B$2281:'Расчет сбытовых надбавок'!$G$3024,5)</f>
        <v>0</v>
      </c>
      <c r="J850" s="108">
        <f>VLOOKUP($A850+ROUND((COLUMN()-2)/24,5),АТС!$A$41:$F$784,5)+VLOOKUP($A850+ROUND((COLUMN()-2)/24,5),'Расчет сбытовых надбавок'!$B$2281:'Расчет сбытовых надбавок'!$G$3024,5)</f>
        <v>1.91</v>
      </c>
      <c r="K850" s="108">
        <f>VLOOKUP($A850+ROUND((COLUMN()-2)/24,5),АТС!$A$41:$F$784,5)+VLOOKUP($A850+ROUND((COLUMN()-2)/24,5),'Расчет сбытовых надбавок'!$B$2281:'Расчет сбытовых надбавок'!$G$3024,5)</f>
        <v>6.1899999999999995</v>
      </c>
      <c r="L850" s="108">
        <f>VLOOKUP($A850+ROUND((COLUMN()-2)/24,5),АТС!$A$41:$F$784,5)+VLOOKUP($A850+ROUND((COLUMN()-2)/24,5),'Расчет сбытовых надбавок'!$B$2281:'Расчет сбытовых надбавок'!$G$3024,5)</f>
        <v>68.55</v>
      </c>
      <c r="M850" s="108">
        <f>VLOOKUP($A850+ROUND((COLUMN()-2)/24,5),АТС!$A$41:$F$784,5)+VLOOKUP($A850+ROUND((COLUMN()-2)/24,5),'Расчет сбытовых надбавок'!$B$2281:'Расчет сбытовых надбавок'!$G$3024,5)</f>
        <v>86.91</v>
      </c>
      <c r="N850" s="108">
        <f>VLOOKUP($A850+ROUND((COLUMN()-2)/24,5),АТС!$A$41:$F$784,5)+VLOOKUP($A850+ROUND((COLUMN()-2)/24,5),'Расчет сбытовых надбавок'!$B$2281:'Расчет сбытовых надбавок'!$G$3024,5)</f>
        <v>93.74</v>
      </c>
      <c r="O850" s="108">
        <f>VLOOKUP($A850+ROUND((COLUMN()-2)/24,5),АТС!$A$41:$F$784,5)+VLOOKUP($A850+ROUND((COLUMN()-2)/24,5),'Расчет сбытовых надбавок'!$B$2281:'Расчет сбытовых надбавок'!$G$3024,5)</f>
        <v>98.6</v>
      </c>
      <c r="P850" s="108">
        <f>VLOOKUP($A850+ROUND((COLUMN()-2)/24,5),АТС!$A$41:$F$784,5)+VLOOKUP($A850+ROUND((COLUMN()-2)/24,5),'Расчет сбытовых надбавок'!$B$2281:'Расчет сбытовых надбавок'!$G$3024,5)</f>
        <v>110.52000000000001</v>
      </c>
      <c r="Q850" s="108">
        <f>VLOOKUP($A850+ROUND((COLUMN()-2)/24,5),АТС!$A$41:$F$784,5)+VLOOKUP($A850+ROUND((COLUMN()-2)/24,5),'Расчет сбытовых надбавок'!$B$2281:'Расчет сбытовых надбавок'!$G$3024,5)</f>
        <v>119.22999999999999</v>
      </c>
      <c r="R850" s="108">
        <f>VLOOKUP($A850+ROUND((COLUMN()-2)/24,5),АТС!$A$41:$F$784,5)+VLOOKUP($A850+ROUND((COLUMN()-2)/24,5),'Расчет сбытовых надбавок'!$B$2281:'Расчет сбытовых надбавок'!$G$3024,5)</f>
        <v>135.71</v>
      </c>
      <c r="S850" s="108">
        <f>VLOOKUP($A850+ROUND((COLUMN()-2)/24,5),АТС!$A$41:$F$784,5)+VLOOKUP($A850+ROUND((COLUMN()-2)/24,5),'Расчет сбытовых надбавок'!$B$2281:'Расчет сбытовых надбавок'!$G$3024,5)</f>
        <v>130.91</v>
      </c>
      <c r="T850" s="108">
        <f>VLOOKUP($A850+ROUND((COLUMN()-2)/24,5),АТС!$A$41:$F$784,5)+VLOOKUP($A850+ROUND((COLUMN()-2)/24,5),'Расчет сбытовых надбавок'!$B$2281:'Расчет сбытовых надбавок'!$G$3024,5)</f>
        <v>116.77000000000001</v>
      </c>
      <c r="U850" s="108">
        <f>VLOOKUP($A850+ROUND((COLUMN()-2)/24,5),АТС!$A$41:$F$784,5)+VLOOKUP($A850+ROUND((COLUMN()-2)/24,5),'Расчет сбытовых надбавок'!$B$2281:'Расчет сбытовых надбавок'!$G$3024,5)</f>
        <v>4.68</v>
      </c>
      <c r="V850" s="108">
        <f>VLOOKUP($A850+ROUND((COLUMN()-2)/24,5),АТС!$A$41:$F$784,5)+VLOOKUP($A850+ROUND((COLUMN()-2)/24,5),'Расчет сбытовых надбавок'!$B$2281:'Расчет сбытовых надбавок'!$G$3024,5)</f>
        <v>19.010000000000002</v>
      </c>
      <c r="W850" s="108">
        <f>VLOOKUP($A850+ROUND((COLUMN()-2)/24,5),АТС!$A$41:$F$784,5)+VLOOKUP($A850+ROUND((COLUMN()-2)/24,5),'Расчет сбытовых надбавок'!$B$2281:'Расчет сбытовых надбавок'!$G$3024,5)</f>
        <v>154.51000000000002</v>
      </c>
      <c r="X850" s="108">
        <f>VLOOKUP($A850+ROUND((COLUMN()-2)/24,5),АТС!$A$41:$F$784,5)+VLOOKUP($A850+ROUND((COLUMN()-2)/24,5),'Расчет сбытовых надбавок'!$B$2281:'Расчет сбытовых надбавок'!$G$3024,5)</f>
        <v>360.72</v>
      </c>
      <c r="Y850" s="108">
        <f>VLOOKUP($A850+ROUND((COLUMN()-2)/24,5),АТС!$A$41:$F$784,5)+VLOOKUP($A850+ROUND((COLUMN()-2)/24,5),'Расчет сбытовых надбавок'!$B$2281:'Расчет сбытовых надбавок'!$G$3024,5)</f>
        <v>549.94999999999993</v>
      </c>
    </row>
    <row r="851" spans="1:27" x14ac:dyDescent="0.2">
      <c r="A851" s="88">
        <f t="shared" si="22"/>
        <v>41880</v>
      </c>
      <c r="B851" s="108">
        <f>VLOOKUP($A851+ROUND((COLUMN()-2)/24,5),АТС!$A$41:$F$784,5)+VLOOKUP($A851+ROUND((COLUMN()-2)/24,5),'Расчет сбытовых надбавок'!$B$2281:'Расчет сбытовых надбавок'!$G$3024,5)</f>
        <v>91.09</v>
      </c>
      <c r="C851" s="108">
        <f>VLOOKUP($A851+ROUND((COLUMN()-2)/24,5),АТС!$A$41:$F$784,5)+VLOOKUP($A851+ROUND((COLUMN()-2)/24,5),'Расчет сбытовых надбавок'!$B$2281:'Расчет сбытовых надбавок'!$G$3024,5)</f>
        <v>93.45</v>
      </c>
      <c r="D851" s="108">
        <f>VLOOKUP($A851+ROUND((COLUMN()-2)/24,5),АТС!$A$41:$F$784,5)+VLOOKUP($A851+ROUND((COLUMN()-2)/24,5),'Расчет сбытовых надбавок'!$B$2281:'Расчет сбытовых надбавок'!$G$3024,5)</f>
        <v>1.56</v>
      </c>
      <c r="E851" s="108">
        <f>VLOOKUP($A851+ROUND((COLUMN()-2)/24,5),АТС!$A$41:$F$784,5)+VLOOKUP($A851+ROUND((COLUMN()-2)/24,5),'Расчет сбытовых надбавок'!$B$2281:'Расчет сбытовых надбавок'!$G$3024,5)</f>
        <v>0</v>
      </c>
      <c r="F851" s="108">
        <f>VLOOKUP($A851+ROUND((COLUMN()-2)/24,5),АТС!$A$41:$F$784,5)+VLOOKUP($A851+ROUND((COLUMN()-2)/24,5),'Расчет сбытовых надбавок'!$B$2281:'Расчет сбытовых надбавок'!$G$3024,5)</f>
        <v>0</v>
      </c>
      <c r="G851" s="108">
        <f>VLOOKUP($A851+ROUND((COLUMN()-2)/24,5),АТС!$A$41:$F$784,5)+VLOOKUP($A851+ROUND((COLUMN()-2)/24,5),'Расчет сбытовых надбавок'!$B$2281:'Расчет сбытовых надбавок'!$G$3024,5)</f>
        <v>0</v>
      </c>
      <c r="H851" s="108">
        <f>VLOOKUP($A851+ROUND((COLUMN()-2)/24,5),АТС!$A$41:$F$784,5)+VLOOKUP($A851+ROUND((COLUMN()-2)/24,5),'Расчет сбытовых надбавок'!$B$2281:'Расчет сбытовых надбавок'!$G$3024,5)</f>
        <v>0</v>
      </c>
      <c r="I851" s="108">
        <f>VLOOKUP($A851+ROUND((COLUMN()-2)/24,5),АТС!$A$41:$F$784,5)+VLOOKUP($A851+ROUND((COLUMN()-2)/24,5),'Расчет сбытовых надбавок'!$B$2281:'Расчет сбытовых надбавок'!$G$3024,5)</f>
        <v>0</v>
      </c>
      <c r="J851" s="108">
        <f>VLOOKUP($A851+ROUND((COLUMN()-2)/24,5),АТС!$A$41:$F$784,5)+VLOOKUP($A851+ROUND((COLUMN()-2)/24,5),'Расчет сбытовых надбавок'!$B$2281:'Расчет сбытовых надбавок'!$G$3024,5)</f>
        <v>0</v>
      </c>
      <c r="K851" s="108">
        <f>VLOOKUP($A851+ROUND((COLUMN()-2)/24,5),АТС!$A$41:$F$784,5)+VLOOKUP($A851+ROUND((COLUMN()-2)/24,5),'Расчет сбытовых надбавок'!$B$2281:'Расчет сбытовых надбавок'!$G$3024,5)</f>
        <v>0</v>
      </c>
      <c r="L851" s="108">
        <f>VLOOKUP($A851+ROUND((COLUMN()-2)/24,5),АТС!$A$41:$F$784,5)+VLOOKUP($A851+ROUND((COLUMN()-2)/24,5),'Расчет сбытовых надбавок'!$B$2281:'Расчет сбытовых надбавок'!$G$3024,5)</f>
        <v>0</v>
      </c>
      <c r="M851" s="108">
        <f>VLOOKUP($A851+ROUND((COLUMN()-2)/24,5),АТС!$A$41:$F$784,5)+VLOOKUP($A851+ROUND((COLUMN()-2)/24,5),'Расчет сбытовых надбавок'!$B$2281:'Расчет сбытовых надбавок'!$G$3024,5)</f>
        <v>0.63</v>
      </c>
      <c r="N851" s="108">
        <f>VLOOKUP($A851+ROUND((COLUMN()-2)/24,5),АТС!$A$41:$F$784,5)+VLOOKUP($A851+ROUND((COLUMN()-2)/24,5),'Расчет сбытовых надбавок'!$B$2281:'Расчет сбытовых надбавок'!$G$3024,5)</f>
        <v>0</v>
      </c>
      <c r="O851" s="108">
        <f>VLOOKUP($A851+ROUND((COLUMN()-2)/24,5),АТС!$A$41:$F$784,5)+VLOOKUP($A851+ROUND((COLUMN()-2)/24,5),'Расчет сбытовых надбавок'!$B$2281:'Расчет сбытовых надбавок'!$G$3024,5)</f>
        <v>0</v>
      </c>
      <c r="P851" s="108">
        <f>VLOOKUP($A851+ROUND((COLUMN()-2)/24,5),АТС!$A$41:$F$784,5)+VLOOKUP($A851+ROUND((COLUMN()-2)/24,5),'Расчет сбытовых надбавок'!$B$2281:'Расчет сбытовых надбавок'!$G$3024,5)</f>
        <v>55.19</v>
      </c>
      <c r="Q851" s="108">
        <f>VLOOKUP($A851+ROUND((COLUMN()-2)/24,5),АТС!$A$41:$F$784,5)+VLOOKUP($A851+ROUND((COLUMN()-2)/24,5),'Расчет сбытовых надбавок'!$B$2281:'Расчет сбытовых надбавок'!$G$3024,5)</f>
        <v>58.85</v>
      </c>
      <c r="R851" s="108">
        <f>VLOOKUP($A851+ROUND((COLUMN()-2)/24,5),АТС!$A$41:$F$784,5)+VLOOKUP($A851+ROUND((COLUMN()-2)/24,5),'Расчет сбытовых надбавок'!$B$2281:'Расчет сбытовых надбавок'!$G$3024,5)</f>
        <v>147.97</v>
      </c>
      <c r="S851" s="108">
        <f>VLOOKUP($A851+ROUND((COLUMN()-2)/24,5),АТС!$A$41:$F$784,5)+VLOOKUP($A851+ROUND((COLUMN()-2)/24,5),'Расчет сбытовых надбавок'!$B$2281:'Расчет сбытовых надбавок'!$G$3024,5)</f>
        <v>138.82</v>
      </c>
      <c r="T851" s="108">
        <f>VLOOKUP($A851+ROUND((COLUMN()-2)/24,5),АТС!$A$41:$F$784,5)+VLOOKUP($A851+ROUND((COLUMN()-2)/24,5),'Расчет сбытовых надбавок'!$B$2281:'Расчет сбытовых надбавок'!$G$3024,5)</f>
        <v>60.56</v>
      </c>
      <c r="U851" s="108">
        <f>VLOOKUP($A851+ROUND((COLUMN()-2)/24,5),АТС!$A$41:$F$784,5)+VLOOKUP($A851+ROUND((COLUMN()-2)/24,5),'Расчет сбытовых надбавок'!$B$2281:'Расчет сбытовых надбавок'!$G$3024,5)</f>
        <v>57.1</v>
      </c>
      <c r="V851" s="108">
        <f>VLOOKUP($A851+ROUND((COLUMN()-2)/24,5),АТС!$A$41:$F$784,5)+VLOOKUP($A851+ROUND((COLUMN()-2)/24,5),'Расчет сбытовых надбавок'!$B$2281:'Расчет сбытовых надбавок'!$G$3024,5)</f>
        <v>37.17</v>
      </c>
      <c r="W851" s="108">
        <f>VLOOKUP($A851+ROUND((COLUMN()-2)/24,5),АТС!$A$41:$F$784,5)+VLOOKUP($A851+ROUND((COLUMN()-2)/24,5),'Расчет сбытовых надбавок'!$B$2281:'Расчет сбытовых надбавок'!$G$3024,5)</f>
        <v>268.27</v>
      </c>
      <c r="X851" s="108">
        <f>VLOOKUP($A851+ROUND((COLUMN()-2)/24,5),АТС!$A$41:$F$784,5)+VLOOKUP($A851+ROUND((COLUMN()-2)/24,5),'Расчет сбытовых надбавок'!$B$2281:'Расчет сбытовых надбавок'!$G$3024,5)</f>
        <v>287.08000000000004</v>
      </c>
      <c r="Y851" s="108">
        <f>VLOOKUP($A851+ROUND((COLUMN()-2)/24,5),АТС!$A$41:$F$784,5)+VLOOKUP($A851+ROUND((COLUMN()-2)/24,5),'Расчет сбытовых надбавок'!$B$2281:'Расчет сбытовых надбавок'!$G$3024,5)</f>
        <v>409.91</v>
      </c>
    </row>
    <row r="852" spans="1:27" x14ac:dyDescent="0.2">
      <c r="A852" s="88">
        <f t="shared" si="22"/>
        <v>41881</v>
      </c>
      <c r="B852" s="108">
        <f>VLOOKUP($A852+ROUND((COLUMN()-2)/24,5),АТС!$A$41:$F$784,5)+VLOOKUP($A852+ROUND((COLUMN()-2)/24,5),'Расчет сбытовых надбавок'!$B$2281:'Расчет сбытовых надбавок'!$G$3024,5)</f>
        <v>125.4</v>
      </c>
      <c r="C852" s="108">
        <f>VLOOKUP($A852+ROUND((COLUMN()-2)/24,5),АТС!$A$41:$F$784,5)+VLOOKUP($A852+ROUND((COLUMN()-2)/24,5),'Расчет сбытовых надбавок'!$B$2281:'Расчет сбытовых надбавок'!$G$3024,5)</f>
        <v>0</v>
      </c>
      <c r="D852" s="108">
        <f>VLOOKUP($A852+ROUND((COLUMN()-2)/24,5),АТС!$A$41:$F$784,5)+VLOOKUP($A852+ROUND((COLUMN()-2)/24,5),'Расчет сбытовых надбавок'!$B$2281:'Расчет сбытовых надбавок'!$G$3024,5)</f>
        <v>0</v>
      </c>
      <c r="E852" s="108">
        <f>VLOOKUP($A852+ROUND((COLUMN()-2)/24,5),АТС!$A$41:$F$784,5)+VLOOKUP($A852+ROUND((COLUMN()-2)/24,5),'Расчет сбытовых надбавок'!$B$2281:'Расчет сбытовых надбавок'!$G$3024,5)</f>
        <v>0</v>
      </c>
      <c r="F852" s="108">
        <f>VLOOKUP($A852+ROUND((COLUMN()-2)/24,5),АТС!$A$41:$F$784,5)+VLOOKUP($A852+ROUND((COLUMN()-2)/24,5),'Расчет сбытовых надбавок'!$B$2281:'Расчет сбытовых надбавок'!$G$3024,5)</f>
        <v>17.07</v>
      </c>
      <c r="G852" s="108">
        <f>VLOOKUP($A852+ROUND((COLUMN()-2)/24,5),АТС!$A$41:$F$784,5)+VLOOKUP($A852+ROUND((COLUMN()-2)/24,5),'Расчет сбытовых надбавок'!$B$2281:'Расчет сбытовых надбавок'!$G$3024,5)</f>
        <v>26.330000000000002</v>
      </c>
      <c r="H852" s="108">
        <f>VLOOKUP($A852+ROUND((COLUMN()-2)/24,5),АТС!$A$41:$F$784,5)+VLOOKUP($A852+ROUND((COLUMN()-2)/24,5),'Расчет сбытовых надбавок'!$B$2281:'Расчет сбытовых надбавок'!$G$3024,5)</f>
        <v>0.62</v>
      </c>
      <c r="I852" s="108">
        <f>VLOOKUP($A852+ROUND((COLUMN()-2)/24,5),АТС!$A$41:$F$784,5)+VLOOKUP($A852+ROUND((COLUMN()-2)/24,5),'Расчет сбытовых надбавок'!$B$2281:'Расчет сбытовых надбавок'!$G$3024,5)</f>
        <v>0</v>
      </c>
      <c r="J852" s="108">
        <f>VLOOKUP($A852+ROUND((COLUMN()-2)/24,5),АТС!$A$41:$F$784,5)+VLOOKUP($A852+ROUND((COLUMN()-2)/24,5),'Расчет сбытовых надбавок'!$B$2281:'Расчет сбытовых надбавок'!$G$3024,5)</f>
        <v>0</v>
      </c>
      <c r="K852" s="108">
        <f>VLOOKUP($A852+ROUND((COLUMN()-2)/24,5),АТС!$A$41:$F$784,5)+VLOOKUP($A852+ROUND((COLUMN()-2)/24,5),'Расчет сбытовых надбавок'!$B$2281:'Расчет сбытовых надбавок'!$G$3024,5)</f>
        <v>0.11</v>
      </c>
      <c r="L852" s="108">
        <f>VLOOKUP($A852+ROUND((COLUMN()-2)/24,5),АТС!$A$41:$F$784,5)+VLOOKUP($A852+ROUND((COLUMN()-2)/24,5),'Расчет сбытовых надбавок'!$B$2281:'Расчет сбытовых надбавок'!$G$3024,5)</f>
        <v>47.73</v>
      </c>
      <c r="M852" s="108">
        <f>VLOOKUP($A852+ROUND((COLUMN()-2)/24,5),АТС!$A$41:$F$784,5)+VLOOKUP($A852+ROUND((COLUMN()-2)/24,5),'Расчет сбытовых надбавок'!$B$2281:'Расчет сбытовых надбавок'!$G$3024,5)</f>
        <v>53.45</v>
      </c>
      <c r="N852" s="108">
        <f>VLOOKUP($A852+ROUND((COLUMN()-2)/24,5),АТС!$A$41:$F$784,5)+VLOOKUP($A852+ROUND((COLUMN()-2)/24,5),'Расчет сбытовых надбавок'!$B$2281:'Расчет сбытовых надбавок'!$G$3024,5)</f>
        <v>48.21</v>
      </c>
      <c r="O852" s="108">
        <f>VLOOKUP($A852+ROUND((COLUMN()-2)/24,5),АТС!$A$41:$F$784,5)+VLOOKUP($A852+ROUND((COLUMN()-2)/24,5),'Расчет сбытовых надбавок'!$B$2281:'Расчет сбытовых надбавок'!$G$3024,5)</f>
        <v>41.97</v>
      </c>
      <c r="P852" s="108">
        <f>VLOOKUP($A852+ROUND((COLUMN()-2)/24,5),АТС!$A$41:$F$784,5)+VLOOKUP($A852+ROUND((COLUMN()-2)/24,5),'Расчет сбытовых надбавок'!$B$2281:'Расчет сбытовых надбавок'!$G$3024,5)</f>
        <v>56.370000000000005</v>
      </c>
      <c r="Q852" s="108">
        <f>VLOOKUP($A852+ROUND((COLUMN()-2)/24,5),АТС!$A$41:$F$784,5)+VLOOKUP($A852+ROUND((COLUMN()-2)/24,5),'Расчет сбытовых надбавок'!$B$2281:'Расчет сбытовых надбавок'!$G$3024,5)</f>
        <v>55.489999999999995</v>
      </c>
      <c r="R852" s="108">
        <f>VLOOKUP($A852+ROUND((COLUMN()-2)/24,5),АТС!$A$41:$F$784,5)+VLOOKUP($A852+ROUND((COLUMN()-2)/24,5),'Расчет сбытовых надбавок'!$B$2281:'Расчет сбытовых надбавок'!$G$3024,5)</f>
        <v>185.76</v>
      </c>
      <c r="S852" s="108">
        <f>VLOOKUP($A852+ROUND((COLUMN()-2)/24,5),АТС!$A$41:$F$784,5)+VLOOKUP($A852+ROUND((COLUMN()-2)/24,5),'Расчет сбытовых надбавок'!$B$2281:'Расчет сбытовых надбавок'!$G$3024,5)</f>
        <v>189.42000000000002</v>
      </c>
      <c r="T852" s="108">
        <f>VLOOKUP($A852+ROUND((COLUMN()-2)/24,5),АТС!$A$41:$F$784,5)+VLOOKUP($A852+ROUND((COLUMN()-2)/24,5),'Расчет сбытовых надбавок'!$B$2281:'Расчет сбытовых надбавок'!$G$3024,5)</f>
        <v>128.31</v>
      </c>
      <c r="U852" s="108">
        <f>VLOOKUP($A852+ROUND((COLUMN()-2)/24,5),АТС!$A$41:$F$784,5)+VLOOKUP($A852+ROUND((COLUMN()-2)/24,5),'Расчет сбытовых надбавок'!$B$2281:'Расчет сбытовых надбавок'!$G$3024,5)</f>
        <v>116.15</v>
      </c>
      <c r="V852" s="108">
        <f>VLOOKUP($A852+ROUND((COLUMN()-2)/24,5),АТС!$A$41:$F$784,5)+VLOOKUP($A852+ROUND((COLUMN()-2)/24,5),'Расчет сбытовых надбавок'!$B$2281:'Расчет сбытовых надбавок'!$G$3024,5)</f>
        <v>23.15</v>
      </c>
      <c r="W852" s="108">
        <f>VLOOKUP($A852+ROUND((COLUMN()-2)/24,5),АТС!$A$41:$F$784,5)+VLOOKUP($A852+ROUND((COLUMN()-2)/24,5),'Расчет сбытовых надбавок'!$B$2281:'Расчет сбытовых надбавок'!$G$3024,5)</f>
        <v>155.44</v>
      </c>
      <c r="X852" s="108">
        <f>VLOOKUP($A852+ROUND((COLUMN()-2)/24,5),АТС!$A$41:$F$784,5)+VLOOKUP($A852+ROUND((COLUMN()-2)/24,5),'Расчет сбытовых надбавок'!$B$2281:'Расчет сбытовых надбавок'!$G$3024,5)</f>
        <v>150.51000000000002</v>
      </c>
      <c r="Y852" s="108">
        <f>VLOOKUP($A852+ROUND((COLUMN()-2)/24,5),АТС!$A$41:$F$784,5)+VLOOKUP($A852+ROUND((COLUMN()-2)/24,5),'Расчет сбытовых надбавок'!$B$2281:'Расчет сбытовых надбавок'!$G$3024,5)</f>
        <v>405.78999999999996</v>
      </c>
    </row>
    <row r="853" spans="1:27" x14ac:dyDescent="0.2">
      <c r="A853" s="88">
        <f t="shared" si="22"/>
        <v>41882</v>
      </c>
      <c r="B853" s="108">
        <f>VLOOKUP($A853+ROUND((COLUMN()-2)/24,5),АТС!$A$41:$F$784,5)+VLOOKUP($A853+ROUND((COLUMN()-2)/24,5),'Расчет сбытовых надбавок'!$B$2281:'Расчет сбытовых надбавок'!$G$3024,5)</f>
        <v>159.16</v>
      </c>
      <c r="C853" s="108">
        <f>VLOOKUP($A853+ROUND((COLUMN()-2)/24,5),АТС!$A$41:$F$784,5)+VLOOKUP($A853+ROUND((COLUMN()-2)/24,5),'Расчет сбытовых надбавок'!$B$2281:'Расчет сбытовых надбавок'!$G$3024,5)</f>
        <v>67.349999999999994</v>
      </c>
      <c r="D853" s="108">
        <f>VLOOKUP($A853+ROUND((COLUMN()-2)/24,5),АТС!$A$41:$F$784,5)+VLOOKUP($A853+ROUND((COLUMN()-2)/24,5),'Расчет сбытовых надбавок'!$B$2281:'Расчет сбытовых надбавок'!$G$3024,5)</f>
        <v>107.59</v>
      </c>
      <c r="E853" s="108">
        <f>VLOOKUP($A853+ROUND((COLUMN()-2)/24,5),АТС!$A$41:$F$784,5)+VLOOKUP($A853+ROUND((COLUMN()-2)/24,5),'Расчет сбытовых надбавок'!$B$2281:'Расчет сбытовых надбавок'!$G$3024,5)</f>
        <v>27.47</v>
      </c>
      <c r="F853" s="108">
        <f>VLOOKUP($A853+ROUND((COLUMN()-2)/24,5),АТС!$A$41:$F$784,5)+VLOOKUP($A853+ROUND((COLUMN()-2)/24,5),'Расчет сбытовых надбавок'!$B$2281:'Расчет сбытовых надбавок'!$G$3024,5)</f>
        <v>24.98</v>
      </c>
      <c r="G853" s="108">
        <f>VLOOKUP($A853+ROUND((COLUMN()-2)/24,5),АТС!$A$41:$F$784,5)+VLOOKUP($A853+ROUND((COLUMN()-2)/24,5),'Расчет сбытовых надбавок'!$B$2281:'Расчет сбытовых надбавок'!$G$3024,5)</f>
        <v>0</v>
      </c>
      <c r="H853" s="108">
        <f>VLOOKUP($A853+ROUND((COLUMN()-2)/24,5),АТС!$A$41:$F$784,5)+VLOOKUP($A853+ROUND((COLUMN()-2)/24,5),'Расчет сбытовых надбавок'!$B$2281:'Расчет сбытовых надбавок'!$G$3024,5)</f>
        <v>0</v>
      </c>
      <c r="I853" s="108">
        <f>VLOOKUP($A853+ROUND((COLUMN()-2)/24,5),АТС!$A$41:$F$784,5)+VLOOKUP($A853+ROUND((COLUMN()-2)/24,5),'Расчет сбытовых надбавок'!$B$2281:'Расчет сбытовых надбавок'!$G$3024,5)</f>
        <v>0</v>
      </c>
      <c r="J853" s="108">
        <f>VLOOKUP($A853+ROUND((COLUMN()-2)/24,5),АТС!$A$41:$F$784,5)+VLOOKUP($A853+ROUND((COLUMN()-2)/24,5),'Расчет сбытовых надбавок'!$B$2281:'Расчет сбытовых надбавок'!$G$3024,5)</f>
        <v>0.01</v>
      </c>
      <c r="K853" s="108">
        <f>VLOOKUP($A853+ROUND((COLUMN()-2)/24,5),АТС!$A$41:$F$784,5)+VLOOKUP($A853+ROUND((COLUMN()-2)/24,5),'Расчет сбытовых надбавок'!$B$2281:'Расчет сбытовых надбавок'!$G$3024,5)</f>
        <v>0</v>
      </c>
      <c r="L853" s="108">
        <f>VLOOKUP($A853+ROUND((COLUMN()-2)/24,5),АТС!$A$41:$F$784,5)+VLOOKUP($A853+ROUND((COLUMN()-2)/24,5),'Расчет сбытовых надбавок'!$B$2281:'Расчет сбытовых надбавок'!$G$3024,5)</f>
        <v>0</v>
      </c>
      <c r="M853" s="108">
        <f>VLOOKUP($A853+ROUND((COLUMN()-2)/24,5),АТС!$A$41:$F$784,5)+VLOOKUP($A853+ROUND((COLUMN()-2)/24,5),'Расчет сбытовых надбавок'!$B$2281:'Расчет сбытовых надбавок'!$G$3024,5)</f>
        <v>102.08000000000001</v>
      </c>
      <c r="N853" s="108">
        <f>VLOOKUP($A853+ROUND((COLUMN()-2)/24,5),АТС!$A$41:$F$784,5)+VLOOKUP($A853+ROUND((COLUMN()-2)/24,5),'Расчет сбытовых надбавок'!$B$2281:'Расчет сбытовых надбавок'!$G$3024,5)</f>
        <v>89.87</v>
      </c>
      <c r="O853" s="108">
        <f>VLOOKUP($A853+ROUND((COLUMN()-2)/24,5),АТС!$A$41:$F$784,5)+VLOOKUP($A853+ROUND((COLUMN()-2)/24,5),'Расчет сбытовых надбавок'!$B$2281:'Расчет сбытовых надбавок'!$G$3024,5)</f>
        <v>77.099999999999994</v>
      </c>
      <c r="P853" s="108">
        <f>VLOOKUP($A853+ROUND((COLUMN()-2)/24,5),АТС!$A$41:$F$784,5)+VLOOKUP($A853+ROUND((COLUMN()-2)/24,5),'Расчет сбытовых надбавок'!$B$2281:'Расчет сбытовых надбавок'!$G$3024,5)</f>
        <v>121</v>
      </c>
      <c r="Q853" s="108">
        <f>VLOOKUP($A853+ROUND((COLUMN()-2)/24,5),АТС!$A$41:$F$784,5)+VLOOKUP($A853+ROUND((COLUMN()-2)/24,5),'Расчет сбытовых надбавок'!$B$2281:'Расчет сбытовых надбавок'!$G$3024,5)</f>
        <v>112.41</v>
      </c>
      <c r="R853" s="108">
        <f>VLOOKUP($A853+ROUND((COLUMN()-2)/24,5),АТС!$A$41:$F$784,5)+VLOOKUP($A853+ROUND((COLUMN()-2)/24,5),'Расчет сбытовых надбавок'!$B$2281:'Расчет сбытовых надбавок'!$G$3024,5)</f>
        <v>251.97</v>
      </c>
      <c r="S853" s="108">
        <f>VLOOKUP($A853+ROUND((COLUMN()-2)/24,5),АТС!$A$41:$F$784,5)+VLOOKUP($A853+ROUND((COLUMN()-2)/24,5),'Расчет сбытовых надбавок'!$B$2281:'Расчет сбытовых надбавок'!$G$3024,5)</f>
        <v>228.99</v>
      </c>
      <c r="T853" s="108">
        <f>VLOOKUP($A853+ROUND((COLUMN()-2)/24,5),АТС!$A$41:$F$784,5)+VLOOKUP($A853+ROUND((COLUMN()-2)/24,5),'Расчет сбытовых надбавок'!$B$2281:'Расчет сбытовых надбавок'!$G$3024,5)</f>
        <v>252.84</v>
      </c>
      <c r="U853" s="108">
        <f>VLOOKUP($A853+ROUND((COLUMN()-2)/24,5),АТС!$A$41:$F$784,5)+VLOOKUP($A853+ROUND((COLUMN()-2)/24,5),'Расчет сбытовых надбавок'!$B$2281:'Расчет сбытовых надбавок'!$G$3024,5)</f>
        <v>96.47</v>
      </c>
      <c r="V853" s="108">
        <f>VLOOKUP($A853+ROUND((COLUMN()-2)/24,5),АТС!$A$41:$F$784,5)+VLOOKUP($A853+ROUND((COLUMN()-2)/24,5),'Расчет сбытовых надбавок'!$B$2281:'Расчет сбытовых надбавок'!$G$3024,5)</f>
        <v>0.01</v>
      </c>
      <c r="W853" s="108">
        <f>VLOOKUP($A853+ROUND((COLUMN()-2)/24,5),АТС!$A$41:$F$784,5)+VLOOKUP($A853+ROUND((COLUMN()-2)/24,5),'Расчет сбытовых надбавок'!$B$2281:'Расчет сбытовых надбавок'!$G$3024,5)</f>
        <v>51.68</v>
      </c>
      <c r="X853" s="108">
        <f>VLOOKUP($A853+ROUND((COLUMN()-2)/24,5),АТС!$A$41:$F$784,5)+VLOOKUP($A853+ROUND((COLUMN()-2)/24,5),'Расчет сбытовых надбавок'!$B$2281:'Расчет сбытовых надбавок'!$G$3024,5)</f>
        <v>173.95</v>
      </c>
      <c r="Y853" s="108">
        <f>VLOOKUP($A853+ROUND((COLUMN()-2)/24,5),АТС!$A$41:$F$784,5)+VLOOKUP($A853+ROUND((COLUMN()-2)/24,5),'Расчет сбытовых надбавок'!$B$2281:'Расчет сбытовых надбавок'!$G$3024,5)</f>
        <v>231.85</v>
      </c>
    </row>
    <row r="854" spans="1:27" x14ac:dyDescent="0.25">
      <c r="A854" s="103"/>
      <c r="B854" s="87"/>
      <c r="C854" s="87"/>
      <c r="D854" s="87"/>
    </row>
    <row r="855" spans="1:27" x14ac:dyDescent="0.25">
      <c r="A855" s="96" t="s">
        <v>159</v>
      </c>
      <c r="B855" s="87"/>
      <c r="C855" s="87"/>
      <c r="D855" s="87"/>
    </row>
    <row r="856" spans="1:27" ht="12.75" customHeight="1" x14ac:dyDescent="0.2">
      <c r="A856" s="162" t="s">
        <v>49</v>
      </c>
      <c r="B856" s="173" t="s">
        <v>161</v>
      </c>
      <c r="C856" s="174"/>
      <c r="D856" s="174"/>
      <c r="E856" s="174"/>
      <c r="F856" s="174"/>
      <c r="G856" s="174"/>
      <c r="H856" s="174"/>
      <c r="I856" s="174"/>
      <c r="J856" s="174"/>
      <c r="K856" s="174"/>
      <c r="L856" s="174"/>
      <c r="M856" s="174"/>
      <c r="N856" s="174"/>
      <c r="O856" s="174"/>
      <c r="P856" s="174"/>
      <c r="Q856" s="174"/>
      <c r="R856" s="174"/>
      <c r="S856" s="174"/>
      <c r="T856" s="174"/>
      <c r="U856" s="174"/>
      <c r="V856" s="174"/>
      <c r="W856" s="174"/>
      <c r="X856" s="174"/>
      <c r="Y856" s="175"/>
    </row>
    <row r="857" spans="1:27" ht="12.75" customHeight="1" x14ac:dyDescent="0.2">
      <c r="A857" s="163"/>
      <c r="B857" s="176"/>
      <c r="C857" s="177"/>
      <c r="D857" s="177"/>
      <c r="E857" s="177"/>
      <c r="F857" s="177"/>
      <c r="G857" s="177"/>
      <c r="H857" s="177"/>
      <c r="I857" s="177"/>
      <c r="J857" s="177"/>
      <c r="K857" s="177"/>
      <c r="L857" s="177"/>
      <c r="M857" s="177"/>
      <c r="N857" s="177"/>
      <c r="O857" s="177"/>
      <c r="P857" s="177"/>
      <c r="Q857" s="177"/>
      <c r="R857" s="177"/>
      <c r="S857" s="177"/>
      <c r="T857" s="177"/>
      <c r="U857" s="177"/>
      <c r="V857" s="177"/>
      <c r="W857" s="177"/>
      <c r="X857" s="177"/>
      <c r="Y857" s="178"/>
    </row>
    <row r="858" spans="1:27" s="121" customFormat="1" ht="12.75" customHeight="1" x14ac:dyDescent="0.2">
      <c r="A858" s="163"/>
      <c r="B858" s="209" t="s">
        <v>129</v>
      </c>
      <c r="C858" s="197" t="s">
        <v>130</v>
      </c>
      <c r="D858" s="197" t="s">
        <v>131</v>
      </c>
      <c r="E858" s="197" t="s">
        <v>132</v>
      </c>
      <c r="F858" s="197" t="s">
        <v>133</v>
      </c>
      <c r="G858" s="197" t="s">
        <v>134</v>
      </c>
      <c r="H858" s="197" t="s">
        <v>135</v>
      </c>
      <c r="I858" s="197" t="s">
        <v>136</v>
      </c>
      <c r="J858" s="197" t="s">
        <v>137</v>
      </c>
      <c r="K858" s="197" t="s">
        <v>138</v>
      </c>
      <c r="L858" s="197" t="s">
        <v>139</v>
      </c>
      <c r="M858" s="197" t="s">
        <v>140</v>
      </c>
      <c r="N858" s="207" t="s">
        <v>141</v>
      </c>
      <c r="O858" s="197" t="s">
        <v>142</v>
      </c>
      <c r="P858" s="197" t="s">
        <v>143</v>
      </c>
      <c r="Q858" s="197" t="s">
        <v>144</v>
      </c>
      <c r="R858" s="197" t="s">
        <v>145</v>
      </c>
      <c r="S858" s="197" t="s">
        <v>146</v>
      </c>
      <c r="T858" s="197" t="s">
        <v>147</v>
      </c>
      <c r="U858" s="197" t="s">
        <v>148</v>
      </c>
      <c r="V858" s="197" t="s">
        <v>149</v>
      </c>
      <c r="W858" s="197" t="s">
        <v>150</v>
      </c>
      <c r="X858" s="197" t="s">
        <v>151</v>
      </c>
      <c r="Y858" s="197" t="s">
        <v>152</v>
      </c>
    </row>
    <row r="859" spans="1:27" s="121" customFormat="1" ht="11.25" customHeight="1" x14ac:dyDescent="0.2">
      <c r="A859" s="164"/>
      <c r="B859" s="210"/>
      <c r="C859" s="198"/>
      <c r="D859" s="198"/>
      <c r="E859" s="198"/>
      <c r="F859" s="198"/>
      <c r="G859" s="198"/>
      <c r="H859" s="198"/>
      <c r="I859" s="198"/>
      <c r="J859" s="198"/>
      <c r="K859" s="198"/>
      <c r="L859" s="198"/>
      <c r="M859" s="198"/>
      <c r="N859" s="208"/>
      <c r="O859" s="198"/>
      <c r="P859" s="198"/>
      <c r="Q859" s="198"/>
      <c r="R859" s="198"/>
      <c r="S859" s="198"/>
      <c r="T859" s="198"/>
      <c r="U859" s="198"/>
      <c r="V859" s="198"/>
      <c r="W859" s="198"/>
      <c r="X859" s="198"/>
      <c r="Y859" s="198"/>
    </row>
    <row r="860" spans="1:27" ht="15.75" customHeight="1" x14ac:dyDescent="0.2">
      <c r="A860" s="88">
        <f>A823</f>
        <v>41852</v>
      </c>
      <c r="B860" s="108">
        <f>VLOOKUP($A860+ROUND((COLUMN()-2)/24,5),АТС!$A$41:$F$784,5)+VLOOKUP($A860+ROUND((COLUMN()-2)/24,5),'Расчет сбытовых надбавок'!$B$2281:'Расчет сбытовых надбавок'!$G$3024,6)</f>
        <v>176.98999999999998</v>
      </c>
      <c r="C860" s="108">
        <f>VLOOKUP($A860+ROUND((COLUMN()-2)/24,5),АТС!$A$41:$F$784,5)+VLOOKUP($A860+ROUND((COLUMN()-2)/24,5),'Расчет сбытовых надбавок'!$B$2281:'Расчет сбытовых надбавок'!$G$3024,6)</f>
        <v>58.72</v>
      </c>
      <c r="D860" s="108">
        <f>VLOOKUP($A860+ROUND((COLUMN()-2)/24,5),АТС!$A$41:$F$784,5)+VLOOKUP($A860+ROUND((COLUMN()-2)/24,5),'Расчет сбытовых надбавок'!$B$2281:'Расчет сбытовых надбавок'!$G$3024,6)</f>
        <v>47.7</v>
      </c>
      <c r="E860" s="108">
        <f>VLOOKUP($A860+ROUND((COLUMN()-2)/24,5),АТС!$A$41:$F$784,5)+VLOOKUP($A860+ROUND((COLUMN()-2)/24,5),'Расчет сбытовых надбавок'!$B$2281:'Расчет сбытовых надбавок'!$G$3024,6)</f>
        <v>3.31</v>
      </c>
      <c r="F860" s="108">
        <f>VLOOKUP($A860+ROUND((COLUMN()-2)/24,5),АТС!$A$41:$F$784,5)+VLOOKUP($A860+ROUND((COLUMN()-2)/24,5),'Расчет сбытовых надбавок'!$B$2281:'Расчет сбытовых надбавок'!$G$3024,6)</f>
        <v>0</v>
      </c>
      <c r="G860" s="108">
        <f>VLOOKUP($A860+ROUND((COLUMN()-2)/24,5),АТС!$A$41:$F$784,5)+VLOOKUP($A860+ROUND((COLUMN()-2)/24,5),'Расчет сбытовых надбавок'!$B$2281:'Расчет сбытовых надбавок'!$G$3024,6)</f>
        <v>0</v>
      </c>
      <c r="H860" s="108">
        <f>VLOOKUP($A860+ROUND((COLUMN()-2)/24,5),АТС!$A$41:$F$784,5)+VLOOKUP($A860+ROUND((COLUMN()-2)/24,5),'Расчет сбытовых надбавок'!$B$2281:'Расчет сбытовых надбавок'!$G$3024,6)</f>
        <v>0</v>
      </c>
      <c r="I860" s="108">
        <f>VLOOKUP($A860+ROUND((COLUMN()-2)/24,5),АТС!$A$41:$F$784,5)+VLOOKUP($A860+ROUND((COLUMN()-2)/24,5),'Расчет сбытовых надбавок'!$B$2281:'Расчет сбытовых надбавок'!$G$3024,6)</f>
        <v>0</v>
      </c>
      <c r="J860" s="108">
        <f>VLOOKUP($A860+ROUND((COLUMN()-2)/24,5),АТС!$A$41:$F$784,5)+VLOOKUP($A860+ROUND((COLUMN()-2)/24,5),'Расчет сбытовых надбавок'!$B$2281:'Расчет сбытовых надбавок'!$G$3024,6)</f>
        <v>0.01</v>
      </c>
      <c r="K860" s="108">
        <f>VLOOKUP($A860+ROUND((COLUMN()-2)/24,5),АТС!$A$41:$F$784,5)+VLOOKUP($A860+ROUND((COLUMN()-2)/24,5),'Расчет сбытовых надбавок'!$B$2281:'Расчет сбытовых надбавок'!$G$3024,6)</f>
        <v>0</v>
      </c>
      <c r="L860" s="108">
        <f>VLOOKUP($A860+ROUND((COLUMN()-2)/24,5),АТС!$A$41:$F$784,5)+VLOOKUP($A860+ROUND((COLUMN()-2)/24,5),'Расчет сбытовых надбавок'!$B$2281:'Расчет сбытовых надбавок'!$G$3024,6)</f>
        <v>0</v>
      </c>
      <c r="M860" s="108">
        <f>VLOOKUP($A860+ROUND((COLUMN()-2)/24,5),АТС!$A$41:$F$784,5)+VLOOKUP($A860+ROUND((COLUMN()-2)/24,5),'Расчет сбытовых надбавок'!$B$2281:'Расчет сбытовых надбавок'!$G$3024,6)</f>
        <v>0.28000000000000003</v>
      </c>
      <c r="N860" s="108">
        <f>VLOOKUP($A860+ROUND((COLUMN()-2)/24,5),АТС!$A$41:$F$784,5)+VLOOKUP($A860+ROUND((COLUMN()-2)/24,5),'Расчет сбытовых надбавок'!$B$2281:'Расчет сбытовых надбавок'!$G$3024,6)</f>
        <v>0</v>
      </c>
      <c r="O860" s="108">
        <f>VLOOKUP($A860+ROUND((COLUMN()-2)/24,5),АТС!$A$41:$F$784,5)+VLOOKUP($A860+ROUND((COLUMN()-2)/24,5),'Расчет сбытовых надбавок'!$B$2281:'Расчет сбытовых надбавок'!$G$3024,6)</f>
        <v>0</v>
      </c>
      <c r="P860" s="108">
        <f>VLOOKUP($A860+ROUND((COLUMN()-2)/24,5),АТС!$A$41:$F$784,5)+VLOOKUP($A860+ROUND((COLUMN()-2)/24,5),'Расчет сбытовых надбавок'!$B$2281:'Расчет сбытовых надбавок'!$G$3024,6)</f>
        <v>0</v>
      </c>
      <c r="Q860" s="108">
        <f>VLOOKUP($A860+ROUND((COLUMN()-2)/24,5),АТС!$A$41:$F$784,5)+VLOOKUP($A860+ROUND((COLUMN()-2)/24,5),'Расчет сбытовых надбавок'!$B$2281:'Расчет сбытовых надбавок'!$G$3024,6)</f>
        <v>0</v>
      </c>
      <c r="R860" s="108">
        <f>VLOOKUP($A860+ROUND((COLUMN()-2)/24,5),АТС!$A$41:$F$784,5)+VLOOKUP($A860+ROUND((COLUMN()-2)/24,5),'Расчет сбытовых надбавок'!$B$2281:'Расчет сбытовых надбавок'!$G$3024,6)</f>
        <v>0</v>
      </c>
      <c r="S860" s="108">
        <f>VLOOKUP($A860+ROUND((COLUMN()-2)/24,5),АТС!$A$41:$F$784,5)+VLOOKUP($A860+ROUND((COLUMN()-2)/24,5),'Расчет сбытовых надбавок'!$B$2281:'Расчет сбытовых надбавок'!$G$3024,6)</f>
        <v>0</v>
      </c>
      <c r="T860" s="108">
        <f>VLOOKUP($A860+ROUND((COLUMN()-2)/24,5),АТС!$A$41:$F$784,5)+VLOOKUP($A860+ROUND((COLUMN()-2)/24,5),'Расчет сбытовых надбавок'!$B$2281:'Расчет сбытовых надбавок'!$G$3024,6)</f>
        <v>14.33</v>
      </c>
      <c r="U860" s="108">
        <f>VLOOKUP($A860+ROUND((COLUMN()-2)/24,5),АТС!$A$41:$F$784,5)+VLOOKUP($A860+ROUND((COLUMN()-2)/24,5),'Расчет сбытовых надбавок'!$B$2281:'Расчет сбытовых надбавок'!$G$3024,6)</f>
        <v>30.04</v>
      </c>
      <c r="V860" s="108">
        <f>VLOOKUP($A860+ROUND((COLUMN()-2)/24,5),АТС!$A$41:$F$784,5)+VLOOKUP($A860+ROUND((COLUMN()-2)/24,5),'Расчет сбытовых надбавок'!$B$2281:'Расчет сбытовых надбавок'!$G$3024,6)</f>
        <v>0.18000000000000002</v>
      </c>
      <c r="W860" s="108">
        <f>VLOOKUP($A860+ROUND((COLUMN()-2)/24,5),АТС!$A$41:$F$784,5)+VLOOKUP($A860+ROUND((COLUMN()-2)/24,5),'Расчет сбытовых надбавок'!$B$2281:'Расчет сбытовых надбавок'!$G$3024,6)</f>
        <v>7.57</v>
      </c>
      <c r="X860" s="108">
        <f>VLOOKUP($A860+ROUND((COLUMN()-2)/24,5),АТС!$A$41:$F$784,5)+VLOOKUP($A860+ROUND((COLUMN()-2)/24,5),'Расчет сбытовых надбавок'!$B$2281:'Расчет сбытовых надбавок'!$G$3024,6)</f>
        <v>510.27</v>
      </c>
      <c r="Y860" s="108">
        <f>VLOOKUP($A860+ROUND((COLUMN()-2)/24,5),АТС!$A$41:$F$784,5)+VLOOKUP($A860+ROUND((COLUMN()-2)/24,5),'Расчет сбытовых надбавок'!$B$2281:'Расчет сбытовых надбавок'!$G$3024,6)</f>
        <v>472.25</v>
      </c>
      <c r="AA860" s="89"/>
    </row>
    <row r="861" spans="1:27" x14ac:dyDescent="0.2">
      <c r="A861" s="88">
        <f>A860+1</f>
        <v>41853</v>
      </c>
      <c r="B861" s="108">
        <f>VLOOKUP($A861+ROUND((COLUMN()-2)/24,5),АТС!$A$41:$F$784,5)+VLOOKUP($A861+ROUND((COLUMN()-2)/24,5),'Расчет сбытовых надбавок'!$B$2281:'Расчет сбытовых надбавок'!$G$3024,6)</f>
        <v>99.73</v>
      </c>
      <c r="C861" s="108">
        <f>VLOOKUP($A861+ROUND((COLUMN()-2)/24,5),АТС!$A$41:$F$784,5)+VLOOKUP($A861+ROUND((COLUMN()-2)/24,5),'Расчет сбытовых надбавок'!$B$2281:'Расчет сбытовых надбавок'!$G$3024,6)</f>
        <v>10.55</v>
      </c>
      <c r="D861" s="108">
        <f>VLOOKUP($A861+ROUND((COLUMN()-2)/24,5),АТС!$A$41:$F$784,5)+VLOOKUP($A861+ROUND((COLUMN()-2)/24,5),'Расчет сбытовых надбавок'!$B$2281:'Расчет сбытовых надбавок'!$G$3024,6)</f>
        <v>47.27</v>
      </c>
      <c r="E861" s="108">
        <f>VLOOKUP($A861+ROUND((COLUMN()-2)/24,5),АТС!$A$41:$F$784,5)+VLOOKUP($A861+ROUND((COLUMN()-2)/24,5),'Расчет сбытовых надбавок'!$B$2281:'Расчет сбытовых надбавок'!$G$3024,6)</f>
        <v>37.840000000000003</v>
      </c>
      <c r="F861" s="108">
        <f>VLOOKUP($A861+ROUND((COLUMN()-2)/24,5),АТС!$A$41:$F$784,5)+VLOOKUP($A861+ROUND((COLUMN()-2)/24,5),'Расчет сбытовых надбавок'!$B$2281:'Расчет сбытовых надбавок'!$G$3024,6)</f>
        <v>14</v>
      </c>
      <c r="G861" s="108">
        <f>VLOOKUP($A861+ROUND((COLUMN()-2)/24,5),АТС!$A$41:$F$784,5)+VLOOKUP($A861+ROUND((COLUMN()-2)/24,5),'Расчет сбытовых надбавок'!$B$2281:'Расчет сбытовых надбавок'!$G$3024,6)</f>
        <v>8.34</v>
      </c>
      <c r="H861" s="108">
        <f>VLOOKUP($A861+ROUND((COLUMN()-2)/24,5),АТС!$A$41:$F$784,5)+VLOOKUP($A861+ROUND((COLUMN()-2)/24,5),'Расчет сбытовых надбавок'!$B$2281:'Расчет сбытовых надбавок'!$G$3024,6)</f>
        <v>0</v>
      </c>
      <c r="I861" s="108">
        <f>VLOOKUP($A861+ROUND((COLUMN()-2)/24,5),АТС!$A$41:$F$784,5)+VLOOKUP($A861+ROUND((COLUMN()-2)/24,5),'Расчет сбытовых надбавок'!$B$2281:'Расчет сбытовых надбавок'!$G$3024,6)</f>
        <v>0</v>
      </c>
      <c r="J861" s="108">
        <f>VLOOKUP($A861+ROUND((COLUMN()-2)/24,5),АТС!$A$41:$F$784,5)+VLOOKUP($A861+ROUND((COLUMN()-2)/24,5),'Расчет сбытовых надбавок'!$B$2281:'Расчет сбытовых надбавок'!$G$3024,6)</f>
        <v>0</v>
      </c>
      <c r="K861" s="108">
        <f>VLOOKUP($A861+ROUND((COLUMN()-2)/24,5),АТС!$A$41:$F$784,5)+VLOOKUP($A861+ROUND((COLUMN()-2)/24,5),'Расчет сбытовых надбавок'!$B$2281:'Расчет сбытовых надбавок'!$G$3024,6)</f>
        <v>0</v>
      </c>
      <c r="L861" s="108">
        <f>VLOOKUP($A861+ROUND((COLUMN()-2)/24,5),АТС!$A$41:$F$784,5)+VLOOKUP($A861+ROUND((COLUMN()-2)/24,5),'Расчет сбытовых надбавок'!$B$2281:'Расчет сбытовых надбавок'!$G$3024,6)</f>
        <v>0</v>
      </c>
      <c r="M861" s="108">
        <f>VLOOKUP($A861+ROUND((COLUMN()-2)/24,5),АТС!$A$41:$F$784,5)+VLOOKUP($A861+ROUND((COLUMN()-2)/24,5),'Расчет сбытовых надбавок'!$B$2281:'Расчет сбытовых надбавок'!$G$3024,6)</f>
        <v>0.22999999999999998</v>
      </c>
      <c r="N861" s="108">
        <f>VLOOKUP($A861+ROUND((COLUMN()-2)/24,5),АТС!$A$41:$F$784,5)+VLOOKUP($A861+ROUND((COLUMN()-2)/24,5),'Расчет сбытовых надбавок'!$B$2281:'Расчет сбытовых надбавок'!$G$3024,6)</f>
        <v>11.19</v>
      </c>
      <c r="O861" s="108">
        <f>VLOOKUP($A861+ROUND((COLUMN()-2)/24,5),АТС!$A$41:$F$784,5)+VLOOKUP($A861+ROUND((COLUMN()-2)/24,5),'Расчет сбытовых надбавок'!$B$2281:'Расчет сбытовых надбавок'!$G$3024,6)</f>
        <v>7.88</v>
      </c>
      <c r="P861" s="108">
        <f>VLOOKUP($A861+ROUND((COLUMN()-2)/24,5),АТС!$A$41:$F$784,5)+VLOOKUP($A861+ROUND((COLUMN()-2)/24,5),'Расчет сбытовых надбавок'!$B$2281:'Расчет сбытовых надбавок'!$G$3024,6)</f>
        <v>2.98</v>
      </c>
      <c r="Q861" s="108">
        <f>VLOOKUP($A861+ROUND((COLUMN()-2)/24,5),АТС!$A$41:$F$784,5)+VLOOKUP($A861+ROUND((COLUMN()-2)/24,5),'Расчет сбытовых надбавок'!$B$2281:'Расчет сбытовых надбавок'!$G$3024,6)</f>
        <v>26.92</v>
      </c>
      <c r="R861" s="108">
        <f>VLOOKUP($A861+ROUND((COLUMN()-2)/24,5),АТС!$A$41:$F$784,5)+VLOOKUP($A861+ROUND((COLUMN()-2)/24,5),'Расчет сбытовых надбавок'!$B$2281:'Расчет сбытовых надбавок'!$G$3024,6)</f>
        <v>34.03</v>
      </c>
      <c r="S861" s="108">
        <f>VLOOKUP($A861+ROUND((COLUMN()-2)/24,5),АТС!$A$41:$F$784,5)+VLOOKUP($A861+ROUND((COLUMN()-2)/24,5),'Расчет сбытовых надбавок'!$B$2281:'Расчет сбытовых надбавок'!$G$3024,6)</f>
        <v>31.13</v>
      </c>
      <c r="T861" s="108">
        <f>VLOOKUP($A861+ROUND((COLUMN()-2)/24,5),АТС!$A$41:$F$784,5)+VLOOKUP($A861+ROUND((COLUMN()-2)/24,5),'Расчет сбытовых надбавок'!$B$2281:'Расчет сбытовых надбавок'!$G$3024,6)</f>
        <v>0</v>
      </c>
      <c r="U861" s="108">
        <f>VLOOKUP($A861+ROUND((COLUMN()-2)/24,5),АТС!$A$41:$F$784,5)+VLOOKUP($A861+ROUND((COLUMN()-2)/24,5),'Расчет сбытовых надбавок'!$B$2281:'Расчет сбытовых надбавок'!$G$3024,6)</f>
        <v>1.5499999999999998</v>
      </c>
      <c r="V861" s="108">
        <f>VLOOKUP($A861+ROUND((COLUMN()-2)/24,5),АТС!$A$41:$F$784,5)+VLOOKUP($A861+ROUND((COLUMN()-2)/24,5),'Расчет сбытовых надбавок'!$B$2281:'Расчет сбытовых надбавок'!$G$3024,6)</f>
        <v>0</v>
      </c>
      <c r="W861" s="108">
        <f>VLOOKUP($A861+ROUND((COLUMN()-2)/24,5),АТС!$A$41:$F$784,5)+VLOOKUP($A861+ROUND((COLUMN()-2)/24,5),'Расчет сбытовых надбавок'!$B$2281:'Расчет сбытовых надбавок'!$G$3024,6)</f>
        <v>0</v>
      </c>
      <c r="X861" s="108">
        <f>VLOOKUP($A861+ROUND((COLUMN()-2)/24,5),АТС!$A$41:$F$784,5)+VLOOKUP($A861+ROUND((COLUMN()-2)/24,5),'Расчет сбытовых надбавок'!$B$2281:'Расчет сбытовых надбавок'!$G$3024,6)</f>
        <v>51.28</v>
      </c>
      <c r="Y861" s="108">
        <f>VLOOKUP($A861+ROUND((COLUMN()-2)/24,5),АТС!$A$41:$F$784,5)+VLOOKUP($A861+ROUND((COLUMN()-2)/24,5),'Расчет сбытовых надбавок'!$B$2281:'Расчет сбытовых надбавок'!$G$3024,6)</f>
        <v>172.64000000000001</v>
      </c>
    </row>
    <row r="862" spans="1:27" x14ac:dyDescent="0.2">
      <c r="A862" s="88">
        <f t="shared" ref="A862:A890" si="23">A861+1</f>
        <v>41854</v>
      </c>
      <c r="B862" s="108">
        <f>VLOOKUP($A862+ROUND((COLUMN()-2)/24,5),АТС!$A$41:$F$784,5)+VLOOKUP($A862+ROUND((COLUMN()-2)/24,5),'Расчет сбытовых надбавок'!$B$2281:'Расчет сбытовых надбавок'!$G$3024,6)</f>
        <v>253.96</v>
      </c>
      <c r="C862" s="108">
        <f>VLOOKUP($A862+ROUND((COLUMN()-2)/24,5),АТС!$A$41:$F$784,5)+VLOOKUP($A862+ROUND((COLUMN()-2)/24,5),'Расчет сбытовых надбавок'!$B$2281:'Расчет сбытовых надбавок'!$G$3024,6)</f>
        <v>74.25</v>
      </c>
      <c r="D862" s="108">
        <f>VLOOKUP($A862+ROUND((COLUMN()-2)/24,5),АТС!$A$41:$F$784,5)+VLOOKUP($A862+ROUND((COLUMN()-2)/24,5),'Расчет сбытовых надбавок'!$B$2281:'Расчет сбытовых надбавок'!$G$3024,6)</f>
        <v>34.160000000000004</v>
      </c>
      <c r="E862" s="108">
        <f>VLOOKUP($A862+ROUND((COLUMN()-2)/24,5),АТС!$A$41:$F$784,5)+VLOOKUP($A862+ROUND((COLUMN()-2)/24,5),'Расчет сбытовых надбавок'!$B$2281:'Расчет сбытовых надбавок'!$G$3024,6)</f>
        <v>20.54</v>
      </c>
      <c r="F862" s="108">
        <f>VLOOKUP($A862+ROUND((COLUMN()-2)/24,5),АТС!$A$41:$F$784,5)+VLOOKUP($A862+ROUND((COLUMN()-2)/24,5),'Расчет сбытовых надбавок'!$B$2281:'Расчет сбытовых надбавок'!$G$3024,6)</f>
        <v>5.34</v>
      </c>
      <c r="G862" s="108">
        <f>VLOOKUP($A862+ROUND((COLUMN()-2)/24,5),АТС!$A$41:$F$784,5)+VLOOKUP($A862+ROUND((COLUMN()-2)/24,5),'Расчет сбытовых надбавок'!$B$2281:'Расчет сбытовых надбавок'!$G$3024,6)</f>
        <v>0</v>
      </c>
      <c r="H862" s="108">
        <f>VLOOKUP($A862+ROUND((COLUMN()-2)/24,5),АТС!$A$41:$F$784,5)+VLOOKUP($A862+ROUND((COLUMN()-2)/24,5),'Расчет сбытовых надбавок'!$B$2281:'Расчет сбытовых надбавок'!$G$3024,6)</f>
        <v>0</v>
      </c>
      <c r="I862" s="108">
        <f>VLOOKUP($A862+ROUND((COLUMN()-2)/24,5),АТС!$A$41:$F$784,5)+VLOOKUP($A862+ROUND((COLUMN()-2)/24,5),'Расчет сбытовых надбавок'!$B$2281:'Расчет сбытовых надбавок'!$G$3024,6)</f>
        <v>0</v>
      </c>
      <c r="J862" s="108">
        <f>VLOOKUP($A862+ROUND((COLUMN()-2)/24,5),АТС!$A$41:$F$784,5)+VLOOKUP($A862+ROUND((COLUMN()-2)/24,5),'Расчет сбытовых надбавок'!$B$2281:'Расчет сбытовых надбавок'!$G$3024,6)</f>
        <v>0</v>
      </c>
      <c r="K862" s="108">
        <f>VLOOKUP($A862+ROUND((COLUMN()-2)/24,5),АТС!$A$41:$F$784,5)+VLOOKUP($A862+ROUND((COLUMN()-2)/24,5),'Расчет сбытовых надбавок'!$B$2281:'Расчет сбытовых надбавок'!$G$3024,6)</f>
        <v>0</v>
      </c>
      <c r="L862" s="108">
        <f>VLOOKUP($A862+ROUND((COLUMN()-2)/24,5),АТС!$A$41:$F$784,5)+VLOOKUP($A862+ROUND((COLUMN()-2)/24,5),'Расчет сбытовых надбавок'!$B$2281:'Расчет сбытовых надбавок'!$G$3024,6)</f>
        <v>22.73</v>
      </c>
      <c r="M862" s="108">
        <f>VLOOKUP($A862+ROUND((COLUMN()-2)/24,5),АТС!$A$41:$F$784,5)+VLOOKUP($A862+ROUND((COLUMN()-2)/24,5),'Расчет сбытовых надбавок'!$B$2281:'Расчет сбытовых надбавок'!$G$3024,6)</f>
        <v>18.600000000000001</v>
      </c>
      <c r="N862" s="108">
        <f>VLOOKUP($A862+ROUND((COLUMN()-2)/24,5),АТС!$A$41:$F$784,5)+VLOOKUP($A862+ROUND((COLUMN()-2)/24,5),'Расчет сбытовых надбавок'!$B$2281:'Расчет сбытовых надбавок'!$G$3024,6)</f>
        <v>16.600000000000001</v>
      </c>
      <c r="O862" s="108">
        <f>VLOOKUP($A862+ROUND((COLUMN()-2)/24,5),АТС!$A$41:$F$784,5)+VLOOKUP($A862+ROUND((COLUMN()-2)/24,5),'Расчет сбытовых надбавок'!$B$2281:'Расчет сбытовых надбавок'!$G$3024,6)</f>
        <v>17.739999999999998</v>
      </c>
      <c r="P862" s="108">
        <f>VLOOKUP($A862+ROUND((COLUMN()-2)/24,5),АТС!$A$41:$F$784,5)+VLOOKUP($A862+ROUND((COLUMN()-2)/24,5),'Расчет сбытовых надбавок'!$B$2281:'Расчет сбытовых надбавок'!$G$3024,6)</f>
        <v>1.4700000000000002</v>
      </c>
      <c r="Q862" s="108">
        <f>VLOOKUP($A862+ROUND((COLUMN()-2)/24,5),АТС!$A$41:$F$784,5)+VLOOKUP($A862+ROUND((COLUMN()-2)/24,5),'Расчет сбытовых надбавок'!$B$2281:'Расчет сбытовых надбавок'!$G$3024,6)</f>
        <v>0.01</v>
      </c>
      <c r="R862" s="108">
        <f>VLOOKUP($A862+ROUND((COLUMN()-2)/24,5),АТС!$A$41:$F$784,5)+VLOOKUP($A862+ROUND((COLUMN()-2)/24,5),'Расчет сбытовых надбавок'!$B$2281:'Расчет сбытовых надбавок'!$G$3024,6)</f>
        <v>0</v>
      </c>
      <c r="S862" s="108">
        <f>VLOOKUP($A862+ROUND((COLUMN()-2)/24,5),АТС!$A$41:$F$784,5)+VLOOKUP($A862+ROUND((COLUMN()-2)/24,5),'Расчет сбытовых надбавок'!$B$2281:'Расчет сбытовых надбавок'!$G$3024,6)</f>
        <v>0</v>
      </c>
      <c r="T862" s="108">
        <f>VLOOKUP($A862+ROUND((COLUMN()-2)/24,5),АТС!$A$41:$F$784,5)+VLOOKUP($A862+ROUND((COLUMN()-2)/24,5),'Расчет сбытовых надбавок'!$B$2281:'Расчет сбытовых надбавок'!$G$3024,6)</f>
        <v>0.01</v>
      </c>
      <c r="U862" s="108">
        <f>VLOOKUP($A862+ROUND((COLUMN()-2)/24,5),АТС!$A$41:$F$784,5)+VLOOKUP($A862+ROUND((COLUMN()-2)/24,5),'Расчет сбытовых надбавок'!$B$2281:'Расчет сбытовых надбавок'!$G$3024,6)</f>
        <v>0</v>
      </c>
      <c r="V862" s="108">
        <f>VLOOKUP($A862+ROUND((COLUMN()-2)/24,5),АТС!$A$41:$F$784,5)+VLOOKUP($A862+ROUND((COLUMN()-2)/24,5),'Расчет сбытовых надбавок'!$B$2281:'Расчет сбытовых надбавок'!$G$3024,6)</f>
        <v>0.01</v>
      </c>
      <c r="W862" s="108">
        <f>VLOOKUP($A862+ROUND((COLUMN()-2)/24,5),АТС!$A$41:$F$784,5)+VLOOKUP($A862+ROUND((COLUMN()-2)/24,5),'Расчет сбытовых надбавок'!$B$2281:'Расчет сбытовых надбавок'!$G$3024,6)</f>
        <v>0</v>
      </c>
      <c r="X862" s="108">
        <f>VLOOKUP($A862+ROUND((COLUMN()-2)/24,5),АТС!$A$41:$F$784,5)+VLOOKUP($A862+ROUND((COLUMN()-2)/24,5),'Расчет сбытовых надбавок'!$B$2281:'Расчет сбытовых надбавок'!$G$3024,6)</f>
        <v>40.1</v>
      </c>
      <c r="Y862" s="108">
        <f>VLOOKUP($A862+ROUND((COLUMN()-2)/24,5),АТС!$A$41:$F$784,5)+VLOOKUP($A862+ROUND((COLUMN()-2)/24,5),'Расчет сбытовых надбавок'!$B$2281:'Расчет сбытовых надбавок'!$G$3024,6)</f>
        <v>228.57</v>
      </c>
    </row>
    <row r="863" spans="1:27" x14ac:dyDescent="0.2">
      <c r="A863" s="88">
        <f t="shared" si="23"/>
        <v>41855</v>
      </c>
      <c r="B863" s="108">
        <f>VLOOKUP($A863+ROUND((COLUMN()-2)/24,5),АТС!$A$41:$F$784,5)+VLOOKUP($A863+ROUND((COLUMN()-2)/24,5),'Расчет сбытовых надбавок'!$B$2281:'Расчет сбытовых надбавок'!$G$3024,6)</f>
        <v>113.11</v>
      </c>
      <c r="C863" s="108">
        <f>VLOOKUP($A863+ROUND((COLUMN()-2)/24,5),АТС!$A$41:$F$784,5)+VLOOKUP($A863+ROUND((COLUMN()-2)/24,5),'Расчет сбытовых надбавок'!$B$2281:'Расчет сбытовых надбавок'!$G$3024,6)</f>
        <v>33.090000000000003</v>
      </c>
      <c r="D863" s="108">
        <f>VLOOKUP($A863+ROUND((COLUMN()-2)/24,5),АТС!$A$41:$F$784,5)+VLOOKUP($A863+ROUND((COLUMN()-2)/24,5),'Расчет сбытовых надбавок'!$B$2281:'Расчет сбытовых надбавок'!$G$3024,6)</f>
        <v>42.6</v>
      </c>
      <c r="E863" s="108">
        <f>VLOOKUP($A863+ROUND((COLUMN()-2)/24,5),АТС!$A$41:$F$784,5)+VLOOKUP($A863+ROUND((COLUMN()-2)/24,5),'Расчет сбытовых надбавок'!$B$2281:'Расчет сбытовых надбавок'!$G$3024,6)</f>
        <v>30.06</v>
      </c>
      <c r="F863" s="108">
        <f>VLOOKUP($A863+ROUND((COLUMN()-2)/24,5),АТС!$A$41:$F$784,5)+VLOOKUP($A863+ROUND((COLUMN()-2)/24,5),'Расчет сбытовых надбавок'!$B$2281:'Расчет сбытовых надбавок'!$G$3024,6)</f>
        <v>0.94</v>
      </c>
      <c r="G863" s="108">
        <f>VLOOKUP($A863+ROUND((COLUMN()-2)/24,5),АТС!$A$41:$F$784,5)+VLOOKUP($A863+ROUND((COLUMN()-2)/24,5),'Расчет сбытовых надбавок'!$B$2281:'Расчет сбытовых надбавок'!$G$3024,6)</f>
        <v>0</v>
      </c>
      <c r="H863" s="108">
        <f>VLOOKUP($A863+ROUND((COLUMN()-2)/24,5),АТС!$A$41:$F$784,5)+VLOOKUP($A863+ROUND((COLUMN()-2)/24,5),'Расчет сбытовых надбавок'!$B$2281:'Расчет сбытовых надбавок'!$G$3024,6)</f>
        <v>0</v>
      </c>
      <c r="I863" s="108">
        <f>VLOOKUP($A863+ROUND((COLUMN()-2)/24,5),АТС!$A$41:$F$784,5)+VLOOKUP($A863+ROUND((COLUMN()-2)/24,5),'Расчет сбытовых надбавок'!$B$2281:'Расчет сбытовых надбавок'!$G$3024,6)</f>
        <v>0</v>
      </c>
      <c r="J863" s="108">
        <f>VLOOKUP($A863+ROUND((COLUMN()-2)/24,5),АТС!$A$41:$F$784,5)+VLOOKUP($A863+ROUND((COLUMN()-2)/24,5),'Расчет сбытовых надбавок'!$B$2281:'Расчет сбытовых надбавок'!$G$3024,6)</f>
        <v>0</v>
      </c>
      <c r="K863" s="108">
        <f>VLOOKUP($A863+ROUND((COLUMN()-2)/24,5),АТС!$A$41:$F$784,5)+VLOOKUP($A863+ROUND((COLUMN()-2)/24,5),'Расчет сбытовых надбавок'!$B$2281:'Расчет сбытовых надбавок'!$G$3024,6)</f>
        <v>0</v>
      </c>
      <c r="L863" s="108">
        <f>VLOOKUP($A863+ROUND((COLUMN()-2)/24,5),АТС!$A$41:$F$784,5)+VLOOKUP($A863+ROUND((COLUMN()-2)/24,5),'Расчет сбытовых надбавок'!$B$2281:'Расчет сбытовых надбавок'!$G$3024,6)</f>
        <v>0.09</v>
      </c>
      <c r="M863" s="108">
        <f>VLOOKUP($A863+ROUND((COLUMN()-2)/24,5),АТС!$A$41:$F$784,5)+VLOOKUP($A863+ROUND((COLUMN()-2)/24,5),'Расчет сбытовых надбавок'!$B$2281:'Расчет сбытовых надбавок'!$G$3024,6)</f>
        <v>49.449999999999996</v>
      </c>
      <c r="N863" s="108">
        <f>VLOOKUP($A863+ROUND((COLUMN()-2)/24,5),АТС!$A$41:$F$784,5)+VLOOKUP($A863+ROUND((COLUMN()-2)/24,5),'Расчет сбытовых надбавок'!$B$2281:'Расчет сбытовых надбавок'!$G$3024,6)</f>
        <v>26.52</v>
      </c>
      <c r="O863" s="108">
        <f>VLOOKUP($A863+ROUND((COLUMN()-2)/24,5),АТС!$A$41:$F$784,5)+VLOOKUP($A863+ROUND((COLUMN()-2)/24,5),'Расчет сбытовых надбавок'!$B$2281:'Расчет сбытовых надбавок'!$G$3024,6)</f>
        <v>0</v>
      </c>
      <c r="P863" s="108">
        <f>VLOOKUP($A863+ROUND((COLUMN()-2)/24,5),АТС!$A$41:$F$784,5)+VLOOKUP($A863+ROUND((COLUMN()-2)/24,5),'Расчет сбытовых надбавок'!$B$2281:'Расчет сбытовых надбавок'!$G$3024,6)</f>
        <v>0</v>
      </c>
      <c r="Q863" s="108">
        <f>VLOOKUP($A863+ROUND((COLUMN()-2)/24,5),АТС!$A$41:$F$784,5)+VLOOKUP($A863+ROUND((COLUMN()-2)/24,5),'Расчет сбытовых надбавок'!$B$2281:'Расчет сбытовых надбавок'!$G$3024,6)</f>
        <v>0</v>
      </c>
      <c r="R863" s="108">
        <f>VLOOKUP($A863+ROUND((COLUMN()-2)/24,5),АТС!$A$41:$F$784,5)+VLOOKUP($A863+ROUND((COLUMN()-2)/24,5),'Расчет сбытовых надбавок'!$B$2281:'Расчет сбытовых надбавок'!$G$3024,6)</f>
        <v>0</v>
      </c>
      <c r="S863" s="108">
        <f>VLOOKUP($A863+ROUND((COLUMN()-2)/24,5),АТС!$A$41:$F$784,5)+VLOOKUP($A863+ROUND((COLUMN()-2)/24,5),'Расчет сбытовых надбавок'!$B$2281:'Расчет сбытовых надбавок'!$G$3024,6)</f>
        <v>0.01</v>
      </c>
      <c r="T863" s="108">
        <f>VLOOKUP($A863+ROUND((COLUMN()-2)/24,5),АТС!$A$41:$F$784,5)+VLOOKUP($A863+ROUND((COLUMN()-2)/24,5),'Расчет сбытовых надбавок'!$B$2281:'Расчет сбытовых надбавок'!$G$3024,6)</f>
        <v>76.899999999999991</v>
      </c>
      <c r="U863" s="108">
        <f>VLOOKUP($A863+ROUND((COLUMN()-2)/24,5),АТС!$A$41:$F$784,5)+VLOOKUP($A863+ROUND((COLUMN()-2)/24,5),'Расчет сбытовых надбавок'!$B$2281:'Расчет сбытовых надбавок'!$G$3024,6)</f>
        <v>22.92</v>
      </c>
      <c r="V863" s="108">
        <f>VLOOKUP($A863+ROUND((COLUMN()-2)/24,5),АТС!$A$41:$F$784,5)+VLOOKUP($A863+ROUND((COLUMN()-2)/24,5),'Расчет сбытовых надбавок'!$B$2281:'Расчет сбытовых надбавок'!$G$3024,6)</f>
        <v>0</v>
      </c>
      <c r="W863" s="108">
        <f>VLOOKUP($A863+ROUND((COLUMN()-2)/24,5),АТС!$A$41:$F$784,5)+VLOOKUP($A863+ROUND((COLUMN()-2)/24,5),'Расчет сбытовых надбавок'!$B$2281:'Расчет сбытовых надбавок'!$G$3024,6)</f>
        <v>70.66</v>
      </c>
      <c r="X863" s="108">
        <f>VLOOKUP($A863+ROUND((COLUMN()-2)/24,5),АТС!$A$41:$F$784,5)+VLOOKUP($A863+ROUND((COLUMN()-2)/24,5),'Расчет сбытовых надбавок'!$B$2281:'Расчет сбытовых надбавок'!$G$3024,6)</f>
        <v>443.70000000000005</v>
      </c>
      <c r="Y863" s="108">
        <f>VLOOKUP($A863+ROUND((COLUMN()-2)/24,5),АТС!$A$41:$F$784,5)+VLOOKUP($A863+ROUND((COLUMN()-2)/24,5),'Расчет сбытовых надбавок'!$B$2281:'Расчет сбытовых надбавок'!$G$3024,6)</f>
        <v>361.14</v>
      </c>
    </row>
    <row r="864" spans="1:27" x14ac:dyDescent="0.2">
      <c r="A864" s="88">
        <f t="shared" si="23"/>
        <v>41856</v>
      </c>
      <c r="B864" s="108">
        <f>VLOOKUP($A864+ROUND((COLUMN()-2)/24,5),АТС!$A$41:$F$784,5)+VLOOKUP($A864+ROUND((COLUMN()-2)/24,5),'Расчет сбытовых надбавок'!$B$2281:'Расчет сбытовых надбавок'!$G$3024,6)</f>
        <v>444.61</v>
      </c>
      <c r="C864" s="108">
        <f>VLOOKUP($A864+ROUND((COLUMN()-2)/24,5),АТС!$A$41:$F$784,5)+VLOOKUP($A864+ROUND((COLUMN()-2)/24,5),'Расчет сбытовых надбавок'!$B$2281:'Расчет сбытовых надбавок'!$G$3024,6)</f>
        <v>79.36</v>
      </c>
      <c r="D864" s="108">
        <f>VLOOKUP($A864+ROUND((COLUMN()-2)/24,5),АТС!$A$41:$F$784,5)+VLOOKUP($A864+ROUND((COLUMN()-2)/24,5),'Расчет сбытовых надбавок'!$B$2281:'Расчет сбытовых надбавок'!$G$3024,6)</f>
        <v>88.16</v>
      </c>
      <c r="E864" s="108">
        <f>VLOOKUP($A864+ROUND((COLUMN()-2)/24,5),АТС!$A$41:$F$784,5)+VLOOKUP($A864+ROUND((COLUMN()-2)/24,5),'Расчет сбытовых надбавок'!$B$2281:'Расчет сбытовых надбавок'!$G$3024,6)</f>
        <v>114.34</v>
      </c>
      <c r="F864" s="108">
        <f>VLOOKUP($A864+ROUND((COLUMN()-2)/24,5),АТС!$A$41:$F$784,5)+VLOOKUP($A864+ROUND((COLUMN()-2)/24,5),'Расчет сбытовых надбавок'!$B$2281:'Расчет сбытовых надбавок'!$G$3024,6)</f>
        <v>0</v>
      </c>
      <c r="G864" s="108">
        <f>VLOOKUP($A864+ROUND((COLUMN()-2)/24,5),АТС!$A$41:$F$784,5)+VLOOKUP($A864+ROUND((COLUMN()-2)/24,5),'Расчет сбытовых надбавок'!$B$2281:'Расчет сбытовых надбавок'!$G$3024,6)</f>
        <v>0</v>
      </c>
      <c r="H864" s="108">
        <f>VLOOKUP($A864+ROUND((COLUMN()-2)/24,5),АТС!$A$41:$F$784,5)+VLOOKUP($A864+ROUND((COLUMN()-2)/24,5),'Расчет сбытовых надбавок'!$B$2281:'Расчет сбытовых надбавок'!$G$3024,6)</f>
        <v>0</v>
      </c>
      <c r="I864" s="108">
        <f>VLOOKUP($A864+ROUND((COLUMN()-2)/24,5),АТС!$A$41:$F$784,5)+VLOOKUP($A864+ROUND((COLUMN()-2)/24,5),'Расчет сбытовых надбавок'!$B$2281:'Расчет сбытовых надбавок'!$G$3024,6)</f>
        <v>0</v>
      </c>
      <c r="J864" s="108">
        <f>VLOOKUP($A864+ROUND((COLUMN()-2)/24,5),АТС!$A$41:$F$784,5)+VLOOKUP($A864+ROUND((COLUMN()-2)/24,5),'Расчет сбытовых надбавок'!$B$2281:'Расчет сбытовых надбавок'!$G$3024,6)</f>
        <v>0</v>
      </c>
      <c r="K864" s="108">
        <f>VLOOKUP($A864+ROUND((COLUMN()-2)/24,5),АТС!$A$41:$F$784,5)+VLOOKUP($A864+ROUND((COLUMN()-2)/24,5),'Расчет сбытовых надбавок'!$B$2281:'Расчет сбытовых надбавок'!$G$3024,6)</f>
        <v>0</v>
      </c>
      <c r="L864" s="108">
        <f>VLOOKUP($A864+ROUND((COLUMN()-2)/24,5),АТС!$A$41:$F$784,5)+VLOOKUP($A864+ROUND((COLUMN()-2)/24,5),'Расчет сбытовых надбавок'!$B$2281:'Расчет сбытовых надбавок'!$G$3024,6)</f>
        <v>0</v>
      </c>
      <c r="M864" s="108">
        <f>VLOOKUP($A864+ROUND((COLUMN()-2)/24,5),АТС!$A$41:$F$784,5)+VLOOKUP($A864+ROUND((COLUMN()-2)/24,5),'Расчет сбытовых надбавок'!$B$2281:'Расчет сбытовых надбавок'!$G$3024,6)</f>
        <v>32.94</v>
      </c>
      <c r="N864" s="108">
        <f>VLOOKUP($A864+ROUND((COLUMN()-2)/24,5),АТС!$A$41:$F$784,5)+VLOOKUP($A864+ROUND((COLUMN()-2)/24,5),'Расчет сбытовых надбавок'!$B$2281:'Расчет сбытовых надбавок'!$G$3024,6)</f>
        <v>0</v>
      </c>
      <c r="O864" s="108">
        <f>VLOOKUP($A864+ROUND((COLUMN()-2)/24,5),АТС!$A$41:$F$784,5)+VLOOKUP($A864+ROUND((COLUMN()-2)/24,5),'Расчет сбытовых надбавок'!$B$2281:'Расчет сбытовых надбавок'!$G$3024,6)</f>
        <v>0</v>
      </c>
      <c r="P864" s="108">
        <f>VLOOKUP($A864+ROUND((COLUMN()-2)/24,5),АТС!$A$41:$F$784,5)+VLOOKUP($A864+ROUND((COLUMN()-2)/24,5),'Расчет сбытовых надбавок'!$B$2281:'Расчет сбытовых надбавок'!$G$3024,6)</f>
        <v>0</v>
      </c>
      <c r="Q864" s="108">
        <f>VLOOKUP($A864+ROUND((COLUMN()-2)/24,5),АТС!$A$41:$F$784,5)+VLOOKUP($A864+ROUND((COLUMN()-2)/24,5),'Расчет сбытовых надбавок'!$B$2281:'Расчет сбытовых надбавок'!$G$3024,6)</f>
        <v>0</v>
      </c>
      <c r="R864" s="108">
        <f>VLOOKUP($A864+ROUND((COLUMN()-2)/24,5),АТС!$A$41:$F$784,5)+VLOOKUP($A864+ROUND((COLUMN()-2)/24,5),'Расчет сбытовых надбавок'!$B$2281:'Расчет сбытовых надбавок'!$G$3024,6)</f>
        <v>87.74</v>
      </c>
      <c r="S864" s="108">
        <f>VLOOKUP($A864+ROUND((COLUMN()-2)/24,5),АТС!$A$41:$F$784,5)+VLOOKUP($A864+ROUND((COLUMN()-2)/24,5),'Расчет сбытовых надбавок'!$B$2281:'Расчет сбытовых надбавок'!$G$3024,6)</f>
        <v>87.960000000000008</v>
      </c>
      <c r="T864" s="108">
        <f>VLOOKUP($A864+ROUND((COLUMN()-2)/24,5),АТС!$A$41:$F$784,5)+VLOOKUP($A864+ROUND((COLUMN()-2)/24,5),'Расчет сбытовых надбавок'!$B$2281:'Расчет сбытовых надбавок'!$G$3024,6)</f>
        <v>182.06</v>
      </c>
      <c r="U864" s="108">
        <f>VLOOKUP($A864+ROUND((COLUMN()-2)/24,5),АТС!$A$41:$F$784,5)+VLOOKUP($A864+ROUND((COLUMN()-2)/24,5),'Расчет сбытовых надбавок'!$B$2281:'Расчет сбытовых надбавок'!$G$3024,6)</f>
        <v>58.12</v>
      </c>
      <c r="V864" s="108">
        <f>VLOOKUP($A864+ROUND((COLUMN()-2)/24,5),АТС!$A$41:$F$784,5)+VLOOKUP($A864+ROUND((COLUMN()-2)/24,5),'Расчет сбытовых надбавок'!$B$2281:'Расчет сбытовых надбавок'!$G$3024,6)</f>
        <v>0</v>
      </c>
      <c r="W864" s="108">
        <f>VLOOKUP($A864+ROUND((COLUMN()-2)/24,5),АТС!$A$41:$F$784,5)+VLOOKUP($A864+ROUND((COLUMN()-2)/24,5),'Расчет сбытовых надбавок'!$B$2281:'Расчет сбытовых надбавок'!$G$3024,6)</f>
        <v>75.8</v>
      </c>
      <c r="X864" s="108">
        <f>VLOOKUP($A864+ROUND((COLUMN()-2)/24,5),АТС!$A$41:$F$784,5)+VLOOKUP($A864+ROUND((COLUMN()-2)/24,5),'Расчет сбытовых надбавок'!$B$2281:'Расчет сбытовых надбавок'!$G$3024,6)</f>
        <v>523.55999999999995</v>
      </c>
      <c r="Y864" s="108">
        <f>VLOOKUP($A864+ROUND((COLUMN()-2)/24,5),АТС!$A$41:$F$784,5)+VLOOKUP($A864+ROUND((COLUMN()-2)/24,5),'Расчет сбытовых надбавок'!$B$2281:'Расчет сбытовых надбавок'!$G$3024,6)</f>
        <v>422.84</v>
      </c>
    </row>
    <row r="865" spans="1:25" x14ac:dyDescent="0.2">
      <c r="A865" s="88">
        <f t="shared" si="23"/>
        <v>41857</v>
      </c>
      <c r="B865" s="108">
        <f>VLOOKUP($A865+ROUND((COLUMN()-2)/24,5),АТС!$A$41:$F$784,5)+VLOOKUP($A865+ROUND((COLUMN()-2)/24,5),'Расчет сбытовых надбавок'!$B$2281:'Расчет сбытовых надбавок'!$G$3024,6)</f>
        <v>79.02000000000001</v>
      </c>
      <c r="C865" s="108">
        <f>VLOOKUP($A865+ROUND((COLUMN()-2)/24,5),АТС!$A$41:$F$784,5)+VLOOKUP($A865+ROUND((COLUMN()-2)/24,5),'Расчет сбытовых надбавок'!$B$2281:'Расчет сбытовых надбавок'!$G$3024,6)</f>
        <v>39.44</v>
      </c>
      <c r="D865" s="108">
        <f>VLOOKUP($A865+ROUND((COLUMN()-2)/24,5),АТС!$A$41:$F$784,5)+VLOOKUP($A865+ROUND((COLUMN()-2)/24,5),'Расчет сбытовых надбавок'!$B$2281:'Расчет сбытовых надбавок'!$G$3024,6)</f>
        <v>50.36</v>
      </c>
      <c r="E865" s="108">
        <f>VLOOKUP($A865+ROUND((COLUMN()-2)/24,5),АТС!$A$41:$F$784,5)+VLOOKUP($A865+ROUND((COLUMN()-2)/24,5),'Расчет сбытовых надбавок'!$B$2281:'Расчет сбытовых надбавок'!$G$3024,6)</f>
        <v>50.91</v>
      </c>
      <c r="F865" s="108">
        <f>VLOOKUP($A865+ROUND((COLUMN()-2)/24,5),АТС!$A$41:$F$784,5)+VLOOKUP($A865+ROUND((COLUMN()-2)/24,5),'Расчет сбытовых надбавок'!$B$2281:'Расчет сбытовых надбавок'!$G$3024,6)</f>
        <v>0.96</v>
      </c>
      <c r="G865" s="108">
        <f>VLOOKUP($A865+ROUND((COLUMN()-2)/24,5),АТС!$A$41:$F$784,5)+VLOOKUP($A865+ROUND((COLUMN()-2)/24,5),'Расчет сбытовых надбавок'!$B$2281:'Расчет сбытовых надбавок'!$G$3024,6)</f>
        <v>0</v>
      </c>
      <c r="H865" s="108">
        <f>VLOOKUP($A865+ROUND((COLUMN()-2)/24,5),АТС!$A$41:$F$784,5)+VLOOKUP($A865+ROUND((COLUMN()-2)/24,5),'Расчет сбытовых надбавок'!$B$2281:'Расчет сбытовых надбавок'!$G$3024,6)</f>
        <v>0</v>
      </c>
      <c r="I865" s="108">
        <f>VLOOKUP($A865+ROUND((COLUMN()-2)/24,5),АТС!$A$41:$F$784,5)+VLOOKUP($A865+ROUND((COLUMN()-2)/24,5),'Расчет сбытовых надбавок'!$B$2281:'Расчет сбытовых надбавок'!$G$3024,6)</f>
        <v>0</v>
      </c>
      <c r="J865" s="108">
        <f>VLOOKUP($A865+ROUND((COLUMN()-2)/24,5),АТС!$A$41:$F$784,5)+VLOOKUP($A865+ROUND((COLUMN()-2)/24,5),'Расчет сбытовых надбавок'!$B$2281:'Расчет сбытовых надбавок'!$G$3024,6)</f>
        <v>0</v>
      </c>
      <c r="K865" s="108">
        <f>VLOOKUP($A865+ROUND((COLUMN()-2)/24,5),АТС!$A$41:$F$784,5)+VLOOKUP($A865+ROUND((COLUMN()-2)/24,5),'Расчет сбытовых надбавок'!$B$2281:'Расчет сбытовых надбавок'!$G$3024,6)</f>
        <v>0</v>
      </c>
      <c r="L865" s="108">
        <f>VLOOKUP($A865+ROUND((COLUMN()-2)/24,5),АТС!$A$41:$F$784,5)+VLOOKUP($A865+ROUND((COLUMN()-2)/24,5),'Расчет сбытовых надбавок'!$B$2281:'Расчет сбытовых надбавок'!$G$3024,6)</f>
        <v>0</v>
      </c>
      <c r="M865" s="108">
        <f>VLOOKUP($A865+ROUND((COLUMN()-2)/24,5),АТС!$A$41:$F$784,5)+VLOOKUP($A865+ROUND((COLUMN()-2)/24,5),'Расчет сбытовых надбавок'!$B$2281:'Расчет сбытовых надбавок'!$G$3024,6)</f>
        <v>6.7100000000000009</v>
      </c>
      <c r="N865" s="108">
        <f>VLOOKUP($A865+ROUND((COLUMN()-2)/24,5),АТС!$A$41:$F$784,5)+VLOOKUP($A865+ROUND((COLUMN()-2)/24,5),'Расчет сбытовых надбавок'!$B$2281:'Расчет сбытовых надбавок'!$G$3024,6)</f>
        <v>0</v>
      </c>
      <c r="O865" s="108">
        <f>VLOOKUP($A865+ROUND((COLUMN()-2)/24,5),АТС!$A$41:$F$784,5)+VLOOKUP($A865+ROUND((COLUMN()-2)/24,5),'Расчет сбытовых надбавок'!$B$2281:'Расчет сбытовых надбавок'!$G$3024,6)</f>
        <v>0</v>
      </c>
      <c r="P865" s="108">
        <f>VLOOKUP($A865+ROUND((COLUMN()-2)/24,5),АТС!$A$41:$F$784,5)+VLOOKUP($A865+ROUND((COLUMN()-2)/24,5),'Расчет сбытовых надбавок'!$B$2281:'Расчет сбытовых надбавок'!$G$3024,6)</f>
        <v>4.4799999999999995</v>
      </c>
      <c r="Q865" s="108">
        <f>VLOOKUP($A865+ROUND((COLUMN()-2)/24,5),АТС!$A$41:$F$784,5)+VLOOKUP($A865+ROUND((COLUMN()-2)/24,5),'Расчет сбытовых надбавок'!$B$2281:'Расчет сбытовых надбавок'!$G$3024,6)</f>
        <v>0</v>
      </c>
      <c r="R865" s="108">
        <f>VLOOKUP($A865+ROUND((COLUMN()-2)/24,5),АТС!$A$41:$F$784,5)+VLOOKUP($A865+ROUND((COLUMN()-2)/24,5),'Расчет сбытовых надбавок'!$B$2281:'Расчет сбытовых надбавок'!$G$3024,6)</f>
        <v>13.36</v>
      </c>
      <c r="S865" s="108">
        <f>VLOOKUP($A865+ROUND((COLUMN()-2)/24,5),АТС!$A$41:$F$784,5)+VLOOKUP($A865+ROUND((COLUMN()-2)/24,5),'Расчет сбытовых надбавок'!$B$2281:'Расчет сбытовых надбавок'!$G$3024,6)</f>
        <v>14.8</v>
      </c>
      <c r="T865" s="108">
        <f>VLOOKUP($A865+ROUND((COLUMN()-2)/24,5),АТС!$A$41:$F$784,5)+VLOOKUP($A865+ROUND((COLUMN()-2)/24,5),'Расчет сбытовых надбавок'!$B$2281:'Расчет сбытовых надбавок'!$G$3024,6)</f>
        <v>34.25</v>
      </c>
      <c r="U865" s="108">
        <f>VLOOKUP($A865+ROUND((COLUMN()-2)/24,5),АТС!$A$41:$F$784,5)+VLOOKUP($A865+ROUND((COLUMN()-2)/24,5),'Расчет сбытовых надбавок'!$B$2281:'Расчет сбытовых надбавок'!$G$3024,6)</f>
        <v>0</v>
      </c>
      <c r="V865" s="108">
        <f>VLOOKUP($A865+ROUND((COLUMN()-2)/24,5),АТС!$A$41:$F$784,5)+VLOOKUP($A865+ROUND((COLUMN()-2)/24,5),'Расчет сбытовых надбавок'!$B$2281:'Расчет сбытовых надбавок'!$G$3024,6)</f>
        <v>0</v>
      </c>
      <c r="W865" s="108">
        <f>VLOOKUP($A865+ROUND((COLUMN()-2)/24,5),АТС!$A$41:$F$784,5)+VLOOKUP($A865+ROUND((COLUMN()-2)/24,5),'Расчет сбытовых надбавок'!$B$2281:'Расчет сбытовых надбавок'!$G$3024,6)</f>
        <v>0</v>
      </c>
      <c r="X865" s="108">
        <f>VLOOKUP($A865+ROUND((COLUMN()-2)/24,5),АТС!$A$41:$F$784,5)+VLOOKUP($A865+ROUND((COLUMN()-2)/24,5),'Расчет сбытовых надбавок'!$B$2281:'Расчет сбытовых надбавок'!$G$3024,6)</f>
        <v>505.74</v>
      </c>
      <c r="Y865" s="108">
        <f>VLOOKUP($A865+ROUND((COLUMN()-2)/24,5),АТС!$A$41:$F$784,5)+VLOOKUP($A865+ROUND((COLUMN()-2)/24,5),'Расчет сбытовых надбавок'!$B$2281:'Расчет сбытовых надбавок'!$G$3024,6)</f>
        <v>426.29999999999995</v>
      </c>
    </row>
    <row r="866" spans="1:25" x14ac:dyDescent="0.2">
      <c r="A866" s="88">
        <f t="shared" si="23"/>
        <v>41858</v>
      </c>
      <c r="B866" s="108">
        <f>VLOOKUP($A866+ROUND((COLUMN()-2)/24,5),АТС!$A$41:$F$784,5)+VLOOKUP($A866+ROUND((COLUMN()-2)/24,5),'Расчет сбытовых надбавок'!$B$2281:'Расчет сбытовых надбавок'!$G$3024,6)</f>
        <v>212.14000000000001</v>
      </c>
      <c r="C866" s="108">
        <f>VLOOKUP($A866+ROUND((COLUMN()-2)/24,5),АТС!$A$41:$F$784,5)+VLOOKUP($A866+ROUND((COLUMN()-2)/24,5),'Расчет сбытовых надбавок'!$B$2281:'Расчет сбытовых надбавок'!$G$3024,6)</f>
        <v>115.29</v>
      </c>
      <c r="D866" s="108">
        <f>VLOOKUP($A866+ROUND((COLUMN()-2)/24,5),АТС!$A$41:$F$784,5)+VLOOKUP($A866+ROUND((COLUMN()-2)/24,5),'Расчет сбытовых надбавок'!$B$2281:'Расчет сбытовых надбавок'!$G$3024,6)</f>
        <v>60.96</v>
      </c>
      <c r="E866" s="108">
        <f>VLOOKUP($A866+ROUND((COLUMN()-2)/24,5),АТС!$A$41:$F$784,5)+VLOOKUP($A866+ROUND((COLUMN()-2)/24,5),'Расчет сбытовых надбавок'!$B$2281:'Расчет сбытовых надбавок'!$G$3024,6)</f>
        <v>30.33</v>
      </c>
      <c r="F866" s="108">
        <f>VLOOKUP($A866+ROUND((COLUMN()-2)/24,5),АТС!$A$41:$F$784,5)+VLOOKUP($A866+ROUND((COLUMN()-2)/24,5),'Расчет сбытовых надбавок'!$B$2281:'Расчет сбытовых надбавок'!$G$3024,6)</f>
        <v>3.5999999999999996</v>
      </c>
      <c r="G866" s="108">
        <f>VLOOKUP($A866+ROUND((COLUMN()-2)/24,5),АТС!$A$41:$F$784,5)+VLOOKUP($A866+ROUND((COLUMN()-2)/24,5),'Расчет сбытовых надбавок'!$B$2281:'Расчет сбытовых надбавок'!$G$3024,6)</f>
        <v>16.13</v>
      </c>
      <c r="H866" s="108">
        <f>VLOOKUP($A866+ROUND((COLUMN()-2)/24,5),АТС!$A$41:$F$784,5)+VLOOKUP($A866+ROUND((COLUMN()-2)/24,5),'Расчет сбытовых надбавок'!$B$2281:'Расчет сбытовых надбавок'!$G$3024,6)</f>
        <v>0</v>
      </c>
      <c r="I866" s="108">
        <f>VLOOKUP($A866+ROUND((COLUMN()-2)/24,5),АТС!$A$41:$F$784,5)+VLOOKUP($A866+ROUND((COLUMN()-2)/24,5),'Расчет сбытовых надбавок'!$B$2281:'Расчет сбытовых надбавок'!$G$3024,6)</f>
        <v>31.12</v>
      </c>
      <c r="J866" s="108">
        <f>VLOOKUP($A866+ROUND((COLUMN()-2)/24,5),АТС!$A$41:$F$784,5)+VLOOKUP($A866+ROUND((COLUMN()-2)/24,5),'Расчет сбытовых надбавок'!$B$2281:'Расчет сбытовых надбавок'!$G$3024,6)</f>
        <v>0</v>
      </c>
      <c r="K866" s="108">
        <f>VLOOKUP($A866+ROUND((COLUMN()-2)/24,5),АТС!$A$41:$F$784,5)+VLOOKUP($A866+ROUND((COLUMN()-2)/24,5),'Расчет сбытовых надбавок'!$B$2281:'Расчет сбытовых надбавок'!$G$3024,6)</f>
        <v>0</v>
      </c>
      <c r="L866" s="108">
        <f>VLOOKUP($A866+ROUND((COLUMN()-2)/24,5),АТС!$A$41:$F$784,5)+VLOOKUP($A866+ROUND((COLUMN()-2)/24,5),'Расчет сбытовых надбавок'!$B$2281:'Расчет сбытовых надбавок'!$G$3024,6)</f>
        <v>29.5</v>
      </c>
      <c r="M866" s="108">
        <f>VLOOKUP($A866+ROUND((COLUMN()-2)/24,5),АТС!$A$41:$F$784,5)+VLOOKUP($A866+ROUND((COLUMN()-2)/24,5),'Расчет сбытовых надбавок'!$B$2281:'Расчет сбытовых надбавок'!$G$3024,6)</f>
        <v>44</v>
      </c>
      <c r="N866" s="108">
        <f>VLOOKUP($A866+ROUND((COLUMN()-2)/24,5),АТС!$A$41:$F$784,5)+VLOOKUP($A866+ROUND((COLUMN()-2)/24,5),'Расчет сбытовых надбавок'!$B$2281:'Расчет сбытовых надбавок'!$G$3024,6)</f>
        <v>0.53</v>
      </c>
      <c r="O866" s="108">
        <f>VLOOKUP($A866+ROUND((COLUMN()-2)/24,5),АТС!$A$41:$F$784,5)+VLOOKUP($A866+ROUND((COLUMN()-2)/24,5),'Расчет сбытовых надбавок'!$B$2281:'Расчет сбытовых надбавок'!$G$3024,6)</f>
        <v>0</v>
      </c>
      <c r="P866" s="108">
        <f>VLOOKUP($A866+ROUND((COLUMN()-2)/24,5),АТС!$A$41:$F$784,5)+VLOOKUP($A866+ROUND((COLUMN()-2)/24,5),'Расчет сбытовых надбавок'!$B$2281:'Расчет сбытовых надбавок'!$G$3024,6)</f>
        <v>621.04</v>
      </c>
      <c r="Q866" s="108">
        <f>VLOOKUP($A866+ROUND((COLUMN()-2)/24,5),АТС!$A$41:$F$784,5)+VLOOKUP($A866+ROUND((COLUMN()-2)/24,5),'Расчет сбытовых надбавок'!$B$2281:'Расчет сбытовых надбавок'!$G$3024,6)</f>
        <v>409.82</v>
      </c>
      <c r="R866" s="108">
        <f>VLOOKUP($A866+ROUND((COLUMN()-2)/24,5),АТС!$A$41:$F$784,5)+VLOOKUP($A866+ROUND((COLUMN()-2)/24,5),'Расчет сбытовых надбавок'!$B$2281:'Расчет сбытовых надбавок'!$G$3024,6)</f>
        <v>241.13</v>
      </c>
      <c r="S866" s="108">
        <f>VLOOKUP($A866+ROUND((COLUMN()-2)/24,5),АТС!$A$41:$F$784,5)+VLOOKUP($A866+ROUND((COLUMN()-2)/24,5),'Расчет сбытовых надбавок'!$B$2281:'Расчет сбытовых надбавок'!$G$3024,6)</f>
        <v>127.65</v>
      </c>
      <c r="T866" s="108">
        <f>VLOOKUP($A866+ROUND((COLUMN()-2)/24,5),АТС!$A$41:$F$784,5)+VLOOKUP($A866+ROUND((COLUMN()-2)/24,5),'Расчет сбытовых надбавок'!$B$2281:'Расчет сбытовых надбавок'!$G$3024,6)</f>
        <v>248.04999999999998</v>
      </c>
      <c r="U866" s="108">
        <f>VLOOKUP($A866+ROUND((COLUMN()-2)/24,5),АТС!$A$41:$F$784,5)+VLOOKUP($A866+ROUND((COLUMN()-2)/24,5),'Расчет сбытовых надбавок'!$B$2281:'Расчет сбытовых надбавок'!$G$3024,6)</f>
        <v>239.7</v>
      </c>
      <c r="V866" s="108">
        <f>VLOOKUP($A866+ROUND((COLUMN()-2)/24,5),АТС!$A$41:$F$784,5)+VLOOKUP($A866+ROUND((COLUMN()-2)/24,5),'Расчет сбытовых надбавок'!$B$2281:'Расчет сбытовых надбавок'!$G$3024,6)</f>
        <v>74.849999999999994</v>
      </c>
      <c r="W866" s="108">
        <f>VLOOKUP($A866+ROUND((COLUMN()-2)/24,5),АТС!$A$41:$F$784,5)+VLOOKUP($A866+ROUND((COLUMN()-2)/24,5),'Расчет сбытовых надбавок'!$B$2281:'Расчет сбытовых надбавок'!$G$3024,6)</f>
        <v>139.36000000000001</v>
      </c>
      <c r="X866" s="108">
        <f>VLOOKUP($A866+ROUND((COLUMN()-2)/24,5),АТС!$A$41:$F$784,5)+VLOOKUP($A866+ROUND((COLUMN()-2)/24,5),'Расчет сбытовых надбавок'!$B$2281:'Расчет сбытовых надбавок'!$G$3024,6)</f>
        <v>283.84999999999997</v>
      </c>
      <c r="Y866" s="108">
        <f>VLOOKUP($A866+ROUND((COLUMN()-2)/24,5),АТС!$A$41:$F$784,5)+VLOOKUP($A866+ROUND((COLUMN()-2)/24,5),'Расчет сбытовых надбавок'!$B$2281:'Расчет сбытовых надбавок'!$G$3024,6)</f>
        <v>420.83000000000004</v>
      </c>
    </row>
    <row r="867" spans="1:25" x14ac:dyDescent="0.2">
      <c r="A867" s="88">
        <f t="shared" si="23"/>
        <v>41859</v>
      </c>
      <c r="B867" s="108">
        <f>VLOOKUP($A867+ROUND((COLUMN()-2)/24,5),АТС!$A$41:$F$784,5)+VLOOKUP($A867+ROUND((COLUMN()-2)/24,5),'Расчет сбытовых надбавок'!$B$2281:'Расчет сбытовых надбавок'!$G$3024,6)</f>
        <v>142.13</v>
      </c>
      <c r="C867" s="108">
        <f>VLOOKUP($A867+ROUND((COLUMN()-2)/24,5),АТС!$A$41:$F$784,5)+VLOOKUP($A867+ROUND((COLUMN()-2)/24,5),'Расчет сбытовых надбавок'!$B$2281:'Расчет сбытовых надбавок'!$G$3024,6)</f>
        <v>141.19</v>
      </c>
      <c r="D867" s="108">
        <f>VLOOKUP($A867+ROUND((COLUMN()-2)/24,5),АТС!$A$41:$F$784,5)+VLOOKUP($A867+ROUND((COLUMN()-2)/24,5),'Расчет сбытовых надбавок'!$B$2281:'Расчет сбытовых надбавок'!$G$3024,6)</f>
        <v>45.43</v>
      </c>
      <c r="E867" s="108">
        <f>VLOOKUP($A867+ROUND((COLUMN()-2)/24,5),АТС!$A$41:$F$784,5)+VLOOKUP($A867+ROUND((COLUMN()-2)/24,5),'Расчет сбытовых надбавок'!$B$2281:'Расчет сбытовых надбавок'!$G$3024,6)</f>
        <v>41.61</v>
      </c>
      <c r="F867" s="108">
        <f>VLOOKUP($A867+ROUND((COLUMN()-2)/24,5),АТС!$A$41:$F$784,5)+VLOOKUP($A867+ROUND((COLUMN()-2)/24,5),'Расчет сбытовых надбавок'!$B$2281:'Расчет сбытовых надбавок'!$G$3024,6)</f>
        <v>41.79</v>
      </c>
      <c r="G867" s="108">
        <f>VLOOKUP($A867+ROUND((COLUMN()-2)/24,5),АТС!$A$41:$F$784,5)+VLOOKUP($A867+ROUND((COLUMN()-2)/24,5),'Расчет сбытовых надбавок'!$B$2281:'Расчет сбытовых надбавок'!$G$3024,6)</f>
        <v>8.35</v>
      </c>
      <c r="H867" s="108">
        <f>VLOOKUP($A867+ROUND((COLUMN()-2)/24,5),АТС!$A$41:$F$784,5)+VLOOKUP($A867+ROUND((COLUMN()-2)/24,5),'Расчет сбытовых надбавок'!$B$2281:'Расчет сбытовых надбавок'!$G$3024,6)</f>
        <v>0</v>
      </c>
      <c r="I867" s="108">
        <f>VLOOKUP($A867+ROUND((COLUMN()-2)/24,5),АТС!$A$41:$F$784,5)+VLOOKUP($A867+ROUND((COLUMN()-2)/24,5),'Расчет сбытовых надбавок'!$B$2281:'Расчет сбытовых надбавок'!$G$3024,6)</f>
        <v>0</v>
      </c>
      <c r="J867" s="108">
        <f>VLOOKUP($A867+ROUND((COLUMN()-2)/24,5),АТС!$A$41:$F$784,5)+VLOOKUP($A867+ROUND((COLUMN()-2)/24,5),'Расчет сбытовых надбавок'!$B$2281:'Расчет сбытовых надбавок'!$G$3024,6)</f>
        <v>0</v>
      </c>
      <c r="K867" s="108">
        <f>VLOOKUP($A867+ROUND((COLUMN()-2)/24,5),АТС!$A$41:$F$784,5)+VLOOKUP($A867+ROUND((COLUMN()-2)/24,5),'Расчет сбытовых надбавок'!$B$2281:'Расчет сбытовых надбавок'!$G$3024,6)</f>
        <v>0</v>
      </c>
      <c r="L867" s="108">
        <f>VLOOKUP($A867+ROUND((COLUMN()-2)/24,5),АТС!$A$41:$F$784,5)+VLOOKUP($A867+ROUND((COLUMN()-2)/24,5),'Расчет сбытовых надбавок'!$B$2281:'Расчет сбытовых надбавок'!$G$3024,6)</f>
        <v>15.860000000000001</v>
      </c>
      <c r="M867" s="108">
        <f>VLOOKUP($A867+ROUND((COLUMN()-2)/24,5),АТС!$A$41:$F$784,5)+VLOOKUP($A867+ROUND((COLUMN()-2)/24,5),'Расчет сбытовых надбавок'!$B$2281:'Расчет сбытовых надбавок'!$G$3024,6)</f>
        <v>0</v>
      </c>
      <c r="N867" s="108">
        <f>VLOOKUP($A867+ROUND((COLUMN()-2)/24,5),АТС!$A$41:$F$784,5)+VLOOKUP($A867+ROUND((COLUMN()-2)/24,5),'Расчет сбытовых надбавок'!$B$2281:'Расчет сбытовых надбавок'!$G$3024,6)</f>
        <v>0</v>
      </c>
      <c r="O867" s="108">
        <f>VLOOKUP($A867+ROUND((COLUMN()-2)/24,5),АТС!$A$41:$F$784,5)+VLOOKUP($A867+ROUND((COLUMN()-2)/24,5),'Расчет сбытовых надбавок'!$B$2281:'Расчет сбытовых надбавок'!$G$3024,6)</f>
        <v>0</v>
      </c>
      <c r="P867" s="108">
        <f>VLOOKUP($A867+ROUND((COLUMN()-2)/24,5),АТС!$A$41:$F$784,5)+VLOOKUP($A867+ROUND((COLUMN()-2)/24,5),'Расчет сбытовых надбавок'!$B$2281:'Расчет сбытовых надбавок'!$G$3024,6)</f>
        <v>0</v>
      </c>
      <c r="Q867" s="108">
        <f>VLOOKUP($A867+ROUND((COLUMN()-2)/24,5),АТС!$A$41:$F$784,5)+VLOOKUP($A867+ROUND((COLUMN()-2)/24,5),'Расчет сбытовых надбавок'!$B$2281:'Расчет сбытовых надбавок'!$G$3024,6)</f>
        <v>0</v>
      </c>
      <c r="R867" s="108">
        <f>VLOOKUP($A867+ROUND((COLUMN()-2)/24,5),АТС!$A$41:$F$784,5)+VLOOKUP($A867+ROUND((COLUMN()-2)/24,5),'Расчет сбытовых надбавок'!$B$2281:'Расчет сбытовых надбавок'!$G$3024,6)</f>
        <v>0</v>
      </c>
      <c r="S867" s="108">
        <f>VLOOKUP($A867+ROUND((COLUMN()-2)/24,5),АТС!$A$41:$F$784,5)+VLOOKUP($A867+ROUND((COLUMN()-2)/24,5),'Расчет сбытовых надбавок'!$B$2281:'Расчет сбытовых надбавок'!$G$3024,6)</f>
        <v>0</v>
      </c>
      <c r="T867" s="108">
        <f>VLOOKUP($A867+ROUND((COLUMN()-2)/24,5),АТС!$A$41:$F$784,5)+VLOOKUP($A867+ROUND((COLUMN()-2)/24,5),'Расчет сбытовых надбавок'!$B$2281:'Расчет сбытовых надбавок'!$G$3024,6)</f>
        <v>0</v>
      </c>
      <c r="U867" s="108">
        <f>VLOOKUP($A867+ROUND((COLUMN()-2)/24,5),АТС!$A$41:$F$784,5)+VLOOKUP($A867+ROUND((COLUMN()-2)/24,5),'Расчет сбытовых надбавок'!$B$2281:'Расчет сбытовых надбавок'!$G$3024,6)</f>
        <v>0</v>
      </c>
      <c r="V867" s="108">
        <f>VLOOKUP($A867+ROUND((COLUMN()-2)/24,5),АТС!$A$41:$F$784,5)+VLOOKUP($A867+ROUND((COLUMN()-2)/24,5),'Расчет сбытовых надбавок'!$B$2281:'Расчет сбытовых надбавок'!$G$3024,6)</f>
        <v>0</v>
      </c>
      <c r="W867" s="108">
        <f>VLOOKUP($A867+ROUND((COLUMN()-2)/24,5),АТС!$A$41:$F$784,5)+VLOOKUP($A867+ROUND((COLUMN()-2)/24,5),'Расчет сбытовых надбавок'!$B$2281:'Расчет сбытовых надбавок'!$G$3024,6)</f>
        <v>0</v>
      </c>
      <c r="X867" s="108">
        <f>VLOOKUP($A867+ROUND((COLUMN()-2)/24,5),АТС!$A$41:$F$784,5)+VLOOKUP($A867+ROUND((COLUMN()-2)/24,5),'Расчет сбытовых надбавок'!$B$2281:'Расчет сбытовых надбавок'!$G$3024,6)</f>
        <v>121.28</v>
      </c>
      <c r="Y867" s="108">
        <f>VLOOKUP($A867+ROUND((COLUMN()-2)/24,5),АТС!$A$41:$F$784,5)+VLOOKUP($A867+ROUND((COLUMN()-2)/24,5),'Расчет сбытовых надбавок'!$B$2281:'Расчет сбытовых надбавок'!$G$3024,6)</f>
        <v>144.49</v>
      </c>
    </row>
    <row r="868" spans="1:25" x14ac:dyDescent="0.2">
      <c r="A868" s="88">
        <f t="shared" si="23"/>
        <v>41860</v>
      </c>
      <c r="B868" s="108">
        <f>VLOOKUP($A868+ROUND((COLUMN()-2)/24,5),АТС!$A$41:$F$784,5)+VLOOKUP($A868+ROUND((COLUMN()-2)/24,5),'Расчет сбытовых надбавок'!$B$2281:'Расчет сбытовых надбавок'!$G$3024,6)</f>
        <v>203.43</v>
      </c>
      <c r="C868" s="108">
        <f>VLOOKUP($A868+ROUND((COLUMN()-2)/24,5),АТС!$A$41:$F$784,5)+VLOOKUP($A868+ROUND((COLUMN()-2)/24,5),'Расчет сбытовых надбавок'!$B$2281:'Расчет сбытовых надбавок'!$G$3024,6)</f>
        <v>217.32999999999998</v>
      </c>
      <c r="D868" s="108">
        <f>VLOOKUP($A868+ROUND((COLUMN()-2)/24,5),АТС!$A$41:$F$784,5)+VLOOKUP($A868+ROUND((COLUMN()-2)/24,5),'Расчет сбытовых надбавок'!$B$2281:'Расчет сбытовых надбавок'!$G$3024,6)</f>
        <v>72.64</v>
      </c>
      <c r="E868" s="108">
        <f>VLOOKUP($A868+ROUND((COLUMN()-2)/24,5),АТС!$A$41:$F$784,5)+VLOOKUP($A868+ROUND((COLUMN()-2)/24,5),'Расчет сбытовых надбавок'!$B$2281:'Расчет сбытовых надбавок'!$G$3024,6)</f>
        <v>27.74</v>
      </c>
      <c r="F868" s="108">
        <f>VLOOKUP($A868+ROUND((COLUMN()-2)/24,5),АТС!$A$41:$F$784,5)+VLOOKUP($A868+ROUND((COLUMN()-2)/24,5),'Расчет сбытовых надбавок'!$B$2281:'Расчет сбытовых надбавок'!$G$3024,6)</f>
        <v>0</v>
      </c>
      <c r="G868" s="108">
        <f>VLOOKUP($A868+ROUND((COLUMN()-2)/24,5),АТС!$A$41:$F$784,5)+VLOOKUP($A868+ROUND((COLUMN()-2)/24,5),'Расчет сбытовых надбавок'!$B$2281:'Расчет сбытовых надбавок'!$G$3024,6)</f>
        <v>2.2599999999999998</v>
      </c>
      <c r="H868" s="108">
        <f>VLOOKUP($A868+ROUND((COLUMN()-2)/24,5),АТС!$A$41:$F$784,5)+VLOOKUP($A868+ROUND((COLUMN()-2)/24,5),'Расчет сбытовых надбавок'!$B$2281:'Расчет сбытовых надбавок'!$G$3024,6)</f>
        <v>0</v>
      </c>
      <c r="I868" s="108">
        <f>VLOOKUP($A868+ROUND((COLUMN()-2)/24,5),АТС!$A$41:$F$784,5)+VLOOKUP($A868+ROUND((COLUMN()-2)/24,5),'Расчет сбытовых надбавок'!$B$2281:'Расчет сбытовых надбавок'!$G$3024,6)</f>
        <v>0</v>
      </c>
      <c r="J868" s="108">
        <f>VLOOKUP($A868+ROUND((COLUMN()-2)/24,5),АТС!$A$41:$F$784,5)+VLOOKUP($A868+ROUND((COLUMN()-2)/24,5),'Расчет сбытовых надбавок'!$B$2281:'Расчет сбытовых надбавок'!$G$3024,6)</f>
        <v>0.01</v>
      </c>
      <c r="K868" s="108">
        <f>VLOOKUP($A868+ROUND((COLUMN()-2)/24,5),АТС!$A$41:$F$784,5)+VLOOKUP($A868+ROUND((COLUMN()-2)/24,5),'Расчет сбытовых надбавок'!$B$2281:'Расчет сбытовых надбавок'!$G$3024,6)</f>
        <v>0</v>
      </c>
      <c r="L868" s="108">
        <f>VLOOKUP($A868+ROUND((COLUMN()-2)/24,5),АТС!$A$41:$F$784,5)+VLOOKUP($A868+ROUND((COLUMN()-2)/24,5),'Расчет сбытовых надбавок'!$B$2281:'Расчет сбытовых надбавок'!$G$3024,6)</f>
        <v>0</v>
      </c>
      <c r="M868" s="108">
        <f>VLOOKUP($A868+ROUND((COLUMN()-2)/24,5),АТС!$A$41:$F$784,5)+VLOOKUP($A868+ROUND((COLUMN()-2)/24,5),'Расчет сбытовых надбавок'!$B$2281:'Расчет сбытовых надбавок'!$G$3024,6)</f>
        <v>0</v>
      </c>
      <c r="N868" s="108">
        <f>VLOOKUP($A868+ROUND((COLUMN()-2)/24,5),АТС!$A$41:$F$784,5)+VLOOKUP($A868+ROUND((COLUMN()-2)/24,5),'Расчет сбытовых надбавок'!$B$2281:'Расчет сбытовых надбавок'!$G$3024,6)</f>
        <v>0</v>
      </c>
      <c r="O868" s="108">
        <f>VLOOKUP($A868+ROUND((COLUMN()-2)/24,5),АТС!$A$41:$F$784,5)+VLOOKUP($A868+ROUND((COLUMN()-2)/24,5),'Расчет сбытовых надбавок'!$B$2281:'Расчет сбытовых надбавок'!$G$3024,6)</f>
        <v>0</v>
      </c>
      <c r="P868" s="108">
        <f>VLOOKUP($A868+ROUND((COLUMN()-2)/24,5),АТС!$A$41:$F$784,5)+VLOOKUP($A868+ROUND((COLUMN()-2)/24,5),'Расчет сбытовых надбавок'!$B$2281:'Расчет сбытовых надбавок'!$G$3024,6)</f>
        <v>0</v>
      </c>
      <c r="Q868" s="108">
        <f>VLOOKUP($A868+ROUND((COLUMN()-2)/24,5),АТС!$A$41:$F$784,5)+VLOOKUP($A868+ROUND((COLUMN()-2)/24,5),'Расчет сбытовых надбавок'!$B$2281:'Расчет сбытовых надбавок'!$G$3024,6)</f>
        <v>0</v>
      </c>
      <c r="R868" s="108">
        <f>VLOOKUP($A868+ROUND((COLUMN()-2)/24,5),АТС!$A$41:$F$784,5)+VLOOKUP($A868+ROUND((COLUMN()-2)/24,5),'Расчет сбытовых надбавок'!$B$2281:'Расчет сбытовых надбавок'!$G$3024,6)</f>
        <v>0</v>
      </c>
      <c r="S868" s="108">
        <f>VLOOKUP($A868+ROUND((COLUMN()-2)/24,5),АТС!$A$41:$F$784,5)+VLOOKUP($A868+ROUND((COLUMN()-2)/24,5),'Расчет сбытовых надбавок'!$B$2281:'Расчет сбытовых надбавок'!$G$3024,6)</f>
        <v>0</v>
      </c>
      <c r="T868" s="108">
        <f>VLOOKUP($A868+ROUND((COLUMN()-2)/24,5),АТС!$A$41:$F$784,5)+VLOOKUP($A868+ROUND((COLUMN()-2)/24,5),'Расчет сбытовых надбавок'!$B$2281:'Расчет сбытовых надбавок'!$G$3024,6)</f>
        <v>0</v>
      </c>
      <c r="U868" s="108">
        <f>VLOOKUP($A868+ROUND((COLUMN()-2)/24,5),АТС!$A$41:$F$784,5)+VLOOKUP($A868+ROUND((COLUMN()-2)/24,5),'Расчет сбытовых надбавок'!$B$2281:'Расчет сбытовых надбавок'!$G$3024,6)</f>
        <v>0</v>
      </c>
      <c r="V868" s="108">
        <f>VLOOKUP($A868+ROUND((COLUMN()-2)/24,5),АТС!$A$41:$F$784,5)+VLOOKUP($A868+ROUND((COLUMN()-2)/24,5),'Расчет сбытовых надбавок'!$B$2281:'Расчет сбытовых надбавок'!$G$3024,6)</f>
        <v>0</v>
      </c>
      <c r="W868" s="108">
        <f>VLOOKUP($A868+ROUND((COLUMN()-2)/24,5),АТС!$A$41:$F$784,5)+VLOOKUP($A868+ROUND((COLUMN()-2)/24,5),'Расчет сбытовых надбавок'!$B$2281:'Расчет сбытовых надбавок'!$G$3024,6)</f>
        <v>0.03</v>
      </c>
      <c r="X868" s="108">
        <f>VLOOKUP($A868+ROUND((COLUMN()-2)/24,5),АТС!$A$41:$F$784,5)+VLOOKUP($A868+ROUND((COLUMN()-2)/24,5),'Расчет сбытовых надбавок'!$B$2281:'Расчет сбытовых надбавок'!$G$3024,6)</f>
        <v>164.96</v>
      </c>
      <c r="Y868" s="108">
        <f>VLOOKUP($A868+ROUND((COLUMN()-2)/24,5),АТС!$A$41:$F$784,5)+VLOOKUP($A868+ROUND((COLUMN()-2)/24,5),'Расчет сбытовых надбавок'!$B$2281:'Расчет сбытовых надбавок'!$G$3024,6)</f>
        <v>205.56</v>
      </c>
    </row>
    <row r="869" spans="1:25" x14ac:dyDescent="0.2">
      <c r="A869" s="88">
        <f t="shared" si="23"/>
        <v>41861</v>
      </c>
      <c r="B869" s="108">
        <f>VLOOKUP($A869+ROUND((COLUMN()-2)/24,5),АТС!$A$41:$F$784,5)+VLOOKUP($A869+ROUND((COLUMN()-2)/24,5),'Расчет сбытовых надбавок'!$B$2281:'Расчет сбытовых надбавок'!$G$3024,6)</f>
        <v>47.79</v>
      </c>
      <c r="C869" s="108">
        <f>VLOOKUP($A869+ROUND((COLUMN()-2)/24,5),АТС!$A$41:$F$784,5)+VLOOKUP($A869+ROUND((COLUMN()-2)/24,5),'Расчет сбытовых надбавок'!$B$2281:'Расчет сбытовых надбавок'!$G$3024,6)</f>
        <v>377.4</v>
      </c>
      <c r="D869" s="108">
        <f>VLOOKUP($A869+ROUND((COLUMN()-2)/24,5),АТС!$A$41:$F$784,5)+VLOOKUP($A869+ROUND((COLUMN()-2)/24,5),'Расчет сбытовых надбавок'!$B$2281:'Расчет сбытовых надбавок'!$G$3024,6)</f>
        <v>26.75</v>
      </c>
      <c r="E869" s="108">
        <f>VLOOKUP($A869+ROUND((COLUMN()-2)/24,5),АТС!$A$41:$F$784,5)+VLOOKUP($A869+ROUND((COLUMN()-2)/24,5),'Расчет сбытовых надбавок'!$B$2281:'Расчет сбытовых надбавок'!$G$3024,6)</f>
        <v>19.759999999999998</v>
      </c>
      <c r="F869" s="108">
        <f>VLOOKUP($A869+ROUND((COLUMN()-2)/24,5),АТС!$A$41:$F$784,5)+VLOOKUP($A869+ROUND((COLUMN()-2)/24,5),'Расчет сбытовых надбавок'!$B$2281:'Расчет сбытовых надбавок'!$G$3024,6)</f>
        <v>43.400000000000006</v>
      </c>
      <c r="G869" s="108">
        <f>VLOOKUP($A869+ROUND((COLUMN()-2)/24,5),АТС!$A$41:$F$784,5)+VLOOKUP($A869+ROUND((COLUMN()-2)/24,5),'Расчет сбытовых надбавок'!$B$2281:'Расчет сбытовых надбавок'!$G$3024,6)</f>
        <v>72.290000000000006</v>
      </c>
      <c r="H869" s="108">
        <f>VLOOKUP($A869+ROUND((COLUMN()-2)/24,5),АТС!$A$41:$F$784,5)+VLOOKUP($A869+ROUND((COLUMN()-2)/24,5),'Расчет сбытовых надбавок'!$B$2281:'Расчет сбытовых надбавок'!$G$3024,6)</f>
        <v>0</v>
      </c>
      <c r="I869" s="108">
        <f>VLOOKUP($A869+ROUND((COLUMN()-2)/24,5),АТС!$A$41:$F$784,5)+VLOOKUP($A869+ROUND((COLUMN()-2)/24,5),'Расчет сбытовых надбавок'!$B$2281:'Расчет сбытовых надбавок'!$G$3024,6)</f>
        <v>0</v>
      </c>
      <c r="J869" s="108">
        <f>VLOOKUP($A869+ROUND((COLUMN()-2)/24,5),АТС!$A$41:$F$784,5)+VLOOKUP($A869+ROUND((COLUMN()-2)/24,5),'Расчет сбытовых надбавок'!$B$2281:'Расчет сбытовых надбавок'!$G$3024,6)</f>
        <v>0</v>
      </c>
      <c r="K869" s="108">
        <f>VLOOKUP($A869+ROUND((COLUMN()-2)/24,5),АТС!$A$41:$F$784,5)+VLOOKUP($A869+ROUND((COLUMN()-2)/24,5),'Расчет сбытовых надбавок'!$B$2281:'Расчет сбытовых надбавок'!$G$3024,6)</f>
        <v>117.89</v>
      </c>
      <c r="L869" s="108">
        <f>VLOOKUP($A869+ROUND((COLUMN()-2)/24,5),АТС!$A$41:$F$784,5)+VLOOKUP($A869+ROUND((COLUMN()-2)/24,5),'Расчет сбытовых надбавок'!$B$2281:'Расчет сбытовых надбавок'!$G$3024,6)</f>
        <v>22.82</v>
      </c>
      <c r="M869" s="108">
        <f>VLOOKUP($A869+ROUND((COLUMN()-2)/24,5),АТС!$A$41:$F$784,5)+VLOOKUP($A869+ROUND((COLUMN()-2)/24,5),'Расчет сбытовых надбавок'!$B$2281:'Расчет сбытовых надбавок'!$G$3024,6)</f>
        <v>87.07</v>
      </c>
      <c r="N869" s="108">
        <f>VLOOKUP($A869+ROUND((COLUMN()-2)/24,5),АТС!$A$41:$F$784,5)+VLOOKUP($A869+ROUND((COLUMN()-2)/24,5),'Расчет сбытовых надбавок'!$B$2281:'Расчет сбытовых надбавок'!$G$3024,6)</f>
        <v>20.48</v>
      </c>
      <c r="O869" s="108">
        <f>VLOOKUP($A869+ROUND((COLUMN()-2)/24,5),АТС!$A$41:$F$784,5)+VLOOKUP($A869+ROUND((COLUMN()-2)/24,5),'Расчет сбытовых надбавок'!$B$2281:'Расчет сбытовых надбавок'!$G$3024,6)</f>
        <v>12.229999999999999</v>
      </c>
      <c r="P869" s="108">
        <f>VLOOKUP($A869+ROUND((COLUMN()-2)/24,5),АТС!$A$41:$F$784,5)+VLOOKUP($A869+ROUND((COLUMN()-2)/24,5),'Расчет сбытовых надбавок'!$B$2281:'Расчет сбытовых надбавок'!$G$3024,6)</f>
        <v>0</v>
      </c>
      <c r="Q869" s="108">
        <f>VLOOKUP($A869+ROUND((COLUMN()-2)/24,5),АТС!$A$41:$F$784,5)+VLOOKUP($A869+ROUND((COLUMN()-2)/24,5),'Расчет сбытовых надбавок'!$B$2281:'Расчет сбытовых надбавок'!$G$3024,6)</f>
        <v>0</v>
      </c>
      <c r="R869" s="108">
        <f>VLOOKUP($A869+ROUND((COLUMN()-2)/24,5),АТС!$A$41:$F$784,5)+VLOOKUP($A869+ROUND((COLUMN()-2)/24,5),'Расчет сбытовых надбавок'!$B$2281:'Расчет сбытовых надбавок'!$G$3024,6)</f>
        <v>0</v>
      </c>
      <c r="S869" s="108">
        <f>VLOOKUP($A869+ROUND((COLUMN()-2)/24,5),АТС!$A$41:$F$784,5)+VLOOKUP($A869+ROUND((COLUMN()-2)/24,5),'Расчет сбытовых надбавок'!$B$2281:'Расчет сбытовых надбавок'!$G$3024,6)</f>
        <v>0</v>
      </c>
      <c r="T869" s="108">
        <f>VLOOKUP($A869+ROUND((COLUMN()-2)/24,5),АТС!$A$41:$F$784,5)+VLOOKUP($A869+ROUND((COLUMN()-2)/24,5),'Расчет сбытовых надбавок'!$B$2281:'Расчет сбытовых надбавок'!$G$3024,6)</f>
        <v>0</v>
      </c>
      <c r="U869" s="108">
        <f>VLOOKUP($A869+ROUND((COLUMN()-2)/24,5),АТС!$A$41:$F$784,5)+VLOOKUP($A869+ROUND((COLUMN()-2)/24,5),'Расчет сбытовых надбавок'!$B$2281:'Расчет сбытовых надбавок'!$G$3024,6)</f>
        <v>0</v>
      </c>
      <c r="V869" s="108">
        <f>VLOOKUP($A869+ROUND((COLUMN()-2)/24,5),АТС!$A$41:$F$784,5)+VLOOKUP($A869+ROUND((COLUMN()-2)/24,5),'Расчет сбытовых надбавок'!$B$2281:'Расчет сбытовых надбавок'!$G$3024,6)</f>
        <v>0</v>
      </c>
      <c r="W869" s="108">
        <f>VLOOKUP($A869+ROUND((COLUMN()-2)/24,5),АТС!$A$41:$F$784,5)+VLOOKUP($A869+ROUND((COLUMN()-2)/24,5),'Расчет сбытовых надбавок'!$B$2281:'Расчет сбытовых надбавок'!$G$3024,6)</f>
        <v>0</v>
      </c>
      <c r="X869" s="108">
        <f>VLOOKUP($A869+ROUND((COLUMN()-2)/24,5),АТС!$A$41:$F$784,5)+VLOOKUP($A869+ROUND((COLUMN()-2)/24,5),'Расчет сбытовых надбавок'!$B$2281:'Расчет сбытовых надбавок'!$G$3024,6)</f>
        <v>0.01</v>
      </c>
      <c r="Y869" s="108">
        <f>VLOOKUP($A869+ROUND((COLUMN()-2)/24,5),АТС!$A$41:$F$784,5)+VLOOKUP($A869+ROUND((COLUMN()-2)/24,5),'Расчет сбытовых надбавок'!$B$2281:'Расчет сбытовых надбавок'!$G$3024,6)</f>
        <v>213.02</v>
      </c>
    </row>
    <row r="870" spans="1:25" x14ac:dyDescent="0.2">
      <c r="A870" s="88">
        <f t="shared" si="23"/>
        <v>41862</v>
      </c>
      <c r="B870" s="108">
        <f>VLOOKUP($A870+ROUND((COLUMN()-2)/24,5),АТС!$A$41:$F$784,5)+VLOOKUP($A870+ROUND((COLUMN()-2)/24,5),'Расчет сбытовых надбавок'!$B$2281:'Расчет сбытовых надбавок'!$G$3024,6)</f>
        <v>527.83000000000004</v>
      </c>
      <c r="C870" s="108">
        <f>VLOOKUP($A870+ROUND((COLUMN()-2)/24,5),АТС!$A$41:$F$784,5)+VLOOKUP($A870+ROUND((COLUMN()-2)/24,5),'Расчет сбытовых надбавок'!$B$2281:'Расчет сбытовых надбавок'!$G$3024,6)</f>
        <v>87.11</v>
      </c>
      <c r="D870" s="108">
        <f>VLOOKUP($A870+ROUND((COLUMN()-2)/24,5),АТС!$A$41:$F$784,5)+VLOOKUP($A870+ROUND((COLUMN()-2)/24,5),'Расчет сбытовых надбавок'!$B$2281:'Расчет сбытовых надбавок'!$G$3024,6)</f>
        <v>8.08</v>
      </c>
      <c r="E870" s="108">
        <f>VLOOKUP($A870+ROUND((COLUMN()-2)/24,5),АТС!$A$41:$F$784,5)+VLOOKUP($A870+ROUND((COLUMN()-2)/24,5),'Расчет сбытовых надбавок'!$B$2281:'Расчет сбытовых надбавок'!$G$3024,6)</f>
        <v>32.06</v>
      </c>
      <c r="F870" s="108">
        <f>VLOOKUP($A870+ROUND((COLUMN()-2)/24,5),АТС!$A$41:$F$784,5)+VLOOKUP($A870+ROUND((COLUMN()-2)/24,5),'Расчет сбытовых надбавок'!$B$2281:'Расчет сбытовых надбавок'!$G$3024,6)</f>
        <v>57.73</v>
      </c>
      <c r="G870" s="108">
        <f>VLOOKUP($A870+ROUND((COLUMN()-2)/24,5),АТС!$A$41:$F$784,5)+VLOOKUP($A870+ROUND((COLUMN()-2)/24,5),'Расчет сбытовых надбавок'!$B$2281:'Расчет сбытовых надбавок'!$G$3024,6)</f>
        <v>0.05</v>
      </c>
      <c r="H870" s="108">
        <f>VLOOKUP($A870+ROUND((COLUMN()-2)/24,5),АТС!$A$41:$F$784,5)+VLOOKUP($A870+ROUND((COLUMN()-2)/24,5),'Расчет сбытовых надбавок'!$B$2281:'Расчет сбытовых надбавок'!$G$3024,6)</f>
        <v>0</v>
      </c>
      <c r="I870" s="108">
        <f>VLOOKUP($A870+ROUND((COLUMN()-2)/24,5),АТС!$A$41:$F$784,5)+VLOOKUP($A870+ROUND((COLUMN()-2)/24,5),'Расчет сбытовых надбавок'!$B$2281:'Расчет сбытовых надбавок'!$G$3024,6)</f>
        <v>0</v>
      </c>
      <c r="J870" s="108">
        <f>VLOOKUP($A870+ROUND((COLUMN()-2)/24,5),АТС!$A$41:$F$784,5)+VLOOKUP($A870+ROUND((COLUMN()-2)/24,5),'Расчет сбытовых надбавок'!$B$2281:'Расчет сбытовых надбавок'!$G$3024,6)</f>
        <v>0</v>
      </c>
      <c r="K870" s="108">
        <f>VLOOKUP($A870+ROUND((COLUMN()-2)/24,5),АТС!$A$41:$F$784,5)+VLOOKUP($A870+ROUND((COLUMN()-2)/24,5),'Расчет сбытовых надбавок'!$B$2281:'Расчет сбытовых надбавок'!$G$3024,6)</f>
        <v>45.129999999999995</v>
      </c>
      <c r="L870" s="108">
        <f>VLOOKUP($A870+ROUND((COLUMN()-2)/24,5),АТС!$A$41:$F$784,5)+VLOOKUP($A870+ROUND((COLUMN()-2)/24,5),'Расчет сбытовых надбавок'!$B$2281:'Расчет сбытовых надбавок'!$G$3024,6)</f>
        <v>0</v>
      </c>
      <c r="M870" s="108">
        <f>VLOOKUP($A870+ROUND((COLUMN()-2)/24,5),АТС!$A$41:$F$784,5)+VLOOKUP($A870+ROUND((COLUMN()-2)/24,5),'Расчет сбытовых надбавок'!$B$2281:'Расчет сбытовых надбавок'!$G$3024,6)</f>
        <v>0</v>
      </c>
      <c r="N870" s="108">
        <f>VLOOKUP($A870+ROUND((COLUMN()-2)/24,5),АТС!$A$41:$F$784,5)+VLOOKUP($A870+ROUND((COLUMN()-2)/24,5),'Расчет сбытовых надбавок'!$B$2281:'Расчет сбытовых надбавок'!$G$3024,6)</f>
        <v>0</v>
      </c>
      <c r="O870" s="108">
        <f>VLOOKUP($A870+ROUND((COLUMN()-2)/24,5),АТС!$A$41:$F$784,5)+VLOOKUP($A870+ROUND((COLUMN()-2)/24,5),'Расчет сбытовых надбавок'!$B$2281:'Расчет сбытовых надбавок'!$G$3024,6)</f>
        <v>0</v>
      </c>
      <c r="P870" s="108">
        <f>VLOOKUP($A870+ROUND((COLUMN()-2)/24,5),АТС!$A$41:$F$784,5)+VLOOKUP($A870+ROUND((COLUMN()-2)/24,5),'Расчет сбытовых надбавок'!$B$2281:'Расчет сбытовых надбавок'!$G$3024,6)</f>
        <v>0</v>
      </c>
      <c r="Q870" s="108">
        <f>VLOOKUP($A870+ROUND((COLUMN()-2)/24,5),АТС!$A$41:$F$784,5)+VLOOKUP($A870+ROUND((COLUMN()-2)/24,5),'Расчет сбытовых надбавок'!$B$2281:'Расчет сбытовых надбавок'!$G$3024,6)</f>
        <v>0</v>
      </c>
      <c r="R870" s="108">
        <f>VLOOKUP($A870+ROUND((COLUMN()-2)/24,5),АТС!$A$41:$F$784,5)+VLOOKUP($A870+ROUND((COLUMN()-2)/24,5),'Расчет сбытовых надбавок'!$B$2281:'Расчет сбытовых надбавок'!$G$3024,6)</f>
        <v>0</v>
      </c>
      <c r="S870" s="108">
        <f>VLOOKUP($A870+ROUND((COLUMN()-2)/24,5),АТС!$A$41:$F$784,5)+VLOOKUP($A870+ROUND((COLUMN()-2)/24,5),'Расчет сбытовых надбавок'!$B$2281:'Расчет сбытовых надбавок'!$G$3024,6)</f>
        <v>0.01</v>
      </c>
      <c r="T870" s="108">
        <f>VLOOKUP($A870+ROUND((COLUMN()-2)/24,5),АТС!$A$41:$F$784,5)+VLOOKUP($A870+ROUND((COLUMN()-2)/24,5),'Расчет сбытовых надбавок'!$B$2281:'Расчет сбытовых надбавок'!$G$3024,6)</f>
        <v>211.69</v>
      </c>
      <c r="U870" s="108">
        <f>VLOOKUP($A870+ROUND((COLUMN()-2)/24,5),АТС!$A$41:$F$784,5)+VLOOKUP($A870+ROUND((COLUMN()-2)/24,5),'Расчет сбытовых надбавок'!$B$2281:'Расчет сбытовых надбавок'!$G$3024,6)</f>
        <v>55.48</v>
      </c>
      <c r="V870" s="108">
        <f>VLOOKUP($A870+ROUND((COLUMN()-2)/24,5),АТС!$A$41:$F$784,5)+VLOOKUP($A870+ROUND((COLUMN()-2)/24,5),'Расчет сбытовых надбавок'!$B$2281:'Расчет сбытовых надбавок'!$G$3024,6)</f>
        <v>62.43</v>
      </c>
      <c r="W870" s="108">
        <f>VLOOKUP($A870+ROUND((COLUMN()-2)/24,5),АТС!$A$41:$F$784,5)+VLOOKUP($A870+ROUND((COLUMN()-2)/24,5),'Расчет сбытовых надбавок'!$B$2281:'Расчет сбытовых надбавок'!$G$3024,6)</f>
        <v>183.67000000000002</v>
      </c>
      <c r="X870" s="108">
        <f>VLOOKUP($A870+ROUND((COLUMN()-2)/24,5),АТС!$A$41:$F$784,5)+VLOOKUP($A870+ROUND((COLUMN()-2)/24,5),'Расчет сбытовых надбавок'!$B$2281:'Расчет сбытовых надбавок'!$G$3024,6)</f>
        <v>298.45999999999998</v>
      </c>
      <c r="Y870" s="108">
        <f>VLOOKUP($A870+ROUND((COLUMN()-2)/24,5),АТС!$A$41:$F$784,5)+VLOOKUP($A870+ROUND((COLUMN()-2)/24,5),'Расчет сбытовых надбавок'!$B$2281:'Расчет сбытовых надбавок'!$G$3024,6)</f>
        <v>662.51</v>
      </c>
    </row>
    <row r="871" spans="1:25" x14ac:dyDescent="0.2">
      <c r="A871" s="88">
        <f t="shared" si="23"/>
        <v>41863</v>
      </c>
      <c r="B871" s="108">
        <f>VLOOKUP($A871+ROUND((COLUMN()-2)/24,5),АТС!$A$41:$F$784,5)+VLOOKUP($A871+ROUND((COLUMN()-2)/24,5),'Расчет сбытовых надбавок'!$B$2281:'Расчет сбытовых надбавок'!$G$3024,6)</f>
        <v>356.59000000000003</v>
      </c>
      <c r="C871" s="108">
        <f>VLOOKUP($A871+ROUND((COLUMN()-2)/24,5),АТС!$A$41:$F$784,5)+VLOOKUP($A871+ROUND((COLUMN()-2)/24,5),'Расчет сбытовых надбавок'!$B$2281:'Расчет сбытовых надбавок'!$G$3024,6)</f>
        <v>93.53</v>
      </c>
      <c r="D871" s="108">
        <f>VLOOKUP($A871+ROUND((COLUMN()-2)/24,5),АТС!$A$41:$F$784,5)+VLOOKUP($A871+ROUND((COLUMN()-2)/24,5),'Расчет сбытовых надбавок'!$B$2281:'Расчет сбытовых надбавок'!$G$3024,6)</f>
        <v>150.51999999999998</v>
      </c>
      <c r="E871" s="108">
        <f>VLOOKUP($A871+ROUND((COLUMN()-2)/24,5),АТС!$A$41:$F$784,5)+VLOOKUP($A871+ROUND((COLUMN()-2)/24,5),'Расчет сбытовых надбавок'!$B$2281:'Расчет сбытовых надбавок'!$G$3024,6)</f>
        <v>47.629999999999995</v>
      </c>
      <c r="F871" s="108">
        <f>VLOOKUP($A871+ROUND((COLUMN()-2)/24,5),АТС!$A$41:$F$784,5)+VLOOKUP($A871+ROUND((COLUMN()-2)/24,5),'Расчет сбытовых надбавок'!$B$2281:'Расчет сбытовых надбавок'!$G$3024,6)</f>
        <v>38.68</v>
      </c>
      <c r="G871" s="108">
        <f>VLOOKUP($A871+ROUND((COLUMN()-2)/24,5),АТС!$A$41:$F$784,5)+VLOOKUP($A871+ROUND((COLUMN()-2)/24,5),'Расчет сбытовых надбавок'!$B$2281:'Расчет сбытовых надбавок'!$G$3024,6)</f>
        <v>0</v>
      </c>
      <c r="H871" s="108">
        <f>VLOOKUP($A871+ROUND((COLUMN()-2)/24,5),АТС!$A$41:$F$784,5)+VLOOKUP($A871+ROUND((COLUMN()-2)/24,5),'Расчет сбытовых надбавок'!$B$2281:'Расчет сбытовых надбавок'!$G$3024,6)</f>
        <v>0</v>
      </c>
      <c r="I871" s="108">
        <f>VLOOKUP($A871+ROUND((COLUMN()-2)/24,5),АТС!$A$41:$F$784,5)+VLOOKUP($A871+ROUND((COLUMN()-2)/24,5),'Расчет сбытовых надбавок'!$B$2281:'Расчет сбытовых надбавок'!$G$3024,6)</f>
        <v>0</v>
      </c>
      <c r="J871" s="108">
        <f>VLOOKUP($A871+ROUND((COLUMN()-2)/24,5),АТС!$A$41:$F$784,5)+VLOOKUP($A871+ROUND((COLUMN()-2)/24,5),'Расчет сбытовых надбавок'!$B$2281:'Расчет сбытовых надбавок'!$G$3024,6)</f>
        <v>0.01</v>
      </c>
      <c r="K871" s="108">
        <f>VLOOKUP($A871+ROUND((COLUMN()-2)/24,5),АТС!$A$41:$F$784,5)+VLOOKUP($A871+ROUND((COLUMN()-2)/24,5),'Расчет сбытовых надбавок'!$B$2281:'Расчет сбытовых надбавок'!$G$3024,6)</f>
        <v>0</v>
      </c>
      <c r="L871" s="108">
        <f>VLOOKUP($A871+ROUND((COLUMN()-2)/24,5),АТС!$A$41:$F$784,5)+VLOOKUP($A871+ROUND((COLUMN()-2)/24,5),'Расчет сбытовых надбавок'!$B$2281:'Расчет сбытовых надбавок'!$G$3024,6)</f>
        <v>0</v>
      </c>
      <c r="M871" s="108">
        <f>VLOOKUP($A871+ROUND((COLUMN()-2)/24,5),АТС!$A$41:$F$784,5)+VLOOKUP($A871+ROUND((COLUMN()-2)/24,5),'Расчет сбытовых надбавок'!$B$2281:'Расчет сбытовых надбавок'!$G$3024,6)</f>
        <v>0</v>
      </c>
      <c r="N871" s="108">
        <f>VLOOKUP($A871+ROUND((COLUMN()-2)/24,5),АТС!$A$41:$F$784,5)+VLOOKUP($A871+ROUND((COLUMN()-2)/24,5),'Расчет сбытовых надбавок'!$B$2281:'Расчет сбытовых надбавок'!$G$3024,6)</f>
        <v>0</v>
      </c>
      <c r="O871" s="108">
        <f>VLOOKUP($A871+ROUND((COLUMN()-2)/24,5),АТС!$A$41:$F$784,5)+VLOOKUP($A871+ROUND((COLUMN()-2)/24,5),'Расчет сбытовых надбавок'!$B$2281:'Расчет сбытовых надбавок'!$G$3024,6)</f>
        <v>0</v>
      </c>
      <c r="P871" s="108">
        <f>VLOOKUP($A871+ROUND((COLUMN()-2)/24,5),АТС!$A$41:$F$784,5)+VLOOKUP($A871+ROUND((COLUMN()-2)/24,5),'Расчет сбытовых надбавок'!$B$2281:'Расчет сбытовых надбавок'!$G$3024,6)</f>
        <v>0</v>
      </c>
      <c r="Q871" s="108">
        <f>VLOOKUP($A871+ROUND((COLUMN()-2)/24,5),АТС!$A$41:$F$784,5)+VLOOKUP($A871+ROUND((COLUMN()-2)/24,5),'Расчет сбытовых надбавок'!$B$2281:'Расчет сбытовых надбавок'!$G$3024,6)</f>
        <v>0</v>
      </c>
      <c r="R871" s="108">
        <f>VLOOKUP($A871+ROUND((COLUMN()-2)/24,5),АТС!$A$41:$F$784,5)+VLOOKUP($A871+ROUND((COLUMN()-2)/24,5),'Расчет сбытовых надбавок'!$B$2281:'Расчет сбытовых надбавок'!$G$3024,6)</f>
        <v>97.28</v>
      </c>
      <c r="S871" s="108">
        <f>VLOOKUP($A871+ROUND((COLUMN()-2)/24,5),АТС!$A$41:$F$784,5)+VLOOKUP($A871+ROUND((COLUMN()-2)/24,5),'Расчет сбытовых надбавок'!$B$2281:'Расчет сбытовых надбавок'!$G$3024,6)</f>
        <v>152.91</v>
      </c>
      <c r="T871" s="108">
        <f>VLOOKUP($A871+ROUND((COLUMN()-2)/24,5),АТС!$A$41:$F$784,5)+VLOOKUP($A871+ROUND((COLUMN()-2)/24,5),'Расчет сбытовых надбавок'!$B$2281:'Расчет сбытовых надбавок'!$G$3024,6)</f>
        <v>206.96</v>
      </c>
      <c r="U871" s="108">
        <f>VLOOKUP($A871+ROUND((COLUMN()-2)/24,5),АТС!$A$41:$F$784,5)+VLOOKUP($A871+ROUND((COLUMN()-2)/24,5),'Расчет сбытовых надбавок'!$B$2281:'Расчет сбытовых надбавок'!$G$3024,6)</f>
        <v>96.85</v>
      </c>
      <c r="V871" s="108">
        <f>VLOOKUP($A871+ROUND((COLUMN()-2)/24,5),АТС!$A$41:$F$784,5)+VLOOKUP($A871+ROUND((COLUMN()-2)/24,5),'Расчет сбытовых надбавок'!$B$2281:'Расчет сбытовых надбавок'!$G$3024,6)</f>
        <v>127.52</v>
      </c>
      <c r="W871" s="108">
        <f>VLOOKUP($A871+ROUND((COLUMN()-2)/24,5),АТС!$A$41:$F$784,5)+VLOOKUP($A871+ROUND((COLUMN()-2)/24,5),'Расчет сбытовых надбавок'!$B$2281:'Расчет сбытовых надбавок'!$G$3024,6)</f>
        <v>245.1</v>
      </c>
      <c r="X871" s="108">
        <f>VLOOKUP($A871+ROUND((COLUMN()-2)/24,5),АТС!$A$41:$F$784,5)+VLOOKUP($A871+ROUND((COLUMN()-2)/24,5),'Расчет сбытовых надбавок'!$B$2281:'Расчет сбытовых надбавок'!$G$3024,6)</f>
        <v>562.25</v>
      </c>
      <c r="Y871" s="108">
        <f>VLOOKUP($A871+ROUND((COLUMN()-2)/24,5),АТС!$A$41:$F$784,5)+VLOOKUP($A871+ROUND((COLUMN()-2)/24,5),'Расчет сбытовых надбавок'!$B$2281:'Расчет сбытовых надбавок'!$G$3024,6)</f>
        <v>645.89</v>
      </c>
    </row>
    <row r="872" spans="1:25" x14ac:dyDescent="0.2">
      <c r="A872" s="88">
        <f t="shared" si="23"/>
        <v>41864</v>
      </c>
      <c r="B872" s="108">
        <f>VLOOKUP($A872+ROUND((COLUMN()-2)/24,5),АТС!$A$41:$F$784,5)+VLOOKUP($A872+ROUND((COLUMN()-2)/24,5),'Расчет сбытовых надбавок'!$B$2281:'Расчет сбытовых надбавок'!$G$3024,6)</f>
        <v>335.8</v>
      </c>
      <c r="C872" s="108">
        <f>VLOOKUP($A872+ROUND((COLUMN()-2)/24,5),АТС!$A$41:$F$784,5)+VLOOKUP($A872+ROUND((COLUMN()-2)/24,5),'Расчет сбытовых надбавок'!$B$2281:'Расчет сбытовых надбавок'!$G$3024,6)</f>
        <v>35.44</v>
      </c>
      <c r="D872" s="108">
        <f>VLOOKUP($A872+ROUND((COLUMN()-2)/24,5),АТС!$A$41:$F$784,5)+VLOOKUP($A872+ROUND((COLUMN()-2)/24,5),'Расчет сбытовых надбавок'!$B$2281:'Расчет сбытовых надбавок'!$G$3024,6)</f>
        <v>0</v>
      </c>
      <c r="E872" s="108">
        <f>VLOOKUP($A872+ROUND((COLUMN()-2)/24,5),АТС!$A$41:$F$784,5)+VLOOKUP($A872+ROUND((COLUMN()-2)/24,5),'Расчет сбытовых надбавок'!$B$2281:'Расчет сбытовых надбавок'!$G$3024,6)</f>
        <v>0</v>
      </c>
      <c r="F872" s="108">
        <f>VLOOKUP($A872+ROUND((COLUMN()-2)/24,5),АТС!$A$41:$F$784,5)+VLOOKUP($A872+ROUND((COLUMN()-2)/24,5),'Расчет сбытовых надбавок'!$B$2281:'Расчет сбытовых надбавок'!$G$3024,6)</f>
        <v>0</v>
      </c>
      <c r="G872" s="108">
        <f>VLOOKUP($A872+ROUND((COLUMN()-2)/24,5),АТС!$A$41:$F$784,5)+VLOOKUP($A872+ROUND((COLUMN()-2)/24,5),'Расчет сбытовых надбавок'!$B$2281:'Расчет сбытовых надбавок'!$G$3024,6)</f>
        <v>0</v>
      </c>
      <c r="H872" s="108">
        <f>VLOOKUP($A872+ROUND((COLUMN()-2)/24,5),АТС!$A$41:$F$784,5)+VLOOKUP($A872+ROUND((COLUMN()-2)/24,5),'Расчет сбытовых надбавок'!$B$2281:'Расчет сбытовых надбавок'!$G$3024,6)</f>
        <v>0</v>
      </c>
      <c r="I872" s="108">
        <f>VLOOKUP($A872+ROUND((COLUMN()-2)/24,5),АТС!$A$41:$F$784,5)+VLOOKUP($A872+ROUND((COLUMN()-2)/24,5),'Расчет сбытовых надбавок'!$B$2281:'Расчет сбытовых надбавок'!$G$3024,6)</f>
        <v>0</v>
      </c>
      <c r="J872" s="108">
        <f>VLOOKUP($A872+ROUND((COLUMN()-2)/24,5),АТС!$A$41:$F$784,5)+VLOOKUP($A872+ROUND((COLUMN()-2)/24,5),'Расчет сбытовых надбавок'!$B$2281:'Расчет сбытовых надбавок'!$G$3024,6)</f>
        <v>0</v>
      </c>
      <c r="K872" s="108">
        <f>VLOOKUP($A872+ROUND((COLUMN()-2)/24,5),АТС!$A$41:$F$784,5)+VLOOKUP($A872+ROUND((COLUMN()-2)/24,5),'Расчет сбытовых надбавок'!$B$2281:'Расчет сбытовых надбавок'!$G$3024,6)</f>
        <v>0</v>
      </c>
      <c r="L872" s="108">
        <f>VLOOKUP($A872+ROUND((COLUMN()-2)/24,5),АТС!$A$41:$F$784,5)+VLOOKUP($A872+ROUND((COLUMN()-2)/24,5),'Расчет сбытовых надбавок'!$B$2281:'Расчет сбытовых надбавок'!$G$3024,6)</f>
        <v>0</v>
      </c>
      <c r="M872" s="108">
        <f>VLOOKUP($A872+ROUND((COLUMN()-2)/24,5),АТС!$A$41:$F$784,5)+VLOOKUP($A872+ROUND((COLUMN()-2)/24,5),'Расчет сбытовых надбавок'!$B$2281:'Расчет сбытовых надбавок'!$G$3024,6)</f>
        <v>0</v>
      </c>
      <c r="N872" s="108">
        <f>VLOOKUP($A872+ROUND((COLUMN()-2)/24,5),АТС!$A$41:$F$784,5)+VLOOKUP($A872+ROUND((COLUMN()-2)/24,5),'Расчет сбытовых надбавок'!$B$2281:'Расчет сбытовых надбавок'!$G$3024,6)</f>
        <v>0</v>
      </c>
      <c r="O872" s="108">
        <f>VLOOKUP($A872+ROUND((COLUMN()-2)/24,5),АТС!$A$41:$F$784,5)+VLOOKUP($A872+ROUND((COLUMN()-2)/24,5),'Расчет сбытовых надбавок'!$B$2281:'Расчет сбытовых надбавок'!$G$3024,6)</f>
        <v>0</v>
      </c>
      <c r="P872" s="108">
        <f>VLOOKUP($A872+ROUND((COLUMN()-2)/24,5),АТС!$A$41:$F$784,5)+VLOOKUP($A872+ROUND((COLUMN()-2)/24,5),'Расчет сбытовых надбавок'!$B$2281:'Расчет сбытовых надбавок'!$G$3024,6)</f>
        <v>78.63000000000001</v>
      </c>
      <c r="Q872" s="108">
        <f>VLOOKUP($A872+ROUND((COLUMN()-2)/24,5),АТС!$A$41:$F$784,5)+VLOOKUP($A872+ROUND((COLUMN()-2)/24,5),'Расчет сбытовых надбавок'!$B$2281:'Расчет сбытовых надбавок'!$G$3024,6)</f>
        <v>119.95</v>
      </c>
      <c r="R872" s="108">
        <f>VLOOKUP($A872+ROUND((COLUMN()-2)/24,5),АТС!$A$41:$F$784,5)+VLOOKUP($A872+ROUND((COLUMN()-2)/24,5),'Расчет сбытовых надбавок'!$B$2281:'Расчет сбытовых надбавок'!$G$3024,6)</f>
        <v>147.45000000000002</v>
      </c>
      <c r="S872" s="108">
        <f>VLOOKUP($A872+ROUND((COLUMN()-2)/24,5),АТС!$A$41:$F$784,5)+VLOOKUP($A872+ROUND((COLUMN()-2)/24,5),'Расчет сбытовых надбавок'!$B$2281:'Расчет сбытовых надбавок'!$G$3024,6)</f>
        <v>156.5</v>
      </c>
      <c r="T872" s="108">
        <f>VLOOKUP($A872+ROUND((COLUMN()-2)/24,5),АТС!$A$41:$F$784,5)+VLOOKUP($A872+ROUND((COLUMN()-2)/24,5),'Расчет сбытовых надбавок'!$B$2281:'Расчет сбытовых надбавок'!$G$3024,6)</f>
        <v>179.85</v>
      </c>
      <c r="U872" s="108">
        <f>VLOOKUP($A872+ROUND((COLUMN()-2)/24,5),АТС!$A$41:$F$784,5)+VLOOKUP($A872+ROUND((COLUMN()-2)/24,5),'Расчет сбытовых надбавок'!$B$2281:'Расчет сбытовых надбавок'!$G$3024,6)</f>
        <v>157.37</v>
      </c>
      <c r="V872" s="108">
        <f>VLOOKUP($A872+ROUND((COLUMN()-2)/24,5),АТС!$A$41:$F$784,5)+VLOOKUP($A872+ROUND((COLUMN()-2)/24,5),'Расчет сбытовых надбавок'!$B$2281:'Расчет сбытовых надбавок'!$G$3024,6)</f>
        <v>43.32</v>
      </c>
      <c r="W872" s="108">
        <f>VLOOKUP($A872+ROUND((COLUMN()-2)/24,5),АТС!$A$41:$F$784,5)+VLOOKUP($A872+ROUND((COLUMN()-2)/24,5),'Расчет сбытовых надбавок'!$B$2281:'Расчет сбытовых надбавок'!$G$3024,6)</f>
        <v>127.28</v>
      </c>
      <c r="X872" s="108">
        <f>VLOOKUP($A872+ROUND((COLUMN()-2)/24,5),АТС!$A$41:$F$784,5)+VLOOKUP($A872+ROUND((COLUMN()-2)/24,5),'Расчет сбытовых надбавок'!$B$2281:'Расчет сбытовых надбавок'!$G$3024,6)</f>
        <v>801.98</v>
      </c>
      <c r="Y872" s="108">
        <f>VLOOKUP($A872+ROUND((COLUMN()-2)/24,5),АТС!$A$41:$F$784,5)+VLOOKUP($A872+ROUND((COLUMN()-2)/24,5),'Расчет сбытовых надбавок'!$B$2281:'Расчет сбытовых надбавок'!$G$3024,6)</f>
        <v>630.75</v>
      </c>
    </row>
    <row r="873" spans="1:25" x14ac:dyDescent="0.2">
      <c r="A873" s="88">
        <f t="shared" si="23"/>
        <v>41865</v>
      </c>
      <c r="B873" s="108">
        <f>VLOOKUP($A873+ROUND((COLUMN()-2)/24,5),АТС!$A$41:$F$784,5)+VLOOKUP($A873+ROUND((COLUMN()-2)/24,5),'Расчет сбытовых надбавок'!$B$2281:'Расчет сбытовых надбавок'!$G$3024,6)</f>
        <v>362.03</v>
      </c>
      <c r="C873" s="108">
        <f>VLOOKUP($A873+ROUND((COLUMN()-2)/24,5),АТС!$A$41:$F$784,5)+VLOOKUP($A873+ROUND((COLUMN()-2)/24,5),'Расчет сбытовых надбавок'!$B$2281:'Расчет сбытовых надбавок'!$G$3024,6)</f>
        <v>65.319999999999993</v>
      </c>
      <c r="D873" s="108">
        <f>VLOOKUP($A873+ROUND((COLUMN()-2)/24,5),АТС!$A$41:$F$784,5)+VLOOKUP($A873+ROUND((COLUMN()-2)/24,5),'Расчет сбытовых надбавок'!$B$2281:'Расчет сбытовых надбавок'!$G$3024,6)</f>
        <v>53.55</v>
      </c>
      <c r="E873" s="108">
        <f>VLOOKUP($A873+ROUND((COLUMN()-2)/24,5),АТС!$A$41:$F$784,5)+VLOOKUP($A873+ROUND((COLUMN()-2)/24,5),'Расчет сбытовых надбавок'!$B$2281:'Расчет сбытовых надбавок'!$G$3024,6)</f>
        <v>63.019999999999996</v>
      </c>
      <c r="F873" s="108">
        <f>VLOOKUP($A873+ROUND((COLUMN()-2)/24,5),АТС!$A$41:$F$784,5)+VLOOKUP($A873+ROUND((COLUMN()-2)/24,5),'Расчет сбытовых надбавок'!$B$2281:'Расчет сбытовых надбавок'!$G$3024,6)</f>
        <v>0</v>
      </c>
      <c r="G873" s="108">
        <f>VLOOKUP($A873+ROUND((COLUMN()-2)/24,5),АТС!$A$41:$F$784,5)+VLOOKUP($A873+ROUND((COLUMN()-2)/24,5),'Расчет сбытовых надбавок'!$B$2281:'Расчет сбытовых надбавок'!$G$3024,6)</f>
        <v>0</v>
      </c>
      <c r="H873" s="108">
        <f>VLOOKUP($A873+ROUND((COLUMN()-2)/24,5),АТС!$A$41:$F$784,5)+VLOOKUP($A873+ROUND((COLUMN()-2)/24,5),'Расчет сбытовых надбавок'!$B$2281:'Расчет сбытовых надбавок'!$G$3024,6)</f>
        <v>0</v>
      </c>
      <c r="I873" s="108">
        <f>VLOOKUP($A873+ROUND((COLUMN()-2)/24,5),АТС!$A$41:$F$784,5)+VLOOKUP($A873+ROUND((COLUMN()-2)/24,5),'Расчет сбытовых надбавок'!$B$2281:'Расчет сбытовых надбавок'!$G$3024,6)</f>
        <v>0</v>
      </c>
      <c r="J873" s="108">
        <f>VLOOKUP($A873+ROUND((COLUMN()-2)/24,5),АТС!$A$41:$F$784,5)+VLOOKUP($A873+ROUND((COLUMN()-2)/24,5),'Расчет сбытовых надбавок'!$B$2281:'Расчет сбытовых надбавок'!$G$3024,6)</f>
        <v>0</v>
      </c>
      <c r="K873" s="108">
        <f>VLOOKUP($A873+ROUND((COLUMN()-2)/24,5),АТС!$A$41:$F$784,5)+VLOOKUP($A873+ROUND((COLUMN()-2)/24,5),'Расчет сбытовых надбавок'!$B$2281:'Расчет сбытовых надбавок'!$G$3024,6)</f>
        <v>0</v>
      </c>
      <c r="L873" s="108">
        <f>VLOOKUP($A873+ROUND((COLUMN()-2)/24,5),АТС!$A$41:$F$784,5)+VLOOKUP($A873+ROUND((COLUMN()-2)/24,5),'Расчет сбытовых надбавок'!$B$2281:'Расчет сбытовых надбавок'!$G$3024,6)</f>
        <v>0</v>
      </c>
      <c r="M873" s="108">
        <f>VLOOKUP($A873+ROUND((COLUMN()-2)/24,5),АТС!$A$41:$F$784,5)+VLOOKUP($A873+ROUND((COLUMN()-2)/24,5),'Расчет сбытовых надбавок'!$B$2281:'Расчет сбытовых надбавок'!$G$3024,6)</f>
        <v>0</v>
      </c>
      <c r="N873" s="108">
        <f>VLOOKUP($A873+ROUND((COLUMN()-2)/24,5),АТС!$A$41:$F$784,5)+VLOOKUP($A873+ROUND((COLUMN()-2)/24,5),'Расчет сбытовых надбавок'!$B$2281:'Расчет сбытовых надбавок'!$G$3024,6)</f>
        <v>0</v>
      </c>
      <c r="O873" s="108">
        <f>VLOOKUP($A873+ROUND((COLUMN()-2)/24,5),АТС!$A$41:$F$784,5)+VLOOKUP($A873+ROUND((COLUMN()-2)/24,5),'Расчет сбытовых надбавок'!$B$2281:'Расчет сбытовых надбавок'!$G$3024,6)</f>
        <v>0</v>
      </c>
      <c r="P873" s="108">
        <f>VLOOKUP($A873+ROUND((COLUMN()-2)/24,5),АТС!$A$41:$F$784,5)+VLOOKUP($A873+ROUND((COLUMN()-2)/24,5),'Расчет сбытовых надбавок'!$B$2281:'Расчет сбытовых надбавок'!$G$3024,6)</f>
        <v>0</v>
      </c>
      <c r="Q873" s="108">
        <f>VLOOKUP($A873+ROUND((COLUMN()-2)/24,5),АТС!$A$41:$F$784,5)+VLOOKUP($A873+ROUND((COLUMN()-2)/24,5),'Расчет сбытовых надбавок'!$B$2281:'Расчет сбытовых надбавок'!$G$3024,6)</f>
        <v>0</v>
      </c>
      <c r="R873" s="108">
        <f>VLOOKUP($A873+ROUND((COLUMN()-2)/24,5),АТС!$A$41:$F$784,5)+VLOOKUP($A873+ROUND((COLUMN()-2)/24,5),'Расчет сбытовых надбавок'!$B$2281:'Расчет сбытовых надбавок'!$G$3024,6)</f>
        <v>0</v>
      </c>
      <c r="S873" s="108">
        <f>VLOOKUP($A873+ROUND((COLUMN()-2)/24,5),АТС!$A$41:$F$784,5)+VLOOKUP($A873+ROUND((COLUMN()-2)/24,5),'Расчет сбытовых надбавок'!$B$2281:'Расчет сбытовых надбавок'!$G$3024,6)</f>
        <v>0</v>
      </c>
      <c r="T873" s="108">
        <f>VLOOKUP($A873+ROUND((COLUMN()-2)/24,5),АТС!$A$41:$F$784,5)+VLOOKUP($A873+ROUND((COLUMN()-2)/24,5),'Расчет сбытовых надбавок'!$B$2281:'Расчет сбытовых надбавок'!$G$3024,6)</f>
        <v>0</v>
      </c>
      <c r="U873" s="108">
        <f>VLOOKUP($A873+ROUND((COLUMN()-2)/24,5),АТС!$A$41:$F$784,5)+VLOOKUP($A873+ROUND((COLUMN()-2)/24,5),'Расчет сбытовых надбавок'!$B$2281:'Расчет сбытовых надбавок'!$G$3024,6)</f>
        <v>0</v>
      </c>
      <c r="V873" s="108">
        <f>VLOOKUP($A873+ROUND((COLUMN()-2)/24,5),АТС!$A$41:$F$784,5)+VLOOKUP($A873+ROUND((COLUMN()-2)/24,5),'Расчет сбытовых надбавок'!$B$2281:'Расчет сбытовых надбавок'!$G$3024,6)</f>
        <v>0</v>
      </c>
      <c r="W873" s="108">
        <f>VLOOKUP($A873+ROUND((COLUMN()-2)/24,5),АТС!$A$41:$F$784,5)+VLOOKUP($A873+ROUND((COLUMN()-2)/24,5),'Расчет сбытовых надбавок'!$B$2281:'Расчет сбытовых надбавок'!$G$3024,6)</f>
        <v>0</v>
      </c>
      <c r="X873" s="108">
        <f>VLOOKUP($A873+ROUND((COLUMN()-2)/24,5),АТС!$A$41:$F$784,5)+VLOOKUP($A873+ROUND((COLUMN()-2)/24,5),'Расчет сбытовых надбавок'!$B$2281:'Расчет сбытовых надбавок'!$G$3024,6)</f>
        <v>257.64</v>
      </c>
      <c r="Y873" s="108">
        <f>VLOOKUP($A873+ROUND((COLUMN()-2)/24,5),АТС!$A$41:$F$784,5)+VLOOKUP($A873+ROUND((COLUMN()-2)/24,5),'Расчет сбытовых надбавок'!$B$2281:'Расчет сбытовых надбавок'!$G$3024,6)</f>
        <v>478.12</v>
      </c>
    </row>
    <row r="874" spans="1:25" x14ac:dyDescent="0.2">
      <c r="A874" s="88">
        <f t="shared" si="23"/>
        <v>41866</v>
      </c>
      <c r="B874" s="108">
        <f>VLOOKUP($A874+ROUND((COLUMN()-2)/24,5),АТС!$A$41:$F$784,5)+VLOOKUP($A874+ROUND((COLUMN()-2)/24,5),'Расчет сбытовых надбавок'!$B$2281:'Расчет сбытовых надбавок'!$G$3024,6)</f>
        <v>12.86</v>
      </c>
      <c r="C874" s="108">
        <f>VLOOKUP($A874+ROUND((COLUMN()-2)/24,5),АТС!$A$41:$F$784,5)+VLOOKUP($A874+ROUND((COLUMN()-2)/24,5),'Расчет сбытовых надбавок'!$B$2281:'Расчет сбытовых надбавок'!$G$3024,6)</f>
        <v>13.489999999999998</v>
      </c>
      <c r="D874" s="108">
        <f>VLOOKUP($A874+ROUND((COLUMN()-2)/24,5),АТС!$A$41:$F$784,5)+VLOOKUP($A874+ROUND((COLUMN()-2)/24,5),'Расчет сбытовых надбавок'!$B$2281:'Расчет сбытовых надбавок'!$G$3024,6)</f>
        <v>31.57</v>
      </c>
      <c r="E874" s="108">
        <f>VLOOKUP($A874+ROUND((COLUMN()-2)/24,5),АТС!$A$41:$F$784,5)+VLOOKUP($A874+ROUND((COLUMN()-2)/24,5),'Расчет сбытовых надбавок'!$B$2281:'Расчет сбытовых надбавок'!$G$3024,6)</f>
        <v>54.27</v>
      </c>
      <c r="F874" s="108">
        <f>VLOOKUP($A874+ROUND((COLUMN()-2)/24,5),АТС!$A$41:$F$784,5)+VLOOKUP($A874+ROUND((COLUMN()-2)/24,5),'Расчет сбытовых надбавок'!$B$2281:'Расчет сбытовых надбавок'!$G$3024,6)</f>
        <v>5.6800000000000006</v>
      </c>
      <c r="G874" s="108">
        <f>VLOOKUP($A874+ROUND((COLUMN()-2)/24,5),АТС!$A$41:$F$784,5)+VLOOKUP($A874+ROUND((COLUMN()-2)/24,5),'Расчет сбытовых надбавок'!$B$2281:'Расчет сбытовых надбавок'!$G$3024,6)</f>
        <v>7.32</v>
      </c>
      <c r="H874" s="108">
        <f>VLOOKUP($A874+ROUND((COLUMN()-2)/24,5),АТС!$A$41:$F$784,5)+VLOOKUP($A874+ROUND((COLUMN()-2)/24,5),'Расчет сбытовых надбавок'!$B$2281:'Расчет сбытовых надбавок'!$G$3024,6)</f>
        <v>0</v>
      </c>
      <c r="I874" s="108">
        <f>VLOOKUP($A874+ROUND((COLUMN()-2)/24,5),АТС!$A$41:$F$784,5)+VLOOKUP($A874+ROUND((COLUMN()-2)/24,5),'Расчет сбытовых надбавок'!$B$2281:'Расчет сбытовых надбавок'!$G$3024,6)</f>
        <v>0</v>
      </c>
      <c r="J874" s="108">
        <f>VLOOKUP($A874+ROUND((COLUMN()-2)/24,5),АТС!$A$41:$F$784,5)+VLOOKUP($A874+ROUND((COLUMN()-2)/24,5),'Расчет сбытовых надбавок'!$B$2281:'Расчет сбытовых надбавок'!$G$3024,6)</f>
        <v>0.01</v>
      </c>
      <c r="K874" s="108">
        <f>VLOOKUP($A874+ROUND((COLUMN()-2)/24,5),АТС!$A$41:$F$784,5)+VLOOKUP($A874+ROUND((COLUMN()-2)/24,5),'Расчет сбытовых надбавок'!$B$2281:'Расчет сбытовых надбавок'!$G$3024,6)</f>
        <v>0</v>
      </c>
      <c r="L874" s="108">
        <f>VLOOKUP($A874+ROUND((COLUMN()-2)/24,5),АТС!$A$41:$F$784,5)+VLOOKUP($A874+ROUND((COLUMN()-2)/24,5),'Расчет сбытовых надбавок'!$B$2281:'Расчет сбытовых надбавок'!$G$3024,6)</f>
        <v>512.87</v>
      </c>
      <c r="M874" s="108">
        <f>VLOOKUP($A874+ROUND((COLUMN()-2)/24,5),АТС!$A$41:$F$784,5)+VLOOKUP($A874+ROUND((COLUMN()-2)/24,5),'Расчет сбытовых надбавок'!$B$2281:'Расчет сбытовых надбавок'!$G$3024,6)</f>
        <v>533.27</v>
      </c>
      <c r="N874" s="108">
        <f>VLOOKUP($A874+ROUND((COLUMN()-2)/24,5),АТС!$A$41:$F$784,5)+VLOOKUP($A874+ROUND((COLUMN()-2)/24,5),'Расчет сбытовых надбавок'!$B$2281:'Расчет сбытовых надбавок'!$G$3024,6)</f>
        <v>0</v>
      </c>
      <c r="O874" s="108">
        <f>VLOOKUP($A874+ROUND((COLUMN()-2)/24,5),АТС!$A$41:$F$784,5)+VLOOKUP($A874+ROUND((COLUMN()-2)/24,5),'Расчет сбытовых надбавок'!$B$2281:'Расчет сбытовых надбавок'!$G$3024,6)</f>
        <v>0</v>
      </c>
      <c r="P874" s="108">
        <f>VLOOKUP($A874+ROUND((COLUMN()-2)/24,5),АТС!$A$41:$F$784,5)+VLOOKUP($A874+ROUND((COLUMN()-2)/24,5),'Расчет сбытовых надбавок'!$B$2281:'Расчет сбытовых надбавок'!$G$3024,6)</f>
        <v>0</v>
      </c>
      <c r="Q874" s="108">
        <f>VLOOKUP($A874+ROUND((COLUMN()-2)/24,5),АТС!$A$41:$F$784,5)+VLOOKUP($A874+ROUND((COLUMN()-2)/24,5),'Расчет сбытовых надбавок'!$B$2281:'Расчет сбытовых надбавок'!$G$3024,6)</f>
        <v>0</v>
      </c>
      <c r="R874" s="108">
        <f>VLOOKUP($A874+ROUND((COLUMN()-2)/24,5),АТС!$A$41:$F$784,5)+VLOOKUP($A874+ROUND((COLUMN()-2)/24,5),'Расчет сбытовых надбавок'!$B$2281:'Расчет сбытовых надбавок'!$G$3024,6)</f>
        <v>0</v>
      </c>
      <c r="S874" s="108">
        <f>VLOOKUP($A874+ROUND((COLUMN()-2)/24,5),АТС!$A$41:$F$784,5)+VLOOKUP($A874+ROUND((COLUMN()-2)/24,5),'Расчет сбытовых надбавок'!$B$2281:'Расчет сбытовых надбавок'!$G$3024,6)</f>
        <v>25.26</v>
      </c>
      <c r="T874" s="108">
        <f>VLOOKUP($A874+ROUND((COLUMN()-2)/24,5),АТС!$A$41:$F$784,5)+VLOOKUP($A874+ROUND((COLUMN()-2)/24,5),'Расчет сбытовых надбавок'!$B$2281:'Расчет сбытовых надбавок'!$G$3024,6)</f>
        <v>0</v>
      </c>
      <c r="U874" s="108">
        <f>VLOOKUP($A874+ROUND((COLUMN()-2)/24,5),АТС!$A$41:$F$784,5)+VLOOKUP($A874+ROUND((COLUMN()-2)/24,5),'Расчет сбытовых надбавок'!$B$2281:'Расчет сбытовых надбавок'!$G$3024,6)</f>
        <v>0</v>
      </c>
      <c r="V874" s="108">
        <f>VLOOKUP($A874+ROUND((COLUMN()-2)/24,5),АТС!$A$41:$F$784,5)+VLOOKUP($A874+ROUND((COLUMN()-2)/24,5),'Расчет сбытовых надбавок'!$B$2281:'Расчет сбытовых надбавок'!$G$3024,6)</f>
        <v>0</v>
      </c>
      <c r="W874" s="108">
        <f>VLOOKUP($A874+ROUND((COLUMN()-2)/24,5),АТС!$A$41:$F$784,5)+VLOOKUP($A874+ROUND((COLUMN()-2)/24,5),'Расчет сбытовых надбавок'!$B$2281:'Расчет сбытовых надбавок'!$G$3024,6)</f>
        <v>0.01</v>
      </c>
      <c r="X874" s="108">
        <f>VLOOKUP($A874+ROUND((COLUMN()-2)/24,5),АТС!$A$41:$F$784,5)+VLOOKUP($A874+ROUND((COLUMN()-2)/24,5),'Расчет сбытовых надбавок'!$B$2281:'Расчет сбытовых надбавок'!$G$3024,6)</f>
        <v>0.01</v>
      </c>
      <c r="Y874" s="108">
        <f>VLOOKUP($A874+ROUND((COLUMN()-2)/24,5),АТС!$A$41:$F$784,5)+VLOOKUP($A874+ROUND((COLUMN()-2)/24,5),'Расчет сбытовых надбавок'!$B$2281:'Расчет сбытовых надбавок'!$G$3024,6)</f>
        <v>37.879999999999995</v>
      </c>
    </row>
    <row r="875" spans="1:25" x14ac:dyDescent="0.2">
      <c r="A875" s="88">
        <f t="shared" si="23"/>
        <v>41867</v>
      </c>
      <c r="B875" s="108">
        <f>VLOOKUP($A875+ROUND((COLUMN()-2)/24,5),АТС!$A$41:$F$784,5)+VLOOKUP($A875+ROUND((COLUMN()-2)/24,5),'Расчет сбытовых надбавок'!$B$2281:'Расчет сбытовых надбавок'!$G$3024,6)</f>
        <v>1.8199999999999998</v>
      </c>
      <c r="C875" s="108">
        <f>VLOOKUP($A875+ROUND((COLUMN()-2)/24,5),АТС!$A$41:$F$784,5)+VLOOKUP($A875+ROUND((COLUMN()-2)/24,5),'Расчет сбытовых надбавок'!$B$2281:'Расчет сбытовых надбавок'!$G$3024,6)</f>
        <v>0.01</v>
      </c>
      <c r="D875" s="108">
        <f>VLOOKUP($A875+ROUND((COLUMN()-2)/24,5),АТС!$A$41:$F$784,5)+VLOOKUP($A875+ROUND((COLUMN()-2)/24,5),'Расчет сбытовых надбавок'!$B$2281:'Расчет сбытовых надбавок'!$G$3024,6)</f>
        <v>0.01</v>
      </c>
      <c r="E875" s="108">
        <f>VLOOKUP($A875+ROUND((COLUMN()-2)/24,5),АТС!$A$41:$F$784,5)+VLOOKUP($A875+ROUND((COLUMN()-2)/24,5),'Расчет сбытовых надбавок'!$B$2281:'Расчет сбытовых надбавок'!$G$3024,6)</f>
        <v>0</v>
      </c>
      <c r="F875" s="108">
        <f>VLOOKUP($A875+ROUND((COLUMN()-2)/24,5),АТС!$A$41:$F$784,5)+VLOOKUP($A875+ROUND((COLUMN()-2)/24,5),'Расчет сбытовых надбавок'!$B$2281:'Расчет сбытовых надбавок'!$G$3024,6)</f>
        <v>0</v>
      </c>
      <c r="G875" s="108">
        <f>VLOOKUP($A875+ROUND((COLUMN()-2)/24,5),АТС!$A$41:$F$784,5)+VLOOKUP($A875+ROUND((COLUMN()-2)/24,5),'Расчет сбытовых надбавок'!$B$2281:'Расчет сбытовых надбавок'!$G$3024,6)</f>
        <v>0.01</v>
      </c>
      <c r="H875" s="108">
        <f>VLOOKUP($A875+ROUND((COLUMN()-2)/24,5),АТС!$A$41:$F$784,5)+VLOOKUP($A875+ROUND((COLUMN()-2)/24,5),'Расчет сбытовых надбавок'!$B$2281:'Расчет сбытовых надбавок'!$G$3024,6)</f>
        <v>0</v>
      </c>
      <c r="I875" s="108">
        <f>VLOOKUP($A875+ROUND((COLUMN()-2)/24,5),АТС!$A$41:$F$784,5)+VLOOKUP($A875+ROUND((COLUMN()-2)/24,5),'Расчет сбытовых надбавок'!$B$2281:'Расчет сбытовых надбавок'!$G$3024,6)</f>
        <v>0</v>
      </c>
      <c r="J875" s="108">
        <f>VLOOKUP($A875+ROUND((COLUMN()-2)/24,5),АТС!$A$41:$F$784,5)+VLOOKUP($A875+ROUND((COLUMN()-2)/24,5),'Расчет сбытовых надбавок'!$B$2281:'Расчет сбытовых надбавок'!$G$3024,6)</f>
        <v>0</v>
      </c>
      <c r="K875" s="108">
        <f>VLOOKUP($A875+ROUND((COLUMN()-2)/24,5),АТС!$A$41:$F$784,5)+VLOOKUP($A875+ROUND((COLUMN()-2)/24,5),'Расчет сбытовых надбавок'!$B$2281:'Расчет сбытовых надбавок'!$G$3024,6)</f>
        <v>0</v>
      </c>
      <c r="L875" s="108">
        <f>VLOOKUP($A875+ROUND((COLUMN()-2)/24,5),АТС!$A$41:$F$784,5)+VLOOKUP($A875+ROUND((COLUMN()-2)/24,5),'Расчет сбытовых надбавок'!$B$2281:'Расчет сбытовых надбавок'!$G$3024,6)</f>
        <v>30.78</v>
      </c>
      <c r="M875" s="108">
        <f>VLOOKUP($A875+ROUND((COLUMN()-2)/24,5),АТС!$A$41:$F$784,5)+VLOOKUP($A875+ROUND((COLUMN()-2)/24,5),'Расчет сбытовых надбавок'!$B$2281:'Расчет сбытовых надбавок'!$G$3024,6)</f>
        <v>18.78</v>
      </c>
      <c r="N875" s="108">
        <f>VLOOKUP($A875+ROUND((COLUMN()-2)/24,5),АТС!$A$41:$F$784,5)+VLOOKUP($A875+ROUND((COLUMN()-2)/24,5),'Расчет сбытовых надбавок'!$B$2281:'Расчет сбытовых надбавок'!$G$3024,6)</f>
        <v>0</v>
      </c>
      <c r="O875" s="108">
        <f>VLOOKUP($A875+ROUND((COLUMN()-2)/24,5),АТС!$A$41:$F$784,5)+VLOOKUP($A875+ROUND((COLUMN()-2)/24,5),'Расчет сбытовых надбавок'!$B$2281:'Расчет сбытовых надбавок'!$G$3024,6)</f>
        <v>0</v>
      </c>
      <c r="P875" s="108">
        <f>VLOOKUP($A875+ROUND((COLUMN()-2)/24,5),АТС!$A$41:$F$784,5)+VLOOKUP($A875+ROUND((COLUMN()-2)/24,5),'Расчет сбытовых надбавок'!$B$2281:'Расчет сбытовых надбавок'!$G$3024,6)</f>
        <v>0</v>
      </c>
      <c r="Q875" s="108">
        <f>VLOOKUP($A875+ROUND((COLUMN()-2)/24,5),АТС!$A$41:$F$784,5)+VLOOKUP($A875+ROUND((COLUMN()-2)/24,5),'Расчет сбытовых надбавок'!$B$2281:'Расчет сбытовых надбавок'!$G$3024,6)</f>
        <v>0</v>
      </c>
      <c r="R875" s="108">
        <f>VLOOKUP($A875+ROUND((COLUMN()-2)/24,5),АТС!$A$41:$F$784,5)+VLOOKUP($A875+ROUND((COLUMN()-2)/24,5),'Расчет сбытовых надбавок'!$B$2281:'Расчет сбытовых надбавок'!$G$3024,6)</f>
        <v>0</v>
      </c>
      <c r="S875" s="108">
        <f>VLOOKUP($A875+ROUND((COLUMN()-2)/24,5),АТС!$A$41:$F$784,5)+VLOOKUP($A875+ROUND((COLUMN()-2)/24,5),'Расчет сбытовых надбавок'!$B$2281:'Расчет сбытовых надбавок'!$G$3024,6)</f>
        <v>0</v>
      </c>
      <c r="T875" s="108">
        <f>VLOOKUP($A875+ROUND((COLUMN()-2)/24,5),АТС!$A$41:$F$784,5)+VLOOKUP($A875+ROUND((COLUMN()-2)/24,5),'Расчет сбытовых надбавок'!$B$2281:'Расчет сбытовых надбавок'!$G$3024,6)</f>
        <v>0</v>
      </c>
      <c r="U875" s="108">
        <f>VLOOKUP($A875+ROUND((COLUMN()-2)/24,5),АТС!$A$41:$F$784,5)+VLOOKUP($A875+ROUND((COLUMN()-2)/24,5),'Расчет сбытовых надбавок'!$B$2281:'Расчет сбытовых надбавок'!$G$3024,6)</f>
        <v>2.8600000000000003</v>
      </c>
      <c r="V875" s="108">
        <f>VLOOKUP($A875+ROUND((COLUMN()-2)/24,5),АТС!$A$41:$F$784,5)+VLOOKUP($A875+ROUND((COLUMN()-2)/24,5),'Расчет сбытовых надбавок'!$B$2281:'Расчет сбытовых надбавок'!$G$3024,6)</f>
        <v>0</v>
      </c>
      <c r="W875" s="108">
        <f>VLOOKUP($A875+ROUND((COLUMN()-2)/24,5),АТС!$A$41:$F$784,5)+VLOOKUP($A875+ROUND((COLUMN()-2)/24,5),'Расчет сбытовых надбавок'!$B$2281:'Расчет сбытовых надбавок'!$G$3024,6)</f>
        <v>0</v>
      </c>
      <c r="X875" s="108">
        <f>VLOOKUP($A875+ROUND((COLUMN()-2)/24,5),АТС!$A$41:$F$784,5)+VLOOKUP($A875+ROUND((COLUMN()-2)/24,5),'Расчет сбытовых надбавок'!$B$2281:'Расчет сбытовых надбавок'!$G$3024,6)</f>
        <v>0.05</v>
      </c>
      <c r="Y875" s="108">
        <f>VLOOKUP($A875+ROUND((COLUMN()-2)/24,5),АТС!$A$41:$F$784,5)+VLOOKUP($A875+ROUND((COLUMN()-2)/24,5),'Расчет сбытовых надбавок'!$B$2281:'Расчет сбытовых надбавок'!$G$3024,6)</f>
        <v>19.28</v>
      </c>
    </row>
    <row r="876" spans="1:25" x14ac:dyDescent="0.2">
      <c r="A876" s="88">
        <f t="shared" si="23"/>
        <v>41868</v>
      </c>
      <c r="B876" s="108">
        <f>VLOOKUP($A876+ROUND((COLUMN()-2)/24,5),АТС!$A$41:$F$784,5)+VLOOKUP($A876+ROUND((COLUMN()-2)/24,5),'Расчет сбытовых надбавок'!$B$2281:'Расчет сбытовых надбавок'!$G$3024,6)</f>
        <v>24.110000000000003</v>
      </c>
      <c r="C876" s="108">
        <f>VLOOKUP($A876+ROUND((COLUMN()-2)/24,5),АТС!$A$41:$F$784,5)+VLOOKUP($A876+ROUND((COLUMN()-2)/24,5),'Расчет сбытовых надбавок'!$B$2281:'Расчет сбытовых надбавок'!$G$3024,6)</f>
        <v>0</v>
      </c>
      <c r="D876" s="108">
        <f>VLOOKUP($A876+ROUND((COLUMN()-2)/24,5),АТС!$A$41:$F$784,5)+VLOOKUP($A876+ROUND((COLUMN()-2)/24,5),'Расчет сбытовых надбавок'!$B$2281:'Расчет сбытовых надбавок'!$G$3024,6)</f>
        <v>14.96</v>
      </c>
      <c r="E876" s="108">
        <f>VLOOKUP($A876+ROUND((COLUMN()-2)/24,5),АТС!$A$41:$F$784,5)+VLOOKUP($A876+ROUND((COLUMN()-2)/24,5),'Расчет сбытовых надбавок'!$B$2281:'Расчет сбытовых надбавок'!$G$3024,6)</f>
        <v>7.05</v>
      </c>
      <c r="F876" s="108">
        <f>VLOOKUP($A876+ROUND((COLUMN()-2)/24,5),АТС!$A$41:$F$784,5)+VLOOKUP($A876+ROUND((COLUMN()-2)/24,5),'Расчет сбытовых надбавок'!$B$2281:'Расчет сбытовых надбавок'!$G$3024,6)</f>
        <v>29.380000000000003</v>
      </c>
      <c r="G876" s="108">
        <f>VLOOKUP($A876+ROUND((COLUMN()-2)/24,5),АТС!$A$41:$F$784,5)+VLOOKUP($A876+ROUND((COLUMN()-2)/24,5),'Расчет сбытовых надбавок'!$B$2281:'Расчет сбытовых надбавок'!$G$3024,6)</f>
        <v>21.39</v>
      </c>
      <c r="H876" s="108">
        <f>VLOOKUP($A876+ROUND((COLUMN()-2)/24,5),АТС!$A$41:$F$784,5)+VLOOKUP($A876+ROUND((COLUMN()-2)/24,5),'Расчет сбытовых надбавок'!$B$2281:'Расчет сбытовых надбавок'!$G$3024,6)</f>
        <v>0</v>
      </c>
      <c r="I876" s="108">
        <f>VLOOKUP($A876+ROUND((COLUMN()-2)/24,5),АТС!$A$41:$F$784,5)+VLOOKUP($A876+ROUND((COLUMN()-2)/24,5),'Расчет сбытовых надбавок'!$B$2281:'Расчет сбытовых надбавок'!$G$3024,6)</f>
        <v>0</v>
      </c>
      <c r="J876" s="108">
        <f>VLOOKUP($A876+ROUND((COLUMN()-2)/24,5),АТС!$A$41:$F$784,5)+VLOOKUP($A876+ROUND((COLUMN()-2)/24,5),'Расчет сбытовых надбавок'!$B$2281:'Расчет сбытовых надбавок'!$G$3024,6)</f>
        <v>0</v>
      </c>
      <c r="K876" s="108">
        <f>VLOOKUP($A876+ROUND((COLUMN()-2)/24,5),АТС!$A$41:$F$784,5)+VLOOKUP($A876+ROUND((COLUMN()-2)/24,5),'Расчет сбытовых надбавок'!$B$2281:'Расчет сбытовых надбавок'!$G$3024,6)</f>
        <v>0</v>
      </c>
      <c r="L876" s="108">
        <f>VLOOKUP($A876+ROUND((COLUMN()-2)/24,5),АТС!$A$41:$F$784,5)+VLOOKUP($A876+ROUND((COLUMN()-2)/24,5),'Расчет сбытовых надбавок'!$B$2281:'Расчет сбытовых надбавок'!$G$3024,6)</f>
        <v>0.01</v>
      </c>
      <c r="M876" s="108">
        <f>VLOOKUP($A876+ROUND((COLUMN()-2)/24,5),АТС!$A$41:$F$784,5)+VLOOKUP($A876+ROUND((COLUMN()-2)/24,5),'Расчет сбытовых надбавок'!$B$2281:'Расчет сбытовых надбавок'!$G$3024,6)</f>
        <v>0.01</v>
      </c>
      <c r="N876" s="108">
        <f>VLOOKUP($A876+ROUND((COLUMN()-2)/24,5),АТС!$A$41:$F$784,5)+VLOOKUP($A876+ROUND((COLUMN()-2)/24,5),'Расчет сбытовых надбавок'!$B$2281:'Расчет сбытовых надбавок'!$G$3024,6)</f>
        <v>0.15000000000000002</v>
      </c>
      <c r="O876" s="108">
        <f>VLOOKUP($A876+ROUND((COLUMN()-2)/24,5),АТС!$A$41:$F$784,5)+VLOOKUP($A876+ROUND((COLUMN()-2)/24,5),'Расчет сбытовых надбавок'!$B$2281:'Расчет сбытовых надбавок'!$G$3024,6)</f>
        <v>1.99</v>
      </c>
      <c r="P876" s="108">
        <f>VLOOKUP($A876+ROUND((COLUMN()-2)/24,5),АТС!$A$41:$F$784,5)+VLOOKUP($A876+ROUND((COLUMN()-2)/24,5),'Расчет сбытовых надбавок'!$B$2281:'Расчет сбытовых надбавок'!$G$3024,6)</f>
        <v>30.41</v>
      </c>
      <c r="Q876" s="108">
        <f>VLOOKUP($A876+ROUND((COLUMN()-2)/24,5),АТС!$A$41:$F$784,5)+VLOOKUP($A876+ROUND((COLUMN()-2)/24,5),'Расчет сбытовых надбавок'!$B$2281:'Расчет сбытовых надбавок'!$G$3024,6)</f>
        <v>8.48</v>
      </c>
      <c r="R876" s="108">
        <f>VLOOKUP($A876+ROUND((COLUMN()-2)/24,5),АТС!$A$41:$F$784,5)+VLOOKUP($A876+ROUND((COLUMN()-2)/24,5),'Расчет сбытовых надбавок'!$B$2281:'Расчет сбытовых надбавок'!$G$3024,6)</f>
        <v>40.86</v>
      </c>
      <c r="S876" s="108">
        <f>VLOOKUP($A876+ROUND((COLUMN()-2)/24,5),АТС!$A$41:$F$784,5)+VLOOKUP($A876+ROUND((COLUMN()-2)/24,5),'Расчет сбытовых надбавок'!$B$2281:'Расчет сбытовых надбавок'!$G$3024,6)</f>
        <v>39.870000000000005</v>
      </c>
      <c r="T876" s="108">
        <f>VLOOKUP($A876+ROUND((COLUMN()-2)/24,5),АТС!$A$41:$F$784,5)+VLOOKUP($A876+ROUND((COLUMN()-2)/24,5),'Расчет сбытовых надбавок'!$B$2281:'Расчет сбытовых надбавок'!$G$3024,6)</f>
        <v>23.08</v>
      </c>
      <c r="U876" s="108">
        <f>VLOOKUP($A876+ROUND((COLUMN()-2)/24,5),АТС!$A$41:$F$784,5)+VLOOKUP($A876+ROUND((COLUMN()-2)/24,5),'Расчет сбытовых надбавок'!$B$2281:'Расчет сбытовых надбавок'!$G$3024,6)</f>
        <v>14.559999999999999</v>
      </c>
      <c r="V876" s="108">
        <f>VLOOKUP($A876+ROUND((COLUMN()-2)/24,5),АТС!$A$41:$F$784,5)+VLOOKUP($A876+ROUND((COLUMN()-2)/24,5),'Расчет сбытовых надбавок'!$B$2281:'Расчет сбытовых надбавок'!$G$3024,6)</f>
        <v>7.8</v>
      </c>
      <c r="W876" s="108">
        <f>VLOOKUP($A876+ROUND((COLUMN()-2)/24,5),АТС!$A$41:$F$784,5)+VLOOKUP($A876+ROUND((COLUMN()-2)/24,5),'Расчет сбытовых надбавок'!$B$2281:'Расчет сбытовых надбавок'!$G$3024,6)</f>
        <v>42.13</v>
      </c>
      <c r="X876" s="108">
        <f>VLOOKUP($A876+ROUND((COLUMN()-2)/24,5),АТС!$A$41:$F$784,5)+VLOOKUP($A876+ROUND((COLUMN()-2)/24,5),'Расчет сбытовых надбавок'!$B$2281:'Расчет сбытовых надбавок'!$G$3024,6)</f>
        <v>52.04</v>
      </c>
      <c r="Y876" s="108">
        <f>VLOOKUP($A876+ROUND((COLUMN()-2)/24,5),АТС!$A$41:$F$784,5)+VLOOKUP($A876+ROUND((COLUMN()-2)/24,5),'Расчет сбытовых надбавок'!$B$2281:'Расчет сбытовых надбавок'!$G$3024,6)</f>
        <v>336.7</v>
      </c>
    </row>
    <row r="877" spans="1:25" x14ac:dyDescent="0.2">
      <c r="A877" s="88">
        <f t="shared" si="23"/>
        <v>41869</v>
      </c>
      <c r="B877" s="108">
        <f>VLOOKUP($A877+ROUND((COLUMN()-2)/24,5),АТС!$A$41:$F$784,5)+VLOOKUP($A877+ROUND((COLUMN()-2)/24,5),'Расчет сбытовых надбавок'!$B$2281:'Расчет сбытовых надбавок'!$G$3024,6)</f>
        <v>6.1999999999999993</v>
      </c>
      <c r="C877" s="108">
        <f>VLOOKUP($A877+ROUND((COLUMN()-2)/24,5),АТС!$A$41:$F$784,5)+VLOOKUP($A877+ROUND((COLUMN()-2)/24,5),'Расчет сбытовых надбавок'!$B$2281:'Расчет сбытовых надбавок'!$G$3024,6)</f>
        <v>16.760000000000002</v>
      </c>
      <c r="D877" s="108">
        <f>VLOOKUP($A877+ROUND((COLUMN()-2)/24,5),АТС!$A$41:$F$784,5)+VLOOKUP($A877+ROUND((COLUMN()-2)/24,5),'Расчет сбытовых надбавок'!$B$2281:'Расчет сбытовых надбавок'!$G$3024,6)</f>
        <v>0</v>
      </c>
      <c r="E877" s="108">
        <f>VLOOKUP($A877+ROUND((COLUMN()-2)/24,5),АТС!$A$41:$F$784,5)+VLOOKUP($A877+ROUND((COLUMN()-2)/24,5),'Расчет сбытовых надбавок'!$B$2281:'Расчет сбытовых надбавок'!$G$3024,6)</f>
        <v>0</v>
      </c>
      <c r="F877" s="108">
        <f>VLOOKUP($A877+ROUND((COLUMN()-2)/24,5),АТС!$A$41:$F$784,5)+VLOOKUP($A877+ROUND((COLUMN()-2)/24,5),'Расчет сбытовых надбавок'!$B$2281:'Расчет сбытовых надбавок'!$G$3024,6)</f>
        <v>59.08</v>
      </c>
      <c r="G877" s="108">
        <f>VLOOKUP($A877+ROUND((COLUMN()-2)/24,5),АТС!$A$41:$F$784,5)+VLOOKUP($A877+ROUND((COLUMN()-2)/24,5),'Расчет сбытовых надбавок'!$B$2281:'Расчет сбытовых надбавок'!$G$3024,6)</f>
        <v>0</v>
      </c>
      <c r="H877" s="108">
        <f>VLOOKUP($A877+ROUND((COLUMN()-2)/24,5),АТС!$A$41:$F$784,5)+VLOOKUP($A877+ROUND((COLUMN()-2)/24,5),'Расчет сбытовых надбавок'!$B$2281:'Расчет сбытовых надбавок'!$G$3024,6)</f>
        <v>0</v>
      </c>
      <c r="I877" s="108">
        <f>VLOOKUP($A877+ROUND((COLUMN()-2)/24,5),АТС!$A$41:$F$784,5)+VLOOKUP($A877+ROUND((COLUMN()-2)/24,5),'Расчет сбытовых надбавок'!$B$2281:'Расчет сбытовых надбавок'!$G$3024,6)</f>
        <v>0</v>
      </c>
      <c r="J877" s="108">
        <f>VLOOKUP($A877+ROUND((COLUMN()-2)/24,5),АТС!$A$41:$F$784,5)+VLOOKUP($A877+ROUND((COLUMN()-2)/24,5),'Расчет сбытовых надбавок'!$B$2281:'Расчет сбытовых надбавок'!$G$3024,6)</f>
        <v>0</v>
      </c>
      <c r="K877" s="108">
        <f>VLOOKUP($A877+ROUND((COLUMN()-2)/24,5),АТС!$A$41:$F$784,5)+VLOOKUP($A877+ROUND((COLUMN()-2)/24,5),'Расчет сбытовых надбавок'!$B$2281:'Расчет сбытовых надбавок'!$G$3024,6)</f>
        <v>0</v>
      </c>
      <c r="L877" s="108">
        <f>VLOOKUP($A877+ROUND((COLUMN()-2)/24,5),АТС!$A$41:$F$784,5)+VLOOKUP($A877+ROUND((COLUMN()-2)/24,5),'Расчет сбытовых надбавок'!$B$2281:'Расчет сбытовых надбавок'!$G$3024,6)</f>
        <v>0</v>
      </c>
      <c r="M877" s="108">
        <f>VLOOKUP($A877+ROUND((COLUMN()-2)/24,5),АТС!$A$41:$F$784,5)+VLOOKUP($A877+ROUND((COLUMN()-2)/24,5),'Расчет сбытовых надбавок'!$B$2281:'Расчет сбытовых надбавок'!$G$3024,6)</f>
        <v>0</v>
      </c>
      <c r="N877" s="108">
        <f>VLOOKUP($A877+ROUND((COLUMN()-2)/24,5),АТС!$A$41:$F$784,5)+VLOOKUP($A877+ROUND((COLUMN()-2)/24,5),'Расчет сбытовых надбавок'!$B$2281:'Расчет сбытовых надбавок'!$G$3024,6)</f>
        <v>0</v>
      </c>
      <c r="O877" s="108">
        <f>VLOOKUP($A877+ROUND((COLUMN()-2)/24,5),АТС!$A$41:$F$784,5)+VLOOKUP($A877+ROUND((COLUMN()-2)/24,5),'Расчет сбытовых надбавок'!$B$2281:'Расчет сбытовых надбавок'!$G$3024,6)</f>
        <v>0</v>
      </c>
      <c r="P877" s="108">
        <f>VLOOKUP($A877+ROUND((COLUMN()-2)/24,5),АТС!$A$41:$F$784,5)+VLOOKUP($A877+ROUND((COLUMN()-2)/24,5),'Расчет сбытовых надбавок'!$B$2281:'Расчет сбытовых надбавок'!$G$3024,6)</f>
        <v>0</v>
      </c>
      <c r="Q877" s="108">
        <f>VLOOKUP($A877+ROUND((COLUMN()-2)/24,5),АТС!$A$41:$F$784,5)+VLOOKUP($A877+ROUND((COLUMN()-2)/24,5),'Расчет сбытовых надбавок'!$B$2281:'Расчет сбытовых надбавок'!$G$3024,6)</f>
        <v>70.88000000000001</v>
      </c>
      <c r="R877" s="108">
        <f>VLOOKUP($A877+ROUND((COLUMN()-2)/24,5),АТС!$A$41:$F$784,5)+VLOOKUP($A877+ROUND((COLUMN()-2)/24,5),'Расчет сбытовых надбавок'!$B$2281:'Расчет сбытовых надбавок'!$G$3024,6)</f>
        <v>129.67000000000002</v>
      </c>
      <c r="S877" s="108">
        <f>VLOOKUP($A877+ROUND((COLUMN()-2)/24,5),АТС!$A$41:$F$784,5)+VLOOKUP($A877+ROUND((COLUMN()-2)/24,5),'Расчет сбытовых надбавок'!$B$2281:'Расчет сбытовых надбавок'!$G$3024,6)</f>
        <v>81.53</v>
      </c>
      <c r="T877" s="108">
        <f>VLOOKUP($A877+ROUND((COLUMN()-2)/24,5),АТС!$A$41:$F$784,5)+VLOOKUP($A877+ROUND((COLUMN()-2)/24,5),'Расчет сбытовых надбавок'!$B$2281:'Расчет сбытовых надбавок'!$G$3024,6)</f>
        <v>83.68</v>
      </c>
      <c r="U877" s="108">
        <f>VLOOKUP($A877+ROUND((COLUMN()-2)/24,5),АТС!$A$41:$F$784,5)+VLOOKUP($A877+ROUND((COLUMN()-2)/24,5),'Расчет сбытовых надбавок'!$B$2281:'Расчет сбытовых надбавок'!$G$3024,6)</f>
        <v>114.71000000000001</v>
      </c>
      <c r="V877" s="108">
        <f>VLOOKUP($A877+ROUND((COLUMN()-2)/24,5),АТС!$A$41:$F$784,5)+VLOOKUP($A877+ROUND((COLUMN()-2)/24,5),'Расчет сбытовых надбавок'!$B$2281:'Расчет сбытовых надбавок'!$G$3024,6)</f>
        <v>0</v>
      </c>
      <c r="W877" s="108">
        <f>VLOOKUP($A877+ROUND((COLUMN()-2)/24,5),АТС!$A$41:$F$784,5)+VLOOKUP($A877+ROUND((COLUMN()-2)/24,5),'Расчет сбытовых надбавок'!$B$2281:'Расчет сбытовых надбавок'!$G$3024,6)</f>
        <v>0.01</v>
      </c>
      <c r="X877" s="108">
        <f>VLOOKUP($A877+ROUND((COLUMN()-2)/24,5),АТС!$A$41:$F$784,5)+VLOOKUP($A877+ROUND((COLUMN()-2)/24,5),'Расчет сбытовых надбавок'!$B$2281:'Расчет сбытовых надбавок'!$G$3024,6)</f>
        <v>207.54</v>
      </c>
      <c r="Y877" s="108">
        <f>VLOOKUP($A877+ROUND((COLUMN()-2)/24,5),АТС!$A$41:$F$784,5)+VLOOKUP($A877+ROUND((COLUMN()-2)/24,5),'Расчет сбытовых надбавок'!$B$2281:'Расчет сбытовых надбавок'!$G$3024,6)</f>
        <v>81.31</v>
      </c>
    </row>
    <row r="878" spans="1:25" x14ac:dyDescent="0.2">
      <c r="A878" s="88">
        <f t="shared" si="23"/>
        <v>41870</v>
      </c>
      <c r="B878" s="108">
        <f>VLOOKUP($A878+ROUND((COLUMN()-2)/24,5),АТС!$A$41:$F$784,5)+VLOOKUP($A878+ROUND((COLUMN()-2)/24,5),'Расчет сбытовых надбавок'!$B$2281:'Расчет сбытовых надбавок'!$G$3024,6)</f>
        <v>226.61</v>
      </c>
      <c r="C878" s="108">
        <f>VLOOKUP($A878+ROUND((COLUMN()-2)/24,5),АТС!$A$41:$F$784,5)+VLOOKUP($A878+ROUND((COLUMN()-2)/24,5),'Расчет сбытовых надбавок'!$B$2281:'Расчет сбытовых надбавок'!$G$3024,6)</f>
        <v>195.02</v>
      </c>
      <c r="D878" s="108">
        <f>VLOOKUP($A878+ROUND((COLUMN()-2)/24,5),АТС!$A$41:$F$784,5)+VLOOKUP($A878+ROUND((COLUMN()-2)/24,5),'Расчет сбытовых надбавок'!$B$2281:'Расчет сбытовых надбавок'!$G$3024,6)</f>
        <v>0</v>
      </c>
      <c r="E878" s="108">
        <f>VLOOKUP($A878+ROUND((COLUMN()-2)/24,5),АТС!$A$41:$F$784,5)+VLOOKUP($A878+ROUND((COLUMN()-2)/24,5),'Расчет сбытовых надбавок'!$B$2281:'Расчет сбытовых надбавок'!$G$3024,6)</f>
        <v>0</v>
      </c>
      <c r="F878" s="108">
        <f>VLOOKUP($A878+ROUND((COLUMN()-2)/24,5),АТС!$A$41:$F$784,5)+VLOOKUP($A878+ROUND((COLUMN()-2)/24,5),'Расчет сбытовых надбавок'!$B$2281:'Расчет сбытовых надбавок'!$G$3024,6)</f>
        <v>0</v>
      </c>
      <c r="G878" s="108">
        <f>VLOOKUP($A878+ROUND((COLUMN()-2)/24,5),АТС!$A$41:$F$784,5)+VLOOKUP($A878+ROUND((COLUMN()-2)/24,5),'Расчет сбытовых надбавок'!$B$2281:'Расчет сбытовых надбавок'!$G$3024,6)</f>
        <v>0</v>
      </c>
      <c r="H878" s="108">
        <f>VLOOKUP($A878+ROUND((COLUMN()-2)/24,5),АТС!$A$41:$F$784,5)+VLOOKUP($A878+ROUND((COLUMN()-2)/24,5),'Расчет сбытовых надбавок'!$B$2281:'Расчет сбытовых надбавок'!$G$3024,6)</f>
        <v>0</v>
      </c>
      <c r="I878" s="108">
        <f>VLOOKUP($A878+ROUND((COLUMN()-2)/24,5),АТС!$A$41:$F$784,5)+VLOOKUP($A878+ROUND((COLUMN()-2)/24,5),'Расчет сбытовых надбавок'!$B$2281:'Расчет сбытовых надбавок'!$G$3024,6)</f>
        <v>0</v>
      </c>
      <c r="J878" s="108">
        <f>VLOOKUP($A878+ROUND((COLUMN()-2)/24,5),АТС!$A$41:$F$784,5)+VLOOKUP($A878+ROUND((COLUMN()-2)/24,5),'Расчет сбытовых надбавок'!$B$2281:'Расчет сбытовых надбавок'!$G$3024,6)</f>
        <v>0</v>
      </c>
      <c r="K878" s="108">
        <f>VLOOKUP($A878+ROUND((COLUMN()-2)/24,5),АТС!$A$41:$F$784,5)+VLOOKUP($A878+ROUND((COLUMN()-2)/24,5),'Расчет сбытовых надбавок'!$B$2281:'Расчет сбытовых надбавок'!$G$3024,6)</f>
        <v>11.91</v>
      </c>
      <c r="L878" s="108">
        <f>VLOOKUP($A878+ROUND((COLUMN()-2)/24,5),АТС!$A$41:$F$784,5)+VLOOKUP($A878+ROUND((COLUMN()-2)/24,5),'Расчет сбытовых надбавок'!$B$2281:'Расчет сбытовых надбавок'!$G$3024,6)</f>
        <v>0.89999999999999991</v>
      </c>
      <c r="M878" s="108">
        <f>VLOOKUP($A878+ROUND((COLUMN()-2)/24,5),АТС!$A$41:$F$784,5)+VLOOKUP($A878+ROUND((COLUMN()-2)/24,5),'Расчет сбытовых надбавок'!$B$2281:'Расчет сбытовых надбавок'!$G$3024,6)</f>
        <v>0</v>
      </c>
      <c r="N878" s="108">
        <f>VLOOKUP($A878+ROUND((COLUMN()-2)/24,5),АТС!$A$41:$F$784,5)+VLOOKUP($A878+ROUND((COLUMN()-2)/24,5),'Расчет сбытовых надбавок'!$B$2281:'Расчет сбытовых надбавок'!$G$3024,6)</f>
        <v>44.1</v>
      </c>
      <c r="O878" s="108">
        <f>VLOOKUP($A878+ROUND((COLUMN()-2)/24,5),АТС!$A$41:$F$784,5)+VLOOKUP($A878+ROUND((COLUMN()-2)/24,5),'Расчет сбытовых надбавок'!$B$2281:'Расчет сбытовых надбавок'!$G$3024,6)</f>
        <v>59.64</v>
      </c>
      <c r="P878" s="108">
        <f>VLOOKUP($A878+ROUND((COLUMN()-2)/24,5),АТС!$A$41:$F$784,5)+VLOOKUP($A878+ROUND((COLUMN()-2)/24,5),'Расчет сбытовых надбавок'!$B$2281:'Расчет сбытовых надбавок'!$G$3024,6)</f>
        <v>346.61</v>
      </c>
      <c r="Q878" s="108">
        <f>VLOOKUP($A878+ROUND((COLUMN()-2)/24,5),АТС!$A$41:$F$784,5)+VLOOKUP($A878+ROUND((COLUMN()-2)/24,5),'Расчет сбытовых надбавок'!$B$2281:'Расчет сбытовых надбавок'!$G$3024,6)</f>
        <v>388.53000000000003</v>
      </c>
      <c r="R878" s="108">
        <f>VLOOKUP($A878+ROUND((COLUMN()-2)/24,5),АТС!$A$41:$F$784,5)+VLOOKUP($A878+ROUND((COLUMN()-2)/24,5),'Расчет сбытовых надбавок'!$B$2281:'Расчет сбытовых надбавок'!$G$3024,6)</f>
        <v>440.10999999999996</v>
      </c>
      <c r="S878" s="108">
        <f>VLOOKUP($A878+ROUND((COLUMN()-2)/24,5),АТС!$A$41:$F$784,5)+VLOOKUP($A878+ROUND((COLUMN()-2)/24,5),'Расчет сбытовых надбавок'!$B$2281:'Расчет сбытовых надбавок'!$G$3024,6)</f>
        <v>474.71000000000004</v>
      </c>
      <c r="T878" s="108">
        <f>VLOOKUP($A878+ROUND((COLUMN()-2)/24,5),АТС!$A$41:$F$784,5)+VLOOKUP($A878+ROUND((COLUMN()-2)/24,5),'Расчет сбытовых надбавок'!$B$2281:'Расчет сбытовых надбавок'!$G$3024,6)</f>
        <v>483.02</v>
      </c>
      <c r="U878" s="108">
        <f>VLOOKUP($A878+ROUND((COLUMN()-2)/24,5),АТС!$A$41:$F$784,5)+VLOOKUP($A878+ROUND((COLUMN()-2)/24,5),'Расчет сбытовых надбавок'!$B$2281:'Расчет сбытовых надбавок'!$G$3024,6)</f>
        <v>411.95000000000005</v>
      </c>
      <c r="V878" s="108">
        <f>VLOOKUP($A878+ROUND((COLUMN()-2)/24,5),АТС!$A$41:$F$784,5)+VLOOKUP($A878+ROUND((COLUMN()-2)/24,5),'Расчет сбытовых надбавок'!$B$2281:'Расчет сбытовых надбавок'!$G$3024,6)</f>
        <v>393</v>
      </c>
      <c r="W878" s="108">
        <f>VLOOKUP($A878+ROUND((COLUMN()-2)/24,5),АТС!$A$41:$F$784,5)+VLOOKUP($A878+ROUND((COLUMN()-2)/24,5),'Расчет сбытовых надбавок'!$B$2281:'Расчет сбытовых надбавок'!$G$3024,6)</f>
        <v>419.81</v>
      </c>
      <c r="X878" s="108">
        <f>VLOOKUP($A878+ROUND((COLUMN()-2)/24,5),АТС!$A$41:$F$784,5)+VLOOKUP($A878+ROUND((COLUMN()-2)/24,5),'Расчет сбытовых надбавок'!$B$2281:'Расчет сбытовых надбавок'!$G$3024,6)</f>
        <v>432.82</v>
      </c>
      <c r="Y878" s="108">
        <f>VLOOKUP($A878+ROUND((COLUMN()-2)/24,5),АТС!$A$41:$F$784,5)+VLOOKUP($A878+ROUND((COLUMN()-2)/24,5),'Расчет сбытовых надбавок'!$B$2281:'Расчет сбытовых надбавок'!$G$3024,6)</f>
        <v>478.28999999999996</v>
      </c>
    </row>
    <row r="879" spans="1:25" x14ac:dyDescent="0.2">
      <c r="A879" s="88">
        <f t="shared" si="23"/>
        <v>41871</v>
      </c>
      <c r="B879" s="108">
        <f>VLOOKUP($A879+ROUND((COLUMN()-2)/24,5),АТС!$A$41:$F$784,5)+VLOOKUP($A879+ROUND((COLUMN()-2)/24,5),'Расчет сбытовых надбавок'!$B$2281:'Расчет сбытовых надбавок'!$G$3024,6)</f>
        <v>114.35999999999999</v>
      </c>
      <c r="C879" s="108">
        <f>VLOOKUP($A879+ROUND((COLUMN()-2)/24,5),АТС!$A$41:$F$784,5)+VLOOKUP($A879+ROUND((COLUMN()-2)/24,5),'Расчет сбытовых надбавок'!$B$2281:'Расчет сбытовых надбавок'!$G$3024,6)</f>
        <v>271.62</v>
      </c>
      <c r="D879" s="108">
        <f>VLOOKUP($A879+ROUND((COLUMN()-2)/24,5),АТС!$A$41:$F$784,5)+VLOOKUP($A879+ROUND((COLUMN()-2)/24,5),'Расчет сбытовых надбавок'!$B$2281:'Расчет сбытовых надбавок'!$G$3024,6)</f>
        <v>120.48</v>
      </c>
      <c r="E879" s="108">
        <f>VLOOKUP($A879+ROUND((COLUMN()-2)/24,5),АТС!$A$41:$F$784,5)+VLOOKUP($A879+ROUND((COLUMN()-2)/24,5),'Расчет сбытовых надбавок'!$B$2281:'Расчет сбытовых надбавок'!$G$3024,6)</f>
        <v>0</v>
      </c>
      <c r="F879" s="108">
        <f>VLOOKUP($A879+ROUND((COLUMN()-2)/24,5),АТС!$A$41:$F$784,5)+VLOOKUP($A879+ROUND((COLUMN()-2)/24,5),'Расчет сбытовых надбавок'!$B$2281:'Расчет сбытовых надбавок'!$G$3024,6)</f>
        <v>0</v>
      </c>
      <c r="G879" s="108">
        <f>VLOOKUP($A879+ROUND((COLUMN()-2)/24,5),АТС!$A$41:$F$784,5)+VLOOKUP($A879+ROUND((COLUMN()-2)/24,5),'Расчет сбытовых надбавок'!$B$2281:'Расчет сбытовых надбавок'!$G$3024,6)</f>
        <v>0</v>
      </c>
      <c r="H879" s="108">
        <f>VLOOKUP($A879+ROUND((COLUMN()-2)/24,5),АТС!$A$41:$F$784,5)+VLOOKUP($A879+ROUND((COLUMN()-2)/24,5),'Расчет сбытовых надбавок'!$B$2281:'Расчет сбытовых надбавок'!$G$3024,6)</f>
        <v>0</v>
      </c>
      <c r="I879" s="108">
        <f>VLOOKUP($A879+ROUND((COLUMN()-2)/24,5),АТС!$A$41:$F$784,5)+VLOOKUP($A879+ROUND((COLUMN()-2)/24,5),'Расчет сбытовых надбавок'!$B$2281:'Расчет сбытовых надбавок'!$G$3024,6)</f>
        <v>0</v>
      </c>
      <c r="J879" s="108">
        <f>VLOOKUP($A879+ROUND((COLUMN()-2)/24,5),АТС!$A$41:$F$784,5)+VLOOKUP($A879+ROUND((COLUMN()-2)/24,5),'Расчет сбытовых надбавок'!$B$2281:'Расчет сбытовых надбавок'!$G$3024,6)</f>
        <v>0</v>
      </c>
      <c r="K879" s="108">
        <f>VLOOKUP($A879+ROUND((COLUMN()-2)/24,5),АТС!$A$41:$F$784,5)+VLOOKUP($A879+ROUND((COLUMN()-2)/24,5),'Расчет сбытовых надбавок'!$B$2281:'Расчет сбытовых надбавок'!$G$3024,6)</f>
        <v>18.12</v>
      </c>
      <c r="L879" s="108">
        <f>VLOOKUP($A879+ROUND((COLUMN()-2)/24,5),АТС!$A$41:$F$784,5)+VLOOKUP($A879+ROUND((COLUMN()-2)/24,5),'Расчет сбытовых надбавок'!$B$2281:'Расчет сбытовых надбавок'!$G$3024,6)</f>
        <v>157.64000000000001</v>
      </c>
      <c r="M879" s="108">
        <f>VLOOKUP($A879+ROUND((COLUMN()-2)/24,5),АТС!$A$41:$F$784,5)+VLOOKUP($A879+ROUND((COLUMN()-2)/24,5),'Расчет сбытовых надбавок'!$B$2281:'Расчет сбытовых надбавок'!$G$3024,6)</f>
        <v>210.47</v>
      </c>
      <c r="N879" s="108">
        <f>VLOOKUP($A879+ROUND((COLUMN()-2)/24,5),АТС!$A$41:$F$784,5)+VLOOKUP($A879+ROUND((COLUMN()-2)/24,5),'Расчет сбытовых надбавок'!$B$2281:'Расчет сбытовых надбавок'!$G$3024,6)</f>
        <v>131.32</v>
      </c>
      <c r="O879" s="108">
        <f>VLOOKUP($A879+ROUND((COLUMN()-2)/24,5),АТС!$A$41:$F$784,5)+VLOOKUP($A879+ROUND((COLUMN()-2)/24,5),'Расчет сбытовых надбавок'!$B$2281:'Расчет сбытовых надбавок'!$G$3024,6)</f>
        <v>117.78</v>
      </c>
      <c r="P879" s="108">
        <f>VLOOKUP($A879+ROUND((COLUMN()-2)/24,5),АТС!$A$41:$F$784,5)+VLOOKUP($A879+ROUND((COLUMN()-2)/24,5),'Расчет сбытовых надбавок'!$B$2281:'Расчет сбытовых надбавок'!$G$3024,6)</f>
        <v>139.56</v>
      </c>
      <c r="Q879" s="108">
        <f>VLOOKUP($A879+ROUND((COLUMN()-2)/24,5),АТС!$A$41:$F$784,5)+VLOOKUP($A879+ROUND((COLUMN()-2)/24,5),'Расчет сбытовых надбавок'!$B$2281:'Расчет сбытовых надбавок'!$G$3024,6)</f>
        <v>154.93</v>
      </c>
      <c r="R879" s="108">
        <f>VLOOKUP($A879+ROUND((COLUMN()-2)/24,5),АТС!$A$41:$F$784,5)+VLOOKUP($A879+ROUND((COLUMN()-2)/24,5),'Расчет сбытовых надбавок'!$B$2281:'Расчет сбытовых надбавок'!$G$3024,6)</f>
        <v>226.38</v>
      </c>
      <c r="S879" s="108">
        <f>VLOOKUP($A879+ROUND((COLUMN()-2)/24,5),АТС!$A$41:$F$784,5)+VLOOKUP($A879+ROUND((COLUMN()-2)/24,5),'Расчет сбытовых надбавок'!$B$2281:'Расчет сбытовых надбавок'!$G$3024,6)</f>
        <v>235.10999999999999</v>
      </c>
      <c r="T879" s="108">
        <f>VLOOKUP($A879+ROUND((COLUMN()-2)/24,5),АТС!$A$41:$F$784,5)+VLOOKUP($A879+ROUND((COLUMN()-2)/24,5),'Расчет сбытовых надбавок'!$B$2281:'Расчет сбытовых надбавок'!$G$3024,6)</f>
        <v>56.29</v>
      </c>
      <c r="U879" s="108">
        <f>VLOOKUP($A879+ROUND((COLUMN()-2)/24,5),АТС!$A$41:$F$784,5)+VLOOKUP($A879+ROUND((COLUMN()-2)/24,5),'Расчет сбытовых надбавок'!$B$2281:'Расчет сбытовых надбавок'!$G$3024,6)</f>
        <v>32.71</v>
      </c>
      <c r="V879" s="108">
        <f>VLOOKUP($A879+ROUND((COLUMN()-2)/24,5),АТС!$A$41:$F$784,5)+VLOOKUP($A879+ROUND((COLUMN()-2)/24,5),'Расчет сбытовых надбавок'!$B$2281:'Расчет сбытовых надбавок'!$G$3024,6)</f>
        <v>19.29</v>
      </c>
      <c r="W879" s="108">
        <f>VLOOKUP($A879+ROUND((COLUMN()-2)/24,5),АТС!$A$41:$F$784,5)+VLOOKUP($A879+ROUND((COLUMN()-2)/24,5),'Расчет сбытовых надбавок'!$B$2281:'Расчет сбытовых надбавок'!$G$3024,6)</f>
        <v>135.31</v>
      </c>
      <c r="X879" s="108">
        <f>VLOOKUP($A879+ROUND((COLUMN()-2)/24,5),АТС!$A$41:$F$784,5)+VLOOKUP($A879+ROUND((COLUMN()-2)/24,5),'Расчет сбытовых надбавок'!$B$2281:'Расчет сбытовых надбавок'!$G$3024,6)</f>
        <v>396.83</v>
      </c>
      <c r="Y879" s="108">
        <f>VLOOKUP($A879+ROUND((COLUMN()-2)/24,5),АТС!$A$41:$F$784,5)+VLOOKUP($A879+ROUND((COLUMN()-2)/24,5),'Расчет сбытовых надбавок'!$B$2281:'Расчет сбытовых надбавок'!$G$3024,6)</f>
        <v>460.45</v>
      </c>
    </row>
    <row r="880" spans="1:25" x14ac:dyDescent="0.2">
      <c r="A880" s="88">
        <f t="shared" si="23"/>
        <v>41872</v>
      </c>
      <c r="B880" s="108">
        <f>VLOOKUP($A880+ROUND((COLUMN()-2)/24,5),АТС!$A$41:$F$784,5)+VLOOKUP($A880+ROUND((COLUMN()-2)/24,5),'Расчет сбытовых надбавок'!$B$2281:'Расчет сбытовых надбавок'!$G$3024,6)</f>
        <v>82.77</v>
      </c>
      <c r="C880" s="108">
        <f>VLOOKUP($A880+ROUND((COLUMN()-2)/24,5),АТС!$A$41:$F$784,5)+VLOOKUP($A880+ROUND((COLUMN()-2)/24,5),'Расчет сбытовых надбавок'!$B$2281:'Расчет сбытовых надбавок'!$G$3024,6)</f>
        <v>158.62</v>
      </c>
      <c r="D880" s="108">
        <f>VLOOKUP($A880+ROUND((COLUMN()-2)/24,5),АТС!$A$41:$F$784,5)+VLOOKUP($A880+ROUND((COLUMN()-2)/24,5),'Расчет сбытовых надбавок'!$B$2281:'Расчет сбытовых надбавок'!$G$3024,6)</f>
        <v>83.75</v>
      </c>
      <c r="E880" s="108">
        <f>VLOOKUP($A880+ROUND((COLUMN()-2)/24,5),АТС!$A$41:$F$784,5)+VLOOKUP($A880+ROUND((COLUMN()-2)/24,5),'Расчет сбытовых надбавок'!$B$2281:'Расчет сбытовых надбавок'!$G$3024,6)</f>
        <v>0</v>
      </c>
      <c r="F880" s="108">
        <f>VLOOKUP($A880+ROUND((COLUMN()-2)/24,5),АТС!$A$41:$F$784,5)+VLOOKUP($A880+ROUND((COLUMN()-2)/24,5),'Расчет сбытовых надбавок'!$B$2281:'Расчет сбытовых надбавок'!$G$3024,6)</f>
        <v>0</v>
      </c>
      <c r="G880" s="108">
        <f>VLOOKUP($A880+ROUND((COLUMN()-2)/24,5),АТС!$A$41:$F$784,5)+VLOOKUP($A880+ROUND((COLUMN()-2)/24,5),'Расчет сбытовых надбавок'!$B$2281:'Расчет сбытовых надбавок'!$G$3024,6)</f>
        <v>0</v>
      </c>
      <c r="H880" s="108">
        <f>VLOOKUP($A880+ROUND((COLUMN()-2)/24,5),АТС!$A$41:$F$784,5)+VLOOKUP($A880+ROUND((COLUMN()-2)/24,5),'Расчет сбытовых надбавок'!$B$2281:'Расчет сбытовых надбавок'!$G$3024,6)</f>
        <v>0</v>
      </c>
      <c r="I880" s="108">
        <f>VLOOKUP($A880+ROUND((COLUMN()-2)/24,5),АТС!$A$41:$F$784,5)+VLOOKUP($A880+ROUND((COLUMN()-2)/24,5),'Расчет сбытовых надбавок'!$B$2281:'Расчет сбытовых надбавок'!$G$3024,6)</f>
        <v>0</v>
      </c>
      <c r="J880" s="108">
        <f>VLOOKUP($A880+ROUND((COLUMN()-2)/24,5),АТС!$A$41:$F$784,5)+VLOOKUP($A880+ROUND((COLUMN()-2)/24,5),'Расчет сбытовых надбавок'!$B$2281:'Расчет сбытовых надбавок'!$G$3024,6)</f>
        <v>0</v>
      </c>
      <c r="K880" s="108">
        <f>VLOOKUP($A880+ROUND((COLUMN()-2)/24,5),АТС!$A$41:$F$784,5)+VLOOKUP($A880+ROUND((COLUMN()-2)/24,5),'Расчет сбытовых надбавок'!$B$2281:'Расчет сбытовых надбавок'!$G$3024,6)</f>
        <v>5.47</v>
      </c>
      <c r="L880" s="108">
        <f>VLOOKUP($A880+ROUND((COLUMN()-2)/24,5),АТС!$A$41:$F$784,5)+VLOOKUP($A880+ROUND((COLUMN()-2)/24,5),'Расчет сбытовых надбавок'!$B$2281:'Расчет сбытовых надбавок'!$G$3024,6)</f>
        <v>13.680000000000001</v>
      </c>
      <c r="M880" s="108">
        <f>VLOOKUP($A880+ROUND((COLUMN()-2)/24,5),АТС!$A$41:$F$784,5)+VLOOKUP($A880+ROUND((COLUMN()-2)/24,5),'Расчет сбытовых надбавок'!$B$2281:'Расчет сбытовых надбавок'!$G$3024,6)</f>
        <v>23.49</v>
      </c>
      <c r="N880" s="108">
        <f>VLOOKUP($A880+ROUND((COLUMN()-2)/24,5),АТС!$A$41:$F$784,5)+VLOOKUP($A880+ROUND((COLUMN()-2)/24,5),'Расчет сбытовых надбавок'!$B$2281:'Расчет сбытовых надбавок'!$G$3024,6)</f>
        <v>11.89</v>
      </c>
      <c r="O880" s="108">
        <f>VLOOKUP($A880+ROUND((COLUMN()-2)/24,5),АТС!$A$41:$F$784,5)+VLOOKUP($A880+ROUND((COLUMN()-2)/24,5),'Расчет сбытовых надбавок'!$B$2281:'Расчет сбытовых надбавок'!$G$3024,6)</f>
        <v>9.59</v>
      </c>
      <c r="P880" s="108">
        <f>VLOOKUP($A880+ROUND((COLUMN()-2)/24,5),АТС!$A$41:$F$784,5)+VLOOKUP($A880+ROUND((COLUMN()-2)/24,5),'Расчет сбытовых надбавок'!$B$2281:'Расчет сбытовых надбавок'!$G$3024,6)</f>
        <v>0</v>
      </c>
      <c r="Q880" s="108">
        <f>VLOOKUP($A880+ROUND((COLUMN()-2)/24,5),АТС!$A$41:$F$784,5)+VLOOKUP($A880+ROUND((COLUMN()-2)/24,5),'Расчет сбытовых надбавок'!$B$2281:'Расчет сбытовых надбавок'!$G$3024,6)</f>
        <v>0</v>
      </c>
      <c r="R880" s="108">
        <f>VLOOKUP($A880+ROUND((COLUMN()-2)/24,5),АТС!$A$41:$F$784,5)+VLOOKUP($A880+ROUND((COLUMN()-2)/24,5),'Расчет сбытовых надбавок'!$B$2281:'Расчет сбытовых надбавок'!$G$3024,6)</f>
        <v>0</v>
      </c>
      <c r="S880" s="108">
        <f>VLOOKUP($A880+ROUND((COLUMN()-2)/24,5),АТС!$A$41:$F$784,5)+VLOOKUP($A880+ROUND((COLUMN()-2)/24,5),'Расчет сбытовых надбавок'!$B$2281:'Расчет сбытовых надбавок'!$G$3024,6)</f>
        <v>5.1099999999999994</v>
      </c>
      <c r="T880" s="108">
        <f>VLOOKUP($A880+ROUND((COLUMN()-2)/24,5),АТС!$A$41:$F$784,5)+VLOOKUP($A880+ROUND((COLUMN()-2)/24,5),'Расчет сбытовых надбавок'!$B$2281:'Расчет сбытовых надбавок'!$G$3024,6)</f>
        <v>19.53</v>
      </c>
      <c r="U880" s="108">
        <f>VLOOKUP($A880+ROUND((COLUMN()-2)/24,5),АТС!$A$41:$F$784,5)+VLOOKUP($A880+ROUND((COLUMN()-2)/24,5),'Расчет сбытовых надбавок'!$B$2281:'Расчет сбытовых надбавок'!$G$3024,6)</f>
        <v>0</v>
      </c>
      <c r="V880" s="108">
        <f>VLOOKUP($A880+ROUND((COLUMN()-2)/24,5),АТС!$A$41:$F$784,5)+VLOOKUP($A880+ROUND((COLUMN()-2)/24,5),'Расчет сбытовых надбавок'!$B$2281:'Расчет сбытовых надбавок'!$G$3024,6)</f>
        <v>0</v>
      </c>
      <c r="W880" s="108">
        <f>VLOOKUP($A880+ROUND((COLUMN()-2)/24,5),АТС!$A$41:$F$784,5)+VLOOKUP($A880+ROUND((COLUMN()-2)/24,5),'Расчет сбытовых надбавок'!$B$2281:'Расчет сбытовых надбавок'!$G$3024,6)</f>
        <v>33.99</v>
      </c>
      <c r="X880" s="108">
        <f>VLOOKUP($A880+ROUND((COLUMN()-2)/24,5),АТС!$A$41:$F$784,5)+VLOOKUP($A880+ROUND((COLUMN()-2)/24,5),'Расчет сбытовых надбавок'!$B$2281:'Расчет сбытовых надбавок'!$G$3024,6)</f>
        <v>134.88999999999999</v>
      </c>
      <c r="Y880" s="108">
        <f>VLOOKUP($A880+ROUND((COLUMN()-2)/24,5),АТС!$A$41:$F$784,5)+VLOOKUP($A880+ROUND((COLUMN()-2)/24,5),'Расчет сбытовых надбавок'!$B$2281:'Расчет сбытовых надбавок'!$G$3024,6)</f>
        <v>420.19</v>
      </c>
    </row>
    <row r="881" spans="1:25" x14ac:dyDescent="0.2">
      <c r="A881" s="88">
        <f t="shared" si="23"/>
        <v>41873</v>
      </c>
      <c r="B881" s="108">
        <f>VLOOKUP($A881+ROUND((COLUMN()-2)/24,5),АТС!$A$41:$F$784,5)+VLOOKUP($A881+ROUND((COLUMN()-2)/24,5),'Расчет сбытовых надбавок'!$B$2281:'Расчет сбытовых надбавок'!$G$3024,6)</f>
        <v>47.88</v>
      </c>
      <c r="C881" s="108">
        <f>VLOOKUP($A881+ROUND((COLUMN()-2)/24,5),АТС!$A$41:$F$784,5)+VLOOKUP($A881+ROUND((COLUMN()-2)/24,5),'Расчет сбытовых надбавок'!$B$2281:'Расчет сбытовых надбавок'!$G$3024,6)</f>
        <v>74.11</v>
      </c>
      <c r="D881" s="108">
        <f>VLOOKUP($A881+ROUND((COLUMN()-2)/24,5),АТС!$A$41:$F$784,5)+VLOOKUP($A881+ROUND((COLUMN()-2)/24,5),'Расчет сбытовых надбавок'!$B$2281:'Расчет сбытовых надбавок'!$G$3024,6)</f>
        <v>31.86</v>
      </c>
      <c r="E881" s="108">
        <f>VLOOKUP($A881+ROUND((COLUMN()-2)/24,5),АТС!$A$41:$F$784,5)+VLOOKUP($A881+ROUND((COLUMN()-2)/24,5),'Расчет сбытовых надбавок'!$B$2281:'Расчет сбытовых надбавок'!$G$3024,6)</f>
        <v>31.150000000000002</v>
      </c>
      <c r="F881" s="108">
        <f>VLOOKUP($A881+ROUND((COLUMN()-2)/24,5),АТС!$A$41:$F$784,5)+VLOOKUP($A881+ROUND((COLUMN()-2)/24,5),'Расчет сбытовых надбавок'!$B$2281:'Расчет сбытовых надбавок'!$G$3024,6)</f>
        <v>0</v>
      </c>
      <c r="G881" s="108">
        <f>VLOOKUP($A881+ROUND((COLUMN()-2)/24,5),АТС!$A$41:$F$784,5)+VLOOKUP($A881+ROUND((COLUMN()-2)/24,5),'Расчет сбытовых надбавок'!$B$2281:'Расчет сбытовых надбавок'!$G$3024,6)</f>
        <v>0</v>
      </c>
      <c r="H881" s="108">
        <f>VLOOKUP($A881+ROUND((COLUMN()-2)/24,5),АТС!$A$41:$F$784,5)+VLOOKUP($A881+ROUND((COLUMN()-2)/24,5),'Расчет сбытовых надбавок'!$B$2281:'Расчет сбытовых надбавок'!$G$3024,6)</f>
        <v>0</v>
      </c>
      <c r="I881" s="108">
        <f>VLOOKUP($A881+ROUND((COLUMN()-2)/24,5),АТС!$A$41:$F$784,5)+VLOOKUP($A881+ROUND((COLUMN()-2)/24,5),'Расчет сбытовых надбавок'!$B$2281:'Расчет сбытовых надбавок'!$G$3024,6)</f>
        <v>0</v>
      </c>
      <c r="J881" s="108">
        <f>VLOOKUP($A881+ROUND((COLUMN()-2)/24,5),АТС!$A$41:$F$784,5)+VLOOKUP($A881+ROUND((COLUMN()-2)/24,5),'Расчет сбытовых надбавок'!$B$2281:'Расчет сбытовых надбавок'!$G$3024,6)</f>
        <v>0</v>
      </c>
      <c r="K881" s="108">
        <f>VLOOKUP($A881+ROUND((COLUMN()-2)/24,5),АТС!$A$41:$F$784,5)+VLOOKUP($A881+ROUND((COLUMN()-2)/24,5),'Расчет сбытовых надбавок'!$B$2281:'Расчет сбытовых надбавок'!$G$3024,6)</f>
        <v>0</v>
      </c>
      <c r="L881" s="108">
        <f>VLOOKUP($A881+ROUND((COLUMN()-2)/24,5),АТС!$A$41:$F$784,5)+VLOOKUP($A881+ROUND((COLUMN()-2)/24,5),'Расчет сбытовых надбавок'!$B$2281:'Расчет сбытовых надбавок'!$G$3024,6)</f>
        <v>0.05</v>
      </c>
      <c r="M881" s="108">
        <f>VLOOKUP($A881+ROUND((COLUMN()-2)/24,5),АТС!$A$41:$F$784,5)+VLOOKUP($A881+ROUND((COLUMN()-2)/24,5),'Расчет сбытовых надбавок'!$B$2281:'Расчет сбытовых надбавок'!$G$3024,6)</f>
        <v>0</v>
      </c>
      <c r="N881" s="108">
        <f>VLOOKUP($A881+ROUND((COLUMN()-2)/24,5),АТС!$A$41:$F$784,5)+VLOOKUP($A881+ROUND((COLUMN()-2)/24,5),'Расчет сбытовых надбавок'!$B$2281:'Расчет сбытовых надбавок'!$G$3024,6)</f>
        <v>0</v>
      </c>
      <c r="O881" s="108">
        <f>VLOOKUP($A881+ROUND((COLUMN()-2)/24,5),АТС!$A$41:$F$784,5)+VLOOKUP($A881+ROUND((COLUMN()-2)/24,5),'Расчет сбытовых надбавок'!$B$2281:'Расчет сбытовых надбавок'!$G$3024,6)</f>
        <v>0</v>
      </c>
      <c r="P881" s="108">
        <f>VLOOKUP($A881+ROUND((COLUMN()-2)/24,5),АТС!$A$41:$F$784,5)+VLOOKUP($A881+ROUND((COLUMN()-2)/24,5),'Расчет сбытовых надбавок'!$B$2281:'Расчет сбытовых надбавок'!$G$3024,6)</f>
        <v>0</v>
      </c>
      <c r="Q881" s="108">
        <f>VLOOKUP($A881+ROUND((COLUMN()-2)/24,5),АТС!$A$41:$F$784,5)+VLOOKUP($A881+ROUND((COLUMN()-2)/24,5),'Расчет сбытовых надбавок'!$B$2281:'Расчет сбытовых надбавок'!$G$3024,6)</f>
        <v>0</v>
      </c>
      <c r="R881" s="108">
        <f>VLOOKUP($A881+ROUND((COLUMN()-2)/24,5),АТС!$A$41:$F$784,5)+VLOOKUP($A881+ROUND((COLUMN()-2)/24,5),'Расчет сбытовых надбавок'!$B$2281:'Расчет сбытовых надбавок'!$G$3024,6)</f>
        <v>0</v>
      </c>
      <c r="S881" s="108">
        <f>VLOOKUP($A881+ROUND((COLUMN()-2)/24,5),АТС!$A$41:$F$784,5)+VLOOKUP($A881+ROUND((COLUMN()-2)/24,5),'Расчет сбытовых надбавок'!$B$2281:'Расчет сбытовых надбавок'!$G$3024,6)</f>
        <v>0</v>
      </c>
      <c r="T881" s="108">
        <f>VLOOKUP($A881+ROUND((COLUMN()-2)/24,5),АТС!$A$41:$F$784,5)+VLOOKUP($A881+ROUND((COLUMN()-2)/24,5),'Расчет сбытовых надбавок'!$B$2281:'Расчет сбытовых надбавок'!$G$3024,6)</f>
        <v>0</v>
      </c>
      <c r="U881" s="108">
        <f>VLOOKUP($A881+ROUND((COLUMN()-2)/24,5),АТС!$A$41:$F$784,5)+VLOOKUP($A881+ROUND((COLUMN()-2)/24,5),'Расчет сбытовых надбавок'!$B$2281:'Расчет сбытовых надбавок'!$G$3024,6)</f>
        <v>0</v>
      </c>
      <c r="V881" s="108">
        <f>VLOOKUP($A881+ROUND((COLUMN()-2)/24,5),АТС!$A$41:$F$784,5)+VLOOKUP($A881+ROUND((COLUMN()-2)/24,5),'Расчет сбытовых надбавок'!$B$2281:'Расчет сбытовых надбавок'!$G$3024,6)</f>
        <v>0</v>
      </c>
      <c r="W881" s="108">
        <f>VLOOKUP($A881+ROUND((COLUMN()-2)/24,5),АТС!$A$41:$F$784,5)+VLOOKUP($A881+ROUND((COLUMN()-2)/24,5),'Расчет сбытовых надбавок'!$B$2281:'Расчет сбытовых надбавок'!$G$3024,6)</f>
        <v>0</v>
      </c>
      <c r="X881" s="108">
        <f>VLOOKUP($A881+ROUND((COLUMN()-2)/24,5),АТС!$A$41:$F$784,5)+VLOOKUP($A881+ROUND((COLUMN()-2)/24,5),'Расчет сбытовых надбавок'!$B$2281:'Расчет сбытовых надбавок'!$G$3024,6)</f>
        <v>69.06</v>
      </c>
      <c r="Y881" s="108">
        <f>VLOOKUP($A881+ROUND((COLUMN()-2)/24,5),АТС!$A$41:$F$784,5)+VLOOKUP($A881+ROUND((COLUMN()-2)/24,5),'Расчет сбытовых надбавок'!$B$2281:'Расчет сбытовых надбавок'!$G$3024,6)</f>
        <v>33.78</v>
      </c>
    </row>
    <row r="882" spans="1:25" x14ac:dyDescent="0.2">
      <c r="A882" s="88">
        <f t="shared" si="23"/>
        <v>41874</v>
      </c>
      <c r="B882" s="108">
        <f>VLOOKUP($A882+ROUND((COLUMN()-2)/24,5),АТС!$A$41:$F$784,5)+VLOOKUP($A882+ROUND((COLUMN()-2)/24,5),'Расчет сбытовых надбавок'!$B$2281:'Расчет сбытовых надбавок'!$G$3024,6)</f>
        <v>178.07</v>
      </c>
      <c r="C882" s="108">
        <f>VLOOKUP($A882+ROUND((COLUMN()-2)/24,5),АТС!$A$41:$F$784,5)+VLOOKUP($A882+ROUND((COLUMN()-2)/24,5),'Расчет сбытовых надбавок'!$B$2281:'Расчет сбытовых надбавок'!$G$3024,6)</f>
        <v>49.040000000000006</v>
      </c>
      <c r="D882" s="108">
        <f>VLOOKUP($A882+ROUND((COLUMN()-2)/24,5),АТС!$A$41:$F$784,5)+VLOOKUP($A882+ROUND((COLUMN()-2)/24,5),'Расчет сбытовых надбавок'!$B$2281:'Расчет сбытовых надбавок'!$G$3024,6)</f>
        <v>31.25</v>
      </c>
      <c r="E882" s="108">
        <f>VLOOKUP($A882+ROUND((COLUMN()-2)/24,5),АТС!$A$41:$F$784,5)+VLOOKUP($A882+ROUND((COLUMN()-2)/24,5),'Расчет сбытовых надбавок'!$B$2281:'Расчет сбытовых надбавок'!$G$3024,6)</f>
        <v>0</v>
      </c>
      <c r="F882" s="108">
        <f>VLOOKUP($A882+ROUND((COLUMN()-2)/24,5),АТС!$A$41:$F$784,5)+VLOOKUP($A882+ROUND((COLUMN()-2)/24,5),'Расчет сбытовых надбавок'!$B$2281:'Расчет сбытовых надбавок'!$G$3024,6)</f>
        <v>0</v>
      </c>
      <c r="G882" s="108">
        <f>VLOOKUP($A882+ROUND((COLUMN()-2)/24,5),АТС!$A$41:$F$784,5)+VLOOKUP($A882+ROUND((COLUMN()-2)/24,5),'Расчет сбытовых надбавок'!$B$2281:'Расчет сбытовых надбавок'!$G$3024,6)</f>
        <v>0.01</v>
      </c>
      <c r="H882" s="108">
        <f>VLOOKUP($A882+ROUND((COLUMN()-2)/24,5),АТС!$A$41:$F$784,5)+VLOOKUP($A882+ROUND((COLUMN()-2)/24,5),'Расчет сбытовых надбавок'!$B$2281:'Расчет сбытовых надбавок'!$G$3024,6)</f>
        <v>0</v>
      </c>
      <c r="I882" s="108">
        <f>VLOOKUP($A882+ROUND((COLUMN()-2)/24,5),АТС!$A$41:$F$784,5)+VLOOKUP($A882+ROUND((COLUMN()-2)/24,5),'Расчет сбытовых надбавок'!$B$2281:'Расчет сбытовых надбавок'!$G$3024,6)</f>
        <v>0</v>
      </c>
      <c r="J882" s="108">
        <f>VLOOKUP($A882+ROUND((COLUMN()-2)/24,5),АТС!$A$41:$F$784,5)+VLOOKUP($A882+ROUND((COLUMN()-2)/24,5),'Расчет сбытовых надбавок'!$B$2281:'Расчет сбытовых надбавок'!$G$3024,6)</f>
        <v>0</v>
      </c>
      <c r="K882" s="108">
        <f>VLOOKUP($A882+ROUND((COLUMN()-2)/24,5),АТС!$A$41:$F$784,5)+VLOOKUP($A882+ROUND((COLUMN()-2)/24,5),'Расчет сбытовых надбавок'!$B$2281:'Расчет сбытовых надбавок'!$G$3024,6)</f>
        <v>0</v>
      </c>
      <c r="L882" s="108">
        <f>VLOOKUP($A882+ROUND((COLUMN()-2)/24,5),АТС!$A$41:$F$784,5)+VLOOKUP($A882+ROUND((COLUMN()-2)/24,5),'Расчет сбытовых надбавок'!$B$2281:'Расчет сбытовых надбавок'!$G$3024,6)</f>
        <v>0</v>
      </c>
      <c r="M882" s="108">
        <f>VLOOKUP($A882+ROUND((COLUMN()-2)/24,5),АТС!$A$41:$F$784,5)+VLOOKUP($A882+ROUND((COLUMN()-2)/24,5),'Расчет сбытовых надбавок'!$B$2281:'Расчет сбытовых надбавок'!$G$3024,6)</f>
        <v>0.01</v>
      </c>
      <c r="N882" s="108">
        <f>VLOOKUP($A882+ROUND((COLUMN()-2)/24,5),АТС!$A$41:$F$784,5)+VLOOKUP($A882+ROUND((COLUMN()-2)/24,5),'Расчет сбытовых надбавок'!$B$2281:'Расчет сбытовых надбавок'!$G$3024,6)</f>
        <v>0</v>
      </c>
      <c r="O882" s="108">
        <f>VLOOKUP($A882+ROUND((COLUMN()-2)/24,5),АТС!$A$41:$F$784,5)+VLOOKUP($A882+ROUND((COLUMN()-2)/24,5),'Расчет сбытовых надбавок'!$B$2281:'Расчет сбытовых надбавок'!$G$3024,6)</f>
        <v>0.01</v>
      </c>
      <c r="P882" s="108">
        <f>VLOOKUP($A882+ROUND((COLUMN()-2)/24,5),АТС!$A$41:$F$784,5)+VLOOKUP($A882+ROUND((COLUMN()-2)/24,5),'Расчет сбытовых надбавок'!$B$2281:'Расчет сбытовых надбавок'!$G$3024,6)</f>
        <v>1010.8900000000001</v>
      </c>
      <c r="Q882" s="108">
        <f>VLOOKUP($A882+ROUND((COLUMN()-2)/24,5),АТС!$A$41:$F$784,5)+VLOOKUP($A882+ROUND((COLUMN()-2)/24,5),'Расчет сбытовых надбавок'!$B$2281:'Расчет сбытовых надбавок'!$G$3024,6)</f>
        <v>1015.98</v>
      </c>
      <c r="R882" s="108">
        <f>VLOOKUP($A882+ROUND((COLUMN()-2)/24,5),АТС!$A$41:$F$784,5)+VLOOKUP($A882+ROUND((COLUMN()-2)/24,5),'Расчет сбытовых надбавок'!$B$2281:'Расчет сбытовых надбавок'!$G$3024,6)</f>
        <v>1051.1500000000001</v>
      </c>
      <c r="S882" s="108">
        <f>VLOOKUP($A882+ROUND((COLUMN()-2)/24,5),АТС!$A$41:$F$784,5)+VLOOKUP($A882+ROUND((COLUMN()-2)/24,5),'Расчет сбытовых надбавок'!$B$2281:'Расчет сбытовых надбавок'!$G$3024,6)</f>
        <v>1002.05</v>
      </c>
      <c r="T882" s="108">
        <f>VLOOKUP($A882+ROUND((COLUMN()-2)/24,5),АТС!$A$41:$F$784,5)+VLOOKUP($A882+ROUND((COLUMN()-2)/24,5),'Расчет сбытовых надбавок'!$B$2281:'Расчет сбытовых надбавок'!$G$3024,6)</f>
        <v>35.79</v>
      </c>
      <c r="U882" s="108">
        <f>VLOOKUP($A882+ROUND((COLUMN()-2)/24,5),АТС!$A$41:$F$784,5)+VLOOKUP($A882+ROUND((COLUMN()-2)/24,5),'Расчет сбытовых надбавок'!$B$2281:'Расчет сбытовых надбавок'!$G$3024,6)</f>
        <v>71.849999999999994</v>
      </c>
      <c r="V882" s="108">
        <f>VLOOKUP($A882+ROUND((COLUMN()-2)/24,5),АТС!$A$41:$F$784,5)+VLOOKUP($A882+ROUND((COLUMN()-2)/24,5),'Расчет сбытовых надбавок'!$B$2281:'Расчет сбытовых надбавок'!$G$3024,6)</f>
        <v>0</v>
      </c>
      <c r="W882" s="108">
        <f>VLOOKUP($A882+ROUND((COLUMN()-2)/24,5),АТС!$A$41:$F$784,5)+VLOOKUP($A882+ROUND((COLUMN()-2)/24,5),'Расчет сбытовых надбавок'!$B$2281:'Расчет сбытовых надбавок'!$G$3024,6)</f>
        <v>1.5899999999999999</v>
      </c>
      <c r="X882" s="108">
        <f>VLOOKUP($A882+ROUND((COLUMN()-2)/24,5),АТС!$A$41:$F$784,5)+VLOOKUP($A882+ROUND((COLUMN()-2)/24,5),'Расчет сбытовых надбавок'!$B$2281:'Расчет сбытовых надбавок'!$G$3024,6)</f>
        <v>322.06</v>
      </c>
      <c r="Y882" s="108">
        <f>VLOOKUP($A882+ROUND((COLUMN()-2)/24,5),АТС!$A$41:$F$784,5)+VLOOKUP($A882+ROUND((COLUMN()-2)/24,5),'Расчет сбытовых надбавок'!$B$2281:'Расчет сбытовых надбавок'!$G$3024,6)</f>
        <v>137.32999999999998</v>
      </c>
    </row>
    <row r="883" spans="1:25" x14ac:dyDescent="0.2">
      <c r="A883" s="88">
        <f t="shared" si="23"/>
        <v>41875</v>
      </c>
      <c r="B883" s="108">
        <f>VLOOKUP($A883+ROUND((COLUMN()-2)/24,5),АТС!$A$41:$F$784,5)+VLOOKUP($A883+ROUND((COLUMN()-2)/24,5),'Расчет сбытовых надбавок'!$B$2281:'Расчет сбытовых надбавок'!$G$3024,6)</f>
        <v>357.83</v>
      </c>
      <c r="C883" s="108">
        <f>VLOOKUP($A883+ROUND((COLUMN()-2)/24,5),АТС!$A$41:$F$784,5)+VLOOKUP($A883+ROUND((COLUMN()-2)/24,5),'Расчет сбытовых надбавок'!$B$2281:'Расчет сбытовых надбавок'!$G$3024,6)</f>
        <v>115.1</v>
      </c>
      <c r="D883" s="108">
        <f>VLOOKUP($A883+ROUND((COLUMN()-2)/24,5),АТС!$A$41:$F$784,5)+VLOOKUP($A883+ROUND((COLUMN()-2)/24,5),'Расчет сбытовых надбавок'!$B$2281:'Расчет сбытовых надбавок'!$G$3024,6)</f>
        <v>148.94</v>
      </c>
      <c r="E883" s="108">
        <f>VLOOKUP($A883+ROUND((COLUMN()-2)/24,5),АТС!$A$41:$F$784,5)+VLOOKUP($A883+ROUND((COLUMN()-2)/24,5),'Расчет сбытовых надбавок'!$B$2281:'Расчет сбытовых надбавок'!$G$3024,6)</f>
        <v>79.309999999999988</v>
      </c>
      <c r="F883" s="108">
        <f>VLOOKUP($A883+ROUND((COLUMN()-2)/24,5),АТС!$A$41:$F$784,5)+VLOOKUP($A883+ROUND((COLUMN()-2)/24,5),'Расчет сбытовых надбавок'!$B$2281:'Расчет сбытовых надбавок'!$G$3024,6)</f>
        <v>45.35</v>
      </c>
      <c r="G883" s="108">
        <f>VLOOKUP($A883+ROUND((COLUMN()-2)/24,5),АТС!$A$41:$F$784,5)+VLOOKUP($A883+ROUND((COLUMN()-2)/24,5),'Расчет сбытовых надбавок'!$B$2281:'Расчет сбытовых надбавок'!$G$3024,6)</f>
        <v>67.209999999999994</v>
      </c>
      <c r="H883" s="108">
        <f>VLOOKUP($A883+ROUND((COLUMN()-2)/24,5),АТС!$A$41:$F$784,5)+VLOOKUP($A883+ROUND((COLUMN()-2)/24,5),'Расчет сбытовых надбавок'!$B$2281:'Расчет сбытовых надбавок'!$G$3024,6)</f>
        <v>0</v>
      </c>
      <c r="I883" s="108">
        <f>VLOOKUP($A883+ROUND((COLUMN()-2)/24,5),АТС!$A$41:$F$784,5)+VLOOKUP($A883+ROUND((COLUMN()-2)/24,5),'Расчет сбытовых надбавок'!$B$2281:'Расчет сбытовых надбавок'!$G$3024,6)</f>
        <v>0</v>
      </c>
      <c r="J883" s="108">
        <f>VLOOKUP($A883+ROUND((COLUMN()-2)/24,5),АТС!$A$41:$F$784,5)+VLOOKUP($A883+ROUND((COLUMN()-2)/24,5),'Расчет сбытовых надбавок'!$B$2281:'Расчет сбытовых надбавок'!$G$3024,6)</f>
        <v>0.01</v>
      </c>
      <c r="K883" s="108">
        <f>VLOOKUP($A883+ROUND((COLUMN()-2)/24,5),АТС!$A$41:$F$784,5)+VLOOKUP($A883+ROUND((COLUMN()-2)/24,5),'Расчет сбытовых надбавок'!$B$2281:'Расчет сбытовых надбавок'!$G$3024,6)</f>
        <v>36.6</v>
      </c>
      <c r="L883" s="108">
        <f>VLOOKUP($A883+ROUND((COLUMN()-2)/24,5),АТС!$A$41:$F$784,5)+VLOOKUP($A883+ROUND((COLUMN()-2)/24,5),'Расчет сбытовых надбавок'!$B$2281:'Расчет сбытовых надбавок'!$G$3024,6)</f>
        <v>84.99</v>
      </c>
      <c r="M883" s="108">
        <f>VLOOKUP($A883+ROUND((COLUMN()-2)/24,5),АТС!$A$41:$F$784,5)+VLOOKUP($A883+ROUND((COLUMN()-2)/24,5),'Расчет сбытовых надбавок'!$B$2281:'Расчет сбытовых надбавок'!$G$3024,6)</f>
        <v>0.01</v>
      </c>
      <c r="N883" s="108">
        <f>VLOOKUP($A883+ROUND((COLUMN()-2)/24,5),АТС!$A$41:$F$784,5)+VLOOKUP($A883+ROUND((COLUMN()-2)/24,5),'Расчет сбытовых надбавок'!$B$2281:'Расчет сбытовых надбавок'!$G$3024,6)</f>
        <v>0.01</v>
      </c>
      <c r="O883" s="108">
        <f>VLOOKUP($A883+ROUND((COLUMN()-2)/24,5),АТС!$A$41:$F$784,5)+VLOOKUP($A883+ROUND((COLUMN()-2)/24,5),'Расчет сбытовых надбавок'!$B$2281:'Расчет сбытовых надбавок'!$G$3024,6)</f>
        <v>15.8</v>
      </c>
      <c r="P883" s="108">
        <f>VLOOKUP($A883+ROUND((COLUMN()-2)/24,5),АТС!$A$41:$F$784,5)+VLOOKUP($A883+ROUND((COLUMN()-2)/24,5),'Расчет сбытовых надбавок'!$B$2281:'Расчет сбытовых надбавок'!$G$3024,6)</f>
        <v>1118.92</v>
      </c>
      <c r="Q883" s="108">
        <f>VLOOKUP($A883+ROUND((COLUMN()-2)/24,5),АТС!$A$41:$F$784,5)+VLOOKUP($A883+ROUND((COLUMN()-2)/24,5),'Расчет сбытовых надбавок'!$B$2281:'Расчет сбытовых надбавок'!$G$3024,6)</f>
        <v>1113.22</v>
      </c>
      <c r="R883" s="108">
        <f>VLOOKUP($A883+ROUND((COLUMN()-2)/24,5),АТС!$A$41:$F$784,5)+VLOOKUP($A883+ROUND((COLUMN()-2)/24,5),'Расчет сбытовых надбавок'!$B$2281:'Расчет сбытовых надбавок'!$G$3024,6)</f>
        <v>1245.01</v>
      </c>
      <c r="S883" s="108">
        <f>VLOOKUP($A883+ROUND((COLUMN()-2)/24,5),АТС!$A$41:$F$784,5)+VLOOKUP($A883+ROUND((COLUMN()-2)/24,5),'Расчет сбытовых надбавок'!$B$2281:'Расчет сбытовых надбавок'!$G$3024,6)</f>
        <v>1224.8200000000002</v>
      </c>
      <c r="T883" s="108">
        <f>VLOOKUP($A883+ROUND((COLUMN()-2)/24,5),АТС!$A$41:$F$784,5)+VLOOKUP($A883+ROUND((COLUMN()-2)/24,5),'Расчет сбытовых надбавок'!$B$2281:'Расчет сбытовых надбавок'!$G$3024,6)</f>
        <v>178.87</v>
      </c>
      <c r="U883" s="108">
        <f>VLOOKUP($A883+ROUND((COLUMN()-2)/24,5),АТС!$A$41:$F$784,5)+VLOOKUP($A883+ROUND((COLUMN()-2)/24,5),'Расчет сбытовых надбавок'!$B$2281:'Расчет сбытовых надбавок'!$G$3024,6)</f>
        <v>162.29</v>
      </c>
      <c r="V883" s="108">
        <f>VLOOKUP($A883+ROUND((COLUMN()-2)/24,5),АТС!$A$41:$F$784,5)+VLOOKUP($A883+ROUND((COLUMN()-2)/24,5),'Расчет сбытовых надбавок'!$B$2281:'Расчет сбытовых надбавок'!$G$3024,6)</f>
        <v>0</v>
      </c>
      <c r="W883" s="108">
        <f>VLOOKUP($A883+ROUND((COLUMN()-2)/24,5),АТС!$A$41:$F$784,5)+VLOOKUP($A883+ROUND((COLUMN()-2)/24,5),'Расчет сбытовых надбавок'!$B$2281:'Расчет сбытовых надбавок'!$G$3024,6)</f>
        <v>1074.22</v>
      </c>
      <c r="X883" s="108">
        <f>VLOOKUP($A883+ROUND((COLUMN()-2)/24,5),АТС!$A$41:$F$784,5)+VLOOKUP($A883+ROUND((COLUMN()-2)/24,5),'Расчет сбытовых надбавок'!$B$2281:'Расчет сбытовых надбавок'!$G$3024,6)</f>
        <v>1682.86</v>
      </c>
      <c r="Y883" s="108">
        <f>VLOOKUP($A883+ROUND((COLUMN()-2)/24,5),АТС!$A$41:$F$784,5)+VLOOKUP($A883+ROUND((COLUMN()-2)/24,5),'Расчет сбытовых надбавок'!$B$2281:'Расчет сбытовых надбавок'!$G$3024,6)</f>
        <v>698.91000000000008</v>
      </c>
    </row>
    <row r="884" spans="1:25" x14ac:dyDescent="0.2">
      <c r="A884" s="88">
        <f t="shared" si="23"/>
        <v>41876</v>
      </c>
      <c r="B884" s="108">
        <f>VLOOKUP($A884+ROUND((COLUMN()-2)/24,5),АТС!$A$41:$F$784,5)+VLOOKUP($A884+ROUND((COLUMN()-2)/24,5),'Расчет сбытовых надбавок'!$B$2281:'Расчет сбытовых надбавок'!$G$3024,6)</f>
        <v>175.32999999999998</v>
      </c>
      <c r="C884" s="108">
        <f>VLOOKUP($A884+ROUND((COLUMN()-2)/24,5),АТС!$A$41:$F$784,5)+VLOOKUP($A884+ROUND((COLUMN()-2)/24,5),'Расчет сбытовых надбавок'!$B$2281:'Расчет сбытовых надбавок'!$G$3024,6)</f>
        <v>27.310000000000002</v>
      </c>
      <c r="D884" s="108">
        <f>VLOOKUP($A884+ROUND((COLUMN()-2)/24,5),АТС!$A$41:$F$784,5)+VLOOKUP($A884+ROUND((COLUMN()-2)/24,5),'Расчет сбытовых надбавок'!$B$2281:'Расчет сбытовых надбавок'!$G$3024,6)</f>
        <v>41.87</v>
      </c>
      <c r="E884" s="108">
        <f>VLOOKUP($A884+ROUND((COLUMN()-2)/24,5),АТС!$A$41:$F$784,5)+VLOOKUP($A884+ROUND((COLUMN()-2)/24,5),'Расчет сбытовых надбавок'!$B$2281:'Расчет сбытовых надбавок'!$G$3024,6)</f>
        <v>0</v>
      </c>
      <c r="F884" s="108">
        <f>VLOOKUP($A884+ROUND((COLUMN()-2)/24,5),АТС!$A$41:$F$784,5)+VLOOKUP($A884+ROUND((COLUMN()-2)/24,5),'Расчет сбытовых надбавок'!$B$2281:'Расчет сбытовых надбавок'!$G$3024,6)</f>
        <v>0</v>
      </c>
      <c r="G884" s="108">
        <f>VLOOKUP($A884+ROUND((COLUMN()-2)/24,5),АТС!$A$41:$F$784,5)+VLOOKUP($A884+ROUND((COLUMN()-2)/24,5),'Расчет сбытовых надбавок'!$B$2281:'Расчет сбытовых надбавок'!$G$3024,6)</f>
        <v>0</v>
      </c>
      <c r="H884" s="108">
        <f>VLOOKUP($A884+ROUND((COLUMN()-2)/24,5),АТС!$A$41:$F$784,5)+VLOOKUP($A884+ROUND((COLUMN()-2)/24,5),'Расчет сбытовых надбавок'!$B$2281:'Расчет сбытовых надбавок'!$G$3024,6)</f>
        <v>0</v>
      </c>
      <c r="I884" s="108">
        <f>VLOOKUP($A884+ROUND((COLUMN()-2)/24,5),АТС!$A$41:$F$784,5)+VLOOKUP($A884+ROUND((COLUMN()-2)/24,5),'Расчет сбытовых надбавок'!$B$2281:'Расчет сбытовых надбавок'!$G$3024,6)</f>
        <v>0</v>
      </c>
      <c r="J884" s="108">
        <f>VLOOKUP($A884+ROUND((COLUMN()-2)/24,5),АТС!$A$41:$F$784,5)+VLOOKUP($A884+ROUND((COLUMN()-2)/24,5),'Расчет сбытовых надбавок'!$B$2281:'Расчет сбытовых надбавок'!$G$3024,6)</f>
        <v>0</v>
      </c>
      <c r="K884" s="108">
        <f>VLOOKUP($A884+ROUND((COLUMN()-2)/24,5),АТС!$A$41:$F$784,5)+VLOOKUP($A884+ROUND((COLUMN()-2)/24,5),'Расчет сбытовых надбавок'!$B$2281:'Расчет сбытовых надбавок'!$G$3024,6)</f>
        <v>0</v>
      </c>
      <c r="L884" s="108">
        <f>VLOOKUP($A884+ROUND((COLUMN()-2)/24,5),АТС!$A$41:$F$784,5)+VLOOKUP($A884+ROUND((COLUMN()-2)/24,5),'Расчет сбытовых надбавок'!$B$2281:'Расчет сбытовых надбавок'!$G$3024,6)</f>
        <v>0</v>
      </c>
      <c r="M884" s="108">
        <f>VLOOKUP($A884+ROUND((COLUMN()-2)/24,5),АТС!$A$41:$F$784,5)+VLOOKUP($A884+ROUND((COLUMN()-2)/24,5),'Расчет сбытовых надбавок'!$B$2281:'Расчет сбытовых надбавок'!$G$3024,6)</f>
        <v>0</v>
      </c>
      <c r="N884" s="108">
        <f>VLOOKUP($A884+ROUND((COLUMN()-2)/24,5),АТС!$A$41:$F$784,5)+VLOOKUP($A884+ROUND((COLUMN()-2)/24,5),'Расчет сбытовых надбавок'!$B$2281:'Расчет сбытовых надбавок'!$G$3024,6)</f>
        <v>0</v>
      </c>
      <c r="O884" s="108">
        <f>VLOOKUP($A884+ROUND((COLUMN()-2)/24,5),АТС!$A$41:$F$784,5)+VLOOKUP($A884+ROUND((COLUMN()-2)/24,5),'Расчет сбытовых надбавок'!$B$2281:'Расчет сбытовых надбавок'!$G$3024,6)</f>
        <v>0</v>
      </c>
      <c r="P884" s="108">
        <f>VLOOKUP($A884+ROUND((COLUMN()-2)/24,5),АТС!$A$41:$F$784,5)+VLOOKUP($A884+ROUND((COLUMN()-2)/24,5),'Расчет сбытовых надбавок'!$B$2281:'Расчет сбытовых надбавок'!$G$3024,6)</f>
        <v>0</v>
      </c>
      <c r="Q884" s="108">
        <f>VLOOKUP($A884+ROUND((COLUMN()-2)/24,5),АТС!$A$41:$F$784,5)+VLOOKUP($A884+ROUND((COLUMN()-2)/24,5),'Расчет сбытовых надбавок'!$B$2281:'Расчет сбытовых надбавок'!$G$3024,6)</f>
        <v>0</v>
      </c>
      <c r="R884" s="108">
        <f>VLOOKUP($A884+ROUND((COLUMN()-2)/24,5),АТС!$A$41:$F$784,5)+VLOOKUP($A884+ROUND((COLUMN()-2)/24,5),'Расчет сбытовых надбавок'!$B$2281:'Расчет сбытовых надбавок'!$G$3024,6)</f>
        <v>29.369999999999997</v>
      </c>
      <c r="S884" s="108">
        <f>VLOOKUP($A884+ROUND((COLUMN()-2)/24,5),АТС!$A$41:$F$784,5)+VLOOKUP($A884+ROUND((COLUMN()-2)/24,5),'Расчет сбытовых надбавок'!$B$2281:'Расчет сбытовых надбавок'!$G$3024,6)</f>
        <v>6.7899999999999991</v>
      </c>
      <c r="T884" s="108">
        <f>VLOOKUP($A884+ROUND((COLUMN()-2)/24,5),АТС!$A$41:$F$784,5)+VLOOKUP($A884+ROUND((COLUMN()-2)/24,5),'Расчет сбытовых надбавок'!$B$2281:'Расчет сбытовых надбавок'!$G$3024,6)</f>
        <v>31.209999999999997</v>
      </c>
      <c r="U884" s="108">
        <f>VLOOKUP($A884+ROUND((COLUMN()-2)/24,5),АТС!$A$41:$F$784,5)+VLOOKUP($A884+ROUND((COLUMN()-2)/24,5),'Расчет сбытовых надбавок'!$B$2281:'Расчет сбытовых надбавок'!$G$3024,6)</f>
        <v>0</v>
      </c>
      <c r="V884" s="108">
        <f>VLOOKUP($A884+ROUND((COLUMN()-2)/24,5),АТС!$A$41:$F$784,5)+VLOOKUP($A884+ROUND((COLUMN()-2)/24,5),'Расчет сбытовых надбавок'!$B$2281:'Расчет сбытовых надбавок'!$G$3024,6)</f>
        <v>16.68</v>
      </c>
      <c r="W884" s="108">
        <f>VLOOKUP($A884+ROUND((COLUMN()-2)/24,5),АТС!$A$41:$F$784,5)+VLOOKUP($A884+ROUND((COLUMN()-2)/24,5),'Расчет сбытовых надбавок'!$B$2281:'Расчет сбытовых надбавок'!$G$3024,6)</f>
        <v>144.51</v>
      </c>
      <c r="X884" s="108">
        <f>VLOOKUP($A884+ROUND((COLUMN()-2)/24,5),АТС!$A$41:$F$784,5)+VLOOKUP($A884+ROUND((COLUMN()-2)/24,5),'Расчет сбытовых надбавок'!$B$2281:'Расчет сбытовых надбавок'!$G$3024,6)</f>
        <v>100.60000000000001</v>
      </c>
      <c r="Y884" s="108">
        <f>VLOOKUP($A884+ROUND((COLUMN()-2)/24,5),АТС!$A$41:$F$784,5)+VLOOKUP($A884+ROUND((COLUMN()-2)/24,5),'Расчет сбытовых надбавок'!$B$2281:'Расчет сбытовых надбавок'!$G$3024,6)</f>
        <v>387.06</v>
      </c>
    </row>
    <row r="885" spans="1:25" x14ac:dyDescent="0.2">
      <c r="A885" s="88">
        <f t="shared" si="23"/>
        <v>41877</v>
      </c>
      <c r="B885" s="108">
        <f>VLOOKUP($A885+ROUND((COLUMN()-2)/24,5),АТС!$A$41:$F$784,5)+VLOOKUP($A885+ROUND((COLUMN()-2)/24,5),'Расчет сбытовых надбавок'!$B$2281:'Расчет сбытовых надбавок'!$G$3024,6)</f>
        <v>137.27000000000001</v>
      </c>
      <c r="C885" s="108">
        <f>VLOOKUP($A885+ROUND((COLUMN()-2)/24,5),АТС!$A$41:$F$784,5)+VLOOKUP($A885+ROUND((COLUMN()-2)/24,5),'Расчет сбытовых надбавок'!$B$2281:'Расчет сбытовых надбавок'!$G$3024,6)</f>
        <v>126.74</v>
      </c>
      <c r="D885" s="108">
        <f>VLOOKUP($A885+ROUND((COLUMN()-2)/24,5),АТС!$A$41:$F$784,5)+VLOOKUP($A885+ROUND((COLUMN()-2)/24,5),'Расчет сбытовых надбавок'!$B$2281:'Расчет сбытовых надбавок'!$G$3024,6)</f>
        <v>44.5</v>
      </c>
      <c r="E885" s="108">
        <f>VLOOKUP($A885+ROUND((COLUMN()-2)/24,5),АТС!$A$41:$F$784,5)+VLOOKUP($A885+ROUND((COLUMN()-2)/24,5),'Расчет сбытовых надбавок'!$B$2281:'Расчет сбытовых надбавок'!$G$3024,6)</f>
        <v>0</v>
      </c>
      <c r="F885" s="108">
        <f>VLOOKUP($A885+ROUND((COLUMN()-2)/24,5),АТС!$A$41:$F$784,5)+VLOOKUP($A885+ROUND((COLUMN()-2)/24,5),'Расчет сбытовых надбавок'!$B$2281:'Расчет сбытовых надбавок'!$G$3024,6)</f>
        <v>0</v>
      </c>
      <c r="G885" s="108">
        <f>VLOOKUP($A885+ROUND((COLUMN()-2)/24,5),АТС!$A$41:$F$784,5)+VLOOKUP($A885+ROUND((COLUMN()-2)/24,5),'Расчет сбытовых надбавок'!$B$2281:'Расчет сбытовых надбавок'!$G$3024,6)</f>
        <v>0</v>
      </c>
      <c r="H885" s="108">
        <f>VLOOKUP($A885+ROUND((COLUMN()-2)/24,5),АТС!$A$41:$F$784,5)+VLOOKUP($A885+ROUND((COLUMN()-2)/24,5),'Расчет сбытовых надбавок'!$B$2281:'Расчет сбытовых надбавок'!$G$3024,6)</f>
        <v>0</v>
      </c>
      <c r="I885" s="108">
        <f>VLOOKUP($A885+ROUND((COLUMN()-2)/24,5),АТС!$A$41:$F$784,5)+VLOOKUP($A885+ROUND((COLUMN()-2)/24,5),'Расчет сбытовых надбавок'!$B$2281:'Расчет сбытовых надбавок'!$G$3024,6)</f>
        <v>0</v>
      </c>
      <c r="J885" s="108">
        <f>VLOOKUP($A885+ROUND((COLUMN()-2)/24,5),АТС!$A$41:$F$784,5)+VLOOKUP($A885+ROUND((COLUMN()-2)/24,5),'Расчет сбытовых надбавок'!$B$2281:'Расчет сбытовых надбавок'!$G$3024,6)</f>
        <v>0.01</v>
      </c>
      <c r="K885" s="108">
        <f>VLOOKUP($A885+ROUND((COLUMN()-2)/24,5),АТС!$A$41:$F$784,5)+VLOOKUP($A885+ROUND((COLUMN()-2)/24,5),'Расчет сбытовых надбавок'!$B$2281:'Расчет сбытовых надбавок'!$G$3024,6)</f>
        <v>0</v>
      </c>
      <c r="L885" s="108">
        <f>VLOOKUP($A885+ROUND((COLUMN()-2)/24,5),АТС!$A$41:$F$784,5)+VLOOKUP($A885+ROUND((COLUMN()-2)/24,5),'Расчет сбытовых надбавок'!$B$2281:'Расчет сбытовых надбавок'!$G$3024,6)</f>
        <v>0.77</v>
      </c>
      <c r="M885" s="108">
        <f>VLOOKUP($A885+ROUND((COLUMN()-2)/24,5),АТС!$A$41:$F$784,5)+VLOOKUP($A885+ROUND((COLUMN()-2)/24,5),'Расчет сбытовых надбавок'!$B$2281:'Расчет сбытовых надбавок'!$G$3024,6)</f>
        <v>1.83</v>
      </c>
      <c r="N885" s="108">
        <f>VLOOKUP($A885+ROUND((COLUMN()-2)/24,5),АТС!$A$41:$F$784,5)+VLOOKUP($A885+ROUND((COLUMN()-2)/24,5),'Расчет сбытовых надбавок'!$B$2281:'Расчет сбытовых надбавок'!$G$3024,6)</f>
        <v>0</v>
      </c>
      <c r="O885" s="108">
        <f>VLOOKUP($A885+ROUND((COLUMN()-2)/24,5),АТС!$A$41:$F$784,5)+VLOOKUP($A885+ROUND((COLUMN()-2)/24,5),'Расчет сбытовых надбавок'!$B$2281:'Расчет сбытовых надбавок'!$G$3024,6)</f>
        <v>0</v>
      </c>
      <c r="P885" s="108">
        <f>VLOOKUP($A885+ROUND((COLUMN()-2)/24,5),АТС!$A$41:$F$784,5)+VLOOKUP($A885+ROUND((COLUMN()-2)/24,5),'Расчет сбытовых надбавок'!$B$2281:'Расчет сбытовых надбавок'!$G$3024,6)</f>
        <v>11.06</v>
      </c>
      <c r="Q885" s="108">
        <f>VLOOKUP($A885+ROUND((COLUMN()-2)/24,5),АТС!$A$41:$F$784,5)+VLOOKUP($A885+ROUND((COLUMN()-2)/24,5),'Расчет сбытовых надбавок'!$B$2281:'Расчет сбытовых надбавок'!$G$3024,6)</f>
        <v>12.049999999999999</v>
      </c>
      <c r="R885" s="108">
        <f>VLOOKUP($A885+ROUND((COLUMN()-2)/24,5),АТС!$A$41:$F$784,5)+VLOOKUP($A885+ROUND((COLUMN()-2)/24,5),'Расчет сбытовых надбавок'!$B$2281:'Расчет сбытовых надбавок'!$G$3024,6)</f>
        <v>14.600000000000001</v>
      </c>
      <c r="S885" s="108">
        <f>VLOOKUP($A885+ROUND((COLUMN()-2)/24,5),АТС!$A$41:$F$784,5)+VLOOKUP($A885+ROUND((COLUMN()-2)/24,5),'Расчет сбытовых надбавок'!$B$2281:'Расчет сбытовых надбавок'!$G$3024,6)</f>
        <v>17.510000000000002</v>
      </c>
      <c r="T885" s="108">
        <f>VLOOKUP($A885+ROUND((COLUMN()-2)/24,5),АТС!$A$41:$F$784,5)+VLOOKUP($A885+ROUND((COLUMN()-2)/24,5),'Расчет сбытовых надбавок'!$B$2281:'Расчет сбытовых надбавок'!$G$3024,6)</f>
        <v>6.47</v>
      </c>
      <c r="U885" s="108">
        <f>VLOOKUP($A885+ROUND((COLUMN()-2)/24,5),АТС!$A$41:$F$784,5)+VLOOKUP($A885+ROUND((COLUMN()-2)/24,5),'Расчет сбытовых надбавок'!$B$2281:'Расчет сбытовых надбавок'!$G$3024,6)</f>
        <v>0</v>
      </c>
      <c r="V885" s="108">
        <f>VLOOKUP($A885+ROUND((COLUMN()-2)/24,5),АТС!$A$41:$F$784,5)+VLOOKUP($A885+ROUND((COLUMN()-2)/24,5),'Расчет сбытовых надбавок'!$B$2281:'Расчет сбытовых надбавок'!$G$3024,6)</f>
        <v>9.9999999999999992E-2</v>
      </c>
      <c r="W885" s="108">
        <f>VLOOKUP($A885+ROUND((COLUMN()-2)/24,5),АТС!$A$41:$F$784,5)+VLOOKUP($A885+ROUND((COLUMN()-2)/24,5),'Расчет сбытовых надбавок'!$B$2281:'Расчет сбытовых надбавок'!$G$3024,6)</f>
        <v>68.900000000000006</v>
      </c>
      <c r="X885" s="108">
        <f>VLOOKUP($A885+ROUND((COLUMN()-2)/24,5),АТС!$A$41:$F$784,5)+VLOOKUP($A885+ROUND((COLUMN()-2)/24,5),'Расчет сбытовых надбавок'!$B$2281:'Расчет сбытовых надбавок'!$G$3024,6)</f>
        <v>486.12</v>
      </c>
      <c r="Y885" s="108">
        <f>VLOOKUP($A885+ROUND((COLUMN()-2)/24,5),АТС!$A$41:$F$784,5)+VLOOKUP($A885+ROUND((COLUMN()-2)/24,5),'Расчет сбытовых надбавок'!$B$2281:'Расчет сбытовых надбавок'!$G$3024,6)</f>
        <v>404.59000000000003</v>
      </c>
    </row>
    <row r="886" spans="1:25" x14ac:dyDescent="0.2">
      <c r="A886" s="88">
        <f t="shared" si="23"/>
        <v>41878</v>
      </c>
      <c r="B886" s="108">
        <f>VLOOKUP($A886+ROUND((COLUMN()-2)/24,5),АТС!$A$41:$F$784,5)+VLOOKUP($A886+ROUND((COLUMN()-2)/24,5),'Расчет сбытовых надбавок'!$B$2281:'Расчет сбытовых надбавок'!$G$3024,6)</f>
        <v>138.42000000000002</v>
      </c>
      <c r="C886" s="108">
        <f>VLOOKUP($A886+ROUND((COLUMN()-2)/24,5),АТС!$A$41:$F$784,5)+VLOOKUP($A886+ROUND((COLUMN()-2)/24,5),'Расчет сбытовых надбавок'!$B$2281:'Расчет сбытовых надбавок'!$G$3024,6)</f>
        <v>56.13</v>
      </c>
      <c r="D886" s="108">
        <f>VLOOKUP($A886+ROUND((COLUMN()-2)/24,5),АТС!$A$41:$F$784,5)+VLOOKUP($A886+ROUND((COLUMN()-2)/24,5),'Расчет сбытовых надбавок'!$B$2281:'Расчет сбытовых надбавок'!$G$3024,6)</f>
        <v>45</v>
      </c>
      <c r="E886" s="108">
        <f>VLOOKUP($A886+ROUND((COLUMN()-2)/24,5),АТС!$A$41:$F$784,5)+VLOOKUP($A886+ROUND((COLUMN()-2)/24,5),'Расчет сбытовых надбавок'!$B$2281:'Расчет сбытовых надбавок'!$G$3024,6)</f>
        <v>0</v>
      </c>
      <c r="F886" s="108">
        <f>VLOOKUP($A886+ROUND((COLUMN()-2)/24,5),АТС!$A$41:$F$784,5)+VLOOKUP($A886+ROUND((COLUMN()-2)/24,5),'Расчет сбытовых надбавок'!$B$2281:'Расчет сбытовых надбавок'!$G$3024,6)</f>
        <v>0</v>
      </c>
      <c r="G886" s="108">
        <f>VLOOKUP($A886+ROUND((COLUMN()-2)/24,5),АТС!$A$41:$F$784,5)+VLOOKUP($A886+ROUND((COLUMN()-2)/24,5),'Расчет сбытовых надбавок'!$B$2281:'Расчет сбытовых надбавок'!$G$3024,6)</f>
        <v>0</v>
      </c>
      <c r="H886" s="108">
        <f>VLOOKUP($A886+ROUND((COLUMN()-2)/24,5),АТС!$A$41:$F$784,5)+VLOOKUP($A886+ROUND((COLUMN()-2)/24,5),'Расчет сбытовых надбавок'!$B$2281:'Расчет сбытовых надбавок'!$G$3024,6)</f>
        <v>0</v>
      </c>
      <c r="I886" s="108">
        <f>VLOOKUP($A886+ROUND((COLUMN()-2)/24,5),АТС!$A$41:$F$784,5)+VLOOKUP($A886+ROUND((COLUMN()-2)/24,5),'Расчет сбытовых надбавок'!$B$2281:'Расчет сбытовых надбавок'!$G$3024,6)</f>
        <v>0</v>
      </c>
      <c r="J886" s="108">
        <f>VLOOKUP($A886+ROUND((COLUMN()-2)/24,5),АТС!$A$41:$F$784,5)+VLOOKUP($A886+ROUND((COLUMN()-2)/24,5),'Расчет сбытовых надбавок'!$B$2281:'Расчет сбытовых надбавок'!$G$3024,6)</f>
        <v>0</v>
      </c>
      <c r="K886" s="108">
        <f>VLOOKUP($A886+ROUND((COLUMN()-2)/24,5),АТС!$A$41:$F$784,5)+VLOOKUP($A886+ROUND((COLUMN()-2)/24,5),'Расчет сбытовых надбавок'!$B$2281:'Расчет сбытовых надбавок'!$G$3024,6)</f>
        <v>0</v>
      </c>
      <c r="L886" s="108">
        <f>VLOOKUP($A886+ROUND((COLUMN()-2)/24,5),АТС!$A$41:$F$784,5)+VLOOKUP($A886+ROUND((COLUMN()-2)/24,5),'Расчет сбытовых надбавок'!$B$2281:'Расчет сбытовых надбавок'!$G$3024,6)</f>
        <v>0</v>
      </c>
      <c r="M886" s="108">
        <f>VLOOKUP($A886+ROUND((COLUMN()-2)/24,5),АТС!$A$41:$F$784,5)+VLOOKUP($A886+ROUND((COLUMN()-2)/24,5),'Расчет сбытовых надбавок'!$B$2281:'Расчет сбытовых надбавок'!$G$3024,6)</f>
        <v>0</v>
      </c>
      <c r="N886" s="108">
        <f>VLOOKUP($A886+ROUND((COLUMN()-2)/24,5),АТС!$A$41:$F$784,5)+VLOOKUP($A886+ROUND((COLUMN()-2)/24,5),'Расчет сбытовых надбавок'!$B$2281:'Расчет сбытовых надбавок'!$G$3024,6)</f>
        <v>55.59</v>
      </c>
      <c r="O886" s="108">
        <f>VLOOKUP($A886+ROUND((COLUMN()-2)/24,5),АТС!$A$41:$F$784,5)+VLOOKUP($A886+ROUND((COLUMN()-2)/24,5),'Расчет сбытовых надбавок'!$B$2281:'Расчет сбытовых надбавок'!$G$3024,6)</f>
        <v>66.77</v>
      </c>
      <c r="P886" s="108">
        <f>VLOOKUP($A886+ROUND((COLUMN()-2)/24,5),АТС!$A$41:$F$784,5)+VLOOKUP($A886+ROUND((COLUMN()-2)/24,5),'Расчет сбытовых надбавок'!$B$2281:'Расчет сбытовых надбавок'!$G$3024,6)</f>
        <v>0</v>
      </c>
      <c r="Q886" s="108">
        <f>VLOOKUP($A886+ROUND((COLUMN()-2)/24,5),АТС!$A$41:$F$784,5)+VLOOKUP($A886+ROUND((COLUMN()-2)/24,5),'Расчет сбытовых надбавок'!$B$2281:'Расчет сбытовых надбавок'!$G$3024,6)</f>
        <v>0.5</v>
      </c>
      <c r="R886" s="108">
        <f>VLOOKUP($A886+ROUND((COLUMN()-2)/24,5),АТС!$A$41:$F$784,5)+VLOOKUP($A886+ROUND((COLUMN()-2)/24,5),'Расчет сбытовых надбавок'!$B$2281:'Расчет сбытовых надбавок'!$G$3024,6)</f>
        <v>96.789999999999992</v>
      </c>
      <c r="S886" s="108">
        <f>VLOOKUP($A886+ROUND((COLUMN()-2)/24,5),АТС!$A$41:$F$784,5)+VLOOKUP($A886+ROUND((COLUMN()-2)/24,5),'Расчет сбытовых надбавок'!$B$2281:'Расчет сбытовых надбавок'!$G$3024,6)</f>
        <v>88.81</v>
      </c>
      <c r="T886" s="108">
        <f>VLOOKUP($A886+ROUND((COLUMN()-2)/24,5),АТС!$A$41:$F$784,5)+VLOOKUP($A886+ROUND((COLUMN()-2)/24,5),'Расчет сбытовых надбавок'!$B$2281:'Расчет сбытовых надбавок'!$G$3024,6)</f>
        <v>87.41</v>
      </c>
      <c r="U886" s="108">
        <f>VLOOKUP($A886+ROUND((COLUMN()-2)/24,5),АТС!$A$41:$F$784,5)+VLOOKUP($A886+ROUND((COLUMN()-2)/24,5),'Расчет сбытовых надбавок'!$B$2281:'Расчет сбытовых надбавок'!$G$3024,6)</f>
        <v>0</v>
      </c>
      <c r="V886" s="108">
        <f>VLOOKUP($A886+ROUND((COLUMN()-2)/24,5),АТС!$A$41:$F$784,5)+VLOOKUP($A886+ROUND((COLUMN()-2)/24,5),'Расчет сбытовых надбавок'!$B$2281:'Расчет сбытовых надбавок'!$G$3024,6)</f>
        <v>3.03</v>
      </c>
      <c r="W886" s="108">
        <f>VLOOKUP($A886+ROUND((COLUMN()-2)/24,5),АТС!$A$41:$F$784,5)+VLOOKUP($A886+ROUND((COLUMN()-2)/24,5),'Расчет сбытовых надбавок'!$B$2281:'Расчет сбытовых надбавок'!$G$3024,6)</f>
        <v>204.16</v>
      </c>
      <c r="X886" s="108">
        <f>VLOOKUP($A886+ROUND((COLUMN()-2)/24,5),АТС!$A$41:$F$784,5)+VLOOKUP($A886+ROUND((COLUMN()-2)/24,5),'Расчет сбытовых надбавок'!$B$2281:'Расчет сбытовых надбавок'!$G$3024,6)</f>
        <v>93.509999999999991</v>
      </c>
      <c r="Y886" s="108">
        <f>VLOOKUP($A886+ROUND((COLUMN()-2)/24,5),АТС!$A$41:$F$784,5)+VLOOKUP($A886+ROUND((COLUMN()-2)/24,5),'Расчет сбытовых надбавок'!$B$2281:'Расчет сбытовых надбавок'!$G$3024,6)</f>
        <v>439.32</v>
      </c>
    </row>
    <row r="887" spans="1:25" x14ac:dyDescent="0.2">
      <c r="A887" s="88">
        <f t="shared" si="23"/>
        <v>41879</v>
      </c>
      <c r="B887" s="108">
        <f>VLOOKUP($A887+ROUND((COLUMN()-2)/24,5),АТС!$A$41:$F$784,5)+VLOOKUP($A887+ROUND((COLUMN()-2)/24,5),'Расчет сбытовых надбавок'!$B$2281:'Расчет сбытовых надбавок'!$G$3024,6)</f>
        <v>41.35</v>
      </c>
      <c r="C887" s="108">
        <f>VLOOKUP($A887+ROUND((COLUMN()-2)/24,5),АТС!$A$41:$F$784,5)+VLOOKUP($A887+ROUND((COLUMN()-2)/24,5),'Расчет сбытовых надбавок'!$B$2281:'Расчет сбытовых надбавок'!$G$3024,6)</f>
        <v>38.870000000000005</v>
      </c>
      <c r="D887" s="108">
        <f>VLOOKUP($A887+ROUND((COLUMN()-2)/24,5),АТС!$A$41:$F$784,5)+VLOOKUP($A887+ROUND((COLUMN()-2)/24,5),'Расчет сбытовых надбавок'!$B$2281:'Расчет сбытовых надбавок'!$G$3024,6)</f>
        <v>26.57</v>
      </c>
      <c r="E887" s="108">
        <f>VLOOKUP($A887+ROUND((COLUMN()-2)/24,5),АТС!$A$41:$F$784,5)+VLOOKUP($A887+ROUND((COLUMN()-2)/24,5),'Расчет сбытовых надбавок'!$B$2281:'Расчет сбытовых надбавок'!$G$3024,6)</f>
        <v>0</v>
      </c>
      <c r="F887" s="108">
        <f>VLOOKUP($A887+ROUND((COLUMN()-2)/24,5),АТС!$A$41:$F$784,5)+VLOOKUP($A887+ROUND((COLUMN()-2)/24,5),'Расчет сбытовых надбавок'!$B$2281:'Расчет сбытовых надбавок'!$G$3024,6)</f>
        <v>0</v>
      </c>
      <c r="G887" s="108">
        <f>VLOOKUP($A887+ROUND((COLUMN()-2)/24,5),АТС!$A$41:$F$784,5)+VLOOKUP($A887+ROUND((COLUMN()-2)/24,5),'Расчет сбытовых надбавок'!$B$2281:'Расчет сбытовых надбавок'!$G$3024,6)</f>
        <v>0</v>
      </c>
      <c r="H887" s="108">
        <f>VLOOKUP($A887+ROUND((COLUMN()-2)/24,5),АТС!$A$41:$F$784,5)+VLOOKUP($A887+ROUND((COLUMN()-2)/24,5),'Расчет сбытовых надбавок'!$B$2281:'Расчет сбытовых надбавок'!$G$3024,6)</f>
        <v>0</v>
      </c>
      <c r="I887" s="108">
        <f>VLOOKUP($A887+ROUND((COLUMN()-2)/24,5),АТС!$A$41:$F$784,5)+VLOOKUP($A887+ROUND((COLUMN()-2)/24,5),'Расчет сбытовых надбавок'!$B$2281:'Расчет сбытовых надбавок'!$G$3024,6)</f>
        <v>0</v>
      </c>
      <c r="J887" s="108">
        <f>VLOOKUP($A887+ROUND((COLUMN()-2)/24,5),АТС!$A$41:$F$784,5)+VLOOKUP($A887+ROUND((COLUMN()-2)/24,5),'Расчет сбытовых надбавок'!$B$2281:'Расчет сбытовых надбавок'!$G$3024,6)</f>
        <v>1.81</v>
      </c>
      <c r="K887" s="108">
        <f>VLOOKUP($A887+ROUND((COLUMN()-2)/24,5),АТС!$A$41:$F$784,5)+VLOOKUP($A887+ROUND((COLUMN()-2)/24,5),'Расчет сбытовых надбавок'!$B$2281:'Расчет сбытовых надбавок'!$G$3024,6)</f>
        <v>5.87</v>
      </c>
      <c r="L887" s="108">
        <f>VLOOKUP($A887+ROUND((COLUMN()-2)/24,5),АТС!$A$41:$F$784,5)+VLOOKUP($A887+ROUND((COLUMN()-2)/24,5),'Расчет сбытовых надбавок'!$B$2281:'Расчет сбытовых надбавок'!$G$3024,6)</f>
        <v>65.009999999999991</v>
      </c>
      <c r="M887" s="108">
        <f>VLOOKUP($A887+ROUND((COLUMN()-2)/24,5),АТС!$A$41:$F$784,5)+VLOOKUP($A887+ROUND((COLUMN()-2)/24,5),'Расчет сбытовых надбавок'!$B$2281:'Расчет сбытовых надбавок'!$G$3024,6)</f>
        <v>82.43</v>
      </c>
      <c r="N887" s="108">
        <f>VLOOKUP($A887+ROUND((COLUMN()-2)/24,5),АТС!$A$41:$F$784,5)+VLOOKUP($A887+ROUND((COLUMN()-2)/24,5),'Расчет сбытовых надбавок'!$B$2281:'Расчет сбытовых надбавок'!$G$3024,6)</f>
        <v>88.899999999999991</v>
      </c>
      <c r="O887" s="108">
        <f>VLOOKUP($A887+ROUND((COLUMN()-2)/24,5),АТС!$A$41:$F$784,5)+VLOOKUP($A887+ROUND((COLUMN()-2)/24,5),'Расчет сбытовых надбавок'!$B$2281:'Расчет сбытовых надбавок'!$G$3024,6)</f>
        <v>93.509999999999991</v>
      </c>
      <c r="P887" s="108">
        <f>VLOOKUP($A887+ROUND((COLUMN()-2)/24,5),АТС!$A$41:$F$784,5)+VLOOKUP($A887+ROUND((COLUMN()-2)/24,5),'Расчет сбытовых надбавок'!$B$2281:'Расчет сбытовых надбавок'!$G$3024,6)</f>
        <v>104.82000000000001</v>
      </c>
      <c r="Q887" s="108">
        <f>VLOOKUP($A887+ROUND((COLUMN()-2)/24,5),АТС!$A$41:$F$784,5)+VLOOKUP($A887+ROUND((COLUMN()-2)/24,5),'Расчет сбытовых надбавок'!$B$2281:'Расчет сбытовых надбавок'!$G$3024,6)</f>
        <v>113.07</v>
      </c>
      <c r="R887" s="108">
        <f>VLOOKUP($A887+ROUND((COLUMN()-2)/24,5),АТС!$A$41:$F$784,5)+VLOOKUP($A887+ROUND((COLUMN()-2)/24,5),'Расчет сбытовых надбавок'!$B$2281:'Расчет сбытовых надбавок'!$G$3024,6)</f>
        <v>128.69999999999999</v>
      </c>
      <c r="S887" s="108">
        <f>VLOOKUP($A887+ROUND((COLUMN()-2)/24,5),АТС!$A$41:$F$784,5)+VLOOKUP($A887+ROUND((COLUMN()-2)/24,5),'Расчет сбытовых надбавок'!$B$2281:'Расчет сбытовых надбавок'!$G$3024,6)</f>
        <v>124.15</v>
      </c>
      <c r="T887" s="108">
        <f>VLOOKUP($A887+ROUND((COLUMN()-2)/24,5),АТС!$A$41:$F$784,5)+VLOOKUP($A887+ROUND((COLUMN()-2)/24,5),'Расчет сбытовых надбавок'!$B$2281:'Расчет сбытовых надбавок'!$G$3024,6)</f>
        <v>110.74000000000001</v>
      </c>
      <c r="U887" s="108">
        <f>VLOOKUP($A887+ROUND((COLUMN()-2)/24,5),АТС!$A$41:$F$784,5)+VLOOKUP($A887+ROUND((COLUMN()-2)/24,5),'Расчет сбытовых надбавок'!$B$2281:'Расчет сбытовых надбавок'!$G$3024,6)</f>
        <v>4.4399999999999995</v>
      </c>
      <c r="V887" s="108">
        <f>VLOOKUP($A887+ROUND((COLUMN()-2)/24,5),АТС!$A$41:$F$784,5)+VLOOKUP($A887+ROUND((COLUMN()-2)/24,5),'Расчет сбытовых надбавок'!$B$2281:'Расчет сбытовых надбавок'!$G$3024,6)</f>
        <v>18.03</v>
      </c>
      <c r="W887" s="108">
        <f>VLOOKUP($A887+ROUND((COLUMN()-2)/24,5),АТС!$A$41:$F$784,5)+VLOOKUP($A887+ROUND((COLUMN()-2)/24,5),'Расчет сбытовых надбавок'!$B$2281:'Расчет сбытовых надбавок'!$G$3024,6)</f>
        <v>146.53</v>
      </c>
      <c r="X887" s="108">
        <f>VLOOKUP($A887+ROUND((COLUMN()-2)/24,5),АТС!$A$41:$F$784,5)+VLOOKUP($A887+ROUND((COLUMN()-2)/24,5),'Расчет сбытовых надбавок'!$B$2281:'Расчет сбытовых надбавок'!$G$3024,6)</f>
        <v>342.09000000000003</v>
      </c>
      <c r="Y887" s="108">
        <f>VLOOKUP($A887+ROUND((COLUMN()-2)/24,5),АТС!$A$41:$F$784,5)+VLOOKUP($A887+ROUND((COLUMN()-2)/24,5),'Расчет сбытовых надбавок'!$B$2281:'Расчет сбытовых надбавок'!$G$3024,6)</f>
        <v>521.54999999999995</v>
      </c>
    </row>
    <row r="888" spans="1:25" x14ac:dyDescent="0.2">
      <c r="A888" s="88">
        <f t="shared" si="23"/>
        <v>41880</v>
      </c>
      <c r="B888" s="108">
        <f>VLOOKUP($A888+ROUND((COLUMN()-2)/24,5),АТС!$A$41:$F$784,5)+VLOOKUP($A888+ROUND((COLUMN()-2)/24,5),'Расчет сбытовых надбавок'!$B$2281:'Расчет сбытовых надбавок'!$G$3024,6)</f>
        <v>86.39</v>
      </c>
      <c r="C888" s="108">
        <f>VLOOKUP($A888+ROUND((COLUMN()-2)/24,5),АТС!$A$41:$F$784,5)+VLOOKUP($A888+ROUND((COLUMN()-2)/24,5),'Расчет сбытовых надбавок'!$B$2281:'Расчет сбытовых надбавок'!$G$3024,6)</f>
        <v>88.62</v>
      </c>
      <c r="D888" s="108">
        <f>VLOOKUP($A888+ROUND((COLUMN()-2)/24,5),АТС!$A$41:$F$784,5)+VLOOKUP($A888+ROUND((COLUMN()-2)/24,5),'Расчет сбытовых надбавок'!$B$2281:'Расчет сбытовых надбавок'!$G$3024,6)</f>
        <v>1.4800000000000002</v>
      </c>
      <c r="E888" s="108">
        <f>VLOOKUP($A888+ROUND((COLUMN()-2)/24,5),АТС!$A$41:$F$784,5)+VLOOKUP($A888+ROUND((COLUMN()-2)/24,5),'Расчет сбытовых надбавок'!$B$2281:'Расчет сбытовых надбавок'!$G$3024,6)</f>
        <v>0</v>
      </c>
      <c r="F888" s="108">
        <f>VLOOKUP($A888+ROUND((COLUMN()-2)/24,5),АТС!$A$41:$F$784,5)+VLOOKUP($A888+ROUND((COLUMN()-2)/24,5),'Расчет сбытовых надбавок'!$B$2281:'Расчет сбытовых надбавок'!$G$3024,6)</f>
        <v>0</v>
      </c>
      <c r="G888" s="108">
        <f>VLOOKUP($A888+ROUND((COLUMN()-2)/24,5),АТС!$A$41:$F$784,5)+VLOOKUP($A888+ROUND((COLUMN()-2)/24,5),'Расчет сбытовых надбавок'!$B$2281:'Расчет сбытовых надбавок'!$G$3024,6)</f>
        <v>0</v>
      </c>
      <c r="H888" s="108">
        <f>VLOOKUP($A888+ROUND((COLUMN()-2)/24,5),АТС!$A$41:$F$784,5)+VLOOKUP($A888+ROUND((COLUMN()-2)/24,5),'Расчет сбытовых надбавок'!$B$2281:'Расчет сбытовых надбавок'!$G$3024,6)</f>
        <v>0</v>
      </c>
      <c r="I888" s="108">
        <f>VLOOKUP($A888+ROUND((COLUMN()-2)/24,5),АТС!$A$41:$F$784,5)+VLOOKUP($A888+ROUND((COLUMN()-2)/24,5),'Расчет сбытовых надбавок'!$B$2281:'Расчет сбытовых надбавок'!$G$3024,6)</f>
        <v>0</v>
      </c>
      <c r="J888" s="108">
        <f>VLOOKUP($A888+ROUND((COLUMN()-2)/24,5),АТС!$A$41:$F$784,5)+VLOOKUP($A888+ROUND((COLUMN()-2)/24,5),'Расчет сбытовых надбавок'!$B$2281:'Расчет сбытовых надбавок'!$G$3024,6)</f>
        <v>0</v>
      </c>
      <c r="K888" s="108">
        <f>VLOOKUP($A888+ROUND((COLUMN()-2)/24,5),АТС!$A$41:$F$784,5)+VLOOKUP($A888+ROUND((COLUMN()-2)/24,5),'Расчет сбытовых надбавок'!$B$2281:'Расчет сбытовых надбавок'!$G$3024,6)</f>
        <v>0</v>
      </c>
      <c r="L888" s="108">
        <f>VLOOKUP($A888+ROUND((COLUMN()-2)/24,5),АТС!$A$41:$F$784,5)+VLOOKUP($A888+ROUND((COLUMN()-2)/24,5),'Расчет сбытовых надбавок'!$B$2281:'Расчет сбытовых надбавок'!$G$3024,6)</f>
        <v>0</v>
      </c>
      <c r="M888" s="108">
        <f>VLOOKUP($A888+ROUND((COLUMN()-2)/24,5),АТС!$A$41:$F$784,5)+VLOOKUP($A888+ROUND((COLUMN()-2)/24,5),'Расчет сбытовых надбавок'!$B$2281:'Расчет сбытовых надбавок'!$G$3024,6)</f>
        <v>0.60000000000000009</v>
      </c>
      <c r="N888" s="108">
        <f>VLOOKUP($A888+ROUND((COLUMN()-2)/24,5),АТС!$A$41:$F$784,5)+VLOOKUP($A888+ROUND((COLUMN()-2)/24,5),'Расчет сбытовых надбавок'!$B$2281:'Расчет сбытовых надбавок'!$G$3024,6)</f>
        <v>0</v>
      </c>
      <c r="O888" s="108">
        <f>VLOOKUP($A888+ROUND((COLUMN()-2)/24,5),АТС!$A$41:$F$784,5)+VLOOKUP($A888+ROUND((COLUMN()-2)/24,5),'Расчет сбытовых надбавок'!$B$2281:'Расчет сбытовых надбавок'!$G$3024,6)</f>
        <v>0</v>
      </c>
      <c r="P888" s="108">
        <f>VLOOKUP($A888+ROUND((COLUMN()-2)/24,5),АТС!$A$41:$F$784,5)+VLOOKUP($A888+ROUND((COLUMN()-2)/24,5),'Расчет сбытовых надбавок'!$B$2281:'Расчет сбытовых надбавок'!$G$3024,6)</f>
        <v>52.34</v>
      </c>
      <c r="Q888" s="108">
        <f>VLOOKUP($A888+ROUND((COLUMN()-2)/24,5),АТС!$A$41:$F$784,5)+VLOOKUP($A888+ROUND((COLUMN()-2)/24,5),'Расчет сбытовых надбавок'!$B$2281:'Расчет сбытовых надбавок'!$G$3024,6)</f>
        <v>55.81</v>
      </c>
      <c r="R888" s="108">
        <f>VLOOKUP($A888+ROUND((COLUMN()-2)/24,5),АТС!$A$41:$F$784,5)+VLOOKUP($A888+ROUND((COLUMN()-2)/24,5),'Расчет сбытовых надбавок'!$B$2281:'Расчет сбытовых надбавок'!$G$3024,6)</f>
        <v>140.32999999999998</v>
      </c>
      <c r="S888" s="108">
        <f>VLOOKUP($A888+ROUND((COLUMN()-2)/24,5),АТС!$A$41:$F$784,5)+VLOOKUP($A888+ROUND((COLUMN()-2)/24,5),'Расчет сбытовых надбавок'!$B$2281:'Расчет сбытовых надбавок'!$G$3024,6)</f>
        <v>131.65</v>
      </c>
      <c r="T888" s="108">
        <f>VLOOKUP($A888+ROUND((COLUMN()-2)/24,5),АТС!$A$41:$F$784,5)+VLOOKUP($A888+ROUND((COLUMN()-2)/24,5),'Расчет сбытовых надбавок'!$B$2281:'Расчет сбытовых надбавок'!$G$3024,6)</f>
        <v>57.430000000000007</v>
      </c>
      <c r="U888" s="108">
        <f>VLOOKUP($A888+ROUND((COLUMN()-2)/24,5),АТС!$A$41:$F$784,5)+VLOOKUP($A888+ROUND((COLUMN()-2)/24,5),'Расчет сбытовых надбавок'!$B$2281:'Расчет сбытовых надбавок'!$G$3024,6)</f>
        <v>54.150000000000006</v>
      </c>
      <c r="V888" s="108">
        <f>VLOOKUP($A888+ROUND((COLUMN()-2)/24,5),АТС!$A$41:$F$784,5)+VLOOKUP($A888+ROUND((COLUMN()-2)/24,5),'Расчет сбытовых надбавок'!$B$2281:'Расчет сбытовых надбавок'!$G$3024,6)</f>
        <v>35.25</v>
      </c>
      <c r="W888" s="108">
        <f>VLOOKUP($A888+ROUND((COLUMN()-2)/24,5),АТС!$A$41:$F$784,5)+VLOOKUP($A888+ROUND((COLUMN()-2)/24,5),'Расчет сбытовых надбавок'!$B$2281:'Расчет сбытовых надбавок'!$G$3024,6)</f>
        <v>254.41000000000003</v>
      </c>
      <c r="X888" s="108">
        <f>VLOOKUP($A888+ROUND((COLUMN()-2)/24,5),АТС!$A$41:$F$784,5)+VLOOKUP($A888+ROUND((COLUMN()-2)/24,5),'Расчет сбытовых надбавок'!$B$2281:'Расчет сбытовых надбавок'!$G$3024,6)</f>
        <v>272.26</v>
      </c>
      <c r="Y888" s="108">
        <f>VLOOKUP($A888+ROUND((COLUMN()-2)/24,5),АТС!$A$41:$F$784,5)+VLOOKUP($A888+ROUND((COLUMN()-2)/24,5),'Расчет сбытовых надбавок'!$B$2281:'Расчет сбытовых надбавок'!$G$3024,6)</f>
        <v>388.74</v>
      </c>
    </row>
    <row r="889" spans="1:25" x14ac:dyDescent="0.2">
      <c r="A889" s="88">
        <f t="shared" si="23"/>
        <v>41881</v>
      </c>
      <c r="B889" s="108">
        <f>VLOOKUP($A889+ROUND((COLUMN()-2)/24,5),АТС!$A$41:$F$784,5)+VLOOKUP($A889+ROUND((COLUMN()-2)/24,5),'Расчет сбытовых надбавок'!$B$2281:'Расчет сбытовых надбавок'!$G$3024,6)</f>
        <v>118.92</v>
      </c>
      <c r="C889" s="108">
        <f>VLOOKUP($A889+ROUND((COLUMN()-2)/24,5),АТС!$A$41:$F$784,5)+VLOOKUP($A889+ROUND((COLUMN()-2)/24,5),'Расчет сбытовых надбавок'!$B$2281:'Расчет сбытовых надбавок'!$G$3024,6)</f>
        <v>0</v>
      </c>
      <c r="D889" s="108">
        <f>VLOOKUP($A889+ROUND((COLUMN()-2)/24,5),АТС!$A$41:$F$784,5)+VLOOKUP($A889+ROUND((COLUMN()-2)/24,5),'Расчет сбытовых надбавок'!$B$2281:'Расчет сбытовых надбавок'!$G$3024,6)</f>
        <v>0</v>
      </c>
      <c r="E889" s="108">
        <f>VLOOKUP($A889+ROUND((COLUMN()-2)/24,5),АТС!$A$41:$F$784,5)+VLOOKUP($A889+ROUND((COLUMN()-2)/24,5),'Расчет сбытовых надбавок'!$B$2281:'Расчет сбытовых надбавок'!$G$3024,6)</f>
        <v>0</v>
      </c>
      <c r="F889" s="108">
        <f>VLOOKUP($A889+ROUND((COLUMN()-2)/24,5),АТС!$A$41:$F$784,5)+VLOOKUP($A889+ROUND((COLUMN()-2)/24,5),'Расчет сбытовых надбавок'!$B$2281:'Расчет сбытовых надбавок'!$G$3024,6)</f>
        <v>16.18</v>
      </c>
      <c r="G889" s="108">
        <f>VLOOKUP($A889+ROUND((COLUMN()-2)/24,5),АТС!$A$41:$F$784,5)+VLOOKUP($A889+ROUND((COLUMN()-2)/24,5),'Расчет сбытовых надбавок'!$B$2281:'Расчет сбытовых надбавок'!$G$3024,6)</f>
        <v>24.97</v>
      </c>
      <c r="H889" s="108">
        <f>VLOOKUP($A889+ROUND((COLUMN()-2)/24,5),АТС!$A$41:$F$784,5)+VLOOKUP($A889+ROUND((COLUMN()-2)/24,5),'Расчет сбытовых надбавок'!$B$2281:'Расчет сбытовых надбавок'!$G$3024,6)</f>
        <v>0.58000000000000007</v>
      </c>
      <c r="I889" s="108">
        <f>VLOOKUP($A889+ROUND((COLUMN()-2)/24,5),АТС!$A$41:$F$784,5)+VLOOKUP($A889+ROUND((COLUMN()-2)/24,5),'Расчет сбытовых надбавок'!$B$2281:'Расчет сбытовых надбавок'!$G$3024,6)</f>
        <v>0</v>
      </c>
      <c r="J889" s="108">
        <f>VLOOKUP($A889+ROUND((COLUMN()-2)/24,5),АТС!$A$41:$F$784,5)+VLOOKUP($A889+ROUND((COLUMN()-2)/24,5),'Расчет сбытовых надбавок'!$B$2281:'Расчет сбытовых надбавок'!$G$3024,6)</f>
        <v>0</v>
      </c>
      <c r="K889" s="108">
        <f>VLOOKUP($A889+ROUND((COLUMN()-2)/24,5),АТС!$A$41:$F$784,5)+VLOOKUP($A889+ROUND((COLUMN()-2)/24,5),'Расчет сбытовых надбавок'!$B$2281:'Расчет сбытовых надбавок'!$G$3024,6)</f>
        <v>0.11</v>
      </c>
      <c r="L889" s="108">
        <f>VLOOKUP($A889+ROUND((COLUMN()-2)/24,5),АТС!$A$41:$F$784,5)+VLOOKUP($A889+ROUND((COLUMN()-2)/24,5),'Расчет сбытовых надбавок'!$B$2281:'Расчет сбытовых надбавок'!$G$3024,6)</f>
        <v>45.269999999999996</v>
      </c>
      <c r="M889" s="108">
        <f>VLOOKUP($A889+ROUND((COLUMN()-2)/24,5),АТС!$A$41:$F$784,5)+VLOOKUP($A889+ROUND((COLUMN()-2)/24,5),'Расчет сбытовых надбавок'!$B$2281:'Расчет сбытовых надбавок'!$G$3024,6)</f>
        <v>50.69</v>
      </c>
      <c r="N889" s="108">
        <f>VLOOKUP($A889+ROUND((COLUMN()-2)/24,5),АТС!$A$41:$F$784,5)+VLOOKUP($A889+ROUND((COLUMN()-2)/24,5),'Расчет сбытовых надбавок'!$B$2281:'Расчет сбытовых надбавок'!$G$3024,6)</f>
        <v>45.72</v>
      </c>
      <c r="O889" s="108">
        <f>VLOOKUP($A889+ROUND((COLUMN()-2)/24,5),АТС!$A$41:$F$784,5)+VLOOKUP($A889+ROUND((COLUMN()-2)/24,5),'Расчет сбытовых надбавок'!$B$2281:'Расчет сбытовых надбавок'!$G$3024,6)</f>
        <v>39.800000000000004</v>
      </c>
      <c r="P889" s="108">
        <f>VLOOKUP($A889+ROUND((COLUMN()-2)/24,5),АТС!$A$41:$F$784,5)+VLOOKUP($A889+ROUND((COLUMN()-2)/24,5),'Расчет сбытовых надбавок'!$B$2281:'Расчет сбытовых надбавок'!$G$3024,6)</f>
        <v>53.46</v>
      </c>
      <c r="Q889" s="108">
        <f>VLOOKUP($A889+ROUND((COLUMN()-2)/24,5),АТС!$A$41:$F$784,5)+VLOOKUP($A889+ROUND((COLUMN()-2)/24,5),'Расчет сбытовых надбавок'!$B$2281:'Расчет сбытовых надбавок'!$G$3024,6)</f>
        <v>52.62</v>
      </c>
      <c r="R889" s="108">
        <f>VLOOKUP($A889+ROUND((COLUMN()-2)/24,5),АТС!$A$41:$F$784,5)+VLOOKUP($A889+ROUND((COLUMN()-2)/24,5),'Расчет сбытовых надбавок'!$B$2281:'Расчет сбытовых надбавок'!$G$3024,6)</f>
        <v>176.17</v>
      </c>
      <c r="S889" s="108">
        <f>VLOOKUP($A889+ROUND((COLUMN()-2)/24,5),АТС!$A$41:$F$784,5)+VLOOKUP($A889+ROUND((COLUMN()-2)/24,5),'Расчет сбытовых надбавок'!$B$2281:'Расчет сбытовых надбавок'!$G$3024,6)</f>
        <v>179.64000000000001</v>
      </c>
      <c r="T889" s="108">
        <f>VLOOKUP($A889+ROUND((COLUMN()-2)/24,5),АТС!$A$41:$F$784,5)+VLOOKUP($A889+ROUND((COLUMN()-2)/24,5),'Расчет сбытовых надбавок'!$B$2281:'Расчет сбытовых надбавок'!$G$3024,6)</f>
        <v>121.67999999999999</v>
      </c>
      <c r="U889" s="108">
        <f>VLOOKUP($A889+ROUND((COLUMN()-2)/24,5),АТС!$A$41:$F$784,5)+VLOOKUP($A889+ROUND((COLUMN()-2)/24,5),'Расчет сбытовых надбавок'!$B$2281:'Расчет сбытовых надбавок'!$G$3024,6)</f>
        <v>110.16</v>
      </c>
      <c r="V889" s="108">
        <f>VLOOKUP($A889+ROUND((COLUMN()-2)/24,5),АТС!$A$41:$F$784,5)+VLOOKUP($A889+ROUND((COLUMN()-2)/24,5),'Расчет сбытовых надбавок'!$B$2281:'Расчет сбытовых надбавок'!$G$3024,6)</f>
        <v>21.96</v>
      </c>
      <c r="W889" s="108">
        <f>VLOOKUP($A889+ROUND((COLUMN()-2)/24,5),АТС!$A$41:$F$784,5)+VLOOKUP($A889+ROUND((COLUMN()-2)/24,5),'Расчет сбытовых надбавок'!$B$2281:'Расчет сбытовых надбавок'!$G$3024,6)</f>
        <v>147.41000000000003</v>
      </c>
      <c r="X889" s="108">
        <f>VLOOKUP($A889+ROUND((COLUMN()-2)/24,5),АТС!$A$41:$F$784,5)+VLOOKUP($A889+ROUND((COLUMN()-2)/24,5),'Расчет сбытовых надбавок'!$B$2281:'Расчет сбытовых надбавок'!$G$3024,6)</f>
        <v>142.74</v>
      </c>
      <c r="Y889" s="108">
        <f>VLOOKUP($A889+ROUND((COLUMN()-2)/24,5),АТС!$A$41:$F$784,5)+VLOOKUP($A889+ROUND((COLUMN()-2)/24,5),'Расчет сбытовых надбавок'!$B$2281:'Расчет сбытовых надбавок'!$G$3024,6)</f>
        <v>384.84</v>
      </c>
    </row>
    <row r="890" spans="1:25" x14ac:dyDescent="0.2">
      <c r="A890" s="88">
        <f t="shared" si="23"/>
        <v>41882</v>
      </c>
      <c r="B890" s="108">
        <f>VLOOKUP($A890+ROUND((COLUMN()-2)/24,5),АТС!$A$41:$F$784,5)+VLOOKUP($A890+ROUND((COLUMN()-2)/24,5),'Расчет сбытовых надбавок'!$B$2281:'Расчет сбытовых надбавок'!$G$3024,6)</f>
        <v>150.94</v>
      </c>
      <c r="C890" s="108">
        <f>VLOOKUP($A890+ROUND((COLUMN()-2)/24,5),АТС!$A$41:$F$784,5)+VLOOKUP($A890+ROUND((COLUMN()-2)/24,5),'Расчет сбытовых надбавок'!$B$2281:'Расчет сбытовых надбавок'!$G$3024,6)</f>
        <v>63.870000000000005</v>
      </c>
      <c r="D890" s="108">
        <f>VLOOKUP($A890+ROUND((COLUMN()-2)/24,5),АТС!$A$41:$F$784,5)+VLOOKUP($A890+ROUND((COLUMN()-2)/24,5),'Расчет сбытовых надбавок'!$B$2281:'Расчет сбытовых надбавок'!$G$3024,6)</f>
        <v>102.03</v>
      </c>
      <c r="E890" s="108">
        <f>VLOOKUP($A890+ROUND((COLUMN()-2)/24,5),АТС!$A$41:$F$784,5)+VLOOKUP($A890+ROUND((COLUMN()-2)/24,5),'Расчет сбытовых надбавок'!$B$2281:'Расчет сбытовых надбавок'!$G$3024,6)</f>
        <v>26.05</v>
      </c>
      <c r="F890" s="108">
        <f>VLOOKUP($A890+ROUND((COLUMN()-2)/24,5),АТС!$A$41:$F$784,5)+VLOOKUP($A890+ROUND((COLUMN()-2)/24,5),'Расчет сбытовых надбавок'!$B$2281:'Расчет сбытовых надбавок'!$G$3024,6)</f>
        <v>23.69</v>
      </c>
      <c r="G890" s="108">
        <f>VLOOKUP($A890+ROUND((COLUMN()-2)/24,5),АТС!$A$41:$F$784,5)+VLOOKUP($A890+ROUND((COLUMN()-2)/24,5),'Расчет сбытовых надбавок'!$B$2281:'Расчет сбытовых надбавок'!$G$3024,6)</f>
        <v>0</v>
      </c>
      <c r="H890" s="108">
        <f>VLOOKUP($A890+ROUND((COLUMN()-2)/24,5),АТС!$A$41:$F$784,5)+VLOOKUP($A890+ROUND((COLUMN()-2)/24,5),'Расчет сбытовых надбавок'!$B$2281:'Расчет сбытовых надбавок'!$G$3024,6)</f>
        <v>0</v>
      </c>
      <c r="I890" s="108">
        <f>VLOOKUP($A890+ROUND((COLUMN()-2)/24,5),АТС!$A$41:$F$784,5)+VLOOKUP($A890+ROUND((COLUMN()-2)/24,5),'Расчет сбытовых надбавок'!$B$2281:'Расчет сбытовых надбавок'!$G$3024,6)</f>
        <v>0</v>
      </c>
      <c r="J890" s="108">
        <f>VLOOKUP($A890+ROUND((COLUMN()-2)/24,5),АТС!$A$41:$F$784,5)+VLOOKUP($A890+ROUND((COLUMN()-2)/24,5),'Расчет сбытовых надбавок'!$B$2281:'Расчет сбытовых надбавок'!$G$3024,6)</f>
        <v>0.01</v>
      </c>
      <c r="K890" s="108">
        <f>VLOOKUP($A890+ROUND((COLUMN()-2)/24,5),АТС!$A$41:$F$784,5)+VLOOKUP($A890+ROUND((COLUMN()-2)/24,5),'Расчет сбытовых надбавок'!$B$2281:'Расчет сбытовых надбавок'!$G$3024,6)</f>
        <v>0</v>
      </c>
      <c r="L890" s="108">
        <f>VLOOKUP($A890+ROUND((COLUMN()-2)/24,5),АТС!$A$41:$F$784,5)+VLOOKUP($A890+ROUND((COLUMN()-2)/24,5),'Расчет сбытовых надбавок'!$B$2281:'Расчет сбытовых надбавок'!$G$3024,6)</f>
        <v>0</v>
      </c>
      <c r="M890" s="108">
        <f>VLOOKUP($A890+ROUND((COLUMN()-2)/24,5),АТС!$A$41:$F$784,5)+VLOOKUP($A890+ROUND((COLUMN()-2)/24,5),'Расчет сбытовых надбавок'!$B$2281:'Расчет сбытовых надбавок'!$G$3024,6)</f>
        <v>96.81</v>
      </c>
      <c r="N890" s="108">
        <f>VLOOKUP($A890+ROUND((COLUMN()-2)/24,5),АТС!$A$41:$F$784,5)+VLOOKUP($A890+ROUND((COLUMN()-2)/24,5),'Расчет сбытовых надбавок'!$B$2281:'Расчет сбытовых надбавок'!$G$3024,6)</f>
        <v>85.23</v>
      </c>
      <c r="O890" s="108">
        <f>VLOOKUP($A890+ROUND((COLUMN()-2)/24,5),АТС!$A$41:$F$784,5)+VLOOKUP($A890+ROUND((COLUMN()-2)/24,5),'Расчет сбытовых надбавок'!$B$2281:'Расчет сбытовых надбавок'!$G$3024,6)</f>
        <v>73.12</v>
      </c>
      <c r="P890" s="108">
        <f>VLOOKUP($A890+ROUND((COLUMN()-2)/24,5),АТС!$A$41:$F$784,5)+VLOOKUP($A890+ROUND((COLUMN()-2)/24,5),'Расчет сбытовых надбавок'!$B$2281:'Расчет сбытовых надбавок'!$G$3024,6)</f>
        <v>114.75</v>
      </c>
      <c r="Q890" s="108">
        <f>VLOOKUP($A890+ROUND((COLUMN()-2)/24,5),АТС!$A$41:$F$784,5)+VLOOKUP($A890+ROUND((COLUMN()-2)/24,5),'Расчет сбытовых надбавок'!$B$2281:'Расчет сбытовых надбавок'!$G$3024,6)</f>
        <v>106.6</v>
      </c>
      <c r="R890" s="108">
        <f>VLOOKUP($A890+ROUND((COLUMN()-2)/24,5),АТС!$A$41:$F$784,5)+VLOOKUP($A890+ROUND((COLUMN()-2)/24,5),'Расчет сбытовых надбавок'!$B$2281:'Расчет сбытовых надбавок'!$G$3024,6)</f>
        <v>238.96</v>
      </c>
      <c r="S890" s="108">
        <f>VLOOKUP($A890+ROUND((COLUMN()-2)/24,5),АТС!$A$41:$F$784,5)+VLOOKUP($A890+ROUND((COLUMN()-2)/24,5),'Расчет сбытовых надбавок'!$B$2281:'Расчет сбытовых надбавок'!$G$3024,6)</f>
        <v>217.16</v>
      </c>
      <c r="T890" s="108">
        <f>VLOOKUP($A890+ROUND((COLUMN()-2)/24,5),АТС!$A$41:$F$784,5)+VLOOKUP($A890+ROUND((COLUMN()-2)/24,5),'Расчет сбытовых надбавок'!$B$2281:'Расчет сбытовых надбавок'!$G$3024,6)</f>
        <v>239.78</v>
      </c>
      <c r="U890" s="108">
        <f>VLOOKUP($A890+ROUND((COLUMN()-2)/24,5),АТС!$A$41:$F$784,5)+VLOOKUP($A890+ROUND((COLUMN()-2)/24,5),'Расчет сбытовых надбавок'!$B$2281:'Расчет сбытовых надбавок'!$G$3024,6)</f>
        <v>91.49</v>
      </c>
      <c r="V890" s="108">
        <f>VLOOKUP($A890+ROUND((COLUMN()-2)/24,5),АТС!$A$41:$F$784,5)+VLOOKUP($A890+ROUND((COLUMN()-2)/24,5),'Расчет сбытовых надбавок'!$B$2281:'Расчет сбытовых надбавок'!$G$3024,6)</f>
        <v>0.01</v>
      </c>
      <c r="W890" s="108">
        <f>VLOOKUP($A890+ROUND((COLUMN()-2)/24,5),АТС!$A$41:$F$784,5)+VLOOKUP($A890+ROUND((COLUMN()-2)/24,5),'Расчет сбытовых надбавок'!$B$2281:'Расчет сбытовых надбавок'!$G$3024,6)</f>
        <v>49.010000000000005</v>
      </c>
      <c r="X890" s="108">
        <f>VLOOKUP($A890+ROUND((COLUMN()-2)/24,5),АТС!$A$41:$F$784,5)+VLOOKUP($A890+ROUND((COLUMN()-2)/24,5),'Расчет сбытовых надбавок'!$B$2281:'Расчет сбытовых надбавок'!$G$3024,6)</f>
        <v>164.97</v>
      </c>
      <c r="Y890" s="108">
        <f>VLOOKUP($A890+ROUND((COLUMN()-2)/24,5),АТС!$A$41:$F$784,5)+VLOOKUP($A890+ROUND((COLUMN()-2)/24,5),'Расчет сбытовых надбавок'!$B$2281:'Расчет сбытовых надбавок'!$G$3024,6)</f>
        <v>219.88</v>
      </c>
    </row>
    <row r="891" spans="1:25" x14ac:dyDescent="0.2">
      <c r="A891" s="94"/>
      <c r="B891" s="109"/>
      <c r="C891" s="109"/>
      <c r="D891" s="109"/>
      <c r="E891" s="109"/>
      <c r="F891" s="109"/>
      <c r="G891" s="109"/>
      <c r="H891" s="109"/>
      <c r="I891" s="109"/>
      <c r="J891" s="109"/>
      <c r="K891" s="109"/>
      <c r="L891" s="109"/>
      <c r="M891" s="109"/>
      <c r="N891" s="109"/>
      <c r="O891" s="109"/>
      <c r="P891" s="109"/>
      <c r="Q891" s="109"/>
      <c r="R891" s="109"/>
      <c r="S891" s="109"/>
      <c r="T891" s="109"/>
      <c r="U891" s="109"/>
      <c r="V891" s="109"/>
      <c r="W891" s="109"/>
      <c r="X891" s="109"/>
      <c r="Y891" s="109"/>
    </row>
    <row r="892" spans="1:25" ht="21.75" customHeight="1" x14ac:dyDescent="0.2">
      <c r="A892" s="206" t="s">
        <v>167</v>
      </c>
      <c r="B892" s="206"/>
      <c r="C892" s="206"/>
      <c r="D892" s="206"/>
      <c r="E892" s="206"/>
      <c r="F892" s="206"/>
      <c r="G892" s="206"/>
      <c r="H892" s="206"/>
      <c r="I892" s="206"/>
      <c r="J892" s="206"/>
      <c r="K892" s="206"/>
      <c r="L892" s="161" t="s">
        <v>100</v>
      </c>
      <c r="M892" s="161"/>
      <c r="N892" s="161" t="s">
        <v>101</v>
      </c>
      <c r="O892" s="161"/>
      <c r="P892" s="161" t="s">
        <v>102</v>
      </c>
      <c r="Q892" s="161"/>
      <c r="R892" s="161" t="s">
        <v>103</v>
      </c>
      <c r="S892" s="161"/>
      <c r="T892" s="109"/>
      <c r="U892" s="109"/>
      <c r="V892" s="109"/>
      <c r="W892" s="109"/>
      <c r="X892" s="109"/>
      <c r="Y892" s="109"/>
    </row>
    <row r="893" spans="1:25" s="110" customFormat="1" ht="36.75" customHeight="1" x14ac:dyDescent="0.25">
      <c r="A893" s="206"/>
      <c r="B893" s="206"/>
      <c r="C893" s="206"/>
      <c r="D893" s="206"/>
      <c r="E893" s="206"/>
      <c r="F893" s="206"/>
      <c r="G893" s="206"/>
      <c r="H893" s="206"/>
      <c r="I893" s="206"/>
      <c r="J893" s="206"/>
      <c r="K893" s="206"/>
      <c r="L893" s="161"/>
      <c r="M893" s="161"/>
      <c r="N893" s="161"/>
      <c r="O893" s="161"/>
      <c r="P893" s="161"/>
      <c r="Q893" s="161"/>
      <c r="R893" s="161"/>
      <c r="S893" s="161"/>
      <c r="T893" s="109"/>
      <c r="U893" s="109"/>
      <c r="V893" s="109"/>
      <c r="W893" s="109"/>
      <c r="X893" s="109"/>
      <c r="Y893" s="109"/>
    </row>
    <row r="894" spans="1:25" s="110" customFormat="1" ht="20.100000000000001" customHeight="1" x14ac:dyDescent="0.25">
      <c r="A894" s="205" t="s">
        <v>168</v>
      </c>
      <c r="B894" s="205"/>
      <c r="C894" s="205"/>
      <c r="D894" s="205"/>
      <c r="E894" s="205"/>
      <c r="F894" s="205"/>
      <c r="G894" s="205"/>
      <c r="H894" s="205"/>
      <c r="I894" s="205"/>
      <c r="J894" s="205"/>
      <c r="K894" s="205"/>
      <c r="L894" s="203">
        <f>'Расчет сбытовых надбавок'!D3025+АТС!$B$37</f>
        <v>-3.1999999999999997</v>
      </c>
      <c r="M894" s="204"/>
      <c r="N894" s="203">
        <f>'Расчет сбытовых надбавок'!E3025+АТС!$B$37</f>
        <v>-3.16</v>
      </c>
      <c r="O894" s="204"/>
      <c r="P894" s="203">
        <f>'Расчет сбытовых надбавок'!F3025+АТС!$B$37</f>
        <v>-2.98</v>
      </c>
      <c r="Q894" s="204"/>
      <c r="R894" s="203">
        <f>'Расчет сбытовых надбавок'!G3025+АТС!$B$37</f>
        <v>-2.83</v>
      </c>
      <c r="S894" s="204"/>
      <c r="T894" s="109"/>
      <c r="U894" s="109"/>
      <c r="V894" s="109"/>
      <c r="W894" s="109"/>
      <c r="X894" s="109"/>
      <c r="Y894" s="109"/>
    </row>
    <row r="895" spans="1:25" ht="37.5" customHeight="1" x14ac:dyDescent="0.2">
      <c r="A895" s="205" t="s">
        <v>169</v>
      </c>
      <c r="B895" s="205"/>
      <c r="C895" s="205"/>
      <c r="D895" s="205"/>
      <c r="E895" s="205"/>
      <c r="F895" s="205"/>
      <c r="G895" s="205"/>
      <c r="H895" s="205"/>
      <c r="I895" s="205"/>
      <c r="J895" s="205"/>
      <c r="K895" s="205"/>
      <c r="L895" s="201">
        <f>'Расчет сбытовых надбавок'!D3026+АТС!$B$38</f>
        <v>375.42</v>
      </c>
      <c r="M895" s="201"/>
      <c r="N895" s="201">
        <f>'Расчет сбытовых надбавок'!E3026+АТС!$B$38</f>
        <v>369.77</v>
      </c>
      <c r="O895" s="201"/>
      <c r="P895" s="201">
        <f>'Расчет сбытовых надбавок'!F3026+АТС!$B$38</f>
        <v>349.39</v>
      </c>
      <c r="Q895" s="201"/>
      <c r="R895" s="201">
        <f>'Расчет сбытовых надбавок'!G3026+АТС!$B$38</f>
        <v>331.35</v>
      </c>
      <c r="S895" s="201"/>
      <c r="T895" s="109"/>
      <c r="U895" s="109"/>
      <c r="V895" s="109"/>
      <c r="W895" s="109"/>
      <c r="X895" s="109"/>
      <c r="Y895" s="109"/>
    </row>
    <row r="896" spans="1:25" x14ac:dyDescent="0.2">
      <c r="A896" s="94"/>
      <c r="B896" s="109"/>
      <c r="C896" s="109"/>
      <c r="D896" s="109"/>
      <c r="E896" s="109"/>
      <c r="F896" s="109"/>
      <c r="G896" s="109"/>
      <c r="H896" s="109"/>
      <c r="I896" s="109"/>
      <c r="J896" s="109"/>
      <c r="K896" s="109"/>
      <c r="L896" s="109"/>
      <c r="M896" s="109"/>
      <c r="N896" s="109"/>
      <c r="O896" s="109"/>
      <c r="P896" s="109"/>
      <c r="Q896" s="109"/>
      <c r="R896" s="109"/>
      <c r="S896" s="109"/>
      <c r="T896" s="109"/>
      <c r="U896" s="109"/>
      <c r="V896" s="109"/>
      <c r="W896" s="109"/>
      <c r="X896" s="109"/>
      <c r="Y896" s="109"/>
    </row>
    <row r="897" spans="1:25" x14ac:dyDescent="0.2">
      <c r="A897" s="94"/>
      <c r="B897" s="109"/>
      <c r="C897" s="109"/>
      <c r="D897" s="109"/>
      <c r="E897" s="109"/>
      <c r="F897" s="109"/>
      <c r="G897" s="109"/>
      <c r="H897" s="109"/>
      <c r="I897" s="109"/>
      <c r="J897" s="109"/>
      <c r="K897" s="109"/>
      <c r="L897" s="109"/>
      <c r="M897" s="109"/>
      <c r="N897" s="109"/>
      <c r="O897" s="109"/>
      <c r="P897" s="109"/>
      <c r="Q897" s="109"/>
      <c r="R897" s="109"/>
      <c r="S897" s="109"/>
      <c r="T897" s="109"/>
      <c r="U897" s="109"/>
      <c r="V897" s="109"/>
      <c r="W897" s="109"/>
      <c r="X897" s="109"/>
      <c r="Y897" s="109"/>
    </row>
    <row r="898" spans="1:25" ht="15" customHeight="1" x14ac:dyDescent="0.2">
      <c r="A898" s="160" t="s">
        <v>171</v>
      </c>
      <c r="B898" s="160"/>
      <c r="C898" s="160"/>
      <c r="D898" s="160"/>
      <c r="E898" s="160"/>
      <c r="F898" s="160"/>
      <c r="G898" s="160"/>
      <c r="H898" s="160"/>
      <c r="I898" s="160"/>
      <c r="J898" s="160"/>
      <c r="K898" s="160"/>
      <c r="L898" s="160" t="s">
        <v>5</v>
      </c>
      <c r="M898" s="160"/>
      <c r="N898" s="161" t="s">
        <v>162</v>
      </c>
      <c r="O898" s="161"/>
      <c r="P898" s="161" t="s">
        <v>163</v>
      </c>
      <c r="Q898" s="161"/>
      <c r="R898" s="161" t="s">
        <v>164</v>
      </c>
      <c r="S898" s="161"/>
      <c r="T898" s="202"/>
      <c r="U898" s="202"/>
      <c r="V898" s="109"/>
      <c r="W898" s="109"/>
      <c r="X898" s="109"/>
      <c r="Y898" s="109"/>
    </row>
    <row r="899" spans="1:25" s="99" customFormat="1" ht="59.25" customHeight="1" x14ac:dyDescent="0.25">
      <c r="A899" s="160"/>
      <c r="B899" s="160"/>
      <c r="C899" s="160"/>
      <c r="D899" s="160"/>
      <c r="E899" s="160"/>
      <c r="F899" s="160"/>
      <c r="G899" s="160"/>
      <c r="H899" s="160"/>
      <c r="I899" s="160"/>
      <c r="J899" s="160"/>
      <c r="K899" s="160"/>
      <c r="L899" s="160"/>
      <c r="M899" s="160"/>
      <c r="N899" s="161"/>
      <c r="O899" s="161"/>
      <c r="P899" s="161"/>
      <c r="Q899" s="161"/>
      <c r="R899" s="161"/>
      <c r="S899" s="161"/>
      <c r="T899" s="202"/>
      <c r="U899" s="202"/>
      <c r="V899" s="97"/>
      <c r="W899" s="97"/>
      <c r="X899" s="97"/>
      <c r="Y899" s="97"/>
    </row>
    <row r="900" spans="1:25" s="110" customFormat="1" ht="21.75" customHeight="1" x14ac:dyDescent="0.25">
      <c r="A900" s="160"/>
      <c r="B900" s="160"/>
      <c r="C900" s="160"/>
      <c r="D900" s="160"/>
      <c r="E900" s="160"/>
      <c r="F900" s="160"/>
      <c r="G900" s="160"/>
      <c r="H900" s="160"/>
      <c r="I900" s="160"/>
      <c r="J900" s="160"/>
      <c r="K900" s="160"/>
      <c r="L900" s="195">
        <f>'Расчет сбытовых надбавок'!D3034+АТС!$B$24</f>
        <v>431223.11</v>
      </c>
      <c r="M900" s="196"/>
      <c r="N900" s="195">
        <f>'Расчет сбытовых надбавок'!E3034+АТС!$B$24</f>
        <v>424734.68999999994</v>
      </c>
      <c r="O900" s="196"/>
      <c r="P900" s="195">
        <f>'Расчет сбытовых надбавок'!F3034+АТС!$B$24</f>
        <v>401326.02999999997</v>
      </c>
      <c r="Q900" s="196"/>
      <c r="R900" s="195">
        <f>'Расчет сбытовых надбавок'!G3034+АТС!$B$24</f>
        <v>380602.24</v>
      </c>
      <c r="S900" s="196"/>
      <c r="T900" s="199"/>
      <c r="U900" s="200"/>
      <c r="V900" s="111"/>
      <c r="W900" s="111"/>
      <c r="X900" s="111"/>
      <c r="Y900" s="111"/>
    </row>
  </sheetData>
  <mergeCells count="654">
    <mergeCell ref="H13:H14"/>
    <mergeCell ref="I13:I14"/>
    <mergeCell ref="J13:J14"/>
    <mergeCell ref="K13:K14"/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E13:E14"/>
    <mergeCell ref="X13:X14"/>
    <mergeCell ref="Y13:Y14"/>
    <mergeCell ref="A48:A51"/>
    <mergeCell ref="B48:Y49"/>
    <mergeCell ref="B50:B51"/>
    <mergeCell ref="C50:C51"/>
    <mergeCell ref="D50:D51"/>
    <mergeCell ref="E50:E51"/>
    <mergeCell ref="F50:F51"/>
    <mergeCell ref="G50:G51"/>
    <mergeCell ref="R13:R14"/>
    <mergeCell ref="S13:S14"/>
    <mergeCell ref="T13:T14"/>
    <mergeCell ref="U13:U14"/>
    <mergeCell ref="V13:V14"/>
    <mergeCell ref="W13:W14"/>
    <mergeCell ref="L13:L14"/>
    <mergeCell ref="M13:M14"/>
    <mergeCell ref="N13:N14"/>
    <mergeCell ref="O13:O14"/>
    <mergeCell ref="P13:P14"/>
    <mergeCell ref="Q13:Q14"/>
    <mergeCell ref="F13:F14"/>
    <mergeCell ref="G13:G14"/>
    <mergeCell ref="U50:U51"/>
    <mergeCell ref="V50:V51"/>
    <mergeCell ref="W50:W51"/>
    <mergeCell ref="X50:X51"/>
    <mergeCell ref="Y50:Y51"/>
    <mergeCell ref="N50:N51"/>
    <mergeCell ref="O50:O51"/>
    <mergeCell ref="P50:P51"/>
    <mergeCell ref="Q50:Q51"/>
    <mergeCell ref="R50:R51"/>
    <mergeCell ref="S50:S51"/>
    <mergeCell ref="B84:B85"/>
    <mergeCell ref="C84:C85"/>
    <mergeCell ref="D84:D85"/>
    <mergeCell ref="E84:E85"/>
    <mergeCell ref="F84:F85"/>
    <mergeCell ref="G84:G85"/>
    <mergeCell ref="H84:H85"/>
    <mergeCell ref="I84:I85"/>
    <mergeCell ref="T50:T51"/>
    <mergeCell ref="H50:H51"/>
    <mergeCell ref="I50:I51"/>
    <mergeCell ref="J50:J51"/>
    <mergeCell ref="K50:K51"/>
    <mergeCell ref="L50:L51"/>
    <mergeCell ref="M50:M51"/>
    <mergeCell ref="V84:V85"/>
    <mergeCell ref="W84:W85"/>
    <mergeCell ref="X84:X85"/>
    <mergeCell ref="Y84:Y85"/>
    <mergeCell ref="A116:A119"/>
    <mergeCell ref="B116:Y117"/>
    <mergeCell ref="B118:B119"/>
    <mergeCell ref="C118:C119"/>
    <mergeCell ref="D118:D119"/>
    <mergeCell ref="E118:E119"/>
    <mergeCell ref="P84:P85"/>
    <mergeCell ref="Q84:Q85"/>
    <mergeCell ref="R84:R85"/>
    <mergeCell ref="S84:S85"/>
    <mergeCell ref="T84:T85"/>
    <mergeCell ref="U84:U85"/>
    <mergeCell ref="J84:J85"/>
    <mergeCell ref="K84:K85"/>
    <mergeCell ref="L84:L85"/>
    <mergeCell ref="M84:M85"/>
    <mergeCell ref="N84:N85"/>
    <mergeCell ref="O84:O85"/>
    <mergeCell ref="A82:A85"/>
    <mergeCell ref="B82:Y83"/>
    <mergeCell ref="N118:N119"/>
    <mergeCell ref="O118:O119"/>
    <mergeCell ref="P118:P119"/>
    <mergeCell ref="Q118:Q119"/>
    <mergeCell ref="F118:F119"/>
    <mergeCell ref="G118:G119"/>
    <mergeCell ref="H118:H119"/>
    <mergeCell ref="I118:I119"/>
    <mergeCell ref="J118:J119"/>
    <mergeCell ref="K118:K119"/>
    <mergeCell ref="H153:H154"/>
    <mergeCell ref="I153:I154"/>
    <mergeCell ref="J153:J154"/>
    <mergeCell ref="K153:K154"/>
    <mergeCell ref="L153:L154"/>
    <mergeCell ref="M153:M154"/>
    <mergeCell ref="X118:X119"/>
    <mergeCell ref="Y118:Y119"/>
    <mergeCell ref="A151:A154"/>
    <mergeCell ref="B151:Y152"/>
    <mergeCell ref="B153:B154"/>
    <mergeCell ref="C153:C154"/>
    <mergeCell ref="D153:D154"/>
    <mergeCell ref="E153:E154"/>
    <mergeCell ref="F153:F154"/>
    <mergeCell ref="G153:G154"/>
    <mergeCell ref="R118:R119"/>
    <mergeCell ref="S118:S119"/>
    <mergeCell ref="T118:T119"/>
    <mergeCell ref="U118:U119"/>
    <mergeCell ref="V118:V119"/>
    <mergeCell ref="W118:W119"/>
    <mergeCell ref="L118:L119"/>
    <mergeCell ref="M118:M119"/>
    <mergeCell ref="T153:T154"/>
    <mergeCell ref="U153:U154"/>
    <mergeCell ref="V153:V154"/>
    <mergeCell ref="W153:W154"/>
    <mergeCell ref="X153:X154"/>
    <mergeCell ref="Y153:Y154"/>
    <mergeCell ref="N153:N154"/>
    <mergeCell ref="O153:O154"/>
    <mergeCell ref="P153:P154"/>
    <mergeCell ref="Q153:Q154"/>
    <mergeCell ref="R153:R154"/>
    <mergeCell ref="S153:S154"/>
    <mergeCell ref="N190:N191"/>
    <mergeCell ref="O190:O191"/>
    <mergeCell ref="A188:A191"/>
    <mergeCell ref="B188:Y189"/>
    <mergeCell ref="B190:B191"/>
    <mergeCell ref="C190:C191"/>
    <mergeCell ref="D190:D191"/>
    <mergeCell ref="E190:E191"/>
    <mergeCell ref="F190:F191"/>
    <mergeCell ref="G190:G191"/>
    <mergeCell ref="H190:H191"/>
    <mergeCell ref="I190:I191"/>
    <mergeCell ref="H227:H228"/>
    <mergeCell ref="I227:I228"/>
    <mergeCell ref="J227:J228"/>
    <mergeCell ref="K227:K228"/>
    <mergeCell ref="V190:V191"/>
    <mergeCell ref="W190:W191"/>
    <mergeCell ref="X190:X191"/>
    <mergeCell ref="Y190:Y191"/>
    <mergeCell ref="A225:A228"/>
    <mergeCell ref="B225:Y226"/>
    <mergeCell ref="B227:B228"/>
    <mergeCell ref="C227:C228"/>
    <mergeCell ref="D227:D228"/>
    <mergeCell ref="E227:E228"/>
    <mergeCell ref="P190:P191"/>
    <mergeCell ref="Q190:Q191"/>
    <mergeCell ref="R190:R191"/>
    <mergeCell ref="S190:S191"/>
    <mergeCell ref="T190:T191"/>
    <mergeCell ref="U190:U191"/>
    <mergeCell ref="J190:J191"/>
    <mergeCell ref="K190:K191"/>
    <mergeCell ref="L190:L191"/>
    <mergeCell ref="M190:M191"/>
    <mergeCell ref="X227:X228"/>
    <mergeCell ref="Y227:Y228"/>
    <mergeCell ref="A262:A265"/>
    <mergeCell ref="B262:Y263"/>
    <mergeCell ref="B264:B265"/>
    <mergeCell ref="C264:C265"/>
    <mergeCell ref="D264:D265"/>
    <mergeCell ref="E264:E265"/>
    <mergeCell ref="F264:F265"/>
    <mergeCell ref="G264:G265"/>
    <mergeCell ref="R227:R228"/>
    <mergeCell ref="S227:S228"/>
    <mergeCell ref="T227:T228"/>
    <mergeCell ref="U227:U228"/>
    <mergeCell ref="V227:V228"/>
    <mergeCell ref="W227:W228"/>
    <mergeCell ref="L227:L228"/>
    <mergeCell ref="M227:M228"/>
    <mergeCell ref="N227:N228"/>
    <mergeCell ref="O227:O228"/>
    <mergeCell ref="P227:P228"/>
    <mergeCell ref="Q227:Q228"/>
    <mergeCell ref="F227:F228"/>
    <mergeCell ref="G227:G228"/>
    <mergeCell ref="W264:W265"/>
    <mergeCell ref="X264:X265"/>
    <mergeCell ref="Y264:Y265"/>
    <mergeCell ref="N264:N265"/>
    <mergeCell ref="O264:O265"/>
    <mergeCell ref="P264:P265"/>
    <mergeCell ref="Q264:Q265"/>
    <mergeCell ref="R264:R265"/>
    <mergeCell ref="S264:S265"/>
    <mergeCell ref="G599:G600"/>
    <mergeCell ref="H599:H600"/>
    <mergeCell ref="L599:L600"/>
    <mergeCell ref="I599:I600"/>
    <mergeCell ref="J599:J600"/>
    <mergeCell ref="K599:K600"/>
    <mergeCell ref="T264:T265"/>
    <mergeCell ref="U264:U265"/>
    <mergeCell ref="V264:V265"/>
    <mergeCell ref="M599:M600"/>
    <mergeCell ref="N599:N600"/>
    <mergeCell ref="O599:O600"/>
    <mergeCell ref="P599:P600"/>
    <mergeCell ref="H264:H265"/>
    <mergeCell ref="I264:I265"/>
    <mergeCell ref="J264:J265"/>
    <mergeCell ref="K264:K265"/>
    <mergeCell ref="L264:L265"/>
    <mergeCell ref="M264:M265"/>
    <mergeCell ref="V302:V303"/>
    <mergeCell ref="O339:O340"/>
    <mergeCell ref="P339:P340"/>
    <mergeCell ref="Q339:Q340"/>
    <mergeCell ref="L376:L377"/>
    <mergeCell ref="L636:L637"/>
    <mergeCell ref="W599:W600"/>
    <mergeCell ref="X599:X600"/>
    <mergeCell ref="Y599:Y600"/>
    <mergeCell ref="A634:A637"/>
    <mergeCell ref="B634:Y635"/>
    <mergeCell ref="B636:B637"/>
    <mergeCell ref="C636:C637"/>
    <mergeCell ref="D636:D637"/>
    <mergeCell ref="E636:E637"/>
    <mergeCell ref="F636:F637"/>
    <mergeCell ref="Q599:Q600"/>
    <mergeCell ref="R599:R600"/>
    <mergeCell ref="S599:S600"/>
    <mergeCell ref="T599:T600"/>
    <mergeCell ref="U599:U600"/>
    <mergeCell ref="V599:V600"/>
    <mergeCell ref="A597:A600"/>
    <mergeCell ref="B597:Y598"/>
    <mergeCell ref="B599:B600"/>
    <mergeCell ref="C599:C600"/>
    <mergeCell ref="D599:D600"/>
    <mergeCell ref="E599:E600"/>
    <mergeCell ref="F599:F600"/>
    <mergeCell ref="Y636:Y637"/>
    <mergeCell ref="A671:A674"/>
    <mergeCell ref="B671:Y672"/>
    <mergeCell ref="B673:B674"/>
    <mergeCell ref="C673:C674"/>
    <mergeCell ref="D673:D674"/>
    <mergeCell ref="E673:E674"/>
    <mergeCell ref="F673:F674"/>
    <mergeCell ref="G673:G674"/>
    <mergeCell ref="H673:H674"/>
    <mergeCell ref="S636:S637"/>
    <mergeCell ref="T636:T637"/>
    <mergeCell ref="U636:U637"/>
    <mergeCell ref="V636:V637"/>
    <mergeCell ref="W636:W637"/>
    <mergeCell ref="X636:X637"/>
    <mergeCell ref="M636:M637"/>
    <mergeCell ref="N636:N637"/>
    <mergeCell ref="O636:O637"/>
    <mergeCell ref="P636:P637"/>
    <mergeCell ref="Q636:Q637"/>
    <mergeCell ref="R636:R637"/>
    <mergeCell ref="G636:G637"/>
    <mergeCell ref="H636:H637"/>
    <mergeCell ref="U673:U674"/>
    <mergeCell ref="V673:V674"/>
    <mergeCell ref="W673:W674"/>
    <mergeCell ref="X673:X674"/>
    <mergeCell ref="Y673:Y674"/>
    <mergeCell ref="A708:A711"/>
    <mergeCell ref="B708:Y709"/>
    <mergeCell ref="B710:B711"/>
    <mergeCell ref="C710:C711"/>
    <mergeCell ref="D710:D711"/>
    <mergeCell ref="O673:O674"/>
    <mergeCell ref="P673:P674"/>
    <mergeCell ref="Q673:Q674"/>
    <mergeCell ref="R673:R674"/>
    <mergeCell ref="S673:S674"/>
    <mergeCell ref="T673:T674"/>
    <mergeCell ref="I673:I674"/>
    <mergeCell ref="J673:J674"/>
    <mergeCell ref="K673:K674"/>
    <mergeCell ref="L673:L674"/>
    <mergeCell ref="M673:M674"/>
    <mergeCell ref="N673:N674"/>
    <mergeCell ref="W710:W711"/>
    <mergeCell ref="X710:X711"/>
    <mergeCell ref="Y710:Y711"/>
    <mergeCell ref="A745:A748"/>
    <mergeCell ref="B745:Y746"/>
    <mergeCell ref="B747:B748"/>
    <mergeCell ref="C747:C748"/>
    <mergeCell ref="D747:D748"/>
    <mergeCell ref="E747:E748"/>
    <mergeCell ref="F747:F748"/>
    <mergeCell ref="Q710:Q711"/>
    <mergeCell ref="R710:R711"/>
    <mergeCell ref="S710:S711"/>
    <mergeCell ref="T710:T711"/>
    <mergeCell ref="U710:U711"/>
    <mergeCell ref="V710:V711"/>
    <mergeCell ref="K710:K711"/>
    <mergeCell ref="L710:L711"/>
    <mergeCell ref="M710:M711"/>
    <mergeCell ref="N710:N711"/>
    <mergeCell ref="O710:O711"/>
    <mergeCell ref="P710:P711"/>
    <mergeCell ref="E710:E711"/>
    <mergeCell ref="F710:F711"/>
    <mergeCell ref="Y747:Y748"/>
    <mergeCell ref="S747:S748"/>
    <mergeCell ref="A782:A785"/>
    <mergeCell ref="B782:Y783"/>
    <mergeCell ref="B784:B785"/>
    <mergeCell ref="C784:C785"/>
    <mergeCell ref="D784:D785"/>
    <mergeCell ref="E784:E785"/>
    <mergeCell ref="F784:F785"/>
    <mergeCell ref="G784:G785"/>
    <mergeCell ref="H784:H785"/>
    <mergeCell ref="T747:T748"/>
    <mergeCell ref="U747:U748"/>
    <mergeCell ref="V747:V748"/>
    <mergeCell ref="W747:W748"/>
    <mergeCell ref="X747:X748"/>
    <mergeCell ref="M747:M748"/>
    <mergeCell ref="N747:N748"/>
    <mergeCell ref="O747:O748"/>
    <mergeCell ref="P747:P748"/>
    <mergeCell ref="Q747:Q748"/>
    <mergeCell ref="R747:R748"/>
    <mergeCell ref="G747:G748"/>
    <mergeCell ref="H747:H748"/>
    <mergeCell ref="U784:U785"/>
    <mergeCell ref="V784:V785"/>
    <mergeCell ref="W784:W785"/>
    <mergeCell ref="X784:X785"/>
    <mergeCell ref="Y784:Y785"/>
    <mergeCell ref="A819:A822"/>
    <mergeCell ref="B819:Y820"/>
    <mergeCell ref="B821:B822"/>
    <mergeCell ref="C821:C822"/>
    <mergeCell ref="D821:D822"/>
    <mergeCell ref="O784:O785"/>
    <mergeCell ref="P784:P785"/>
    <mergeCell ref="Q784:Q785"/>
    <mergeCell ref="R784:R785"/>
    <mergeCell ref="S784:S785"/>
    <mergeCell ref="T784:T785"/>
    <mergeCell ref="I784:I785"/>
    <mergeCell ref="J784:J785"/>
    <mergeCell ref="K784:K785"/>
    <mergeCell ref="L784:L785"/>
    <mergeCell ref="M784:M785"/>
    <mergeCell ref="N784:N785"/>
    <mergeCell ref="W821:W822"/>
    <mergeCell ref="X821:X822"/>
    <mergeCell ref="Y821:Y822"/>
    <mergeCell ref="A856:A859"/>
    <mergeCell ref="B856:Y857"/>
    <mergeCell ref="B858:B859"/>
    <mergeCell ref="C858:C859"/>
    <mergeCell ref="D858:D859"/>
    <mergeCell ref="E858:E859"/>
    <mergeCell ref="F858:F859"/>
    <mergeCell ref="Q821:Q822"/>
    <mergeCell ref="R821:R822"/>
    <mergeCell ref="S821:S822"/>
    <mergeCell ref="T821:T822"/>
    <mergeCell ref="U821:U822"/>
    <mergeCell ref="V821:V822"/>
    <mergeCell ref="K821:K822"/>
    <mergeCell ref="L821:L822"/>
    <mergeCell ref="M821:M822"/>
    <mergeCell ref="N821:N822"/>
    <mergeCell ref="O821:O822"/>
    <mergeCell ref="P821:P822"/>
    <mergeCell ref="E821:E822"/>
    <mergeCell ref="F821:F822"/>
    <mergeCell ref="V858:V859"/>
    <mergeCell ref="W858:W859"/>
    <mergeCell ref="X858:X859"/>
    <mergeCell ref="Y858:Y859"/>
    <mergeCell ref="N858:N859"/>
    <mergeCell ref="O858:O859"/>
    <mergeCell ref="P858:P859"/>
    <mergeCell ref="Q858:Q859"/>
    <mergeCell ref="R858:R859"/>
    <mergeCell ref="U858:U859"/>
    <mergeCell ref="S858:S859"/>
    <mergeCell ref="T858:T859"/>
    <mergeCell ref="M858:M859"/>
    <mergeCell ref="G858:G859"/>
    <mergeCell ref="H858:H859"/>
    <mergeCell ref="I858:I859"/>
    <mergeCell ref="J858:J859"/>
    <mergeCell ref="K858:K859"/>
    <mergeCell ref="L858:L859"/>
    <mergeCell ref="P900:Q900"/>
    <mergeCell ref="R900:S900"/>
    <mergeCell ref="P894:Q894"/>
    <mergeCell ref="R894:S894"/>
    <mergeCell ref="P895:Q895"/>
    <mergeCell ref="R895:S895"/>
    <mergeCell ref="A894:K894"/>
    <mergeCell ref="A892:K893"/>
    <mergeCell ref="A895:K895"/>
    <mergeCell ref="L894:M894"/>
    <mergeCell ref="N894:O894"/>
    <mergeCell ref="P892:Q893"/>
    <mergeCell ref="R892:S893"/>
    <mergeCell ref="T900:U900"/>
    <mergeCell ref="A898:K900"/>
    <mergeCell ref="L898:M899"/>
    <mergeCell ref="L900:M900"/>
    <mergeCell ref="N898:O899"/>
    <mergeCell ref="L892:M893"/>
    <mergeCell ref="N892:O893"/>
    <mergeCell ref="L895:M895"/>
    <mergeCell ref="N895:O895"/>
    <mergeCell ref="T898:U899"/>
    <mergeCell ref="P898:Q899"/>
    <mergeCell ref="R898:S899"/>
    <mergeCell ref="B302:B303"/>
    <mergeCell ref="C302:C303"/>
    <mergeCell ref="D302:D303"/>
    <mergeCell ref="E302:E303"/>
    <mergeCell ref="F302:F303"/>
    <mergeCell ref="G302:G303"/>
    <mergeCell ref="H302:H303"/>
    <mergeCell ref="I302:I303"/>
    <mergeCell ref="N900:O900"/>
    <mergeCell ref="G821:G822"/>
    <mergeCell ref="H821:H822"/>
    <mergeCell ref="I821:I822"/>
    <mergeCell ref="J821:J822"/>
    <mergeCell ref="I747:I748"/>
    <mergeCell ref="J747:J748"/>
    <mergeCell ref="K747:K748"/>
    <mergeCell ref="L747:L748"/>
    <mergeCell ref="G710:G711"/>
    <mergeCell ref="H710:H711"/>
    <mergeCell ref="I710:I711"/>
    <mergeCell ref="J710:J711"/>
    <mergeCell ref="I636:I637"/>
    <mergeCell ref="J636:J637"/>
    <mergeCell ref="K636:K637"/>
    <mergeCell ref="W302:W303"/>
    <mergeCell ref="X302:X303"/>
    <mergeCell ref="Y302:Y303"/>
    <mergeCell ref="A337:A340"/>
    <mergeCell ref="B337:Y338"/>
    <mergeCell ref="B339:B340"/>
    <mergeCell ref="C339:C340"/>
    <mergeCell ref="D339:D340"/>
    <mergeCell ref="E339:E340"/>
    <mergeCell ref="P302:P303"/>
    <mergeCell ref="Q302:Q303"/>
    <mergeCell ref="R302:R303"/>
    <mergeCell ref="S302:S303"/>
    <mergeCell ref="T302:T303"/>
    <mergeCell ref="U302:U303"/>
    <mergeCell ref="J302:J303"/>
    <mergeCell ref="K302:K303"/>
    <mergeCell ref="L302:L303"/>
    <mergeCell ref="M302:M303"/>
    <mergeCell ref="N302:N303"/>
    <mergeCell ref="O302:O303"/>
    <mergeCell ref="A300:A303"/>
    <mergeCell ref="B300:Y301"/>
    <mergeCell ref="N339:N340"/>
    <mergeCell ref="F339:F340"/>
    <mergeCell ref="G339:G340"/>
    <mergeCell ref="H339:H340"/>
    <mergeCell ref="I339:I340"/>
    <mergeCell ref="J339:J340"/>
    <mergeCell ref="K339:K340"/>
    <mergeCell ref="H376:H377"/>
    <mergeCell ref="I376:I377"/>
    <mergeCell ref="J376:J377"/>
    <mergeCell ref="K376:K377"/>
    <mergeCell ref="M376:M377"/>
    <mergeCell ref="X339:X340"/>
    <mergeCell ref="Y339:Y340"/>
    <mergeCell ref="A374:A377"/>
    <mergeCell ref="B374:Y375"/>
    <mergeCell ref="B376:B377"/>
    <mergeCell ref="C376:C377"/>
    <mergeCell ref="D376:D377"/>
    <mergeCell ref="E376:E377"/>
    <mergeCell ref="F376:F377"/>
    <mergeCell ref="G376:G377"/>
    <mergeCell ref="R339:R340"/>
    <mergeCell ref="S339:S340"/>
    <mergeCell ref="T339:T340"/>
    <mergeCell ref="U339:U340"/>
    <mergeCell ref="V339:V340"/>
    <mergeCell ref="W339:W340"/>
    <mergeCell ref="L339:L340"/>
    <mergeCell ref="M339:M340"/>
    <mergeCell ref="T376:T377"/>
    <mergeCell ref="U376:U377"/>
    <mergeCell ref="V376:V377"/>
    <mergeCell ref="W376:W377"/>
    <mergeCell ref="X376:X377"/>
    <mergeCell ref="Y376:Y377"/>
    <mergeCell ref="N376:N377"/>
    <mergeCell ref="O376:O377"/>
    <mergeCell ref="P376:P377"/>
    <mergeCell ref="Q376:Q377"/>
    <mergeCell ref="R376:R377"/>
    <mergeCell ref="S376:S377"/>
    <mergeCell ref="N413:N414"/>
    <mergeCell ref="O413:O414"/>
    <mergeCell ref="A411:A414"/>
    <mergeCell ref="B411:Y412"/>
    <mergeCell ref="B413:B414"/>
    <mergeCell ref="C413:C414"/>
    <mergeCell ref="D413:D414"/>
    <mergeCell ref="E413:E414"/>
    <mergeCell ref="F413:F414"/>
    <mergeCell ref="G413:G414"/>
    <mergeCell ref="H413:H414"/>
    <mergeCell ref="I413:I414"/>
    <mergeCell ref="H451:H452"/>
    <mergeCell ref="I451:I452"/>
    <mergeCell ref="J451:J452"/>
    <mergeCell ref="K451:K452"/>
    <mergeCell ref="V413:V414"/>
    <mergeCell ref="W413:W414"/>
    <mergeCell ref="X413:X414"/>
    <mergeCell ref="Y413:Y414"/>
    <mergeCell ref="A449:A452"/>
    <mergeCell ref="B449:Y450"/>
    <mergeCell ref="B451:B452"/>
    <mergeCell ref="C451:C452"/>
    <mergeCell ref="D451:D452"/>
    <mergeCell ref="E451:E452"/>
    <mergeCell ref="P413:P414"/>
    <mergeCell ref="Q413:Q414"/>
    <mergeCell ref="R413:R414"/>
    <mergeCell ref="S413:S414"/>
    <mergeCell ref="T413:T414"/>
    <mergeCell ref="U413:U414"/>
    <mergeCell ref="J413:J414"/>
    <mergeCell ref="K413:K414"/>
    <mergeCell ref="L413:L414"/>
    <mergeCell ref="M413:M414"/>
    <mergeCell ref="X451:X452"/>
    <mergeCell ref="Y451:Y452"/>
    <mergeCell ref="A486:A489"/>
    <mergeCell ref="B486:Y487"/>
    <mergeCell ref="B488:B489"/>
    <mergeCell ref="C488:C489"/>
    <mergeCell ref="D488:D489"/>
    <mergeCell ref="E488:E489"/>
    <mergeCell ref="F488:F489"/>
    <mergeCell ref="G488:G489"/>
    <mergeCell ref="R451:R452"/>
    <mergeCell ref="S451:S452"/>
    <mergeCell ref="T451:T452"/>
    <mergeCell ref="U451:U452"/>
    <mergeCell ref="V451:V452"/>
    <mergeCell ref="W451:W452"/>
    <mergeCell ref="L451:L452"/>
    <mergeCell ref="M451:M452"/>
    <mergeCell ref="N451:N452"/>
    <mergeCell ref="O451:O452"/>
    <mergeCell ref="P451:P452"/>
    <mergeCell ref="Q451:Q452"/>
    <mergeCell ref="F451:F452"/>
    <mergeCell ref="G451:G452"/>
    <mergeCell ref="X488:X489"/>
    <mergeCell ref="Y488:Y489"/>
    <mergeCell ref="N488:N489"/>
    <mergeCell ref="O488:O489"/>
    <mergeCell ref="P488:P489"/>
    <mergeCell ref="Q488:Q489"/>
    <mergeCell ref="R488:R489"/>
    <mergeCell ref="S488:S489"/>
    <mergeCell ref="H488:H489"/>
    <mergeCell ref="I488:I489"/>
    <mergeCell ref="J488:J489"/>
    <mergeCell ref="K488:K489"/>
    <mergeCell ref="L488:L489"/>
    <mergeCell ref="M488:M489"/>
    <mergeCell ref="E525:E526"/>
    <mergeCell ref="F525:F526"/>
    <mergeCell ref="G525:G526"/>
    <mergeCell ref="H525:H526"/>
    <mergeCell ref="I525:I526"/>
    <mergeCell ref="T488:T489"/>
    <mergeCell ref="U488:U489"/>
    <mergeCell ref="V488:V489"/>
    <mergeCell ref="W488:W489"/>
    <mergeCell ref="Y525:Y526"/>
    <mergeCell ref="A560:A563"/>
    <mergeCell ref="B560:Y561"/>
    <mergeCell ref="B562:B563"/>
    <mergeCell ref="C562:C563"/>
    <mergeCell ref="D562:D563"/>
    <mergeCell ref="E562:E563"/>
    <mergeCell ref="P525:P526"/>
    <mergeCell ref="Q525:Q526"/>
    <mergeCell ref="R525:R526"/>
    <mergeCell ref="S525:S526"/>
    <mergeCell ref="T525:T526"/>
    <mergeCell ref="U525:U526"/>
    <mergeCell ref="J525:J526"/>
    <mergeCell ref="K525:K526"/>
    <mergeCell ref="L525:L526"/>
    <mergeCell ref="M525:M526"/>
    <mergeCell ref="N525:N526"/>
    <mergeCell ref="O525:O526"/>
    <mergeCell ref="A523:A526"/>
    <mergeCell ref="B523:Y524"/>
    <mergeCell ref="B525:B526"/>
    <mergeCell ref="C525:C526"/>
    <mergeCell ref="D525:D526"/>
    <mergeCell ref="F562:F563"/>
    <mergeCell ref="G562:G563"/>
    <mergeCell ref="H562:H563"/>
    <mergeCell ref="I562:I563"/>
    <mergeCell ref="J562:J563"/>
    <mergeCell ref="K562:K563"/>
    <mergeCell ref="V525:V526"/>
    <mergeCell ref="W525:W526"/>
    <mergeCell ref="X525:X526"/>
    <mergeCell ref="X562:X563"/>
    <mergeCell ref="Y562:Y563"/>
    <mergeCell ref="R562:R563"/>
    <mergeCell ref="S562:S563"/>
    <mergeCell ref="T562:T563"/>
    <mergeCell ref="U562:U563"/>
    <mergeCell ref="V562:V563"/>
    <mergeCell ref="W562:W563"/>
    <mergeCell ref="L562:L563"/>
    <mergeCell ref="M562:M563"/>
    <mergeCell ref="N562:N563"/>
    <mergeCell ref="O562:O563"/>
    <mergeCell ref="P562:P563"/>
    <mergeCell ref="Q562:Q563"/>
  </mergeCells>
  <pageMargins left="0.19685039370078741" right="0.15748031496062992" top="0.43307086614173229" bottom="0.27559055118110237" header="0.31496062992125984" footer="0.15748031496062992"/>
  <pageSetup paperSize="9" scale="43" fitToHeight="2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904"/>
  <sheetViews>
    <sheetView view="pageBreakPreview" zoomScaleSheetLayoutView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N900" sqref="N900:O900"/>
    </sheetView>
  </sheetViews>
  <sheetFormatPr defaultRowHeight="15" x14ac:dyDescent="0.25"/>
  <cols>
    <col min="1" max="1" width="14.25" style="86" customWidth="1"/>
    <col min="2" max="5" width="12" style="86" customWidth="1"/>
    <col min="6" max="6" width="12.125" style="86" customWidth="1"/>
    <col min="7" max="7" width="12.625" style="86" customWidth="1"/>
    <col min="8" max="9" width="12" style="86" customWidth="1"/>
    <col min="10" max="10" width="12.375" style="86" customWidth="1"/>
    <col min="11" max="11" width="12.625" style="86" customWidth="1"/>
    <col min="12" max="12" width="11.75" style="86" customWidth="1"/>
    <col min="13" max="25" width="12" style="86" customWidth="1"/>
    <col min="26" max="26" width="9" style="47"/>
    <col min="27" max="27" width="11.25" style="47" customWidth="1"/>
    <col min="28" max="16384" width="9" style="47"/>
  </cols>
  <sheetData>
    <row r="1" spans="1:27" ht="41.25" customHeight="1" x14ac:dyDescent="0.2">
      <c r="A1" s="169" t="s">
        <v>172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  <c r="R1" s="169"/>
      <c r="S1" s="169"/>
      <c r="T1" s="169"/>
      <c r="U1" s="169"/>
      <c r="V1" s="169"/>
      <c r="W1" s="169"/>
      <c r="X1" s="169"/>
      <c r="Y1" s="169"/>
    </row>
    <row r="2" spans="1:27" ht="18.75" customHeight="1" x14ac:dyDescent="0.2">
      <c r="A2" s="170" t="str">
        <f>'III ЦК'!A2:Y2</f>
        <v>Предельные уровни нерегулируемых цен на электрическую энергию (мощность) , поставляемую потребителям (покупателям) ОАО"Севкавказэнерго" в августе 2014 г.</v>
      </c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</row>
    <row r="3" spans="1:27" ht="39.75" customHeight="1" x14ac:dyDescent="0.2">
      <c r="A3" s="171" t="s">
        <v>170</v>
      </c>
      <c r="B3" s="171"/>
      <c r="C3" s="171"/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1"/>
    </row>
    <row r="4" spans="1:27" ht="25.5" customHeight="1" x14ac:dyDescent="0.2">
      <c r="A4" s="172" t="s">
        <v>55</v>
      </c>
      <c r="B4" s="172"/>
      <c r="C4" s="172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</row>
    <row r="7" spans="1:27" x14ac:dyDescent="0.25">
      <c r="A7" s="86" t="s">
        <v>126</v>
      </c>
    </row>
    <row r="9" spans="1:27" s="99" customFormat="1" x14ac:dyDescent="0.25">
      <c r="A9" s="97" t="s">
        <v>127</v>
      </c>
      <c r="B9" s="97"/>
      <c r="C9" s="97"/>
      <c r="D9" s="98"/>
      <c r="E9" s="98"/>
      <c r="F9" s="97"/>
      <c r="G9" s="97"/>
      <c r="H9" s="97"/>
      <c r="I9" s="9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97"/>
      <c r="W9" s="97"/>
      <c r="X9" s="97"/>
      <c r="Y9" s="97"/>
    </row>
    <row r="10" spans="1:27" x14ac:dyDescent="0.25">
      <c r="A10" s="96" t="s">
        <v>156</v>
      </c>
      <c r="B10" s="87"/>
      <c r="C10" s="87"/>
      <c r="D10" s="87"/>
    </row>
    <row r="11" spans="1:27" ht="12.75" x14ac:dyDescent="0.2">
      <c r="A11" s="162" t="s">
        <v>49</v>
      </c>
      <c r="B11" s="173" t="s">
        <v>128</v>
      </c>
      <c r="C11" s="174"/>
      <c r="D11" s="174"/>
      <c r="E11" s="174"/>
      <c r="F11" s="174"/>
      <c r="G11" s="174"/>
      <c r="H11" s="174"/>
      <c r="I11" s="174"/>
      <c r="J11" s="174"/>
      <c r="K11" s="174"/>
      <c r="L11" s="174"/>
      <c r="M11" s="174"/>
      <c r="N11" s="174"/>
      <c r="O11" s="174"/>
      <c r="P11" s="174"/>
      <c r="Q11" s="174"/>
      <c r="R11" s="174"/>
      <c r="S11" s="174"/>
      <c r="T11" s="174"/>
      <c r="U11" s="174"/>
      <c r="V11" s="174"/>
      <c r="W11" s="174"/>
      <c r="X11" s="174"/>
      <c r="Y11" s="175"/>
    </row>
    <row r="12" spans="1:27" ht="12.75" x14ac:dyDescent="0.2">
      <c r="A12" s="163"/>
      <c r="B12" s="176"/>
      <c r="C12" s="177"/>
      <c r="D12" s="177"/>
      <c r="E12" s="177"/>
      <c r="F12" s="177"/>
      <c r="G12" s="177"/>
      <c r="H12" s="177"/>
      <c r="I12" s="177"/>
      <c r="J12" s="177"/>
      <c r="K12" s="177"/>
      <c r="L12" s="177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8"/>
    </row>
    <row r="13" spans="1:27" ht="12.75" customHeight="1" x14ac:dyDescent="0.2">
      <c r="A13" s="163"/>
      <c r="B13" s="165" t="s">
        <v>129</v>
      </c>
      <c r="C13" s="156" t="s">
        <v>130</v>
      </c>
      <c r="D13" s="156" t="s">
        <v>131</v>
      </c>
      <c r="E13" s="156" t="s">
        <v>132</v>
      </c>
      <c r="F13" s="156" t="s">
        <v>133</v>
      </c>
      <c r="G13" s="156" t="s">
        <v>134</v>
      </c>
      <c r="H13" s="156" t="s">
        <v>135</v>
      </c>
      <c r="I13" s="156" t="s">
        <v>136</v>
      </c>
      <c r="J13" s="156" t="s">
        <v>137</v>
      </c>
      <c r="K13" s="156" t="s">
        <v>138</v>
      </c>
      <c r="L13" s="156" t="s">
        <v>139</v>
      </c>
      <c r="M13" s="156" t="s">
        <v>140</v>
      </c>
      <c r="N13" s="167" t="s">
        <v>141</v>
      </c>
      <c r="O13" s="156" t="s">
        <v>142</v>
      </c>
      <c r="P13" s="156" t="s">
        <v>143</v>
      </c>
      <c r="Q13" s="156" t="s">
        <v>144</v>
      </c>
      <c r="R13" s="156" t="s">
        <v>145</v>
      </c>
      <c r="S13" s="156" t="s">
        <v>146</v>
      </c>
      <c r="T13" s="156" t="s">
        <v>147</v>
      </c>
      <c r="U13" s="156" t="s">
        <v>148</v>
      </c>
      <c r="V13" s="156" t="s">
        <v>149</v>
      </c>
      <c r="W13" s="156" t="s">
        <v>150</v>
      </c>
      <c r="X13" s="156" t="s">
        <v>151</v>
      </c>
      <c r="Y13" s="156" t="s">
        <v>152</v>
      </c>
    </row>
    <row r="14" spans="1:27" ht="11.25" customHeight="1" x14ac:dyDescent="0.2">
      <c r="A14" s="164"/>
      <c r="B14" s="166"/>
      <c r="C14" s="157"/>
      <c r="D14" s="157"/>
      <c r="E14" s="157"/>
      <c r="F14" s="157"/>
      <c r="G14" s="157"/>
      <c r="H14" s="157"/>
      <c r="I14" s="157"/>
      <c r="J14" s="157"/>
      <c r="K14" s="157"/>
      <c r="L14" s="157"/>
      <c r="M14" s="157"/>
      <c r="N14" s="168"/>
      <c r="O14" s="157"/>
      <c r="P14" s="157"/>
      <c r="Q14" s="157"/>
      <c r="R14" s="157"/>
      <c r="S14" s="157"/>
      <c r="T14" s="157"/>
      <c r="U14" s="157"/>
      <c r="V14" s="157"/>
      <c r="W14" s="157"/>
      <c r="X14" s="157"/>
      <c r="Y14" s="157"/>
    </row>
    <row r="15" spans="1:27" ht="18.75" customHeight="1" x14ac:dyDescent="0.2">
      <c r="A15" s="88">
        <f>АТС!A41</f>
        <v>41852</v>
      </c>
      <c r="B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1805.82</v>
      </c>
      <c r="C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1797.32</v>
      </c>
      <c r="D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1822.9</v>
      </c>
      <c r="E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1827.47</v>
      </c>
      <c r="F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1827.52</v>
      </c>
      <c r="G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1836.99</v>
      </c>
      <c r="H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1827.65</v>
      </c>
      <c r="I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1802.63</v>
      </c>
      <c r="J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1919.1999999999998</v>
      </c>
      <c r="K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1842.33</v>
      </c>
      <c r="L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1820.83</v>
      </c>
      <c r="M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1812.75</v>
      </c>
      <c r="N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1820.83</v>
      </c>
      <c r="O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1829.28</v>
      </c>
      <c r="P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1825.05</v>
      </c>
      <c r="Q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1829.28</v>
      </c>
      <c r="R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1829.92</v>
      </c>
      <c r="S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1841.25</v>
      </c>
      <c r="T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1865.4299999999998</v>
      </c>
      <c r="U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1845.05</v>
      </c>
      <c r="V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1826.83</v>
      </c>
      <c r="W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1819.8899999999999</v>
      </c>
      <c r="X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1820.47</v>
      </c>
      <c r="Y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1953.77</v>
      </c>
      <c r="AA15" s="89"/>
    </row>
    <row r="16" spans="1:27" x14ac:dyDescent="0.2">
      <c r="A16" s="88">
        <f>A15+1</f>
        <v>41853</v>
      </c>
      <c r="B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1837.6</v>
      </c>
      <c r="C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1811.94</v>
      </c>
      <c r="D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1804.79</v>
      </c>
      <c r="E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1823.56</v>
      </c>
      <c r="F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1833.21</v>
      </c>
      <c r="G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1828.7399999999998</v>
      </c>
      <c r="H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1843.36</v>
      </c>
      <c r="I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1828.1999999999998</v>
      </c>
      <c r="J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1805.23</v>
      </c>
      <c r="K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1887.4299999999998</v>
      </c>
      <c r="L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1839.58</v>
      </c>
      <c r="M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1822.1499999999999</v>
      </c>
      <c r="N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1813.74</v>
      </c>
      <c r="O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1809.65</v>
      </c>
      <c r="P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1818.02</v>
      </c>
      <c r="Q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1822.26</v>
      </c>
      <c r="R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1830.9299999999998</v>
      </c>
      <c r="S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1835.25</v>
      </c>
      <c r="T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1830.78</v>
      </c>
      <c r="U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1817.73</v>
      </c>
      <c r="V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1815.98</v>
      </c>
      <c r="W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1823.12</v>
      </c>
      <c r="X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1824.4099999999999</v>
      </c>
      <c r="Y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1829.8</v>
      </c>
    </row>
    <row r="17" spans="1:25" x14ac:dyDescent="0.2">
      <c r="A17" s="88">
        <f t="shared" ref="A17:A45" si="0">A16+1</f>
        <v>41854</v>
      </c>
      <c r="B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1841.1399999999999</v>
      </c>
      <c r="C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1810.6399999999999</v>
      </c>
      <c r="D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1804.98</v>
      </c>
      <c r="E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1823.69</v>
      </c>
      <c r="F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1833.54</v>
      </c>
      <c r="G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1829.15</v>
      </c>
      <c r="H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1843.84</v>
      </c>
      <c r="I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1828.9099999999999</v>
      </c>
      <c r="J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1804.75</v>
      </c>
      <c r="K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1898.27</v>
      </c>
      <c r="L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1863.01</v>
      </c>
      <c r="M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1839.99</v>
      </c>
      <c r="N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1826.63</v>
      </c>
      <c r="O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1822.3899999999999</v>
      </c>
      <c r="P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1831.1</v>
      </c>
      <c r="Q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1839.8899999999999</v>
      </c>
      <c r="R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1848.96</v>
      </c>
      <c r="S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1858.19</v>
      </c>
      <c r="T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1848.87</v>
      </c>
      <c r="U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1826.78</v>
      </c>
      <c r="V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1815.6799999999998</v>
      </c>
      <c r="W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1823.08</v>
      </c>
      <c r="X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1824.37</v>
      </c>
      <c r="Y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1830.7199999999998</v>
      </c>
    </row>
    <row r="18" spans="1:25" x14ac:dyDescent="0.2">
      <c r="A18" s="88">
        <f t="shared" si="0"/>
        <v>41855</v>
      </c>
      <c r="B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1812.4699999999998</v>
      </c>
      <c r="C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1797.32</v>
      </c>
      <c r="D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1823.04</v>
      </c>
      <c r="E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1827.49</v>
      </c>
      <c r="F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1827.49</v>
      </c>
      <c r="G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1830.1999999999998</v>
      </c>
      <c r="H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1826.62</v>
      </c>
      <c r="I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1804.23</v>
      </c>
      <c r="J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1919.8999999999999</v>
      </c>
      <c r="K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1842.6999999999998</v>
      </c>
      <c r="L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1822.1999999999998</v>
      </c>
      <c r="M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1815.01</v>
      </c>
      <c r="N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1818.52</v>
      </c>
      <c r="O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1822.57</v>
      </c>
      <c r="P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1813.73</v>
      </c>
      <c r="Q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1809.11</v>
      </c>
      <c r="R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1826.9299999999998</v>
      </c>
      <c r="S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1842.13</v>
      </c>
      <c r="T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1856.76</v>
      </c>
      <c r="U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1845.07</v>
      </c>
      <c r="V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1812.48</v>
      </c>
      <c r="W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1819.81</v>
      </c>
      <c r="X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1821.77</v>
      </c>
      <c r="Y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1945.8899999999999</v>
      </c>
    </row>
    <row r="19" spans="1:25" x14ac:dyDescent="0.2">
      <c r="A19" s="88">
        <f t="shared" si="0"/>
        <v>41856</v>
      </c>
      <c r="B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1816.1999999999998</v>
      </c>
      <c r="C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1797.31</v>
      </c>
      <c r="D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1823</v>
      </c>
      <c r="E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1827.49</v>
      </c>
      <c r="F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1827.33</v>
      </c>
      <c r="G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1830.28</v>
      </c>
      <c r="H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1812.75</v>
      </c>
      <c r="I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1810.1</v>
      </c>
      <c r="J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1900.52</v>
      </c>
      <c r="K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1829.81</v>
      </c>
      <c r="L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1798.28</v>
      </c>
      <c r="M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1806.9299999999998</v>
      </c>
      <c r="N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1815.6999999999998</v>
      </c>
      <c r="O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1801.34</v>
      </c>
      <c r="P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1810.4099999999999</v>
      </c>
      <c r="Q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1802.78</v>
      </c>
      <c r="R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1811.94</v>
      </c>
      <c r="S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1826.4499999999998</v>
      </c>
      <c r="T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1833.11</v>
      </c>
      <c r="U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1841.27</v>
      </c>
      <c r="V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1811.35</v>
      </c>
      <c r="W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1819.27</v>
      </c>
      <c r="X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1820.85</v>
      </c>
      <c r="Y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1950.49</v>
      </c>
    </row>
    <row r="20" spans="1:25" x14ac:dyDescent="0.2">
      <c r="A20" s="88">
        <f t="shared" si="0"/>
        <v>41857</v>
      </c>
      <c r="B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1809.3</v>
      </c>
      <c r="C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1797.1999999999998</v>
      </c>
      <c r="D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1822.8899999999999</v>
      </c>
      <c r="E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1827.22</v>
      </c>
      <c r="F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1827.1</v>
      </c>
      <c r="G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1828.82</v>
      </c>
      <c r="H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1811.77</v>
      </c>
      <c r="I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1808.97</v>
      </c>
      <c r="J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1899.4</v>
      </c>
      <c r="K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1828.37</v>
      </c>
      <c r="L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1796.82</v>
      </c>
      <c r="M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1812.08</v>
      </c>
      <c r="N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1818.73</v>
      </c>
      <c r="O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1803.4</v>
      </c>
      <c r="P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1810.26</v>
      </c>
      <c r="Q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1802.56</v>
      </c>
      <c r="R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1811.62</v>
      </c>
      <c r="S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1825.8600000000001</v>
      </c>
      <c r="T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1833.32</v>
      </c>
      <c r="U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1841.56</v>
      </c>
      <c r="V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1811.29</v>
      </c>
      <c r="W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1819.1799999999998</v>
      </c>
      <c r="X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1820.79</v>
      </c>
      <c r="Y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1947.6399999999999</v>
      </c>
    </row>
    <row r="21" spans="1:25" x14ac:dyDescent="0.2">
      <c r="A21" s="88">
        <f t="shared" si="0"/>
        <v>41858</v>
      </c>
      <c r="B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1811.61</v>
      </c>
      <c r="C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1797.49</v>
      </c>
      <c r="D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1823.08</v>
      </c>
      <c r="E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1827.54</v>
      </c>
      <c r="F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1827.6599999999999</v>
      </c>
      <c r="G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1830.09</v>
      </c>
      <c r="H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1835.6</v>
      </c>
      <c r="I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1802.9699999999998</v>
      </c>
      <c r="J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1919.86</v>
      </c>
      <c r="K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1829.54</v>
      </c>
      <c r="L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1797.56</v>
      </c>
      <c r="M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1811.6</v>
      </c>
      <c r="N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1809.35</v>
      </c>
      <c r="O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1804.42</v>
      </c>
      <c r="P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1819.27</v>
      </c>
      <c r="Q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1804.9099999999999</v>
      </c>
      <c r="R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1811.7199999999998</v>
      </c>
      <c r="S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1826.29</v>
      </c>
      <c r="T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1845.5</v>
      </c>
      <c r="U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1849.1399999999999</v>
      </c>
      <c r="V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1799.63</v>
      </c>
      <c r="W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1819.65</v>
      </c>
      <c r="X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1821.15</v>
      </c>
      <c r="Y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1951.29</v>
      </c>
    </row>
    <row r="22" spans="1:25" x14ac:dyDescent="0.2">
      <c r="A22" s="88">
        <f t="shared" si="0"/>
        <v>41859</v>
      </c>
      <c r="B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1810.42</v>
      </c>
      <c r="C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1801.8799999999999</v>
      </c>
      <c r="D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1828.04</v>
      </c>
      <c r="E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1837.1100000000001</v>
      </c>
      <c r="F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1841.85</v>
      </c>
      <c r="G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1836.05</v>
      </c>
      <c r="H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1836.32</v>
      </c>
      <c r="I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1803.05</v>
      </c>
      <c r="J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1919.81</v>
      </c>
      <c r="K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1865.73</v>
      </c>
      <c r="L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1820.9099999999999</v>
      </c>
      <c r="M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1805.34</v>
      </c>
      <c r="N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1825.54</v>
      </c>
      <c r="O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1834.12</v>
      </c>
      <c r="P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1829.71</v>
      </c>
      <c r="Q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1825.28</v>
      </c>
      <c r="R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1826.63</v>
      </c>
      <c r="S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1853.83</v>
      </c>
      <c r="T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1873.45</v>
      </c>
      <c r="U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1849.1399999999999</v>
      </c>
      <c r="V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1799.83</v>
      </c>
      <c r="W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1819.82</v>
      </c>
      <c r="X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1820.8</v>
      </c>
      <c r="Y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1940.98</v>
      </c>
    </row>
    <row r="23" spans="1:25" x14ac:dyDescent="0.2">
      <c r="A23" s="88">
        <f t="shared" si="0"/>
        <v>41860</v>
      </c>
      <c r="B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1843.6399999999999</v>
      </c>
      <c r="C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1808.59</v>
      </c>
      <c r="D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1809.77</v>
      </c>
      <c r="E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1814.17</v>
      </c>
      <c r="F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1823.48</v>
      </c>
      <c r="G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1816.52</v>
      </c>
      <c r="H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1827.59</v>
      </c>
      <c r="I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1804.83</v>
      </c>
      <c r="J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1805.6799999999998</v>
      </c>
      <c r="K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1848.1799999999998</v>
      </c>
      <c r="L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1818.1799999999998</v>
      </c>
      <c r="M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1798.4</v>
      </c>
      <c r="N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1806.26</v>
      </c>
      <c r="O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1809.8899999999999</v>
      </c>
      <c r="P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1814.1599999999999</v>
      </c>
      <c r="Q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1810.1100000000001</v>
      </c>
      <c r="R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1818.49</v>
      </c>
      <c r="S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1831.53</v>
      </c>
      <c r="T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1850.1399999999999</v>
      </c>
      <c r="U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1839.8899999999999</v>
      </c>
      <c r="V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1815.4299999999998</v>
      </c>
      <c r="W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1824.37</v>
      </c>
      <c r="X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1817.05</v>
      </c>
      <c r="Y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1813.46</v>
      </c>
    </row>
    <row r="24" spans="1:25" x14ac:dyDescent="0.2">
      <c r="A24" s="88">
        <f t="shared" si="0"/>
        <v>41861</v>
      </c>
      <c r="B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1843.09</v>
      </c>
      <c r="C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1811.25</v>
      </c>
      <c r="D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1810.03</v>
      </c>
      <c r="E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1814.44</v>
      </c>
      <c r="F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1823.77</v>
      </c>
      <c r="G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1816.8600000000001</v>
      </c>
      <c r="H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1827.1799999999998</v>
      </c>
      <c r="I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1805.98</v>
      </c>
      <c r="J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1802.36</v>
      </c>
      <c r="K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1890.31</v>
      </c>
      <c r="L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1842.32</v>
      </c>
      <c r="M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1824.6799999999998</v>
      </c>
      <c r="N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1824.1599999999999</v>
      </c>
      <c r="O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1819.32</v>
      </c>
      <c r="P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1832.07</v>
      </c>
      <c r="Q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1836.23</v>
      </c>
      <c r="R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1831.52</v>
      </c>
      <c r="S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1835.82</v>
      </c>
      <c r="T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1830.52</v>
      </c>
      <c r="U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1822.26</v>
      </c>
      <c r="V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1815.08</v>
      </c>
      <c r="W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1823.1999999999998</v>
      </c>
      <c r="X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1816.6299999999999</v>
      </c>
      <c r="Y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1813.67</v>
      </c>
    </row>
    <row r="25" spans="1:25" x14ac:dyDescent="0.2">
      <c r="A25" s="88">
        <f t="shared" si="0"/>
        <v>41862</v>
      </c>
      <c r="B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1815.3799999999999</v>
      </c>
      <c r="C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1802</v>
      </c>
      <c r="D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1827.87</v>
      </c>
      <c r="E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1836.9299999999998</v>
      </c>
      <c r="F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1841.6999999999998</v>
      </c>
      <c r="G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1834.83</v>
      </c>
      <c r="H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1835.4699999999998</v>
      </c>
      <c r="I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1817.19</v>
      </c>
      <c r="J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1891.0900000000001</v>
      </c>
      <c r="K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1838.01</v>
      </c>
      <c r="L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1823.48</v>
      </c>
      <c r="M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1807.35</v>
      </c>
      <c r="N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1815.02</v>
      </c>
      <c r="O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1810.1100000000001</v>
      </c>
      <c r="P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1805.56</v>
      </c>
      <c r="Q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1797.36</v>
      </c>
      <c r="R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1808.7199999999998</v>
      </c>
      <c r="S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1834.17</v>
      </c>
      <c r="T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1849.83</v>
      </c>
      <c r="U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1849.46</v>
      </c>
      <c r="V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1799.1299999999999</v>
      </c>
      <c r="W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1824.24</v>
      </c>
      <c r="X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1824.75</v>
      </c>
      <c r="Y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1966.98</v>
      </c>
    </row>
    <row r="26" spans="1:25" x14ac:dyDescent="0.2">
      <c r="A26" s="88">
        <f t="shared" si="0"/>
        <v>41863</v>
      </c>
      <c r="B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1815.59</v>
      </c>
      <c r="C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1801.6799999999998</v>
      </c>
      <c r="D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1828.19</v>
      </c>
      <c r="E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1837.13</v>
      </c>
      <c r="F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1841.6999999999998</v>
      </c>
      <c r="G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1835.6</v>
      </c>
      <c r="H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1835.1</v>
      </c>
      <c r="I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1819.42</v>
      </c>
      <c r="J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1890.1799999999998</v>
      </c>
      <c r="K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1836.98</v>
      </c>
      <c r="L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1822.23</v>
      </c>
      <c r="M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1805.26</v>
      </c>
      <c r="N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1813.73</v>
      </c>
      <c r="O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1809.44</v>
      </c>
      <c r="P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1805.62</v>
      </c>
      <c r="Q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1797.61</v>
      </c>
      <c r="R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1808.82</v>
      </c>
      <c r="S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1834.54</v>
      </c>
      <c r="T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1850.01</v>
      </c>
      <c r="U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1849.5</v>
      </c>
      <c r="V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1799.23</v>
      </c>
      <c r="W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1822.21</v>
      </c>
      <c r="X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1823.33</v>
      </c>
      <c r="Y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1965.42</v>
      </c>
    </row>
    <row r="27" spans="1:25" x14ac:dyDescent="0.2">
      <c r="A27" s="88">
        <f t="shared" si="0"/>
        <v>41864</v>
      </c>
      <c r="B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1815.44</v>
      </c>
      <c r="C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1806.01</v>
      </c>
      <c r="D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1832.6100000000001</v>
      </c>
      <c r="E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1841.92</v>
      </c>
      <c r="F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1846.82</v>
      </c>
      <c r="G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1846.31</v>
      </c>
      <c r="H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1846.1999999999998</v>
      </c>
      <c r="I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1797.25</v>
      </c>
      <c r="J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1900</v>
      </c>
      <c r="K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1851.07</v>
      </c>
      <c r="L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1825.28</v>
      </c>
      <c r="M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1808.74</v>
      </c>
      <c r="N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1816.8</v>
      </c>
      <c r="O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1812.58</v>
      </c>
      <c r="P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1808.53</v>
      </c>
      <c r="Q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1800.6599999999999</v>
      </c>
      <c r="R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1811.61</v>
      </c>
      <c r="S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1829.9099999999999</v>
      </c>
      <c r="T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1853.17</v>
      </c>
      <c r="U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1857.19</v>
      </c>
      <c r="V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1798.08</v>
      </c>
      <c r="W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1821.94</v>
      </c>
      <c r="X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1823.4499999999998</v>
      </c>
      <c r="Y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1964.31</v>
      </c>
    </row>
    <row r="28" spans="1:25" x14ac:dyDescent="0.2">
      <c r="A28" s="88">
        <f t="shared" si="0"/>
        <v>41865</v>
      </c>
      <c r="B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1815.94</v>
      </c>
      <c r="C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1805.8899999999999</v>
      </c>
      <c r="D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1832.28</v>
      </c>
      <c r="E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1841.51</v>
      </c>
      <c r="F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1846.28</v>
      </c>
      <c r="G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1846.05</v>
      </c>
      <c r="H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1846.05</v>
      </c>
      <c r="I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1797.15</v>
      </c>
      <c r="J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1900.03</v>
      </c>
      <c r="K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1850.85</v>
      </c>
      <c r="L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1825.1</v>
      </c>
      <c r="M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1808.6</v>
      </c>
      <c r="N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1816.69</v>
      </c>
      <c r="O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1812.6599999999999</v>
      </c>
      <c r="P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1808.55</v>
      </c>
      <c r="Q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1800.78</v>
      </c>
      <c r="R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1811.62</v>
      </c>
      <c r="S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1829.86</v>
      </c>
      <c r="T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1853.11</v>
      </c>
      <c r="U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1857.09</v>
      </c>
      <c r="V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1797.9</v>
      </c>
      <c r="W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1822.4299999999998</v>
      </c>
      <c r="X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1823</v>
      </c>
      <c r="Y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1967</v>
      </c>
    </row>
    <row r="29" spans="1:25" x14ac:dyDescent="0.2">
      <c r="A29" s="88">
        <f t="shared" si="0"/>
        <v>41866</v>
      </c>
      <c r="B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1816.3</v>
      </c>
      <c r="C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1805.75</v>
      </c>
      <c r="D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1832.25</v>
      </c>
      <c r="E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1841.4299999999998</v>
      </c>
      <c r="F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1846.21</v>
      </c>
      <c r="G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1846.15</v>
      </c>
      <c r="H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1845.9499999999998</v>
      </c>
      <c r="I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1800.44</v>
      </c>
      <c r="J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1900.28</v>
      </c>
      <c r="K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1812.28</v>
      </c>
      <c r="L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1830.99</v>
      </c>
      <c r="M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1804.7399999999998</v>
      </c>
      <c r="N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1806.3600000000001</v>
      </c>
      <c r="O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1806.34</v>
      </c>
      <c r="P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1797.1399999999999</v>
      </c>
      <c r="Q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1806.56</v>
      </c>
      <c r="R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1804.76</v>
      </c>
      <c r="S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1801.1299999999999</v>
      </c>
      <c r="T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1815.08</v>
      </c>
      <c r="U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1834.01</v>
      </c>
      <c r="V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1818.8</v>
      </c>
      <c r="W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1825.98</v>
      </c>
      <c r="X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1824.78</v>
      </c>
      <c r="Y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2012.71</v>
      </c>
    </row>
    <row r="30" spans="1:25" x14ac:dyDescent="0.2">
      <c r="A30" s="88">
        <f t="shared" si="0"/>
        <v>41867</v>
      </c>
      <c r="B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1847.23</v>
      </c>
      <c r="C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1805.67</v>
      </c>
      <c r="D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1796.8899999999999</v>
      </c>
      <c r="E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1823.6100000000001</v>
      </c>
      <c r="F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1828.36</v>
      </c>
      <c r="G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1813.9499999999998</v>
      </c>
      <c r="H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1828.42</v>
      </c>
      <c r="I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1797.1299999999999</v>
      </c>
      <c r="J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1811.9</v>
      </c>
      <c r="K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1840.4499999999998</v>
      </c>
      <c r="L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1806.76</v>
      </c>
      <c r="M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1824.9099999999999</v>
      </c>
      <c r="N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1815.76</v>
      </c>
      <c r="O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1815.6799999999998</v>
      </c>
      <c r="P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1808.1799999999998</v>
      </c>
      <c r="Q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1808.3899999999999</v>
      </c>
      <c r="R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1801.53</v>
      </c>
      <c r="S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1813.9499999999998</v>
      </c>
      <c r="T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1805.4499999999998</v>
      </c>
      <c r="U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1806.53</v>
      </c>
      <c r="V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1814.21</v>
      </c>
      <c r="W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1807.76</v>
      </c>
      <c r="X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1808.97</v>
      </c>
      <c r="Y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1797.15</v>
      </c>
    </row>
    <row r="31" spans="1:25" x14ac:dyDescent="0.2">
      <c r="A31" s="88">
        <f t="shared" si="0"/>
        <v>41868</v>
      </c>
      <c r="B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1859.17</v>
      </c>
      <c r="C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1811.6999999999998</v>
      </c>
      <c r="D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1805.98</v>
      </c>
      <c r="E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1801.08</v>
      </c>
      <c r="F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1805.06</v>
      </c>
      <c r="G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1809.65</v>
      </c>
      <c r="H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1818.8</v>
      </c>
      <c r="I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1796.76</v>
      </c>
      <c r="J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1810.27</v>
      </c>
      <c r="K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1863.57</v>
      </c>
      <c r="L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1802.36</v>
      </c>
      <c r="M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1815.59</v>
      </c>
      <c r="N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1822.37</v>
      </c>
      <c r="O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1815.1799999999998</v>
      </c>
      <c r="P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1797.88</v>
      </c>
      <c r="Q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1801.4499999999998</v>
      </c>
      <c r="R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1797.79</v>
      </c>
      <c r="S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1806.06</v>
      </c>
      <c r="T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1821.88</v>
      </c>
      <c r="U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1810.6</v>
      </c>
      <c r="V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1814.6399999999999</v>
      </c>
      <c r="W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1822.46</v>
      </c>
      <c r="X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1822.56</v>
      </c>
      <c r="Y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1805.69</v>
      </c>
    </row>
    <row r="32" spans="1:25" x14ac:dyDescent="0.2">
      <c r="A32" s="88">
        <f t="shared" si="0"/>
        <v>41869</v>
      </c>
      <c r="B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1808.7199999999998</v>
      </c>
      <c r="C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1804.69</v>
      </c>
      <c r="D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1805.55</v>
      </c>
      <c r="E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1814.04</v>
      </c>
      <c r="F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1818.49</v>
      </c>
      <c r="G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1809.56</v>
      </c>
      <c r="H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1813.9499999999998</v>
      </c>
      <c r="I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1805.01</v>
      </c>
      <c r="J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1900.17</v>
      </c>
      <c r="K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1824.61</v>
      </c>
      <c r="L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1822.3899999999999</v>
      </c>
      <c r="M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1821.76</v>
      </c>
      <c r="N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1821.04</v>
      </c>
      <c r="O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1828.8799999999999</v>
      </c>
      <c r="P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1828.7199999999998</v>
      </c>
      <c r="Q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1828.57</v>
      </c>
      <c r="R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1823.01</v>
      </c>
      <c r="S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1823.9299999999998</v>
      </c>
      <c r="T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1844.9099999999999</v>
      </c>
      <c r="U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1939.3</v>
      </c>
      <c r="V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1858.09</v>
      </c>
      <c r="W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1811.83</v>
      </c>
      <c r="X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1865.32</v>
      </c>
      <c r="Y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1808.87</v>
      </c>
    </row>
    <row r="33" spans="1:25" x14ac:dyDescent="0.2">
      <c r="A33" s="88">
        <f t="shared" si="0"/>
        <v>41870</v>
      </c>
      <c r="B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1846.3899999999999</v>
      </c>
      <c r="C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1897.4699999999998</v>
      </c>
      <c r="D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1951.05</v>
      </c>
      <c r="E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1963.85</v>
      </c>
      <c r="F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1970.4</v>
      </c>
      <c r="G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2027.58</v>
      </c>
      <c r="H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1963.58</v>
      </c>
      <c r="I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1914.21</v>
      </c>
      <c r="J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2069.2600000000002</v>
      </c>
      <c r="K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1999.9699999999998</v>
      </c>
      <c r="L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1915.1499999999999</v>
      </c>
      <c r="M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1894.6799999999998</v>
      </c>
      <c r="N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1884.75</v>
      </c>
      <c r="O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1855.81</v>
      </c>
      <c r="P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1851.1799999999998</v>
      </c>
      <c r="Q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1851.1999999999998</v>
      </c>
      <c r="R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1849.08</v>
      </c>
      <c r="S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1873.52</v>
      </c>
      <c r="T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1900.01</v>
      </c>
      <c r="U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1909.42</v>
      </c>
      <c r="V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1874.17</v>
      </c>
      <c r="W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1822.52</v>
      </c>
      <c r="X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1865.29</v>
      </c>
      <c r="Y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1808.96</v>
      </c>
    </row>
    <row r="34" spans="1:25" x14ac:dyDescent="0.2">
      <c r="A34" s="88">
        <f t="shared" si="0"/>
        <v>41871</v>
      </c>
      <c r="B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1846.17</v>
      </c>
      <c r="C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1914.35</v>
      </c>
      <c r="D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1970.25</v>
      </c>
      <c r="E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1983.96</v>
      </c>
      <c r="F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1990.56</v>
      </c>
      <c r="G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1983.84</v>
      </c>
      <c r="H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1990.6999999999998</v>
      </c>
      <c r="I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1914.03</v>
      </c>
      <c r="J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2068.6799999999998</v>
      </c>
      <c r="K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2000.05</v>
      </c>
      <c r="L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1915.29</v>
      </c>
      <c r="M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1894.6100000000001</v>
      </c>
      <c r="N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1884.28</v>
      </c>
      <c r="O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1864.9</v>
      </c>
      <c r="P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1850.9499999999998</v>
      </c>
      <c r="Q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1855.57</v>
      </c>
      <c r="R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1848.8</v>
      </c>
      <c r="S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1886.62</v>
      </c>
      <c r="T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1909.31</v>
      </c>
      <c r="U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1909.31</v>
      </c>
      <c r="V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1872.9499999999998</v>
      </c>
      <c r="W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1822.3899999999999</v>
      </c>
      <c r="X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1865.1799999999998</v>
      </c>
      <c r="Y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1808.1799999999998</v>
      </c>
    </row>
    <row r="35" spans="1:25" x14ac:dyDescent="0.2">
      <c r="A35" s="88">
        <f t="shared" si="0"/>
        <v>41872</v>
      </c>
      <c r="B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1832.03</v>
      </c>
      <c r="C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1897.35</v>
      </c>
      <c r="D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1938.25</v>
      </c>
      <c r="E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1950.86</v>
      </c>
      <c r="F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1976.98</v>
      </c>
      <c r="G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1970.4299999999998</v>
      </c>
      <c r="H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1977.05</v>
      </c>
      <c r="I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1891.88</v>
      </c>
      <c r="J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2068.4899999999998</v>
      </c>
      <c r="K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1937.6</v>
      </c>
      <c r="L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1864.58</v>
      </c>
      <c r="M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1846.36</v>
      </c>
      <c r="N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1837.48</v>
      </c>
      <c r="O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1816.48</v>
      </c>
      <c r="P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1804.4499999999998</v>
      </c>
      <c r="Q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1820.6999999999998</v>
      </c>
      <c r="R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1833.46</v>
      </c>
      <c r="S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1848.83</v>
      </c>
      <c r="T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1844.62</v>
      </c>
      <c r="U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1873.71</v>
      </c>
      <c r="V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1857.1599999999999</v>
      </c>
      <c r="W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1807.94</v>
      </c>
      <c r="X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1814.42</v>
      </c>
      <c r="Y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1808.42</v>
      </c>
    </row>
    <row r="36" spans="1:25" x14ac:dyDescent="0.2">
      <c r="A36" s="88">
        <f t="shared" si="0"/>
        <v>41873</v>
      </c>
      <c r="B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1801.09</v>
      </c>
      <c r="C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1860.4299999999998</v>
      </c>
      <c r="D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1914.44</v>
      </c>
      <c r="E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1919.95</v>
      </c>
      <c r="F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1932.1299999999999</v>
      </c>
      <c r="G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1926.23</v>
      </c>
      <c r="H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1950.65</v>
      </c>
      <c r="I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1891.72</v>
      </c>
      <c r="J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2047.9499999999998</v>
      </c>
      <c r="K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1937.44</v>
      </c>
      <c r="L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1864.67</v>
      </c>
      <c r="M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1846.02</v>
      </c>
      <c r="N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1864.5099999999998</v>
      </c>
      <c r="O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1846.27</v>
      </c>
      <c r="P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1855.4299999999998</v>
      </c>
      <c r="Q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1860.08</v>
      </c>
      <c r="R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1856.82</v>
      </c>
      <c r="S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1873.45</v>
      </c>
      <c r="T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1881.92</v>
      </c>
      <c r="U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1886.54</v>
      </c>
      <c r="V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1856.58</v>
      </c>
      <c r="W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1919.1</v>
      </c>
      <c r="X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1987.33</v>
      </c>
      <c r="Y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1846.76</v>
      </c>
    </row>
    <row r="37" spans="1:25" x14ac:dyDescent="0.2">
      <c r="A37" s="88">
        <f t="shared" si="0"/>
        <v>41874</v>
      </c>
      <c r="B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1810.28</v>
      </c>
      <c r="C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1852.4099999999999</v>
      </c>
      <c r="D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1897</v>
      </c>
      <c r="E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1902.82</v>
      </c>
      <c r="F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1915.07</v>
      </c>
      <c r="G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1915.38</v>
      </c>
      <c r="H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1934.29</v>
      </c>
      <c r="I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1874.55</v>
      </c>
      <c r="J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1806.28</v>
      </c>
      <c r="K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1912.9499999999998</v>
      </c>
      <c r="L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1861.9099999999999</v>
      </c>
      <c r="M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1847.8</v>
      </c>
      <c r="N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1857.1299999999999</v>
      </c>
      <c r="O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1852.42</v>
      </c>
      <c r="P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1857.09</v>
      </c>
      <c r="Q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1866.6799999999998</v>
      </c>
      <c r="R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1861.78</v>
      </c>
      <c r="S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1881.49</v>
      </c>
      <c r="T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1897.04</v>
      </c>
      <c r="U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1897.55</v>
      </c>
      <c r="V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1830.49</v>
      </c>
      <c r="W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1898.01</v>
      </c>
      <c r="X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1973.56</v>
      </c>
      <c r="Y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2125.6099999999997</v>
      </c>
    </row>
    <row r="38" spans="1:25" x14ac:dyDescent="0.2">
      <c r="A38" s="88">
        <f t="shared" si="0"/>
        <v>41875</v>
      </c>
      <c r="B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1828.01</v>
      </c>
      <c r="C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1909.62</v>
      </c>
      <c r="D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1948.56</v>
      </c>
      <c r="E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1962.2199999999998</v>
      </c>
      <c r="F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1969.17</v>
      </c>
      <c r="G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1983.57</v>
      </c>
      <c r="H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2006.3899999999999</v>
      </c>
      <c r="I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1976.35</v>
      </c>
      <c r="J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1864.42</v>
      </c>
      <c r="K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2043.02</v>
      </c>
      <c r="L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1954.46</v>
      </c>
      <c r="M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1913.29</v>
      </c>
      <c r="N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1907.71</v>
      </c>
      <c r="O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1902.57</v>
      </c>
      <c r="P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1897.19</v>
      </c>
      <c r="Q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1913.29</v>
      </c>
      <c r="R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1930.07</v>
      </c>
      <c r="S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1929.9099999999999</v>
      </c>
      <c r="T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1918.5099999999998</v>
      </c>
      <c r="U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1908.1999999999998</v>
      </c>
      <c r="V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1813.19</v>
      </c>
      <c r="W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1825.32</v>
      </c>
      <c r="X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1812.15</v>
      </c>
      <c r="Y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1906.84</v>
      </c>
    </row>
    <row r="39" spans="1:25" x14ac:dyDescent="0.2">
      <c r="A39" s="88">
        <f t="shared" si="0"/>
        <v>41876</v>
      </c>
      <c r="B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1841.3</v>
      </c>
      <c r="C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1926.01</v>
      </c>
      <c r="D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1977.57</v>
      </c>
      <c r="E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1991.21</v>
      </c>
      <c r="F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1984.1399999999999</v>
      </c>
      <c r="G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1997.31</v>
      </c>
      <c r="H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2005.06</v>
      </c>
      <c r="I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1938.4299999999998</v>
      </c>
      <c r="J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2089.87</v>
      </c>
      <c r="K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1986.4699999999998</v>
      </c>
      <c r="L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1937.9299999999998</v>
      </c>
      <c r="M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1927.02</v>
      </c>
      <c r="N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1938.81</v>
      </c>
      <c r="O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1932.6</v>
      </c>
      <c r="P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1910.07</v>
      </c>
      <c r="Q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1921.2199999999998</v>
      </c>
      <c r="R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1918.83</v>
      </c>
      <c r="S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1938.65</v>
      </c>
      <c r="T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1981.6100000000001</v>
      </c>
      <c r="U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1971.27</v>
      </c>
      <c r="V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1852.8600000000001</v>
      </c>
      <c r="W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1840.86</v>
      </c>
      <c r="X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1880.98</v>
      </c>
      <c r="Y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1810.9499999999998</v>
      </c>
    </row>
    <row r="40" spans="1:25" x14ac:dyDescent="0.2">
      <c r="A40" s="88">
        <f t="shared" si="0"/>
        <v>41877</v>
      </c>
      <c r="B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1840.48</v>
      </c>
      <c r="C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1925.1</v>
      </c>
      <c r="D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1976.59</v>
      </c>
      <c r="E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1990.56</v>
      </c>
      <c r="F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1983.4099999999999</v>
      </c>
      <c r="G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1997.49</v>
      </c>
      <c r="H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2004.78</v>
      </c>
      <c r="I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1938.1499999999999</v>
      </c>
      <c r="J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2088.94</v>
      </c>
      <c r="K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1986.27</v>
      </c>
      <c r="L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1938.04</v>
      </c>
      <c r="M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1926.98</v>
      </c>
      <c r="N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1938.3600000000001</v>
      </c>
      <c r="O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1932.4499999999998</v>
      </c>
      <c r="P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1910.27</v>
      </c>
      <c r="Q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1920.9899999999998</v>
      </c>
      <c r="R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1918.78</v>
      </c>
      <c r="S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1938.7399999999998</v>
      </c>
      <c r="T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1981.76</v>
      </c>
      <c r="U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1972.02</v>
      </c>
      <c r="V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1852.88</v>
      </c>
      <c r="W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1840.6</v>
      </c>
      <c r="X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1881.19</v>
      </c>
      <c r="Y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1810.5</v>
      </c>
    </row>
    <row r="41" spans="1:25" x14ac:dyDescent="0.2">
      <c r="A41" s="88">
        <f t="shared" si="0"/>
        <v>41878</v>
      </c>
      <c r="B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1920.15</v>
      </c>
      <c r="C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2005.22</v>
      </c>
      <c r="D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2051.6999999999998</v>
      </c>
      <c r="E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2076.87</v>
      </c>
      <c r="F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2085.54</v>
      </c>
      <c r="G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2077.02</v>
      </c>
      <c r="H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2085.3199999999997</v>
      </c>
      <c r="I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1984.61</v>
      </c>
      <c r="J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2144.9499999999998</v>
      </c>
      <c r="K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2021.35</v>
      </c>
      <c r="L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1955.76</v>
      </c>
      <c r="M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1926.83</v>
      </c>
      <c r="N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1938.33</v>
      </c>
      <c r="O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1932.6</v>
      </c>
      <c r="P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1927.02</v>
      </c>
      <c r="Q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1927.1799999999998</v>
      </c>
      <c r="R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1905.11</v>
      </c>
      <c r="S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1929.13</v>
      </c>
      <c r="T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1949.35</v>
      </c>
      <c r="U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1921.05</v>
      </c>
      <c r="V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1858.15</v>
      </c>
      <c r="W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1849.24</v>
      </c>
      <c r="X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1890.49</v>
      </c>
      <c r="Y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1808.92</v>
      </c>
    </row>
    <row r="42" spans="1:25" x14ac:dyDescent="0.2">
      <c r="A42" s="88">
        <f t="shared" si="0"/>
        <v>41879</v>
      </c>
      <c r="B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1920.13</v>
      </c>
      <c r="C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2005.34</v>
      </c>
      <c r="D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2051.91</v>
      </c>
      <c r="E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2076.9</v>
      </c>
      <c r="F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2085.5299999999997</v>
      </c>
      <c r="G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2076.6799999999998</v>
      </c>
      <c r="H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2085.29</v>
      </c>
      <c r="I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2006.49</v>
      </c>
      <c r="J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2161.7399999999998</v>
      </c>
      <c r="K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2051.16</v>
      </c>
      <c r="L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1962.67</v>
      </c>
      <c r="M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1939.2399999999998</v>
      </c>
      <c r="N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1939.23</v>
      </c>
      <c r="O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1932.8899999999999</v>
      </c>
      <c r="P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1927.45</v>
      </c>
      <c r="Q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1927.36</v>
      </c>
      <c r="R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1905.07</v>
      </c>
      <c r="S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1929.2399999999998</v>
      </c>
      <c r="T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1949.1399999999999</v>
      </c>
      <c r="U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1921.69</v>
      </c>
      <c r="V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1857.71</v>
      </c>
      <c r="W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1848.56</v>
      </c>
      <c r="X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1889.94</v>
      </c>
      <c r="Y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1809.77</v>
      </c>
    </row>
    <row r="43" spans="1:25" x14ac:dyDescent="0.2">
      <c r="A43" s="88">
        <f t="shared" si="0"/>
        <v>41880</v>
      </c>
      <c r="B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1855.44</v>
      </c>
      <c r="C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1931.6599999999999</v>
      </c>
      <c r="D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1976.9099999999999</v>
      </c>
      <c r="E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1990.62</v>
      </c>
      <c r="F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2005</v>
      </c>
      <c r="G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1990.38</v>
      </c>
      <c r="H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1983.1799999999998</v>
      </c>
      <c r="I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1919.84</v>
      </c>
      <c r="J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2082.08</v>
      </c>
      <c r="K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1993.05</v>
      </c>
      <c r="L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1938.11</v>
      </c>
      <c r="M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1926.6499999999999</v>
      </c>
      <c r="N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1921.3</v>
      </c>
      <c r="O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1904.54</v>
      </c>
      <c r="P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1883.72</v>
      </c>
      <c r="Q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1888.61</v>
      </c>
      <c r="R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1890.23</v>
      </c>
      <c r="S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1898.8</v>
      </c>
      <c r="T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1932.3899999999999</v>
      </c>
      <c r="U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1919.19</v>
      </c>
      <c r="V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1811.08</v>
      </c>
      <c r="W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1809.73</v>
      </c>
      <c r="X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1856.4299999999998</v>
      </c>
      <c r="Y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1809.02</v>
      </c>
    </row>
    <row r="44" spans="1:25" x14ac:dyDescent="0.2">
      <c r="A44" s="88">
        <f t="shared" si="0"/>
        <v>41881</v>
      </c>
      <c r="B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1847.8899999999999</v>
      </c>
      <c r="C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1916.04</v>
      </c>
      <c r="D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1962.33</v>
      </c>
      <c r="E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1990.8899999999999</v>
      </c>
      <c r="F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1983.12</v>
      </c>
      <c r="G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1982.88</v>
      </c>
      <c r="H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1983.4199999999998</v>
      </c>
      <c r="I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1928.53</v>
      </c>
      <c r="J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1828.6799999999998</v>
      </c>
      <c r="K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1973.3400000000001</v>
      </c>
      <c r="L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1914.12</v>
      </c>
      <c r="M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1914.03</v>
      </c>
      <c r="N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1913.61</v>
      </c>
      <c r="O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1913.7599999999998</v>
      </c>
      <c r="P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1913.7199999999998</v>
      </c>
      <c r="Q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1913.98</v>
      </c>
      <c r="R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1961.3899999999999</v>
      </c>
      <c r="S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1973.97</v>
      </c>
      <c r="T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1986.8600000000001</v>
      </c>
      <c r="U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1968.6599999999999</v>
      </c>
      <c r="V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1849.07</v>
      </c>
      <c r="W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1822.1399999999999</v>
      </c>
      <c r="X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1897.81</v>
      </c>
      <c r="Y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2020.6999999999998</v>
      </c>
    </row>
    <row r="45" spans="1:25" x14ac:dyDescent="0.2">
      <c r="A45" s="88">
        <f t="shared" si="0"/>
        <v>41882</v>
      </c>
      <c r="B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1823.05</v>
      </c>
      <c r="C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1897.55</v>
      </c>
      <c r="D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1935.01</v>
      </c>
      <c r="E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1955.04</v>
      </c>
      <c r="F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1948.1</v>
      </c>
      <c r="G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1934.81</v>
      </c>
      <c r="H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1961.99</v>
      </c>
      <c r="I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1903.92</v>
      </c>
      <c r="J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1796.76</v>
      </c>
      <c r="K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1973.42</v>
      </c>
      <c r="L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1914.04</v>
      </c>
      <c r="M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1913.9099999999999</v>
      </c>
      <c r="N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1913.82</v>
      </c>
      <c r="O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1877.04</v>
      </c>
      <c r="P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1867.11</v>
      </c>
      <c r="Q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1857.54</v>
      </c>
      <c r="R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1887.05</v>
      </c>
      <c r="S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1897.5</v>
      </c>
      <c r="T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1948.3799999999999</v>
      </c>
      <c r="U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1967.73</v>
      </c>
      <c r="V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1848.31</v>
      </c>
      <c r="W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1821.53</v>
      </c>
      <c r="X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1897.28</v>
      </c>
      <c r="Y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2020.6999999999998</v>
      </c>
    </row>
    <row r="47" spans="1:25" x14ac:dyDescent="0.25">
      <c r="A47" s="96" t="s">
        <v>157</v>
      </c>
    </row>
    <row r="48" spans="1:25" ht="12.75" x14ac:dyDescent="0.2">
      <c r="A48" s="162" t="s">
        <v>49</v>
      </c>
      <c r="B48" s="173" t="s">
        <v>128</v>
      </c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5"/>
    </row>
    <row r="49" spans="1:27" ht="12.75" x14ac:dyDescent="0.2">
      <c r="A49" s="163"/>
      <c r="B49" s="176"/>
      <c r="C49" s="177"/>
      <c r="D49" s="177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8"/>
    </row>
    <row r="50" spans="1:27" ht="12.75" customHeight="1" x14ac:dyDescent="0.2">
      <c r="A50" s="163"/>
      <c r="B50" s="165" t="s">
        <v>129</v>
      </c>
      <c r="C50" s="156" t="s">
        <v>130</v>
      </c>
      <c r="D50" s="156" t="s">
        <v>131</v>
      </c>
      <c r="E50" s="156" t="s">
        <v>132</v>
      </c>
      <c r="F50" s="156" t="s">
        <v>133</v>
      </c>
      <c r="G50" s="156" t="s">
        <v>134</v>
      </c>
      <c r="H50" s="156" t="s">
        <v>135</v>
      </c>
      <c r="I50" s="156" t="s">
        <v>136</v>
      </c>
      <c r="J50" s="156" t="s">
        <v>137</v>
      </c>
      <c r="K50" s="156" t="s">
        <v>138</v>
      </c>
      <c r="L50" s="156" t="s">
        <v>139</v>
      </c>
      <c r="M50" s="156" t="s">
        <v>140</v>
      </c>
      <c r="N50" s="167" t="s">
        <v>141</v>
      </c>
      <c r="O50" s="156" t="s">
        <v>142</v>
      </c>
      <c r="P50" s="156" t="s">
        <v>143</v>
      </c>
      <c r="Q50" s="156" t="s">
        <v>144</v>
      </c>
      <c r="R50" s="156" t="s">
        <v>145</v>
      </c>
      <c r="S50" s="156" t="s">
        <v>146</v>
      </c>
      <c r="T50" s="156" t="s">
        <v>147</v>
      </c>
      <c r="U50" s="156" t="s">
        <v>148</v>
      </c>
      <c r="V50" s="156" t="s">
        <v>149</v>
      </c>
      <c r="W50" s="156" t="s">
        <v>150</v>
      </c>
      <c r="X50" s="156" t="s">
        <v>151</v>
      </c>
      <c r="Y50" s="156" t="s">
        <v>152</v>
      </c>
    </row>
    <row r="51" spans="1:27" ht="11.25" customHeight="1" x14ac:dyDescent="0.2">
      <c r="A51" s="164"/>
      <c r="B51" s="166"/>
      <c r="C51" s="157"/>
      <c r="D51" s="157"/>
      <c r="E51" s="157"/>
      <c r="F51" s="157"/>
      <c r="G51" s="157"/>
      <c r="H51" s="157"/>
      <c r="I51" s="157"/>
      <c r="J51" s="157"/>
      <c r="K51" s="157"/>
      <c r="L51" s="157"/>
      <c r="M51" s="157"/>
      <c r="N51" s="168"/>
      <c r="O51" s="157"/>
      <c r="P51" s="157"/>
      <c r="Q51" s="157"/>
      <c r="R51" s="157"/>
      <c r="S51" s="157"/>
      <c r="T51" s="157"/>
      <c r="U51" s="157"/>
      <c r="V51" s="157"/>
      <c r="W51" s="157"/>
      <c r="X51" s="157"/>
      <c r="Y51" s="157"/>
    </row>
    <row r="52" spans="1:27" ht="18.75" customHeight="1" x14ac:dyDescent="0.2">
      <c r="A52" s="88">
        <f t="shared" ref="A52:A76" si="1">A15</f>
        <v>41852</v>
      </c>
      <c r="B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1797.2</v>
      </c>
      <c r="C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1788.84</v>
      </c>
      <c r="D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1814.03</v>
      </c>
      <c r="E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1818.53</v>
      </c>
      <c r="F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1818.57</v>
      </c>
      <c r="G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1827.9099999999999</v>
      </c>
      <c r="H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1818.71</v>
      </c>
      <c r="I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1794.06</v>
      </c>
      <c r="J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1908.88</v>
      </c>
      <c r="K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1833.17</v>
      </c>
      <c r="L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1811.9899999999998</v>
      </c>
      <c r="M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1804.03</v>
      </c>
      <c r="N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1811.9899999999998</v>
      </c>
      <c r="O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1820.32</v>
      </c>
      <c r="P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1816.1399999999999</v>
      </c>
      <c r="Q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1820.32</v>
      </c>
      <c r="R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1820.94</v>
      </c>
      <c r="S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1832.1</v>
      </c>
      <c r="T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1855.92</v>
      </c>
      <c r="U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1835.85</v>
      </c>
      <c r="V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1817.9</v>
      </c>
      <c r="W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1811.07</v>
      </c>
      <c r="X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1811.6399999999999</v>
      </c>
      <c r="Y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1942.9299999999998</v>
      </c>
      <c r="AA52" s="89"/>
    </row>
    <row r="53" spans="1:27" x14ac:dyDescent="0.2">
      <c r="A53" s="88">
        <f t="shared" si="1"/>
        <v>41853</v>
      </c>
      <c r="B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1828.51</v>
      </c>
      <c r="C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1803.23</v>
      </c>
      <c r="D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1796.19</v>
      </c>
      <c r="E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1814.6799999999998</v>
      </c>
      <c r="F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1824.1799999999998</v>
      </c>
      <c r="G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1819.78</v>
      </c>
      <c r="H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1834.1799999999998</v>
      </c>
      <c r="I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1819.25</v>
      </c>
      <c r="J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1796.62</v>
      </c>
      <c r="K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1877.59</v>
      </c>
      <c r="L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1830.46</v>
      </c>
      <c r="M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1813.29</v>
      </c>
      <c r="N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1805.01</v>
      </c>
      <c r="O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1800.9699999999998</v>
      </c>
      <c r="P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1809.22</v>
      </c>
      <c r="Q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1813.4</v>
      </c>
      <c r="R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1821.94</v>
      </c>
      <c r="S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1826.19</v>
      </c>
      <c r="T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1821.79</v>
      </c>
      <c r="U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1808.94</v>
      </c>
      <c r="V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1807.21</v>
      </c>
      <c r="W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1814.25</v>
      </c>
      <c r="X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1815.52</v>
      </c>
      <c r="Y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1820.82</v>
      </c>
    </row>
    <row r="54" spans="1:27" x14ac:dyDescent="0.2">
      <c r="A54" s="88">
        <f t="shared" si="1"/>
        <v>41854</v>
      </c>
      <c r="B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1831.99</v>
      </c>
      <c r="C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1801.9499999999998</v>
      </c>
      <c r="D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1796.38</v>
      </c>
      <c r="E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1814.8</v>
      </c>
      <c r="F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1824.51</v>
      </c>
      <c r="G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1820.1799999999998</v>
      </c>
      <c r="H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1834.65</v>
      </c>
      <c r="I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1819.9499999999998</v>
      </c>
      <c r="J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1796.15</v>
      </c>
      <c r="K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1888.27</v>
      </c>
      <c r="L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1853.54</v>
      </c>
      <c r="M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1830.86</v>
      </c>
      <c r="N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1817.6999999999998</v>
      </c>
      <c r="O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1813.52</v>
      </c>
      <c r="P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1822.1</v>
      </c>
      <c r="Q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1830.76</v>
      </c>
      <c r="R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1839.69</v>
      </c>
      <c r="S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1848.78</v>
      </c>
      <c r="T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1839.6100000000001</v>
      </c>
      <c r="U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1817.85</v>
      </c>
      <c r="V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1806.92</v>
      </c>
      <c r="W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1814.21</v>
      </c>
      <c r="X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1815.48</v>
      </c>
      <c r="Y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1821.73</v>
      </c>
    </row>
    <row r="55" spans="1:27" x14ac:dyDescent="0.2">
      <c r="A55" s="88">
        <f t="shared" si="1"/>
        <v>41855</v>
      </c>
      <c r="B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1803.75</v>
      </c>
      <c r="C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1788.84</v>
      </c>
      <c r="D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1814.1599999999999</v>
      </c>
      <c r="E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1818.55</v>
      </c>
      <c r="F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1818.55</v>
      </c>
      <c r="G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1821.2199999999998</v>
      </c>
      <c r="H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1817.69</v>
      </c>
      <c r="I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1795.6399999999999</v>
      </c>
      <c r="J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1909.57</v>
      </c>
      <c r="K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1833.53</v>
      </c>
      <c r="L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1813.34</v>
      </c>
      <c r="M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1806.26</v>
      </c>
      <c r="N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1809.71</v>
      </c>
      <c r="O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1813.6999999999998</v>
      </c>
      <c r="P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1805</v>
      </c>
      <c r="Q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1800.44</v>
      </c>
      <c r="R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1817.99</v>
      </c>
      <c r="S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1832.9699999999998</v>
      </c>
      <c r="T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1847.38</v>
      </c>
      <c r="U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1835.86</v>
      </c>
      <c r="V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1803.77</v>
      </c>
      <c r="W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1810.98</v>
      </c>
      <c r="X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1812.92</v>
      </c>
      <c r="Y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1935.17</v>
      </c>
    </row>
    <row r="56" spans="1:27" x14ac:dyDescent="0.2">
      <c r="A56" s="88">
        <f t="shared" si="1"/>
        <v>41856</v>
      </c>
      <c r="B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1807.4299999999998</v>
      </c>
      <c r="C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1788.82</v>
      </c>
      <c r="D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1814.13</v>
      </c>
      <c r="E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1818.55</v>
      </c>
      <c r="F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1818.3899999999999</v>
      </c>
      <c r="G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1821.29</v>
      </c>
      <c r="H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1804.03</v>
      </c>
      <c r="I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1801.42</v>
      </c>
      <c r="J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1890.48</v>
      </c>
      <c r="K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1820.84</v>
      </c>
      <c r="L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1789.78</v>
      </c>
      <c r="M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1798.3</v>
      </c>
      <c r="N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1806.9299999999998</v>
      </c>
      <c r="O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1792.79</v>
      </c>
      <c r="P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1801.7199999999998</v>
      </c>
      <c r="Q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1794.2199999999998</v>
      </c>
      <c r="R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1803.23</v>
      </c>
      <c r="S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1817.52</v>
      </c>
      <c r="T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1824.09</v>
      </c>
      <c r="U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1832.13</v>
      </c>
      <c r="V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1802.65</v>
      </c>
      <c r="W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1810.4499999999998</v>
      </c>
      <c r="X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1812.01</v>
      </c>
      <c r="Y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1939.6999999999998</v>
      </c>
    </row>
    <row r="57" spans="1:27" x14ac:dyDescent="0.2">
      <c r="A57" s="88">
        <f t="shared" si="1"/>
        <v>41857</v>
      </c>
      <c r="B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1800.63</v>
      </c>
      <c r="C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1788.7199999999998</v>
      </c>
      <c r="D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1814.02</v>
      </c>
      <c r="E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1818.28</v>
      </c>
      <c r="F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1818.1599999999999</v>
      </c>
      <c r="G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1819.86</v>
      </c>
      <c r="H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1803.06</v>
      </c>
      <c r="I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1800.31</v>
      </c>
      <c r="J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1889.38</v>
      </c>
      <c r="K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1819.42</v>
      </c>
      <c r="L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1788.34</v>
      </c>
      <c r="M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1803.37</v>
      </c>
      <c r="N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1809.92</v>
      </c>
      <c r="O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1794.82</v>
      </c>
      <c r="P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1801.58</v>
      </c>
      <c r="Q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1794</v>
      </c>
      <c r="R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1802.92</v>
      </c>
      <c r="S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1816.94</v>
      </c>
      <c r="T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1824.29</v>
      </c>
      <c r="U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1832.4</v>
      </c>
      <c r="V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1802.59</v>
      </c>
      <c r="W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1810.37</v>
      </c>
      <c r="X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1811.9499999999998</v>
      </c>
      <c r="Y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1936.8899999999999</v>
      </c>
    </row>
    <row r="58" spans="1:27" x14ac:dyDescent="0.2">
      <c r="A58" s="88">
        <f t="shared" si="1"/>
        <v>41858</v>
      </c>
      <c r="B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1802.9099999999999</v>
      </c>
      <c r="C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1789.01</v>
      </c>
      <c r="D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1814.21</v>
      </c>
      <c r="E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1818.6</v>
      </c>
      <c r="F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1818.7199999999998</v>
      </c>
      <c r="G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1821.11</v>
      </c>
      <c r="H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1826.54</v>
      </c>
      <c r="I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1794.4</v>
      </c>
      <c r="J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1909.53</v>
      </c>
      <c r="K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1820.57</v>
      </c>
      <c r="L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1789.07</v>
      </c>
      <c r="M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1802.9</v>
      </c>
      <c r="N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1800.6799999999998</v>
      </c>
      <c r="O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1795.82</v>
      </c>
      <c r="P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1810.4499999999998</v>
      </c>
      <c r="Q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1796.31</v>
      </c>
      <c r="R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1803.02</v>
      </c>
      <c r="S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1817.37</v>
      </c>
      <c r="T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1836.28</v>
      </c>
      <c r="U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1839.87</v>
      </c>
      <c r="V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1791.11</v>
      </c>
      <c r="W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1810.83</v>
      </c>
      <c r="X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1812.3</v>
      </c>
      <c r="Y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1940.49</v>
      </c>
    </row>
    <row r="59" spans="1:27" x14ac:dyDescent="0.2">
      <c r="A59" s="88">
        <f t="shared" si="1"/>
        <v>41859</v>
      </c>
      <c r="B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1801.74</v>
      </c>
      <c r="C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1793.32</v>
      </c>
      <c r="D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1819.09</v>
      </c>
      <c r="E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1828.03</v>
      </c>
      <c r="F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1832.69</v>
      </c>
      <c r="G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1826.98</v>
      </c>
      <c r="H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1827.24</v>
      </c>
      <c r="I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1794.48</v>
      </c>
      <c r="J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1909.48</v>
      </c>
      <c r="K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1856.2199999999998</v>
      </c>
      <c r="L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1812.07</v>
      </c>
      <c r="M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1796.73</v>
      </c>
      <c r="N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1816.63</v>
      </c>
      <c r="O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1825.08</v>
      </c>
      <c r="P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1820.74</v>
      </c>
      <c r="Q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1816.37</v>
      </c>
      <c r="R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1817.6999999999998</v>
      </c>
      <c r="S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1844.4899999999998</v>
      </c>
      <c r="T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1863.82</v>
      </c>
      <c r="U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1839.87</v>
      </c>
      <c r="V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1791.3</v>
      </c>
      <c r="W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1810.99</v>
      </c>
      <c r="X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1811.96</v>
      </c>
      <c r="Y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1930.33</v>
      </c>
    </row>
    <row r="60" spans="1:27" x14ac:dyDescent="0.2">
      <c r="A60" s="88">
        <f t="shared" si="1"/>
        <v>41860</v>
      </c>
      <c r="B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1834.46</v>
      </c>
      <c r="C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1799.9299999999998</v>
      </c>
      <c r="D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1801.09</v>
      </c>
      <c r="E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1805.4299999999998</v>
      </c>
      <c r="F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1814.6</v>
      </c>
      <c r="G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1807.74</v>
      </c>
      <c r="H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1818.65</v>
      </c>
      <c r="I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1796.23</v>
      </c>
      <c r="J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1797.07</v>
      </c>
      <c r="K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1838.9299999999998</v>
      </c>
      <c r="L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1809.38</v>
      </c>
      <c r="M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1789.9</v>
      </c>
      <c r="N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1797.6399999999999</v>
      </c>
      <c r="O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1801.22</v>
      </c>
      <c r="P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1805.42</v>
      </c>
      <c r="Q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1801.4299999999998</v>
      </c>
      <c r="R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1809.69</v>
      </c>
      <c r="S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1822.53</v>
      </c>
      <c r="T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1840.85</v>
      </c>
      <c r="U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1830.76</v>
      </c>
      <c r="V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1806.67</v>
      </c>
      <c r="W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1815.48</v>
      </c>
      <c r="X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1808.26</v>
      </c>
      <c r="Y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1804.73</v>
      </c>
    </row>
    <row r="61" spans="1:27" x14ac:dyDescent="0.2">
      <c r="A61" s="88">
        <f t="shared" si="1"/>
        <v>41861</v>
      </c>
      <c r="B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1833.92</v>
      </c>
      <c r="C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1802.56</v>
      </c>
      <c r="D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1801.35</v>
      </c>
      <c r="E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1805.6999999999998</v>
      </c>
      <c r="F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1814.8899999999999</v>
      </c>
      <c r="G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1808.08</v>
      </c>
      <c r="H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1818.25</v>
      </c>
      <c r="I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1797.3600000000001</v>
      </c>
      <c r="J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1793.79</v>
      </c>
      <c r="K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1880.4199999999998</v>
      </c>
      <c r="L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1833.15</v>
      </c>
      <c r="M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1815.78</v>
      </c>
      <c r="N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1815.27</v>
      </c>
      <c r="O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1810.5</v>
      </c>
      <c r="P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1823.06</v>
      </c>
      <c r="Q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1827.1599999999999</v>
      </c>
      <c r="R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1822.52</v>
      </c>
      <c r="S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1826.76</v>
      </c>
      <c r="T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1821.54</v>
      </c>
      <c r="U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1813.4</v>
      </c>
      <c r="V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1806.33</v>
      </c>
      <c r="W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1814.32</v>
      </c>
      <c r="X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1807.85</v>
      </c>
      <c r="Y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1804.94</v>
      </c>
    </row>
    <row r="62" spans="1:27" x14ac:dyDescent="0.2">
      <c r="A62" s="88">
        <f t="shared" si="1"/>
        <v>41862</v>
      </c>
      <c r="B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1806.62</v>
      </c>
      <c r="C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1793.44</v>
      </c>
      <c r="D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1818.9299999999998</v>
      </c>
      <c r="E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1827.85</v>
      </c>
      <c r="F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1832.55</v>
      </c>
      <c r="G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1825.78</v>
      </c>
      <c r="H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1826.4099999999999</v>
      </c>
      <c r="I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1808.4099999999999</v>
      </c>
      <c r="J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1881.19</v>
      </c>
      <c r="K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1828.9099999999999</v>
      </c>
      <c r="L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1814.6</v>
      </c>
      <c r="M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1798.71</v>
      </c>
      <c r="N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1806.27</v>
      </c>
      <c r="O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1801.4299999999998</v>
      </c>
      <c r="P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1796.9499999999998</v>
      </c>
      <c r="Q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1788.87</v>
      </c>
      <c r="R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1800.07</v>
      </c>
      <c r="S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1825.13</v>
      </c>
      <c r="T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1840.55</v>
      </c>
      <c r="U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1840.19</v>
      </c>
      <c r="V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1790.61</v>
      </c>
      <c r="W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1815.35</v>
      </c>
      <c r="X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1815.85</v>
      </c>
      <c r="Y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1955.94</v>
      </c>
    </row>
    <row r="63" spans="1:27" x14ac:dyDescent="0.2">
      <c r="A63" s="88">
        <f t="shared" si="1"/>
        <v>41863</v>
      </c>
      <c r="B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1806.82</v>
      </c>
      <c r="C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1793.13</v>
      </c>
      <c r="D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1819.2399999999998</v>
      </c>
      <c r="E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1828.04</v>
      </c>
      <c r="F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1832.55</v>
      </c>
      <c r="G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1826.54</v>
      </c>
      <c r="H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1826.05</v>
      </c>
      <c r="I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1810.6</v>
      </c>
      <c r="J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1880.3</v>
      </c>
      <c r="K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1827.8899999999999</v>
      </c>
      <c r="L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1813.36</v>
      </c>
      <c r="M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1796.6599999999999</v>
      </c>
      <c r="N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1805</v>
      </c>
      <c r="O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1800.77</v>
      </c>
      <c r="P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1797.01</v>
      </c>
      <c r="Q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1789.11</v>
      </c>
      <c r="R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1800.1599999999999</v>
      </c>
      <c r="S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1825.49</v>
      </c>
      <c r="T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1840.73</v>
      </c>
      <c r="U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1840.23</v>
      </c>
      <c r="V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1790.71</v>
      </c>
      <c r="W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1813.35</v>
      </c>
      <c r="X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1814.4499999999998</v>
      </c>
      <c r="Y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1954.4</v>
      </c>
    </row>
    <row r="64" spans="1:27" x14ac:dyDescent="0.2">
      <c r="A64" s="88">
        <f t="shared" si="1"/>
        <v>41864</v>
      </c>
      <c r="B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1806.6799999999998</v>
      </c>
      <c r="C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1797.4</v>
      </c>
      <c r="D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1823.59</v>
      </c>
      <c r="E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1832.77</v>
      </c>
      <c r="F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1837.59</v>
      </c>
      <c r="G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1837.08</v>
      </c>
      <c r="H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1836.9699999999998</v>
      </c>
      <c r="I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1788.76</v>
      </c>
      <c r="J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1889.97</v>
      </c>
      <c r="K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1841.77</v>
      </c>
      <c r="L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1816.37</v>
      </c>
      <c r="M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1800.08</v>
      </c>
      <c r="N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1808.02</v>
      </c>
      <c r="O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1803.8600000000001</v>
      </c>
      <c r="P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1799.87</v>
      </c>
      <c r="Q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1792.12</v>
      </c>
      <c r="R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1802.9099999999999</v>
      </c>
      <c r="S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1820.9299999999998</v>
      </c>
      <c r="T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1843.84</v>
      </c>
      <c r="U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1847.81</v>
      </c>
      <c r="V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1789.59</v>
      </c>
      <c r="W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1813.09</v>
      </c>
      <c r="X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1814.57</v>
      </c>
      <c r="Y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1953.32</v>
      </c>
    </row>
    <row r="65" spans="1:25" x14ac:dyDescent="0.2">
      <c r="A65" s="88">
        <f t="shared" si="1"/>
        <v>41865</v>
      </c>
      <c r="B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1807.17</v>
      </c>
      <c r="C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1797.27</v>
      </c>
      <c r="D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1823.27</v>
      </c>
      <c r="E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1832.3600000000001</v>
      </c>
      <c r="F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1837.06</v>
      </c>
      <c r="G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1836.83</v>
      </c>
      <c r="H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1836.83</v>
      </c>
      <c r="I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1788.67</v>
      </c>
      <c r="J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1889.99</v>
      </c>
      <c r="K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1841.56</v>
      </c>
      <c r="L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1816.19</v>
      </c>
      <c r="M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1799.9499999999998</v>
      </c>
      <c r="N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1807.9099999999999</v>
      </c>
      <c r="O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1803.9499999999998</v>
      </c>
      <c r="P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1799.9</v>
      </c>
      <c r="Q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1792.25</v>
      </c>
      <c r="R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1802.92</v>
      </c>
      <c r="S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1820.88</v>
      </c>
      <c r="T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1843.78</v>
      </c>
      <c r="U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1847.71</v>
      </c>
      <c r="V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1789.4</v>
      </c>
      <c r="W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1813.57</v>
      </c>
      <c r="X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1814.13</v>
      </c>
      <c r="Y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1955.96</v>
      </c>
    </row>
    <row r="66" spans="1:25" x14ac:dyDescent="0.2">
      <c r="A66" s="88">
        <f t="shared" si="1"/>
        <v>41866</v>
      </c>
      <c r="B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1807.53</v>
      </c>
      <c r="C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1797.1399999999999</v>
      </c>
      <c r="D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1823.24</v>
      </c>
      <c r="E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1832.28</v>
      </c>
      <c r="F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1836.99</v>
      </c>
      <c r="G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1836.9299999999998</v>
      </c>
      <c r="H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1836.73</v>
      </c>
      <c r="I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1791.9099999999999</v>
      </c>
      <c r="J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1890.25</v>
      </c>
      <c r="K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1803.57</v>
      </c>
      <c r="L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1822</v>
      </c>
      <c r="M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1796.1399999999999</v>
      </c>
      <c r="N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1797.73</v>
      </c>
      <c r="O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1797.7199999999998</v>
      </c>
      <c r="P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1788.6599999999999</v>
      </c>
      <c r="Q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1797.94</v>
      </c>
      <c r="R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1796.1599999999999</v>
      </c>
      <c r="S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1792.58</v>
      </c>
      <c r="T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1806.33</v>
      </c>
      <c r="U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1824.9699999999998</v>
      </c>
      <c r="V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1809.99</v>
      </c>
      <c r="W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1817.06</v>
      </c>
      <c r="X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1815.88</v>
      </c>
      <c r="Y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2000.98</v>
      </c>
    </row>
    <row r="67" spans="1:25" x14ac:dyDescent="0.2">
      <c r="A67" s="88">
        <f t="shared" si="1"/>
        <v>41867</v>
      </c>
      <c r="B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1837.9899999999998</v>
      </c>
      <c r="C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1797.06</v>
      </c>
      <c r="D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1788.4099999999999</v>
      </c>
      <c r="E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1814.73</v>
      </c>
      <c r="F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1819.4099999999999</v>
      </c>
      <c r="G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1805.22</v>
      </c>
      <c r="H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1819.4699999999998</v>
      </c>
      <c r="I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1788.6399999999999</v>
      </c>
      <c r="J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1803.1999999999998</v>
      </c>
      <c r="K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1831.32</v>
      </c>
      <c r="L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1798.13</v>
      </c>
      <c r="M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1816.01</v>
      </c>
      <c r="N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1806.99</v>
      </c>
      <c r="O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1806.92</v>
      </c>
      <c r="P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1799.53</v>
      </c>
      <c r="Q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1799.74</v>
      </c>
      <c r="R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1792.98</v>
      </c>
      <c r="S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1805.22</v>
      </c>
      <c r="T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1796.84</v>
      </c>
      <c r="U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1797.9</v>
      </c>
      <c r="V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1805.4699999999998</v>
      </c>
      <c r="W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1799.1100000000001</v>
      </c>
      <c r="X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1800.31</v>
      </c>
      <c r="Y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1788.67</v>
      </c>
    </row>
    <row r="68" spans="1:25" x14ac:dyDescent="0.2">
      <c r="A68" s="88">
        <f t="shared" si="1"/>
        <v>41868</v>
      </c>
      <c r="B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1849.75</v>
      </c>
      <c r="C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1802.99</v>
      </c>
      <c r="D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1797.3600000000001</v>
      </c>
      <c r="E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1792.54</v>
      </c>
      <c r="F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1796.4499999999998</v>
      </c>
      <c r="G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1800.9699999999998</v>
      </c>
      <c r="H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1809.99</v>
      </c>
      <c r="I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1788.28</v>
      </c>
      <c r="J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1801.59</v>
      </c>
      <c r="K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1854.09</v>
      </c>
      <c r="L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1793.79</v>
      </c>
      <c r="M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1806.82</v>
      </c>
      <c r="N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1813.51</v>
      </c>
      <c r="O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1806.4299999999998</v>
      </c>
      <c r="P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1789.38</v>
      </c>
      <c r="Q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1792.9</v>
      </c>
      <c r="R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1789.3</v>
      </c>
      <c r="S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1797.44</v>
      </c>
      <c r="T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1813.03</v>
      </c>
      <c r="U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1801.92</v>
      </c>
      <c r="V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1805.8899999999999</v>
      </c>
      <c r="W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1813.59</v>
      </c>
      <c r="X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1813.69</v>
      </c>
      <c r="Y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1797.08</v>
      </c>
    </row>
    <row r="69" spans="1:25" x14ac:dyDescent="0.2">
      <c r="A69" s="88">
        <f t="shared" si="1"/>
        <v>41869</v>
      </c>
      <c r="B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1800.07</v>
      </c>
      <c r="C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1796.09</v>
      </c>
      <c r="D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1796.94</v>
      </c>
      <c r="E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1805.3</v>
      </c>
      <c r="F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1809.69</v>
      </c>
      <c r="G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1800.8899999999999</v>
      </c>
      <c r="H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1805.22</v>
      </c>
      <c r="I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1796.4</v>
      </c>
      <c r="J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1890.1399999999999</v>
      </c>
      <c r="K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1815.71</v>
      </c>
      <c r="L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1813.52</v>
      </c>
      <c r="M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1812.9099999999999</v>
      </c>
      <c r="N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1812.19</v>
      </c>
      <c r="O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1819.92</v>
      </c>
      <c r="P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1819.76</v>
      </c>
      <c r="Q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1819.61</v>
      </c>
      <c r="R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1814.1399999999999</v>
      </c>
      <c r="S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1815.04</v>
      </c>
      <c r="T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1835.6999999999998</v>
      </c>
      <c r="U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1928.6799999999998</v>
      </c>
      <c r="V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1848.69</v>
      </c>
      <c r="W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1803.13</v>
      </c>
      <c r="X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1855.81</v>
      </c>
      <c r="Y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1800.21</v>
      </c>
    </row>
    <row r="70" spans="1:25" x14ac:dyDescent="0.2">
      <c r="A70" s="88">
        <f t="shared" si="1"/>
        <v>41870</v>
      </c>
      <c r="B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1837.17</v>
      </c>
      <c r="C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1887.48</v>
      </c>
      <c r="D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1940.25</v>
      </c>
      <c r="E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1952.8600000000001</v>
      </c>
      <c r="F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1959.31</v>
      </c>
      <c r="G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2015.6299999999999</v>
      </c>
      <c r="H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1952.59</v>
      </c>
      <c r="I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1903.9699999999998</v>
      </c>
      <c r="J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2056.69</v>
      </c>
      <c r="K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1988.4299999999998</v>
      </c>
      <c r="L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1904.8899999999999</v>
      </c>
      <c r="M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1884.7199999999998</v>
      </c>
      <c r="N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1874.94</v>
      </c>
      <c r="O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1846.44</v>
      </c>
      <c r="P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1841.88</v>
      </c>
      <c r="Q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1841.9099999999999</v>
      </c>
      <c r="R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1839.81</v>
      </c>
      <c r="S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1863.88</v>
      </c>
      <c r="T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1889.98</v>
      </c>
      <c r="U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1899.24</v>
      </c>
      <c r="V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1864.52</v>
      </c>
      <c r="W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1813.65</v>
      </c>
      <c r="X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1855.7799999999997</v>
      </c>
      <c r="Y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1800.3</v>
      </c>
    </row>
    <row r="71" spans="1:25" x14ac:dyDescent="0.2">
      <c r="A71" s="88">
        <f t="shared" si="1"/>
        <v>41871</v>
      </c>
      <c r="B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1836.9499999999998</v>
      </c>
      <c r="C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1904.1</v>
      </c>
      <c r="D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1959.17</v>
      </c>
      <c r="E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1972.67</v>
      </c>
      <c r="F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1979.1599999999999</v>
      </c>
      <c r="G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1972.55</v>
      </c>
      <c r="H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1979.31</v>
      </c>
      <c r="I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1903.79</v>
      </c>
      <c r="J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2056.1099999999997</v>
      </c>
      <c r="K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1988.52</v>
      </c>
      <c r="L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1905.03</v>
      </c>
      <c r="M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1884.6599999999999</v>
      </c>
      <c r="N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1874.48</v>
      </c>
      <c r="O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1855.4</v>
      </c>
      <c r="P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1841.65</v>
      </c>
      <c r="Q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1846.21</v>
      </c>
      <c r="R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1839.54</v>
      </c>
      <c r="S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1876.79</v>
      </c>
      <c r="T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1899.1299999999999</v>
      </c>
      <c r="U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1899.1299999999999</v>
      </c>
      <c r="V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1863.33</v>
      </c>
      <c r="W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1813.52</v>
      </c>
      <c r="X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1855.67</v>
      </c>
      <c r="Y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1799.53</v>
      </c>
    </row>
    <row r="72" spans="1:25" x14ac:dyDescent="0.2">
      <c r="A72" s="88">
        <f t="shared" si="1"/>
        <v>41872</v>
      </c>
      <c r="B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1823.02</v>
      </c>
      <c r="C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1887.36</v>
      </c>
      <c r="D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1927.6399999999999</v>
      </c>
      <c r="E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1940.07</v>
      </c>
      <c r="F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1965.79</v>
      </c>
      <c r="G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1959.3400000000001</v>
      </c>
      <c r="H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1965.86</v>
      </c>
      <c r="I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1881.97</v>
      </c>
      <c r="J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2055.92</v>
      </c>
      <c r="K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1927</v>
      </c>
      <c r="L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1855.08</v>
      </c>
      <c r="M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1837.13</v>
      </c>
      <c r="N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1828.3899999999999</v>
      </c>
      <c r="O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1807.71</v>
      </c>
      <c r="P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1795.8600000000001</v>
      </c>
      <c r="Q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1811.87</v>
      </c>
      <c r="R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1824.4299999999998</v>
      </c>
      <c r="S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1839.57</v>
      </c>
      <c r="T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1835.4299999999998</v>
      </c>
      <c r="U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1864.08</v>
      </c>
      <c r="V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1847.77</v>
      </c>
      <c r="W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1799.29</v>
      </c>
      <c r="X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1805.6799999999998</v>
      </c>
      <c r="Y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1799.76</v>
      </c>
    </row>
    <row r="73" spans="1:25" x14ac:dyDescent="0.2">
      <c r="A73" s="88">
        <f t="shared" si="1"/>
        <v>41873</v>
      </c>
      <c r="B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1792.55</v>
      </c>
      <c r="C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1851</v>
      </c>
      <c r="D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1904.19</v>
      </c>
      <c r="E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1909.6100000000001</v>
      </c>
      <c r="F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1921.62</v>
      </c>
      <c r="G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1915.8</v>
      </c>
      <c r="H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1939.8600000000001</v>
      </c>
      <c r="I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1881.81</v>
      </c>
      <c r="J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2035.69</v>
      </c>
      <c r="K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1926.8400000000001</v>
      </c>
      <c r="L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1855.17</v>
      </c>
      <c r="M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1836.8</v>
      </c>
      <c r="N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1855.0099999999998</v>
      </c>
      <c r="O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1837.05</v>
      </c>
      <c r="P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1846.06</v>
      </c>
      <c r="Q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1850.65</v>
      </c>
      <c r="R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1847.44</v>
      </c>
      <c r="S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1863.82</v>
      </c>
      <c r="T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1872.1599999999999</v>
      </c>
      <c r="U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1876.71</v>
      </c>
      <c r="V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1847.1999999999998</v>
      </c>
      <c r="W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1908.78</v>
      </c>
      <c r="X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1975.98</v>
      </c>
      <c r="Y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1837.53</v>
      </c>
    </row>
    <row r="74" spans="1:25" x14ac:dyDescent="0.2">
      <c r="A74" s="88">
        <f t="shared" si="1"/>
        <v>41874</v>
      </c>
      <c r="B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1801.6</v>
      </c>
      <c r="C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1843.09</v>
      </c>
      <c r="D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1887.01</v>
      </c>
      <c r="E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1892.75</v>
      </c>
      <c r="F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1904.82</v>
      </c>
      <c r="G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1905.12</v>
      </c>
      <c r="H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1923.75</v>
      </c>
      <c r="I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1864.9</v>
      </c>
      <c r="J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1797.6599999999999</v>
      </c>
      <c r="K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1902.7199999999998</v>
      </c>
      <c r="L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1852.4499999999998</v>
      </c>
      <c r="M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1838.56</v>
      </c>
      <c r="N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1847.7399999999998</v>
      </c>
      <c r="O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1843.1</v>
      </c>
      <c r="P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1847.71</v>
      </c>
      <c r="Q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1857.1499999999999</v>
      </c>
      <c r="R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1852.33</v>
      </c>
      <c r="S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1871.74</v>
      </c>
      <c r="T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1887.06</v>
      </c>
      <c r="U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1887.55</v>
      </c>
      <c r="V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1821.5</v>
      </c>
      <c r="W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1888.01</v>
      </c>
      <c r="X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1962.42</v>
      </c>
      <c r="Y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2112.19</v>
      </c>
    </row>
    <row r="75" spans="1:25" x14ac:dyDescent="0.2">
      <c r="A75" s="88">
        <f t="shared" si="1"/>
        <v>41875</v>
      </c>
      <c r="B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1819.06</v>
      </c>
      <c r="C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1899.4499999999998</v>
      </c>
      <c r="D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1937.79</v>
      </c>
      <c r="E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1951.25</v>
      </c>
      <c r="F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1958.1</v>
      </c>
      <c r="G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1972.28</v>
      </c>
      <c r="H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1994.76</v>
      </c>
      <c r="I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1965.17</v>
      </c>
      <c r="J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1854.9299999999998</v>
      </c>
      <c r="K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2030.84</v>
      </c>
      <c r="L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1943.6100000000001</v>
      </c>
      <c r="M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1903.06</v>
      </c>
      <c r="N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1897.56</v>
      </c>
      <c r="O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1892.5</v>
      </c>
      <c r="P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1887.1999999999998</v>
      </c>
      <c r="Q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1903.06</v>
      </c>
      <c r="R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1919.5900000000001</v>
      </c>
      <c r="S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1919.4299999999998</v>
      </c>
      <c r="T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1908.1999999999998</v>
      </c>
      <c r="U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1898.05</v>
      </c>
      <c r="V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1804.47</v>
      </c>
      <c r="W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1816.4099999999999</v>
      </c>
      <c r="X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1803.44</v>
      </c>
      <c r="Y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1896.6999999999998</v>
      </c>
    </row>
    <row r="76" spans="1:25" x14ac:dyDescent="0.2">
      <c r="A76" s="88">
        <f t="shared" si="1"/>
        <v>41876</v>
      </c>
      <c r="B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1832.15</v>
      </c>
      <c r="C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1915.59</v>
      </c>
      <c r="D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1966.37</v>
      </c>
      <c r="E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1979.8</v>
      </c>
      <c r="F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1972.84</v>
      </c>
      <c r="G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1985.81</v>
      </c>
      <c r="H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1993.4499999999998</v>
      </c>
      <c r="I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1927.82</v>
      </c>
      <c r="J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2076.98</v>
      </c>
      <c r="K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1975.1399999999999</v>
      </c>
      <c r="L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1927.32</v>
      </c>
      <c r="M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1916.58</v>
      </c>
      <c r="N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1928.19</v>
      </c>
      <c r="O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1922.08</v>
      </c>
      <c r="P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1899.8799999999999</v>
      </c>
      <c r="Q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1910.87</v>
      </c>
      <c r="R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1908.5099999999998</v>
      </c>
      <c r="S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1928.04</v>
      </c>
      <c r="T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1970.35</v>
      </c>
      <c r="U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1960.17</v>
      </c>
      <c r="V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1843.54</v>
      </c>
      <c r="W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1831.7199999999998</v>
      </c>
      <c r="X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1871.23</v>
      </c>
      <c r="Y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1802.25</v>
      </c>
    </row>
    <row r="77" spans="1:25" x14ac:dyDescent="0.2">
      <c r="A77" s="88">
        <f>A43</f>
        <v>41880</v>
      </c>
      <c r="B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1846.08</v>
      </c>
      <c r="C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1921.15</v>
      </c>
      <c r="D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1965.7199999999998</v>
      </c>
      <c r="E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1979.2199999999998</v>
      </c>
      <c r="F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1993.3899999999999</v>
      </c>
      <c r="G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1978.99</v>
      </c>
      <c r="H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1971.9</v>
      </c>
      <c r="I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1909.51</v>
      </c>
      <c r="J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2069.31</v>
      </c>
      <c r="K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1981.61</v>
      </c>
      <c r="L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1927.51</v>
      </c>
      <c r="M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1916.2199999999998</v>
      </c>
      <c r="N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1910.94</v>
      </c>
      <c r="O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1894.44</v>
      </c>
      <c r="P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1873.93</v>
      </c>
      <c r="Q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1878.75</v>
      </c>
      <c r="R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1880.35</v>
      </c>
      <c r="S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1888.79</v>
      </c>
      <c r="T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1921.87</v>
      </c>
      <c r="U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1908.87</v>
      </c>
      <c r="V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1802.3899999999999</v>
      </c>
      <c r="W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1801.06</v>
      </c>
      <c r="X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1847.06</v>
      </c>
      <c r="Y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1800.36</v>
      </c>
    </row>
    <row r="78" spans="1:25" x14ac:dyDescent="0.2">
      <c r="A78" s="88">
        <f>A44</f>
        <v>41881</v>
      </c>
      <c r="B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1838.6399999999999</v>
      </c>
      <c r="C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1905.77</v>
      </c>
      <c r="D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1951.36</v>
      </c>
      <c r="E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1979.49</v>
      </c>
      <c r="F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1971.84</v>
      </c>
      <c r="G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1971.61</v>
      </c>
      <c r="H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1972.1399999999999</v>
      </c>
      <c r="I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1918.06</v>
      </c>
      <c r="J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1819.72</v>
      </c>
      <c r="K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1962.2</v>
      </c>
      <c r="L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1903.87</v>
      </c>
      <c r="M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1903.79</v>
      </c>
      <c r="N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1903.3799999999999</v>
      </c>
      <c r="O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1903.52</v>
      </c>
      <c r="P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1903.4899999999998</v>
      </c>
      <c r="Q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1903.74</v>
      </c>
      <c r="R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1950.44</v>
      </c>
      <c r="S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1962.83</v>
      </c>
      <c r="T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1975.52</v>
      </c>
      <c r="U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1957.59</v>
      </c>
      <c r="V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1839.8</v>
      </c>
      <c r="W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1813.28</v>
      </c>
      <c r="X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1887.81</v>
      </c>
      <c r="Y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2008.85</v>
      </c>
    </row>
    <row r="79" spans="1:25" x14ac:dyDescent="0.2">
      <c r="A79" s="88">
        <f>A45</f>
        <v>41882</v>
      </c>
      <c r="B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1814.17</v>
      </c>
      <c r="C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1887.55</v>
      </c>
      <c r="D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1924.4499999999998</v>
      </c>
      <c r="E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1944.1799999999998</v>
      </c>
      <c r="F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1937.35</v>
      </c>
      <c r="G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1924.25</v>
      </c>
      <c r="H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1951.03</v>
      </c>
      <c r="I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1893.83</v>
      </c>
      <c r="J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1788.28</v>
      </c>
      <c r="K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1962.29</v>
      </c>
      <c r="L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1903.8</v>
      </c>
      <c r="M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1903.67</v>
      </c>
      <c r="N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1903.58</v>
      </c>
      <c r="O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1867.35</v>
      </c>
      <c r="P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1857.57</v>
      </c>
      <c r="Q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1848.1399999999999</v>
      </c>
      <c r="R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1877.2199999999998</v>
      </c>
      <c r="S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1887.5</v>
      </c>
      <c r="T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1937.62</v>
      </c>
      <c r="U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1956.6799999999998</v>
      </c>
      <c r="V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1839.05</v>
      </c>
      <c r="W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1812.6799999999998</v>
      </c>
      <c r="X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1887.29</v>
      </c>
      <c r="Y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2008.85</v>
      </c>
    </row>
    <row r="80" spans="1:25" x14ac:dyDescent="0.2">
      <c r="A80" s="94"/>
      <c r="B80" s="95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</row>
    <row r="81" spans="1:27" x14ac:dyDescent="0.25">
      <c r="A81" s="96" t="s">
        <v>158</v>
      </c>
    </row>
    <row r="82" spans="1:27" ht="12.75" x14ac:dyDescent="0.2">
      <c r="A82" s="162" t="s">
        <v>49</v>
      </c>
      <c r="B82" s="173" t="s">
        <v>128</v>
      </c>
      <c r="C82" s="174"/>
      <c r="D82" s="174"/>
      <c r="E82" s="174"/>
      <c r="F82" s="174"/>
      <c r="G82" s="174"/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4"/>
      <c r="U82" s="174"/>
      <c r="V82" s="174"/>
      <c r="W82" s="174"/>
      <c r="X82" s="174"/>
      <c r="Y82" s="175"/>
    </row>
    <row r="83" spans="1:27" ht="12.75" x14ac:dyDescent="0.2">
      <c r="A83" s="163"/>
      <c r="B83" s="176"/>
      <c r="C83" s="177"/>
      <c r="D83" s="177"/>
      <c r="E83" s="177"/>
      <c r="F83" s="177"/>
      <c r="G83" s="177"/>
      <c r="H83" s="177"/>
      <c r="I83" s="177"/>
      <c r="J83" s="177"/>
      <c r="K83" s="177"/>
      <c r="L83" s="177"/>
      <c r="M83" s="177"/>
      <c r="N83" s="177"/>
      <c r="O83" s="177"/>
      <c r="P83" s="177"/>
      <c r="Q83" s="177"/>
      <c r="R83" s="177"/>
      <c r="S83" s="177"/>
      <c r="T83" s="177"/>
      <c r="U83" s="177"/>
      <c r="V83" s="177"/>
      <c r="W83" s="177"/>
      <c r="X83" s="177"/>
      <c r="Y83" s="178"/>
    </row>
    <row r="84" spans="1:27" ht="12.75" customHeight="1" x14ac:dyDescent="0.2">
      <c r="A84" s="163"/>
      <c r="B84" s="165" t="s">
        <v>129</v>
      </c>
      <c r="C84" s="156" t="s">
        <v>130</v>
      </c>
      <c r="D84" s="156" t="s">
        <v>131</v>
      </c>
      <c r="E84" s="156" t="s">
        <v>132</v>
      </c>
      <c r="F84" s="156" t="s">
        <v>133</v>
      </c>
      <c r="G84" s="156" t="s">
        <v>134</v>
      </c>
      <c r="H84" s="156" t="s">
        <v>135</v>
      </c>
      <c r="I84" s="156" t="s">
        <v>136</v>
      </c>
      <c r="J84" s="156" t="s">
        <v>137</v>
      </c>
      <c r="K84" s="156" t="s">
        <v>138</v>
      </c>
      <c r="L84" s="156" t="s">
        <v>139</v>
      </c>
      <c r="M84" s="156" t="s">
        <v>140</v>
      </c>
      <c r="N84" s="167" t="s">
        <v>141</v>
      </c>
      <c r="O84" s="156" t="s">
        <v>142</v>
      </c>
      <c r="P84" s="156" t="s">
        <v>143</v>
      </c>
      <c r="Q84" s="156" t="s">
        <v>144</v>
      </c>
      <c r="R84" s="156" t="s">
        <v>145</v>
      </c>
      <c r="S84" s="156" t="s">
        <v>146</v>
      </c>
      <c r="T84" s="156" t="s">
        <v>147</v>
      </c>
      <c r="U84" s="156" t="s">
        <v>148</v>
      </c>
      <c r="V84" s="156" t="s">
        <v>149</v>
      </c>
      <c r="W84" s="156" t="s">
        <v>150</v>
      </c>
      <c r="X84" s="156" t="s">
        <v>151</v>
      </c>
      <c r="Y84" s="156" t="s">
        <v>152</v>
      </c>
    </row>
    <row r="85" spans="1:27" ht="11.25" customHeight="1" x14ac:dyDescent="0.2">
      <c r="A85" s="164"/>
      <c r="B85" s="166"/>
      <c r="C85" s="157"/>
      <c r="D85" s="157"/>
      <c r="E85" s="157"/>
      <c r="F85" s="157"/>
      <c r="G85" s="157"/>
      <c r="H85" s="157"/>
      <c r="I85" s="157"/>
      <c r="J85" s="157"/>
      <c r="K85" s="157"/>
      <c r="L85" s="157"/>
      <c r="M85" s="157"/>
      <c r="N85" s="168"/>
      <c r="O85" s="157"/>
      <c r="P85" s="157"/>
      <c r="Q85" s="157"/>
      <c r="R85" s="157"/>
      <c r="S85" s="157"/>
      <c r="T85" s="157"/>
      <c r="U85" s="157"/>
      <c r="V85" s="157"/>
      <c r="W85" s="157"/>
      <c r="X85" s="157"/>
      <c r="Y85" s="157"/>
    </row>
    <row r="86" spans="1:27" ht="16.5" customHeight="1" x14ac:dyDescent="0.2">
      <c r="A86" s="88">
        <f>A52</f>
        <v>41852</v>
      </c>
      <c r="B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1766.12</v>
      </c>
      <c r="C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1758.22</v>
      </c>
      <c r="D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1782.02</v>
      </c>
      <c r="E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1786.27</v>
      </c>
      <c r="F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1786.32</v>
      </c>
      <c r="G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1795.1399999999999</v>
      </c>
      <c r="H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1786.44</v>
      </c>
      <c r="I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1763.15</v>
      </c>
      <c r="J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1871.6399999999999</v>
      </c>
      <c r="K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1800.1</v>
      </c>
      <c r="L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1780.09</v>
      </c>
      <c r="M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1772.58</v>
      </c>
      <c r="N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1780.09</v>
      </c>
      <c r="O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1787.96</v>
      </c>
      <c r="P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1784.02</v>
      </c>
      <c r="Q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1787.96</v>
      </c>
      <c r="R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1788.56</v>
      </c>
      <c r="S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1799.1</v>
      </c>
      <c r="T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1821.6</v>
      </c>
      <c r="U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1802.6399999999999</v>
      </c>
      <c r="V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1785.6799999999998</v>
      </c>
      <c r="W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1779.2199999999998</v>
      </c>
      <c r="X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1779.76</v>
      </c>
      <c r="Y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1903.82</v>
      </c>
      <c r="AA86" s="89"/>
    </row>
    <row r="87" spans="1:27" x14ac:dyDescent="0.2">
      <c r="A87" s="88">
        <f t="shared" ref="A87:A113" si="2">A53</f>
        <v>41853</v>
      </c>
      <c r="B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1795.71</v>
      </c>
      <c r="C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1771.82</v>
      </c>
      <c r="D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1765.1599999999999</v>
      </c>
      <c r="E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1782.6399999999999</v>
      </c>
      <c r="F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1791.62</v>
      </c>
      <c r="G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1787.46</v>
      </c>
      <c r="H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1801.06</v>
      </c>
      <c r="I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1786.96</v>
      </c>
      <c r="J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1765.57</v>
      </c>
      <c r="K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1842.08</v>
      </c>
      <c r="L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1797.55</v>
      </c>
      <c r="M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1781.33</v>
      </c>
      <c r="N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1773.5</v>
      </c>
      <c r="O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1769.69</v>
      </c>
      <c r="P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1777.48</v>
      </c>
      <c r="Q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1781.4299999999998</v>
      </c>
      <c r="R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1789.49</v>
      </c>
      <c r="S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1793.51</v>
      </c>
      <c r="T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1789.36</v>
      </c>
      <c r="U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1777.21</v>
      </c>
      <c r="V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1775.58</v>
      </c>
      <c r="W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1782.23</v>
      </c>
      <c r="X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1783.4299999999998</v>
      </c>
      <c r="Y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1788.44</v>
      </c>
    </row>
    <row r="88" spans="1:27" x14ac:dyDescent="0.2">
      <c r="A88" s="88">
        <f t="shared" si="2"/>
        <v>41854</v>
      </c>
      <c r="B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1799</v>
      </c>
      <c r="C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1770.61</v>
      </c>
      <c r="D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1765.35</v>
      </c>
      <c r="E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1782.75</v>
      </c>
      <c r="F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1791.9299999999998</v>
      </c>
      <c r="G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1787.84</v>
      </c>
      <c r="H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1801.51</v>
      </c>
      <c r="I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1787.62</v>
      </c>
      <c r="J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1765.13</v>
      </c>
      <c r="K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1852.1699999999998</v>
      </c>
      <c r="L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1819.35</v>
      </c>
      <c r="M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1797.92</v>
      </c>
      <c r="N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1785.5</v>
      </c>
      <c r="O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1781.54</v>
      </c>
      <c r="P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1789.65</v>
      </c>
      <c r="Q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1797.83</v>
      </c>
      <c r="R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1806.27</v>
      </c>
      <c r="S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1814.86</v>
      </c>
      <c r="T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1806.19</v>
      </c>
      <c r="U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1785.63</v>
      </c>
      <c r="V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1775.31</v>
      </c>
      <c r="W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1782.19</v>
      </c>
      <c r="X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1783.3899999999999</v>
      </c>
      <c r="Y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1789.3</v>
      </c>
    </row>
    <row r="89" spans="1:27" x14ac:dyDescent="0.2">
      <c r="A89" s="88">
        <f t="shared" si="2"/>
        <v>41855</v>
      </c>
      <c r="B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1772.31</v>
      </c>
      <c r="C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1758.22</v>
      </c>
      <c r="D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1782.15</v>
      </c>
      <c r="E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1786.3</v>
      </c>
      <c r="F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1786.3</v>
      </c>
      <c r="G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1788.82</v>
      </c>
      <c r="H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1785.48</v>
      </c>
      <c r="I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1764.65</v>
      </c>
      <c r="J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1872.29</v>
      </c>
      <c r="K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1800.4499999999998</v>
      </c>
      <c r="L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1781.37</v>
      </c>
      <c r="M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1774.6799999999998</v>
      </c>
      <c r="N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1777.9499999999998</v>
      </c>
      <c r="O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1781.71</v>
      </c>
      <c r="P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1773.49</v>
      </c>
      <c r="Q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1769.1799999999998</v>
      </c>
      <c r="R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1785.77</v>
      </c>
      <c r="S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1799.92</v>
      </c>
      <c r="T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1813.54</v>
      </c>
      <c r="U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1802.65</v>
      </c>
      <c r="V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1772.33</v>
      </c>
      <c r="W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1779.1399999999999</v>
      </c>
      <c r="X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1780.97</v>
      </c>
      <c r="Y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1896.49</v>
      </c>
    </row>
    <row r="90" spans="1:27" x14ac:dyDescent="0.2">
      <c r="A90" s="88">
        <f t="shared" si="2"/>
        <v>41856</v>
      </c>
      <c r="B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1775.79</v>
      </c>
      <c r="C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1758.21</v>
      </c>
      <c r="D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1782.1100000000001</v>
      </c>
      <c r="E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1786.3</v>
      </c>
      <c r="F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1786.15</v>
      </c>
      <c r="G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1788.8899999999999</v>
      </c>
      <c r="H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1772.58</v>
      </c>
      <c r="I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1770.11</v>
      </c>
      <c r="J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1854.26</v>
      </c>
      <c r="K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1788.4499999999998</v>
      </c>
      <c r="L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1759.11</v>
      </c>
      <c r="M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1767.1599999999999</v>
      </c>
      <c r="N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1775.32</v>
      </c>
      <c r="O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1761.9499999999998</v>
      </c>
      <c r="P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1770.4</v>
      </c>
      <c r="Q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1763.3</v>
      </c>
      <c r="R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1771.82</v>
      </c>
      <c r="S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1785.32</v>
      </c>
      <c r="T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1791.53</v>
      </c>
      <c r="U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1799.12</v>
      </c>
      <c r="V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1771.27</v>
      </c>
      <c r="W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1778.6399999999999</v>
      </c>
      <c r="X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1780.12</v>
      </c>
      <c r="Y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1900.77</v>
      </c>
    </row>
    <row r="91" spans="1:27" x14ac:dyDescent="0.2">
      <c r="A91" s="88">
        <f t="shared" si="2"/>
        <v>41857</v>
      </c>
      <c r="B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1769.37</v>
      </c>
      <c r="C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1758.1</v>
      </c>
      <c r="D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1782.01</v>
      </c>
      <c r="E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1786.04</v>
      </c>
      <c r="F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1785.9299999999998</v>
      </c>
      <c r="G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1787.53</v>
      </c>
      <c r="H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1771.6599999999999</v>
      </c>
      <c r="I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1769.06</v>
      </c>
      <c r="J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1853.22</v>
      </c>
      <c r="K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1787.12</v>
      </c>
      <c r="L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1757.75</v>
      </c>
      <c r="M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1771.9499999999998</v>
      </c>
      <c r="N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1778.1399999999999</v>
      </c>
      <c r="O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1763.87</v>
      </c>
      <c r="P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1770.26</v>
      </c>
      <c r="Q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1763.1</v>
      </c>
      <c r="R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1771.53</v>
      </c>
      <c r="S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1784.78</v>
      </c>
      <c r="T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1791.7199999999998</v>
      </c>
      <c r="U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1799.3899999999999</v>
      </c>
      <c r="V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1771.2199999999998</v>
      </c>
      <c r="W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1778.56</v>
      </c>
      <c r="X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1780.06</v>
      </c>
      <c r="Y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1898.11</v>
      </c>
    </row>
    <row r="92" spans="1:27" x14ac:dyDescent="0.2">
      <c r="A92" s="88">
        <f t="shared" si="2"/>
        <v>41858</v>
      </c>
      <c r="B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1771.51</v>
      </c>
      <c r="C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1758.38</v>
      </c>
      <c r="D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1782.19</v>
      </c>
      <c r="E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1786.34</v>
      </c>
      <c r="F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1786.46</v>
      </c>
      <c r="G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1788.7199999999998</v>
      </c>
      <c r="H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1793.85</v>
      </c>
      <c r="I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1763.4699999999998</v>
      </c>
      <c r="J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1872.26</v>
      </c>
      <c r="K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1788.1999999999998</v>
      </c>
      <c r="L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1758.44</v>
      </c>
      <c r="M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1771.5</v>
      </c>
      <c r="N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1769.4099999999999</v>
      </c>
      <c r="O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1764.82</v>
      </c>
      <c r="P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1778.6399999999999</v>
      </c>
      <c r="Q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1765.28</v>
      </c>
      <c r="R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1771.62</v>
      </c>
      <c r="S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1785.1799999999998</v>
      </c>
      <c r="T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1803.05</v>
      </c>
      <c r="U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1806.44</v>
      </c>
      <c r="V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1760.37</v>
      </c>
      <c r="W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1779</v>
      </c>
      <c r="X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1780.3899999999999</v>
      </c>
      <c r="Y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1901.51</v>
      </c>
    </row>
    <row r="93" spans="1:27" x14ac:dyDescent="0.2">
      <c r="A93" s="88">
        <f t="shared" si="2"/>
        <v>41859</v>
      </c>
      <c r="B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1770.4099999999999</v>
      </c>
      <c r="C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1762.46</v>
      </c>
      <c r="D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1786.81</v>
      </c>
      <c r="E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1795.25</v>
      </c>
      <c r="F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1799.6599999999999</v>
      </c>
      <c r="G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1794.26</v>
      </c>
      <c r="H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1794.51</v>
      </c>
      <c r="I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1763.55</v>
      </c>
      <c r="J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1872.21</v>
      </c>
      <c r="K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1821.8899999999999</v>
      </c>
      <c r="L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1780.17</v>
      </c>
      <c r="M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1765.6799999999998</v>
      </c>
      <c r="N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1784.48</v>
      </c>
      <c r="O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1792.46</v>
      </c>
      <c r="P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1788.36</v>
      </c>
      <c r="Q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1784.2399999999998</v>
      </c>
      <c r="R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1785.5</v>
      </c>
      <c r="S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1810.81</v>
      </c>
      <c r="T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1829.07</v>
      </c>
      <c r="U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1806.44</v>
      </c>
      <c r="V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1760.55</v>
      </c>
      <c r="W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1779.1599999999999</v>
      </c>
      <c r="X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1780.07</v>
      </c>
      <c r="Y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1891.92</v>
      </c>
    </row>
    <row r="94" spans="1:27" x14ac:dyDescent="0.2">
      <c r="A94" s="88">
        <f t="shared" si="2"/>
        <v>41860</v>
      </c>
      <c r="B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1801.33</v>
      </c>
      <c r="C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1768.6999999999998</v>
      </c>
      <c r="D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1769.8</v>
      </c>
      <c r="E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1773.8999999999999</v>
      </c>
      <c r="F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1782.56</v>
      </c>
      <c r="G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1776.08</v>
      </c>
      <c r="H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1786.3899999999999</v>
      </c>
      <c r="I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1765.21</v>
      </c>
      <c r="J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1766</v>
      </c>
      <c r="K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1805.55</v>
      </c>
      <c r="L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1777.63</v>
      </c>
      <c r="M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1759.2199999999998</v>
      </c>
      <c r="N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1766.53</v>
      </c>
      <c r="O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1769.92</v>
      </c>
      <c r="P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1773.8899999999999</v>
      </c>
      <c r="Q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1770.12</v>
      </c>
      <c r="R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1777.92</v>
      </c>
      <c r="S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1790.05</v>
      </c>
      <c r="T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1807.37</v>
      </c>
      <c r="U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1797.83</v>
      </c>
      <c r="V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1775.07</v>
      </c>
      <c r="W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1783.3899999999999</v>
      </c>
      <c r="X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1776.57</v>
      </c>
      <c r="Y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1773.2399999999998</v>
      </c>
    </row>
    <row r="95" spans="1:27" x14ac:dyDescent="0.2">
      <c r="A95" s="88">
        <f t="shared" si="2"/>
        <v>41861</v>
      </c>
      <c r="B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1800.81</v>
      </c>
      <c r="C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1771.1799999999998</v>
      </c>
      <c r="D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1770.04</v>
      </c>
      <c r="E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1774.15</v>
      </c>
      <c r="F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1782.83</v>
      </c>
      <c r="G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1776.4</v>
      </c>
      <c r="H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1786.01</v>
      </c>
      <c r="I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1766.27</v>
      </c>
      <c r="J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1762.9</v>
      </c>
      <c r="K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1844.7599999999998</v>
      </c>
      <c r="L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1800.09</v>
      </c>
      <c r="M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1783.6799999999998</v>
      </c>
      <c r="N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1783.1999999999998</v>
      </c>
      <c r="O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1778.69</v>
      </c>
      <c r="P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1790.56</v>
      </c>
      <c r="Q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1794.4299999999998</v>
      </c>
      <c r="R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1790.04</v>
      </c>
      <c r="S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1794.05</v>
      </c>
      <c r="T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1789.12</v>
      </c>
      <c r="U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1781.4299999999998</v>
      </c>
      <c r="V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1774.75</v>
      </c>
      <c r="W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1782.3</v>
      </c>
      <c r="X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1776.19</v>
      </c>
      <c r="Y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1773.4299999999998</v>
      </c>
    </row>
    <row r="96" spans="1:27" x14ac:dyDescent="0.2">
      <c r="A96" s="88">
        <f t="shared" si="2"/>
        <v>41862</v>
      </c>
      <c r="B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1775.02</v>
      </c>
      <c r="C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1762.57</v>
      </c>
      <c r="D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1786.65</v>
      </c>
      <c r="E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1795.08</v>
      </c>
      <c r="F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1799.52</v>
      </c>
      <c r="G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1793.13</v>
      </c>
      <c r="H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1793.7199999999998</v>
      </c>
      <c r="I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1776.71</v>
      </c>
      <c r="J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1845.49</v>
      </c>
      <c r="K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1796.08</v>
      </c>
      <c r="L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1782.56</v>
      </c>
      <c r="M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1767.55</v>
      </c>
      <c r="N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1774.69</v>
      </c>
      <c r="O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1770.12</v>
      </c>
      <c r="P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1765.8799999999999</v>
      </c>
      <c r="Q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1758.25</v>
      </c>
      <c r="R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1768.83</v>
      </c>
      <c r="S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1792.51</v>
      </c>
      <c r="T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1807.08</v>
      </c>
      <c r="U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1806.7399999999998</v>
      </c>
      <c r="V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1759.9</v>
      </c>
      <c r="W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1783.27</v>
      </c>
      <c r="X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1783.75</v>
      </c>
      <c r="Y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1916.11</v>
      </c>
    </row>
    <row r="97" spans="1:25" x14ac:dyDescent="0.2">
      <c r="A97" s="88">
        <f t="shared" si="2"/>
        <v>41863</v>
      </c>
      <c r="B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1775.2199999999998</v>
      </c>
      <c r="C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1762.27</v>
      </c>
      <c r="D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1786.9499999999998</v>
      </c>
      <c r="E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1795.26</v>
      </c>
      <c r="F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1799.52</v>
      </c>
      <c r="G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1793.85</v>
      </c>
      <c r="H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1793.3799999999999</v>
      </c>
      <c r="I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1778.78</v>
      </c>
      <c r="J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1844.6399999999999</v>
      </c>
      <c r="K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1795.12</v>
      </c>
      <c r="L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1781.3899999999999</v>
      </c>
      <c r="M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1765.61</v>
      </c>
      <c r="N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1773.49</v>
      </c>
      <c r="O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1769.49</v>
      </c>
      <c r="P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1765.94</v>
      </c>
      <c r="Q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1758.48</v>
      </c>
      <c r="R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1768.92</v>
      </c>
      <c r="S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1792.85</v>
      </c>
      <c r="T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1807.26</v>
      </c>
      <c r="U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1806.78</v>
      </c>
      <c r="V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1759.99</v>
      </c>
      <c r="W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1781.3799999999999</v>
      </c>
      <c r="X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1782.42</v>
      </c>
      <c r="Y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1914.6599999999999</v>
      </c>
    </row>
    <row r="98" spans="1:25" x14ac:dyDescent="0.2">
      <c r="A98" s="88">
        <f t="shared" si="2"/>
        <v>41864</v>
      </c>
      <c r="B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1775.08</v>
      </c>
      <c r="C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1766.31</v>
      </c>
      <c r="D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1791.06</v>
      </c>
      <c r="E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1799.73</v>
      </c>
      <c r="F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1804.29</v>
      </c>
      <c r="G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1803.81</v>
      </c>
      <c r="H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1803.6999999999998</v>
      </c>
      <c r="I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1758.15</v>
      </c>
      <c r="J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1853.78</v>
      </c>
      <c r="K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1808.2399999999998</v>
      </c>
      <c r="L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1784.2399999999998</v>
      </c>
      <c r="M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1768.84</v>
      </c>
      <c r="N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1776.35</v>
      </c>
      <c r="O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1772.42</v>
      </c>
      <c r="P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1768.65</v>
      </c>
      <c r="Q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1761.33</v>
      </c>
      <c r="R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1771.51</v>
      </c>
      <c r="S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1788.55</v>
      </c>
      <c r="T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1810.19</v>
      </c>
      <c r="U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1813.94</v>
      </c>
      <c r="V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1758.9299999999998</v>
      </c>
      <c r="W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1781.13</v>
      </c>
      <c r="X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1782.54</v>
      </c>
      <c r="Y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1913.63</v>
      </c>
    </row>
    <row r="99" spans="1:25" x14ac:dyDescent="0.2">
      <c r="A99" s="88">
        <f t="shared" si="2"/>
        <v>41865</v>
      </c>
      <c r="B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1775.55</v>
      </c>
      <c r="C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1766.19</v>
      </c>
      <c r="D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1790.75</v>
      </c>
      <c r="E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1799.34</v>
      </c>
      <c r="F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1803.78</v>
      </c>
      <c r="G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1803.57</v>
      </c>
      <c r="H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1803.57</v>
      </c>
      <c r="I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1758.06</v>
      </c>
      <c r="J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1853.8</v>
      </c>
      <c r="K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1808.03</v>
      </c>
      <c r="L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1784.07</v>
      </c>
      <c r="M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1768.72</v>
      </c>
      <c r="N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1776.2399999999998</v>
      </c>
      <c r="O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1772.5</v>
      </c>
      <c r="P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1768.67</v>
      </c>
      <c r="Q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1761.44</v>
      </c>
      <c r="R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1771.53</v>
      </c>
      <c r="S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1788.5</v>
      </c>
      <c r="T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1810.13</v>
      </c>
      <c r="U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1813.85</v>
      </c>
      <c r="V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1758.76</v>
      </c>
      <c r="W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1781.59</v>
      </c>
      <c r="X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1782.1100000000001</v>
      </c>
      <c r="Y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1916.1299999999999</v>
      </c>
    </row>
    <row r="100" spans="1:25" x14ac:dyDescent="0.2">
      <c r="A100" s="88">
        <f t="shared" si="2"/>
        <v>41866</v>
      </c>
      <c r="B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1775.8799999999999</v>
      </c>
      <c r="C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1766.07</v>
      </c>
      <c r="D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1790.73</v>
      </c>
      <c r="E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1799.27</v>
      </c>
      <c r="F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1803.71</v>
      </c>
      <c r="G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1803.6599999999999</v>
      </c>
      <c r="H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1803.47</v>
      </c>
      <c r="I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1761.12</v>
      </c>
      <c r="J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1854.04</v>
      </c>
      <c r="K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1772.1399999999999</v>
      </c>
      <c r="L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1789.55</v>
      </c>
      <c r="M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1765.12</v>
      </c>
      <c r="N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1766.63</v>
      </c>
      <c r="O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1766.61</v>
      </c>
      <c r="P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1758.05</v>
      </c>
      <c r="Q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1766.82</v>
      </c>
      <c r="R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1765.1399999999999</v>
      </c>
      <c r="S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1761.76</v>
      </c>
      <c r="T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1774.75</v>
      </c>
      <c r="U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1792.36</v>
      </c>
      <c r="V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1778.21</v>
      </c>
      <c r="W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1784.8899999999999</v>
      </c>
      <c r="X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1783.77</v>
      </c>
      <c r="Y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1958.67</v>
      </c>
    </row>
    <row r="101" spans="1:25" x14ac:dyDescent="0.2">
      <c r="A101" s="88">
        <f t="shared" si="2"/>
        <v>41867</v>
      </c>
      <c r="B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1804.6599999999999</v>
      </c>
      <c r="C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1765.99</v>
      </c>
      <c r="D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1757.82</v>
      </c>
      <c r="E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1782.69</v>
      </c>
      <c r="F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1787.11</v>
      </c>
      <c r="G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1773.6999999999998</v>
      </c>
      <c r="H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1787.1599999999999</v>
      </c>
      <c r="I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1758.04</v>
      </c>
      <c r="J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1771.79</v>
      </c>
      <c r="K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1798.36</v>
      </c>
      <c r="L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1767</v>
      </c>
      <c r="M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1783.8999999999999</v>
      </c>
      <c r="N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1775.38</v>
      </c>
      <c r="O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1775.31</v>
      </c>
      <c r="P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1768.33</v>
      </c>
      <c r="Q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1768.52</v>
      </c>
      <c r="R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1762.1399999999999</v>
      </c>
      <c r="S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1773.6999999999998</v>
      </c>
      <c r="T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1765.78</v>
      </c>
      <c r="U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1766.79</v>
      </c>
      <c r="V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1773.94</v>
      </c>
      <c r="W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1767.9299999999998</v>
      </c>
      <c r="X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1769.06</v>
      </c>
      <c r="Y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1758.06</v>
      </c>
    </row>
    <row r="102" spans="1:25" x14ac:dyDescent="0.2">
      <c r="A102" s="88">
        <f t="shared" si="2"/>
        <v>41868</v>
      </c>
      <c r="B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1815.78</v>
      </c>
      <c r="C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1771.59</v>
      </c>
      <c r="D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1766.27</v>
      </c>
      <c r="E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1761.71</v>
      </c>
      <c r="F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1765.4099999999999</v>
      </c>
      <c r="G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1769.69</v>
      </c>
      <c r="H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1778.21</v>
      </c>
      <c r="I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1757.69</v>
      </c>
      <c r="J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1770.27</v>
      </c>
      <c r="K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1819.8799999999999</v>
      </c>
      <c r="L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1762.9</v>
      </c>
      <c r="M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1775.2199999999998</v>
      </c>
      <c r="N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1781.53</v>
      </c>
      <c r="O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1774.84</v>
      </c>
      <c r="P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1758.73</v>
      </c>
      <c r="Q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1762.06</v>
      </c>
      <c r="R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1758.65</v>
      </c>
      <c r="S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1766.35</v>
      </c>
      <c r="T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1781.08</v>
      </c>
      <c r="U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1770.58</v>
      </c>
      <c r="V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1774.34</v>
      </c>
      <c r="W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1781.61</v>
      </c>
      <c r="X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1781.6999999999998</v>
      </c>
      <c r="Y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1766.01</v>
      </c>
    </row>
    <row r="103" spans="1:25" x14ac:dyDescent="0.2">
      <c r="A103" s="88">
        <f t="shared" si="2"/>
        <v>41869</v>
      </c>
      <c r="B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1768.83</v>
      </c>
      <c r="C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1765.07</v>
      </c>
      <c r="D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1765.87</v>
      </c>
      <c r="E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1773.78</v>
      </c>
      <c r="F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1777.92</v>
      </c>
      <c r="G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1769.61</v>
      </c>
      <c r="H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1773.6999999999998</v>
      </c>
      <c r="I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1765.37</v>
      </c>
      <c r="J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1853.94</v>
      </c>
      <c r="K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1783.61</v>
      </c>
      <c r="L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1781.54</v>
      </c>
      <c r="M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1780.96</v>
      </c>
      <c r="N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1780.29</v>
      </c>
      <c r="O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1787.59</v>
      </c>
      <c r="P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1787.44</v>
      </c>
      <c r="Q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1787.3</v>
      </c>
      <c r="R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1782.13</v>
      </c>
      <c r="S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1782.98</v>
      </c>
      <c r="T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1802.5</v>
      </c>
      <c r="U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1890.35</v>
      </c>
      <c r="V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1814.77</v>
      </c>
      <c r="W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1771.7199999999998</v>
      </c>
      <c r="X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1821.5</v>
      </c>
      <c r="Y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1768.9699999999998</v>
      </c>
    </row>
    <row r="104" spans="1:25" x14ac:dyDescent="0.2">
      <c r="A104" s="88">
        <f t="shared" si="2"/>
        <v>41870</v>
      </c>
      <c r="B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1803.8899999999999</v>
      </c>
      <c r="C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1851.4299999999998</v>
      </c>
      <c r="D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1901.28</v>
      </c>
      <c r="E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1913.1999999999998</v>
      </c>
      <c r="F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1919.3</v>
      </c>
      <c r="G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1972.52</v>
      </c>
      <c r="H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1912.9499999999998</v>
      </c>
      <c r="I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1867.0099999999998</v>
      </c>
      <c r="J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2011.31</v>
      </c>
      <c r="K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1946.81</v>
      </c>
      <c r="L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1867.87</v>
      </c>
      <c r="M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1848.82</v>
      </c>
      <c r="N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1839.58</v>
      </c>
      <c r="O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1812.65</v>
      </c>
      <c r="P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1808.34</v>
      </c>
      <c r="Q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1808.36</v>
      </c>
      <c r="R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1806.3899999999999</v>
      </c>
      <c r="S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1829.13</v>
      </c>
      <c r="T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1853.79</v>
      </c>
      <c r="U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1862.54</v>
      </c>
      <c r="V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1829.73</v>
      </c>
      <c r="W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1781.67</v>
      </c>
      <c r="X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1821.48</v>
      </c>
      <c r="Y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1769.05</v>
      </c>
    </row>
    <row r="105" spans="1:25" x14ac:dyDescent="0.2">
      <c r="A105" s="88">
        <f t="shared" si="2"/>
        <v>41871</v>
      </c>
      <c r="B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1803.6799999999998</v>
      </c>
      <c r="C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1867.1299999999999</v>
      </c>
      <c r="D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1919.1599999999999</v>
      </c>
      <c r="E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1931.92</v>
      </c>
      <c r="F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1938.05</v>
      </c>
      <c r="G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1931.81</v>
      </c>
      <c r="H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1938.19</v>
      </c>
      <c r="I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1866.83</v>
      </c>
      <c r="J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2010.76</v>
      </c>
      <c r="K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1946.8899999999999</v>
      </c>
      <c r="L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1868.0099999999998</v>
      </c>
      <c r="M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1848.76</v>
      </c>
      <c r="N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1839.15</v>
      </c>
      <c r="O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1821.1100000000001</v>
      </c>
      <c r="P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1808.12</v>
      </c>
      <c r="Q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1812.4299999999998</v>
      </c>
      <c r="R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1806.12</v>
      </c>
      <c r="S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1841.33</v>
      </c>
      <c r="T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1862.44</v>
      </c>
      <c r="U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1862.44</v>
      </c>
      <c r="V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1828.6</v>
      </c>
      <c r="W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1781.54</v>
      </c>
      <c r="X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1821.37</v>
      </c>
      <c r="Y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1768.33</v>
      </c>
    </row>
    <row r="106" spans="1:25" x14ac:dyDescent="0.2">
      <c r="A106" s="88">
        <f t="shared" si="2"/>
        <v>41872</v>
      </c>
      <c r="B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1790.52</v>
      </c>
      <c r="C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1851.31</v>
      </c>
      <c r="D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1889.37</v>
      </c>
      <c r="E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1901.11</v>
      </c>
      <c r="F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1925.4199999999998</v>
      </c>
      <c r="G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1919.32</v>
      </c>
      <c r="H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1925.49</v>
      </c>
      <c r="I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1846.22</v>
      </c>
      <c r="J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2010.59</v>
      </c>
      <c r="K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1888.77</v>
      </c>
      <c r="L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1820.81</v>
      </c>
      <c r="M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1803.85</v>
      </c>
      <c r="N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1795.59</v>
      </c>
      <c r="O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1776.05</v>
      </c>
      <c r="P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1764.8600000000001</v>
      </c>
      <c r="Q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1779.98</v>
      </c>
      <c r="R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1791.85</v>
      </c>
      <c r="S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1806.1599999999999</v>
      </c>
      <c r="T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1802.2399999999998</v>
      </c>
      <c r="U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1829.31</v>
      </c>
      <c r="V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1813.9</v>
      </c>
      <c r="W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1768.1</v>
      </c>
      <c r="X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1774.13</v>
      </c>
      <c r="Y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1768.54</v>
      </c>
    </row>
    <row r="107" spans="1:25" x14ac:dyDescent="0.2">
      <c r="A107" s="88">
        <f t="shared" si="2"/>
        <v>41873</v>
      </c>
      <c r="B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1761.73</v>
      </c>
      <c r="C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1816.95</v>
      </c>
      <c r="D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1867.21</v>
      </c>
      <c r="E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1872.3400000000001</v>
      </c>
      <c r="F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1883.6799999999998</v>
      </c>
      <c r="G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1878.19</v>
      </c>
      <c r="H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1900.92</v>
      </c>
      <c r="I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1846.07</v>
      </c>
      <c r="J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1991.4699999999998</v>
      </c>
      <c r="K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1888.62</v>
      </c>
      <c r="L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1820.8899999999999</v>
      </c>
      <c r="M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1803.54</v>
      </c>
      <c r="N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1820.75</v>
      </c>
      <c r="O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1803.77</v>
      </c>
      <c r="P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1812.29</v>
      </c>
      <c r="Q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1816.62</v>
      </c>
      <c r="R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1813.59</v>
      </c>
      <c r="S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1829.07</v>
      </c>
      <c r="T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1836.9499999999998</v>
      </c>
      <c r="U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1841.25</v>
      </c>
      <c r="V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1813.37</v>
      </c>
      <c r="W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1871.55</v>
      </c>
      <c r="X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1935.05</v>
      </c>
      <c r="Y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1804.23</v>
      </c>
    </row>
    <row r="108" spans="1:25" x14ac:dyDescent="0.2">
      <c r="A108" s="88">
        <f t="shared" si="2"/>
        <v>41874</v>
      </c>
      <c r="B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1770.28</v>
      </c>
      <c r="C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1809.48</v>
      </c>
      <c r="D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1850.98</v>
      </c>
      <c r="E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1856.4099999999999</v>
      </c>
      <c r="F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1867.81</v>
      </c>
      <c r="G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1868.09</v>
      </c>
      <c r="H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1885.69</v>
      </c>
      <c r="I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1830.09</v>
      </c>
      <c r="J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1766.56</v>
      </c>
      <c r="K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1865.83</v>
      </c>
      <c r="L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1818.32</v>
      </c>
      <c r="M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1805.1999999999998</v>
      </c>
      <c r="N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1813.8799999999999</v>
      </c>
      <c r="O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1809.49</v>
      </c>
      <c r="P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1813.85</v>
      </c>
      <c r="Q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1822.77</v>
      </c>
      <c r="R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1818.21</v>
      </c>
      <c r="S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1836.55</v>
      </c>
      <c r="T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1851.03</v>
      </c>
      <c r="U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1851.49</v>
      </c>
      <c r="V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1789.08</v>
      </c>
      <c r="W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1851.9299999999998</v>
      </c>
      <c r="X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1922.23</v>
      </c>
      <c r="Y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2063.75</v>
      </c>
    </row>
    <row r="109" spans="1:25" x14ac:dyDescent="0.2">
      <c r="A109" s="88">
        <f t="shared" si="2"/>
        <v>41875</v>
      </c>
      <c r="B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1786.77</v>
      </c>
      <c r="C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1862.73</v>
      </c>
      <c r="D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1898.9699999999998</v>
      </c>
      <c r="E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1911.6799999999998</v>
      </c>
      <c r="F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1918.1599999999999</v>
      </c>
      <c r="G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1931.55</v>
      </c>
      <c r="H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1952.79</v>
      </c>
      <c r="I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1924.84</v>
      </c>
      <c r="J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1820.67</v>
      </c>
      <c r="K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1986.88</v>
      </c>
      <c r="L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1904.46</v>
      </c>
      <c r="M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1866.1499999999999</v>
      </c>
      <c r="N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1860.9499999999998</v>
      </c>
      <c r="O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1856.1699999999998</v>
      </c>
      <c r="P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1851.1599999999999</v>
      </c>
      <c r="Q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1866.1499999999999</v>
      </c>
      <c r="R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1881.76</v>
      </c>
      <c r="S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1881.62</v>
      </c>
      <c r="T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1871</v>
      </c>
      <c r="U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1861.4099999999999</v>
      </c>
      <c r="V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1772.99</v>
      </c>
      <c r="W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1784.27</v>
      </c>
      <c r="X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1772.02</v>
      </c>
      <c r="Y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1860.1399999999999</v>
      </c>
    </row>
    <row r="110" spans="1:25" x14ac:dyDescent="0.2">
      <c r="A110" s="88">
        <f t="shared" si="2"/>
        <v>41876</v>
      </c>
      <c r="B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1799.15</v>
      </c>
      <c r="C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1877.98</v>
      </c>
      <c r="D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1925.9699999999998</v>
      </c>
      <c r="E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1938.6599999999999</v>
      </c>
      <c r="F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1932.08</v>
      </c>
      <c r="G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1944.34</v>
      </c>
      <c r="H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1951.56</v>
      </c>
      <c r="I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1889.54</v>
      </c>
      <c r="J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2030.48</v>
      </c>
      <c r="K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1934.25</v>
      </c>
      <c r="L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1889.07</v>
      </c>
      <c r="M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1878.92</v>
      </c>
      <c r="N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1889.9</v>
      </c>
      <c r="O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1884.12</v>
      </c>
      <c r="P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1863.1499999999999</v>
      </c>
      <c r="Q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1873.53</v>
      </c>
      <c r="R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1871.3</v>
      </c>
      <c r="S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1889.75</v>
      </c>
      <c r="T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1929.73</v>
      </c>
      <c r="U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1920.11</v>
      </c>
      <c r="V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1809.9099999999999</v>
      </c>
      <c r="W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1798.73</v>
      </c>
      <c r="X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1836.07</v>
      </c>
      <c r="Y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1770.9</v>
      </c>
    </row>
    <row r="111" spans="1:25" x14ac:dyDescent="0.2">
      <c r="A111" s="88">
        <f t="shared" si="2"/>
        <v>41880</v>
      </c>
      <c r="B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1812.3</v>
      </c>
      <c r="C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1883.24</v>
      </c>
      <c r="D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1925.35</v>
      </c>
      <c r="E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1938.11</v>
      </c>
      <c r="F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1951.5</v>
      </c>
      <c r="G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1937.8899999999999</v>
      </c>
      <c r="H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1931.19</v>
      </c>
      <c r="I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1872.24</v>
      </c>
      <c r="J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2023.23</v>
      </c>
      <c r="K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1940.37</v>
      </c>
      <c r="L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1889.25</v>
      </c>
      <c r="M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1878.58</v>
      </c>
      <c r="N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1873.6</v>
      </c>
      <c r="O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1858.0099999999998</v>
      </c>
      <c r="P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1838.62</v>
      </c>
      <c r="Q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1843.1799999999998</v>
      </c>
      <c r="R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1844.69</v>
      </c>
      <c r="S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1852.6599999999999</v>
      </c>
      <c r="T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1883.92</v>
      </c>
      <c r="U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1871.63</v>
      </c>
      <c r="V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1771.02</v>
      </c>
      <c r="W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1769.77</v>
      </c>
      <c r="X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1813.23</v>
      </c>
      <c r="Y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1769.1</v>
      </c>
    </row>
    <row r="112" spans="1:25" x14ac:dyDescent="0.2">
      <c r="A112" s="88">
        <f t="shared" si="2"/>
        <v>41881</v>
      </c>
      <c r="B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1805.28</v>
      </c>
      <c r="C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1868.71</v>
      </c>
      <c r="D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1911.78</v>
      </c>
      <c r="E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1938.36</v>
      </c>
      <c r="F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1931.1299999999999</v>
      </c>
      <c r="G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1930.9099999999999</v>
      </c>
      <c r="H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1931.4199999999998</v>
      </c>
      <c r="I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1880.32</v>
      </c>
      <c r="J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1787.4</v>
      </c>
      <c r="K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1922.03</v>
      </c>
      <c r="L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1866.9099999999999</v>
      </c>
      <c r="M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1866.83</v>
      </c>
      <c r="N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1866.4499999999998</v>
      </c>
      <c r="O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1866.58</v>
      </c>
      <c r="P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1866.55</v>
      </c>
      <c r="Q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1866.79</v>
      </c>
      <c r="R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1910.9099999999999</v>
      </c>
      <c r="S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1922.62</v>
      </c>
      <c r="T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1934.62</v>
      </c>
      <c r="U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1917.6799999999998</v>
      </c>
      <c r="V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1806.3799999999999</v>
      </c>
      <c r="W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1781.31</v>
      </c>
      <c r="X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1851.73</v>
      </c>
      <c r="Y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1966.11</v>
      </c>
    </row>
    <row r="113" spans="1:27" x14ac:dyDescent="0.2">
      <c r="A113" s="88">
        <f t="shared" si="2"/>
        <v>41882</v>
      </c>
      <c r="B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1782.1599999999999</v>
      </c>
      <c r="C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1851.49</v>
      </c>
      <c r="D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1886.3600000000001</v>
      </c>
      <c r="E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1905</v>
      </c>
      <c r="F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1898.54</v>
      </c>
      <c r="G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1886.17</v>
      </c>
      <c r="H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1911.47</v>
      </c>
      <c r="I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1857.42</v>
      </c>
      <c r="J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1757.69</v>
      </c>
      <c r="K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1922.11</v>
      </c>
      <c r="L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1866.85</v>
      </c>
      <c r="M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1866.7199999999998</v>
      </c>
      <c r="N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1866.6399999999999</v>
      </c>
      <c r="O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1832.4099999999999</v>
      </c>
      <c r="P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1823.17</v>
      </c>
      <c r="Q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1814.26</v>
      </c>
      <c r="R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1841.73</v>
      </c>
      <c r="S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1851.4499999999998</v>
      </c>
      <c r="T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1898.81</v>
      </c>
      <c r="U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1916.81</v>
      </c>
      <c r="V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1805.67</v>
      </c>
      <c r="W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1780.7399999999998</v>
      </c>
      <c r="X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1851.24</v>
      </c>
      <c r="Y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1966.11</v>
      </c>
    </row>
    <row r="114" spans="1:27" x14ac:dyDescent="0.2">
      <c r="A114" s="94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</row>
    <row r="115" spans="1:27" x14ac:dyDescent="0.25">
      <c r="A115" s="96" t="s">
        <v>159</v>
      </c>
    </row>
    <row r="116" spans="1:27" ht="12.75" x14ac:dyDescent="0.2">
      <c r="A116" s="162" t="s">
        <v>49</v>
      </c>
      <c r="B116" s="173" t="s">
        <v>128</v>
      </c>
      <c r="C116" s="174"/>
      <c r="D116" s="174"/>
      <c r="E116" s="174"/>
      <c r="F116" s="174"/>
      <c r="G116" s="174"/>
      <c r="H116" s="174"/>
      <c r="I116" s="174"/>
      <c r="J116" s="174"/>
      <c r="K116" s="174"/>
      <c r="L116" s="174"/>
      <c r="M116" s="174"/>
      <c r="N116" s="174"/>
      <c r="O116" s="174"/>
      <c r="P116" s="174"/>
      <c r="Q116" s="174"/>
      <c r="R116" s="174"/>
      <c r="S116" s="174"/>
      <c r="T116" s="174"/>
      <c r="U116" s="174"/>
      <c r="V116" s="174"/>
      <c r="W116" s="174"/>
      <c r="X116" s="174"/>
      <c r="Y116" s="175"/>
    </row>
    <row r="117" spans="1:27" ht="12.75" x14ac:dyDescent="0.2">
      <c r="A117" s="163"/>
      <c r="B117" s="176"/>
      <c r="C117" s="177"/>
      <c r="D117" s="177"/>
      <c r="E117" s="177"/>
      <c r="F117" s="177"/>
      <c r="G117" s="177"/>
      <c r="H117" s="177"/>
      <c r="I117" s="177"/>
      <c r="J117" s="177"/>
      <c r="K117" s="177"/>
      <c r="L117" s="177"/>
      <c r="M117" s="177"/>
      <c r="N117" s="177"/>
      <c r="O117" s="177"/>
      <c r="P117" s="177"/>
      <c r="Q117" s="177"/>
      <c r="R117" s="177"/>
      <c r="S117" s="177"/>
      <c r="T117" s="177"/>
      <c r="U117" s="177"/>
      <c r="V117" s="177"/>
      <c r="W117" s="177"/>
      <c r="X117" s="177"/>
      <c r="Y117" s="178"/>
    </row>
    <row r="118" spans="1:27" ht="12.75" customHeight="1" x14ac:dyDescent="0.2">
      <c r="A118" s="163"/>
      <c r="B118" s="165" t="s">
        <v>129</v>
      </c>
      <c r="C118" s="156" t="s">
        <v>130</v>
      </c>
      <c r="D118" s="156" t="s">
        <v>131</v>
      </c>
      <c r="E118" s="156" t="s">
        <v>132</v>
      </c>
      <c r="F118" s="156" t="s">
        <v>133</v>
      </c>
      <c r="G118" s="156" t="s">
        <v>134</v>
      </c>
      <c r="H118" s="156" t="s">
        <v>135</v>
      </c>
      <c r="I118" s="156" t="s">
        <v>136</v>
      </c>
      <c r="J118" s="156" t="s">
        <v>137</v>
      </c>
      <c r="K118" s="156" t="s">
        <v>138</v>
      </c>
      <c r="L118" s="156" t="s">
        <v>139</v>
      </c>
      <c r="M118" s="156" t="s">
        <v>140</v>
      </c>
      <c r="N118" s="167" t="s">
        <v>141</v>
      </c>
      <c r="O118" s="156" t="s">
        <v>142</v>
      </c>
      <c r="P118" s="156" t="s">
        <v>143</v>
      </c>
      <c r="Q118" s="156" t="s">
        <v>144</v>
      </c>
      <c r="R118" s="156" t="s">
        <v>145</v>
      </c>
      <c r="S118" s="156" t="s">
        <v>146</v>
      </c>
      <c r="T118" s="156" t="s">
        <v>147</v>
      </c>
      <c r="U118" s="156" t="s">
        <v>148</v>
      </c>
      <c r="V118" s="156" t="s">
        <v>149</v>
      </c>
      <c r="W118" s="156" t="s">
        <v>150</v>
      </c>
      <c r="X118" s="156" t="s">
        <v>151</v>
      </c>
      <c r="Y118" s="156" t="s">
        <v>152</v>
      </c>
    </row>
    <row r="119" spans="1:27" ht="11.25" customHeight="1" x14ac:dyDescent="0.2">
      <c r="A119" s="164"/>
      <c r="B119" s="166"/>
      <c r="C119" s="157"/>
      <c r="D119" s="157"/>
      <c r="E119" s="157"/>
      <c r="F119" s="157"/>
      <c r="G119" s="157"/>
      <c r="H119" s="157"/>
      <c r="I119" s="157"/>
      <c r="J119" s="157"/>
      <c r="K119" s="157"/>
      <c r="L119" s="157"/>
      <c r="M119" s="157"/>
      <c r="N119" s="168"/>
      <c r="O119" s="157"/>
      <c r="P119" s="157"/>
      <c r="Q119" s="157"/>
      <c r="R119" s="157"/>
      <c r="S119" s="157"/>
      <c r="T119" s="157"/>
      <c r="U119" s="157"/>
      <c r="V119" s="157"/>
      <c r="W119" s="157"/>
      <c r="X119" s="157"/>
      <c r="Y119" s="157"/>
    </row>
    <row r="120" spans="1:27" ht="15.75" customHeight="1" x14ac:dyDescent="0.2">
      <c r="A120" s="88">
        <f>A86</f>
        <v>41852</v>
      </c>
      <c r="B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1738.6100000000001</v>
      </c>
      <c r="C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1731.1100000000001</v>
      </c>
      <c r="D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1753.69</v>
      </c>
      <c r="E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1757.72</v>
      </c>
      <c r="F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1757.76</v>
      </c>
      <c r="G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1766.12</v>
      </c>
      <c r="H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1757.88</v>
      </c>
      <c r="I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1735.79</v>
      </c>
      <c r="J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1838.6799999999998</v>
      </c>
      <c r="K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1770.8400000000001</v>
      </c>
      <c r="L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1751.86</v>
      </c>
      <c r="M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1744.73</v>
      </c>
      <c r="N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1751.86</v>
      </c>
      <c r="O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1759.32</v>
      </c>
      <c r="P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1755.58</v>
      </c>
      <c r="Q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1759.32</v>
      </c>
      <c r="R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1759.88</v>
      </c>
      <c r="S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1769.8799999999999</v>
      </c>
      <c r="T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1791.2199999999998</v>
      </c>
      <c r="U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1773.24</v>
      </c>
      <c r="V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1757.15</v>
      </c>
      <c r="W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1751.03</v>
      </c>
      <c r="X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1751.54</v>
      </c>
      <c r="Y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1869.1999999999998</v>
      </c>
      <c r="AA120" s="89"/>
    </row>
    <row r="121" spans="1:27" x14ac:dyDescent="0.2">
      <c r="A121" s="88">
        <f t="shared" ref="A121:A147" si="3">A87</f>
        <v>41853</v>
      </c>
      <c r="B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1766.67</v>
      </c>
      <c r="C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1744.01</v>
      </c>
      <c r="D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1737.7</v>
      </c>
      <c r="E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1754.27</v>
      </c>
      <c r="F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1762.79</v>
      </c>
      <c r="G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1758.84</v>
      </c>
      <c r="H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1771.75</v>
      </c>
      <c r="I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1758.37</v>
      </c>
      <c r="J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1738.0900000000001</v>
      </c>
      <c r="K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1810.65</v>
      </c>
      <c r="L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1768.4099999999999</v>
      </c>
      <c r="M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1753.03</v>
      </c>
      <c r="N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1745.6100000000001</v>
      </c>
      <c r="O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1741.99</v>
      </c>
      <c r="P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1749.38</v>
      </c>
      <c r="Q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1753.12</v>
      </c>
      <c r="R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1760.77</v>
      </c>
      <c r="S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1764.59</v>
      </c>
      <c r="T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1760.6399999999999</v>
      </c>
      <c r="U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1749.13</v>
      </c>
      <c r="V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1747.58</v>
      </c>
      <c r="W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1753.88</v>
      </c>
      <c r="X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1755.02</v>
      </c>
      <c r="Y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1759.78</v>
      </c>
    </row>
    <row r="122" spans="1:27" x14ac:dyDescent="0.2">
      <c r="A122" s="88">
        <f t="shared" si="3"/>
        <v>41854</v>
      </c>
      <c r="B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1769.79</v>
      </c>
      <c r="C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1742.87</v>
      </c>
      <c r="D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1737.8700000000001</v>
      </c>
      <c r="E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1754.3799999999999</v>
      </c>
      <c r="F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1763.08</v>
      </c>
      <c r="G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1759.1999999999998</v>
      </c>
      <c r="H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1772.17</v>
      </c>
      <c r="I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1759</v>
      </c>
      <c r="J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1737.67</v>
      </c>
      <c r="K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1820.21</v>
      </c>
      <c r="L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1789.0900000000001</v>
      </c>
      <c r="M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1768.77</v>
      </c>
      <c r="N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1756.98</v>
      </c>
      <c r="O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1753.23</v>
      </c>
      <c r="P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1760.92</v>
      </c>
      <c r="Q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1768.6799999999998</v>
      </c>
      <c r="R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1776.69</v>
      </c>
      <c r="S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1784.83</v>
      </c>
      <c r="T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1776.6100000000001</v>
      </c>
      <c r="U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1757.1100000000001</v>
      </c>
      <c r="V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1747.32</v>
      </c>
      <c r="W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1753.85</v>
      </c>
      <c r="X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1754.9899999999998</v>
      </c>
      <c r="Y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1760.59</v>
      </c>
    </row>
    <row r="123" spans="1:27" x14ac:dyDescent="0.2">
      <c r="A123" s="88">
        <f t="shared" si="3"/>
        <v>41855</v>
      </c>
      <c r="B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1744.48</v>
      </c>
      <c r="C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1731.1100000000001</v>
      </c>
      <c r="D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1753.81</v>
      </c>
      <c r="E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1757.74</v>
      </c>
      <c r="F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1757.74</v>
      </c>
      <c r="G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1760.1299999999999</v>
      </c>
      <c r="H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1756.97</v>
      </c>
      <c r="I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1737.21</v>
      </c>
      <c r="J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1839.3</v>
      </c>
      <c r="K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1771.1599999999999</v>
      </c>
      <c r="L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1753.07</v>
      </c>
      <c r="M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1746.7199999999998</v>
      </c>
      <c r="N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1749.82</v>
      </c>
      <c r="O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1753.4</v>
      </c>
      <c r="P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1745.6</v>
      </c>
      <c r="Q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1741.51</v>
      </c>
      <c r="R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1757.24</v>
      </c>
      <c r="S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1770.6599999999999</v>
      </c>
      <c r="T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1783.58</v>
      </c>
      <c r="U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1773.25</v>
      </c>
      <c r="V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1744.49</v>
      </c>
      <c r="W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1750.96</v>
      </c>
      <c r="X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1752.69</v>
      </c>
      <c r="Y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1862.24</v>
      </c>
    </row>
    <row r="124" spans="1:27" x14ac:dyDescent="0.2">
      <c r="A124" s="88">
        <f t="shared" si="3"/>
        <v>41856</v>
      </c>
      <c r="B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1747.77</v>
      </c>
      <c r="C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1731.1</v>
      </c>
      <c r="D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1753.77</v>
      </c>
      <c r="E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1757.74</v>
      </c>
      <c r="F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1757.6</v>
      </c>
      <c r="G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1760.1999999999998</v>
      </c>
      <c r="H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1744.73</v>
      </c>
      <c r="I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1742.3899999999999</v>
      </c>
      <c r="J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1822.19</v>
      </c>
      <c r="K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1759.79</v>
      </c>
      <c r="L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1731.96</v>
      </c>
      <c r="M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1739.59</v>
      </c>
      <c r="N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1747.33</v>
      </c>
      <c r="O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1734.66</v>
      </c>
      <c r="P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1742.6599999999999</v>
      </c>
      <c r="Q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1735.93</v>
      </c>
      <c r="R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1744.01</v>
      </c>
      <c r="S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1756.82</v>
      </c>
      <c r="T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1762.6999999999998</v>
      </c>
      <c r="U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1769.9</v>
      </c>
      <c r="V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1743.49</v>
      </c>
      <c r="W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1750.48</v>
      </c>
      <c r="X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1751.88</v>
      </c>
      <c r="Y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1866.3</v>
      </c>
    </row>
    <row r="125" spans="1:27" x14ac:dyDescent="0.2">
      <c r="A125" s="88">
        <f t="shared" si="3"/>
        <v>41857</v>
      </c>
      <c r="B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1741.69</v>
      </c>
      <c r="C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1731</v>
      </c>
      <c r="D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1753.6799999999998</v>
      </c>
      <c r="E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1757.5</v>
      </c>
      <c r="F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1757.3899999999999</v>
      </c>
      <c r="G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1758.9099999999999</v>
      </c>
      <c r="H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1743.8600000000001</v>
      </c>
      <c r="I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1741.39</v>
      </c>
      <c r="J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1821.21</v>
      </c>
      <c r="K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1758.52</v>
      </c>
      <c r="L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1730.67</v>
      </c>
      <c r="M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1744.13</v>
      </c>
      <c r="N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1750</v>
      </c>
      <c r="O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1736.48</v>
      </c>
      <c r="P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1742.53</v>
      </c>
      <c r="Q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1735.74</v>
      </c>
      <c r="R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1743.73</v>
      </c>
      <c r="S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1756.3</v>
      </c>
      <c r="T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1762.88</v>
      </c>
      <c r="U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1770.15</v>
      </c>
      <c r="V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1743.44</v>
      </c>
      <c r="W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1750.4099999999999</v>
      </c>
      <c r="X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1751.82</v>
      </c>
      <c r="Y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1863.78</v>
      </c>
    </row>
    <row r="126" spans="1:27" x14ac:dyDescent="0.2">
      <c r="A126" s="88">
        <f t="shared" si="3"/>
        <v>41858</v>
      </c>
      <c r="B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1743.72</v>
      </c>
      <c r="C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1731.26</v>
      </c>
      <c r="D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1753.85</v>
      </c>
      <c r="E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1757.78</v>
      </c>
      <c r="F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1757.8899999999999</v>
      </c>
      <c r="G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1760.04</v>
      </c>
      <c r="H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1764.9</v>
      </c>
      <c r="I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1736.1</v>
      </c>
      <c r="J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1839.27</v>
      </c>
      <c r="K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1759.55</v>
      </c>
      <c r="L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1731.32</v>
      </c>
      <c r="M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1743.71</v>
      </c>
      <c r="N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1741.73</v>
      </c>
      <c r="O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1737.37</v>
      </c>
      <c r="P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1750.48</v>
      </c>
      <c r="Q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1737.81</v>
      </c>
      <c r="R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1743.82</v>
      </c>
      <c r="S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1756.6799999999998</v>
      </c>
      <c r="T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1773.63</v>
      </c>
      <c r="U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1776.85</v>
      </c>
      <c r="V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1733.15</v>
      </c>
      <c r="W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1750.82</v>
      </c>
      <c r="X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1752.1399999999999</v>
      </c>
      <c r="Y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1867.01</v>
      </c>
    </row>
    <row r="127" spans="1:27" x14ac:dyDescent="0.2">
      <c r="A127" s="88">
        <f t="shared" si="3"/>
        <v>41859</v>
      </c>
      <c r="B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1742.67</v>
      </c>
      <c r="C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1735.13</v>
      </c>
      <c r="D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1758.23</v>
      </c>
      <c r="E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1766.23</v>
      </c>
      <c r="F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1770.4099999999999</v>
      </c>
      <c r="G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1765.29</v>
      </c>
      <c r="H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1765.53</v>
      </c>
      <c r="I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1736.17</v>
      </c>
      <c r="J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1839.22</v>
      </c>
      <c r="K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1791.4899999999998</v>
      </c>
      <c r="L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1751.9299999999998</v>
      </c>
      <c r="M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1738.19</v>
      </c>
      <c r="N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1756.02</v>
      </c>
      <c r="O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1763.59</v>
      </c>
      <c r="P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1759.6999999999998</v>
      </c>
      <c r="Q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1755.79</v>
      </c>
      <c r="R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1756.98</v>
      </c>
      <c r="S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1780.9899999999998</v>
      </c>
      <c r="T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1798.31</v>
      </c>
      <c r="U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1776.85</v>
      </c>
      <c r="V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1733.32</v>
      </c>
      <c r="W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1750.9699999999998</v>
      </c>
      <c r="X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1751.84</v>
      </c>
      <c r="Y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1857.9099999999999</v>
      </c>
    </row>
    <row r="128" spans="1:27" x14ac:dyDescent="0.2">
      <c r="A128" s="88">
        <f t="shared" si="3"/>
        <v>41860</v>
      </c>
      <c r="B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1772</v>
      </c>
      <c r="C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1741.06</v>
      </c>
      <c r="D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1742.1</v>
      </c>
      <c r="E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1745.9899999999998</v>
      </c>
      <c r="F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1754.1999999999998</v>
      </c>
      <c r="G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1748.06</v>
      </c>
      <c r="H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1757.83</v>
      </c>
      <c r="I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1737.74</v>
      </c>
      <c r="J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1738.49</v>
      </c>
      <c r="K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1776</v>
      </c>
      <c r="L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1749.52</v>
      </c>
      <c r="M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1732.07</v>
      </c>
      <c r="N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1739</v>
      </c>
      <c r="O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1742.21</v>
      </c>
      <c r="P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1745.98</v>
      </c>
      <c r="Q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1742.4</v>
      </c>
      <c r="R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1749.8</v>
      </c>
      <c r="S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1761.3</v>
      </c>
      <c r="T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1777.73</v>
      </c>
      <c r="U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1768.6799999999998</v>
      </c>
      <c r="V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1747.09</v>
      </c>
      <c r="W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1754.9899999999998</v>
      </c>
      <c r="X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1748.52</v>
      </c>
      <c r="Y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1745.36</v>
      </c>
    </row>
    <row r="129" spans="1:25" x14ac:dyDescent="0.2">
      <c r="A129" s="88">
        <f t="shared" si="3"/>
        <v>41861</v>
      </c>
      <c r="B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1771.5099999999998</v>
      </c>
      <c r="C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1743.4099999999999</v>
      </c>
      <c r="D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1742.32</v>
      </c>
      <c r="E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1746.2199999999998</v>
      </c>
      <c r="F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1754.46</v>
      </c>
      <c r="G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1748.3600000000001</v>
      </c>
      <c r="H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1757.4699999999998</v>
      </c>
      <c r="I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1738.75</v>
      </c>
      <c r="J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1735.55</v>
      </c>
      <c r="K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1813.1799999999998</v>
      </c>
      <c r="L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1770.83</v>
      </c>
      <c r="M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1755.2599999999998</v>
      </c>
      <c r="N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1754.8</v>
      </c>
      <c r="O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1750.52</v>
      </c>
      <c r="P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1761.78</v>
      </c>
      <c r="Q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1765.4499999999998</v>
      </c>
      <c r="R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1761.29</v>
      </c>
      <c r="S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1765.09</v>
      </c>
      <c r="T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1760.42</v>
      </c>
      <c r="U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1753.12</v>
      </c>
      <c r="V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1746.79</v>
      </c>
      <c r="W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1753.9499999999998</v>
      </c>
      <c r="X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1748.15</v>
      </c>
      <c r="Y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1745.54</v>
      </c>
    </row>
    <row r="130" spans="1:25" x14ac:dyDescent="0.2">
      <c r="A130" s="88">
        <f t="shared" si="3"/>
        <v>41862</v>
      </c>
      <c r="B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1747.05</v>
      </c>
      <c r="C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1735.24</v>
      </c>
      <c r="D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1758.08</v>
      </c>
      <c r="E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1766.07</v>
      </c>
      <c r="F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1770.28</v>
      </c>
      <c r="G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1764.22</v>
      </c>
      <c r="H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1764.78</v>
      </c>
      <c r="I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1748.65</v>
      </c>
      <c r="J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1813.87</v>
      </c>
      <c r="K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1767.02</v>
      </c>
      <c r="L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1754.1999999999998</v>
      </c>
      <c r="M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1739.96</v>
      </c>
      <c r="N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1746.73</v>
      </c>
      <c r="O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1742.4</v>
      </c>
      <c r="P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1738.38</v>
      </c>
      <c r="Q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1731.15</v>
      </c>
      <c r="R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1741.18</v>
      </c>
      <c r="S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1763.63</v>
      </c>
      <c r="T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1777.4499999999998</v>
      </c>
      <c r="U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1777.1299999999999</v>
      </c>
      <c r="V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1732.71</v>
      </c>
      <c r="W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1754.87</v>
      </c>
      <c r="X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1755.32</v>
      </c>
      <c r="Y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1880.85</v>
      </c>
    </row>
    <row r="131" spans="1:25" x14ac:dyDescent="0.2">
      <c r="A131" s="88">
        <f t="shared" si="3"/>
        <v>41863</v>
      </c>
      <c r="B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1747.23</v>
      </c>
      <c r="C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1734.96</v>
      </c>
      <c r="D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1758.36</v>
      </c>
      <c r="E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1766.24</v>
      </c>
      <c r="F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1770.28</v>
      </c>
      <c r="G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1764.9</v>
      </c>
      <c r="H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1764.46</v>
      </c>
      <c r="I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1750.6100000000001</v>
      </c>
      <c r="J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1813.07</v>
      </c>
      <c r="K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1766.1100000000001</v>
      </c>
      <c r="L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1753.09</v>
      </c>
      <c r="M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1738.12</v>
      </c>
      <c r="N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1745.6</v>
      </c>
      <c r="O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1741.8</v>
      </c>
      <c r="P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1738.44</v>
      </c>
      <c r="Q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1731.36</v>
      </c>
      <c r="R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1741.26</v>
      </c>
      <c r="S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1763.96</v>
      </c>
      <c r="T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1777.62</v>
      </c>
      <c r="U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1777.1599999999999</v>
      </c>
      <c r="V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1732.79</v>
      </c>
      <c r="W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1753.08</v>
      </c>
      <c r="X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1754.07</v>
      </c>
      <c r="Y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1879.48</v>
      </c>
    </row>
    <row r="132" spans="1:25" x14ac:dyDescent="0.2">
      <c r="A132" s="88">
        <f t="shared" si="3"/>
        <v>41864</v>
      </c>
      <c r="B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1747.1</v>
      </c>
      <c r="C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1738.78</v>
      </c>
      <c r="D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1762.26</v>
      </c>
      <c r="E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1770.48</v>
      </c>
      <c r="F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1774.8</v>
      </c>
      <c r="G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1774.35</v>
      </c>
      <c r="H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1774.25</v>
      </c>
      <c r="I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1731.05</v>
      </c>
      <c r="J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1821.74</v>
      </c>
      <c r="K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1778.55</v>
      </c>
      <c r="L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1755.79</v>
      </c>
      <c r="M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1741.19</v>
      </c>
      <c r="N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1748.3</v>
      </c>
      <c r="O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1744.58</v>
      </c>
      <c r="P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1741</v>
      </c>
      <c r="Q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1734.06</v>
      </c>
      <c r="R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1743.72</v>
      </c>
      <c r="S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1759.87</v>
      </c>
      <c r="T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1780.4</v>
      </c>
      <c r="U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1783.9499999999998</v>
      </c>
      <c r="V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1731.78</v>
      </c>
      <c r="W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1752.84</v>
      </c>
      <c r="X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1754.1799999999998</v>
      </c>
      <c r="Y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1878.5</v>
      </c>
    </row>
    <row r="133" spans="1:25" x14ac:dyDescent="0.2">
      <c r="A133" s="88">
        <f t="shared" si="3"/>
        <v>41865</v>
      </c>
      <c r="B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1747.55</v>
      </c>
      <c r="C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1738.67</v>
      </c>
      <c r="D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1761.96</v>
      </c>
      <c r="E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1770.1100000000001</v>
      </c>
      <c r="F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1774.32</v>
      </c>
      <c r="G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1774.12</v>
      </c>
      <c r="H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1774.12</v>
      </c>
      <c r="I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1730.96</v>
      </c>
      <c r="J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1821.76</v>
      </c>
      <c r="K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1778.35</v>
      </c>
      <c r="L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1755.63</v>
      </c>
      <c r="M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1741.07</v>
      </c>
      <c r="N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1748.21</v>
      </c>
      <c r="O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1744.65</v>
      </c>
      <c r="P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1741.02</v>
      </c>
      <c r="Q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1734.17</v>
      </c>
      <c r="R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1743.73</v>
      </c>
      <c r="S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1759.83</v>
      </c>
      <c r="T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1780.35</v>
      </c>
      <c r="U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1783.87</v>
      </c>
      <c r="V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1731.62</v>
      </c>
      <c r="W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1753.28</v>
      </c>
      <c r="X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1753.77</v>
      </c>
      <c r="Y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1880.87</v>
      </c>
    </row>
    <row r="134" spans="1:25" x14ac:dyDescent="0.2">
      <c r="A134" s="88">
        <f t="shared" si="3"/>
        <v>41866</v>
      </c>
      <c r="B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1747.86</v>
      </c>
      <c r="C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1738.55</v>
      </c>
      <c r="D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1761.94</v>
      </c>
      <c r="E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1770.05</v>
      </c>
      <c r="F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1774.26</v>
      </c>
      <c r="G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1774.21</v>
      </c>
      <c r="H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1774.03</v>
      </c>
      <c r="I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1733.86</v>
      </c>
      <c r="J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1821.99</v>
      </c>
      <c r="K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1744.32</v>
      </c>
      <c r="L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1760.83</v>
      </c>
      <c r="M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1737.6599999999999</v>
      </c>
      <c r="N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1739.0900000000001</v>
      </c>
      <c r="O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1739.07</v>
      </c>
      <c r="P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1730.95</v>
      </c>
      <c r="Q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1739.27</v>
      </c>
      <c r="R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1737.68</v>
      </c>
      <c r="S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1734.47</v>
      </c>
      <c r="T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1746.79</v>
      </c>
      <c r="U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1763.49</v>
      </c>
      <c r="V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1750.07</v>
      </c>
      <c r="W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1756.4099999999999</v>
      </c>
      <c r="X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1755.35</v>
      </c>
      <c r="Y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1921.21</v>
      </c>
    </row>
    <row r="135" spans="1:25" x14ac:dyDescent="0.2">
      <c r="A135" s="88">
        <f t="shared" si="3"/>
        <v>41867</v>
      </c>
      <c r="B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1775.1599999999999</v>
      </c>
      <c r="C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1738.48</v>
      </c>
      <c r="D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1730.73</v>
      </c>
      <c r="E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1754.32</v>
      </c>
      <c r="F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1758.5099999999998</v>
      </c>
      <c r="G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1745.79</v>
      </c>
      <c r="H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1758.56</v>
      </c>
      <c r="I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1730.94</v>
      </c>
      <c r="J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1743.98</v>
      </c>
      <c r="K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1769.1799999999998</v>
      </c>
      <c r="L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1739.44</v>
      </c>
      <c r="M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1755.46</v>
      </c>
      <c r="N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1747.38</v>
      </c>
      <c r="O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1747.32</v>
      </c>
      <c r="P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1740.7</v>
      </c>
      <c r="Q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1740.88</v>
      </c>
      <c r="R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1734.83</v>
      </c>
      <c r="S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1745.79</v>
      </c>
      <c r="T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1738.28</v>
      </c>
      <c r="U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1739.24</v>
      </c>
      <c r="V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1746.02</v>
      </c>
      <c r="W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1740.32</v>
      </c>
      <c r="X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1741.39</v>
      </c>
      <c r="Y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1730.96</v>
      </c>
    </row>
    <row r="136" spans="1:25" x14ac:dyDescent="0.2">
      <c r="A136" s="88">
        <f t="shared" si="3"/>
        <v>41868</v>
      </c>
      <c r="B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1785.6999999999998</v>
      </c>
      <c r="C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1743.8</v>
      </c>
      <c r="D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1738.75</v>
      </c>
      <c r="E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1734.43</v>
      </c>
      <c r="F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1737.94</v>
      </c>
      <c r="G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1741.99</v>
      </c>
      <c r="H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1750.07</v>
      </c>
      <c r="I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1730.61</v>
      </c>
      <c r="J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1742.54</v>
      </c>
      <c r="K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1789.59</v>
      </c>
      <c r="L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1735.55</v>
      </c>
      <c r="M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1747.23</v>
      </c>
      <c r="N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1753.2199999999998</v>
      </c>
      <c r="O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1746.87</v>
      </c>
      <c r="P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1731.6</v>
      </c>
      <c r="Q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1734.75</v>
      </c>
      <c r="R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1731.52</v>
      </c>
      <c r="S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1738.83</v>
      </c>
      <c r="T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1752.79</v>
      </c>
      <c r="U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1742.83</v>
      </c>
      <c r="V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1746.4</v>
      </c>
      <c r="W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1753.3</v>
      </c>
      <c r="X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1753.38</v>
      </c>
      <c r="Y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1738.5</v>
      </c>
    </row>
    <row r="137" spans="1:25" x14ac:dyDescent="0.2">
      <c r="A137" s="88">
        <f t="shared" si="3"/>
        <v>41869</v>
      </c>
      <c r="B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1741.18</v>
      </c>
      <c r="C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1737.6100000000001</v>
      </c>
      <c r="D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1738.37</v>
      </c>
      <c r="E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1745.87</v>
      </c>
      <c r="F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1749.8</v>
      </c>
      <c r="G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1741.91</v>
      </c>
      <c r="H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1745.79</v>
      </c>
      <c r="I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1737.89</v>
      </c>
      <c r="J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1821.8899999999999</v>
      </c>
      <c r="K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1755.19</v>
      </c>
      <c r="L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1753.23</v>
      </c>
      <c r="M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1752.6799999999998</v>
      </c>
      <c r="N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1752.04</v>
      </c>
      <c r="O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1758.96</v>
      </c>
      <c r="P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1758.82</v>
      </c>
      <c r="Q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1758.69</v>
      </c>
      <c r="R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1753.79</v>
      </c>
      <c r="S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1754.6</v>
      </c>
      <c r="T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1773.11</v>
      </c>
      <c r="U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1856.42</v>
      </c>
      <c r="V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1784.75</v>
      </c>
      <c r="W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1743.92</v>
      </c>
      <c r="X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1791.13</v>
      </c>
      <c r="Y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1741.31</v>
      </c>
    </row>
    <row r="138" spans="1:25" x14ac:dyDescent="0.2">
      <c r="A138" s="88">
        <f t="shared" si="3"/>
        <v>41870</v>
      </c>
      <c r="B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1774.42</v>
      </c>
      <c r="C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1819.51</v>
      </c>
      <c r="D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1866.79</v>
      </c>
      <c r="E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1878.09</v>
      </c>
      <c r="F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1883.87</v>
      </c>
      <c r="G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1934.34</v>
      </c>
      <c r="H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1877.85</v>
      </c>
      <c r="I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1834.28</v>
      </c>
      <c r="J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1971.13</v>
      </c>
      <c r="K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1909.9699999999998</v>
      </c>
      <c r="L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1835.11</v>
      </c>
      <c r="M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1817.04</v>
      </c>
      <c r="N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1808.27</v>
      </c>
      <c r="O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1782.73</v>
      </c>
      <c r="P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1778.65</v>
      </c>
      <c r="Q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1778.67</v>
      </c>
      <c r="R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1776.79</v>
      </c>
      <c r="S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1798.36</v>
      </c>
      <c r="T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1821.75</v>
      </c>
      <c r="U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1830.05</v>
      </c>
      <c r="V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1798.94</v>
      </c>
      <c r="W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1753.35</v>
      </c>
      <c r="X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1791.1</v>
      </c>
      <c r="Y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1741.38</v>
      </c>
    </row>
    <row r="139" spans="1:25" x14ac:dyDescent="0.2">
      <c r="A139" s="88">
        <f t="shared" si="3"/>
        <v>41871</v>
      </c>
      <c r="B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1774.23</v>
      </c>
      <c r="C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1834.4</v>
      </c>
      <c r="D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1883.74</v>
      </c>
      <c r="E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1895.84</v>
      </c>
      <c r="F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1901.6599999999999</v>
      </c>
      <c r="G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1895.7399999999998</v>
      </c>
      <c r="H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1901.79</v>
      </c>
      <c r="I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1834.12</v>
      </c>
      <c r="J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1970.61</v>
      </c>
      <c r="K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1910.05</v>
      </c>
      <c r="L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1835.2399999999998</v>
      </c>
      <c r="M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1816.98</v>
      </c>
      <c r="N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1807.86</v>
      </c>
      <c r="O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1790.76</v>
      </c>
      <c r="P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1778.44</v>
      </c>
      <c r="Q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1782.52</v>
      </c>
      <c r="R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1776.54</v>
      </c>
      <c r="S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1809.9299999999998</v>
      </c>
      <c r="T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1829.9499999999998</v>
      </c>
      <c r="U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1829.9499999999998</v>
      </c>
      <c r="V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1797.86</v>
      </c>
      <c r="W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1753.23</v>
      </c>
      <c r="X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1791.01</v>
      </c>
      <c r="Y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1740.7</v>
      </c>
    </row>
    <row r="140" spans="1:25" x14ac:dyDescent="0.2">
      <c r="A140" s="88">
        <f t="shared" si="3"/>
        <v>41872</v>
      </c>
      <c r="B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1761.75</v>
      </c>
      <c r="C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1819.3999999999999</v>
      </c>
      <c r="D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1855.49</v>
      </c>
      <c r="E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1866.6299999999999</v>
      </c>
      <c r="F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1889.6799999999998</v>
      </c>
      <c r="G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1883.9</v>
      </c>
      <c r="H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1889.75</v>
      </c>
      <c r="I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1814.57</v>
      </c>
      <c r="J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1970.4499999999998</v>
      </c>
      <c r="K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1854.92</v>
      </c>
      <c r="L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1790.48</v>
      </c>
      <c r="M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1774.3899999999999</v>
      </c>
      <c r="N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1766.56</v>
      </c>
      <c r="O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1748.02</v>
      </c>
      <c r="P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1737.41</v>
      </c>
      <c r="Q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1751.75</v>
      </c>
      <c r="R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1763</v>
      </c>
      <c r="S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1776.58</v>
      </c>
      <c r="T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1772.86</v>
      </c>
      <c r="U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1798.54</v>
      </c>
      <c r="V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1783.92</v>
      </c>
      <c r="W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1740.48</v>
      </c>
      <c r="X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1746.1999999999998</v>
      </c>
      <c r="Y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1740.9099999999999</v>
      </c>
    </row>
    <row r="141" spans="1:25" x14ac:dyDescent="0.2">
      <c r="A141" s="88">
        <f t="shared" si="3"/>
        <v>41873</v>
      </c>
      <c r="B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1734.44</v>
      </c>
      <c r="C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1786.81</v>
      </c>
      <c r="D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1834.48</v>
      </c>
      <c r="E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1839.3400000000001</v>
      </c>
      <c r="F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1850.1</v>
      </c>
      <c r="G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1844.8899999999999</v>
      </c>
      <c r="H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1866.44</v>
      </c>
      <c r="I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1814.4299999999998</v>
      </c>
      <c r="J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1952.31</v>
      </c>
      <c r="K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1854.78</v>
      </c>
      <c r="L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1790.55</v>
      </c>
      <c r="M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1774.1</v>
      </c>
      <c r="N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1790.4099999999999</v>
      </c>
      <c r="O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1774.31</v>
      </c>
      <c r="P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1782.3899999999999</v>
      </c>
      <c r="Q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1786.5</v>
      </c>
      <c r="R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1783.6299999999999</v>
      </c>
      <c r="S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1798.31</v>
      </c>
      <c r="T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1805.78</v>
      </c>
      <c r="U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1809.8600000000001</v>
      </c>
      <c r="V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1783.4099999999999</v>
      </c>
      <c r="W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1838.59</v>
      </c>
      <c r="X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1898.81</v>
      </c>
      <c r="Y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1774.75</v>
      </c>
    </row>
    <row r="142" spans="1:25" x14ac:dyDescent="0.2">
      <c r="A142" s="88">
        <f t="shared" si="3"/>
        <v>41874</v>
      </c>
      <c r="B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1742.55</v>
      </c>
      <c r="C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1779.73</v>
      </c>
      <c r="D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1819.08</v>
      </c>
      <c r="E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1824.23</v>
      </c>
      <c r="F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1835.04</v>
      </c>
      <c r="G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1835.31</v>
      </c>
      <c r="H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1852</v>
      </c>
      <c r="I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1799.27</v>
      </c>
      <c r="J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1739.02</v>
      </c>
      <c r="K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1833.17</v>
      </c>
      <c r="L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1788.11</v>
      </c>
      <c r="M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1775.67</v>
      </c>
      <c r="N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1783.9</v>
      </c>
      <c r="O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1779.74</v>
      </c>
      <c r="P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1783.87</v>
      </c>
      <c r="Q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1792.33</v>
      </c>
      <c r="R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1788.01</v>
      </c>
      <c r="S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1805.4</v>
      </c>
      <c r="T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1819.1299999999999</v>
      </c>
      <c r="U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1819.57</v>
      </c>
      <c r="V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1760.38</v>
      </c>
      <c r="W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1819.98</v>
      </c>
      <c r="X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1886.6599999999999</v>
      </c>
      <c r="Y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2020.86</v>
      </c>
    </row>
    <row r="143" spans="1:25" x14ac:dyDescent="0.2">
      <c r="A143" s="88">
        <f t="shared" si="3"/>
        <v>41875</v>
      </c>
      <c r="B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1758.19</v>
      </c>
      <c r="C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1830.23</v>
      </c>
      <c r="D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1864.59</v>
      </c>
      <c r="E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1876.65</v>
      </c>
      <c r="F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1882.79</v>
      </c>
      <c r="G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1895.5</v>
      </c>
      <c r="H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1915.6399999999999</v>
      </c>
      <c r="I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1889.1299999999999</v>
      </c>
      <c r="J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1790.33</v>
      </c>
      <c r="K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1947.9699999999998</v>
      </c>
      <c r="L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1869.8</v>
      </c>
      <c r="M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1833.4699999999998</v>
      </c>
      <c r="N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1828.54</v>
      </c>
      <c r="O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1824</v>
      </c>
      <c r="P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1819.2599999999998</v>
      </c>
      <c r="Q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1833.4699999999998</v>
      </c>
      <c r="R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1848.28</v>
      </c>
      <c r="S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1848.1399999999999</v>
      </c>
      <c r="T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1838.07</v>
      </c>
      <c r="U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1828.9699999999998</v>
      </c>
      <c r="V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1745.12</v>
      </c>
      <c r="W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1755.82</v>
      </c>
      <c r="X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1744.1999999999998</v>
      </c>
      <c r="Y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1827.77</v>
      </c>
    </row>
    <row r="144" spans="1:25" x14ac:dyDescent="0.2">
      <c r="A144" s="88">
        <f t="shared" si="3"/>
        <v>41876</v>
      </c>
      <c r="B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1769.9299999999998</v>
      </c>
      <c r="C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1844.69</v>
      </c>
      <c r="D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1890.1999999999998</v>
      </c>
      <c r="E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1902.2399999999998</v>
      </c>
      <c r="F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1896</v>
      </c>
      <c r="G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1907.62</v>
      </c>
      <c r="H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1914.4699999999998</v>
      </c>
      <c r="I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1855.6599999999999</v>
      </c>
      <c r="J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1989.32</v>
      </c>
      <c r="K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1898.05</v>
      </c>
      <c r="L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1855.21</v>
      </c>
      <c r="M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1845.58</v>
      </c>
      <c r="N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1855.99</v>
      </c>
      <c r="O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1850.51</v>
      </c>
      <c r="P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1830.62</v>
      </c>
      <c r="Q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1840.4699999999998</v>
      </c>
      <c r="R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1838.36</v>
      </c>
      <c r="S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1855.85</v>
      </c>
      <c r="T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1893.76</v>
      </c>
      <c r="U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1884.6399999999999</v>
      </c>
      <c r="V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1780.13</v>
      </c>
      <c r="W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1769.54</v>
      </c>
      <c r="X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1804.95</v>
      </c>
      <c r="Y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1743.1399999999999</v>
      </c>
    </row>
    <row r="145" spans="1:27" x14ac:dyDescent="0.2">
      <c r="A145" s="88">
        <f t="shared" si="3"/>
        <v>41880</v>
      </c>
      <c r="B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1782.4099999999999</v>
      </c>
      <c r="C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1849.6799999999998</v>
      </c>
      <c r="D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1889.62</v>
      </c>
      <c r="E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1901.7199999999998</v>
      </c>
      <c r="F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1914.4099999999999</v>
      </c>
      <c r="G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1901.51</v>
      </c>
      <c r="H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1895.15</v>
      </c>
      <c r="I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1839.24</v>
      </c>
      <c r="J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1982.44</v>
      </c>
      <c r="K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1903.86</v>
      </c>
      <c r="L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1855.37</v>
      </c>
      <c r="M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1845.2599999999998</v>
      </c>
      <c r="N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1840.5299999999997</v>
      </c>
      <c r="O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1825.75</v>
      </c>
      <c r="P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1807.3600000000001</v>
      </c>
      <c r="Q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1811.69</v>
      </c>
      <c r="R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1813.12</v>
      </c>
      <c r="S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1820.6799999999998</v>
      </c>
      <c r="T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1850.33</v>
      </c>
      <c r="U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1838.67</v>
      </c>
      <c r="V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1743.26</v>
      </c>
      <c r="W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1742.06</v>
      </c>
      <c r="X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1783.28</v>
      </c>
      <c r="Y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1741.44</v>
      </c>
    </row>
    <row r="146" spans="1:27" x14ac:dyDescent="0.2">
      <c r="A146" s="88">
        <f t="shared" si="3"/>
        <v>41881</v>
      </c>
      <c r="B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1775.74</v>
      </c>
      <c r="C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1835.9</v>
      </c>
      <c r="D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1876.75</v>
      </c>
      <c r="E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1901.9499999999998</v>
      </c>
      <c r="F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1895.1</v>
      </c>
      <c r="G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1894.8899999999999</v>
      </c>
      <c r="H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1895.37</v>
      </c>
      <c r="I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1846.9099999999999</v>
      </c>
      <c r="J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1758.79</v>
      </c>
      <c r="K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1886.46</v>
      </c>
      <c r="L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1834.2</v>
      </c>
      <c r="M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1834.12</v>
      </c>
      <c r="N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1833.75</v>
      </c>
      <c r="O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1833.8799999999999</v>
      </c>
      <c r="P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1833.85</v>
      </c>
      <c r="Q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1834.08</v>
      </c>
      <c r="R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1875.92</v>
      </c>
      <c r="S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1887.03</v>
      </c>
      <c r="T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1898.4</v>
      </c>
      <c r="U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1882.34</v>
      </c>
      <c r="V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1776.78</v>
      </c>
      <c r="W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1753.02</v>
      </c>
      <c r="X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1819.8</v>
      </c>
      <c r="Y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1928.27</v>
      </c>
    </row>
    <row r="147" spans="1:27" x14ac:dyDescent="0.2">
      <c r="A147" s="88">
        <f t="shared" si="3"/>
        <v>41882</v>
      </c>
      <c r="B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1753.82</v>
      </c>
      <c r="C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1819.57</v>
      </c>
      <c r="D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1852.63</v>
      </c>
      <c r="E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1870.31</v>
      </c>
      <c r="F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1864.19</v>
      </c>
      <c r="G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1852.46</v>
      </c>
      <c r="H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1876.4499999999998</v>
      </c>
      <c r="I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1825.19</v>
      </c>
      <c r="J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1730.61</v>
      </c>
      <c r="K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1886.54</v>
      </c>
      <c r="L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1834.1299999999999</v>
      </c>
      <c r="M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1834.0099999999998</v>
      </c>
      <c r="N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1833.94</v>
      </c>
      <c r="O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1801.4699999999998</v>
      </c>
      <c r="P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1792.71</v>
      </c>
      <c r="Q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1784.26</v>
      </c>
      <c r="R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1810.31</v>
      </c>
      <c r="S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1819.53</v>
      </c>
      <c r="T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1864.44</v>
      </c>
      <c r="U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1881.51</v>
      </c>
      <c r="V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1776.11</v>
      </c>
      <c r="W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1752.4699999999998</v>
      </c>
      <c r="X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1819.33</v>
      </c>
      <c r="Y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1928.27</v>
      </c>
    </row>
    <row r="148" spans="1:27" x14ac:dyDescent="0.2">
      <c r="A148" s="94"/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</row>
    <row r="149" spans="1:27" s="99" customFormat="1" ht="19.5" customHeight="1" x14ac:dyDescent="0.25">
      <c r="A149" s="97" t="s">
        <v>153</v>
      </c>
      <c r="B149" s="97"/>
      <c r="C149" s="97"/>
      <c r="D149" s="97"/>
      <c r="E149" s="97"/>
      <c r="F149" s="97"/>
      <c r="G149" s="97"/>
      <c r="H149" s="97"/>
      <c r="I149" s="97"/>
      <c r="J149" s="97"/>
      <c r="K149" s="97"/>
      <c r="L149" s="97"/>
      <c r="M149" s="97"/>
      <c r="N149" s="97"/>
      <c r="O149" s="97"/>
      <c r="P149" s="97"/>
      <c r="Q149" s="97"/>
      <c r="R149" s="97"/>
      <c r="S149" s="97"/>
      <c r="T149" s="97"/>
      <c r="U149" s="97"/>
      <c r="V149" s="97"/>
      <c r="W149" s="97"/>
      <c r="X149" s="97"/>
      <c r="Y149" s="97"/>
    </row>
    <row r="150" spans="1:27" x14ac:dyDescent="0.25">
      <c r="A150" s="96" t="s">
        <v>156</v>
      </c>
      <c r="B150" s="87"/>
      <c r="C150" s="87"/>
      <c r="D150" s="87"/>
    </row>
    <row r="151" spans="1:27" ht="12.75" x14ac:dyDescent="0.2">
      <c r="A151" s="162" t="s">
        <v>49</v>
      </c>
      <c r="B151" s="173" t="s">
        <v>128</v>
      </c>
      <c r="C151" s="174"/>
      <c r="D151" s="174"/>
      <c r="E151" s="174"/>
      <c r="F151" s="174"/>
      <c r="G151" s="174"/>
      <c r="H151" s="174"/>
      <c r="I151" s="174"/>
      <c r="J151" s="174"/>
      <c r="K151" s="174"/>
      <c r="L151" s="174"/>
      <c r="M151" s="174"/>
      <c r="N151" s="174"/>
      <c r="O151" s="174"/>
      <c r="P151" s="174"/>
      <c r="Q151" s="174"/>
      <c r="R151" s="174"/>
      <c r="S151" s="174"/>
      <c r="T151" s="174"/>
      <c r="U151" s="174"/>
      <c r="V151" s="174"/>
      <c r="W151" s="174"/>
      <c r="X151" s="174"/>
      <c r="Y151" s="175"/>
    </row>
    <row r="152" spans="1:27" ht="12.75" x14ac:dyDescent="0.2">
      <c r="A152" s="163"/>
      <c r="B152" s="176"/>
      <c r="C152" s="177"/>
      <c r="D152" s="177"/>
      <c r="E152" s="177"/>
      <c r="F152" s="177"/>
      <c r="G152" s="177"/>
      <c r="H152" s="177"/>
      <c r="I152" s="177"/>
      <c r="J152" s="177"/>
      <c r="K152" s="177"/>
      <c r="L152" s="177"/>
      <c r="M152" s="177"/>
      <c r="N152" s="177"/>
      <c r="O152" s="177"/>
      <c r="P152" s="177"/>
      <c r="Q152" s="177"/>
      <c r="R152" s="177"/>
      <c r="S152" s="177"/>
      <c r="T152" s="177"/>
      <c r="U152" s="177"/>
      <c r="V152" s="177"/>
      <c r="W152" s="177"/>
      <c r="X152" s="177"/>
      <c r="Y152" s="178"/>
    </row>
    <row r="153" spans="1:27" ht="12.75" customHeight="1" x14ac:dyDescent="0.2">
      <c r="A153" s="163"/>
      <c r="B153" s="165" t="s">
        <v>129</v>
      </c>
      <c r="C153" s="156" t="s">
        <v>130</v>
      </c>
      <c r="D153" s="156" t="s">
        <v>131</v>
      </c>
      <c r="E153" s="156" t="s">
        <v>132</v>
      </c>
      <c r="F153" s="156" t="s">
        <v>133</v>
      </c>
      <c r="G153" s="156" t="s">
        <v>134</v>
      </c>
      <c r="H153" s="156" t="s">
        <v>135</v>
      </c>
      <c r="I153" s="156" t="s">
        <v>136</v>
      </c>
      <c r="J153" s="156" t="s">
        <v>137</v>
      </c>
      <c r="K153" s="156" t="s">
        <v>138</v>
      </c>
      <c r="L153" s="156" t="s">
        <v>139</v>
      </c>
      <c r="M153" s="156" t="s">
        <v>140</v>
      </c>
      <c r="N153" s="167" t="s">
        <v>141</v>
      </c>
      <c r="O153" s="156" t="s">
        <v>142</v>
      </c>
      <c r="P153" s="156" t="s">
        <v>143</v>
      </c>
      <c r="Q153" s="156" t="s">
        <v>144</v>
      </c>
      <c r="R153" s="156" t="s">
        <v>145</v>
      </c>
      <c r="S153" s="156" t="s">
        <v>146</v>
      </c>
      <c r="T153" s="156" t="s">
        <v>147</v>
      </c>
      <c r="U153" s="156" t="s">
        <v>148</v>
      </c>
      <c r="V153" s="156" t="s">
        <v>149</v>
      </c>
      <c r="W153" s="156" t="s">
        <v>150</v>
      </c>
      <c r="X153" s="156" t="s">
        <v>151</v>
      </c>
      <c r="Y153" s="156" t="s">
        <v>152</v>
      </c>
    </row>
    <row r="154" spans="1:27" ht="11.25" customHeight="1" x14ac:dyDescent="0.2">
      <c r="A154" s="164"/>
      <c r="B154" s="166"/>
      <c r="C154" s="157"/>
      <c r="D154" s="157"/>
      <c r="E154" s="157"/>
      <c r="F154" s="157"/>
      <c r="G154" s="157"/>
      <c r="H154" s="157"/>
      <c r="I154" s="157"/>
      <c r="J154" s="157"/>
      <c r="K154" s="157"/>
      <c r="L154" s="157"/>
      <c r="M154" s="157"/>
      <c r="N154" s="168"/>
      <c r="O154" s="157"/>
      <c r="P154" s="157"/>
      <c r="Q154" s="157"/>
      <c r="R154" s="157"/>
      <c r="S154" s="157"/>
      <c r="T154" s="157"/>
      <c r="U154" s="157"/>
      <c r="V154" s="157"/>
      <c r="W154" s="157"/>
      <c r="X154" s="157"/>
      <c r="Y154" s="157"/>
    </row>
    <row r="155" spans="1:27" ht="15.75" customHeight="1" x14ac:dyDescent="0.2">
      <c r="A155" s="88">
        <f>A120</f>
        <v>41852</v>
      </c>
      <c r="B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2128.5699999999997</v>
      </c>
      <c r="C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2120.0699999999997</v>
      </c>
      <c r="D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2145.65</v>
      </c>
      <c r="E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2150.2200000000003</v>
      </c>
      <c r="F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2150.27</v>
      </c>
      <c r="G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2159.7399999999998</v>
      </c>
      <c r="H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2150.4</v>
      </c>
      <c r="I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2125.38</v>
      </c>
      <c r="J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2241.9499999999998</v>
      </c>
      <c r="K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2165.08</v>
      </c>
      <c r="L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2143.58</v>
      </c>
      <c r="M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2135.5</v>
      </c>
      <c r="N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2143.58</v>
      </c>
      <c r="O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2152.0299999999997</v>
      </c>
      <c r="P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2147.8000000000002</v>
      </c>
      <c r="Q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2152.0299999999997</v>
      </c>
      <c r="R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2152.67</v>
      </c>
      <c r="S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2164</v>
      </c>
      <c r="T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2188.1799999999998</v>
      </c>
      <c r="U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2167.8000000000002</v>
      </c>
      <c r="V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2149.58</v>
      </c>
      <c r="W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2142.64</v>
      </c>
      <c r="X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2143.2200000000003</v>
      </c>
      <c r="Y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2276.52</v>
      </c>
      <c r="AA155" s="89"/>
    </row>
    <row r="156" spans="1:27" x14ac:dyDescent="0.2">
      <c r="A156" s="88">
        <f>A155+1</f>
        <v>41853</v>
      </c>
      <c r="B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2160.35</v>
      </c>
      <c r="C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2134.69</v>
      </c>
      <c r="D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2127.54</v>
      </c>
      <c r="E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2146.31</v>
      </c>
      <c r="F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2155.96</v>
      </c>
      <c r="G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2151.4899999999998</v>
      </c>
      <c r="H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2166.1099999999997</v>
      </c>
      <c r="I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2150.9499999999998</v>
      </c>
      <c r="J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2127.98</v>
      </c>
      <c r="K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2210.1799999999998</v>
      </c>
      <c r="L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2162.33</v>
      </c>
      <c r="M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2144.8999999999996</v>
      </c>
      <c r="N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2136.4899999999998</v>
      </c>
      <c r="O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2132.4</v>
      </c>
      <c r="P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2140.77</v>
      </c>
      <c r="Q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2145.0100000000002</v>
      </c>
      <c r="R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2153.6799999999998</v>
      </c>
      <c r="S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2158</v>
      </c>
      <c r="T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2153.5299999999997</v>
      </c>
      <c r="U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2140.48</v>
      </c>
      <c r="V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2138.73</v>
      </c>
      <c r="W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2145.87</v>
      </c>
      <c r="X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2147.16</v>
      </c>
      <c r="Y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2152.5500000000002</v>
      </c>
    </row>
    <row r="157" spans="1:27" x14ac:dyDescent="0.2">
      <c r="A157" s="88">
        <f t="shared" ref="A157:A185" si="4">A156+1</f>
        <v>41854</v>
      </c>
      <c r="B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2163.89</v>
      </c>
      <c r="C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2133.39</v>
      </c>
      <c r="D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2127.73</v>
      </c>
      <c r="E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2146.44</v>
      </c>
      <c r="F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2156.29</v>
      </c>
      <c r="G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2151.9</v>
      </c>
      <c r="H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2166.59</v>
      </c>
      <c r="I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2151.66</v>
      </c>
      <c r="J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2127.5</v>
      </c>
      <c r="K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2221.02</v>
      </c>
      <c r="L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2185.7600000000002</v>
      </c>
      <c r="M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2162.7399999999998</v>
      </c>
      <c r="N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2149.38</v>
      </c>
      <c r="O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2145.14</v>
      </c>
      <c r="P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2153.85</v>
      </c>
      <c r="Q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2162.64</v>
      </c>
      <c r="R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2171.71</v>
      </c>
      <c r="S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2180.94</v>
      </c>
      <c r="T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2171.62</v>
      </c>
      <c r="U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2149.5299999999997</v>
      </c>
      <c r="V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2138.4299999999998</v>
      </c>
      <c r="W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2145.83</v>
      </c>
      <c r="X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2147.12</v>
      </c>
      <c r="Y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2153.4699999999998</v>
      </c>
    </row>
    <row r="158" spans="1:27" x14ac:dyDescent="0.2">
      <c r="A158" s="88">
        <f t="shared" si="4"/>
        <v>41855</v>
      </c>
      <c r="B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2135.2199999999998</v>
      </c>
      <c r="C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2120.0699999999997</v>
      </c>
      <c r="D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2145.79</v>
      </c>
      <c r="E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2150.2399999999998</v>
      </c>
      <c r="F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2150.2399999999998</v>
      </c>
      <c r="G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2152.9499999999998</v>
      </c>
      <c r="H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2149.37</v>
      </c>
      <c r="I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2126.98</v>
      </c>
      <c r="J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2242.6499999999996</v>
      </c>
      <c r="K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2165.4499999999998</v>
      </c>
      <c r="L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2144.9499999999998</v>
      </c>
      <c r="M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2137.7600000000002</v>
      </c>
      <c r="N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2141.27</v>
      </c>
      <c r="O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2145.3199999999997</v>
      </c>
      <c r="P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2136.48</v>
      </c>
      <c r="Q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2131.8599999999997</v>
      </c>
      <c r="R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2149.6799999999998</v>
      </c>
      <c r="S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2164.88</v>
      </c>
      <c r="T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2179.5100000000002</v>
      </c>
      <c r="U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2167.8199999999997</v>
      </c>
      <c r="V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2135.23</v>
      </c>
      <c r="W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2142.56</v>
      </c>
      <c r="X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2144.52</v>
      </c>
      <c r="Y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2268.64</v>
      </c>
    </row>
    <row r="159" spans="1:27" x14ac:dyDescent="0.2">
      <c r="A159" s="88">
        <f t="shared" si="4"/>
        <v>41856</v>
      </c>
      <c r="B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2138.9499999999998</v>
      </c>
      <c r="C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2120.06</v>
      </c>
      <c r="D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2145.75</v>
      </c>
      <c r="E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2150.2399999999998</v>
      </c>
      <c r="F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2150.08</v>
      </c>
      <c r="G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2153.0299999999997</v>
      </c>
      <c r="H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2135.5</v>
      </c>
      <c r="I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2132.85</v>
      </c>
      <c r="J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2223.27</v>
      </c>
      <c r="K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2152.56</v>
      </c>
      <c r="L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2121.0299999999997</v>
      </c>
      <c r="M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2129.6799999999998</v>
      </c>
      <c r="N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2138.4499999999998</v>
      </c>
      <c r="O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2124.09</v>
      </c>
      <c r="P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2133.16</v>
      </c>
      <c r="Q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2125.5299999999997</v>
      </c>
      <c r="R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2134.69</v>
      </c>
      <c r="S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2149.1999999999998</v>
      </c>
      <c r="T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2155.8599999999997</v>
      </c>
      <c r="U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2164.02</v>
      </c>
      <c r="V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2134.1</v>
      </c>
      <c r="W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2142.02</v>
      </c>
      <c r="X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2143.6</v>
      </c>
      <c r="Y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2273.2399999999998</v>
      </c>
    </row>
    <row r="160" spans="1:27" x14ac:dyDescent="0.2">
      <c r="A160" s="88">
        <f t="shared" si="4"/>
        <v>41857</v>
      </c>
      <c r="B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2132.0500000000002</v>
      </c>
      <c r="C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2119.9499999999998</v>
      </c>
      <c r="D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2145.64</v>
      </c>
      <c r="E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2149.9700000000003</v>
      </c>
      <c r="F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2149.85</v>
      </c>
      <c r="G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2151.5699999999997</v>
      </c>
      <c r="H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2134.52</v>
      </c>
      <c r="I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2131.7200000000003</v>
      </c>
      <c r="J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2222.15</v>
      </c>
      <c r="K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2151.12</v>
      </c>
      <c r="L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2119.5699999999997</v>
      </c>
      <c r="M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2134.83</v>
      </c>
      <c r="N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2141.48</v>
      </c>
      <c r="O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2126.15</v>
      </c>
      <c r="P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2133.0100000000002</v>
      </c>
      <c r="Q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2125.31</v>
      </c>
      <c r="R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2134.37</v>
      </c>
      <c r="S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2148.61</v>
      </c>
      <c r="T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2156.0699999999997</v>
      </c>
      <c r="U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2164.31</v>
      </c>
      <c r="V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2134.04</v>
      </c>
      <c r="W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2141.9299999999998</v>
      </c>
      <c r="X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2143.54</v>
      </c>
      <c r="Y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2270.39</v>
      </c>
    </row>
    <row r="161" spans="1:25" x14ac:dyDescent="0.2">
      <c r="A161" s="88">
        <f t="shared" si="4"/>
        <v>41858</v>
      </c>
      <c r="B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2134.3599999999997</v>
      </c>
      <c r="C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2120.2399999999998</v>
      </c>
      <c r="D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2145.83</v>
      </c>
      <c r="E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2150.29</v>
      </c>
      <c r="F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2150.41</v>
      </c>
      <c r="G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2152.84</v>
      </c>
      <c r="H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2158.35</v>
      </c>
      <c r="I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2125.7199999999998</v>
      </c>
      <c r="J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2242.6099999999997</v>
      </c>
      <c r="K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2152.29</v>
      </c>
      <c r="L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2120.31</v>
      </c>
      <c r="M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2134.35</v>
      </c>
      <c r="N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2132.1</v>
      </c>
      <c r="O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2127.17</v>
      </c>
      <c r="P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2142.02</v>
      </c>
      <c r="Q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2127.66</v>
      </c>
      <c r="R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2134.4699999999998</v>
      </c>
      <c r="S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2149.04</v>
      </c>
      <c r="T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2168.25</v>
      </c>
      <c r="U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2171.89</v>
      </c>
      <c r="V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2122.38</v>
      </c>
      <c r="W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2142.4</v>
      </c>
      <c r="X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2143.9</v>
      </c>
      <c r="Y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2274.04</v>
      </c>
    </row>
    <row r="162" spans="1:25" x14ac:dyDescent="0.2">
      <c r="A162" s="88">
        <f t="shared" si="4"/>
        <v>41859</v>
      </c>
      <c r="B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2133.17</v>
      </c>
      <c r="C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2124.63</v>
      </c>
      <c r="D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2150.79</v>
      </c>
      <c r="E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2159.86</v>
      </c>
      <c r="F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2164.6</v>
      </c>
      <c r="G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2158.8000000000002</v>
      </c>
      <c r="H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2159.0699999999997</v>
      </c>
      <c r="I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2125.8000000000002</v>
      </c>
      <c r="J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2242.56</v>
      </c>
      <c r="K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2188.48</v>
      </c>
      <c r="L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2143.66</v>
      </c>
      <c r="M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2128.09</v>
      </c>
      <c r="N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2148.29</v>
      </c>
      <c r="O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2156.87</v>
      </c>
      <c r="P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2152.46</v>
      </c>
      <c r="Q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2148.0299999999997</v>
      </c>
      <c r="R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2149.38</v>
      </c>
      <c r="S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2176.58</v>
      </c>
      <c r="T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2196.1999999999998</v>
      </c>
      <c r="U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2171.89</v>
      </c>
      <c r="V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2122.58</v>
      </c>
      <c r="W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2142.5699999999997</v>
      </c>
      <c r="X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2143.5500000000002</v>
      </c>
      <c r="Y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2263.73</v>
      </c>
    </row>
    <row r="163" spans="1:25" x14ac:dyDescent="0.2">
      <c r="A163" s="88">
        <f t="shared" si="4"/>
        <v>41860</v>
      </c>
      <c r="B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2166.39</v>
      </c>
      <c r="C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2131.34</v>
      </c>
      <c r="D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2132.52</v>
      </c>
      <c r="E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2136.92</v>
      </c>
      <c r="F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2146.23</v>
      </c>
      <c r="G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2139.27</v>
      </c>
      <c r="H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2150.34</v>
      </c>
      <c r="I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2127.58</v>
      </c>
      <c r="J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2128.4299999999998</v>
      </c>
      <c r="K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2170.9299999999998</v>
      </c>
      <c r="L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2140.9299999999998</v>
      </c>
      <c r="M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2121.15</v>
      </c>
      <c r="N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2129.0100000000002</v>
      </c>
      <c r="O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2132.64</v>
      </c>
      <c r="P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2136.91</v>
      </c>
      <c r="Q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2132.86</v>
      </c>
      <c r="R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2141.2399999999998</v>
      </c>
      <c r="S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2154.2799999999997</v>
      </c>
      <c r="T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2172.89</v>
      </c>
      <c r="U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2162.64</v>
      </c>
      <c r="V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2138.1799999999998</v>
      </c>
      <c r="W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2147.12</v>
      </c>
      <c r="X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2139.8000000000002</v>
      </c>
      <c r="Y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2136.21</v>
      </c>
    </row>
    <row r="164" spans="1:25" x14ac:dyDescent="0.2">
      <c r="A164" s="88">
        <f t="shared" si="4"/>
        <v>41861</v>
      </c>
      <c r="B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2165.84</v>
      </c>
      <c r="C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2134</v>
      </c>
      <c r="D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2132.7799999999997</v>
      </c>
      <c r="E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2137.19</v>
      </c>
      <c r="F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2146.52</v>
      </c>
      <c r="G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2139.61</v>
      </c>
      <c r="H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2149.9299999999998</v>
      </c>
      <c r="I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2128.73</v>
      </c>
      <c r="J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2125.1099999999997</v>
      </c>
      <c r="K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2213.06</v>
      </c>
      <c r="L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2165.0699999999997</v>
      </c>
      <c r="M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2147.4299999999998</v>
      </c>
      <c r="N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2146.91</v>
      </c>
      <c r="O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2142.0699999999997</v>
      </c>
      <c r="P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2154.8199999999997</v>
      </c>
      <c r="Q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2158.98</v>
      </c>
      <c r="R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2154.27</v>
      </c>
      <c r="S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2158.5699999999997</v>
      </c>
      <c r="T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2153.27</v>
      </c>
      <c r="U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2145.0100000000002</v>
      </c>
      <c r="V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2137.83</v>
      </c>
      <c r="W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2145.9499999999998</v>
      </c>
      <c r="X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2139.38</v>
      </c>
      <c r="Y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2136.42</v>
      </c>
    </row>
    <row r="165" spans="1:25" x14ac:dyDescent="0.2">
      <c r="A165" s="88">
        <f t="shared" si="4"/>
        <v>41862</v>
      </c>
      <c r="B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2138.13</v>
      </c>
      <c r="C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2124.75</v>
      </c>
      <c r="D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2150.62</v>
      </c>
      <c r="E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2159.6799999999998</v>
      </c>
      <c r="F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2164.4499999999998</v>
      </c>
      <c r="G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2157.58</v>
      </c>
      <c r="H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2158.2199999999998</v>
      </c>
      <c r="I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2139.94</v>
      </c>
      <c r="J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2213.84</v>
      </c>
      <c r="K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2160.7600000000002</v>
      </c>
      <c r="L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2146.23</v>
      </c>
      <c r="M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2130.1</v>
      </c>
      <c r="N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2137.77</v>
      </c>
      <c r="O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2132.86</v>
      </c>
      <c r="P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2128.31</v>
      </c>
      <c r="Q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2120.1099999999997</v>
      </c>
      <c r="R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2131.4699999999998</v>
      </c>
      <c r="S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2156.92</v>
      </c>
      <c r="T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2172.58</v>
      </c>
      <c r="U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2172.21</v>
      </c>
      <c r="V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2121.88</v>
      </c>
      <c r="W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2146.9899999999998</v>
      </c>
      <c r="X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2147.5</v>
      </c>
      <c r="Y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2289.73</v>
      </c>
    </row>
    <row r="166" spans="1:25" x14ac:dyDescent="0.2">
      <c r="A166" s="88">
        <f t="shared" si="4"/>
        <v>41863</v>
      </c>
      <c r="B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2138.34</v>
      </c>
      <c r="C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2124.4299999999998</v>
      </c>
      <c r="D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2150.94</v>
      </c>
      <c r="E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2159.88</v>
      </c>
      <c r="F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2164.4499999999998</v>
      </c>
      <c r="G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2158.35</v>
      </c>
      <c r="H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2157.85</v>
      </c>
      <c r="I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2142.17</v>
      </c>
      <c r="J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2212.9299999999998</v>
      </c>
      <c r="K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2159.73</v>
      </c>
      <c r="L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2144.98</v>
      </c>
      <c r="M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2128.0100000000002</v>
      </c>
      <c r="N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2136.48</v>
      </c>
      <c r="O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2132.19</v>
      </c>
      <c r="P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2128.37</v>
      </c>
      <c r="Q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2120.3599999999997</v>
      </c>
      <c r="R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2131.5699999999997</v>
      </c>
      <c r="S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2157.29</v>
      </c>
      <c r="T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2172.7600000000002</v>
      </c>
      <c r="U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2172.25</v>
      </c>
      <c r="V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2121.98</v>
      </c>
      <c r="W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2144.96</v>
      </c>
      <c r="X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2146.08</v>
      </c>
      <c r="Y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2288.17</v>
      </c>
    </row>
    <row r="167" spans="1:25" x14ac:dyDescent="0.2">
      <c r="A167" s="88">
        <f t="shared" si="4"/>
        <v>41864</v>
      </c>
      <c r="B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2138.19</v>
      </c>
      <c r="C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2128.7600000000002</v>
      </c>
      <c r="D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2155.36</v>
      </c>
      <c r="E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2164.67</v>
      </c>
      <c r="F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2169.5699999999997</v>
      </c>
      <c r="G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2169.06</v>
      </c>
      <c r="H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2168.9499999999998</v>
      </c>
      <c r="I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2120</v>
      </c>
      <c r="J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2222.75</v>
      </c>
      <c r="K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2173.8199999999997</v>
      </c>
      <c r="L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2148.0299999999997</v>
      </c>
      <c r="M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2131.4899999999998</v>
      </c>
      <c r="N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2139.5500000000002</v>
      </c>
      <c r="O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2135.33</v>
      </c>
      <c r="P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2131.2799999999997</v>
      </c>
      <c r="Q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2123.41</v>
      </c>
      <c r="R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2134.3599999999997</v>
      </c>
      <c r="S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2152.66</v>
      </c>
      <c r="T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2175.92</v>
      </c>
      <c r="U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2179.94</v>
      </c>
      <c r="V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2120.83</v>
      </c>
      <c r="W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2144.69</v>
      </c>
      <c r="X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2146.1999999999998</v>
      </c>
      <c r="Y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2287.06</v>
      </c>
    </row>
    <row r="168" spans="1:25" x14ac:dyDescent="0.2">
      <c r="A168" s="88">
        <f t="shared" si="4"/>
        <v>41865</v>
      </c>
      <c r="B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2138.69</v>
      </c>
      <c r="C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2128.64</v>
      </c>
      <c r="D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2155.0299999999997</v>
      </c>
      <c r="E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2164.2600000000002</v>
      </c>
      <c r="F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2169.0299999999997</v>
      </c>
      <c r="G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2168.8000000000002</v>
      </c>
      <c r="H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2168.8000000000002</v>
      </c>
      <c r="I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2119.9</v>
      </c>
      <c r="J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2222.7799999999997</v>
      </c>
      <c r="K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2173.6</v>
      </c>
      <c r="L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2147.85</v>
      </c>
      <c r="M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2131.35</v>
      </c>
      <c r="N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2139.44</v>
      </c>
      <c r="O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2135.41</v>
      </c>
      <c r="P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2131.3000000000002</v>
      </c>
      <c r="Q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2123.5299999999997</v>
      </c>
      <c r="R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2134.37</v>
      </c>
      <c r="S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2152.6099999999997</v>
      </c>
      <c r="T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2175.8599999999997</v>
      </c>
      <c r="U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2179.84</v>
      </c>
      <c r="V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2120.65</v>
      </c>
      <c r="W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2145.1799999999998</v>
      </c>
      <c r="X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2145.75</v>
      </c>
      <c r="Y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2289.75</v>
      </c>
    </row>
    <row r="169" spans="1:25" x14ac:dyDescent="0.2">
      <c r="A169" s="88">
        <f t="shared" si="4"/>
        <v>41866</v>
      </c>
      <c r="B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2139.0500000000002</v>
      </c>
      <c r="C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2128.5</v>
      </c>
      <c r="D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2155</v>
      </c>
      <c r="E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2164.1799999999998</v>
      </c>
      <c r="F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2168.96</v>
      </c>
      <c r="G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2168.9</v>
      </c>
      <c r="H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2168.6999999999998</v>
      </c>
      <c r="I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2123.19</v>
      </c>
      <c r="J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2223.0299999999997</v>
      </c>
      <c r="K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2135.0299999999997</v>
      </c>
      <c r="L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2153.7399999999998</v>
      </c>
      <c r="M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2127.4899999999998</v>
      </c>
      <c r="N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2129.11</v>
      </c>
      <c r="O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2129.09</v>
      </c>
      <c r="P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2119.89</v>
      </c>
      <c r="Q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2129.31</v>
      </c>
      <c r="R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2127.5100000000002</v>
      </c>
      <c r="S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2123.88</v>
      </c>
      <c r="T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2137.83</v>
      </c>
      <c r="U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2156.7600000000002</v>
      </c>
      <c r="V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2141.5500000000002</v>
      </c>
      <c r="W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2148.73</v>
      </c>
      <c r="X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2147.5299999999997</v>
      </c>
      <c r="Y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2335.46</v>
      </c>
    </row>
    <row r="170" spans="1:25" x14ac:dyDescent="0.2">
      <c r="A170" s="88">
        <f t="shared" si="4"/>
        <v>41867</v>
      </c>
      <c r="B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2169.98</v>
      </c>
      <c r="C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2128.42</v>
      </c>
      <c r="D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2119.64</v>
      </c>
      <c r="E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2146.36</v>
      </c>
      <c r="F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2151.1099999999997</v>
      </c>
      <c r="G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2136.6999999999998</v>
      </c>
      <c r="H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2151.17</v>
      </c>
      <c r="I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2119.88</v>
      </c>
      <c r="J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2134.65</v>
      </c>
      <c r="K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2163.1999999999998</v>
      </c>
      <c r="L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2129.5100000000002</v>
      </c>
      <c r="M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2147.66</v>
      </c>
      <c r="N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2138.5100000000002</v>
      </c>
      <c r="O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2138.4299999999998</v>
      </c>
      <c r="P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2130.9299999999998</v>
      </c>
      <c r="Q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2131.14</v>
      </c>
      <c r="R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2124.2799999999997</v>
      </c>
      <c r="S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2136.6999999999998</v>
      </c>
      <c r="T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2128.1999999999998</v>
      </c>
      <c r="U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2129.2799999999997</v>
      </c>
      <c r="V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2136.96</v>
      </c>
      <c r="W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2130.5100000000002</v>
      </c>
      <c r="X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2131.7200000000003</v>
      </c>
      <c r="Y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2119.9</v>
      </c>
    </row>
    <row r="171" spans="1:25" x14ac:dyDescent="0.2">
      <c r="A171" s="88">
        <f t="shared" si="4"/>
        <v>41868</v>
      </c>
      <c r="B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2181.92</v>
      </c>
      <c r="C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2134.4499999999998</v>
      </c>
      <c r="D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2128.73</v>
      </c>
      <c r="E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2123.83</v>
      </c>
      <c r="F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2127.81</v>
      </c>
      <c r="G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2132.4</v>
      </c>
      <c r="H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2141.5500000000002</v>
      </c>
      <c r="I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2119.5100000000002</v>
      </c>
      <c r="J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2133.02</v>
      </c>
      <c r="K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2186.3199999999997</v>
      </c>
      <c r="L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2125.1099999999997</v>
      </c>
      <c r="M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2138.34</v>
      </c>
      <c r="N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2145.12</v>
      </c>
      <c r="O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2137.9299999999998</v>
      </c>
      <c r="P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2120.63</v>
      </c>
      <c r="Q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2124.1999999999998</v>
      </c>
      <c r="R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2120.54</v>
      </c>
      <c r="S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2128.81</v>
      </c>
      <c r="T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2144.63</v>
      </c>
      <c r="U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2133.35</v>
      </c>
      <c r="V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2137.39</v>
      </c>
      <c r="W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2145.21</v>
      </c>
      <c r="X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2145.31</v>
      </c>
      <c r="Y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2128.44</v>
      </c>
    </row>
    <row r="172" spans="1:25" x14ac:dyDescent="0.2">
      <c r="A172" s="88">
        <f t="shared" si="4"/>
        <v>41869</v>
      </c>
      <c r="B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2131.4699999999998</v>
      </c>
      <c r="C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2127.44</v>
      </c>
      <c r="D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2128.3000000000002</v>
      </c>
      <c r="E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2136.79</v>
      </c>
      <c r="F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2141.2399999999998</v>
      </c>
      <c r="G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2132.31</v>
      </c>
      <c r="H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2136.6999999999998</v>
      </c>
      <c r="I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2127.7600000000002</v>
      </c>
      <c r="J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2222.92</v>
      </c>
      <c r="K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2147.3599999999997</v>
      </c>
      <c r="L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2145.14</v>
      </c>
      <c r="M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2144.5100000000002</v>
      </c>
      <c r="N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2143.79</v>
      </c>
      <c r="O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2151.63</v>
      </c>
      <c r="P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2151.4699999999998</v>
      </c>
      <c r="Q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2151.3199999999997</v>
      </c>
      <c r="R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2145.7600000000002</v>
      </c>
      <c r="S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2146.6799999999998</v>
      </c>
      <c r="T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2167.66</v>
      </c>
      <c r="U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2262.0500000000002</v>
      </c>
      <c r="V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2180.84</v>
      </c>
      <c r="W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2134.58</v>
      </c>
      <c r="X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2188.0699999999997</v>
      </c>
      <c r="Y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2131.62</v>
      </c>
    </row>
    <row r="173" spans="1:25" x14ac:dyDescent="0.2">
      <c r="A173" s="88">
        <f t="shared" si="4"/>
        <v>41870</v>
      </c>
      <c r="B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2169.14</v>
      </c>
      <c r="C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2220.2199999999998</v>
      </c>
      <c r="D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2273.8000000000002</v>
      </c>
      <c r="E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2286.6</v>
      </c>
      <c r="F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2293.15</v>
      </c>
      <c r="G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2350.33</v>
      </c>
      <c r="H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2286.33</v>
      </c>
      <c r="I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2236.96</v>
      </c>
      <c r="J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2392.0100000000002</v>
      </c>
      <c r="K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2322.7199999999998</v>
      </c>
      <c r="L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2237.8999999999996</v>
      </c>
      <c r="M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2217.4299999999998</v>
      </c>
      <c r="N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2207.5</v>
      </c>
      <c r="O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2178.56</v>
      </c>
      <c r="P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2173.9299999999998</v>
      </c>
      <c r="Q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2173.9499999999998</v>
      </c>
      <c r="R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2171.83</v>
      </c>
      <c r="S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2196.27</v>
      </c>
      <c r="T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2222.7600000000002</v>
      </c>
      <c r="U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2232.17</v>
      </c>
      <c r="V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2196.92</v>
      </c>
      <c r="W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2145.27</v>
      </c>
      <c r="X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2188.04</v>
      </c>
      <c r="Y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2131.71</v>
      </c>
    </row>
    <row r="174" spans="1:25" x14ac:dyDescent="0.2">
      <c r="A174" s="88">
        <f t="shared" si="4"/>
        <v>41871</v>
      </c>
      <c r="B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2168.92</v>
      </c>
      <c r="C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2237.1</v>
      </c>
      <c r="D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2293</v>
      </c>
      <c r="E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2306.71</v>
      </c>
      <c r="F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2313.31</v>
      </c>
      <c r="G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2306.59</v>
      </c>
      <c r="H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2313.4499999999998</v>
      </c>
      <c r="I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2236.7799999999997</v>
      </c>
      <c r="J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2391.4299999999998</v>
      </c>
      <c r="K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2322.8000000000002</v>
      </c>
      <c r="L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2238.04</v>
      </c>
      <c r="M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2217.36</v>
      </c>
      <c r="N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2207.0299999999997</v>
      </c>
      <c r="O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2187.65</v>
      </c>
      <c r="P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2173.6999999999998</v>
      </c>
      <c r="Q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2178.3199999999997</v>
      </c>
      <c r="R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2171.5500000000002</v>
      </c>
      <c r="S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2209.37</v>
      </c>
      <c r="T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2232.06</v>
      </c>
      <c r="U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2232.06</v>
      </c>
      <c r="V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2195.6999999999998</v>
      </c>
      <c r="W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2145.14</v>
      </c>
      <c r="X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2187.9299999999998</v>
      </c>
      <c r="Y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2130.9299999999998</v>
      </c>
    </row>
    <row r="175" spans="1:25" x14ac:dyDescent="0.2">
      <c r="A175" s="88">
        <f t="shared" si="4"/>
        <v>41872</v>
      </c>
      <c r="B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2154.7799999999997</v>
      </c>
      <c r="C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2220.1</v>
      </c>
      <c r="D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2261</v>
      </c>
      <c r="E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2273.6099999999997</v>
      </c>
      <c r="F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2299.73</v>
      </c>
      <c r="G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2293.1799999999998</v>
      </c>
      <c r="H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2299.8000000000002</v>
      </c>
      <c r="I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2214.63</v>
      </c>
      <c r="J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2391.2399999999998</v>
      </c>
      <c r="K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2260.35</v>
      </c>
      <c r="L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2187.33</v>
      </c>
      <c r="M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2169.1099999999997</v>
      </c>
      <c r="N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2160.23</v>
      </c>
      <c r="O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2139.23</v>
      </c>
      <c r="P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2127.1999999999998</v>
      </c>
      <c r="Q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2143.4499999999998</v>
      </c>
      <c r="R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2156.21</v>
      </c>
      <c r="S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2171.58</v>
      </c>
      <c r="T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2167.37</v>
      </c>
      <c r="U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2196.46</v>
      </c>
      <c r="V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2179.91</v>
      </c>
      <c r="W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2130.69</v>
      </c>
      <c r="X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2137.17</v>
      </c>
      <c r="Y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2131.17</v>
      </c>
    </row>
    <row r="176" spans="1:25" x14ac:dyDescent="0.2">
      <c r="A176" s="88">
        <f t="shared" si="4"/>
        <v>41873</v>
      </c>
      <c r="B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2123.84</v>
      </c>
      <c r="C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2183.1799999999998</v>
      </c>
      <c r="D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2237.19</v>
      </c>
      <c r="E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2242.6999999999998</v>
      </c>
      <c r="F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2254.88</v>
      </c>
      <c r="G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2248.98</v>
      </c>
      <c r="H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2273.4</v>
      </c>
      <c r="I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2214.4700000000003</v>
      </c>
      <c r="J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2370.6999999999998</v>
      </c>
      <c r="K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2260.19</v>
      </c>
      <c r="L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2187.42</v>
      </c>
      <c r="M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2168.77</v>
      </c>
      <c r="N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2187.2599999999998</v>
      </c>
      <c r="O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2169.02</v>
      </c>
      <c r="P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2178.1799999999998</v>
      </c>
      <c r="Q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2182.83</v>
      </c>
      <c r="R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2179.5699999999997</v>
      </c>
      <c r="S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2196.1999999999998</v>
      </c>
      <c r="T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2204.67</v>
      </c>
      <c r="U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2209.29</v>
      </c>
      <c r="V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2179.33</v>
      </c>
      <c r="W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2241.85</v>
      </c>
      <c r="X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2310.08</v>
      </c>
      <c r="Y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2169.5100000000002</v>
      </c>
    </row>
    <row r="177" spans="1:27" x14ac:dyDescent="0.2">
      <c r="A177" s="88">
        <f t="shared" si="4"/>
        <v>41874</v>
      </c>
      <c r="B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2133.0299999999997</v>
      </c>
      <c r="C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2175.16</v>
      </c>
      <c r="D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2219.75</v>
      </c>
      <c r="E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2225.5699999999997</v>
      </c>
      <c r="F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2237.8199999999997</v>
      </c>
      <c r="G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2238.13</v>
      </c>
      <c r="H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2257.04</v>
      </c>
      <c r="I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2197.3000000000002</v>
      </c>
      <c r="J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2129.0299999999997</v>
      </c>
      <c r="K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2235.6999999999998</v>
      </c>
      <c r="L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2184.66</v>
      </c>
      <c r="M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2170.5500000000002</v>
      </c>
      <c r="N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2179.88</v>
      </c>
      <c r="O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2175.17</v>
      </c>
      <c r="P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2179.84</v>
      </c>
      <c r="Q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2189.4299999999998</v>
      </c>
      <c r="R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2184.5299999999997</v>
      </c>
      <c r="S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2204.2399999999998</v>
      </c>
      <c r="T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2219.79</v>
      </c>
      <c r="U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2220.3000000000002</v>
      </c>
      <c r="V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2153.2399999999998</v>
      </c>
      <c r="W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2220.7600000000002</v>
      </c>
      <c r="X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2296.31</v>
      </c>
      <c r="Y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2448.3599999999997</v>
      </c>
    </row>
    <row r="178" spans="1:27" x14ac:dyDescent="0.2">
      <c r="A178" s="88">
        <f t="shared" si="4"/>
        <v>41875</v>
      </c>
      <c r="B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2150.7600000000002</v>
      </c>
      <c r="C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2232.37</v>
      </c>
      <c r="D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2271.31</v>
      </c>
      <c r="E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2284.9699999999998</v>
      </c>
      <c r="F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2291.92</v>
      </c>
      <c r="G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2306.3199999999997</v>
      </c>
      <c r="H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2329.14</v>
      </c>
      <c r="I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2299.1</v>
      </c>
      <c r="J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2187.17</v>
      </c>
      <c r="K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2365.77</v>
      </c>
      <c r="L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2277.21</v>
      </c>
      <c r="M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2236.04</v>
      </c>
      <c r="N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2230.46</v>
      </c>
      <c r="O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2225.3199999999997</v>
      </c>
      <c r="P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2219.94</v>
      </c>
      <c r="Q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2236.04</v>
      </c>
      <c r="R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2252.8199999999997</v>
      </c>
      <c r="S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2252.66</v>
      </c>
      <c r="T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2241.2599999999998</v>
      </c>
      <c r="U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2230.9499999999998</v>
      </c>
      <c r="V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2135.94</v>
      </c>
      <c r="W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2148.0699999999997</v>
      </c>
      <c r="X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2134.9</v>
      </c>
      <c r="Y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2229.59</v>
      </c>
    </row>
    <row r="179" spans="1:27" x14ac:dyDescent="0.2">
      <c r="A179" s="88">
        <f t="shared" si="4"/>
        <v>41876</v>
      </c>
      <c r="B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2164.0500000000002</v>
      </c>
      <c r="C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2248.7600000000002</v>
      </c>
      <c r="D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2300.3199999999997</v>
      </c>
      <c r="E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2313.96</v>
      </c>
      <c r="F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2306.89</v>
      </c>
      <c r="G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2320.06</v>
      </c>
      <c r="H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2327.81</v>
      </c>
      <c r="I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2261.1799999999998</v>
      </c>
      <c r="J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2412.62</v>
      </c>
      <c r="K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2309.2199999999998</v>
      </c>
      <c r="L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2260.6799999999998</v>
      </c>
      <c r="M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2249.77</v>
      </c>
      <c r="N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2261.56</v>
      </c>
      <c r="O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2255.35</v>
      </c>
      <c r="P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2232.8199999999997</v>
      </c>
      <c r="Q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2243.9699999999998</v>
      </c>
      <c r="R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2241.58</v>
      </c>
      <c r="S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2261.4</v>
      </c>
      <c r="T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2304.36</v>
      </c>
      <c r="U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2294.02</v>
      </c>
      <c r="V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2175.61</v>
      </c>
      <c r="W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2163.6099999999997</v>
      </c>
      <c r="X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2203.73</v>
      </c>
      <c r="Y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2133.6999999999998</v>
      </c>
    </row>
    <row r="180" spans="1:27" x14ac:dyDescent="0.2">
      <c r="A180" s="88">
        <f t="shared" si="4"/>
        <v>41877</v>
      </c>
      <c r="B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2163.23</v>
      </c>
      <c r="C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2247.85</v>
      </c>
      <c r="D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2299.34</v>
      </c>
      <c r="E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2313.31</v>
      </c>
      <c r="F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2306.16</v>
      </c>
      <c r="G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2320.2399999999998</v>
      </c>
      <c r="H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2327.5299999999997</v>
      </c>
      <c r="I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2260.8999999999996</v>
      </c>
      <c r="J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2411.69</v>
      </c>
      <c r="K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2309.02</v>
      </c>
      <c r="L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2260.79</v>
      </c>
      <c r="M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2249.73</v>
      </c>
      <c r="N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2261.11</v>
      </c>
      <c r="O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2255.1999999999998</v>
      </c>
      <c r="P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2233.02</v>
      </c>
      <c r="Q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2243.7399999999998</v>
      </c>
      <c r="R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2241.5299999999997</v>
      </c>
      <c r="S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2261.4899999999998</v>
      </c>
      <c r="T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2304.5100000000002</v>
      </c>
      <c r="U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2294.77</v>
      </c>
      <c r="V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2175.63</v>
      </c>
      <c r="W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2163.35</v>
      </c>
      <c r="X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2203.94</v>
      </c>
      <c r="Y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2133.25</v>
      </c>
    </row>
    <row r="181" spans="1:27" x14ac:dyDescent="0.2">
      <c r="A181" s="88">
        <f t="shared" si="4"/>
        <v>41878</v>
      </c>
      <c r="B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2242.9</v>
      </c>
      <c r="C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2327.9700000000003</v>
      </c>
      <c r="D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2374.4499999999998</v>
      </c>
      <c r="E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2399.62</v>
      </c>
      <c r="F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2408.29</v>
      </c>
      <c r="G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2399.77</v>
      </c>
      <c r="H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2408.0699999999997</v>
      </c>
      <c r="I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2307.3599999999997</v>
      </c>
      <c r="J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2467.6999999999998</v>
      </c>
      <c r="K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2344.1</v>
      </c>
      <c r="L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2278.5100000000002</v>
      </c>
      <c r="M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2249.58</v>
      </c>
      <c r="N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2261.08</v>
      </c>
      <c r="O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2255.35</v>
      </c>
      <c r="P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2249.77</v>
      </c>
      <c r="Q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2249.9299999999998</v>
      </c>
      <c r="R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2227.8599999999997</v>
      </c>
      <c r="S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2251.88</v>
      </c>
      <c r="T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2272.1</v>
      </c>
      <c r="U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2243.8000000000002</v>
      </c>
      <c r="V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2180.9</v>
      </c>
      <c r="W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2171.9899999999998</v>
      </c>
      <c r="X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2213.2399999999998</v>
      </c>
      <c r="Y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2131.67</v>
      </c>
    </row>
    <row r="182" spans="1:27" x14ac:dyDescent="0.2">
      <c r="A182" s="88">
        <f t="shared" si="4"/>
        <v>41879</v>
      </c>
      <c r="B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2242.88</v>
      </c>
      <c r="C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2328.09</v>
      </c>
      <c r="D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2374.66</v>
      </c>
      <c r="E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2399.65</v>
      </c>
      <c r="F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2408.2799999999997</v>
      </c>
      <c r="G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2399.4299999999998</v>
      </c>
      <c r="H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2408.04</v>
      </c>
      <c r="I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2329.2399999999998</v>
      </c>
      <c r="J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2484.4899999999998</v>
      </c>
      <c r="K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2373.91</v>
      </c>
      <c r="L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2285.42</v>
      </c>
      <c r="M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2261.9899999999998</v>
      </c>
      <c r="N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2261.98</v>
      </c>
      <c r="O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2255.64</v>
      </c>
      <c r="P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2250.1999999999998</v>
      </c>
      <c r="Q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2250.1099999999997</v>
      </c>
      <c r="R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2227.8199999999997</v>
      </c>
      <c r="S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2251.9899999999998</v>
      </c>
      <c r="T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2271.89</v>
      </c>
      <c r="U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2244.44</v>
      </c>
      <c r="V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2180.46</v>
      </c>
      <c r="W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2171.31</v>
      </c>
      <c r="X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2212.69</v>
      </c>
      <c r="Y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2132.52</v>
      </c>
    </row>
    <row r="183" spans="1:27" x14ac:dyDescent="0.2">
      <c r="A183" s="88">
        <f t="shared" si="4"/>
        <v>41880</v>
      </c>
      <c r="B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2178.19</v>
      </c>
      <c r="C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2254.41</v>
      </c>
      <c r="D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2299.66</v>
      </c>
      <c r="E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2313.37</v>
      </c>
      <c r="F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2327.75</v>
      </c>
      <c r="G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2313.13</v>
      </c>
      <c r="H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2305.9299999999998</v>
      </c>
      <c r="I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2242.59</v>
      </c>
      <c r="J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2404.83</v>
      </c>
      <c r="K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2315.8000000000002</v>
      </c>
      <c r="L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2260.8599999999997</v>
      </c>
      <c r="M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2249.3999999999996</v>
      </c>
      <c r="N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2244.0500000000002</v>
      </c>
      <c r="O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2227.29</v>
      </c>
      <c r="P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2206.4700000000003</v>
      </c>
      <c r="Q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2211.3599999999997</v>
      </c>
      <c r="R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2212.98</v>
      </c>
      <c r="S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2221.5500000000002</v>
      </c>
      <c r="T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2255.14</v>
      </c>
      <c r="U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2241.94</v>
      </c>
      <c r="V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2133.83</v>
      </c>
      <c r="W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2132.48</v>
      </c>
      <c r="X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2179.1799999999998</v>
      </c>
      <c r="Y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2131.77</v>
      </c>
    </row>
    <row r="184" spans="1:27" x14ac:dyDescent="0.2">
      <c r="A184" s="88">
        <f t="shared" si="4"/>
        <v>41881</v>
      </c>
      <c r="B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2170.64</v>
      </c>
      <c r="C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2238.79</v>
      </c>
      <c r="D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2285.08</v>
      </c>
      <c r="E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2313.64</v>
      </c>
      <c r="F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2305.87</v>
      </c>
      <c r="G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2305.63</v>
      </c>
      <c r="H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2306.17</v>
      </c>
      <c r="I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2251.2799999999997</v>
      </c>
      <c r="J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2151.4299999999998</v>
      </c>
      <c r="K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2296.09</v>
      </c>
      <c r="L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2236.87</v>
      </c>
      <c r="M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2236.7799999999997</v>
      </c>
      <c r="N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2236.3599999999997</v>
      </c>
      <c r="O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2236.5099999999998</v>
      </c>
      <c r="P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2236.4699999999998</v>
      </c>
      <c r="Q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2236.73</v>
      </c>
      <c r="R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2284.14</v>
      </c>
      <c r="S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2296.7200000000003</v>
      </c>
      <c r="T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2309.61</v>
      </c>
      <c r="U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2291.41</v>
      </c>
      <c r="V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2171.8199999999997</v>
      </c>
      <c r="W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2144.89</v>
      </c>
      <c r="X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2220.56</v>
      </c>
      <c r="Y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2343.4499999999998</v>
      </c>
    </row>
    <row r="185" spans="1:27" x14ac:dyDescent="0.2">
      <c r="A185" s="88">
        <f t="shared" si="4"/>
        <v>41882</v>
      </c>
      <c r="B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2145.8000000000002</v>
      </c>
      <c r="C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2220.3000000000002</v>
      </c>
      <c r="D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2257.7600000000002</v>
      </c>
      <c r="E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2277.79</v>
      </c>
      <c r="F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2270.85</v>
      </c>
      <c r="G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2257.56</v>
      </c>
      <c r="H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2284.7399999999998</v>
      </c>
      <c r="I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2226.67</v>
      </c>
      <c r="J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2119.5100000000002</v>
      </c>
      <c r="K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2296.17</v>
      </c>
      <c r="L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2236.79</v>
      </c>
      <c r="M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2236.66</v>
      </c>
      <c r="N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2236.5699999999997</v>
      </c>
      <c r="O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2199.79</v>
      </c>
      <c r="P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2189.8599999999997</v>
      </c>
      <c r="Q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2180.29</v>
      </c>
      <c r="R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2209.8000000000002</v>
      </c>
      <c r="S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2220.25</v>
      </c>
      <c r="T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2271.13</v>
      </c>
      <c r="U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2290.48</v>
      </c>
      <c r="V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2171.06</v>
      </c>
      <c r="W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2144.2799999999997</v>
      </c>
      <c r="X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2220.0299999999997</v>
      </c>
      <c r="Y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2343.4499999999998</v>
      </c>
    </row>
    <row r="186" spans="1:27" x14ac:dyDescent="0.2">
      <c r="A186" s="100"/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101"/>
    </row>
    <row r="187" spans="1:27" x14ac:dyDescent="0.25">
      <c r="A187" s="96" t="s">
        <v>157</v>
      </c>
      <c r="B187" s="87"/>
      <c r="C187" s="87"/>
      <c r="D187" s="87"/>
    </row>
    <row r="188" spans="1:27" ht="12.75" x14ac:dyDescent="0.2">
      <c r="A188" s="162" t="s">
        <v>49</v>
      </c>
      <c r="B188" s="173" t="s">
        <v>128</v>
      </c>
      <c r="C188" s="174"/>
      <c r="D188" s="174"/>
      <c r="E188" s="174"/>
      <c r="F188" s="174"/>
      <c r="G188" s="174"/>
      <c r="H188" s="174"/>
      <c r="I188" s="174"/>
      <c r="J188" s="174"/>
      <c r="K188" s="174"/>
      <c r="L188" s="174"/>
      <c r="M188" s="174"/>
      <c r="N188" s="174"/>
      <c r="O188" s="174"/>
      <c r="P188" s="174"/>
      <c r="Q188" s="174"/>
      <c r="R188" s="174"/>
      <c r="S188" s="174"/>
      <c r="T188" s="174"/>
      <c r="U188" s="174"/>
      <c r="V188" s="174"/>
      <c r="W188" s="174"/>
      <c r="X188" s="174"/>
      <c r="Y188" s="175"/>
    </row>
    <row r="189" spans="1:27" ht="12.75" x14ac:dyDescent="0.2">
      <c r="A189" s="163"/>
      <c r="B189" s="176"/>
      <c r="C189" s="177"/>
      <c r="D189" s="177"/>
      <c r="E189" s="177"/>
      <c r="F189" s="177"/>
      <c r="G189" s="177"/>
      <c r="H189" s="177"/>
      <c r="I189" s="177"/>
      <c r="J189" s="177"/>
      <c r="K189" s="177"/>
      <c r="L189" s="177"/>
      <c r="M189" s="177"/>
      <c r="N189" s="177"/>
      <c r="O189" s="177"/>
      <c r="P189" s="177"/>
      <c r="Q189" s="177"/>
      <c r="R189" s="177"/>
      <c r="S189" s="177"/>
      <c r="T189" s="177"/>
      <c r="U189" s="177"/>
      <c r="V189" s="177"/>
      <c r="W189" s="177"/>
      <c r="X189" s="177"/>
      <c r="Y189" s="178"/>
    </row>
    <row r="190" spans="1:27" ht="12.75" customHeight="1" x14ac:dyDescent="0.2">
      <c r="A190" s="163"/>
      <c r="B190" s="165" t="s">
        <v>129</v>
      </c>
      <c r="C190" s="156" t="s">
        <v>130</v>
      </c>
      <c r="D190" s="156" t="s">
        <v>131</v>
      </c>
      <c r="E190" s="156" t="s">
        <v>132</v>
      </c>
      <c r="F190" s="156" t="s">
        <v>133</v>
      </c>
      <c r="G190" s="156" t="s">
        <v>134</v>
      </c>
      <c r="H190" s="156" t="s">
        <v>135</v>
      </c>
      <c r="I190" s="156" t="s">
        <v>136</v>
      </c>
      <c r="J190" s="156" t="s">
        <v>137</v>
      </c>
      <c r="K190" s="156" t="s">
        <v>138</v>
      </c>
      <c r="L190" s="156" t="s">
        <v>139</v>
      </c>
      <c r="M190" s="156" t="s">
        <v>140</v>
      </c>
      <c r="N190" s="167" t="s">
        <v>141</v>
      </c>
      <c r="O190" s="156" t="s">
        <v>142</v>
      </c>
      <c r="P190" s="156" t="s">
        <v>143</v>
      </c>
      <c r="Q190" s="156" t="s">
        <v>144</v>
      </c>
      <c r="R190" s="156" t="s">
        <v>145</v>
      </c>
      <c r="S190" s="156" t="s">
        <v>146</v>
      </c>
      <c r="T190" s="156" t="s">
        <v>147</v>
      </c>
      <c r="U190" s="156" t="s">
        <v>148</v>
      </c>
      <c r="V190" s="156" t="s">
        <v>149</v>
      </c>
      <c r="W190" s="156" t="s">
        <v>150</v>
      </c>
      <c r="X190" s="156" t="s">
        <v>151</v>
      </c>
      <c r="Y190" s="156" t="s">
        <v>152</v>
      </c>
    </row>
    <row r="191" spans="1:27" ht="11.25" customHeight="1" x14ac:dyDescent="0.2">
      <c r="A191" s="164"/>
      <c r="B191" s="166"/>
      <c r="C191" s="157"/>
      <c r="D191" s="157"/>
      <c r="E191" s="157"/>
      <c r="F191" s="157"/>
      <c r="G191" s="157"/>
      <c r="H191" s="157"/>
      <c r="I191" s="157"/>
      <c r="J191" s="157"/>
      <c r="K191" s="157"/>
      <c r="L191" s="157"/>
      <c r="M191" s="157"/>
      <c r="N191" s="168"/>
      <c r="O191" s="157"/>
      <c r="P191" s="157"/>
      <c r="Q191" s="157"/>
      <c r="R191" s="157"/>
      <c r="S191" s="157"/>
      <c r="T191" s="157"/>
      <c r="U191" s="157"/>
      <c r="V191" s="157"/>
      <c r="W191" s="157"/>
      <c r="X191" s="157"/>
      <c r="Y191" s="157"/>
    </row>
    <row r="192" spans="1:27" ht="15.75" customHeight="1" x14ac:dyDescent="0.2">
      <c r="A192" s="88">
        <f>A155</f>
        <v>41852</v>
      </c>
      <c r="B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2119.9499999999998</v>
      </c>
      <c r="C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2111.59</v>
      </c>
      <c r="D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2136.7799999999997</v>
      </c>
      <c r="E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2141.2799999999997</v>
      </c>
      <c r="F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2141.3199999999997</v>
      </c>
      <c r="G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2150.66</v>
      </c>
      <c r="H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2141.46</v>
      </c>
      <c r="I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2116.81</v>
      </c>
      <c r="J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2231.63</v>
      </c>
      <c r="K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2155.92</v>
      </c>
      <c r="L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2134.7399999999998</v>
      </c>
      <c r="M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2126.7799999999997</v>
      </c>
      <c r="N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2134.7399999999998</v>
      </c>
      <c r="O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2143.0699999999997</v>
      </c>
      <c r="P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2138.89</v>
      </c>
      <c r="Q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2143.0699999999997</v>
      </c>
      <c r="R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2143.69</v>
      </c>
      <c r="S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2154.85</v>
      </c>
      <c r="T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2178.67</v>
      </c>
      <c r="U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2158.6</v>
      </c>
      <c r="V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2140.65</v>
      </c>
      <c r="W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2133.8199999999997</v>
      </c>
      <c r="X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2134.39</v>
      </c>
      <c r="Y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2265.6799999999998</v>
      </c>
      <c r="AA192" s="89"/>
    </row>
    <row r="193" spans="1:25" x14ac:dyDescent="0.2">
      <c r="A193" s="88">
        <f>A192+1</f>
        <v>41853</v>
      </c>
      <c r="B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2151.2600000000002</v>
      </c>
      <c r="C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2125.98</v>
      </c>
      <c r="D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2118.94</v>
      </c>
      <c r="E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2137.4299999999998</v>
      </c>
      <c r="F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2146.9299999999998</v>
      </c>
      <c r="G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2142.5299999999997</v>
      </c>
      <c r="H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2156.9299999999998</v>
      </c>
      <c r="I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2142</v>
      </c>
      <c r="J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2119.37</v>
      </c>
      <c r="K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2200.34</v>
      </c>
      <c r="L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2153.21</v>
      </c>
      <c r="M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2136.04</v>
      </c>
      <c r="N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2127.7600000000002</v>
      </c>
      <c r="O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2123.7199999999998</v>
      </c>
      <c r="P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2131.9700000000003</v>
      </c>
      <c r="Q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2136.15</v>
      </c>
      <c r="R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2144.69</v>
      </c>
      <c r="S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2148.94</v>
      </c>
      <c r="T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2144.54</v>
      </c>
      <c r="U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2131.69</v>
      </c>
      <c r="V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2129.96</v>
      </c>
      <c r="W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2137</v>
      </c>
      <c r="X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2138.27</v>
      </c>
      <c r="Y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2143.5699999999997</v>
      </c>
    </row>
    <row r="194" spans="1:25" x14ac:dyDescent="0.2">
      <c r="A194" s="88">
        <f t="shared" ref="A194:A222" si="5">A193+1</f>
        <v>41854</v>
      </c>
      <c r="B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2154.7399999999998</v>
      </c>
      <c r="C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2124.6999999999998</v>
      </c>
      <c r="D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2119.13</v>
      </c>
      <c r="E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2137.5500000000002</v>
      </c>
      <c r="F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2147.2600000000002</v>
      </c>
      <c r="G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2142.9299999999998</v>
      </c>
      <c r="H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2157.4</v>
      </c>
      <c r="I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2142.6999999999998</v>
      </c>
      <c r="J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2118.9</v>
      </c>
      <c r="K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2211.02</v>
      </c>
      <c r="L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2176.29</v>
      </c>
      <c r="M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2153.6099999999997</v>
      </c>
      <c r="N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2140.4499999999998</v>
      </c>
      <c r="O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2136.27</v>
      </c>
      <c r="P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2144.85</v>
      </c>
      <c r="Q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2153.5100000000002</v>
      </c>
      <c r="R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2162.44</v>
      </c>
      <c r="S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2171.5299999999997</v>
      </c>
      <c r="T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2162.36</v>
      </c>
      <c r="U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2140.6</v>
      </c>
      <c r="V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2129.67</v>
      </c>
      <c r="W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2136.96</v>
      </c>
      <c r="X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2138.23</v>
      </c>
      <c r="Y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2144.48</v>
      </c>
    </row>
    <row r="195" spans="1:25" x14ac:dyDescent="0.2">
      <c r="A195" s="88">
        <f t="shared" si="5"/>
        <v>41855</v>
      </c>
      <c r="B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2126.5</v>
      </c>
      <c r="C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2111.59</v>
      </c>
      <c r="D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2136.91</v>
      </c>
      <c r="E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2141.3000000000002</v>
      </c>
      <c r="F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2141.3000000000002</v>
      </c>
      <c r="G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2143.9699999999998</v>
      </c>
      <c r="H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2140.44</v>
      </c>
      <c r="I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2118.39</v>
      </c>
      <c r="J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2232.3199999999997</v>
      </c>
      <c r="K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2156.2799999999997</v>
      </c>
      <c r="L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2136.09</v>
      </c>
      <c r="M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2129.0100000000002</v>
      </c>
      <c r="N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2132.46</v>
      </c>
      <c r="O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2136.4499999999998</v>
      </c>
      <c r="P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2127.75</v>
      </c>
      <c r="Q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2123.19</v>
      </c>
      <c r="R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2140.7399999999998</v>
      </c>
      <c r="S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2155.7199999999998</v>
      </c>
      <c r="T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2170.13</v>
      </c>
      <c r="U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2158.6099999999997</v>
      </c>
      <c r="V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2126.52</v>
      </c>
      <c r="W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2133.73</v>
      </c>
      <c r="X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2135.67</v>
      </c>
      <c r="Y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2257.92</v>
      </c>
    </row>
    <row r="196" spans="1:25" x14ac:dyDescent="0.2">
      <c r="A196" s="88">
        <f t="shared" si="5"/>
        <v>41856</v>
      </c>
      <c r="B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2130.1799999999998</v>
      </c>
      <c r="C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2111.5699999999997</v>
      </c>
      <c r="D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2136.88</v>
      </c>
      <c r="E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2141.3000000000002</v>
      </c>
      <c r="F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2141.14</v>
      </c>
      <c r="G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2144.04</v>
      </c>
      <c r="H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2126.7799999999997</v>
      </c>
      <c r="I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2124.17</v>
      </c>
      <c r="J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2213.23</v>
      </c>
      <c r="K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2143.59</v>
      </c>
      <c r="L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2112.5299999999997</v>
      </c>
      <c r="M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2121.0500000000002</v>
      </c>
      <c r="N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2129.6799999999998</v>
      </c>
      <c r="O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2115.54</v>
      </c>
      <c r="P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2124.4699999999998</v>
      </c>
      <c r="Q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2116.9699999999998</v>
      </c>
      <c r="R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2125.98</v>
      </c>
      <c r="S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2140.27</v>
      </c>
      <c r="T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2146.84</v>
      </c>
      <c r="U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2154.88</v>
      </c>
      <c r="V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2125.4</v>
      </c>
      <c r="W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2133.1999999999998</v>
      </c>
      <c r="X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2134.7600000000002</v>
      </c>
      <c r="Y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2262.4499999999998</v>
      </c>
    </row>
    <row r="197" spans="1:25" x14ac:dyDescent="0.2">
      <c r="A197" s="88">
        <f t="shared" si="5"/>
        <v>41857</v>
      </c>
      <c r="B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2123.38</v>
      </c>
      <c r="C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2111.4699999999998</v>
      </c>
      <c r="D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2136.77</v>
      </c>
      <c r="E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2141.0299999999997</v>
      </c>
      <c r="F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2140.91</v>
      </c>
      <c r="G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2142.6099999999997</v>
      </c>
      <c r="H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2125.81</v>
      </c>
      <c r="I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2123.06</v>
      </c>
      <c r="J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2212.13</v>
      </c>
      <c r="K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2142.17</v>
      </c>
      <c r="L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2111.09</v>
      </c>
      <c r="M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2126.12</v>
      </c>
      <c r="N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2132.67</v>
      </c>
      <c r="O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2117.5699999999997</v>
      </c>
      <c r="P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2124.33</v>
      </c>
      <c r="Q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2116.75</v>
      </c>
      <c r="R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2125.67</v>
      </c>
      <c r="S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2139.69</v>
      </c>
      <c r="T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2147.04</v>
      </c>
      <c r="U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2155.15</v>
      </c>
      <c r="V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2125.34</v>
      </c>
      <c r="W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2133.12</v>
      </c>
      <c r="X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2134.6999999999998</v>
      </c>
      <c r="Y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2259.64</v>
      </c>
    </row>
    <row r="198" spans="1:25" x14ac:dyDescent="0.2">
      <c r="A198" s="88">
        <f t="shared" si="5"/>
        <v>41858</v>
      </c>
      <c r="B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2125.66</v>
      </c>
      <c r="C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2111.7600000000002</v>
      </c>
      <c r="D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2136.96</v>
      </c>
      <c r="E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2141.35</v>
      </c>
      <c r="F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2141.4699999999998</v>
      </c>
      <c r="G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2143.8599999999997</v>
      </c>
      <c r="H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2149.29</v>
      </c>
      <c r="I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2117.15</v>
      </c>
      <c r="J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2232.2799999999997</v>
      </c>
      <c r="K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2143.3199999999997</v>
      </c>
      <c r="L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2111.8199999999997</v>
      </c>
      <c r="M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2125.65</v>
      </c>
      <c r="N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2123.4299999999998</v>
      </c>
      <c r="O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2118.5699999999997</v>
      </c>
      <c r="P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2133.1999999999998</v>
      </c>
      <c r="Q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2119.06</v>
      </c>
      <c r="R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2125.77</v>
      </c>
      <c r="S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2140.12</v>
      </c>
      <c r="T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2159.0299999999997</v>
      </c>
      <c r="U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2162.62</v>
      </c>
      <c r="V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2113.8599999999997</v>
      </c>
      <c r="W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2133.58</v>
      </c>
      <c r="X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2135.0500000000002</v>
      </c>
      <c r="Y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2263.2399999999998</v>
      </c>
    </row>
    <row r="199" spans="1:25" x14ac:dyDescent="0.2">
      <c r="A199" s="88">
        <f t="shared" si="5"/>
        <v>41859</v>
      </c>
      <c r="B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2124.4899999999998</v>
      </c>
      <c r="C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2116.0699999999997</v>
      </c>
      <c r="D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2141.84</v>
      </c>
      <c r="E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2150.7799999999997</v>
      </c>
      <c r="F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2155.44</v>
      </c>
      <c r="G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2149.73</v>
      </c>
      <c r="H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2149.9899999999998</v>
      </c>
      <c r="I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2117.23</v>
      </c>
      <c r="J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2232.23</v>
      </c>
      <c r="K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2178.9699999999998</v>
      </c>
      <c r="L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2134.8199999999997</v>
      </c>
      <c r="M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2119.48</v>
      </c>
      <c r="N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2139.38</v>
      </c>
      <c r="O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2147.83</v>
      </c>
      <c r="P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2143.4899999999998</v>
      </c>
      <c r="Q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2139.12</v>
      </c>
      <c r="R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2140.4499999999998</v>
      </c>
      <c r="S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2167.2399999999998</v>
      </c>
      <c r="T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2186.5699999999997</v>
      </c>
      <c r="U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2162.62</v>
      </c>
      <c r="V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2114.0500000000002</v>
      </c>
      <c r="W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2133.7399999999998</v>
      </c>
      <c r="X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2134.71</v>
      </c>
      <c r="Y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2253.08</v>
      </c>
    </row>
    <row r="200" spans="1:25" x14ac:dyDescent="0.2">
      <c r="A200" s="88">
        <f t="shared" si="5"/>
        <v>41860</v>
      </c>
      <c r="B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2157.21</v>
      </c>
      <c r="C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2122.6799999999998</v>
      </c>
      <c r="D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2123.84</v>
      </c>
      <c r="E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2128.1799999999998</v>
      </c>
      <c r="F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2137.35</v>
      </c>
      <c r="G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2130.4899999999998</v>
      </c>
      <c r="H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2141.4</v>
      </c>
      <c r="I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2118.98</v>
      </c>
      <c r="J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2119.8199999999997</v>
      </c>
      <c r="K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2161.6799999999998</v>
      </c>
      <c r="L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2132.13</v>
      </c>
      <c r="M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2112.65</v>
      </c>
      <c r="N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2120.39</v>
      </c>
      <c r="O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2123.9700000000003</v>
      </c>
      <c r="P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2128.17</v>
      </c>
      <c r="Q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2124.1799999999998</v>
      </c>
      <c r="R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2132.44</v>
      </c>
      <c r="S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2145.2799999999997</v>
      </c>
      <c r="T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2163.6</v>
      </c>
      <c r="U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2153.5100000000002</v>
      </c>
      <c r="V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2129.42</v>
      </c>
      <c r="W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2138.23</v>
      </c>
      <c r="X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2131.0100000000002</v>
      </c>
      <c r="Y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2127.48</v>
      </c>
    </row>
    <row r="201" spans="1:25" x14ac:dyDescent="0.2">
      <c r="A201" s="88">
        <f t="shared" si="5"/>
        <v>41861</v>
      </c>
      <c r="B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2156.67</v>
      </c>
      <c r="C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2125.31</v>
      </c>
      <c r="D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2124.1</v>
      </c>
      <c r="E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2128.4499999999998</v>
      </c>
      <c r="F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2137.64</v>
      </c>
      <c r="G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2130.83</v>
      </c>
      <c r="H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2141</v>
      </c>
      <c r="I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2120.11</v>
      </c>
      <c r="J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2116.54</v>
      </c>
      <c r="K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2203.17</v>
      </c>
      <c r="L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2155.9</v>
      </c>
      <c r="M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2138.5299999999997</v>
      </c>
      <c r="N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2138.02</v>
      </c>
      <c r="O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2133.25</v>
      </c>
      <c r="P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2145.81</v>
      </c>
      <c r="Q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2149.91</v>
      </c>
      <c r="R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2145.27</v>
      </c>
      <c r="S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2149.5100000000002</v>
      </c>
      <c r="T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2144.29</v>
      </c>
      <c r="U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2136.15</v>
      </c>
      <c r="V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2129.08</v>
      </c>
      <c r="W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2137.0699999999997</v>
      </c>
      <c r="X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2130.6</v>
      </c>
      <c r="Y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2127.69</v>
      </c>
    </row>
    <row r="202" spans="1:25" x14ac:dyDescent="0.2">
      <c r="A202" s="88">
        <f t="shared" si="5"/>
        <v>41862</v>
      </c>
      <c r="B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2129.37</v>
      </c>
      <c r="C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2116.19</v>
      </c>
      <c r="D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2141.6799999999998</v>
      </c>
      <c r="E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2150.6</v>
      </c>
      <c r="F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2155.3000000000002</v>
      </c>
      <c r="G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2148.5299999999997</v>
      </c>
      <c r="H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2149.16</v>
      </c>
      <c r="I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2131.16</v>
      </c>
      <c r="J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2203.94</v>
      </c>
      <c r="K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2151.66</v>
      </c>
      <c r="L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2137.35</v>
      </c>
      <c r="M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2121.46</v>
      </c>
      <c r="N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2129.02</v>
      </c>
      <c r="O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2124.1799999999998</v>
      </c>
      <c r="P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2119.6999999999998</v>
      </c>
      <c r="Q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2111.62</v>
      </c>
      <c r="R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2122.8199999999997</v>
      </c>
      <c r="S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2147.88</v>
      </c>
      <c r="T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2163.3000000000002</v>
      </c>
      <c r="U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2162.94</v>
      </c>
      <c r="V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2113.3599999999997</v>
      </c>
      <c r="W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2138.1</v>
      </c>
      <c r="X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2138.6</v>
      </c>
      <c r="Y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2278.69</v>
      </c>
    </row>
    <row r="203" spans="1:25" x14ac:dyDescent="0.2">
      <c r="A203" s="88">
        <f t="shared" si="5"/>
        <v>41863</v>
      </c>
      <c r="B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2129.5699999999997</v>
      </c>
      <c r="C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2115.88</v>
      </c>
      <c r="D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2141.9899999999998</v>
      </c>
      <c r="E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2150.79</v>
      </c>
      <c r="F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2155.3000000000002</v>
      </c>
      <c r="G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2149.29</v>
      </c>
      <c r="H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2148.8000000000002</v>
      </c>
      <c r="I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2133.35</v>
      </c>
      <c r="J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2203.0500000000002</v>
      </c>
      <c r="K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2150.64</v>
      </c>
      <c r="L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2136.1099999999997</v>
      </c>
      <c r="M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2119.41</v>
      </c>
      <c r="N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2127.75</v>
      </c>
      <c r="O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2123.52</v>
      </c>
      <c r="P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2119.7600000000002</v>
      </c>
      <c r="Q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2111.8599999999997</v>
      </c>
      <c r="R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2122.91</v>
      </c>
      <c r="S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2148.2399999999998</v>
      </c>
      <c r="T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2163.48</v>
      </c>
      <c r="U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2162.98</v>
      </c>
      <c r="V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2113.46</v>
      </c>
      <c r="W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2136.1</v>
      </c>
      <c r="X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2137.1999999999998</v>
      </c>
      <c r="Y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2277.15</v>
      </c>
    </row>
    <row r="204" spans="1:25" x14ac:dyDescent="0.2">
      <c r="A204" s="88">
        <f t="shared" si="5"/>
        <v>41864</v>
      </c>
      <c r="B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2129.4299999999998</v>
      </c>
      <c r="C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2120.15</v>
      </c>
      <c r="D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2146.34</v>
      </c>
      <c r="E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2155.52</v>
      </c>
      <c r="F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2160.34</v>
      </c>
      <c r="G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2159.83</v>
      </c>
      <c r="H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2159.7199999999998</v>
      </c>
      <c r="I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2111.5100000000002</v>
      </c>
      <c r="J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2212.7200000000003</v>
      </c>
      <c r="K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2164.52</v>
      </c>
      <c r="L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2139.12</v>
      </c>
      <c r="M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2122.83</v>
      </c>
      <c r="N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2130.77</v>
      </c>
      <c r="O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2126.61</v>
      </c>
      <c r="P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2122.62</v>
      </c>
      <c r="Q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2114.87</v>
      </c>
      <c r="R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2125.66</v>
      </c>
      <c r="S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2143.6799999999998</v>
      </c>
      <c r="T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2166.59</v>
      </c>
      <c r="U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2170.56</v>
      </c>
      <c r="V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2112.34</v>
      </c>
      <c r="W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2135.84</v>
      </c>
      <c r="X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2137.3199999999997</v>
      </c>
      <c r="Y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2276.0699999999997</v>
      </c>
    </row>
    <row r="205" spans="1:25" x14ac:dyDescent="0.2">
      <c r="A205" s="88">
        <f t="shared" si="5"/>
        <v>41865</v>
      </c>
      <c r="B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2129.92</v>
      </c>
      <c r="C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2120.02</v>
      </c>
      <c r="D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2146.02</v>
      </c>
      <c r="E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2155.11</v>
      </c>
      <c r="F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2159.81</v>
      </c>
      <c r="G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2159.58</v>
      </c>
      <c r="H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2159.58</v>
      </c>
      <c r="I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2111.42</v>
      </c>
      <c r="J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2212.7399999999998</v>
      </c>
      <c r="K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2164.31</v>
      </c>
      <c r="L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2138.94</v>
      </c>
      <c r="M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2122.6999999999998</v>
      </c>
      <c r="N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2130.66</v>
      </c>
      <c r="O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2126.6999999999998</v>
      </c>
      <c r="P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2122.65</v>
      </c>
      <c r="Q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2115</v>
      </c>
      <c r="R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2125.67</v>
      </c>
      <c r="S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2143.63</v>
      </c>
      <c r="T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2166.5299999999997</v>
      </c>
      <c r="U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2170.46</v>
      </c>
      <c r="V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2112.15</v>
      </c>
      <c r="W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2136.3199999999997</v>
      </c>
      <c r="X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2136.88</v>
      </c>
      <c r="Y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2278.71</v>
      </c>
    </row>
    <row r="206" spans="1:25" x14ac:dyDescent="0.2">
      <c r="A206" s="88">
        <f t="shared" si="5"/>
        <v>41866</v>
      </c>
      <c r="B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2130.2799999999997</v>
      </c>
      <c r="C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2119.89</v>
      </c>
      <c r="D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2145.9899999999998</v>
      </c>
      <c r="E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2155.0299999999997</v>
      </c>
      <c r="F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2159.7399999999998</v>
      </c>
      <c r="G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2159.6799999999998</v>
      </c>
      <c r="H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2159.48</v>
      </c>
      <c r="I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2114.66</v>
      </c>
      <c r="J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2213</v>
      </c>
      <c r="K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2126.3199999999997</v>
      </c>
      <c r="L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2144.75</v>
      </c>
      <c r="M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2118.89</v>
      </c>
      <c r="N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2120.48</v>
      </c>
      <c r="O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2120.4699999999998</v>
      </c>
      <c r="P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2111.41</v>
      </c>
      <c r="Q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2120.69</v>
      </c>
      <c r="R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2118.91</v>
      </c>
      <c r="S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2115.33</v>
      </c>
      <c r="T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2129.08</v>
      </c>
      <c r="U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2147.7199999999998</v>
      </c>
      <c r="V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2132.7399999999998</v>
      </c>
      <c r="W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2139.81</v>
      </c>
      <c r="X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2138.63</v>
      </c>
      <c r="Y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2323.73</v>
      </c>
    </row>
    <row r="207" spans="1:25" x14ac:dyDescent="0.2">
      <c r="A207" s="88">
        <f t="shared" si="5"/>
        <v>41867</v>
      </c>
      <c r="B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2160.7399999999998</v>
      </c>
      <c r="C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2119.81</v>
      </c>
      <c r="D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2111.16</v>
      </c>
      <c r="E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2137.48</v>
      </c>
      <c r="F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2142.16</v>
      </c>
      <c r="G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2127.9700000000003</v>
      </c>
      <c r="H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2142.2199999999998</v>
      </c>
      <c r="I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2111.39</v>
      </c>
      <c r="J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2125.9499999999998</v>
      </c>
      <c r="K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2154.0699999999997</v>
      </c>
      <c r="L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2120.88</v>
      </c>
      <c r="M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2138.7600000000002</v>
      </c>
      <c r="N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2129.7399999999998</v>
      </c>
      <c r="O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2129.67</v>
      </c>
      <c r="P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2122.2799999999997</v>
      </c>
      <c r="Q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2122.4899999999998</v>
      </c>
      <c r="R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2115.73</v>
      </c>
      <c r="S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2127.9700000000003</v>
      </c>
      <c r="T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2119.59</v>
      </c>
      <c r="U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2120.65</v>
      </c>
      <c r="V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2128.2199999999998</v>
      </c>
      <c r="W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2121.86</v>
      </c>
      <c r="X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2123.06</v>
      </c>
      <c r="Y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2111.42</v>
      </c>
    </row>
    <row r="208" spans="1:25" x14ac:dyDescent="0.2">
      <c r="A208" s="88">
        <f t="shared" si="5"/>
        <v>41868</v>
      </c>
      <c r="B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2172.5</v>
      </c>
      <c r="C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2125.7399999999998</v>
      </c>
      <c r="D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2120.11</v>
      </c>
      <c r="E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2115.29</v>
      </c>
      <c r="F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2119.1999999999998</v>
      </c>
      <c r="G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2123.7199999999998</v>
      </c>
      <c r="H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2132.7399999999998</v>
      </c>
      <c r="I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2111.0299999999997</v>
      </c>
      <c r="J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2124.34</v>
      </c>
      <c r="K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2176.84</v>
      </c>
      <c r="L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2116.54</v>
      </c>
      <c r="M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2129.5699999999997</v>
      </c>
      <c r="N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2136.2600000000002</v>
      </c>
      <c r="O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2129.1799999999998</v>
      </c>
      <c r="P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2112.13</v>
      </c>
      <c r="Q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2115.65</v>
      </c>
      <c r="R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2112.0500000000002</v>
      </c>
      <c r="S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2120.19</v>
      </c>
      <c r="T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2135.7799999999997</v>
      </c>
      <c r="U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2124.67</v>
      </c>
      <c r="V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2128.64</v>
      </c>
      <c r="W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2136.34</v>
      </c>
      <c r="X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2136.44</v>
      </c>
      <c r="Y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2119.83</v>
      </c>
    </row>
    <row r="209" spans="1:25" x14ac:dyDescent="0.2">
      <c r="A209" s="88">
        <f t="shared" si="5"/>
        <v>41869</v>
      </c>
      <c r="B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2122.8199999999997</v>
      </c>
      <c r="C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2118.84</v>
      </c>
      <c r="D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2119.69</v>
      </c>
      <c r="E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2128.0500000000002</v>
      </c>
      <c r="F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2132.44</v>
      </c>
      <c r="G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2123.64</v>
      </c>
      <c r="H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2127.9700000000003</v>
      </c>
      <c r="I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2119.15</v>
      </c>
      <c r="J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2212.89</v>
      </c>
      <c r="K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2138.46</v>
      </c>
      <c r="L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2136.27</v>
      </c>
      <c r="M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2135.66</v>
      </c>
      <c r="N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2134.94</v>
      </c>
      <c r="O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2142.67</v>
      </c>
      <c r="P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2142.5100000000002</v>
      </c>
      <c r="Q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2142.3599999999997</v>
      </c>
      <c r="R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2136.89</v>
      </c>
      <c r="S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2137.79</v>
      </c>
      <c r="T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2158.4499999999998</v>
      </c>
      <c r="U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2251.4299999999998</v>
      </c>
      <c r="V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2171.44</v>
      </c>
      <c r="W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2125.88</v>
      </c>
      <c r="X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2178.56</v>
      </c>
      <c r="Y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2122.96</v>
      </c>
    </row>
    <row r="210" spans="1:25" x14ac:dyDescent="0.2">
      <c r="A210" s="88">
        <f t="shared" si="5"/>
        <v>41870</v>
      </c>
      <c r="B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2159.92</v>
      </c>
      <c r="C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2210.23</v>
      </c>
      <c r="D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2263</v>
      </c>
      <c r="E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2275.61</v>
      </c>
      <c r="F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2282.06</v>
      </c>
      <c r="G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2338.38</v>
      </c>
      <c r="H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2275.34</v>
      </c>
      <c r="I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2226.7199999999998</v>
      </c>
      <c r="J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2379.44</v>
      </c>
      <c r="K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2311.1799999999998</v>
      </c>
      <c r="L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2227.64</v>
      </c>
      <c r="M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2207.4699999999998</v>
      </c>
      <c r="N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2197.69</v>
      </c>
      <c r="O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2169.19</v>
      </c>
      <c r="P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2164.63</v>
      </c>
      <c r="Q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2164.66</v>
      </c>
      <c r="R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2162.56</v>
      </c>
      <c r="S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2186.63</v>
      </c>
      <c r="T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2212.73</v>
      </c>
      <c r="U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2221.9899999999998</v>
      </c>
      <c r="V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2187.27</v>
      </c>
      <c r="W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2136.4</v>
      </c>
      <c r="X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2178.5299999999997</v>
      </c>
      <c r="Y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2123.0500000000002</v>
      </c>
    </row>
    <row r="211" spans="1:25" x14ac:dyDescent="0.2">
      <c r="A211" s="88">
        <f t="shared" si="5"/>
        <v>41871</v>
      </c>
      <c r="B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2159.6999999999998</v>
      </c>
      <c r="C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2226.85</v>
      </c>
      <c r="D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2281.92</v>
      </c>
      <c r="E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2295.42</v>
      </c>
      <c r="F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2301.91</v>
      </c>
      <c r="G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2295.3000000000002</v>
      </c>
      <c r="H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2302.06</v>
      </c>
      <c r="I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2226.54</v>
      </c>
      <c r="J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2378.8599999999997</v>
      </c>
      <c r="K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2311.27</v>
      </c>
      <c r="L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2227.7799999999997</v>
      </c>
      <c r="M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2207.41</v>
      </c>
      <c r="N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2197.23</v>
      </c>
      <c r="O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2178.15</v>
      </c>
      <c r="P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2164.4</v>
      </c>
      <c r="Q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2168.96</v>
      </c>
      <c r="R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2162.29</v>
      </c>
      <c r="S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2199.54</v>
      </c>
      <c r="T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2221.88</v>
      </c>
      <c r="U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2221.88</v>
      </c>
      <c r="V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2186.08</v>
      </c>
      <c r="W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2136.27</v>
      </c>
      <c r="X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2178.42</v>
      </c>
      <c r="Y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2122.2799999999997</v>
      </c>
    </row>
    <row r="212" spans="1:25" x14ac:dyDescent="0.2">
      <c r="A212" s="88">
        <f t="shared" si="5"/>
        <v>41872</v>
      </c>
      <c r="B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2145.77</v>
      </c>
      <c r="C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2210.1099999999997</v>
      </c>
      <c r="D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2250.39</v>
      </c>
      <c r="E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2262.8199999999997</v>
      </c>
      <c r="F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2288.54</v>
      </c>
      <c r="G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2282.09</v>
      </c>
      <c r="H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2288.6099999999997</v>
      </c>
      <c r="I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2204.7200000000003</v>
      </c>
      <c r="J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2378.67</v>
      </c>
      <c r="K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2249.75</v>
      </c>
      <c r="L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2177.83</v>
      </c>
      <c r="M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2159.88</v>
      </c>
      <c r="N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2151.14</v>
      </c>
      <c r="O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2130.46</v>
      </c>
      <c r="P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2118.61</v>
      </c>
      <c r="Q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2134.62</v>
      </c>
      <c r="R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2147.1799999999998</v>
      </c>
      <c r="S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2162.3199999999997</v>
      </c>
      <c r="T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2158.1799999999998</v>
      </c>
      <c r="U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2186.83</v>
      </c>
      <c r="V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2170.52</v>
      </c>
      <c r="W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2122.04</v>
      </c>
      <c r="X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2128.4299999999998</v>
      </c>
      <c r="Y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2122.5100000000002</v>
      </c>
    </row>
    <row r="213" spans="1:25" x14ac:dyDescent="0.2">
      <c r="A213" s="88">
        <f t="shared" si="5"/>
        <v>41873</v>
      </c>
      <c r="B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2115.3000000000002</v>
      </c>
      <c r="C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2173.75</v>
      </c>
      <c r="D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2226.94</v>
      </c>
      <c r="E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2232.36</v>
      </c>
      <c r="F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2244.37</v>
      </c>
      <c r="G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2238.5500000000002</v>
      </c>
      <c r="H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2262.61</v>
      </c>
      <c r="I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2204.56</v>
      </c>
      <c r="J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2358.44</v>
      </c>
      <c r="K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2249.59</v>
      </c>
      <c r="L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2177.92</v>
      </c>
      <c r="M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2159.5500000000002</v>
      </c>
      <c r="N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2177.7599999999998</v>
      </c>
      <c r="O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2159.8000000000002</v>
      </c>
      <c r="P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2168.81</v>
      </c>
      <c r="Q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2173.4</v>
      </c>
      <c r="R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2170.19</v>
      </c>
      <c r="S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2186.5699999999997</v>
      </c>
      <c r="T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2194.91</v>
      </c>
      <c r="U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2199.46</v>
      </c>
      <c r="V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2169.9499999999998</v>
      </c>
      <c r="W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2231.5299999999997</v>
      </c>
      <c r="X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2298.73</v>
      </c>
      <c r="Y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2160.2799999999997</v>
      </c>
    </row>
    <row r="214" spans="1:25" x14ac:dyDescent="0.2">
      <c r="A214" s="88">
        <f t="shared" si="5"/>
        <v>41874</v>
      </c>
      <c r="B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2124.35</v>
      </c>
      <c r="C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2165.84</v>
      </c>
      <c r="D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2209.7600000000002</v>
      </c>
      <c r="E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2215.5</v>
      </c>
      <c r="F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2227.5699999999997</v>
      </c>
      <c r="G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2227.87</v>
      </c>
      <c r="H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2246.5</v>
      </c>
      <c r="I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2187.65</v>
      </c>
      <c r="J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2120.41</v>
      </c>
      <c r="K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2225.4699999999998</v>
      </c>
      <c r="L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2175.1999999999998</v>
      </c>
      <c r="M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2161.31</v>
      </c>
      <c r="N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2170.4899999999998</v>
      </c>
      <c r="O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2165.85</v>
      </c>
      <c r="P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2170.46</v>
      </c>
      <c r="Q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2179.8999999999996</v>
      </c>
      <c r="R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2175.08</v>
      </c>
      <c r="S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2194.4899999999998</v>
      </c>
      <c r="T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2209.81</v>
      </c>
      <c r="U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2210.3000000000002</v>
      </c>
      <c r="V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2144.25</v>
      </c>
      <c r="W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2210.7600000000002</v>
      </c>
      <c r="X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2285.17</v>
      </c>
      <c r="Y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2434.94</v>
      </c>
    </row>
    <row r="215" spans="1:25" x14ac:dyDescent="0.2">
      <c r="A215" s="88">
        <f t="shared" si="5"/>
        <v>41875</v>
      </c>
      <c r="B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2141.81</v>
      </c>
      <c r="C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2222.1999999999998</v>
      </c>
      <c r="D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2260.54</v>
      </c>
      <c r="E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2274</v>
      </c>
      <c r="F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2280.85</v>
      </c>
      <c r="G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2295.0299999999997</v>
      </c>
      <c r="H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2317.5100000000002</v>
      </c>
      <c r="I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2287.92</v>
      </c>
      <c r="J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2177.6799999999998</v>
      </c>
      <c r="K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2353.59</v>
      </c>
      <c r="L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2266.36</v>
      </c>
      <c r="M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2225.81</v>
      </c>
      <c r="N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2220.31</v>
      </c>
      <c r="O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2215.25</v>
      </c>
      <c r="P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2209.9499999999998</v>
      </c>
      <c r="Q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2225.81</v>
      </c>
      <c r="R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2242.34</v>
      </c>
      <c r="S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2242.1799999999998</v>
      </c>
      <c r="T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2230.9499999999998</v>
      </c>
      <c r="U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2220.8000000000002</v>
      </c>
      <c r="V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2127.2200000000003</v>
      </c>
      <c r="W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2139.16</v>
      </c>
      <c r="X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2126.19</v>
      </c>
      <c r="Y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2219.4499999999998</v>
      </c>
    </row>
    <row r="216" spans="1:25" x14ac:dyDescent="0.2">
      <c r="A216" s="88">
        <f t="shared" si="5"/>
        <v>41876</v>
      </c>
      <c r="B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2154.9</v>
      </c>
      <c r="C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2238.34</v>
      </c>
      <c r="D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2289.12</v>
      </c>
      <c r="E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2302.5500000000002</v>
      </c>
      <c r="F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2295.59</v>
      </c>
      <c r="G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2308.56</v>
      </c>
      <c r="H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2316.1999999999998</v>
      </c>
      <c r="I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2250.5699999999997</v>
      </c>
      <c r="J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2399.73</v>
      </c>
      <c r="K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2297.89</v>
      </c>
      <c r="L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2250.0699999999997</v>
      </c>
      <c r="M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2239.33</v>
      </c>
      <c r="N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2250.94</v>
      </c>
      <c r="O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2244.83</v>
      </c>
      <c r="P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2222.63</v>
      </c>
      <c r="Q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2233.62</v>
      </c>
      <c r="R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2231.2599999999998</v>
      </c>
      <c r="S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2250.79</v>
      </c>
      <c r="T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2293.1</v>
      </c>
      <c r="U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2282.92</v>
      </c>
      <c r="V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2166.29</v>
      </c>
      <c r="W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2154.4699999999998</v>
      </c>
      <c r="X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2193.98</v>
      </c>
      <c r="Y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2125</v>
      </c>
    </row>
    <row r="217" spans="1:25" x14ac:dyDescent="0.2">
      <c r="A217" s="88">
        <f t="shared" si="5"/>
        <v>41877</v>
      </c>
      <c r="B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2154.09</v>
      </c>
      <c r="C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2237.44</v>
      </c>
      <c r="D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2288.15</v>
      </c>
      <c r="E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2301.91</v>
      </c>
      <c r="F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2294.88</v>
      </c>
      <c r="G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2308.7399999999998</v>
      </c>
      <c r="H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2315.92</v>
      </c>
      <c r="I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2250.29</v>
      </c>
      <c r="J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2398.81</v>
      </c>
      <c r="K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2297.69</v>
      </c>
      <c r="L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2250.1800000000003</v>
      </c>
      <c r="M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2239.29</v>
      </c>
      <c r="N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2250.5</v>
      </c>
      <c r="O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2244.6799999999998</v>
      </c>
      <c r="P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2222.84</v>
      </c>
      <c r="Q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2233.39</v>
      </c>
      <c r="R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2231.2199999999998</v>
      </c>
      <c r="S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2250.87</v>
      </c>
      <c r="T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2293.2399999999998</v>
      </c>
      <c r="U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2283.66</v>
      </c>
      <c r="V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2166.31</v>
      </c>
      <c r="W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2154.21</v>
      </c>
      <c r="X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2194.19</v>
      </c>
      <c r="Y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2124.5699999999997</v>
      </c>
    </row>
    <row r="218" spans="1:25" x14ac:dyDescent="0.2">
      <c r="A218" s="88">
        <f t="shared" si="5"/>
        <v>41878</v>
      </c>
      <c r="B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2232.5699999999997</v>
      </c>
      <c r="C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2316.36</v>
      </c>
      <c r="D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2362.14</v>
      </c>
      <c r="E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2386.9300000000003</v>
      </c>
      <c r="F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2395.4699999999998</v>
      </c>
      <c r="G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2387.08</v>
      </c>
      <c r="H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2395.25</v>
      </c>
      <c r="I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2296.06</v>
      </c>
      <c r="J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2453.9899999999998</v>
      </c>
      <c r="K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2332.2399999999998</v>
      </c>
      <c r="L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2267.64</v>
      </c>
      <c r="M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2239.15</v>
      </c>
      <c r="N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2250.4700000000003</v>
      </c>
      <c r="O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2244.83</v>
      </c>
      <c r="P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2239.33</v>
      </c>
      <c r="Q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2239.48</v>
      </c>
      <c r="R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2217.75</v>
      </c>
      <c r="S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2241.41</v>
      </c>
      <c r="T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2261.33</v>
      </c>
      <c r="U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2233.4499999999998</v>
      </c>
      <c r="V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2171.5</v>
      </c>
      <c r="W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2162.7200000000003</v>
      </c>
      <c r="X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2203.35</v>
      </c>
      <c r="Y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2123.0100000000002</v>
      </c>
    </row>
    <row r="219" spans="1:25" x14ac:dyDescent="0.2">
      <c r="A219" s="88">
        <f t="shared" si="5"/>
        <v>41879</v>
      </c>
      <c r="B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2232.5500000000002</v>
      </c>
      <c r="C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2316.48</v>
      </c>
      <c r="D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2362.34</v>
      </c>
      <c r="E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2386.9499999999998</v>
      </c>
      <c r="F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2395.4499999999998</v>
      </c>
      <c r="G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2386.7399999999998</v>
      </c>
      <c r="H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2395.2199999999998</v>
      </c>
      <c r="I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2317.6</v>
      </c>
      <c r="J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2470.52</v>
      </c>
      <c r="K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2361.6</v>
      </c>
      <c r="L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2274.4499999999998</v>
      </c>
      <c r="M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2251.37</v>
      </c>
      <c r="N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2251.3599999999997</v>
      </c>
      <c r="O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2245.12</v>
      </c>
      <c r="P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2239.75</v>
      </c>
      <c r="Q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2239.67</v>
      </c>
      <c r="R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2217.71</v>
      </c>
      <c r="S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2241.52</v>
      </c>
      <c r="T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2261.12</v>
      </c>
      <c r="U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2234.08</v>
      </c>
      <c r="V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2171.06</v>
      </c>
      <c r="W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2162.06</v>
      </c>
      <c r="X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2202.81</v>
      </c>
      <c r="Y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2123.84</v>
      </c>
    </row>
    <row r="220" spans="1:25" x14ac:dyDescent="0.2">
      <c r="A220" s="88">
        <f t="shared" si="5"/>
        <v>41880</v>
      </c>
      <c r="B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2168.83</v>
      </c>
      <c r="C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2243.9</v>
      </c>
      <c r="D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2288.4699999999998</v>
      </c>
      <c r="E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2301.9699999999998</v>
      </c>
      <c r="F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2316.14</v>
      </c>
      <c r="G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2301.7399999999998</v>
      </c>
      <c r="H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2294.65</v>
      </c>
      <c r="I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2232.2600000000002</v>
      </c>
      <c r="J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2392.06</v>
      </c>
      <c r="K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2304.3599999999997</v>
      </c>
      <c r="L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2250.2600000000002</v>
      </c>
      <c r="M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2238.9699999999998</v>
      </c>
      <c r="N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2233.69</v>
      </c>
      <c r="O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2217.19</v>
      </c>
      <c r="P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2196.6800000000003</v>
      </c>
      <c r="Q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2201.5</v>
      </c>
      <c r="R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2203.1</v>
      </c>
      <c r="S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2211.54</v>
      </c>
      <c r="T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2244.62</v>
      </c>
      <c r="U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2231.62</v>
      </c>
      <c r="V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2125.14</v>
      </c>
      <c r="W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2123.81</v>
      </c>
      <c r="X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2169.81</v>
      </c>
      <c r="Y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2123.1099999999997</v>
      </c>
    </row>
    <row r="221" spans="1:25" x14ac:dyDescent="0.2">
      <c r="A221" s="88">
        <f t="shared" si="5"/>
        <v>41881</v>
      </c>
      <c r="B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2161.39</v>
      </c>
      <c r="C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2228.52</v>
      </c>
      <c r="D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2274.1099999999997</v>
      </c>
      <c r="E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2302.2399999999998</v>
      </c>
      <c r="F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2294.59</v>
      </c>
      <c r="G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2294.3599999999997</v>
      </c>
      <c r="H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2294.89</v>
      </c>
      <c r="I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2240.81</v>
      </c>
      <c r="J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2142.4700000000003</v>
      </c>
      <c r="K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2284.9499999999998</v>
      </c>
      <c r="L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2226.62</v>
      </c>
      <c r="M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2226.54</v>
      </c>
      <c r="N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2226.13</v>
      </c>
      <c r="O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2226.27</v>
      </c>
      <c r="P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2226.2399999999998</v>
      </c>
      <c r="Q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2226.4899999999998</v>
      </c>
      <c r="R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2273.19</v>
      </c>
      <c r="S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2285.58</v>
      </c>
      <c r="T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2298.27</v>
      </c>
      <c r="U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2280.34</v>
      </c>
      <c r="V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2162.5500000000002</v>
      </c>
      <c r="W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2136.0299999999997</v>
      </c>
      <c r="X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2210.56</v>
      </c>
      <c r="Y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2331.6</v>
      </c>
    </row>
    <row r="222" spans="1:25" x14ac:dyDescent="0.2">
      <c r="A222" s="88">
        <f t="shared" si="5"/>
        <v>41882</v>
      </c>
      <c r="B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2136.92</v>
      </c>
      <c r="C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2210.3000000000002</v>
      </c>
      <c r="D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2247.1999999999998</v>
      </c>
      <c r="E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2266.9299999999998</v>
      </c>
      <c r="F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2260.1</v>
      </c>
      <c r="G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2247</v>
      </c>
      <c r="H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2273.7799999999997</v>
      </c>
      <c r="I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2216.58</v>
      </c>
      <c r="J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2111.0299999999997</v>
      </c>
      <c r="K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2285.04</v>
      </c>
      <c r="L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2226.5500000000002</v>
      </c>
      <c r="M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2226.42</v>
      </c>
      <c r="N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2226.33</v>
      </c>
      <c r="O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2190.1</v>
      </c>
      <c r="P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2180.3199999999997</v>
      </c>
      <c r="Q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2170.89</v>
      </c>
      <c r="R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2199.9699999999998</v>
      </c>
      <c r="S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2210.25</v>
      </c>
      <c r="T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2260.37</v>
      </c>
      <c r="U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2279.4299999999998</v>
      </c>
      <c r="V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2161.8000000000002</v>
      </c>
      <c r="W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2135.4299999999998</v>
      </c>
      <c r="X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2210.04</v>
      </c>
      <c r="Y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2331.6</v>
      </c>
    </row>
    <row r="223" spans="1:25" ht="12.75" customHeight="1" x14ac:dyDescent="0.25">
      <c r="A223" s="102"/>
      <c r="C223" s="114"/>
      <c r="D223" s="114"/>
      <c r="E223" s="114"/>
      <c r="F223" s="114"/>
      <c r="G223" s="114"/>
      <c r="H223" s="114"/>
      <c r="I223" s="114"/>
      <c r="J223" s="114"/>
      <c r="K223" s="114"/>
      <c r="L223" s="114"/>
      <c r="M223" s="114"/>
      <c r="N223" s="114"/>
      <c r="O223" s="114"/>
      <c r="P223" s="114"/>
      <c r="Q223" s="114"/>
      <c r="R223" s="114"/>
      <c r="S223" s="114"/>
      <c r="T223" s="114"/>
      <c r="U223" s="114"/>
      <c r="V223" s="114"/>
      <c r="W223" s="114"/>
      <c r="X223" s="114"/>
      <c r="Y223" s="115"/>
    </row>
    <row r="224" spans="1:25" x14ac:dyDescent="0.25">
      <c r="A224" s="96" t="s">
        <v>158</v>
      </c>
      <c r="B224" s="87"/>
      <c r="C224" s="87"/>
      <c r="D224" s="87"/>
    </row>
    <row r="225" spans="1:27" ht="12.75" x14ac:dyDescent="0.2">
      <c r="A225" s="162" t="s">
        <v>49</v>
      </c>
      <c r="B225" s="173" t="s">
        <v>128</v>
      </c>
      <c r="C225" s="174"/>
      <c r="D225" s="174"/>
      <c r="E225" s="174"/>
      <c r="F225" s="174"/>
      <c r="G225" s="174"/>
      <c r="H225" s="174"/>
      <c r="I225" s="174"/>
      <c r="J225" s="174"/>
      <c r="K225" s="174"/>
      <c r="L225" s="174"/>
      <c r="M225" s="174"/>
      <c r="N225" s="174"/>
      <c r="O225" s="174"/>
      <c r="P225" s="174"/>
      <c r="Q225" s="174"/>
      <c r="R225" s="174"/>
      <c r="S225" s="174"/>
      <c r="T225" s="174"/>
      <c r="U225" s="174"/>
      <c r="V225" s="174"/>
      <c r="W225" s="174"/>
      <c r="X225" s="174"/>
      <c r="Y225" s="175"/>
    </row>
    <row r="226" spans="1:27" ht="12.75" x14ac:dyDescent="0.2">
      <c r="A226" s="163"/>
      <c r="B226" s="176"/>
      <c r="C226" s="177"/>
      <c r="D226" s="177"/>
      <c r="E226" s="177"/>
      <c r="F226" s="177"/>
      <c r="G226" s="177"/>
      <c r="H226" s="177"/>
      <c r="I226" s="177"/>
      <c r="J226" s="177"/>
      <c r="K226" s="177"/>
      <c r="L226" s="177"/>
      <c r="M226" s="177"/>
      <c r="N226" s="177"/>
      <c r="O226" s="177"/>
      <c r="P226" s="177"/>
      <c r="Q226" s="177"/>
      <c r="R226" s="177"/>
      <c r="S226" s="177"/>
      <c r="T226" s="177"/>
      <c r="U226" s="177"/>
      <c r="V226" s="177"/>
      <c r="W226" s="177"/>
      <c r="X226" s="177"/>
      <c r="Y226" s="178"/>
    </row>
    <row r="227" spans="1:27" ht="12.75" customHeight="1" x14ac:dyDescent="0.2">
      <c r="A227" s="163"/>
      <c r="B227" s="165" t="s">
        <v>129</v>
      </c>
      <c r="C227" s="156" t="s">
        <v>130</v>
      </c>
      <c r="D227" s="156" t="s">
        <v>131</v>
      </c>
      <c r="E227" s="156" t="s">
        <v>132</v>
      </c>
      <c r="F227" s="156" t="s">
        <v>133</v>
      </c>
      <c r="G227" s="156" t="s">
        <v>134</v>
      </c>
      <c r="H227" s="156" t="s">
        <v>135</v>
      </c>
      <c r="I227" s="156" t="s">
        <v>136</v>
      </c>
      <c r="J227" s="156" t="s">
        <v>137</v>
      </c>
      <c r="K227" s="156" t="s">
        <v>138</v>
      </c>
      <c r="L227" s="156" t="s">
        <v>139</v>
      </c>
      <c r="M227" s="156" t="s">
        <v>140</v>
      </c>
      <c r="N227" s="167" t="s">
        <v>141</v>
      </c>
      <c r="O227" s="156" t="s">
        <v>142</v>
      </c>
      <c r="P227" s="156" t="s">
        <v>143</v>
      </c>
      <c r="Q227" s="156" t="s">
        <v>144</v>
      </c>
      <c r="R227" s="156" t="s">
        <v>145</v>
      </c>
      <c r="S227" s="156" t="s">
        <v>146</v>
      </c>
      <c r="T227" s="156" t="s">
        <v>147</v>
      </c>
      <c r="U227" s="156" t="s">
        <v>148</v>
      </c>
      <c r="V227" s="156" t="s">
        <v>149</v>
      </c>
      <c r="W227" s="156" t="s">
        <v>150</v>
      </c>
      <c r="X227" s="156" t="s">
        <v>151</v>
      </c>
      <c r="Y227" s="156" t="s">
        <v>152</v>
      </c>
    </row>
    <row r="228" spans="1:27" ht="11.25" customHeight="1" x14ac:dyDescent="0.2">
      <c r="A228" s="164"/>
      <c r="B228" s="166"/>
      <c r="C228" s="157"/>
      <c r="D228" s="157"/>
      <c r="E228" s="157"/>
      <c r="F228" s="157"/>
      <c r="G228" s="157"/>
      <c r="H228" s="157"/>
      <c r="I228" s="157"/>
      <c r="J228" s="157"/>
      <c r="K228" s="157"/>
      <c r="L228" s="157"/>
      <c r="M228" s="157"/>
      <c r="N228" s="168"/>
      <c r="O228" s="157"/>
      <c r="P228" s="157"/>
      <c r="Q228" s="157"/>
      <c r="R228" s="157"/>
      <c r="S228" s="157"/>
      <c r="T228" s="157"/>
      <c r="U228" s="157"/>
      <c r="V228" s="157"/>
      <c r="W228" s="157"/>
      <c r="X228" s="157"/>
      <c r="Y228" s="157"/>
    </row>
    <row r="229" spans="1:27" ht="15.75" customHeight="1" x14ac:dyDescent="0.2">
      <c r="A229" s="88">
        <f>A192</f>
        <v>41852</v>
      </c>
      <c r="B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2088.87</v>
      </c>
      <c r="C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2080.9700000000003</v>
      </c>
      <c r="D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2104.77</v>
      </c>
      <c r="E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2109.02</v>
      </c>
      <c r="F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2109.0699999999997</v>
      </c>
      <c r="G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2117.89</v>
      </c>
      <c r="H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2109.19</v>
      </c>
      <c r="I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2085.9</v>
      </c>
      <c r="J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2194.39</v>
      </c>
      <c r="K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2122.85</v>
      </c>
      <c r="L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2102.84</v>
      </c>
      <c r="M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2095.33</v>
      </c>
      <c r="N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2102.84</v>
      </c>
      <c r="O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2110.71</v>
      </c>
      <c r="P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2106.77</v>
      </c>
      <c r="Q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2110.71</v>
      </c>
      <c r="R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2111.31</v>
      </c>
      <c r="S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2121.85</v>
      </c>
      <c r="T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2144.35</v>
      </c>
      <c r="U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2125.39</v>
      </c>
      <c r="V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2108.4299999999998</v>
      </c>
      <c r="W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2101.9699999999998</v>
      </c>
      <c r="X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2102.5100000000002</v>
      </c>
      <c r="Y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2226.5699999999997</v>
      </c>
      <c r="AA229" s="89"/>
    </row>
    <row r="230" spans="1:27" x14ac:dyDescent="0.2">
      <c r="A230" s="88">
        <f>A229+1</f>
        <v>41853</v>
      </c>
      <c r="B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2118.46</v>
      </c>
      <c r="C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2094.5699999999997</v>
      </c>
      <c r="D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2087.91</v>
      </c>
      <c r="E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2105.39</v>
      </c>
      <c r="F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2114.37</v>
      </c>
      <c r="G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2110.21</v>
      </c>
      <c r="H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2123.81</v>
      </c>
      <c r="I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2109.71</v>
      </c>
      <c r="J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2088.3199999999997</v>
      </c>
      <c r="K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2164.83</v>
      </c>
      <c r="L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2120.3000000000002</v>
      </c>
      <c r="M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2104.08</v>
      </c>
      <c r="N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2096.25</v>
      </c>
      <c r="O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2092.44</v>
      </c>
      <c r="P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2100.23</v>
      </c>
      <c r="Q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2104.1799999999998</v>
      </c>
      <c r="R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2112.2399999999998</v>
      </c>
      <c r="S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2116.2600000000002</v>
      </c>
      <c r="T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2112.1099999999997</v>
      </c>
      <c r="U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2099.96</v>
      </c>
      <c r="V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2098.33</v>
      </c>
      <c r="W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2104.98</v>
      </c>
      <c r="X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2106.1799999999998</v>
      </c>
      <c r="Y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2111.19</v>
      </c>
    </row>
    <row r="231" spans="1:27" x14ac:dyDescent="0.2">
      <c r="A231" s="88">
        <f t="shared" ref="A231:A259" si="6">A230+1</f>
        <v>41854</v>
      </c>
      <c r="B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2121.75</v>
      </c>
      <c r="C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2093.3599999999997</v>
      </c>
      <c r="D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2088.1</v>
      </c>
      <c r="E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2105.5</v>
      </c>
      <c r="F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2114.6799999999998</v>
      </c>
      <c r="G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2110.59</v>
      </c>
      <c r="H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2124.2600000000002</v>
      </c>
      <c r="I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2110.37</v>
      </c>
      <c r="J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2087.88</v>
      </c>
      <c r="K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2174.92</v>
      </c>
      <c r="L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2142.1</v>
      </c>
      <c r="M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2120.67</v>
      </c>
      <c r="N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2108.25</v>
      </c>
      <c r="O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2104.29</v>
      </c>
      <c r="P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2112.4</v>
      </c>
      <c r="Q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2120.58</v>
      </c>
      <c r="R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2129.02</v>
      </c>
      <c r="S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2137.6099999999997</v>
      </c>
      <c r="T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2128.94</v>
      </c>
      <c r="U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2108.38</v>
      </c>
      <c r="V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2098.06</v>
      </c>
      <c r="W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2104.94</v>
      </c>
      <c r="X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2106.14</v>
      </c>
      <c r="Y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2112.0500000000002</v>
      </c>
    </row>
    <row r="232" spans="1:27" x14ac:dyDescent="0.2">
      <c r="A232" s="88">
        <f t="shared" si="6"/>
        <v>41855</v>
      </c>
      <c r="B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2095.06</v>
      </c>
      <c r="C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2080.9700000000003</v>
      </c>
      <c r="D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2104.9</v>
      </c>
      <c r="E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2109.0500000000002</v>
      </c>
      <c r="F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2109.0500000000002</v>
      </c>
      <c r="G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2111.5699999999997</v>
      </c>
      <c r="H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2108.23</v>
      </c>
      <c r="I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2087.4</v>
      </c>
      <c r="J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2195.04</v>
      </c>
      <c r="K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2123.1999999999998</v>
      </c>
      <c r="L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2104.12</v>
      </c>
      <c r="M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2097.4299999999998</v>
      </c>
      <c r="N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2100.6999999999998</v>
      </c>
      <c r="O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2104.46</v>
      </c>
      <c r="P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2096.2399999999998</v>
      </c>
      <c r="Q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2091.9299999999998</v>
      </c>
      <c r="R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2108.52</v>
      </c>
      <c r="S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2122.67</v>
      </c>
      <c r="T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2136.29</v>
      </c>
      <c r="U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2125.4</v>
      </c>
      <c r="V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2095.08</v>
      </c>
      <c r="W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2101.89</v>
      </c>
      <c r="X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2103.7200000000003</v>
      </c>
      <c r="Y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2219.2399999999998</v>
      </c>
    </row>
    <row r="233" spans="1:27" x14ac:dyDescent="0.2">
      <c r="A233" s="88">
        <f t="shared" si="6"/>
        <v>41856</v>
      </c>
      <c r="B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2098.54</v>
      </c>
      <c r="C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2080.96</v>
      </c>
      <c r="D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2104.86</v>
      </c>
      <c r="E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2109.0500000000002</v>
      </c>
      <c r="F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2108.9</v>
      </c>
      <c r="G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2111.64</v>
      </c>
      <c r="H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2095.33</v>
      </c>
      <c r="I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2092.8599999999997</v>
      </c>
      <c r="J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2177.0100000000002</v>
      </c>
      <c r="K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2111.1999999999998</v>
      </c>
      <c r="L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2081.8599999999997</v>
      </c>
      <c r="M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2089.91</v>
      </c>
      <c r="N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2098.0699999999997</v>
      </c>
      <c r="O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2084.6999999999998</v>
      </c>
      <c r="P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2093.15</v>
      </c>
      <c r="Q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2086.0500000000002</v>
      </c>
      <c r="R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2094.5699999999997</v>
      </c>
      <c r="S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2108.0699999999997</v>
      </c>
      <c r="T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2114.2799999999997</v>
      </c>
      <c r="U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2121.87</v>
      </c>
      <c r="V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2094.02</v>
      </c>
      <c r="W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2101.39</v>
      </c>
      <c r="X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2102.87</v>
      </c>
      <c r="Y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2223.52</v>
      </c>
    </row>
    <row r="234" spans="1:27" x14ac:dyDescent="0.2">
      <c r="A234" s="88">
        <f t="shared" si="6"/>
        <v>41857</v>
      </c>
      <c r="B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2092.12</v>
      </c>
      <c r="C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2080.85</v>
      </c>
      <c r="D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2104.7600000000002</v>
      </c>
      <c r="E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2108.79</v>
      </c>
      <c r="F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2108.6799999999998</v>
      </c>
      <c r="G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2110.2799999999997</v>
      </c>
      <c r="H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2094.41</v>
      </c>
      <c r="I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2091.81</v>
      </c>
      <c r="J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2175.9700000000003</v>
      </c>
      <c r="K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2109.87</v>
      </c>
      <c r="L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2080.5</v>
      </c>
      <c r="M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2094.6999999999998</v>
      </c>
      <c r="N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2100.89</v>
      </c>
      <c r="O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2086.62</v>
      </c>
      <c r="P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2093.0100000000002</v>
      </c>
      <c r="Q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2085.85</v>
      </c>
      <c r="R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2094.2799999999997</v>
      </c>
      <c r="S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2107.5299999999997</v>
      </c>
      <c r="T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2114.4699999999998</v>
      </c>
      <c r="U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2122.14</v>
      </c>
      <c r="V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2093.9699999999998</v>
      </c>
      <c r="W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2101.31</v>
      </c>
      <c r="X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2102.81</v>
      </c>
      <c r="Y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2220.8599999999997</v>
      </c>
    </row>
    <row r="235" spans="1:27" x14ac:dyDescent="0.2">
      <c r="A235" s="88">
        <f t="shared" si="6"/>
        <v>41858</v>
      </c>
      <c r="B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2094.2600000000002</v>
      </c>
      <c r="C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2081.13</v>
      </c>
      <c r="D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2104.94</v>
      </c>
      <c r="E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2109.09</v>
      </c>
      <c r="F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2109.21</v>
      </c>
      <c r="G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2111.4699999999998</v>
      </c>
      <c r="H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2116.6</v>
      </c>
      <c r="I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2086.2199999999998</v>
      </c>
      <c r="J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2195.0100000000002</v>
      </c>
      <c r="K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2110.9499999999998</v>
      </c>
      <c r="L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2081.19</v>
      </c>
      <c r="M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2094.25</v>
      </c>
      <c r="N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2092.16</v>
      </c>
      <c r="O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2087.5699999999997</v>
      </c>
      <c r="P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2101.39</v>
      </c>
      <c r="Q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2088.0299999999997</v>
      </c>
      <c r="R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2094.37</v>
      </c>
      <c r="S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2107.9299999999998</v>
      </c>
      <c r="T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2125.8000000000002</v>
      </c>
      <c r="U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2129.19</v>
      </c>
      <c r="V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2083.12</v>
      </c>
      <c r="W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2101.75</v>
      </c>
      <c r="X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2103.14</v>
      </c>
      <c r="Y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2224.2600000000002</v>
      </c>
    </row>
    <row r="236" spans="1:27" x14ac:dyDescent="0.2">
      <c r="A236" s="88">
        <f t="shared" si="6"/>
        <v>41859</v>
      </c>
      <c r="B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2093.16</v>
      </c>
      <c r="C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2085.21</v>
      </c>
      <c r="D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2109.56</v>
      </c>
      <c r="E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2118</v>
      </c>
      <c r="F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2122.41</v>
      </c>
      <c r="G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2117.0100000000002</v>
      </c>
      <c r="H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2117.2600000000002</v>
      </c>
      <c r="I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2086.3000000000002</v>
      </c>
      <c r="J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2194.96</v>
      </c>
      <c r="K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2144.64</v>
      </c>
      <c r="L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2102.92</v>
      </c>
      <c r="M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2088.4299999999998</v>
      </c>
      <c r="N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2107.23</v>
      </c>
      <c r="O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2115.21</v>
      </c>
      <c r="P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2111.1099999999997</v>
      </c>
      <c r="Q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2106.9899999999998</v>
      </c>
      <c r="R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2108.25</v>
      </c>
      <c r="S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2133.56</v>
      </c>
      <c r="T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2151.8199999999997</v>
      </c>
      <c r="U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2129.19</v>
      </c>
      <c r="V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2083.3000000000002</v>
      </c>
      <c r="W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2101.91</v>
      </c>
      <c r="X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2102.8199999999997</v>
      </c>
      <c r="Y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2214.67</v>
      </c>
    </row>
    <row r="237" spans="1:27" x14ac:dyDescent="0.2">
      <c r="A237" s="88">
        <f t="shared" si="6"/>
        <v>41860</v>
      </c>
      <c r="B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2124.08</v>
      </c>
      <c r="C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2091.4499999999998</v>
      </c>
      <c r="D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2092.5500000000002</v>
      </c>
      <c r="E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2096.6499999999996</v>
      </c>
      <c r="F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2105.31</v>
      </c>
      <c r="G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2098.83</v>
      </c>
      <c r="H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2109.14</v>
      </c>
      <c r="I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2087.96</v>
      </c>
      <c r="J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2088.75</v>
      </c>
      <c r="K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2128.3000000000002</v>
      </c>
      <c r="L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2100.38</v>
      </c>
      <c r="M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2081.9699999999998</v>
      </c>
      <c r="N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2089.2799999999997</v>
      </c>
      <c r="O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2092.67</v>
      </c>
      <c r="P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2096.64</v>
      </c>
      <c r="Q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2092.87</v>
      </c>
      <c r="R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2100.67</v>
      </c>
      <c r="S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2112.8000000000002</v>
      </c>
      <c r="T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2130.12</v>
      </c>
      <c r="U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2120.58</v>
      </c>
      <c r="V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2097.8199999999997</v>
      </c>
      <c r="W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2106.14</v>
      </c>
      <c r="X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2099.3199999999997</v>
      </c>
      <c r="Y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2095.9899999999998</v>
      </c>
    </row>
    <row r="238" spans="1:27" x14ac:dyDescent="0.2">
      <c r="A238" s="88">
        <f t="shared" si="6"/>
        <v>41861</v>
      </c>
      <c r="B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2123.56</v>
      </c>
      <c r="C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2093.9299999999998</v>
      </c>
      <c r="D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2092.79</v>
      </c>
      <c r="E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2096.9</v>
      </c>
      <c r="F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2105.58</v>
      </c>
      <c r="G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2099.15</v>
      </c>
      <c r="H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2108.7600000000002</v>
      </c>
      <c r="I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2089.02</v>
      </c>
      <c r="J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2085.65</v>
      </c>
      <c r="K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2167.5099999999998</v>
      </c>
      <c r="L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2122.84</v>
      </c>
      <c r="M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2106.4299999999998</v>
      </c>
      <c r="N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2105.9499999999998</v>
      </c>
      <c r="O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2101.44</v>
      </c>
      <c r="P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2113.31</v>
      </c>
      <c r="Q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2117.1799999999998</v>
      </c>
      <c r="R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2112.79</v>
      </c>
      <c r="S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2116.8000000000002</v>
      </c>
      <c r="T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2111.87</v>
      </c>
      <c r="U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2104.1799999999998</v>
      </c>
      <c r="V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2097.5</v>
      </c>
      <c r="W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2105.0500000000002</v>
      </c>
      <c r="X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2098.94</v>
      </c>
      <c r="Y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2096.1799999999998</v>
      </c>
    </row>
    <row r="239" spans="1:27" x14ac:dyDescent="0.2">
      <c r="A239" s="88">
        <f t="shared" si="6"/>
        <v>41862</v>
      </c>
      <c r="B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2097.77</v>
      </c>
      <c r="C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2085.3199999999997</v>
      </c>
      <c r="D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2109.4</v>
      </c>
      <c r="E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2117.83</v>
      </c>
      <c r="F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2122.27</v>
      </c>
      <c r="G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2115.88</v>
      </c>
      <c r="H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2116.4699999999998</v>
      </c>
      <c r="I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2099.46</v>
      </c>
      <c r="J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2168.2399999999998</v>
      </c>
      <c r="K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2118.83</v>
      </c>
      <c r="L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2105.31</v>
      </c>
      <c r="M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2090.3000000000002</v>
      </c>
      <c r="N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2097.44</v>
      </c>
      <c r="O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2092.87</v>
      </c>
      <c r="P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2088.63</v>
      </c>
      <c r="Q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2081</v>
      </c>
      <c r="R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2091.58</v>
      </c>
      <c r="S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2115.2600000000002</v>
      </c>
      <c r="T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2129.83</v>
      </c>
      <c r="U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2129.4899999999998</v>
      </c>
      <c r="V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2082.65</v>
      </c>
      <c r="W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2106.02</v>
      </c>
      <c r="X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2106.5</v>
      </c>
      <c r="Y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2238.8599999999997</v>
      </c>
    </row>
    <row r="240" spans="1:27" x14ac:dyDescent="0.2">
      <c r="A240" s="88">
        <f t="shared" si="6"/>
        <v>41863</v>
      </c>
      <c r="B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2097.9699999999998</v>
      </c>
      <c r="C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2085.02</v>
      </c>
      <c r="D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2109.6999999999998</v>
      </c>
      <c r="E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2118.0100000000002</v>
      </c>
      <c r="F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2122.27</v>
      </c>
      <c r="G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2116.6</v>
      </c>
      <c r="H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2116.13</v>
      </c>
      <c r="I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2101.5299999999997</v>
      </c>
      <c r="J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2167.39</v>
      </c>
      <c r="K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2117.87</v>
      </c>
      <c r="L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2104.14</v>
      </c>
      <c r="M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2088.3599999999997</v>
      </c>
      <c r="N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2096.2399999999998</v>
      </c>
      <c r="O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2092.2399999999998</v>
      </c>
      <c r="P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2088.69</v>
      </c>
      <c r="Q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2081.23</v>
      </c>
      <c r="R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2091.67</v>
      </c>
      <c r="S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2115.6</v>
      </c>
      <c r="T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2130.0100000000002</v>
      </c>
      <c r="U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2129.5299999999997</v>
      </c>
      <c r="V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2082.7399999999998</v>
      </c>
      <c r="W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2104.13</v>
      </c>
      <c r="X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2105.17</v>
      </c>
      <c r="Y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2237.41</v>
      </c>
    </row>
    <row r="241" spans="1:25" x14ac:dyDescent="0.2">
      <c r="A241" s="88">
        <f t="shared" si="6"/>
        <v>41864</v>
      </c>
      <c r="B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2097.83</v>
      </c>
      <c r="C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2089.06</v>
      </c>
      <c r="D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2113.81</v>
      </c>
      <c r="E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2122.48</v>
      </c>
      <c r="F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2127.04</v>
      </c>
      <c r="G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2126.56</v>
      </c>
      <c r="H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2126.4499999999998</v>
      </c>
      <c r="I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2080.9</v>
      </c>
      <c r="J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2176.5299999999997</v>
      </c>
      <c r="K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2130.9899999999998</v>
      </c>
      <c r="L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2106.9899999999998</v>
      </c>
      <c r="M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2091.59</v>
      </c>
      <c r="N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2099.1</v>
      </c>
      <c r="O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2095.17</v>
      </c>
      <c r="P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2091.4</v>
      </c>
      <c r="Q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2084.08</v>
      </c>
      <c r="R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2094.2600000000002</v>
      </c>
      <c r="S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2111.3000000000002</v>
      </c>
      <c r="T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2132.94</v>
      </c>
      <c r="U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2136.69</v>
      </c>
      <c r="V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2081.6799999999998</v>
      </c>
      <c r="W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2103.88</v>
      </c>
      <c r="X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2105.29</v>
      </c>
      <c r="Y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2236.38</v>
      </c>
    </row>
    <row r="242" spans="1:25" x14ac:dyDescent="0.2">
      <c r="A242" s="88">
        <f t="shared" si="6"/>
        <v>41865</v>
      </c>
      <c r="B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2098.3000000000002</v>
      </c>
      <c r="C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2088.94</v>
      </c>
      <c r="D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2113.5</v>
      </c>
      <c r="E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2122.09</v>
      </c>
      <c r="F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2126.5299999999997</v>
      </c>
      <c r="G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2126.3199999999997</v>
      </c>
      <c r="H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2126.3199999999997</v>
      </c>
      <c r="I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2080.81</v>
      </c>
      <c r="J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2176.5500000000002</v>
      </c>
      <c r="K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2130.7799999999997</v>
      </c>
      <c r="L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2106.8199999999997</v>
      </c>
      <c r="M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2091.4700000000003</v>
      </c>
      <c r="N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2098.9899999999998</v>
      </c>
      <c r="O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2095.25</v>
      </c>
      <c r="P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2091.42</v>
      </c>
      <c r="Q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2084.19</v>
      </c>
      <c r="R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2094.2799999999997</v>
      </c>
      <c r="S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2111.25</v>
      </c>
      <c r="T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2132.88</v>
      </c>
      <c r="U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2136.6</v>
      </c>
      <c r="V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2081.5100000000002</v>
      </c>
      <c r="W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2104.34</v>
      </c>
      <c r="X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2104.86</v>
      </c>
      <c r="Y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2238.88</v>
      </c>
    </row>
    <row r="243" spans="1:25" x14ac:dyDescent="0.2">
      <c r="A243" s="88">
        <f t="shared" si="6"/>
        <v>41866</v>
      </c>
      <c r="B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2098.63</v>
      </c>
      <c r="C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2088.8199999999997</v>
      </c>
      <c r="D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2113.48</v>
      </c>
      <c r="E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2122.02</v>
      </c>
      <c r="F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2126.46</v>
      </c>
      <c r="G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2126.41</v>
      </c>
      <c r="H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2126.2200000000003</v>
      </c>
      <c r="I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2083.87</v>
      </c>
      <c r="J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2176.79</v>
      </c>
      <c r="K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2094.89</v>
      </c>
      <c r="L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2112.3000000000002</v>
      </c>
      <c r="M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2087.87</v>
      </c>
      <c r="N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2089.38</v>
      </c>
      <c r="O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2089.3599999999997</v>
      </c>
      <c r="P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2080.8000000000002</v>
      </c>
      <c r="Q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2089.5699999999997</v>
      </c>
      <c r="R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2087.89</v>
      </c>
      <c r="S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2084.5100000000002</v>
      </c>
      <c r="T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2097.5</v>
      </c>
      <c r="U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2115.1099999999997</v>
      </c>
      <c r="V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2100.96</v>
      </c>
      <c r="W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2107.64</v>
      </c>
      <c r="X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2106.52</v>
      </c>
      <c r="Y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2281.42</v>
      </c>
    </row>
    <row r="244" spans="1:25" x14ac:dyDescent="0.2">
      <c r="A244" s="88">
        <f t="shared" si="6"/>
        <v>41867</v>
      </c>
      <c r="B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2127.41</v>
      </c>
      <c r="C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2088.7399999999998</v>
      </c>
      <c r="D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2080.5699999999997</v>
      </c>
      <c r="E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2105.44</v>
      </c>
      <c r="F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2109.8599999999997</v>
      </c>
      <c r="G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2096.4499999999998</v>
      </c>
      <c r="H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2109.91</v>
      </c>
      <c r="I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2080.79</v>
      </c>
      <c r="J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2094.54</v>
      </c>
      <c r="K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2121.1099999999997</v>
      </c>
      <c r="L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2089.75</v>
      </c>
      <c r="M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2106.6499999999996</v>
      </c>
      <c r="N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2098.13</v>
      </c>
      <c r="O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2098.06</v>
      </c>
      <c r="P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2091.08</v>
      </c>
      <c r="Q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2091.27</v>
      </c>
      <c r="R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2084.89</v>
      </c>
      <c r="S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2096.4499999999998</v>
      </c>
      <c r="T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2088.5299999999997</v>
      </c>
      <c r="U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2089.54</v>
      </c>
      <c r="V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2096.69</v>
      </c>
      <c r="W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2090.6799999999998</v>
      </c>
      <c r="X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2091.81</v>
      </c>
      <c r="Y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2080.81</v>
      </c>
    </row>
    <row r="245" spans="1:25" x14ac:dyDescent="0.2">
      <c r="A245" s="88">
        <f t="shared" si="6"/>
        <v>41868</v>
      </c>
      <c r="B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2138.5299999999997</v>
      </c>
      <c r="C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2094.34</v>
      </c>
      <c r="D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2089.02</v>
      </c>
      <c r="E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2084.46</v>
      </c>
      <c r="F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2088.16</v>
      </c>
      <c r="G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2092.44</v>
      </c>
      <c r="H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2100.96</v>
      </c>
      <c r="I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2080.44</v>
      </c>
      <c r="J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2093.02</v>
      </c>
      <c r="K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2142.63</v>
      </c>
      <c r="L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2085.65</v>
      </c>
      <c r="M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2097.9699999999998</v>
      </c>
      <c r="N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2104.2799999999997</v>
      </c>
      <c r="O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2097.59</v>
      </c>
      <c r="P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2081.48</v>
      </c>
      <c r="Q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2084.81</v>
      </c>
      <c r="R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2081.4</v>
      </c>
      <c r="S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2089.1</v>
      </c>
      <c r="T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2103.83</v>
      </c>
      <c r="U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2093.33</v>
      </c>
      <c r="V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2097.09</v>
      </c>
      <c r="W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2104.3599999999997</v>
      </c>
      <c r="X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2104.4499999999998</v>
      </c>
      <c r="Y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2088.7600000000002</v>
      </c>
    </row>
    <row r="246" spans="1:25" x14ac:dyDescent="0.2">
      <c r="A246" s="88">
        <f t="shared" si="6"/>
        <v>41869</v>
      </c>
      <c r="B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2091.58</v>
      </c>
      <c r="C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2087.8199999999997</v>
      </c>
      <c r="D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2088.62</v>
      </c>
      <c r="E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2096.5299999999997</v>
      </c>
      <c r="F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2100.67</v>
      </c>
      <c r="G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2092.3599999999997</v>
      </c>
      <c r="H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2096.4499999999998</v>
      </c>
      <c r="I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2088.12</v>
      </c>
      <c r="J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2176.69</v>
      </c>
      <c r="K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2106.3599999999997</v>
      </c>
      <c r="L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2104.29</v>
      </c>
      <c r="M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2103.71</v>
      </c>
      <c r="N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2103.04</v>
      </c>
      <c r="O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2110.34</v>
      </c>
      <c r="P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2110.19</v>
      </c>
      <c r="Q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2110.0500000000002</v>
      </c>
      <c r="R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2104.88</v>
      </c>
      <c r="S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2105.73</v>
      </c>
      <c r="T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2125.25</v>
      </c>
      <c r="U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2213.1</v>
      </c>
      <c r="V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2137.52</v>
      </c>
      <c r="W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2094.4699999999998</v>
      </c>
      <c r="X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2144.25</v>
      </c>
      <c r="Y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2091.7199999999998</v>
      </c>
    </row>
    <row r="247" spans="1:25" x14ac:dyDescent="0.2">
      <c r="A247" s="88">
        <f t="shared" si="6"/>
        <v>41870</v>
      </c>
      <c r="B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2126.64</v>
      </c>
      <c r="C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2174.1799999999998</v>
      </c>
      <c r="D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2224.0299999999997</v>
      </c>
      <c r="E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2235.9499999999998</v>
      </c>
      <c r="F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2242.0500000000002</v>
      </c>
      <c r="G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2295.27</v>
      </c>
      <c r="H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2235.6999999999998</v>
      </c>
      <c r="I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2189.7599999999998</v>
      </c>
      <c r="J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2334.06</v>
      </c>
      <c r="K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2269.56</v>
      </c>
      <c r="L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2190.62</v>
      </c>
      <c r="M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2171.5699999999997</v>
      </c>
      <c r="N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2162.33</v>
      </c>
      <c r="O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2135.4</v>
      </c>
      <c r="P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2131.09</v>
      </c>
      <c r="Q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2131.1099999999997</v>
      </c>
      <c r="R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2129.14</v>
      </c>
      <c r="S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2151.88</v>
      </c>
      <c r="T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2176.54</v>
      </c>
      <c r="U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2185.29</v>
      </c>
      <c r="V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2152.48</v>
      </c>
      <c r="W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2104.42</v>
      </c>
      <c r="X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2144.23</v>
      </c>
      <c r="Y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2091.8000000000002</v>
      </c>
    </row>
    <row r="248" spans="1:25" x14ac:dyDescent="0.2">
      <c r="A248" s="88">
        <f t="shared" si="6"/>
        <v>41871</v>
      </c>
      <c r="B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2126.4299999999998</v>
      </c>
      <c r="C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2189.88</v>
      </c>
      <c r="D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2241.91</v>
      </c>
      <c r="E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2254.67</v>
      </c>
      <c r="F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2260.8000000000002</v>
      </c>
      <c r="G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2254.56</v>
      </c>
      <c r="H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2260.94</v>
      </c>
      <c r="I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2189.58</v>
      </c>
      <c r="J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2333.5100000000002</v>
      </c>
      <c r="K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2269.64</v>
      </c>
      <c r="L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2190.7599999999998</v>
      </c>
      <c r="M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2171.5100000000002</v>
      </c>
      <c r="N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2161.9</v>
      </c>
      <c r="O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2143.86</v>
      </c>
      <c r="P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2130.87</v>
      </c>
      <c r="Q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2135.1799999999998</v>
      </c>
      <c r="R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2128.87</v>
      </c>
      <c r="S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2164.08</v>
      </c>
      <c r="T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2185.19</v>
      </c>
      <c r="U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2185.19</v>
      </c>
      <c r="V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2151.35</v>
      </c>
      <c r="W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2104.29</v>
      </c>
      <c r="X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2144.12</v>
      </c>
      <c r="Y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2091.08</v>
      </c>
    </row>
    <row r="249" spans="1:25" x14ac:dyDescent="0.2">
      <c r="A249" s="88">
        <f t="shared" si="6"/>
        <v>41872</v>
      </c>
      <c r="B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2113.27</v>
      </c>
      <c r="C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2174.06</v>
      </c>
      <c r="D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2212.12</v>
      </c>
      <c r="E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2223.8599999999997</v>
      </c>
      <c r="F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2248.17</v>
      </c>
      <c r="G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2242.0699999999997</v>
      </c>
      <c r="H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2248.2399999999998</v>
      </c>
      <c r="I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2168.9700000000003</v>
      </c>
      <c r="J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2333.34</v>
      </c>
      <c r="K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2211.52</v>
      </c>
      <c r="L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2143.56</v>
      </c>
      <c r="M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2126.6</v>
      </c>
      <c r="N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2118.34</v>
      </c>
      <c r="O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2098.8000000000002</v>
      </c>
      <c r="P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2087.61</v>
      </c>
      <c r="Q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2102.73</v>
      </c>
      <c r="R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2114.6</v>
      </c>
      <c r="S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2128.91</v>
      </c>
      <c r="T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2124.9899999999998</v>
      </c>
      <c r="U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2152.06</v>
      </c>
      <c r="V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2136.65</v>
      </c>
      <c r="W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2090.85</v>
      </c>
      <c r="X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2096.88</v>
      </c>
      <c r="Y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2091.29</v>
      </c>
    </row>
    <row r="250" spans="1:25" x14ac:dyDescent="0.2">
      <c r="A250" s="88">
        <f t="shared" si="6"/>
        <v>41873</v>
      </c>
      <c r="B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2084.48</v>
      </c>
      <c r="C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2139.6999999999998</v>
      </c>
      <c r="D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2189.96</v>
      </c>
      <c r="E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2195.09</v>
      </c>
      <c r="F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2206.4299999999998</v>
      </c>
      <c r="G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2200.94</v>
      </c>
      <c r="H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2223.67</v>
      </c>
      <c r="I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2168.8199999999997</v>
      </c>
      <c r="J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2314.2199999999998</v>
      </c>
      <c r="K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2211.37</v>
      </c>
      <c r="L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2143.64</v>
      </c>
      <c r="M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2126.29</v>
      </c>
      <c r="N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2143.5</v>
      </c>
      <c r="O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2126.52</v>
      </c>
      <c r="P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2135.04</v>
      </c>
      <c r="Q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2139.37</v>
      </c>
      <c r="R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2136.34</v>
      </c>
      <c r="S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2151.8199999999997</v>
      </c>
      <c r="T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2159.6999999999998</v>
      </c>
      <c r="U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2164</v>
      </c>
      <c r="V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2136.12</v>
      </c>
      <c r="W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2194.3000000000002</v>
      </c>
      <c r="X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2257.8000000000002</v>
      </c>
      <c r="Y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2126.98</v>
      </c>
    </row>
    <row r="251" spans="1:25" x14ac:dyDescent="0.2">
      <c r="A251" s="88">
        <f t="shared" si="6"/>
        <v>41874</v>
      </c>
      <c r="B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2093.0299999999997</v>
      </c>
      <c r="C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2132.23</v>
      </c>
      <c r="D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2173.73</v>
      </c>
      <c r="E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2179.16</v>
      </c>
      <c r="F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2190.56</v>
      </c>
      <c r="G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2190.84</v>
      </c>
      <c r="H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2208.44</v>
      </c>
      <c r="I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2152.84</v>
      </c>
      <c r="J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2089.31</v>
      </c>
      <c r="K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2188.58</v>
      </c>
      <c r="L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2141.0699999999997</v>
      </c>
      <c r="M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2127.9499999999998</v>
      </c>
      <c r="N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2136.63</v>
      </c>
      <c r="O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2132.2399999999998</v>
      </c>
      <c r="P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2136.6</v>
      </c>
      <c r="Q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2145.52</v>
      </c>
      <c r="R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2140.96</v>
      </c>
      <c r="S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2159.3000000000002</v>
      </c>
      <c r="T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2173.7799999999997</v>
      </c>
      <c r="U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2174.2399999999998</v>
      </c>
      <c r="V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2111.83</v>
      </c>
      <c r="W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2174.6799999999998</v>
      </c>
      <c r="X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2244.98</v>
      </c>
      <c r="Y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2386.5</v>
      </c>
    </row>
    <row r="252" spans="1:25" x14ac:dyDescent="0.2">
      <c r="A252" s="88">
        <f t="shared" si="6"/>
        <v>41875</v>
      </c>
      <c r="B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2109.52</v>
      </c>
      <c r="C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2185.48</v>
      </c>
      <c r="D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2221.7199999999998</v>
      </c>
      <c r="E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2234.4299999999998</v>
      </c>
      <c r="F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2240.91</v>
      </c>
      <c r="G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2254.3000000000002</v>
      </c>
      <c r="H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2275.54</v>
      </c>
      <c r="I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2247.59</v>
      </c>
      <c r="J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2143.42</v>
      </c>
      <c r="K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2309.63</v>
      </c>
      <c r="L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2227.21</v>
      </c>
      <c r="M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2188.8999999999996</v>
      </c>
      <c r="N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2183.6999999999998</v>
      </c>
      <c r="O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2178.92</v>
      </c>
      <c r="P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2173.91</v>
      </c>
      <c r="Q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2188.8999999999996</v>
      </c>
      <c r="R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2204.5100000000002</v>
      </c>
      <c r="S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2204.37</v>
      </c>
      <c r="T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2193.75</v>
      </c>
      <c r="U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2184.16</v>
      </c>
      <c r="V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2095.7399999999998</v>
      </c>
      <c r="W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2107.02</v>
      </c>
      <c r="X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2094.77</v>
      </c>
      <c r="Y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2182.89</v>
      </c>
    </row>
    <row r="253" spans="1:25" x14ac:dyDescent="0.2">
      <c r="A253" s="88">
        <f t="shared" si="6"/>
        <v>41876</v>
      </c>
      <c r="B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2121.9</v>
      </c>
      <c r="C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2200.73</v>
      </c>
      <c r="D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2248.7199999999998</v>
      </c>
      <c r="E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2261.41</v>
      </c>
      <c r="F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2254.83</v>
      </c>
      <c r="G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2267.09</v>
      </c>
      <c r="H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2274.31</v>
      </c>
      <c r="I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2212.29</v>
      </c>
      <c r="J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2353.23</v>
      </c>
      <c r="K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2257</v>
      </c>
      <c r="L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2211.8199999999997</v>
      </c>
      <c r="M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2201.67</v>
      </c>
      <c r="N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2212.65</v>
      </c>
      <c r="O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2206.87</v>
      </c>
      <c r="P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2185.8999999999996</v>
      </c>
      <c r="Q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2196.2799999999997</v>
      </c>
      <c r="R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2194.0500000000002</v>
      </c>
      <c r="S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2212.5</v>
      </c>
      <c r="T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2252.48</v>
      </c>
      <c r="U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2242.8599999999997</v>
      </c>
      <c r="V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2132.66</v>
      </c>
      <c r="W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2121.48</v>
      </c>
      <c r="X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2158.8199999999997</v>
      </c>
      <c r="Y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2093.65</v>
      </c>
    </row>
    <row r="254" spans="1:25" x14ac:dyDescent="0.2">
      <c r="A254" s="88">
        <f t="shared" si="6"/>
        <v>41877</v>
      </c>
      <c r="B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2121.13</v>
      </c>
      <c r="C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2199.89</v>
      </c>
      <c r="D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2247.81</v>
      </c>
      <c r="E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2260.8000000000002</v>
      </c>
      <c r="F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2254.16</v>
      </c>
      <c r="G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2267.2600000000002</v>
      </c>
      <c r="H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2274.04</v>
      </c>
      <c r="I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2212.0299999999997</v>
      </c>
      <c r="J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2352.37</v>
      </c>
      <c r="K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2256.8199999999997</v>
      </c>
      <c r="L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2211.9300000000003</v>
      </c>
      <c r="M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2201.64</v>
      </c>
      <c r="N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2212.2200000000003</v>
      </c>
      <c r="O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2206.73</v>
      </c>
      <c r="P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2186.09</v>
      </c>
      <c r="Q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2196.06</v>
      </c>
      <c r="R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2194.0100000000002</v>
      </c>
      <c r="S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2212.58</v>
      </c>
      <c r="T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2252.61</v>
      </c>
      <c r="U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2243.56</v>
      </c>
      <c r="V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2132.6799999999998</v>
      </c>
      <c r="W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2121.2399999999998</v>
      </c>
      <c r="X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2159.02</v>
      </c>
      <c r="Y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2093.2399999999998</v>
      </c>
    </row>
    <row r="255" spans="1:25" x14ac:dyDescent="0.2">
      <c r="A255" s="88">
        <f t="shared" si="6"/>
        <v>41878</v>
      </c>
      <c r="B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2195.2799999999997</v>
      </c>
      <c r="C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2274.4499999999998</v>
      </c>
      <c r="D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2317.71</v>
      </c>
      <c r="E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2341.14</v>
      </c>
      <c r="F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2349.1999999999998</v>
      </c>
      <c r="G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2341.2799999999997</v>
      </c>
      <c r="H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2349</v>
      </c>
      <c r="I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2255.2799999999997</v>
      </c>
      <c r="J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2404.5</v>
      </c>
      <c r="K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2289.46</v>
      </c>
      <c r="L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2228.42</v>
      </c>
      <c r="M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2201.5</v>
      </c>
      <c r="N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2212.1999999999998</v>
      </c>
      <c r="O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2206.87</v>
      </c>
      <c r="P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2201.67</v>
      </c>
      <c r="Q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2201.8199999999997</v>
      </c>
      <c r="R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2181.2799999999997</v>
      </c>
      <c r="S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2203.63</v>
      </c>
      <c r="T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2222.46</v>
      </c>
      <c r="U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2196.12</v>
      </c>
      <c r="V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2137.58</v>
      </c>
      <c r="W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2129.29</v>
      </c>
      <c r="X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2167.6799999999998</v>
      </c>
      <c r="Y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2091.7600000000002</v>
      </c>
    </row>
    <row r="256" spans="1:25" x14ac:dyDescent="0.2">
      <c r="A256" s="88">
        <f t="shared" si="6"/>
        <v>41879</v>
      </c>
      <c r="B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2195.2600000000002</v>
      </c>
      <c r="C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2274.5699999999997</v>
      </c>
      <c r="D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2317.9</v>
      </c>
      <c r="E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2341.16</v>
      </c>
      <c r="F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2349.19</v>
      </c>
      <c r="G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2340.96</v>
      </c>
      <c r="H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2348.9699999999998</v>
      </c>
      <c r="I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2275.63</v>
      </c>
      <c r="J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2420.12</v>
      </c>
      <c r="K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2317.21</v>
      </c>
      <c r="L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2234.85</v>
      </c>
      <c r="M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2213.0500000000002</v>
      </c>
      <c r="N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2213.04</v>
      </c>
      <c r="O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2207.14</v>
      </c>
      <c r="P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2202.0700000000002</v>
      </c>
      <c r="Q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2201.9899999999998</v>
      </c>
      <c r="R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2181.25</v>
      </c>
      <c r="S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2203.7399999999998</v>
      </c>
      <c r="T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2222.2600000000002</v>
      </c>
      <c r="U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2196.71</v>
      </c>
      <c r="V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2137.17</v>
      </c>
      <c r="W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2128.66</v>
      </c>
      <c r="X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2167.16</v>
      </c>
      <c r="Y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2092.5500000000002</v>
      </c>
    </row>
    <row r="257" spans="1:27" x14ac:dyDescent="0.2">
      <c r="A257" s="88">
        <f t="shared" si="6"/>
        <v>41880</v>
      </c>
      <c r="B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2135.0500000000002</v>
      </c>
      <c r="C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2205.9899999999998</v>
      </c>
      <c r="D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2248.1</v>
      </c>
      <c r="E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2260.8599999999997</v>
      </c>
      <c r="F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2274.25</v>
      </c>
      <c r="G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2260.64</v>
      </c>
      <c r="H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2253.94</v>
      </c>
      <c r="I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2194.9899999999998</v>
      </c>
      <c r="J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2345.98</v>
      </c>
      <c r="K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2263.12</v>
      </c>
      <c r="L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2212</v>
      </c>
      <c r="M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2201.33</v>
      </c>
      <c r="N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2196.35</v>
      </c>
      <c r="O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2180.7599999999998</v>
      </c>
      <c r="P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2161.37</v>
      </c>
      <c r="Q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2165.9299999999998</v>
      </c>
      <c r="R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2167.44</v>
      </c>
      <c r="S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2175.41</v>
      </c>
      <c r="T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2206.67</v>
      </c>
      <c r="U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2194.38</v>
      </c>
      <c r="V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2093.77</v>
      </c>
      <c r="W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2092.52</v>
      </c>
      <c r="X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2135.98</v>
      </c>
      <c r="Y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2091.85</v>
      </c>
    </row>
    <row r="258" spans="1:27" x14ac:dyDescent="0.2">
      <c r="A258" s="88">
        <f t="shared" si="6"/>
        <v>41881</v>
      </c>
      <c r="B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2128.0299999999997</v>
      </c>
      <c r="C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2191.46</v>
      </c>
      <c r="D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2234.5299999999997</v>
      </c>
      <c r="E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2261.1099999999997</v>
      </c>
      <c r="F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2253.88</v>
      </c>
      <c r="G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2253.66</v>
      </c>
      <c r="H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2254.17</v>
      </c>
      <c r="I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2203.0699999999997</v>
      </c>
      <c r="J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2110.15</v>
      </c>
      <c r="K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2244.7799999999997</v>
      </c>
      <c r="L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2189.66</v>
      </c>
      <c r="M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2189.58</v>
      </c>
      <c r="N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2189.1999999999998</v>
      </c>
      <c r="O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2189.33</v>
      </c>
      <c r="P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2189.3000000000002</v>
      </c>
      <c r="Q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2189.54</v>
      </c>
      <c r="R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2233.66</v>
      </c>
      <c r="S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2245.37</v>
      </c>
      <c r="T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2257.37</v>
      </c>
      <c r="U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2240.4299999999998</v>
      </c>
      <c r="V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2129.13</v>
      </c>
      <c r="W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2104.06</v>
      </c>
      <c r="X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2174.48</v>
      </c>
      <c r="Y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2288.8599999999997</v>
      </c>
    </row>
    <row r="259" spans="1:27" x14ac:dyDescent="0.2">
      <c r="A259" s="88">
        <f t="shared" si="6"/>
        <v>41882</v>
      </c>
      <c r="B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2104.91</v>
      </c>
      <c r="C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2174.2399999999998</v>
      </c>
      <c r="D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2209.11</v>
      </c>
      <c r="E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2227.75</v>
      </c>
      <c r="F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2221.29</v>
      </c>
      <c r="G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2208.92</v>
      </c>
      <c r="H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2234.2200000000003</v>
      </c>
      <c r="I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2180.17</v>
      </c>
      <c r="J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2080.44</v>
      </c>
      <c r="K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2244.8599999999997</v>
      </c>
      <c r="L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2189.6</v>
      </c>
      <c r="M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2189.4699999999998</v>
      </c>
      <c r="N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2189.39</v>
      </c>
      <c r="O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2155.16</v>
      </c>
      <c r="P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2145.92</v>
      </c>
      <c r="Q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2137.0100000000002</v>
      </c>
      <c r="R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2164.48</v>
      </c>
      <c r="S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2174.1999999999998</v>
      </c>
      <c r="T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2221.56</v>
      </c>
      <c r="U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2239.56</v>
      </c>
      <c r="V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2128.42</v>
      </c>
      <c r="W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2103.4899999999998</v>
      </c>
      <c r="X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2173.9899999999998</v>
      </c>
      <c r="Y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2288.8599999999997</v>
      </c>
    </row>
    <row r="260" spans="1:27" x14ac:dyDescent="0.25">
      <c r="A260" s="103"/>
      <c r="B260" s="87"/>
      <c r="C260" s="87"/>
      <c r="D260" s="87"/>
    </row>
    <row r="261" spans="1:27" x14ac:dyDescent="0.25">
      <c r="A261" s="96" t="s">
        <v>159</v>
      </c>
      <c r="B261" s="87"/>
      <c r="C261" s="87"/>
      <c r="D261" s="87"/>
    </row>
    <row r="262" spans="1:27" ht="12.75" x14ac:dyDescent="0.2">
      <c r="A262" s="162" t="s">
        <v>49</v>
      </c>
      <c r="B262" s="173" t="s">
        <v>128</v>
      </c>
      <c r="C262" s="174"/>
      <c r="D262" s="174"/>
      <c r="E262" s="174"/>
      <c r="F262" s="174"/>
      <c r="G262" s="174"/>
      <c r="H262" s="174"/>
      <c r="I262" s="174"/>
      <c r="J262" s="174"/>
      <c r="K262" s="174"/>
      <c r="L262" s="174"/>
      <c r="M262" s="174"/>
      <c r="N262" s="174"/>
      <c r="O262" s="174"/>
      <c r="P262" s="174"/>
      <c r="Q262" s="174"/>
      <c r="R262" s="174"/>
      <c r="S262" s="174"/>
      <c r="T262" s="174"/>
      <c r="U262" s="174"/>
      <c r="V262" s="174"/>
      <c r="W262" s="174"/>
      <c r="X262" s="174"/>
      <c r="Y262" s="175"/>
    </row>
    <row r="263" spans="1:27" ht="12.75" x14ac:dyDescent="0.2">
      <c r="A263" s="163"/>
      <c r="B263" s="176"/>
      <c r="C263" s="177"/>
      <c r="D263" s="177"/>
      <c r="E263" s="177"/>
      <c r="F263" s="177"/>
      <c r="G263" s="177"/>
      <c r="H263" s="177"/>
      <c r="I263" s="177"/>
      <c r="J263" s="177"/>
      <c r="K263" s="177"/>
      <c r="L263" s="177"/>
      <c r="M263" s="177"/>
      <c r="N263" s="177"/>
      <c r="O263" s="177"/>
      <c r="P263" s="177"/>
      <c r="Q263" s="177"/>
      <c r="R263" s="177"/>
      <c r="S263" s="177"/>
      <c r="T263" s="177"/>
      <c r="U263" s="177"/>
      <c r="V263" s="177"/>
      <c r="W263" s="177"/>
      <c r="X263" s="177"/>
      <c r="Y263" s="178"/>
    </row>
    <row r="264" spans="1:27" ht="12.75" customHeight="1" x14ac:dyDescent="0.2">
      <c r="A264" s="163"/>
      <c r="B264" s="165" t="s">
        <v>129</v>
      </c>
      <c r="C264" s="156" t="s">
        <v>130</v>
      </c>
      <c r="D264" s="156" t="s">
        <v>131</v>
      </c>
      <c r="E264" s="156" t="s">
        <v>132</v>
      </c>
      <c r="F264" s="156" t="s">
        <v>133</v>
      </c>
      <c r="G264" s="156" t="s">
        <v>134</v>
      </c>
      <c r="H264" s="156" t="s">
        <v>135</v>
      </c>
      <c r="I264" s="156" t="s">
        <v>136</v>
      </c>
      <c r="J264" s="156" t="s">
        <v>137</v>
      </c>
      <c r="K264" s="156" t="s">
        <v>138</v>
      </c>
      <c r="L264" s="156" t="s">
        <v>139</v>
      </c>
      <c r="M264" s="156" t="s">
        <v>140</v>
      </c>
      <c r="N264" s="167" t="s">
        <v>141</v>
      </c>
      <c r="O264" s="156" t="s">
        <v>142</v>
      </c>
      <c r="P264" s="156" t="s">
        <v>143</v>
      </c>
      <c r="Q264" s="156" t="s">
        <v>144</v>
      </c>
      <c r="R264" s="156" t="s">
        <v>145</v>
      </c>
      <c r="S264" s="156" t="s">
        <v>146</v>
      </c>
      <c r="T264" s="156" t="s">
        <v>147</v>
      </c>
      <c r="U264" s="156" t="s">
        <v>148</v>
      </c>
      <c r="V264" s="156" t="s">
        <v>149</v>
      </c>
      <c r="W264" s="156" t="s">
        <v>150</v>
      </c>
      <c r="X264" s="156" t="s">
        <v>151</v>
      </c>
      <c r="Y264" s="156" t="s">
        <v>152</v>
      </c>
    </row>
    <row r="265" spans="1:27" ht="11.25" customHeight="1" x14ac:dyDescent="0.2">
      <c r="A265" s="164"/>
      <c r="B265" s="166"/>
      <c r="C265" s="157"/>
      <c r="D265" s="157"/>
      <c r="E265" s="157"/>
      <c r="F265" s="157"/>
      <c r="G265" s="157"/>
      <c r="H265" s="157"/>
      <c r="I265" s="157"/>
      <c r="J265" s="157"/>
      <c r="K265" s="157"/>
      <c r="L265" s="157"/>
      <c r="M265" s="157"/>
      <c r="N265" s="168"/>
      <c r="O265" s="157"/>
      <c r="P265" s="157"/>
      <c r="Q265" s="157"/>
      <c r="R265" s="157"/>
      <c r="S265" s="157"/>
      <c r="T265" s="157"/>
      <c r="U265" s="157"/>
      <c r="V265" s="157"/>
      <c r="W265" s="157"/>
      <c r="X265" s="157"/>
      <c r="Y265" s="157"/>
    </row>
    <row r="266" spans="1:27" ht="15.75" customHeight="1" x14ac:dyDescent="0.2">
      <c r="A266" s="88">
        <f>A229</f>
        <v>41852</v>
      </c>
      <c r="B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2061.36</v>
      </c>
      <c r="C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2053.86</v>
      </c>
      <c r="D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2076.44</v>
      </c>
      <c r="E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2080.4700000000003</v>
      </c>
      <c r="F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2080.5100000000002</v>
      </c>
      <c r="G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2088.87</v>
      </c>
      <c r="H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2080.63</v>
      </c>
      <c r="I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2058.54</v>
      </c>
      <c r="J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2161.4299999999998</v>
      </c>
      <c r="K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2093.59</v>
      </c>
      <c r="L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2074.6099999999997</v>
      </c>
      <c r="M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2067.48</v>
      </c>
      <c r="N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2074.6099999999997</v>
      </c>
      <c r="O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2082.0699999999997</v>
      </c>
      <c r="P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2078.33</v>
      </c>
      <c r="Q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2082.0699999999997</v>
      </c>
      <c r="R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2082.63</v>
      </c>
      <c r="S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2092.63</v>
      </c>
      <c r="T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2113.9699999999998</v>
      </c>
      <c r="U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2095.9899999999998</v>
      </c>
      <c r="V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2079.9</v>
      </c>
      <c r="W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2073.7799999999997</v>
      </c>
      <c r="X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2074.29</v>
      </c>
      <c r="Y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2191.9499999999998</v>
      </c>
      <c r="AA266" s="89"/>
    </row>
    <row r="267" spans="1:27" x14ac:dyDescent="0.2">
      <c r="A267" s="88">
        <f>A266+1</f>
        <v>41853</v>
      </c>
      <c r="B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2089.42</v>
      </c>
      <c r="C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2066.7600000000002</v>
      </c>
      <c r="D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2060.4499999999998</v>
      </c>
      <c r="E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2077.02</v>
      </c>
      <c r="F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2085.54</v>
      </c>
      <c r="G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2081.59</v>
      </c>
      <c r="H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2094.5</v>
      </c>
      <c r="I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2081.12</v>
      </c>
      <c r="J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2060.84</v>
      </c>
      <c r="K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2133.4</v>
      </c>
      <c r="L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2091.16</v>
      </c>
      <c r="M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2075.7799999999997</v>
      </c>
      <c r="N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2068.36</v>
      </c>
      <c r="O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2064.7399999999998</v>
      </c>
      <c r="P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2072.13</v>
      </c>
      <c r="Q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2075.87</v>
      </c>
      <c r="R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2083.52</v>
      </c>
      <c r="S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2087.34</v>
      </c>
      <c r="T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2083.39</v>
      </c>
      <c r="U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2071.88</v>
      </c>
      <c r="V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2070.33</v>
      </c>
      <c r="W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2076.63</v>
      </c>
      <c r="X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2077.77</v>
      </c>
      <c r="Y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2082.5299999999997</v>
      </c>
    </row>
    <row r="268" spans="1:27" x14ac:dyDescent="0.2">
      <c r="A268" s="88">
        <f t="shared" ref="A268:A296" si="7">A267+1</f>
        <v>41854</v>
      </c>
      <c r="B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2092.54</v>
      </c>
      <c r="C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2065.62</v>
      </c>
      <c r="D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2060.62</v>
      </c>
      <c r="E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2077.13</v>
      </c>
      <c r="F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2085.83</v>
      </c>
      <c r="G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2081.9499999999998</v>
      </c>
      <c r="H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2094.92</v>
      </c>
      <c r="I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2081.75</v>
      </c>
      <c r="J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2060.42</v>
      </c>
      <c r="K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2142.96</v>
      </c>
      <c r="L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2111.84</v>
      </c>
      <c r="M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2091.52</v>
      </c>
      <c r="N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2079.73</v>
      </c>
      <c r="O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2075.98</v>
      </c>
      <c r="P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2083.67</v>
      </c>
      <c r="Q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2091.4299999999998</v>
      </c>
      <c r="R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2099.44</v>
      </c>
      <c r="S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2107.58</v>
      </c>
      <c r="T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2099.36</v>
      </c>
      <c r="U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2079.86</v>
      </c>
      <c r="V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2070.0699999999997</v>
      </c>
      <c r="W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2076.6</v>
      </c>
      <c r="X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2077.7399999999998</v>
      </c>
      <c r="Y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2083.34</v>
      </c>
    </row>
    <row r="269" spans="1:27" x14ac:dyDescent="0.2">
      <c r="A269" s="88">
        <f t="shared" si="7"/>
        <v>41855</v>
      </c>
      <c r="B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2067.23</v>
      </c>
      <c r="C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2053.86</v>
      </c>
      <c r="D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2076.56</v>
      </c>
      <c r="E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2080.4899999999998</v>
      </c>
      <c r="F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2080.4899999999998</v>
      </c>
      <c r="G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2082.88</v>
      </c>
      <c r="H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2079.7200000000003</v>
      </c>
      <c r="I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2059.96</v>
      </c>
      <c r="J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2162.0500000000002</v>
      </c>
      <c r="K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2093.91</v>
      </c>
      <c r="L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2075.8199999999997</v>
      </c>
      <c r="M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2069.4699999999998</v>
      </c>
      <c r="N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2072.5699999999997</v>
      </c>
      <c r="O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2076.15</v>
      </c>
      <c r="P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2068.35</v>
      </c>
      <c r="Q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2064.2600000000002</v>
      </c>
      <c r="R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2079.9899999999998</v>
      </c>
      <c r="S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2093.41</v>
      </c>
      <c r="T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2106.33</v>
      </c>
      <c r="U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2096</v>
      </c>
      <c r="V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2067.2399999999998</v>
      </c>
      <c r="W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2073.71</v>
      </c>
      <c r="X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2075.44</v>
      </c>
      <c r="Y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2184.9899999999998</v>
      </c>
    </row>
    <row r="270" spans="1:27" x14ac:dyDescent="0.2">
      <c r="A270" s="88">
        <f t="shared" si="7"/>
        <v>41856</v>
      </c>
      <c r="B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2070.52</v>
      </c>
      <c r="C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2053.85</v>
      </c>
      <c r="D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2076.52</v>
      </c>
      <c r="E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2080.4899999999998</v>
      </c>
      <c r="F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2080.35</v>
      </c>
      <c r="G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2082.9499999999998</v>
      </c>
      <c r="H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2067.48</v>
      </c>
      <c r="I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2065.14</v>
      </c>
      <c r="J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2144.94</v>
      </c>
      <c r="K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2082.54</v>
      </c>
      <c r="L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2054.71</v>
      </c>
      <c r="M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2062.34</v>
      </c>
      <c r="N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2070.08</v>
      </c>
      <c r="O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2057.41</v>
      </c>
      <c r="P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2065.41</v>
      </c>
      <c r="Q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2058.6799999999998</v>
      </c>
      <c r="R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2066.7600000000002</v>
      </c>
      <c r="S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2079.5699999999997</v>
      </c>
      <c r="T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2085.4499999999998</v>
      </c>
      <c r="U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2092.65</v>
      </c>
      <c r="V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2066.2399999999998</v>
      </c>
      <c r="W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2073.23</v>
      </c>
      <c r="X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2074.63</v>
      </c>
      <c r="Y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2189.0500000000002</v>
      </c>
    </row>
    <row r="271" spans="1:27" x14ac:dyDescent="0.2">
      <c r="A271" s="88">
        <f t="shared" si="7"/>
        <v>41857</v>
      </c>
      <c r="B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2064.44</v>
      </c>
      <c r="C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2053.75</v>
      </c>
      <c r="D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2076.4299999999998</v>
      </c>
      <c r="E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2080.25</v>
      </c>
      <c r="F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2080.14</v>
      </c>
      <c r="G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2081.66</v>
      </c>
      <c r="H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2066.61</v>
      </c>
      <c r="I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2064.14</v>
      </c>
      <c r="J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2143.96</v>
      </c>
      <c r="K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2081.27</v>
      </c>
      <c r="L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2053.42</v>
      </c>
      <c r="M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2066.88</v>
      </c>
      <c r="N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2072.75</v>
      </c>
      <c r="O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2059.23</v>
      </c>
      <c r="P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2065.2799999999997</v>
      </c>
      <c r="Q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2058.4899999999998</v>
      </c>
      <c r="R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2066.48</v>
      </c>
      <c r="S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2079.0500000000002</v>
      </c>
      <c r="T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2085.63</v>
      </c>
      <c r="U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2092.9</v>
      </c>
      <c r="V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2066.19</v>
      </c>
      <c r="W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2073.16</v>
      </c>
      <c r="X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2074.5699999999997</v>
      </c>
      <c r="Y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2186.5299999999997</v>
      </c>
    </row>
    <row r="272" spans="1:27" x14ac:dyDescent="0.2">
      <c r="A272" s="88">
        <f t="shared" si="7"/>
        <v>41858</v>
      </c>
      <c r="B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2066.4700000000003</v>
      </c>
      <c r="C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2054.0100000000002</v>
      </c>
      <c r="D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2076.6</v>
      </c>
      <c r="E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2080.5299999999997</v>
      </c>
      <c r="F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2080.64</v>
      </c>
      <c r="G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2082.79</v>
      </c>
      <c r="H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2087.65</v>
      </c>
      <c r="I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2058.85</v>
      </c>
      <c r="J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2162.02</v>
      </c>
      <c r="K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2082.3000000000002</v>
      </c>
      <c r="L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2054.0700000000002</v>
      </c>
      <c r="M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2066.46</v>
      </c>
      <c r="N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2064.48</v>
      </c>
      <c r="O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2060.12</v>
      </c>
      <c r="P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2073.23</v>
      </c>
      <c r="Q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2060.56</v>
      </c>
      <c r="R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2066.5699999999997</v>
      </c>
      <c r="S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2079.4299999999998</v>
      </c>
      <c r="T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2096.38</v>
      </c>
      <c r="U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2099.6</v>
      </c>
      <c r="V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2055.9</v>
      </c>
      <c r="W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2073.5699999999997</v>
      </c>
      <c r="X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2074.89</v>
      </c>
      <c r="Y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2189.7600000000002</v>
      </c>
    </row>
    <row r="273" spans="1:25" x14ac:dyDescent="0.2">
      <c r="A273" s="88">
        <f t="shared" si="7"/>
        <v>41859</v>
      </c>
      <c r="B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2065.42</v>
      </c>
      <c r="C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2057.88</v>
      </c>
      <c r="D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2080.98</v>
      </c>
      <c r="E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2088.98</v>
      </c>
      <c r="F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2093.16</v>
      </c>
      <c r="G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2088.04</v>
      </c>
      <c r="H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2088.2799999999997</v>
      </c>
      <c r="I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2058.92</v>
      </c>
      <c r="J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2161.9700000000003</v>
      </c>
      <c r="K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2114.2399999999998</v>
      </c>
      <c r="L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2074.6799999999998</v>
      </c>
      <c r="M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2060.94</v>
      </c>
      <c r="N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2078.77</v>
      </c>
      <c r="O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2086.34</v>
      </c>
      <c r="P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2082.4499999999998</v>
      </c>
      <c r="Q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2078.54</v>
      </c>
      <c r="R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2079.73</v>
      </c>
      <c r="S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2103.7399999999998</v>
      </c>
      <c r="T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2121.06</v>
      </c>
      <c r="U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2099.6</v>
      </c>
      <c r="V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2056.0700000000002</v>
      </c>
      <c r="W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2073.7199999999998</v>
      </c>
      <c r="X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2074.59</v>
      </c>
      <c r="Y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2180.66</v>
      </c>
    </row>
    <row r="274" spans="1:25" x14ac:dyDescent="0.2">
      <c r="A274" s="88">
        <f t="shared" si="7"/>
        <v>41860</v>
      </c>
      <c r="B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2094.75</v>
      </c>
      <c r="C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2063.81</v>
      </c>
      <c r="D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2064.85</v>
      </c>
      <c r="E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2068.7399999999998</v>
      </c>
      <c r="F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2076.9499999999998</v>
      </c>
      <c r="G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2070.81</v>
      </c>
      <c r="H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2080.58</v>
      </c>
      <c r="I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2060.4899999999998</v>
      </c>
      <c r="J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2061.2399999999998</v>
      </c>
      <c r="K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2098.75</v>
      </c>
      <c r="L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2072.27</v>
      </c>
      <c r="M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2054.8200000000002</v>
      </c>
      <c r="N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2061.75</v>
      </c>
      <c r="O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2064.96</v>
      </c>
      <c r="P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2068.73</v>
      </c>
      <c r="Q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2065.15</v>
      </c>
      <c r="R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2072.5500000000002</v>
      </c>
      <c r="S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2084.0500000000002</v>
      </c>
      <c r="T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2100.48</v>
      </c>
      <c r="U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2091.4299999999998</v>
      </c>
      <c r="V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2069.84</v>
      </c>
      <c r="W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2077.7399999999998</v>
      </c>
      <c r="X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2071.27</v>
      </c>
      <c r="Y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2068.1099999999997</v>
      </c>
    </row>
    <row r="275" spans="1:25" x14ac:dyDescent="0.2">
      <c r="A275" s="88">
        <f t="shared" si="7"/>
        <v>41861</v>
      </c>
      <c r="B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2094.2599999999998</v>
      </c>
      <c r="C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2066.16</v>
      </c>
      <c r="D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2065.0700000000002</v>
      </c>
      <c r="E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2068.9699999999998</v>
      </c>
      <c r="F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2077.21</v>
      </c>
      <c r="G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2071.11</v>
      </c>
      <c r="H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2080.2199999999998</v>
      </c>
      <c r="I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2061.5</v>
      </c>
      <c r="J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2058.3000000000002</v>
      </c>
      <c r="K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2135.9299999999998</v>
      </c>
      <c r="L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2093.58</v>
      </c>
      <c r="M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2078.0099999999998</v>
      </c>
      <c r="N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2077.5500000000002</v>
      </c>
      <c r="O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2073.27</v>
      </c>
      <c r="P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2084.5299999999997</v>
      </c>
      <c r="Q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2088.1999999999998</v>
      </c>
      <c r="R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2084.04</v>
      </c>
      <c r="S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2087.84</v>
      </c>
      <c r="T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2083.17</v>
      </c>
      <c r="U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2075.87</v>
      </c>
      <c r="V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2069.54</v>
      </c>
      <c r="W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2076.6999999999998</v>
      </c>
      <c r="X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2070.9</v>
      </c>
      <c r="Y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2068.29</v>
      </c>
    </row>
    <row r="276" spans="1:25" x14ac:dyDescent="0.2">
      <c r="A276" s="88">
        <f t="shared" si="7"/>
        <v>41862</v>
      </c>
      <c r="B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2069.8000000000002</v>
      </c>
      <c r="C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2057.9899999999998</v>
      </c>
      <c r="D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2080.83</v>
      </c>
      <c r="E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2088.8199999999997</v>
      </c>
      <c r="F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2093.0299999999997</v>
      </c>
      <c r="G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2086.9700000000003</v>
      </c>
      <c r="H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2087.5299999999997</v>
      </c>
      <c r="I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2071.4</v>
      </c>
      <c r="J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2136.62</v>
      </c>
      <c r="K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2089.77</v>
      </c>
      <c r="L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2076.9499999999998</v>
      </c>
      <c r="M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2062.71</v>
      </c>
      <c r="N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2069.48</v>
      </c>
      <c r="O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2065.15</v>
      </c>
      <c r="P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2061.13</v>
      </c>
      <c r="Q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2053.9</v>
      </c>
      <c r="R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2063.9299999999998</v>
      </c>
      <c r="S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2086.38</v>
      </c>
      <c r="T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2100.1999999999998</v>
      </c>
      <c r="U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2099.88</v>
      </c>
      <c r="V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2055.46</v>
      </c>
      <c r="W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2077.62</v>
      </c>
      <c r="X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2078.0699999999997</v>
      </c>
      <c r="Y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2203.6</v>
      </c>
    </row>
    <row r="277" spans="1:25" x14ac:dyDescent="0.2">
      <c r="A277" s="88">
        <f t="shared" si="7"/>
        <v>41863</v>
      </c>
      <c r="B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2069.98</v>
      </c>
      <c r="C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2057.71</v>
      </c>
      <c r="D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2081.1099999999997</v>
      </c>
      <c r="E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2088.9899999999998</v>
      </c>
      <c r="F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2093.0299999999997</v>
      </c>
      <c r="G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2087.65</v>
      </c>
      <c r="H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2087.21</v>
      </c>
      <c r="I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2073.36</v>
      </c>
      <c r="J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2135.8199999999997</v>
      </c>
      <c r="K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2088.86</v>
      </c>
      <c r="L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2075.84</v>
      </c>
      <c r="M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2060.87</v>
      </c>
      <c r="N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2068.35</v>
      </c>
      <c r="O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2064.5500000000002</v>
      </c>
      <c r="P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2061.19</v>
      </c>
      <c r="Q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2054.11</v>
      </c>
      <c r="R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2064.0100000000002</v>
      </c>
      <c r="S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2086.71</v>
      </c>
      <c r="T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2100.37</v>
      </c>
      <c r="U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2099.91</v>
      </c>
      <c r="V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2055.54</v>
      </c>
      <c r="W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2075.83</v>
      </c>
      <c r="X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2076.8199999999997</v>
      </c>
      <c r="Y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2202.23</v>
      </c>
    </row>
    <row r="278" spans="1:25" x14ac:dyDescent="0.2">
      <c r="A278" s="88">
        <f t="shared" si="7"/>
        <v>41864</v>
      </c>
      <c r="B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2069.85</v>
      </c>
      <c r="C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2061.5300000000002</v>
      </c>
      <c r="D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2085.0100000000002</v>
      </c>
      <c r="E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2093.23</v>
      </c>
      <c r="F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2097.5500000000002</v>
      </c>
      <c r="G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2097.1</v>
      </c>
      <c r="H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2097</v>
      </c>
      <c r="I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2053.8000000000002</v>
      </c>
      <c r="J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2144.4899999999998</v>
      </c>
      <c r="K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2101.3000000000002</v>
      </c>
      <c r="L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2078.54</v>
      </c>
      <c r="M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2063.94</v>
      </c>
      <c r="N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2071.0500000000002</v>
      </c>
      <c r="O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2067.33</v>
      </c>
      <c r="P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2063.75</v>
      </c>
      <c r="Q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2056.81</v>
      </c>
      <c r="R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2066.4700000000003</v>
      </c>
      <c r="S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2082.62</v>
      </c>
      <c r="T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2103.15</v>
      </c>
      <c r="U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2106.6999999999998</v>
      </c>
      <c r="V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2054.5300000000002</v>
      </c>
      <c r="W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2075.59</v>
      </c>
      <c r="X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2076.9299999999998</v>
      </c>
      <c r="Y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2201.25</v>
      </c>
    </row>
    <row r="279" spans="1:25" x14ac:dyDescent="0.2">
      <c r="A279" s="88">
        <f t="shared" si="7"/>
        <v>41865</v>
      </c>
      <c r="B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2070.3000000000002</v>
      </c>
      <c r="C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2061.42</v>
      </c>
      <c r="D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2084.71</v>
      </c>
      <c r="E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2092.86</v>
      </c>
      <c r="F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2097.0699999999997</v>
      </c>
      <c r="G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2096.87</v>
      </c>
      <c r="H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2096.87</v>
      </c>
      <c r="I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2053.71</v>
      </c>
      <c r="J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2144.5100000000002</v>
      </c>
      <c r="K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2101.1</v>
      </c>
      <c r="L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2078.38</v>
      </c>
      <c r="M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2063.8200000000002</v>
      </c>
      <c r="N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2070.96</v>
      </c>
      <c r="O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2067.4</v>
      </c>
      <c r="P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2063.77</v>
      </c>
      <c r="Q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2056.92</v>
      </c>
      <c r="R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2066.48</v>
      </c>
      <c r="S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2082.58</v>
      </c>
      <c r="T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2103.1</v>
      </c>
      <c r="U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2106.62</v>
      </c>
      <c r="V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2054.37</v>
      </c>
      <c r="W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2076.0299999999997</v>
      </c>
      <c r="X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2076.52</v>
      </c>
      <c r="Y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2203.62</v>
      </c>
    </row>
    <row r="280" spans="1:25" x14ac:dyDescent="0.2">
      <c r="A280" s="88">
        <f t="shared" si="7"/>
        <v>41866</v>
      </c>
      <c r="B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2070.6099999999997</v>
      </c>
      <c r="C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2061.3000000000002</v>
      </c>
      <c r="D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2084.69</v>
      </c>
      <c r="E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2092.8000000000002</v>
      </c>
      <c r="F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2097.0100000000002</v>
      </c>
      <c r="G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2096.96</v>
      </c>
      <c r="H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2096.7799999999997</v>
      </c>
      <c r="I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2056.61</v>
      </c>
      <c r="J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2144.7399999999998</v>
      </c>
      <c r="K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2067.0699999999997</v>
      </c>
      <c r="L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2083.58</v>
      </c>
      <c r="M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2060.41</v>
      </c>
      <c r="N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2061.84</v>
      </c>
      <c r="O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2061.8200000000002</v>
      </c>
      <c r="P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2053.6999999999998</v>
      </c>
      <c r="Q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2062.02</v>
      </c>
      <c r="R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2060.4299999999998</v>
      </c>
      <c r="S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2057.2199999999998</v>
      </c>
      <c r="T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2069.54</v>
      </c>
      <c r="U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2086.2399999999998</v>
      </c>
      <c r="V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2072.8199999999997</v>
      </c>
      <c r="W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2079.16</v>
      </c>
      <c r="X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2078.1</v>
      </c>
      <c r="Y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2243.96</v>
      </c>
    </row>
    <row r="281" spans="1:25" x14ac:dyDescent="0.2">
      <c r="A281" s="88">
        <f t="shared" si="7"/>
        <v>41867</v>
      </c>
      <c r="B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2097.91</v>
      </c>
      <c r="C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2061.23</v>
      </c>
      <c r="D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2053.48</v>
      </c>
      <c r="E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2077.0699999999997</v>
      </c>
      <c r="F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2081.2599999999998</v>
      </c>
      <c r="G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2068.54</v>
      </c>
      <c r="H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2081.31</v>
      </c>
      <c r="I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2053.69</v>
      </c>
      <c r="J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2066.73</v>
      </c>
      <c r="K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2091.9299999999998</v>
      </c>
      <c r="L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2062.19</v>
      </c>
      <c r="M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2078.21</v>
      </c>
      <c r="N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2070.13</v>
      </c>
      <c r="O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2070.0699999999997</v>
      </c>
      <c r="P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2063.4499999999998</v>
      </c>
      <c r="Q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2063.63</v>
      </c>
      <c r="R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2057.58</v>
      </c>
      <c r="S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2068.54</v>
      </c>
      <c r="T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2061.0300000000002</v>
      </c>
      <c r="U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2061.9899999999998</v>
      </c>
      <c r="V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2068.77</v>
      </c>
      <c r="W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2063.0700000000002</v>
      </c>
      <c r="X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2064.14</v>
      </c>
      <c r="Y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2053.71</v>
      </c>
    </row>
    <row r="282" spans="1:25" x14ac:dyDescent="0.2">
      <c r="A282" s="88">
        <f t="shared" si="7"/>
        <v>41868</v>
      </c>
      <c r="B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2108.4499999999998</v>
      </c>
      <c r="C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2066.5500000000002</v>
      </c>
      <c r="D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2061.5</v>
      </c>
      <c r="E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2057.1799999999998</v>
      </c>
      <c r="F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2060.69</v>
      </c>
      <c r="G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2064.7399999999998</v>
      </c>
      <c r="H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2072.8199999999997</v>
      </c>
      <c r="I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2053.36</v>
      </c>
      <c r="J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2065.29</v>
      </c>
      <c r="K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2112.34</v>
      </c>
      <c r="L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2058.3000000000002</v>
      </c>
      <c r="M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2069.98</v>
      </c>
      <c r="N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2075.9699999999998</v>
      </c>
      <c r="O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2069.62</v>
      </c>
      <c r="P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2054.35</v>
      </c>
      <c r="Q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2057.5</v>
      </c>
      <c r="R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2054.27</v>
      </c>
      <c r="S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2061.58</v>
      </c>
      <c r="T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2075.54</v>
      </c>
      <c r="U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2065.58</v>
      </c>
      <c r="V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2069.15</v>
      </c>
      <c r="W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2076.0500000000002</v>
      </c>
      <c r="X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2076.13</v>
      </c>
      <c r="Y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2061.25</v>
      </c>
    </row>
    <row r="283" spans="1:25" x14ac:dyDescent="0.2">
      <c r="A283" s="88">
        <f t="shared" si="7"/>
        <v>41869</v>
      </c>
      <c r="B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2063.9299999999998</v>
      </c>
      <c r="C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2060.36</v>
      </c>
      <c r="D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2061.12</v>
      </c>
      <c r="E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2068.62</v>
      </c>
      <c r="F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2072.5500000000002</v>
      </c>
      <c r="G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2064.66</v>
      </c>
      <c r="H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2068.54</v>
      </c>
      <c r="I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2060.64</v>
      </c>
      <c r="J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2144.64</v>
      </c>
      <c r="K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2077.94</v>
      </c>
      <c r="L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2075.98</v>
      </c>
      <c r="M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2075.4299999999998</v>
      </c>
      <c r="N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2074.79</v>
      </c>
      <c r="O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2081.71</v>
      </c>
      <c r="P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2081.5699999999997</v>
      </c>
      <c r="Q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2081.44</v>
      </c>
      <c r="R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2076.54</v>
      </c>
      <c r="S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2077.35</v>
      </c>
      <c r="T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2095.8599999999997</v>
      </c>
      <c r="U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2179.17</v>
      </c>
      <c r="V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2107.5</v>
      </c>
      <c r="W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2066.67</v>
      </c>
      <c r="X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2113.88</v>
      </c>
      <c r="Y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2064.06</v>
      </c>
    </row>
    <row r="284" spans="1:25" x14ac:dyDescent="0.2">
      <c r="A284" s="88">
        <f t="shared" si="7"/>
        <v>41870</v>
      </c>
      <c r="B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2097.17</v>
      </c>
      <c r="C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2142.2600000000002</v>
      </c>
      <c r="D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2189.54</v>
      </c>
      <c r="E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2200.84</v>
      </c>
      <c r="F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2206.62</v>
      </c>
      <c r="G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2257.09</v>
      </c>
      <c r="H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2200.6</v>
      </c>
      <c r="I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2157.0299999999997</v>
      </c>
      <c r="J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2293.88</v>
      </c>
      <c r="K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2232.7199999999998</v>
      </c>
      <c r="L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2157.8599999999997</v>
      </c>
      <c r="M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2139.79</v>
      </c>
      <c r="N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2131.02</v>
      </c>
      <c r="O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2105.48</v>
      </c>
      <c r="P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2101.4</v>
      </c>
      <c r="Q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2101.42</v>
      </c>
      <c r="R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2099.54</v>
      </c>
      <c r="S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2121.1099999999997</v>
      </c>
      <c r="T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2144.5</v>
      </c>
      <c r="U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2152.8000000000002</v>
      </c>
      <c r="V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2121.69</v>
      </c>
      <c r="W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2076.1</v>
      </c>
      <c r="X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2113.85</v>
      </c>
      <c r="Y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2064.13</v>
      </c>
    </row>
    <row r="285" spans="1:25" x14ac:dyDescent="0.2">
      <c r="A285" s="88">
        <f t="shared" si="7"/>
        <v>41871</v>
      </c>
      <c r="B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2096.98</v>
      </c>
      <c r="C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2157.15</v>
      </c>
      <c r="D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2206.4899999999998</v>
      </c>
      <c r="E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2218.59</v>
      </c>
      <c r="F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2224.41</v>
      </c>
      <c r="G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2218.4899999999998</v>
      </c>
      <c r="H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2224.54</v>
      </c>
      <c r="I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2156.87</v>
      </c>
      <c r="J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2293.3599999999997</v>
      </c>
      <c r="K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2232.8000000000002</v>
      </c>
      <c r="L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2157.9899999999998</v>
      </c>
      <c r="M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2139.73</v>
      </c>
      <c r="N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2130.6099999999997</v>
      </c>
      <c r="O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2113.5100000000002</v>
      </c>
      <c r="P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2101.19</v>
      </c>
      <c r="Q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2105.27</v>
      </c>
      <c r="R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2099.29</v>
      </c>
      <c r="S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2132.6799999999998</v>
      </c>
      <c r="T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2152.6999999999998</v>
      </c>
      <c r="U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2152.6999999999998</v>
      </c>
      <c r="V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2120.6099999999997</v>
      </c>
      <c r="W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2075.98</v>
      </c>
      <c r="X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2113.7600000000002</v>
      </c>
      <c r="Y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2063.4499999999998</v>
      </c>
    </row>
    <row r="286" spans="1:25" x14ac:dyDescent="0.2">
      <c r="A286" s="88">
        <f t="shared" si="7"/>
        <v>41872</v>
      </c>
      <c r="B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2084.5</v>
      </c>
      <c r="C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2142.1499999999996</v>
      </c>
      <c r="D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2178.2399999999998</v>
      </c>
      <c r="E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2189.38</v>
      </c>
      <c r="F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2212.4299999999998</v>
      </c>
      <c r="G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2206.65</v>
      </c>
      <c r="H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2212.5</v>
      </c>
      <c r="I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2137.3199999999997</v>
      </c>
      <c r="J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2293.1999999999998</v>
      </c>
      <c r="K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2177.67</v>
      </c>
      <c r="L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2113.23</v>
      </c>
      <c r="M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2097.14</v>
      </c>
      <c r="N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2089.31</v>
      </c>
      <c r="O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2070.77</v>
      </c>
      <c r="P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2060.16</v>
      </c>
      <c r="Q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2074.5</v>
      </c>
      <c r="R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2085.75</v>
      </c>
      <c r="S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2099.33</v>
      </c>
      <c r="T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2095.6099999999997</v>
      </c>
      <c r="U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2121.29</v>
      </c>
      <c r="V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2106.67</v>
      </c>
      <c r="W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2063.23</v>
      </c>
      <c r="X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2068.9499999999998</v>
      </c>
      <c r="Y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2063.66</v>
      </c>
    </row>
    <row r="287" spans="1:25" x14ac:dyDescent="0.2">
      <c r="A287" s="88">
        <f t="shared" si="7"/>
        <v>41873</v>
      </c>
      <c r="B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2057.19</v>
      </c>
      <c r="C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2109.56</v>
      </c>
      <c r="D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2157.23</v>
      </c>
      <c r="E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2162.09</v>
      </c>
      <c r="F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2172.85</v>
      </c>
      <c r="G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2167.64</v>
      </c>
      <c r="H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2189.19</v>
      </c>
      <c r="I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2137.1799999999998</v>
      </c>
      <c r="J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2275.06</v>
      </c>
      <c r="K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2177.5299999999997</v>
      </c>
      <c r="L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2113.3000000000002</v>
      </c>
      <c r="M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2096.85</v>
      </c>
      <c r="N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2113.16</v>
      </c>
      <c r="O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2097.06</v>
      </c>
      <c r="P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2105.14</v>
      </c>
      <c r="Q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2109.25</v>
      </c>
      <c r="R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2106.38</v>
      </c>
      <c r="S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2121.06</v>
      </c>
      <c r="T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2128.5299999999997</v>
      </c>
      <c r="U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2132.61</v>
      </c>
      <c r="V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2106.16</v>
      </c>
      <c r="W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2161.34</v>
      </c>
      <c r="X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2221.56</v>
      </c>
      <c r="Y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2097.5</v>
      </c>
    </row>
    <row r="288" spans="1:25" x14ac:dyDescent="0.2">
      <c r="A288" s="88">
        <f t="shared" si="7"/>
        <v>41874</v>
      </c>
      <c r="B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2065.3000000000002</v>
      </c>
      <c r="C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2102.48</v>
      </c>
      <c r="D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2141.83</v>
      </c>
      <c r="E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2146.98</v>
      </c>
      <c r="F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2157.79</v>
      </c>
      <c r="G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2158.06</v>
      </c>
      <c r="H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2174.75</v>
      </c>
      <c r="I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2122.02</v>
      </c>
      <c r="J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2061.77</v>
      </c>
      <c r="K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2155.92</v>
      </c>
      <c r="L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2110.8599999999997</v>
      </c>
      <c r="M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2098.42</v>
      </c>
      <c r="N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2106.65</v>
      </c>
      <c r="O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2102.4899999999998</v>
      </c>
      <c r="P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2106.62</v>
      </c>
      <c r="Q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2115.08</v>
      </c>
      <c r="R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2110.7600000000002</v>
      </c>
      <c r="S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2128.15</v>
      </c>
      <c r="T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2141.88</v>
      </c>
      <c r="U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2142.3199999999997</v>
      </c>
      <c r="V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2083.13</v>
      </c>
      <c r="W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2142.73</v>
      </c>
      <c r="X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2209.41</v>
      </c>
      <c r="Y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2343.6099999999997</v>
      </c>
    </row>
    <row r="289" spans="1:27" x14ac:dyDescent="0.2">
      <c r="A289" s="88">
        <f t="shared" si="7"/>
        <v>41875</v>
      </c>
      <c r="B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2080.94</v>
      </c>
      <c r="C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2152.98</v>
      </c>
      <c r="D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2187.34</v>
      </c>
      <c r="E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2199.4</v>
      </c>
      <c r="F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2205.54</v>
      </c>
      <c r="G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2218.25</v>
      </c>
      <c r="H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2238.39</v>
      </c>
      <c r="I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2211.88</v>
      </c>
      <c r="J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2113.08</v>
      </c>
      <c r="K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2270.7199999999998</v>
      </c>
      <c r="L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2192.5500000000002</v>
      </c>
      <c r="M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2156.2199999999998</v>
      </c>
      <c r="N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2151.29</v>
      </c>
      <c r="O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2146.75</v>
      </c>
      <c r="P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2142.0099999999998</v>
      </c>
      <c r="Q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2156.2199999999998</v>
      </c>
      <c r="R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2171.0299999999997</v>
      </c>
      <c r="S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2170.89</v>
      </c>
      <c r="T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2160.8199999999997</v>
      </c>
      <c r="U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2151.7199999999998</v>
      </c>
      <c r="V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2067.87</v>
      </c>
      <c r="W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2078.5699999999997</v>
      </c>
      <c r="X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2066.9499999999998</v>
      </c>
      <c r="Y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2150.52</v>
      </c>
    </row>
    <row r="290" spans="1:27" x14ac:dyDescent="0.2">
      <c r="A290" s="88">
        <f t="shared" si="7"/>
        <v>41876</v>
      </c>
      <c r="B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2092.6799999999998</v>
      </c>
      <c r="C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2167.44</v>
      </c>
      <c r="D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2212.9499999999998</v>
      </c>
      <c r="E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2224.9899999999998</v>
      </c>
      <c r="F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2218.75</v>
      </c>
      <c r="G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2230.37</v>
      </c>
      <c r="H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2237.2199999999998</v>
      </c>
      <c r="I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2178.41</v>
      </c>
      <c r="J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2312.0699999999997</v>
      </c>
      <c r="K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2220.8000000000002</v>
      </c>
      <c r="L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2177.96</v>
      </c>
      <c r="M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2168.33</v>
      </c>
      <c r="N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2178.7399999999998</v>
      </c>
      <c r="O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2173.2600000000002</v>
      </c>
      <c r="P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2153.37</v>
      </c>
      <c r="Q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2163.2199999999998</v>
      </c>
      <c r="R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2161.1099999999997</v>
      </c>
      <c r="S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2178.6</v>
      </c>
      <c r="T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2216.5100000000002</v>
      </c>
      <c r="U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2207.39</v>
      </c>
      <c r="V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2102.88</v>
      </c>
      <c r="W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2092.29</v>
      </c>
      <c r="X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2127.6999999999998</v>
      </c>
      <c r="Y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2065.89</v>
      </c>
    </row>
    <row r="291" spans="1:27" x14ac:dyDescent="0.2">
      <c r="A291" s="88">
        <f t="shared" si="7"/>
        <v>41877</v>
      </c>
      <c r="B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2091.9499999999998</v>
      </c>
      <c r="C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2166.64</v>
      </c>
      <c r="D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2212.08</v>
      </c>
      <c r="E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2224.41</v>
      </c>
      <c r="F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2218.1099999999997</v>
      </c>
      <c r="G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2230.5299999999997</v>
      </c>
      <c r="H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2236.9700000000003</v>
      </c>
      <c r="I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2178.16</v>
      </c>
      <c r="J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2311.25</v>
      </c>
      <c r="K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2220.63</v>
      </c>
      <c r="L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2178.06</v>
      </c>
      <c r="M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2168.3000000000002</v>
      </c>
      <c r="N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2178.34</v>
      </c>
      <c r="O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2173.13</v>
      </c>
      <c r="P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2153.56</v>
      </c>
      <c r="Q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2163.0099999999998</v>
      </c>
      <c r="R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2161.06</v>
      </c>
      <c r="S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2178.6799999999998</v>
      </c>
      <c r="T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2216.64</v>
      </c>
      <c r="U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2208.0500000000002</v>
      </c>
      <c r="V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2102.9</v>
      </c>
      <c r="W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2092.06</v>
      </c>
      <c r="X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2127.88</v>
      </c>
      <c r="Y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2065.5</v>
      </c>
    </row>
    <row r="292" spans="1:27" x14ac:dyDescent="0.2">
      <c r="A292" s="88">
        <f t="shared" si="7"/>
        <v>41878</v>
      </c>
      <c r="B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2162.2799999999997</v>
      </c>
      <c r="C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2237.36</v>
      </c>
      <c r="D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2278.38</v>
      </c>
      <c r="E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2300.6</v>
      </c>
      <c r="F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2308.25</v>
      </c>
      <c r="G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2300.73</v>
      </c>
      <c r="H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2308.0500000000002</v>
      </c>
      <c r="I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2219.17</v>
      </c>
      <c r="J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2360.69</v>
      </c>
      <c r="K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2251.59</v>
      </c>
      <c r="L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2193.6999999999998</v>
      </c>
      <c r="M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2168.17</v>
      </c>
      <c r="N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2178.3200000000002</v>
      </c>
      <c r="O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2173.2600000000002</v>
      </c>
      <c r="P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2168.33</v>
      </c>
      <c r="Q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2168.4700000000003</v>
      </c>
      <c r="R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2148.9899999999998</v>
      </c>
      <c r="S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2170.19</v>
      </c>
      <c r="T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2188.0500000000002</v>
      </c>
      <c r="U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2163.0699999999997</v>
      </c>
      <c r="V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2107.5500000000002</v>
      </c>
      <c r="W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2099.6799999999998</v>
      </c>
      <c r="X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2136.09</v>
      </c>
      <c r="Y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2064.1</v>
      </c>
    </row>
    <row r="293" spans="1:27" x14ac:dyDescent="0.2">
      <c r="A293" s="88">
        <f t="shared" si="7"/>
        <v>41879</v>
      </c>
      <c r="B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2162.25</v>
      </c>
      <c r="C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2237.46</v>
      </c>
      <c r="D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2278.56</v>
      </c>
      <c r="E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2300.62</v>
      </c>
      <c r="F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2308.23</v>
      </c>
      <c r="G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2300.42</v>
      </c>
      <c r="H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2308.0299999999997</v>
      </c>
      <c r="I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2238.4700000000003</v>
      </c>
      <c r="J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2375.5</v>
      </c>
      <c r="K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2277.9</v>
      </c>
      <c r="L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2199.8000000000002</v>
      </c>
      <c r="M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2179.12</v>
      </c>
      <c r="N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2179.1099999999997</v>
      </c>
      <c r="O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2173.52</v>
      </c>
      <c r="P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2168.71</v>
      </c>
      <c r="Q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2168.63</v>
      </c>
      <c r="R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2148.96</v>
      </c>
      <c r="S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2170.29</v>
      </c>
      <c r="T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2187.8599999999997</v>
      </c>
      <c r="U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2163.63</v>
      </c>
      <c r="V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2107.16</v>
      </c>
      <c r="W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2099.09</v>
      </c>
      <c r="X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2135.6099999999997</v>
      </c>
      <c r="Y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2064.85</v>
      </c>
    </row>
    <row r="294" spans="1:27" x14ac:dyDescent="0.2">
      <c r="A294" s="88">
        <f t="shared" si="7"/>
        <v>41880</v>
      </c>
      <c r="B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2105.16</v>
      </c>
      <c r="C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2172.4299999999998</v>
      </c>
      <c r="D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2212.37</v>
      </c>
      <c r="E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2224.4699999999998</v>
      </c>
      <c r="F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2237.16</v>
      </c>
      <c r="G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2224.2600000000002</v>
      </c>
      <c r="H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2217.9</v>
      </c>
      <c r="I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2161.9899999999998</v>
      </c>
      <c r="J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2305.19</v>
      </c>
      <c r="K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2226.6099999999997</v>
      </c>
      <c r="L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2178.12</v>
      </c>
      <c r="M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2168.0099999999998</v>
      </c>
      <c r="N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2163.2799999999997</v>
      </c>
      <c r="O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2148.5</v>
      </c>
      <c r="P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2130.11</v>
      </c>
      <c r="Q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2134.44</v>
      </c>
      <c r="R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2135.87</v>
      </c>
      <c r="S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2143.4299999999998</v>
      </c>
      <c r="T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2173.08</v>
      </c>
      <c r="U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2161.42</v>
      </c>
      <c r="V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2066.0100000000002</v>
      </c>
      <c r="W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2064.81</v>
      </c>
      <c r="X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2106.0299999999997</v>
      </c>
      <c r="Y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2064.19</v>
      </c>
    </row>
    <row r="295" spans="1:27" x14ac:dyDescent="0.2">
      <c r="A295" s="88">
        <f t="shared" si="7"/>
        <v>41881</v>
      </c>
      <c r="B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2098.4899999999998</v>
      </c>
      <c r="C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2158.65</v>
      </c>
      <c r="D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2199.5</v>
      </c>
      <c r="E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2224.6999999999998</v>
      </c>
      <c r="F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2217.85</v>
      </c>
      <c r="G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2217.64</v>
      </c>
      <c r="H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2218.12</v>
      </c>
      <c r="I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2169.66</v>
      </c>
      <c r="J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2081.54</v>
      </c>
      <c r="K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2209.21</v>
      </c>
      <c r="L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2156.9499999999998</v>
      </c>
      <c r="M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2156.87</v>
      </c>
      <c r="N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2156.5</v>
      </c>
      <c r="O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2156.63</v>
      </c>
      <c r="P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2156.6</v>
      </c>
      <c r="Q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2156.83</v>
      </c>
      <c r="R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2198.67</v>
      </c>
      <c r="S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2209.7799999999997</v>
      </c>
      <c r="T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2221.15</v>
      </c>
      <c r="U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2205.09</v>
      </c>
      <c r="V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2099.5299999999997</v>
      </c>
      <c r="W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2075.77</v>
      </c>
      <c r="X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2142.5500000000002</v>
      </c>
      <c r="Y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2251.02</v>
      </c>
    </row>
    <row r="296" spans="1:27" x14ac:dyDescent="0.2">
      <c r="A296" s="88">
        <f t="shared" si="7"/>
        <v>41882</v>
      </c>
      <c r="B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2076.5699999999997</v>
      </c>
      <c r="C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2142.3199999999997</v>
      </c>
      <c r="D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2175.38</v>
      </c>
      <c r="E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2193.06</v>
      </c>
      <c r="F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2186.94</v>
      </c>
      <c r="G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2175.21</v>
      </c>
      <c r="H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2199.1999999999998</v>
      </c>
      <c r="I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2147.94</v>
      </c>
      <c r="J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2053.36</v>
      </c>
      <c r="K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2209.29</v>
      </c>
      <c r="L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2156.88</v>
      </c>
      <c r="M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2156.7599999999998</v>
      </c>
      <c r="N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2156.69</v>
      </c>
      <c r="O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2124.2199999999998</v>
      </c>
      <c r="P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2115.46</v>
      </c>
      <c r="Q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2107.0100000000002</v>
      </c>
      <c r="R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2133.06</v>
      </c>
      <c r="S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2142.2799999999997</v>
      </c>
      <c r="T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2187.19</v>
      </c>
      <c r="U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2204.2600000000002</v>
      </c>
      <c r="V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2098.8599999999997</v>
      </c>
      <c r="W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2075.2199999999998</v>
      </c>
      <c r="X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2142.08</v>
      </c>
      <c r="Y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2251.02</v>
      </c>
    </row>
    <row r="298" spans="1:27" s="99" customFormat="1" ht="19.5" customHeight="1" x14ac:dyDescent="0.25">
      <c r="A298" s="97" t="s">
        <v>154</v>
      </c>
      <c r="B298" s="97"/>
      <c r="C298" s="97"/>
      <c r="D298" s="97"/>
      <c r="E298" s="97"/>
      <c r="F298" s="97"/>
      <c r="G298" s="97"/>
      <c r="H298" s="97"/>
      <c r="I298" s="97"/>
      <c r="J298" s="97"/>
      <c r="K298" s="97"/>
      <c r="L298" s="97"/>
      <c r="M298" s="97"/>
      <c r="N298" s="97"/>
      <c r="O298" s="97"/>
      <c r="P298" s="97"/>
      <c r="Q298" s="97"/>
      <c r="R298" s="97"/>
      <c r="S298" s="97"/>
      <c r="T298" s="97"/>
      <c r="U298" s="97"/>
      <c r="V298" s="97"/>
      <c r="W298" s="97"/>
      <c r="X298" s="97"/>
      <c r="Y298" s="97"/>
    </row>
    <row r="299" spans="1:27" x14ac:dyDescent="0.25">
      <c r="A299" s="96" t="s">
        <v>156</v>
      </c>
      <c r="B299" s="87"/>
      <c r="C299" s="87"/>
      <c r="D299" s="87"/>
    </row>
    <row r="300" spans="1:27" ht="12.75" x14ac:dyDescent="0.2">
      <c r="A300" s="162" t="s">
        <v>49</v>
      </c>
      <c r="B300" s="173" t="s">
        <v>128</v>
      </c>
      <c r="C300" s="174"/>
      <c r="D300" s="174"/>
      <c r="E300" s="174"/>
      <c r="F300" s="174"/>
      <c r="G300" s="174"/>
      <c r="H300" s="174"/>
      <c r="I300" s="174"/>
      <c r="J300" s="174"/>
      <c r="K300" s="174"/>
      <c r="L300" s="174"/>
      <c r="M300" s="174"/>
      <c r="N300" s="174"/>
      <c r="O300" s="174"/>
      <c r="P300" s="174"/>
      <c r="Q300" s="174"/>
      <c r="R300" s="174"/>
      <c r="S300" s="174"/>
      <c r="T300" s="174"/>
      <c r="U300" s="174"/>
      <c r="V300" s="174"/>
      <c r="W300" s="174"/>
      <c r="X300" s="174"/>
      <c r="Y300" s="175"/>
    </row>
    <row r="301" spans="1:27" ht="12.75" x14ac:dyDescent="0.2">
      <c r="A301" s="163"/>
      <c r="B301" s="176"/>
      <c r="C301" s="177"/>
      <c r="D301" s="177"/>
      <c r="E301" s="177"/>
      <c r="F301" s="177"/>
      <c r="G301" s="177"/>
      <c r="H301" s="177"/>
      <c r="I301" s="177"/>
      <c r="J301" s="177"/>
      <c r="K301" s="177"/>
      <c r="L301" s="177"/>
      <c r="M301" s="177"/>
      <c r="N301" s="177"/>
      <c r="O301" s="177"/>
      <c r="P301" s="177"/>
      <c r="Q301" s="177"/>
      <c r="R301" s="177"/>
      <c r="S301" s="177"/>
      <c r="T301" s="177"/>
      <c r="U301" s="177"/>
      <c r="V301" s="177"/>
      <c r="W301" s="177"/>
      <c r="X301" s="177"/>
      <c r="Y301" s="178"/>
    </row>
    <row r="302" spans="1:27" ht="12.75" customHeight="1" x14ac:dyDescent="0.2">
      <c r="A302" s="163"/>
      <c r="B302" s="165" t="s">
        <v>129</v>
      </c>
      <c r="C302" s="156" t="s">
        <v>130</v>
      </c>
      <c r="D302" s="156" t="s">
        <v>131</v>
      </c>
      <c r="E302" s="156" t="s">
        <v>132</v>
      </c>
      <c r="F302" s="156" t="s">
        <v>133</v>
      </c>
      <c r="G302" s="156" t="s">
        <v>134</v>
      </c>
      <c r="H302" s="156" t="s">
        <v>135</v>
      </c>
      <c r="I302" s="156" t="s">
        <v>136</v>
      </c>
      <c r="J302" s="156" t="s">
        <v>137</v>
      </c>
      <c r="K302" s="156" t="s">
        <v>138</v>
      </c>
      <c r="L302" s="156" t="s">
        <v>139</v>
      </c>
      <c r="M302" s="156" t="s">
        <v>140</v>
      </c>
      <c r="N302" s="167" t="s">
        <v>141</v>
      </c>
      <c r="O302" s="156" t="s">
        <v>142</v>
      </c>
      <c r="P302" s="156" t="s">
        <v>143</v>
      </c>
      <c r="Q302" s="156" t="s">
        <v>144</v>
      </c>
      <c r="R302" s="156" t="s">
        <v>145</v>
      </c>
      <c r="S302" s="156" t="s">
        <v>146</v>
      </c>
      <c r="T302" s="156" t="s">
        <v>147</v>
      </c>
      <c r="U302" s="156" t="s">
        <v>148</v>
      </c>
      <c r="V302" s="156" t="s">
        <v>149</v>
      </c>
      <c r="W302" s="156" t="s">
        <v>150</v>
      </c>
      <c r="X302" s="156" t="s">
        <v>151</v>
      </c>
      <c r="Y302" s="156" t="s">
        <v>152</v>
      </c>
    </row>
    <row r="303" spans="1:27" ht="11.25" customHeight="1" x14ac:dyDescent="0.2">
      <c r="A303" s="164"/>
      <c r="B303" s="166"/>
      <c r="C303" s="157"/>
      <c r="D303" s="157"/>
      <c r="E303" s="157"/>
      <c r="F303" s="157"/>
      <c r="G303" s="157"/>
      <c r="H303" s="157"/>
      <c r="I303" s="157"/>
      <c r="J303" s="157"/>
      <c r="K303" s="157"/>
      <c r="L303" s="157"/>
      <c r="M303" s="157"/>
      <c r="N303" s="168"/>
      <c r="O303" s="157"/>
      <c r="P303" s="157"/>
      <c r="Q303" s="157"/>
      <c r="R303" s="157"/>
      <c r="S303" s="157"/>
      <c r="T303" s="157"/>
      <c r="U303" s="157"/>
      <c r="V303" s="157"/>
      <c r="W303" s="157"/>
      <c r="X303" s="157"/>
      <c r="Y303" s="157"/>
    </row>
    <row r="304" spans="1:27" ht="15.75" customHeight="1" x14ac:dyDescent="0.2">
      <c r="A304" s="88">
        <f>A266</f>
        <v>41852</v>
      </c>
      <c r="B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1579.48</v>
      </c>
      <c r="C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1570.98</v>
      </c>
      <c r="D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1596.56</v>
      </c>
      <c r="E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1601.13</v>
      </c>
      <c r="F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1601.1799999999998</v>
      </c>
      <c r="G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1610.65</v>
      </c>
      <c r="H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1601.31</v>
      </c>
      <c r="I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1576.29</v>
      </c>
      <c r="J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1692.86</v>
      </c>
      <c r="K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1615.9899999999998</v>
      </c>
      <c r="L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1594.4899999999998</v>
      </c>
      <c r="M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1586.4099999999999</v>
      </c>
      <c r="N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1594.4899999999998</v>
      </c>
      <c r="O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1602.94</v>
      </c>
      <c r="P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1598.71</v>
      </c>
      <c r="Q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1602.94</v>
      </c>
      <c r="R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1603.58</v>
      </c>
      <c r="S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1614.9099999999999</v>
      </c>
      <c r="T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1639.09</v>
      </c>
      <c r="U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1618.71</v>
      </c>
      <c r="V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1600.4899999999998</v>
      </c>
      <c r="W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1593.55</v>
      </c>
      <c r="X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1594.13</v>
      </c>
      <c r="Y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1727.4299999999998</v>
      </c>
      <c r="AA304" s="89"/>
    </row>
    <row r="305" spans="1:25" x14ac:dyDescent="0.2">
      <c r="A305" s="88">
        <f>A304+1</f>
        <v>41853</v>
      </c>
      <c r="B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1611.2599999999998</v>
      </c>
      <c r="C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1585.6</v>
      </c>
      <c r="D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1578.4499999999998</v>
      </c>
      <c r="E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1597.2199999999998</v>
      </c>
      <c r="F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1606.87</v>
      </c>
      <c r="G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1602.3999999999999</v>
      </c>
      <c r="H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1617.02</v>
      </c>
      <c r="I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1601.86</v>
      </c>
      <c r="J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1578.8899999999999</v>
      </c>
      <c r="K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1661.09</v>
      </c>
      <c r="L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1613.2399999999998</v>
      </c>
      <c r="M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1595.81</v>
      </c>
      <c r="N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1587.4</v>
      </c>
      <c r="O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1583.31</v>
      </c>
      <c r="P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1591.6799999999998</v>
      </c>
      <c r="Q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1595.92</v>
      </c>
      <c r="R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1604.59</v>
      </c>
      <c r="S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1608.9099999999999</v>
      </c>
      <c r="T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1604.44</v>
      </c>
      <c r="U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1591.3899999999999</v>
      </c>
      <c r="V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1589.6399999999999</v>
      </c>
      <c r="W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1596.7799999999997</v>
      </c>
      <c r="X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1598.07</v>
      </c>
      <c r="Y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1603.46</v>
      </c>
    </row>
    <row r="306" spans="1:25" x14ac:dyDescent="0.2">
      <c r="A306" s="88">
        <f t="shared" ref="A306:A334" si="8">A305+1</f>
        <v>41854</v>
      </c>
      <c r="B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1614.8</v>
      </c>
      <c r="C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1584.2999999999997</v>
      </c>
      <c r="D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1578.6399999999999</v>
      </c>
      <c r="E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1597.35</v>
      </c>
      <c r="F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1607.1999999999998</v>
      </c>
      <c r="G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1602.81</v>
      </c>
      <c r="H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1617.5</v>
      </c>
      <c r="I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1602.57</v>
      </c>
      <c r="J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1578.4099999999999</v>
      </c>
      <c r="K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1671.9299999999998</v>
      </c>
      <c r="L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1636.67</v>
      </c>
      <c r="M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1613.65</v>
      </c>
      <c r="N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1600.29</v>
      </c>
      <c r="O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1596.05</v>
      </c>
      <c r="P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1604.7599999999998</v>
      </c>
      <c r="Q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1613.55</v>
      </c>
      <c r="R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1622.62</v>
      </c>
      <c r="S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1631.85</v>
      </c>
      <c r="T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1622.53</v>
      </c>
      <c r="U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1600.44</v>
      </c>
      <c r="V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1589.34</v>
      </c>
      <c r="W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1596.7399999999998</v>
      </c>
      <c r="X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1598.0299999999997</v>
      </c>
      <c r="Y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1604.3799999999999</v>
      </c>
    </row>
    <row r="307" spans="1:25" x14ac:dyDescent="0.2">
      <c r="A307" s="88">
        <f t="shared" si="8"/>
        <v>41855</v>
      </c>
      <c r="B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1586.1299999999999</v>
      </c>
      <c r="C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1570.98</v>
      </c>
      <c r="D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1596.6999999999998</v>
      </c>
      <c r="E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1601.15</v>
      </c>
      <c r="F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1601.15</v>
      </c>
      <c r="G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1603.86</v>
      </c>
      <c r="H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1600.28</v>
      </c>
      <c r="I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1577.8899999999999</v>
      </c>
      <c r="J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1693.56</v>
      </c>
      <c r="K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1616.36</v>
      </c>
      <c r="L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1595.86</v>
      </c>
      <c r="M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1588.67</v>
      </c>
      <c r="N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1592.1799999999998</v>
      </c>
      <c r="O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1596.23</v>
      </c>
      <c r="P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1587.3899999999999</v>
      </c>
      <c r="Q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1582.77</v>
      </c>
      <c r="R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1600.59</v>
      </c>
      <c r="S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1615.79</v>
      </c>
      <c r="T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1630.42</v>
      </c>
      <c r="U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1618.73</v>
      </c>
      <c r="V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1586.1399999999999</v>
      </c>
      <c r="W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1593.4699999999998</v>
      </c>
      <c r="X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1595.4299999999998</v>
      </c>
      <c r="Y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1719.55</v>
      </c>
    </row>
    <row r="308" spans="1:25" x14ac:dyDescent="0.2">
      <c r="A308" s="88">
        <f t="shared" si="8"/>
        <v>41856</v>
      </c>
      <c r="B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1589.86</v>
      </c>
      <c r="C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1570.9699999999998</v>
      </c>
      <c r="D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1596.6599999999999</v>
      </c>
      <c r="E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1601.15</v>
      </c>
      <c r="F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1600.9899999999998</v>
      </c>
      <c r="G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1603.94</v>
      </c>
      <c r="H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1586.4099999999999</v>
      </c>
      <c r="I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1583.7599999999998</v>
      </c>
      <c r="J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1674.1799999999998</v>
      </c>
      <c r="K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1603.4699999999998</v>
      </c>
      <c r="L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1571.94</v>
      </c>
      <c r="M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1580.59</v>
      </c>
      <c r="N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1589.36</v>
      </c>
      <c r="O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1575</v>
      </c>
      <c r="P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1584.07</v>
      </c>
      <c r="Q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1576.44</v>
      </c>
      <c r="R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1585.6</v>
      </c>
      <c r="S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1600.11</v>
      </c>
      <c r="T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1606.77</v>
      </c>
      <c r="U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1614.9299999999998</v>
      </c>
      <c r="V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1585.0099999999998</v>
      </c>
      <c r="W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1592.9299999999998</v>
      </c>
      <c r="X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1594.51</v>
      </c>
      <c r="Y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1724.15</v>
      </c>
    </row>
    <row r="309" spans="1:25" x14ac:dyDescent="0.2">
      <c r="A309" s="88">
        <f t="shared" si="8"/>
        <v>41857</v>
      </c>
      <c r="B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1582.96</v>
      </c>
      <c r="C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1570.86</v>
      </c>
      <c r="D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1596.55</v>
      </c>
      <c r="E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1600.88</v>
      </c>
      <c r="F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1600.7599999999998</v>
      </c>
      <c r="G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1602.48</v>
      </c>
      <c r="H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1585.4299999999998</v>
      </c>
      <c r="I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1582.63</v>
      </c>
      <c r="J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1673.06</v>
      </c>
      <c r="K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1602.03</v>
      </c>
      <c r="L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1570.48</v>
      </c>
      <c r="M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1585.7399999999998</v>
      </c>
      <c r="N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1592.3899999999999</v>
      </c>
      <c r="O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1577.06</v>
      </c>
      <c r="P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1583.92</v>
      </c>
      <c r="Q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1576.2199999999998</v>
      </c>
      <c r="R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1585.2799999999997</v>
      </c>
      <c r="S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1599.52</v>
      </c>
      <c r="T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1606.98</v>
      </c>
      <c r="U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1615.2199999999998</v>
      </c>
      <c r="V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1584.9499999999998</v>
      </c>
      <c r="W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1592.84</v>
      </c>
      <c r="X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1594.4499999999998</v>
      </c>
      <c r="Y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1721.2999999999997</v>
      </c>
    </row>
    <row r="310" spans="1:25" x14ac:dyDescent="0.2">
      <c r="A310" s="88">
        <f t="shared" si="8"/>
        <v>41858</v>
      </c>
      <c r="B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1585.27</v>
      </c>
      <c r="C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1571.15</v>
      </c>
      <c r="D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1596.7399999999998</v>
      </c>
      <c r="E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1601.1999999999998</v>
      </c>
      <c r="F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1601.32</v>
      </c>
      <c r="G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1603.75</v>
      </c>
      <c r="H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1609.2599999999998</v>
      </c>
      <c r="I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1576.6299999999999</v>
      </c>
      <c r="J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1693.52</v>
      </c>
      <c r="K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1603.1999999999998</v>
      </c>
      <c r="L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1571.2199999999998</v>
      </c>
      <c r="M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1585.2599999999998</v>
      </c>
      <c r="N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1583.01</v>
      </c>
      <c r="O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1578.08</v>
      </c>
      <c r="P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1592.9299999999998</v>
      </c>
      <c r="Q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1578.57</v>
      </c>
      <c r="R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1585.3799999999999</v>
      </c>
      <c r="S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1599.9499999999998</v>
      </c>
      <c r="T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1619.1599999999999</v>
      </c>
      <c r="U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1622.7999999999997</v>
      </c>
      <c r="V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1573.29</v>
      </c>
      <c r="W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1593.31</v>
      </c>
      <c r="X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1594.81</v>
      </c>
      <c r="Y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1724.9499999999998</v>
      </c>
    </row>
    <row r="311" spans="1:25" x14ac:dyDescent="0.2">
      <c r="A311" s="88">
        <f t="shared" si="8"/>
        <v>41859</v>
      </c>
      <c r="B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1584.08</v>
      </c>
      <c r="C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1575.54</v>
      </c>
      <c r="D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1601.6999999999998</v>
      </c>
      <c r="E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1610.77</v>
      </c>
      <c r="F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1615.5099999999998</v>
      </c>
      <c r="G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1609.71</v>
      </c>
      <c r="H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1609.98</v>
      </c>
      <c r="I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1576.71</v>
      </c>
      <c r="J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1693.4699999999998</v>
      </c>
      <c r="K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1639.3899999999999</v>
      </c>
      <c r="L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1594.57</v>
      </c>
      <c r="M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1579</v>
      </c>
      <c r="N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1599.1999999999998</v>
      </c>
      <c r="O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1607.7799999999997</v>
      </c>
      <c r="P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1603.37</v>
      </c>
      <c r="Q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1598.94</v>
      </c>
      <c r="R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1600.29</v>
      </c>
      <c r="S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1627.4899999999998</v>
      </c>
      <c r="T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1647.1100000000001</v>
      </c>
      <c r="U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1622.7999999999997</v>
      </c>
      <c r="V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1573.4899999999998</v>
      </c>
      <c r="W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1593.48</v>
      </c>
      <c r="X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1594.46</v>
      </c>
      <c r="Y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1714.6399999999999</v>
      </c>
    </row>
    <row r="312" spans="1:25" x14ac:dyDescent="0.2">
      <c r="A312" s="88">
        <f t="shared" si="8"/>
        <v>41860</v>
      </c>
      <c r="B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1617.3</v>
      </c>
      <c r="C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1582.25</v>
      </c>
      <c r="D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1583.4299999999998</v>
      </c>
      <c r="E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1587.83</v>
      </c>
      <c r="F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1597.1399999999999</v>
      </c>
      <c r="G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1590.1799999999998</v>
      </c>
      <c r="H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1601.25</v>
      </c>
      <c r="I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1578.4899999999998</v>
      </c>
      <c r="J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1579.34</v>
      </c>
      <c r="K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1621.84</v>
      </c>
      <c r="L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1591.84</v>
      </c>
      <c r="M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1572.06</v>
      </c>
      <c r="N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1579.92</v>
      </c>
      <c r="O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1583.55</v>
      </c>
      <c r="P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1587.82</v>
      </c>
      <c r="Q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1583.77</v>
      </c>
      <c r="R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1592.15</v>
      </c>
      <c r="S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1605.19</v>
      </c>
      <c r="T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1623.8</v>
      </c>
      <c r="U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1613.55</v>
      </c>
      <c r="V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1589.09</v>
      </c>
      <c r="W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1598.0299999999997</v>
      </c>
      <c r="X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1590.71</v>
      </c>
      <c r="Y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1587.12</v>
      </c>
    </row>
    <row r="313" spans="1:25" x14ac:dyDescent="0.2">
      <c r="A313" s="88">
        <f t="shared" si="8"/>
        <v>41861</v>
      </c>
      <c r="B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1616.75</v>
      </c>
      <c r="C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1584.9099999999999</v>
      </c>
      <c r="D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1583.69</v>
      </c>
      <c r="E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1588.1</v>
      </c>
      <c r="F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1597.4299999999998</v>
      </c>
      <c r="G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1590.52</v>
      </c>
      <c r="H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1600.84</v>
      </c>
      <c r="I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1579.6399999999999</v>
      </c>
      <c r="J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1576.02</v>
      </c>
      <c r="K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1663.9699999999998</v>
      </c>
      <c r="L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1615.98</v>
      </c>
      <c r="M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1598.34</v>
      </c>
      <c r="N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1597.82</v>
      </c>
      <c r="O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1592.98</v>
      </c>
      <c r="P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1605.73</v>
      </c>
      <c r="Q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1609.8899999999999</v>
      </c>
      <c r="R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1605.1799999999998</v>
      </c>
      <c r="S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1609.48</v>
      </c>
      <c r="T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1604.1799999999998</v>
      </c>
      <c r="U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1595.92</v>
      </c>
      <c r="V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1588.7399999999998</v>
      </c>
      <c r="W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1596.86</v>
      </c>
      <c r="X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1590.29</v>
      </c>
      <c r="Y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1587.33</v>
      </c>
    </row>
    <row r="314" spans="1:25" x14ac:dyDescent="0.2">
      <c r="A314" s="88">
        <f t="shared" si="8"/>
        <v>41862</v>
      </c>
      <c r="B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1589.04</v>
      </c>
      <c r="C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1575.6599999999999</v>
      </c>
      <c r="D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1601.5299999999997</v>
      </c>
      <c r="E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1610.59</v>
      </c>
      <c r="F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1615.36</v>
      </c>
      <c r="G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1608.4899999999998</v>
      </c>
      <c r="H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1609.1299999999999</v>
      </c>
      <c r="I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1590.85</v>
      </c>
      <c r="J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1664.75</v>
      </c>
      <c r="K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1611.67</v>
      </c>
      <c r="L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1597.1399999999999</v>
      </c>
      <c r="M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1581.01</v>
      </c>
      <c r="N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1588.6799999999998</v>
      </c>
      <c r="O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1583.77</v>
      </c>
      <c r="P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1579.2199999999998</v>
      </c>
      <c r="Q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1571.02</v>
      </c>
      <c r="R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1582.3799999999999</v>
      </c>
      <c r="S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1607.83</v>
      </c>
      <c r="T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1623.4899999999998</v>
      </c>
      <c r="U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1623.12</v>
      </c>
      <c r="V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1572.79</v>
      </c>
      <c r="W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1597.9</v>
      </c>
      <c r="X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1598.4099999999999</v>
      </c>
      <c r="Y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1740.6399999999999</v>
      </c>
    </row>
    <row r="315" spans="1:25" x14ac:dyDescent="0.2">
      <c r="A315" s="88">
        <f t="shared" si="8"/>
        <v>41863</v>
      </c>
      <c r="B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1589.25</v>
      </c>
      <c r="C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1575.34</v>
      </c>
      <c r="D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1601.85</v>
      </c>
      <c r="E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1610.79</v>
      </c>
      <c r="F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1615.36</v>
      </c>
      <c r="G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1609.2599999999998</v>
      </c>
      <c r="H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1608.7599999999998</v>
      </c>
      <c r="I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1593.08</v>
      </c>
      <c r="J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1663.84</v>
      </c>
      <c r="K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1610.6399999999999</v>
      </c>
      <c r="L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1595.8899999999999</v>
      </c>
      <c r="M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1578.92</v>
      </c>
      <c r="N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1587.3899999999999</v>
      </c>
      <c r="O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1583.1</v>
      </c>
      <c r="P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1579.28</v>
      </c>
      <c r="Q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1571.27</v>
      </c>
      <c r="R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1582.48</v>
      </c>
      <c r="S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1608.1999999999998</v>
      </c>
      <c r="T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1623.67</v>
      </c>
      <c r="U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1623.1599999999999</v>
      </c>
      <c r="V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1572.8899999999999</v>
      </c>
      <c r="W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1595.87</v>
      </c>
      <c r="X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1596.9899999999998</v>
      </c>
      <c r="Y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1739.08</v>
      </c>
    </row>
    <row r="316" spans="1:25" x14ac:dyDescent="0.2">
      <c r="A316" s="88">
        <f t="shared" si="8"/>
        <v>41864</v>
      </c>
      <c r="B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1589.1</v>
      </c>
      <c r="C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1579.67</v>
      </c>
      <c r="D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1606.27</v>
      </c>
      <c r="E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1615.58</v>
      </c>
      <c r="F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1620.48</v>
      </c>
      <c r="G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1619.9699999999998</v>
      </c>
      <c r="H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1619.86</v>
      </c>
      <c r="I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1570.9099999999999</v>
      </c>
      <c r="J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1673.6599999999999</v>
      </c>
      <c r="K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1624.73</v>
      </c>
      <c r="L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1598.94</v>
      </c>
      <c r="M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1582.4</v>
      </c>
      <c r="N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1590.46</v>
      </c>
      <c r="O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1586.2399999999998</v>
      </c>
      <c r="P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1582.19</v>
      </c>
      <c r="Q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1574.32</v>
      </c>
      <c r="R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1585.27</v>
      </c>
      <c r="S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1603.57</v>
      </c>
      <c r="T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1626.83</v>
      </c>
      <c r="U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1630.85</v>
      </c>
      <c r="V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1571.7399999999998</v>
      </c>
      <c r="W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1595.6</v>
      </c>
      <c r="X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1597.11</v>
      </c>
      <c r="Y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1737.9699999999998</v>
      </c>
    </row>
    <row r="317" spans="1:25" x14ac:dyDescent="0.2">
      <c r="A317" s="88">
        <f t="shared" si="8"/>
        <v>41865</v>
      </c>
      <c r="B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1589.6</v>
      </c>
      <c r="C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1579.5499999999997</v>
      </c>
      <c r="D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1605.94</v>
      </c>
      <c r="E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1615.17</v>
      </c>
      <c r="F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1619.94</v>
      </c>
      <c r="G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1619.71</v>
      </c>
      <c r="H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1619.71</v>
      </c>
      <c r="I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1570.81</v>
      </c>
      <c r="J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1673.69</v>
      </c>
      <c r="K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1624.51</v>
      </c>
      <c r="L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1598.7599999999998</v>
      </c>
      <c r="M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1582.2599999999998</v>
      </c>
      <c r="N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1590.35</v>
      </c>
      <c r="O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1586.32</v>
      </c>
      <c r="P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1582.21</v>
      </c>
      <c r="Q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1574.44</v>
      </c>
      <c r="R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1585.2799999999997</v>
      </c>
      <c r="S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1603.52</v>
      </c>
      <c r="T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1626.77</v>
      </c>
      <c r="U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1630.75</v>
      </c>
      <c r="V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1571.56</v>
      </c>
      <c r="W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1596.09</v>
      </c>
      <c r="X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1596.6599999999999</v>
      </c>
      <c r="Y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1740.6599999999999</v>
      </c>
    </row>
    <row r="318" spans="1:25" x14ac:dyDescent="0.2">
      <c r="A318" s="88">
        <f t="shared" si="8"/>
        <v>41866</v>
      </c>
      <c r="B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1589.96</v>
      </c>
      <c r="C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1579.4099999999999</v>
      </c>
      <c r="D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1605.9099999999999</v>
      </c>
      <c r="E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1615.09</v>
      </c>
      <c r="F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1619.87</v>
      </c>
      <c r="G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1619.81</v>
      </c>
      <c r="H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1619.61</v>
      </c>
      <c r="I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1574.1</v>
      </c>
      <c r="J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1673.94</v>
      </c>
      <c r="K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1585.94</v>
      </c>
      <c r="L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1604.65</v>
      </c>
      <c r="M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1578.3999999999999</v>
      </c>
      <c r="N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1580.02</v>
      </c>
      <c r="O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1580</v>
      </c>
      <c r="P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1570.7999999999997</v>
      </c>
      <c r="Q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1580.2199999999998</v>
      </c>
      <c r="R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1578.42</v>
      </c>
      <c r="S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1574.79</v>
      </c>
      <c r="T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1588.7399999999998</v>
      </c>
      <c r="U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1607.67</v>
      </c>
      <c r="V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1592.46</v>
      </c>
      <c r="W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1599.6399999999999</v>
      </c>
      <c r="X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1598.44</v>
      </c>
      <c r="Y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1786.37</v>
      </c>
    </row>
    <row r="319" spans="1:25" x14ac:dyDescent="0.2">
      <c r="A319" s="88">
        <f t="shared" si="8"/>
        <v>41867</v>
      </c>
      <c r="B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1620.8899999999999</v>
      </c>
      <c r="C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1579.33</v>
      </c>
      <c r="D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1570.55</v>
      </c>
      <c r="E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1597.27</v>
      </c>
      <c r="F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1602.02</v>
      </c>
      <c r="G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1587.61</v>
      </c>
      <c r="H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1602.08</v>
      </c>
      <c r="I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1570.79</v>
      </c>
      <c r="J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1585.56</v>
      </c>
      <c r="K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1614.11</v>
      </c>
      <c r="L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1580.42</v>
      </c>
      <c r="M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1598.57</v>
      </c>
      <c r="N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1589.42</v>
      </c>
      <c r="O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1589.34</v>
      </c>
      <c r="P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1581.84</v>
      </c>
      <c r="Q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1582.05</v>
      </c>
      <c r="R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1575.19</v>
      </c>
      <c r="S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1587.61</v>
      </c>
      <c r="T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1579.11</v>
      </c>
      <c r="U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1580.19</v>
      </c>
      <c r="V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1587.87</v>
      </c>
      <c r="W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1581.42</v>
      </c>
      <c r="X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1582.63</v>
      </c>
      <c r="Y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1570.81</v>
      </c>
    </row>
    <row r="320" spans="1:25" x14ac:dyDescent="0.2">
      <c r="A320" s="88">
        <f t="shared" si="8"/>
        <v>41868</v>
      </c>
      <c r="B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1632.83</v>
      </c>
      <c r="C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1585.36</v>
      </c>
      <c r="D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1579.6399999999999</v>
      </c>
      <c r="E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1574.7399999999998</v>
      </c>
      <c r="F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1578.7199999999998</v>
      </c>
      <c r="G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1583.31</v>
      </c>
      <c r="H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1592.46</v>
      </c>
      <c r="I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1570.42</v>
      </c>
      <c r="J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1583.9299999999998</v>
      </c>
      <c r="K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1637.23</v>
      </c>
      <c r="L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1576.02</v>
      </c>
      <c r="M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1589.25</v>
      </c>
      <c r="N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1596.0299999999997</v>
      </c>
      <c r="O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1588.84</v>
      </c>
      <c r="P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1571.54</v>
      </c>
      <c r="Q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1575.11</v>
      </c>
      <c r="R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1571.4499999999998</v>
      </c>
      <c r="S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1579.7199999999998</v>
      </c>
      <c r="T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1595.54</v>
      </c>
      <c r="U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1584.2599999999998</v>
      </c>
      <c r="V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1588.3</v>
      </c>
      <c r="W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1596.12</v>
      </c>
      <c r="X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1596.2199999999998</v>
      </c>
      <c r="Y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1579.35</v>
      </c>
    </row>
    <row r="321" spans="1:25" x14ac:dyDescent="0.2">
      <c r="A321" s="88">
        <f t="shared" si="8"/>
        <v>41869</v>
      </c>
      <c r="B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1582.3799999999999</v>
      </c>
      <c r="C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1578.35</v>
      </c>
      <c r="D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1579.21</v>
      </c>
      <c r="E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1587.6999999999998</v>
      </c>
      <c r="F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1592.15</v>
      </c>
      <c r="G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1583.2199999999998</v>
      </c>
      <c r="H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1587.61</v>
      </c>
      <c r="I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1578.67</v>
      </c>
      <c r="J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1673.83</v>
      </c>
      <c r="K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1598.27</v>
      </c>
      <c r="L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1596.05</v>
      </c>
      <c r="M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1595.42</v>
      </c>
      <c r="N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1594.6999999999998</v>
      </c>
      <c r="O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1602.54</v>
      </c>
      <c r="P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1602.3799999999999</v>
      </c>
      <c r="Q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1602.23</v>
      </c>
      <c r="R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1596.67</v>
      </c>
      <c r="S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1597.59</v>
      </c>
      <c r="T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1618.57</v>
      </c>
      <c r="U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1712.96</v>
      </c>
      <c r="V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1631.75</v>
      </c>
      <c r="W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1585.4899999999998</v>
      </c>
      <c r="X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1638.98</v>
      </c>
      <c r="Y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1582.5299999999997</v>
      </c>
    </row>
    <row r="322" spans="1:25" x14ac:dyDescent="0.2">
      <c r="A322" s="88">
        <f t="shared" si="8"/>
        <v>41870</v>
      </c>
      <c r="B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1620.0499999999997</v>
      </c>
      <c r="C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1671.1299999999999</v>
      </c>
      <c r="D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1724.71</v>
      </c>
      <c r="E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1737.5099999999998</v>
      </c>
      <c r="F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1744.06</v>
      </c>
      <c r="G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1801.2399999999998</v>
      </c>
      <c r="H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1737.2399999999998</v>
      </c>
      <c r="I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1687.87</v>
      </c>
      <c r="J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1842.92</v>
      </c>
      <c r="K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1773.6299999999999</v>
      </c>
      <c r="L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1688.81</v>
      </c>
      <c r="M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1668.34</v>
      </c>
      <c r="N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1658.4099999999999</v>
      </c>
      <c r="O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1629.4699999999998</v>
      </c>
      <c r="P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1624.84</v>
      </c>
      <c r="Q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1624.86</v>
      </c>
      <c r="R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1622.7399999999998</v>
      </c>
      <c r="S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1647.1799999999998</v>
      </c>
      <c r="T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1673.67</v>
      </c>
      <c r="U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1683.08</v>
      </c>
      <c r="V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1647.83</v>
      </c>
      <c r="W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1596.1799999999998</v>
      </c>
      <c r="X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1638.9499999999998</v>
      </c>
      <c r="Y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1582.62</v>
      </c>
    </row>
    <row r="323" spans="1:25" x14ac:dyDescent="0.2">
      <c r="A323" s="88">
        <f t="shared" si="8"/>
        <v>41871</v>
      </c>
      <c r="B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1619.83</v>
      </c>
      <c r="C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1688.0099999999998</v>
      </c>
      <c r="D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1743.9099999999999</v>
      </c>
      <c r="E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1757.62</v>
      </c>
      <c r="F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1764.2199999999998</v>
      </c>
      <c r="G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1757.5</v>
      </c>
      <c r="H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1764.36</v>
      </c>
      <c r="I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1687.69</v>
      </c>
      <c r="J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1842.34</v>
      </c>
      <c r="K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1773.71</v>
      </c>
      <c r="L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1688.9499999999998</v>
      </c>
      <c r="M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1668.27</v>
      </c>
      <c r="N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1657.94</v>
      </c>
      <c r="O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1638.56</v>
      </c>
      <c r="P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1624.61</v>
      </c>
      <c r="Q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1629.23</v>
      </c>
      <c r="R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1622.46</v>
      </c>
      <c r="S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1660.2799999999997</v>
      </c>
      <c r="T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1682.9699999999998</v>
      </c>
      <c r="U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1682.9699999999998</v>
      </c>
      <c r="V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1646.61</v>
      </c>
      <c r="W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1596.05</v>
      </c>
      <c r="X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1638.84</v>
      </c>
      <c r="Y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1581.84</v>
      </c>
    </row>
    <row r="324" spans="1:25" x14ac:dyDescent="0.2">
      <c r="A324" s="88">
        <f t="shared" si="8"/>
        <v>41872</v>
      </c>
      <c r="B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1605.69</v>
      </c>
      <c r="C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1671.0099999999998</v>
      </c>
      <c r="D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1711.9099999999999</v>
      </c>
      <c r="E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1724.52</v>
      </c>
      <c r="F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1750.6399999999999</v>
      </c>
      <c r="G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1744.09</v>
      </c>
      <c r="H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1750.71</v>
      </c>
      <c r="I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1665.54</v>
      </c>
      <c r="J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1842.15</v>
      </c>
      <c r="K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1711.26</v>
      </c>
      <c r="L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1638.2399999999998</v>
      </c>
      <c r="M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1620.02</v>
      </c>
      <c r="N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1611.1399999999999</v>
      </c>
      <c r="O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1590.1399999999999</v>
      </c>
      <c r="P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1578.11</v>
      </c>
      <c r="Q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1594.36</v>
      </c>
      <c r="R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1607.12</v>
      </c>
      <c r="S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1622.4899999999998</v>
      </c>
      <c r="T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1618.2799999999997</v>
      </c>
      <c r="U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1647.37</v>
      </c>
      <c r="V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1630.82</v>
      </c>
      <c r="W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1581.6</v>
      </c>
      <c r="X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1588.08</v>
      </c>
      <c r="Y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1582.08</v>
      </c>
    </row>
    <row r="325" spans="1:25" x14ac:dyDescent="0.2">
      <c r="A325" s="88">
        <f t="shared" si="8"/>
        <v>41873</v>
      </c>
      <c r="B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1574.75</v>
      </c>
      <c r="C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1634.09</v>
      </c>
      <c r="D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1688.1</v>
      </c>
      <c r="E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1693.6100000000001</v>
      </c>
      <c r="F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1705.79</v>
      </c>
      <c r="G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1699.8899999999999</v>
      </c>
      <c r="H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1724.31</v>
      </c>
      <c r="I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1665.38</v>
      </c>
      <c r="J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1821.61</v>
      </c>
      <c r="K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1711.1</v>
      </c>
      <c r="L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1638.33</v>
      </c>
      <c r="M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1619.6799999999998</v>
      </c>
      <c r="N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1638.1699999999998</v>
      </c>
      <c r="O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1619.9299999999998</v>
      </c>
      <c r="P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1629.09</v>
      </c>
      <c r="Q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1633.7399999999998</v>
      </c>
      <c r="R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1630.48</v>
      </c>
      <c r="S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1647.1100000000001</v>
      </c>
      <c r="T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1655.58</v>
      </c>
      <c r="U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1660.1999999999998</v>
      </c>
      <c r="V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1630.2399999999998</v>
      </c>
      <c r="W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1692.7599999999998</v>
      </c>
      <c r="X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1760.9899999999998</v>
      </c>
      <c r="Y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1620.42</v>
      </c>
    </row>
    <row r="326" spans="1:25" x14ac:dyDescent="0.2">
      <c r="A326" s="88">
        <f t="shared" si="8"/>
        <v>41874</v>
      </c>
      <c r="B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1583.94</v>
      </c>
      <c r="C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1626.07</v>
      </c>
      <c r="D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1670.6599999999999</v>
      </c>
      <c r="E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1676.48</v>
      </c>
      <c r="F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1688.73</v>
      </c>
      <c r="G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1689.04</v>
      </c>
      <c r="H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1707.9499999999998</v>
      </c>
      <c r="I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1648.21</v>
      </c>
      <c r="J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1579.94</v>
      </c>
      <c r="K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1686.61</v>
      </c>
      <c r="L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1635.5699999999997</v>
      </c>
      <c r="M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1621.46</v>
      </c>
      <c r="N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1630.79</v>
      </c>
      <c r="O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1626.08</v>
      </c>
      <c r="P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1630.75</v>
      </c>
      <c r="Q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1640.3399999999997</v>
      </c>
      <c r="R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1635.44</v>
      </c>
      <c r="S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1655.15</v>
      </c>
      <c r="T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1670.6999999999998</v>
      </c>
      <c r="U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1671.21</v>
      </c>
      <c r="V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1604.15</v>
      </c>
      <c r="W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1671.67</v>
      </c>
      <c r="X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1747.2199999999998</v>
      </c>
      <c r="Y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1899.27</v>
      </c>
    </row>
    <row r="327" spans="1:25" x14ac:dyDescent="0.2">
      <c r="A327" s="88">
        <f t="shared" si="8"/>
        <v>41875</v>
      </c>
      <c r="B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1601.67</v>
      </c>
      <c r="C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1683.2799999999997</v>
      </c>
      <c r="D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1722.2199999999998</v>
      </c>
      <c r="E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1735.8799999999999</v>
      </c>
      <c r="F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1742.83</v>
      </c>
      <c r="G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1757.23</v>
      </c>
      <c r="H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1780.0499999999997</v>
      </c>
      <c r="I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1750.0099999999998</v>
      </c>
      <c r="J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1638.08</v>
      </c>
      <c r="K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1816.6799999999998</v>
      </c>
      <c r="L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1728.12</v>
      </c>
      <c r="M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1686.9499999999998</v>
      </c>
      <c r="N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1681.37</v>
      </c>
      <c r="O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1676.23</v>
      </c>
      <c r="P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1670.85</v>
      </c>
      <c r="Q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1686.9499999999998</v>
      </c>
      <c r="R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1703.73</v>
      </c>
      <c r="S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1703.57</v>
      </c>
      <c r="T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1692.1699999999998</v>
      </c>
      <c r="U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1681.86</v>
      </c>
      <c r="V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1586.85</v>
      </c>
      <c r="W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1598.98</v>
      </c>
      <c r="X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1585.81</v>
      </c>
      <c r="Y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1680.5</v>
      </c>
    </row>
    <row r="328" spans="1:25" x14ac:dyDescent="0.2">
      <c r="A328" s="88">
        <f t="shared" si="8"/>
        <v>41876</v>
      </c>
      <c r="B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1614.96</v>
      </c>
      <c r="C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1699.67</v>
      </c>
      <c r="D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1751.23</v>
      </c>
      <c r="E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1764.87</v>
      </c>
      <c r="F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1757.8</v>
      </c>
      <c r="G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1770.9699999999998</v>
      </c>
      <c r="H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1778.7199999999998</v>
      </c>
      <c r="I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1712.09</v>
      </c>
      <c r="J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1863.5299999999997</v>
      </c>
      <c r="K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1760.1299999999999</v>
      </c>
      <c r="L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1711.59</v>
      </c>
      <c r="M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1700.6799999999998</v>
      </c>
      <c r="N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1712.4699999999998</v>
      </c>
      <c r="O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1706.2599999999998</v>
      </c>
      <c r="P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1683.73</v>
      </c>
      <c r="Q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1694.8799999999999</v>
      </c>
      <c r="R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1692.4899999999998</v>
      </c>
      <c r="S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1712.31</v>
      </c>
      <c r="T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1755.27</v>
      </c>
      <c r="U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1744.9299999999998</v>
      </c>
      <c r="V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1626.52</v>
      </c>
      <c r="W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1614.52</v>
      </c>
      <c r="X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1654.6399999999999</v>
      </c>
      <c r="Y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1584.61</v>
      </c>
    </row>
    <row r="329" spans="1:25" x14ac:dyDescent="0.2">
      <c r="A329" s="88">
        <f t="shared" si="8"/>
        <v>41877</v>
      </c>
      <c r="B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1614.1399999999999</v>
      </c>
      <c r="C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1698.7599999999998</v>
      </c>
      <c r="D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1750.25</v>
      </c>
      <c r="E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1764.2199999999998</v>
      </c>
      <c r="F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1757.0699999999997</v>
      </c>
      <c r="G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1771.15</v>
      </c>
      <c r="H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1778.44</v>
      </c>
      <c r="I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1711.81</v>
      </c>
      <c r="J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1862.6</v>
      </c>
      <c r="K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1759.9299999999998</v>
      </c>
      <c r="L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1711.6999999999998</v>
      </c>
      <c r="M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1700.6399999999999</v>
      </c>
      <c r="N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1712.02</v>
      </c>
      <c r="O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1706.11</v>
      </c>
      <c r="P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1683.9299999999998</v>
      </c>
      <c r="Q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1694.6499999999999</v>
      </c>
      <c r="R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1692.44</v>
      </c>
      <c r="S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1712.3999999999999</v>
      </c>
      <c r="T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1755.42</v>
      </c>
      <c r="U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1745.6799999999998</v>
      </c>
      <c r="V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1626.54</v>
      </c>
      <c r="W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1614.2599999999998</v>
      </c>
      <c r="X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1654.85</v>
      </c>
      <c r="Y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1584.1599999999999</v>
      </c>
    </row>
    <row r="330" spans="1:25" x14ac:dyDescent="0.2">
      <c r="A330" s="88">
        <f t="shared" si="8"/>
        <v>41878</v>
      </c>
      <c r="B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1693.81</v>
      </c>
      <c r="C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1778.88</v>
      </c>
      <c r="D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1825.36</v>
      </c>
      <c r="E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1850.53</v>
      </c>
      <c r="F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1859.1999999999998</v>
      </c>
      <c r="G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1850.6799999999998</v>
      </c>
      <c r="H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1858.98</v>
      </c>
      <c r="I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1758.27</v>
      </c>
      <c r="J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1918.61</v>
      </c>
      <c r="K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1795.01</v>
      </c>
      <c r="L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1729.42</v>
      </c>
      <c r="M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1700.49</v>
      </c>
      <c r="N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1711.99</v>
      </c>
      <c r="O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1706.2599999999998</v>
      </c>
      <c r="P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1700.6799999999998</v>
      </c>
      <c r="Q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1700.84</v>
      </c>
      <c r="R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1678.77</v>
      </c>
      <c r="S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1702.79</v>
      </c>
      <c r="T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1723.0099999999998</v>
      </c>
      <c r="U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1694.71</v>
      </c>
      <c r="V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1631.81</v>
      </c>
      <c r="W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1622.9</v>
      </c>
      <c r="X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1664.15</v>
      </c>
      <c r="Y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1582.58</v>
      </c>
    </row>
    <row r="331" spans="1:25" x14ac:dyDescent="0.2">
      <c r="A331" s="88">
        <f t="shared" si="8"/>
        <v>41879</v>
      </c>
      <c r="B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1693.79</v>
      </c>
      <c r="C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1779</v>
      </c>
      <c r="D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1825.57</v>
      </c>
      <c r="E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1850.56</v>
      </c>
      <c r="F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1859.19</v>
      </c>
      <c r="G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1850.34</v>
      </c>
      <c r="H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1858.9499999999998</v>
      </c>
      <c r="I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1780.15</v>
      </c>
      <c r="J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1935.4</v>
      </c>
      <c r="K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1824.82</v>
      </c>
      <c r="L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1736.33</v>
      </c>
      <c r="M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1712.8999999999999</v>
      </c>
      <c r="N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1712.8899999999999</v>
      </c>
      <c r="O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1706.55</v>
      </c>
      <c r="P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1701.1100000000001</v>
      </c>
      <c r="Q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1701.02</v>
      </c>
      <c r="R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1678.73</v>
      </c>
      <c r="S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1702.8999999999999</v>
      </c>
      <c r="T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1722.8</v>
      </c>
      <c r="U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1695.35</v>
      </c>
      <c r="V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1631.37</v>
      </c>
      <c r="W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1622.2199999999998</v>
      </c>
      <c r="X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1663.6</v>
      </c>
      <c r="Y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1583.4299999999998</v>
      </c>
    </row>
    <row r="332" spans="1:25" x14ac:dyDescent="0.2">
      <c r="A332" s="88">
        <f t="shared" si="8"/>
        <v>41880</v>
      </c>
      <c r="B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1629.1</v>
      </c>
      <c r="C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1705.32</v>
      </c>
      <c r="D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1750.57</v>
      </c>
      <c r="E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1764.2799999999997</v>
      </c>
      <c r="F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1778.6599999999999</v>
      </c>
      <c r="G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1764.04</v>
      </c>
      <c r="H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1756.84</v>
      </c>
      <c r="I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1693.5</v>
      </c>
      <c r="J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1855.7399999999998</v>
      </c>
      <c r="K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1766.71</v>
      </c>
      <c r="L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1711.77</v>
      </c>
      <c r="M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1700.31</v>
      </c>
      <c r="N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1694.96</v>
      </c>
      <c r="O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1678.1999999999998</v>
      </c>
      <c r="P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1657.38</v>
      </c>
      <c r="Q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1662.27</v>
      </c>
      <c r="R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1663.8899999999999</v>
      </c>
      <c r="S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1672.46</v>
      </c>
      <c r="T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1706.05</v>
      </c>
      <c r="U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1692.85</v>
      </c>
      <c r="V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1584.7399999999998</v>
      </c>
      <c r="W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1583.3899999999999</v>
      </c>
      <c r="X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1630.09</v>
      </c>
      <c r="Y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1582.6799999999998</v>
      </c>
    </row>
    <row r="333" spans="1:25" x14ac:dyDescent="0.2">
      <c r="A333" s="88">
        <f t="shared" si="8"/>
        <v>41881</v>
      </c>
      <c r="B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1621.55</v>
      </c>
      <c r="C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1689.6999999999998</v>
      </c>
      <c r="D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1735.9899999999998</v>
      </c>
      <c r="E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1764.55</v>
      </c>
      <c r="F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1756.7799999999997</v>
      </c>
      <c r="G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1756.54</v>
      </c>
      <c r="H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1757.08</v>
      </c>
      <c r="I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1702.19</v>
      </c>
      <c r="J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1602.34</v>
      </c>
      <c r="K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1747</v>
      </c>
      <c r="L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1687.78</v>
      </c>
      <c r="M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1687.69</v>
      </c>
      <c r="N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1687.27</v>
      </c>
      <c r="O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1687.4199999999998</v>
      </c>
      <c r="P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1687.3799999999999</v>
      </c>
      <c r="Q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1687.6399999999999</v>
      </c>
      <c r="R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1735.05</v>
      </c>
      <c r="S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1747.63</v>
      </c>
      <c r="T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1760.52</v>
      </c>
      <c r="U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1742.32</v>
      </c>
      <c r="V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1622.73</v>
      </c>
      <c r="W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1595.7999999999997</v>
      </c>
      <c r="X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1671.4699999999998</v>
      </c>
      <c r="Y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1794.36</v>
      </c>
    </row>
    <row r="334" spans="1:25" x14ac:dyDescent="0.2">
      <c r="A334" s="88">
        <f t="shared" si="8"/>
        <v>41882</v>
      </c>
      <c r="B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1596.71</v>
      </c>
      <c r="C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1671.21</v>
      </c>
      <c r="D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1708.67</v>
      </c>
      <c r="E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1728.6999999999998</v>
      </c>
      <c r="F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1721.7599999999998</v>
      </c>
      <c r="G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1708.4699999999998</v>
      </c>
      <c r="H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1735.65</v>
      </c>
      <c r="I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1677.58</v>
      </c>
      <c r="J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1570.42</v>
      </c>
      <c r="K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1747.08</v>
      </c>
      <c r="L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1687.6999999999998</v>
      </c>
      <c r="M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1687.5699999999997</v>
      </c>
      <c r="N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1687.48</v>
      </c>
      <c r="O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1650.6999999999998</v>
      </c>
      <c r="P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1640.77</v>
      </c>
      <c r="Q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1631.1999999999998</v>
      </c>
      <c r="R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1660.71</v>
      </c>
      <c r="S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1671.1599999999999</v>
      </c>
      <c r="T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1722.04</v>
      </c>
      <c r="U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1741.3899999999999</v>
      </c>
      <c r="V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1621.9699999999998</v>
      </c>
      <c r="W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1595.19</v>
      </c>
      <c r="X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1670.94</v>
      </c>
      <c r="Y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1794.36</v>
      </c>
    </row>
    <row r="335" spans="1:25" x14ac:dyDescent="0.2">
      <c r="A335" s="100"/>
      <c r="B335" s="95"/>
      <c r="C335" s="95"/>
      <c r="D335" s="95"/>
      <c r="E335" s="95"/>
      <c r="F335" s="95"/>
      <c r="G335" s="95"/>
      <c r="H335" s="95"/>
      <c r="I335" s="95"/>
      <c r="J335" s="95"/>
      <c r="K335" s="95"/>
      <c r="L335" s="95"/>
      <c r="M335" s="95"/>
      <c r="N335" s="95"/>
      <c r="O335" s="95"/>
      <c r="P335" s="95"/>
      <c r="Q335" s="95"/>
      <c r="R335" s="95"/>
      <c r="S335" s="95"/>
      <c r="T335" s="95"/>
      <c r="U335" s="95"/>
      <c r="V335" s="95"/>
      <c r="W335" s="95"/>
      <c r="X335" s="95"/>
      <c r="Y335" s="101"/>
    </row>
    <row r="336" spans="1:25" x14ac:dyDescent="0.25">
      <c r="A336" s="96" t="s">
        <v>157</v>
      </c>
      <c r="B336" s="87"/>
      <c r="C336" s="87"/>
      <c r="D336" s="87"/>
    </row>
    <row r="337" spans="1:27" ht="12.75" x14ac:dyDescent="0.2">
      <c r="A337" s="162" t="s">
        <v>49</v>
      </c>
      <c r="B337" s="173" t="s">
        <v>128</v>
      </c>
      <c r="C337" s="174"/>
      <c r="D337" s="174"/>
      <c r="E337" s="174"/>
      <c r="F337" s="174"/>
      <c r="G337" s="174"/>
      <c r="H337" s="174"/>
      <c r="I337" s="174"/>
      <c r="J337" s="174"/>
      <c r="K337" s="174"/>
      <c r="L337" s="174"/>
      <c r="M337" s="174"/>
      <c r="N337" s="174"/>
      <c r="O337" s="174"/>
      <c r="P337" s="174"/>
      <c r="Q337" s="174"/>
      <c r="R337" s="174"/>
      <c r="S337" s="174"/>
      <c r="T337" s="174"/>
      <c r="U337" s="174"/>
      <c r="V337" s="174"/>
      <c r="W337" s="174"/>
      <c r="X337" s="174"/>
      <c r="Y337" s="175"/>
    </row>
    <row r="338" spans="1:27" ht="12.75" x14ac:dyDescent="0.2">
      <c r="A338" s="163"/>
      <c r="B338" s="176"/>
      <c r="C338" s="177"/>
      <c r="D338" s="177"/>
      <c r="E338" s="177"/>
      <c r="F338" s="177"/>
      <c r="G338" s="177"/>
      <c r="H338" s="177"/>
      <c r="I338" s="177"/>
      <c r="J338" s="177"/>
      <c r="K338" s="177"/>
      <c r="L338" s="177"/>
      <c r="M338" s="177"/>
      <c r="N338" s="177"/>
      <c r="O338" s="177"/>
      <c r="P338" s="177"/>
      <c r="Q338" s="177"/>
      <c r="R338" s="177"/>
      <c r="S338" s="177"/>
      <c r="T338" s="177"/>
      <c r="U338" s="177"/>
      <c r="V338" s="177"/>
      <c r="W338" s="177"/>
      <c r="X338" s="177"/>
      <c r="Y338" s="178"/>
    </row>
    <row r="339" spans="1:27" ht="12.75" customHeight="1" x14ac:dyDescent="0.2">
      <c r="A339" s="163"/>
      <c r="B339" s="165" t="s">
        <v>129</v>
      </c>
      <c r="C339" s="156" t="s">
        <v>130</v>
      </c>
      <c r="D339" s="156" t="s">
        <v>131</v>
      </c>
      <c r="E339" s="156" t="s">
        <v>132</v>
      </c>
      <c r="F339" s="156" t="s">
        <v>133</v>
      </c>
      <c r="G339" s="156" t="s">
        <v>134</v>
      </c>
      <c r="H339" s="156" t="s">
        <v>135</v>
      </c>
      <c r="I339" s="156" t="s">
        <v>136</v>
      </c>
      <c r="J339" s="156" t="s">
        <v>137</v>
      </c>
      <c r="K339" s="156" t="s">
        <v>138</v>
      </c>
      <c r="L339" s="156" t="s">
        <v>139</v>
      </c>
      <c r="M339" s="156" t="s">
        <v>140</v>
      </c>
      <c r="N339" s="167" t="s">
        <v>141</v>
      </c>
      <c r="O339" s="156" t="s">
        <v>142</v>
      </c>
      <c r="P339" s="156" t="s">
        <v>143</v>
      </c>
      <c r="Q339" s="156" t="s">
        <v>144</v>
      </c>
      <c r="R339" s="156" t="s">
        <v>145</v>
      </c>
      <c r="S339" s="156" t="s">
        <v>146</v>
      </c>
      <c r="T339" s="156" t="s">
        <v>147</v>
      </c>
      <c r="U339" s="156" t="s">
        <v>148</v>
      </c>
      <c r="V339" s="156" t="s">
        <v>149</v>
      </c>
      <c r="W339" s="156" t="s">
        <v>150</v>
      </c>
      <c r="X339" s="156" t="s">
        <v>151</v>
      </c>
      <c r="Y339" s="156" t="s">
        <v>152</v>
      </c>
    </row>
    <row r="340" spans="1:27" ht="11.25" customHeight="1" x14ac:dyDescent="0.2">
      <c r="A340" s="164"/>
      <c r="B340" s="166"/>
      <c r="C340" s="157"/>
      <c r="D340" s="157"/>
      <c r="E340" s="157"/>
      <c r="F340" s="157"/>
      <c r="G340" s="157"/>
      <c r="H340" s="157"/>
      <c r="I340" s="157"/>
      <c r="J340" s="157"/>
      <c r="K340" s="157"/>
      <c r="L340" s="157"/>
      <c r="M340" s="157"/>
      <c r="N340" s="168"/>
      <c r="O340" s="157"/>
      <c r="P340" s="157"/>
      <c r="Q340" s="157"/>
      <c r="R340" s="157"/>
      <c r="S340" s="157"/>
      <c r="T340" s="157"/>
      <c r="U340" s="157"/>
      <c r="V340" s="157"/>
      <c r="W340" s="157"/>
      <c r="X340" s="157"/>
      <c r="Y340" s="157"/>
    </row>
    <row r="341" spans="1:27" ht="15.75" customHeight="1" x14ac:dyDescent="0.2">
      <c r="A341" s="88">
        <f>A304</f>
        <v>41852</v>
      </c>
      <c r="B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1570.8600000000001</v>
      </c>
      <c r="C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1562.5</v>
      </c>
      <c r="D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1587.69</v>
      </c>
      <c r="E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1592.19</v>
      </c>
      <c r="F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1592.23</v>
      </c>
      <c r="G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1601.57</v>
      </c>
      <c r="H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1592.37</v>
      </c>
      <c r="I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1567.7199999999998</v>
      </c>
      <c r="J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1682.54</v>
      </c>
      <c r="K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1606.83</v>
      </c>
      <c r="L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1585.6499999999999</v>
      </c>
      <c r="M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1577.69</v>
      </c>
      <c r="N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1585.6499999999999</v>
      </c>
      <c r="O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1593.98</v>
      </c>
      <c r="P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1589.8</v>
      </c>
      <c r="Q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1593.98</v>
      </c>
      <c r="R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1594.6</v>
      </c>
      <c r="S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1605.7599999999998</v>
      </c>
      <c r="T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1629.58</v>
      </c>
      <c r="U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1609.5099999999998</v>
      </c>
      <c r="V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1591.56</v>
      </c>
      <c r="W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1584.73</v>
      </c>
      <c r="X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1585.3</v>
      </c>
      <c r="Y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1716.59</v>
      </c>
      <c r="AA341" s="89"/>
    </row>
    <row r="342" spans="1:27" x14ac:dyDescent="0.2">
      <c r="A342" s="88">
        <f>A341+1</f>
        <v>41853</v>
      </c>
      <c r="B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1602.17</v>
      </c>
      <c r="C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1576.8899999999999</v>
      </c>
      <c r="D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1569.85</v>
      </c>
      <c r="E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1588.34</v>
      </c>
      <c r="F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1597.84</v>
      </c>
      <c r="G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1593.44</v>
      </c>
      <c r="H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1607.84</v>
      </c>
      <c r="I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1592.9099999999999</v>
      </c>
      <c r="J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1570.28</v>
      </c>
      <c r="K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1651.25</v>
      </c>
      <c r="L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1604.12</v>
      </c>
      <c r="M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1586.9499999999998</v>
      </c>
      <c r="N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1578.67</v>
      </c>
      <c r="O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1574.6299999999999</v>
      </c>
      <c r="P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1582.88</v>
      </c>
      <c r="Q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1587.06</v>
      </c>
      <c r="R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1595.6</v>
      </c>
      <c r="S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1599.85</v>
      </c>
      <c r="T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1595.4499999999998</v>
      </c>
      <c r="U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1582.6</v>
      </c>
      <c r="V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1580.87</v>
      </c>
      <c r="W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1587.9099999999999</v>
      </c>
      <c r="X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1589.1799999999998</v>
      </c>
      <c r="Y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1594.48</v>
      </c>
    </row>
    <row r="343" spans="1:27" x14ac:dyDescent="0.2">
      <c r="A343" s="88">
        <f t="shared" ref="A343:A371" si="9">A342+1</f>
        <v>41854</v>
      </c>
      <c r="B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1605.65</v>
      </c>
      <c r="C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1575.61</v>
      </c>
      <c r="D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1570.04</v>
      </c>
      <c r="E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1588.46</v>
      </c>
      <c r="F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1598.17</v>
      </c>
      <c r="G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1593.84</v>
      </c>
      <c r="H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1608.31</v>
      </c>
      <c r="I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1593.61</v>
      </c>
      <c r="J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1569.81</v>
      </c>
      <c r="K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1661.9299999999998</v>
      </c>
      <c r="L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1627.1999999999998</v>
      </c>
      <c r="M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1604.52</v>
      </c>
      <c r="N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1591.36</v>
      </c>
      <c r="O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1587.1799999999998</v>
      </c>
      <c r="P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1595.7599999999998</v>
      </c>
      <c r="Q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1604.42</v>
      </c>
      <c r="R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1613.35</v>
      </c>
      <c r="S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1622.44</v>
      </c>
      <c r="T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1613.27</v>
      </c>
      <c r="U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1591.5099999999998</v>
      </c>
      <c r="V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1580.58</v>
      </c>
      <c r="W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1587.87</v>
      </c>
      <c r="X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1589.1399999999999</v>
      </c>
      <c r="Y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1595.3899999999999</v>
      </c>
    </row>
    <row r="344" spans="1:27" x14ac:dyDescent="0.2">
      <c r="A344" s="88">
        <f t="shared" si="9"/>
        <v>41855</v>
      </c>
      <c r="B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1577.4099999999999</v>
      </c>
      <c r="C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1562.5</v>
      </c>
      <c r="D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1587.82</v>
      </c>
      <c r="E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1592.21</v>
      </c>
      <c r="F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1592.21</v>
      </c>
      <c r="G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1594.8799999999999</v>
      </c>
      <c r="H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1591.35</v>
      </c>
      <c r="I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1569.3</v>
      </c>
      <c r="J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1683.23</v>
      </c>
      <c r="K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1607.19</v>
      </c>
      <c r="L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1587</v>
      </c>
      <c r="M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1579.92</v>
      </c>
      <c r="N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1583.37</v>
      </c>
      <c r="O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1587.36</v>
      </c>
      <c r="P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1578.6599999999999</v>
      </c>
      <c r="Q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1574.1</v>
      </c>
      <c r="R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1591.65</v>
      </c>
      <c r="S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1606.6299999999999</v>
      </c>
      <c r="T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1621.04</v>
      </c>
      <c r="U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1609.52</v>
      </c>
      <c r="V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1577.4299999999998</v>
      </c>
      <c r="W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1584.6399999999999</v>
      </c>
      <c r="X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1586.58</v>
      </c>
      <c r="Y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1708.83</v>
      </c>
    </row>
    <row r="345" spans="1:27" x14ac:dyDescent="0.2">
      <c r="A345" s="88">
        <f t="shared" si="9"/>
        <v>41856</v>
      </c>
      <c r="B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1581.09</v>
      </c>
      <c r="C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1562.48</v>
      </c>
      <c r="D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1587.79</v>
      </c>
      <c r="E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1592.21</v>
      </c>
      <c r="F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1592.05</v>
      </c>
      <c r="G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1594.9499999999998</v>
      </c>
      <c r="H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1577.69</v>
      </c>
      <c r="I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1575.08</v>
      </c>
      <c r="J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1664.1399999999999</v>
      </c>
      <c r="K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1594.5</v>
      </c>
      <c r="L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1563.44</v>
      </c>
      <c r="M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1571.96</v>
      </c>
      <c r="N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1580.59</v>
      </c>
      <c r="O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1566.4499999999998</v>
      </c>
      <c r="P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1575.3799999999999</v>
      </c>
      <c r="Q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1567.8799999999999</v>
      </c>
      <c r="R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1576.8899999999999</v>
      </c>
      <c r="S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1591.1799999999998</v>
      </c>
      <c r="T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1597.75</v>
      </c>
      <c r="U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1605.79</v>
      </c>
      <c r="V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1576.31</v>
      </c>
      <c r="W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1584.11</v>
      </c>
      <c r="X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1585.67</v>
      </c>
      <c r="Y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1713.36</v>
      </c>
    </row>
    <row r="346" spans="1:27" x14ac:dyDescent="0.2">
      <c r="A346" s="88">
        <f t="shared" si="9"/>
        <v>41857</v>
      </c>
      <c r="B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1574.29</v>
      </c>
      <c r="C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1562.3799999999999</v>
      </c>
      <c r="D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1587.6799999999998</v>
      </c>
      <c r="E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1591.94</v>
      </c>
      <c r="F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1591.82</v>
      </c>
      <c r="G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1593.52</v>
      </c>
      <c r="H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1576.7199999999998</v>
      </c>
      <c r="I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1573.9699999999998</v>
      </c>
      <c r="J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1663.04</v>
      </c>
      <c r="K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1593.08</v>
      </c>
      <c r="L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1562</v>
      </c>
      <c r="M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1577.0299999999997</v>
      </c>
      <c r="N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1583.58</v>
      </c>
      <c r="O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1568.48</v>
      </c>
      <c r="P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1575.2399999999998</v>
      </c>
      <c r="Q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1567.6599999999999</v>
      </c>
      <c r="R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1576.58</v>
      </c>
      <c r="S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1590.6</v>
      </c>
      <c r="T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1597.9499999999998</v>
      </c>
      <c r="U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1606.06</v>
      </c>
      <c r="V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1576.25</v>
      </c>
      <c r="W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1584.03</v>
      </c>
      <c r="X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1585.61</v>
      </c>
      <c r="Y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1710.5499999999997</v>
      </c>
    </row>
    <row r="347" spans="1:27" x14ac:dyDescent="0.2">
      <c r="A347" s="88">
        <f t="shared" si="9"/>
        <v>41858</v>
      </c>
      <c r="B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1576.57</v>
      </c>
      <c r="C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1562.67</v>
      </c>
      <c r="D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1587.87</v>
      </c>
      <c r="E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1592.2599999999998</v>
      </c>
      <c r="F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1592.3799999999999</v>
      </c>
      <c r="G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1594.77</v>
      </c>
      <c r="H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1600.1999999999998</v>
      </c>
      <c r="I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1568.06</v>
      </c>
      <c r="J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1683.19</v>
      </c>
      <c r="K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1594.23</v>
      </c>
      <c r="L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1562.73</v>
      </c>
      <c r="M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1576.56</v>
      </c>
      <c r="N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1574.34</v>
      </c>
      <c r="O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1569.48</v>
      </c>
      <c r="P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1584.11</v>
      </c>
      <c r="Q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1569.9699999999998</v>
      </c>
      <c r="R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1576.6799999999998</v>
      </c>
      <c r="S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1591.0299999999997</v>
      </c>
      <c r="T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1609.94</v>
      </c>
      <c r="U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1613.5299999999997</v>
      </c>
      <c r="V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1564.77</v>
      </c>
      <c r="W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1584.4899999999998</v>
      </c>
      <c r="X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1585.96</v>
      </c>
      <c r="Y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1714.15</v>
      </c>
    </row>
    <row r="348" spans="1:27" x14ac:dyDescent="0.2">
      <c r="A348" s="88">
        <f t="shared" si="9"/>
        <v>41859</v>
      </c>
      <c r="B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1575.4</v>
      </c>
      <c r="C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1566.98</v>
      </c>
      <c r="D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1592.75</v>
      </c>
      <c r="E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1601.69</v>
      </c>
      <c r="F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1606.35</v>
      </c>
      <c r="G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1600.6399999999999</v>
      </c>
      <c r="H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1600.9</v>
      </c>
      <c r="I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1568.1399999999999</v>
      </c>
      <c r="J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1683.1399999999999</v>
      </c>
      <c r="K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1629.8799999999999</v>
      </c>
      <c r="L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1585.73</v>
      </c>
      <c r="M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1570.3899999999999</v>
      </c>
      <c r="N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1590.29</v>
      </c>
      <c r="O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1598.7399999999998</v>
      </c>
      <c r="P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1594.4</v>
      </c>
      <c r="Q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1590.0299999999997</v>
      </c>
      <c r="R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1591.36</v>
      </c>
      <c r="S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1618.1499999999999</v>
      </c>
      <c r="T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1637.48</v>
      </c>
      <c r="U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1613.5299999999997</v>
      </c>
      <c r="V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1564.96</v>
      </c>
      <c r="W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1584.65</v>
      </c>
      <c r="X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1585.62</v>
      </c>
      <c r="Y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1703.9899999999998</v>
      </c>
    </row>
    <row r="349" spans="1:27" x14ac:dyDescent="0.2">
      <c r="A349" s="88">
        <f t="shared" si="9"/>
        <v>41860</v>
      </c>
      <c r="B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1608.12</v>
      </c>
      <c r="C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1573.59</v>
      </c>
      <c r="D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1574.75</v>
      </c>
      <c r="E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1579.09</v>
      </c>
      <c r="F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1588.2599999999998</v>
      </c>
      <c r="G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1581.4</v>
      </c>
      <c r="H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1592.31</v>
      </c>
      <c r="I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1569.8899999999999</v>
      </c>
      <c r="J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1570.73</v>
      </c>
      <c r="K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1612.59</v>
      </c>
      <c r="L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1583.04</v>
      </c>
      <c r="M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1563.56</v>
      </c>
      <c r="N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1571.3</v>
      </c>
      <c r="O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1574.88</v>
      </c>
      <c r="P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1579.08</v>
      </c>
      <c r="Q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1575.09</v>
      </c>
      <c r="R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1583.35</v>
      </c>
      <c r="S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1596.19</v>
      </c>
      <c r="T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1614.5099999999998</v>
      </c>
      <c r="U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1604.42</v>
      </c>
      <c r="V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1580.33</v>
      </c>
      <c r="W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1589.1399999999999</v>
      </c>
      <c r="X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1581.92</v>
      </c>
      <c r="Y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1578.3899999999999</v>
      </c>
    </row>
    <row r="350" spans="1:27" x14ac:dyDescent="0.2">
      <c r="A350" s="88">
        <f t="shared" si="9"/>
        <v>41861</v>
      </c>
      <c r="B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1607.58</v>
      </c>
      <c r="C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1576.2199999999998</v>
      </c>
      <c r="D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1575.0099999999998</v>
      </c>
      <c r="E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1579.36</v>
      </c>
      <c r="F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1588.55</v>
      </c>
      <c r="G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1581.7399999999998</v>
      </c>
      <c r="H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1591.9099999999999</v>
      </c>
      <c r="I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1571.02</v>
      </c>
      <c r="J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1567.4499999999998</v>
      </c>
      <c r="K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1654.08</v>
      </c>
      <c r="L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1606.81</v>
      </c>
      <c r="M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1589.44</v>
      </c>
      <c r="N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1588.9299999999998</v>
      </c>
      <c r="O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1584.1599999999999</v>
      </c>
      <c r="P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1596.7199999999998</v>
      </c>
      <c r="Q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1600.82</v>
      </c>
      <c r="R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1596.1799999999998</v>
      </c>
      <c r="S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1600.42</v>
      </c>
      <c r="T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1595.1999999999998</v>
      </c>
      <c r="U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1587.06</v>
      </c>
      <c r="V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1579.9899999999998</v>
      </c>
      <c r="W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1587.98</v>
      </c>
      <c r="X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1581.5099999999998</v>
      </c>
      <c r="Y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1578.6</v>
      </c>
    </row>
    <row r="351" spans="1:27" x14ac:dyDescent="0.2">
      <c r="A351" s="88">
        <f t="shared" si="9"/>
        <v>41862</v>
      </c>
      <c r="B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1580.2799999999997</v>
      </c>
      <c r="C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1567.1</v>
      </c>
      <c r="D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1592.59</v>
      </c>
      <c r="E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1601.5099999999998</v>
      </c>
      <c r="F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1606.21</v>
      </c>
      <c r="G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1599.44</v>
      </c>
      <c r="H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1600.07</v>
      </c>
      <c r="I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1582.07</v>
      </c>
      <c r="J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1654.85</v>
      </c>
      <c r="K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1602.57</v>
      </c>
      <c r="L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1588.2599999999998</v>
      </c>
      <c r="M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1572.37</v>
      </c>
      <c r="N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1579.9299999999998</v>
      </c>
      <c r="O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1575.09</v>
      </c>
      <c r="P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1570.61</v>
      </c>
      <c r="Q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1562.5299999999997</v>
      </c>
      <c r="R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1573.73</v>
      </c>
      <c r="S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1598.79</v>
      </c>
      <c r="T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1614.21</v>
      </c>
      <c r="U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1613.85</v>
      </c>
      <c r="V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1564.27</v>
      </c>
      <c r="W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1589.0099999999998</v>
      </c>
      <c r="X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1589.5099999999998</v>
      </c>
      <c r="Y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1729.6</v>
      </c>
    </row>
    <row r="352" spans="1:27" x14ac:dyDescent="0.2">
      <c r="A352" s="88">
        <f t="shared" si="9"/>
        <v>41863</v>
      </c>
      <c r="B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1580.48</v>
      </c>
      <c r="C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1566.79</v>
      </c>
      <c r="D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1592.8999999999999</v>
      </c>
      <c r="E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1601.6999999999998</v>
      </c>
      <c r="F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1606.21</v>
      </c>
      <c r="G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1600.1999999999998</v>
      </c>
      <c r="H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1599.71</v>
      </c>
      <c r="I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1584.2599999999998</v>
      </c>
      <c r="J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1653.96</v>
      </c>
      <c r="K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1601.55</v>
      </c>
      <c r="L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1587.02</v>
      </c>
      <c r="M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1570.32</v>
      </c>
      <c r="N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1578.6599999999999</v>
      </c>
      <c r="O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1574.4299999999998</v>
      </c>
      <c r="P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1570.67</v>
      </c>
      <c r="Q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1562.77</v>
      </c>
      <c r="R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1573.82</v>
      </c>
      <c r="S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1599.15</v>
      </c>
      <c r="T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1614.3899999999999</v>
      </c>
      <c r="U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1613.8899999999999</v>
      </c>
      <c r="V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1564.37</v>
      </c>
      <c r="W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1587.0099999999998</v>
      </c>
      <c r="X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1588.11</v>
      </c>
      <c r="Y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1728.06</v>
      </c>
    </row>
    <row r="353" spans="1:25" x14ac:dyDescent="0.2">
      <c r="A353" s="88">
        <f t="shared" si="9"/>
        <v>41864</v>
      </c>
      <c r="B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1580.34</v>
      </c>
      <c r="C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1571.06</v>
      </c>
      <c r="D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1597.25</v>
      </c>
      <c r="E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1606.4299999999998</v>
      </c>
      <c r="F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1611.25</v>
      </c>
      <c r="G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1610.7399999999998</v>
      </c>
      <c r="H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1610.6299999999999</v>
      </c>
      <c r="I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1562.42</v>
      </c>
      <c r="J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1663.63</v>
      </c>
      <c r="K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1615.4299999999998</v>
      </c>
      <c r="L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1590.0299999999997</v>
      </c>
      <c r="M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1573.7399999999998</v>
      </c>
      <c r="N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1581.6799999999998</v>
      </c>
      <c r="O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1577.52</v>
      </c>
      <c r="P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1573.53</v>
      </c>
      <c r="Q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1565.7799999999997</v>
      </c>
      <c r="R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1576.57</v>
      </c>
      <c r="S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1594.59</v>
      </c>
      <c r="T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1617.5</v>
      </c>
      <c r="U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1621.4699999999998</v>
      </c>
      <c r="V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1563.25</v>
      </c>
      <c r="W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1586.75</v>
      </c>
      <c r="X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1588.23</v>
      </c>
      <c r="Y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1726.98</v>
      </c>
    </row>
    <row r="354" spans="1:25" x14ac:dyDescent="0.2">
      <c r="A354" s="88">
        <f t="shared" si="9"/>
        <v>41865</v>
      </c>
      <c r="B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1580.83</v>
      </c>
      <c r="C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1570.9299999999998</v>
      </c>
      <c r="D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1596.9299999999998</v>
      </c>
      <c r="E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1606.02</v>
      </c>
      <c r="F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1610.7199999999998</v>
      </c>
      <c r="G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1610.4899999999998</v>
      </c>
      <c r="H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1610.4899999999998</v>
      </c>
      <c r="I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1562.33</v>
      </c>
      <c r="J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1663.65</v>
      </c>
      <c r="K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1615.2199999999998</v>
      </c>
      <c r="L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1589.85</v>
      </c>
      <c r="M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1573.61</v>
      </c>
      <c r="N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1581.57</v>
      </c>
      <c r="O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1577.61</v>
      </c>
      <c r="P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1573.56</v>
      </c>
      <c r="Q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1565.9099999999999</v>
      </c>
      <c r="R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1576.58</v>
      </c>
      <c r="S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1594.54</v>
      </c>
      <c r="T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1617.44</v>
      </c>
      <c r="U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1621.37</v>
      </c>
      <c r="V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1563.06</v>
      </c>
      <c r="W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1587.23</v>
      </c>
      <c r="X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1587.79</v>
      </c>
      <c r="Y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1729.62</v>
      </c>
    </row>
    <row r="355" spans="1:25" x14ac:dyDescent="0.2">
      <c r="A355" s="88">
        <f t="shared" si="9"/>
        <v>41866</v>
      </c>
      <c r="B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1581.19</v>
      </c>
      <c r="C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1570.8</v>
      </c>
      <c r="D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1596.9</v>
      </c>
      <c r="E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1605.94</v>
      </c>
      <c r="F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1610.65</v>
      </c>
      <c r="G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1610.59</v>
      </c>
      <c r="H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1610.3899999999999</v>
      </c>
      <c r="I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1565.57</v>
      </c>
      <c r="J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1663.9099999999999</v>
      </c>
      <c r="K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1577.23</v>
      </c>
      <c r="L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1595.6599999999999</v>
      </c>
      <c r="M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1569.7999999999997</v>
      </c>
      <c r="N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1571.3899999999999</v>
      </c>
      <c r="O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1571.3799999999999</v>
      </c>
      <c r="P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1562.32</v>
      </c>
      <c r="Q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1571.6</v>
      </c>
      <c r="R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1569.82</v>
      </c>
      <c r="S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1566.2399999999998</v>
      </c>
      <c r="T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1579.9899999999998</v>
      </c>
      <c r="U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1598.6299999999999</v>
      </c>
      <c r="V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1583.65</v>
      </c>
      <c r="W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1590.7199999999998</v>
      </c>
      <c r="X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1589.54</v>
      </c>
      <c r="Y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1774.6399999999999</v>
      </c>
    </row>
    <row r="356" spans="1:25" x14ac:dyDescent="0.2">
      <c r="A356" s="88">
        <f t="shared" si="9"/>
        <v>41867</v>
      </c>
      <c r="B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1611.6499999999999</v>
      </c>
      <c r="C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1570.7199999999998</v>
      </c>
      <c r="D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1562.07</v>
      </c>
      <c r="E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1588.3899999999999</v>
      </c>
      <c r="F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1593.07</v>
      </c>
      <c r="G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1578.88</v>
      </c>
      <c r="H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1593.1299999999999</v>
      </c>
      <c r="I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1562.3</v>
      </c>
      <c r="J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1576.86</v>
      </c>
      <c r="K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1604.98</v>
      </c>
      <c r="L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1571.79</v>
      </c>
      <c r="M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1589.67</v>
      </c>
      <c r="N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1580.65</v>
      </c>
      <c r="O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1580.58</v>
      </c>
      <c r="P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1573.19</v>
      </c>
      <c r="Q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1573.4</v>
      </c>
      <c r="R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1566.6399999999999</v>
      </c>
      <c r="S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1578.88</v>
      </c>
      <c r="T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1570.5</v>
      </c>
      <c r="U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1571.56</v>
      </c>
      <c r="V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1579.1299999999999</v>
      </c>
      <c r="W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1572.77</v>
      </c>
      <c r="X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1573.9699999999998</v>
      </c>
      <c r="Y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1562.33</v>
      </c>
    </row>
    <row r="357" spans="1:25" x14ac:dyDescent="0.2">
      <c r="A357" s="88">
        <f t="shared" si="9"/>
        <v>41868</v>
      </c>
      <c r="B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1623.4099999999999</v>
      </c>
      <c r="C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1576.65</v>
      </c>
      <c r="D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1571.02</v>
      </c>
      <c r="E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1566.1999999999998</v>
      </c>
      <c r="F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1570.11</v>
      </c>
      <c r="G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1574.6299999999999</v>
      </c>
      <c r="H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1583.65</v>
      </c>
      <c r="I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1561.94</v>
      </c>
      <c r="J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1575.25</v>
      </c>
      <c r="K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1627.75</v>
      </c>
      <c r="L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1567.4499999999998</v>
      </c>
      <c r="M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1580.48</v>
      </c>
      <c r="N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1587.17</v>
      </c>
      <c r="O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1580.09</v>
      </c>
      <c r="P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1563.04</v>
      </c>
      <c r="Q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1566.56</v>
      </c>
      <c r="R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1562.96</v>
      </c>
      <c r="S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1571.1</v>
      </c>
      <c r="T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1586.69</v>
      </c>
      <c r="U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1575.58</v>
      </c>
      <c r="V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1579.55</v>
      </c>
      <c r="W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1587.25</v>
      </c>
      <c r="X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1587.35</v>
      </c>
      <c r="Y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1570.7399999999998</v>
      </c>
    </row>
    <row r="358" spans="1:25" x14ac:dyDescent="0.2">
      <c r="A358" s="88">
        <f t="shared" si="9"/>
        <v>41869</v>
      </c>
      <c r="B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1573.73</v>
      </c>
      <c r="C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1569.75</v>
      </c>
      <c r="D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1570.6</v>
      </c>
      <c r="E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1578.96</v>
      </c>
      <c r="F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1583.35</v>
      </c>
      <c r="G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1574.5499999999997</v>
      </c>
      <c r="H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1578.88</v>
      </c>
      <c r="I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1570.06</v>
      </c>
      <c r="J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1663.8</v>
      </c>
      <c r="K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1589.37</v>
      </c>
      <c r="L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1587.1799999999998</v>
      </c>
      <c r="M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1586.57</v>
      </c>
      <c r="N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1585.85</v>
      </c>
      <c r="O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1593.58</v>
      </c>
      <c r="P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1593.42</v>
      </c>
      <c r="Q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1593.27</v>
      </c>
      <c r="R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1587.8</v>
      </c>
      <c r="S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1588.6999999999998</v>
      </c>
      <c r="T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1609.36</v>
      </c>
      <c r="U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1702.34</v>
      </c>
      <c r="V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1622.35</v>
      </c>
      <c r="W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1576.79</v>
      </c>
      <c r="X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1629.4699999999998</v>
      </c>
      <c r="Y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1573.87</v>
      </c>
    </row>
    <row r="359" spans="1:25" x14ac:dyDescent="0.2">
      <c r="A359" s="88">
        <f t="shared" si="9"/>
        <v>41870</v>
      </c>
      <c r="B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1610.83</v>
      </c>
      <c r="C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1661.1399999999999</v>
      </c>
      <c r="D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1713.9099999999999</v>
      </c>
      <c r="E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1726.52</v>
      </c>
      <c r="F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1732.9699999999998</v>
      </c>
      <c r="G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1789.29</v>
      </c>
      <c r="H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1726.25</v>
      </c>
      <c r="I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1677.6299999999999</v>
      </c>
      <c r="J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1830.35</v>
      </c>
      <c r="K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1762.09</v>
      </c>
      <c r="L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1678.5499999999997</v>
      </c>
      <c r="M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1658.3799999999999</v>
      </c>
      <c r="N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1648.6</v>
      </c>
      <c r="O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1620.1</v>
      </c>
      <c r="P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1615.54</v>
      </c>
      <c r="Q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1615.57</v>
      </c>
      <c r="R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1613.4699999999998</v>
      </c>
      <c r="S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1637.54</v>
      </c>
      <c r="T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1663.6399999999999</v>
      </c>
      <c r="U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1672.9</v>
      </c>
      <c r="V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1638.1799999999998</v>
      </c>
      <c r="W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1587.31</v>
      </c>
      <c r="X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1629.4399999999998</v>
      </c>
      <c r="Y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1573.96</v>
      </c>
    </row>
    <row r="360" spans="1:25" x14ac:dyDescent="0.2">
      <c r="A360" s="88">
        <f t="shared" si="9"/>
        <v>41871</v>
      </c>
      <c r="B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1610.61</v>
      </c>
      <c r="C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1677.7599999999998</v>
      </c>
      <c r="D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1732.83</v>
      </c>
      <c r="E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1746.33</v>
      </c>
      <c r="F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1752.82</v>
      </c>
      <c r="G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1746.21</v>
      </c>
      <c r="H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1752.9699999999998</v>
      </c>
      <c r="I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1677.4499999999998</v>
      </c>
      <c r="J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1829.77</v>
      </c>
      <c r="K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1762.1799999999998</v>
      </c>
      <c r="L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1678.69</v>
      </c>
      <c r="M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1658.32</v>
      </c>
      <c r="N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1648.1399999999999</v>
      </c>
      <c r="O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1629.06</v>
      </c>
      <c r="P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1615.31</v>
      </c>
      <c r="Q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1619.87</v>
      </c>
      <c r="R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1613.1999999999998</v>
      </c>
      <c r="S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1650.4499999999998</v>
      </c>
      <c r="T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1672.79</v>
      </c>
      <c r="U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1672.79</v>
      </c>
      <c r="V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1636.9899999999998</v>
      </c>
      <c r="W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1587.1799999999998</v>
      </c>
      <c r="X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1629.33</v>
      </c>
      <c r="Y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1573.19</v>
      </c>
    </row>
    <row r="361" spans="1:25" x14ac:dyDescent="0.2">
      <c r="A361" s="88">
        <f t="shared" si="9"/>
        <v>41872</v>
      </c>
      <c r="B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1596.6799999999998</v>
      </c>
      <c r="C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1661.02</v>
      </c>
      <c r="D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1701.3</v>
      </c>
      <c r="E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1713.73</v>
      </c>
      <c r="F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1739.4499999999998</v>
      </c>
      <c r="G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1733</v>
      </c>
      <c r="H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1739.52</v>
      </c>
      <c r="I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1655.63</v>
      </c>
      <c r="J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1829.58</v>
      </c>
      <c r="K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1700.6599999999999</v>
      </c>
      <c r="L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1628.7399999999998</v>
      </c>
      <c r="M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1610.79</v>
      </c>
      <c r="N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1602.0499999999997</v>
      </c>
      <c r="O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1581.37</v>
      </c>
      <c r="P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1569.52</v>
      </c>
      <c r="Q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1585.53</v>
      </c>
      <c r="R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1598.09</v>
      </c>
      <c r="S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1613.23</v>
      </c>
      <c r="T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1609.09</v>
      </c>
      <c r="U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1637.7399999999998</v>
      </c>
      <c r="V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1621.4299999999998</v>
      </c>
      <c r="W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1572.9499999999998</v>
      </c>
      <c r="X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1579.34</v>
      </c>
      <c r="Y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1573.42</v>
      </c>
    </row>
    <row r="362" spans="1:25" x14ac:dyDescent="0.2">
      <c r="A362" s="88">
        <f t="shared" si="9"/>
        <v>41873</v>
      </c>
      <c r="B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1566.21</v>
      </c>
      <c r="C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1624.6599999999999</v>
      </c>
      <c r="D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1677.85</v>
      </c>
      <c r="E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1683.27</v>
      </c>
      <c r="F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1695.2799999999997</v>
      </c>
      <c r="G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1689.46</v>
      </c>
      <c r="H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1713.52</v>
      </c>
      <c r="I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1655.4699999999998</v>
      </c>
      <c r="J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1809.35</v>
      </c>
      <c r="K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1700.5</v>
      </c>
      <c r="L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1628.83</v>
      </c>
      <c r="M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1610.46</v>
      </c>
      <c r="N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1628.6699999999998</v>
      </c>
      <c r="O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1610.71</v>
      </c>
      <c r="P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1619.7199999999998</v>
      </c>
      <c r="Q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1624.31</v>
      </c>
      <c r="R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1621.1</v>
      </c>
      <c r="S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1637.48</v>
      </c>
      <c r="T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1645.82</v>
      </c>
      <c r="U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1650.37</v>
      </c>
      <c r="V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1620.86</v>
      </c>
      <c r="W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1682.44</v>
      </c>
      <c r="X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1749.6399999999999</v>
      </c>
      <c r="Y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1611.19</v>
      </c>
    </row>
    <row r="363" spans="1:25" x14ac:dyDescent="0.2">
      <c r="A363" s="88">
        <f t="shared" si="9"/>
        <v>41874</v>
      </c>
      <c r="B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1575.2599999999998</v>
      </c>
      <c r="C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1616.75</v>
      </c>
      <c r="D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1660.67</v>
      </c>
      <c r="E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1666.4099999999999</v>
      </c>
      <c r="F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1678.48</v>
      </c>
      <c r="G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1678.78</v>
      </c>
      <c r="H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1697.4099999999999</v>
      </c>
      <c r="I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1638.56</v>
      </c>
      <c r="J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1571.32</v>
      </c>
      <c r="K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1676.3799999999999</v>
      </c>
      <c r="L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1626.11</v>
      </c>
      <c r="M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1612.2199999999998</v>
      </c>
      <c r="N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1621.3999999999999</v>
      </c>
      <c r="O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1616.7599999999998</v>
      </c>
      <c r="P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1621.37</v>
      </c>
      <c r="Q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1630.81</v>
      </c>
      <c r="R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1625.99</v>
      </c>
      <c r="S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1645.4</v>
      </c>
      <c r="T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1660.7199999999998</v>
      </c>
      <c r="U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1661.21</v>
      </c>
      <c r="V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1595.1599999999999</v>
      </c>
      <c r="W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1661.67</v>
      </c>
      <c r="X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1736.08</v>
      </c>
      <c r="Y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1885.85</v>
      </c>
    </row>
    <row r="364" spans="1:25" x14ac:dyDescent="0.2">
      <c r="A364" s="88">
        <f t="shared" si="9"/>
        <v>41875</v>
      </c>
      <c r="B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1592.7199999999998</v>
      </c>
      <c r="C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1673.11</v>
      </c>
      <c r="D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1711.4499999999998</v>
      </c>
      <c r="E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1724.9099999999999</v>
      </c>
      <c r="F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1731.76</v>
      </c>
      <c r="G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1745.94</v>
      </c>
      <c r="H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1768.42</v>
      </c>
      <c r="I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1738.83</v>
      </c>
      <c r="J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1628.59</v>
      </c>
      <c r="K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1804.5</v>
      </c>
      <c r="L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1717.27</v>
      </c>
      <c r="M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1676.7199999999998</v>
      </c>
      <c r="N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1671.2199999999998</v>
      </c>
      <c r="O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1666.1599999999999</v>
      </c>
      <c r="P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1660.86</v>
      </c>
      <c r="Q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1676.7199999999998</v>
      </c>
      <c r="R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1693.25</v>
      </c>
      <c r="S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1693.09</v>
      </c>
      <c r="T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1681.86</v>
      </c>
      <c r="U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1671.71</v>
      </c>
      <c r="V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1578.13</v>
      </c>
      <c r="W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1590.07</v>
      </c>
      <c r="X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1577.1</v>
      </c>
      <c r="Y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1670.36</v>
      </c>
    </row>
    <row r="365" spans="1:25" x14ac:dyDescent="0.2">
      <c r="A365" s="88">
        <f t="shared" si="9"/>
        <v>41876</v>
      </c>
      <c r="B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1605.81</v>
      </c>
      <c r="C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1689.25</v>
      </c>
      <c r="D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1740.0299999999997</v>
      </c>
      <c r="E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1753.46</v>
      </c>
      <c r="F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1746.5</v>
      </c>
      <c r="G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1759.4699999999998</v>
      </c>
      <c r="H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1767.11</v>
      </c>
      <c r="I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1701.48</v>
      </c>
      <c r="J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1850.6399999999999</v>
      </c>
      <c r="K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1748.7999999999997</v>
      </c>
      <c r="L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1700.98</v>
      </c>
      <c r="M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1690.2399999999998</v>
      </c>
      <c r="N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1701.85</v>
      </c>
      <c r="O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1695.7399999999998</v>
      </c>
      <c r="P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1673.54</v>
      </c>
      <c r="Q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1684.5299999999997</v>
      </c>
      <c r="R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1682.1699999999998</v>
      </c>
      <c r="S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1701.6999999999998</v>
      </c>
      <c r="T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1744.01</v>
      </c>
      <c r="U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1733.83</v>
      </c>
      <c r="V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1617.1999999999998</v>
      </c>
      <c r="W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1605.3799999999999</v>
      </c>
      <c r="X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1644.8899999999999</v>
      </c>
      <c r="Y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1575.9099999999999</v>
      </c>
    </row>
    <row r="366" spans="1:25" x14ac:dyDescent="0.2">
      <c r="A366" s="88">
        <f t="shared" si="9"/>
        <v>41877</v>
      </c>
      <c r="B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1605</v>
      </c>
      <c r="C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1688.35</v>
      </c>
      <c r="D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1739.06</v>
      </c>
      <c r="E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1752.82</v>
      </c>
      <c r="F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1745.79</v>
      </c>
      <c r="G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1759.65</v>
      </c>
      <c r="H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1766.83</v>
      </c>
      <c r="I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1701.1999999999998</v>
      </c>
      <c r="J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1849.7199999999998</v>
      </c>
      <c r="K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1748.6</v>
      </c>
      <c r="L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1701.0900000000001</v>
      </c>
      <c r="M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1690.1999999999998</v>
      </c>
      <c r="N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1701.4099999999999</v>
      </c>
      <c r="O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1695.59</v>
      </c>
      <c r="P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1673.75</v>
      </c>
      <c r="Q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1684.2999999999997</v>
      </c>
      <c r="R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1682.1299999999999</v>
      </c>
      <c r="S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1701.7799999999997</v>
      </c>
      <c r="T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1744.15</v>
      </c>
      <c r="U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1734.57</v>
      </c>
      <c r="V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1617.2199999999998</v>
      </c>
      <c r="W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1605.12</v>
      </c>
      <c r="X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1645.1</v>
      </c>
      <c r="Y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1575.48</v>
      </c>
    </row>
    <row r="367" spans="1:25" x14ac:dyDescent="0.2">
      <c r="A367" s="88">
        <f t="shared" si="9"/>
        <v>41878</v>
      </c>
      <c r="B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1683.48</v>
      </c>
      <c r="C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1767.27</v>
      </c>
      <c r="D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1813.0499999999997</v>
      </c>
      <c r="E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1837.8400000000001</v>
      </c>
      <c r="F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1846.3799999999999</v>
      </c>
      <c r="G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1837.99</v>
      </c>
      <c r="H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1846.1599999999999</v>
      </c>
      <c r="I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1746.9699999999998</v>
      </c>
      <c r="J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1904.8999999999999</v>
      </c>
      <c r="K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1783.15</v>
      </c>
      <c r="L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1718.55</v>
      </c>
      <c r="M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1690.06</v>
      </c>
      <c r="N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1701.38</v>
      </c>
      <c r="O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1695.7399999999998</v>
      </c>
      <c r="P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1690.2399999999998</v>
      </c>
      <c r="Q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1690.3899999999999</v>
      </c>
      <c r="R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1668.6599999999999</v>
      </c>
      <c r="S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1692.32</v>
      </c>
      <c r="T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1712.2399999999998</v>
      </c>
      <c r="U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1684.36</v>
      </c>
      <c r="V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1622.4099999999999</v>
      </c>
      <c r="W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1613.63</v>
      </c>
      <c r="X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1654.26</v>
      </c>
      <c r="Y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1573.92</v>
      </c>
    </row>
    <row r="368" spans="1:25" x14ac:dyDescent="0.2">
      <c r="A368" s="88">
        <f t="shared" si="9"/>
        <v>41879</v>
      </c>
      <c r="B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1683.46</v>
      </c>
      <c r="C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1767.3899999999999</v>
      </c>
      <c r="D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1813.25</v>
      </c>
      <c r="E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1837.8600000000001</v>
      </c>
      <c r="F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1846.36</v>
      </c>
      <c r="G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1837.6499999999999</v>
      </c>
      <c r="H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1846.1299999999999</v>
      </c>
      <c r="I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1768.51</v>
      </c>
      <c r="J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1921.4299999999998</v>
      </c>
      <c r="K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1812.5099999999998</v>
      </c>
      <c r="L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1725.36</v>
      </c>
      <c r="M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1702.2799999999997</v>
      </c>
      <c r="N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1702.27</v>
      </c>
      <c r="O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1696.0299999999997</v>
      </c>
      <c r="P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1690.6599999999999</v>
      </c>
      <c r="Q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1690.58</v>
      </c>
      <c r="R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1668.62</v>
      </c>
      <c r="S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1692.4299999999998</v>
      </c>
      <c r="T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1712.0299999999997</v>
      </c>
      <c r="U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1684.9899999999998</v>
      </c>
      <c r="V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1621.9699999999998</v>
      </c>
      <c r="W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1612.9699999999998</v>
      </c>
      <c r="X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1653.7199999999998</v>
      </c>
      <c r="Y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1574.75</v>
      </c>
    </row>
    <row r="369" spans="1:27" x14ac:dyDescent="0.2">
      <c r="A369" s="88">
        <f t="shared" si="9"/>
        <v>41880</v>
      </c>
      <c r="B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1619.7399999999998</v>
      </c>
      <c r="C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1694.81</v>
      </c>
      <c r="D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1739.3799999999999</v>
      </c>
      <c r="E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1752.8799999999999</v>
      </c>
      <c r="F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1767.05</v>
      </c>
      <c r="G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1752.65</v>
      </c>
      <c r="H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1745.56</v>
      </c>
      <c r="I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1683.17</v>
      </c>
      <c r="J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1842.9699999999998</v>
      </c>
      <c r="K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1755.27</v>
      </c>
      <c r="L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1701.17</v>
      </c>
      <c r="M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1689.8799999999999</v>
      </c>
      <c r="N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1684.6</v>
      </c>
      <c r="O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1668.1</v>
      </c>
      <c r="P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1647.5900000000001</v>
      </c>
      <c r="Q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1652.4099999999999</v>
      </c>
      <c r="R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1654.0099999999998</v>
      </c>
      <c r="S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1662.4499999999998</v>
      </c>
      <c r="T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1695.53</v>
      </c>
      <c r="U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1682.53</v>
      </c>
      <c r="V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1576.05</v>
      </c>
      <c r="W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1574.7199999999998</v>
      </c>
      <c r="X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1620.7199999999998</v>
      </c>
      <c r="Y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1574.02</v>
      </c>
    </row>
    <row r="370" spans="1:27" x14ac:dyDescent="0.2">
      <c r="A370" s="88">
        <f t="shared" si="9"/>
        <v>41881</v>
      </c>
      <c r="B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1612.3</v>
      </c>
      <c r="C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1679.4299999999998</v>
      </c>
      <c r="D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1725.02</v>
      </c>
      <c r="E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1753.15</v>
      </c>
      <c r="F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1745.5</v>
      </c>
      <c r="G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1745.27</v>
      </c>
      <c r="H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1745.7999999999997</v>
      </c>
      <c r="I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1691.7199999999998</v>
      </c>
      <c r="J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1593.38</v>
      </c>
      <c r="K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1735.8600000000001</v>
      </c>
      <c r="L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1677.53</v>
      </c>
      <c r="M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1677.4499999999998</v>
      </c>
      <c r="N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1677.04</v>
      </c>
      <c r="O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1677.1799999999998</v>
      </c>
      <c r="P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1677.1499999999999</v>
      </c>
      <c r="Q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1677.4</v>
      </c>
      <c r="R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1724.1</v>
      </c>
      <c r="S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1736.4899999999998</v>
      </c>
      <c r="T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1749.1799999999998</v>
      </c>
      <c r="U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1731.25</v>
      </c>
      <c r="V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1613.46</v>
      </c>
      <c r="W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1586.94</v>
      </c>
      <c r="X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1661.4699999999998</v>
      </c>
      <c r="Y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1782.5099999999998</v>
      </c>
    </row>
    <row r="371" spans="1:27" x14ac:dyDescent="0.2">
      <c r="A371" s="88">
        <f t="shared" si="9"/>
        <v>41882</v>
      </c>
      <c r="B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1587.83</v>
      </c>
      <c r="C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1661.21</v>
      </c>
      <c r="D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1698.11</v>
      </c>
      <c r="E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1717.84</v>
      </c>
      <c r="F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1711.0099999999998</v>
      </c>
      <c r="G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1697.9099999999999</v>
      </c>
      <c r="H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1724.69</v>
      </c>
      <c r="I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1667.4899999999998</v>
      </c>
      <c r="J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1561.94</v>
      </c>
      <c r="K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1735.9499999999998</v>
      </c>
      <c r="L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1677.46</v>
      </c>
      <c r="M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1677.33</v>
      </c>
      <c r="N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1677.2399999999998</v>
      </c>
      <c r="O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1641.0099999999998</v>
      </c>
      <c r="P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1631.23</v>
      </c>
      <c r="Q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1621.8</v>
      </c>
      <c r="R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1650.8799999999999</v>
      </c>
      <c r="S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1661.1599999999999</v>
      </c>
      <c r="T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1711.2799999999997</v>
      </c>
      <c r="U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1730.34</v>
      </c>
      <c r="V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1612.71</v>
      </c>
      <c r="W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1586.34</v>
      </c>
      <c r="X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1660.9499999999998</v>
      </c>
      <c r="Y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1782.5099999999998</v>
      </c>
    </row>
    <row r="372" spans="1:27" ht="12.75" customHeight="1" x14ac:dyDescent="0.25">
      <c r="A372" s="102"/>
      <c r="C372" s="114"/>
      <c r="D372" s="114"/>
      <c r="E372" s="114"/>
      <c r="F372" s="114"/>
      <c r="G372" s="114"/>
      <c r="H372" s="114"/>
      <c r="I372" s="114"/>
      <c r="J372" s="114"/>
      <c r="K372" s="114"/>
      <c r="L372" s="114"/>
      <c r="M372" s="114"/>
      <c r="N372" s="114"/>
      <c r="O372" s="114"/>
      <c r="P372" s="114"/>
      <c r="Q372" s="114"/>
      <c r="R372" s="114"/>
      <c r="S372" s="114"/>
      <c r="T372" s="114"/>
      <c r="U372" s="114"/>
      <c r="V372" s="114"/>
      <c r="W372" s="114"/>
      <c r="X372" s="114"/>
      <c r="Y372" s="115"/>
    </row>
    <row r="373" spans="1:27" x14ac:dyDescent="0.25">
      <c r="A373" s="96" t="s">
        <v>158</v>
      </c>
      <c r="B373" s="87"/>
      <c r="C373" s="87"/>
      <c r="D373" s="87"/>
    </row>
    <row r="374" spans="1:27" ht="12.75" x14ac:dyDescent="0.2">
      <c r="A374" s="162" t="s">
        <v>49</v>
      </c>
      <c r="B374" s="173" t="s">
        <v>128</v>
      </c>
      <c r="C374" s="174"/>
      <c r="D374" s="174"/>
      <c r="E374" s="174"/>
      <c r="F374" s="174"/>
      <c r="G374" s="174"/>
      <c r="H374" s="174"/>
      <c r="I374" s="174"/>
      <c r="J374" s="174"/>
      <c r="K374" s="174"/>
      <c r="L374" s="174"/>
      <c r="M374" s="174"/>
      <c r="N374" s="174"/>
      <c r="O374" s="174"/>
      <c r="P374" s="174"/>
      <c r="Q374" s="174"/>
      <c r="R374" s="174"/>
      <c r="S374" s="174"/>
      <c r="T374" s="174"/>
      <c r="U374" s="174"/>
      <c r="V374" s="174"/>
      <c r="W374" s="174"/>
      <c r="X374" s="174"/>
      <c r="Y374" s="175"/>
    </row>
    <row r="375" spans="1:27" ht="12.75" x14ac:dyDescent="0.2">
      <c r="A375" s="163"/>
      <c r="B375" s="176"/>
      <c r="C375" s="177"/>
      <c r="D375" s="177"/>
      <c r="E375" s="177"/>
      <c r="F375" s="177"/>
      <c r="G375" s="177"/>
      <c r="H375" s="177"/>
      <c r="I375" s="177"/>
      <c r="J375" s="177"/>
      <c r="K375" s="177"/>
      <c r="L375" s="177"/>
      <c r="M375" s="177"/>
      <c r="N375" s="177"/>
      <c r="O375" s="177"/>
      <c r="P375" s="177"/>
      <c r="Q375" s="177"/>
      <c r="R375" s="177"/>
      <c r="S375" s="177"/>
      <c r="T375" s="177"/>
      <c r="U375" s="177"/>
      <c r="V375" s="177"/>
      <c r="W375" s="177"/>
      <c r="X375" s="177"/>
      <c r="Y375" s="178"/>
    </row>
    <row r="376" spans="1:27" ht="12.75" customHeight="1" x14ac:dyDescent="0.2">
      <c r="A376" s="163"/>
      <c r="B376" s="165" t="s">
        <v>129</v>
      </c>
      <c r="C376" s="156" t="s">
        <v>130</v>
      </c>
      <c r="D376" s="156" t="s">
        <v>131</v>
      </c>
      <c r="E376" s="156" t="s">
        <v>132</v>
      </c>
      <c r="F376" s="156" t="s">
        <v>133</v>
      </c>
      <c r="G376" s="156" t="s">
        <v>134</v>
      </c>
      <c r="H376" s="156" t="s">
        <v>135</v>
      </c>
      <c r="I376" s="156" t="s">
        <v>136</v>
      </c>
      <c r="J376" s="156" t="s">
        <v>137</v>
      </c>
      <c r="K376" s="156" t="s">
        <v>138</v>
      </c>
      <c r="L376" s="156" t="s">
        <v>139</v>
      </c>
      <c r="M376" s="156" t="s">
        <v>140</v>
      </c>
      <c r="N376" s="167" t="s">
        <v>141</v>
      </c>
      <c r="O376" s="156" t="s">
        <v>142</v>
      </c>
      <c r="P376" s="156" t="s">
        <v>143</v>
      </c>
      <c r="Q376" s="156" t="s">
        <v>144</v>
      </c>
      <c r="R376" s="156" t="s">
        <v>145</v>
      </c>
      <c r="S376" s="156" t="s">
        <v>146</v>
      </c>
      <c r="T376" s="156" t="s">
        <v>147</v>
      </c>
      <c r="U376" s="156" t="s">
        <v>148</v>
      </c>
      <c r="V376" s="156" t="s">
        <v>149</v>
      </c>
      <c r="W376" s="156" t="s">
        <v>150</v>
      </c>
      <c r="X376" s="156" t="s">
        <v>151</v>
      </c>
      <c r="Y376" s="156" t="s">
        <v>152</v>
      </c>
    </row>
    <row r="377" spans="1:27" ht="11.25" customHeight="1" x14ac:dyDescent="0.2">
      <c r="A377" s="164"/>
      <c r="B377" s="166"/>
      <c r="C377" s="157"/>
      <c r="D377" s="157"/>
      <c r="E377" s="157"/>
      <c r="F377" s="157"/>
      <c r="G377" s="157"/>
      <c r="H377" s="157"/>
      <c r="I377" s="157"/>
      <c r="J377" s="157"/>
      <c r="K377" s="157"/>
      <c r="L377" s="157"/>
      <c r="M377" s="157"/>
      <c r="N377" s="168"/>
      <c r="O377" s="157"/>
      <c r="P377" s="157"/>
      <c r="Q377" s="157"/>
      <c r="R377" s="157"/>
      <c r="S377" s="157"/>
      <c r="T377" s="157"/>
      <c r="U377" s="157"/>
      <c r="V377" s="157"/>
      <c r="W377" s="157"/>
      <c r="X377" s="157"/>
      <c r="Y377" s="157"/>
    </row>
    <row r="378" spans="1:27" ht="15.75" customHeight="1" x14ac:dyDescent="0.2">
      <c r="A378" s="88">
        <f>A341</f>
        <v>41852</v>
      </c>
      <c r="B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1539.78</v>
      </c>
      <c r="C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1531.88</v>
      </c>
      <c r="D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1555.6799999999998</v>
      </c>
      <c r="E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1559.9299999999998</v>
      </c>
      <c r="F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1559.98</v>
      </c>
      <c r="G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1568.8</v>
      </c>
      <c r="H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1560.1</v>
      </c>
      <c r="I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1536.81</v>
      </c>
      <c r="J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1645.3</v>
      </c>
      <c r="K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1573.76</v>
      </c>
      <c r="L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1553.75</v>
      </c>
      <c r="M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1546.2399999999998</v>
      </c>
      <c r="N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1553.75</v>
      </c>
      <c r="O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1561.62</v>
      </c>
      <c r="P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1557.6799999999998</v>
      </c>
      <c r="Q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1561.62</v>
      </c>
      <c r="R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1562.2199999999998</v>
      </c>
      <c r="S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1572.7599999999998</v>
      </c>
      <c r="T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1595.2599999999998</v>
      </c>
      <c r="U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1576.3</v>
      </c>
      <c r="V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1559.34</v>
      </c>
      <c r="W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1552.8799999999999</v>
      </c>
      <c r="X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1553.42</v>
      </c>
      <c r="Y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1677.48</v>
      </c>
      <c r="AA378" s="89"/>
    </row>
    <row r="379" spans="1:27" x14ac:dyDescent="0.2">
      <c r="A379" s="88">
        <f>A378+1</f>
        <v>41853</v>
      </c>
      <c r="B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1569.37</v>
      </c>
      <c r="C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1545.48</v>
      </c>
      <c r="D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1538.82</v>
      </c>
      <c r="E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1556.3</v>
      </c>
      <c r="F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1565.28</v>
      </c>
      <c r="G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1561.12</v>
      </c>
      <c r="H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1574.7199999999998</v>
      </c>
      <c r="I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1560.62</v>
      </c>
      <c r="J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1539.23</v>
      </c>
      <c r="K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1615.7399999999998</v>
      </c>
      <c r="L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1571.21</v>
      </c>
      <c r="M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1554.9899999999998</v>
      </c>
      <c r="N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1547.1599999999999</v>
      </c>
      <c r="O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1543.35</v>
      </c>
      <c r="P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1551.1399999999999</v>
      </c>
      <c r="Q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1555.09</v>
      </c>
      <c r="R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1563.15</v>
      </c>
      <c r="S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1567.17</v>
      </c>
      <c r="T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1563.02</v>
      </c>
      <c r="U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1550.87</v>
      </c>
      <c r="V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1549.2399999999998</v>
      </c>
      <c r="W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1555.8899999999999</v>
      </c>
      <c r="X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1557.09</v>
      </c>
      <c r="Y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1562.1</v>
      </c>
    </row>
    <row r="380" spans="1:27" x14ac:dyDescent="0.2">
      <c r="A380" s="88">
        <f t="shared" ref="A380:A408" si="10">A379+1</f>
        <v>41854</v>
      </c>
      <c r="B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1572.6599999999999</v>
      </c>
      <c r="C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1544.27</v>
      </c>
      <c r="D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1539.01</v>
      </c>
      <c r="E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1556.4099999999999</v>
      </c>
      <c r="F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1565.59</v>
      </c>
      <c r="G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1561.5</v>
      </c>
      <c r="H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1575.17</v>
      </c>
      <c r="I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1561.28</v>
      </c>
      <c r="J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1538.79</v>
      </c>
      <c r="K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1625.83</v>
      </c>
      <c r="L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1593.01</v>
      </c>
      <c r="M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1571.58</v>
      </c>
      <c r="N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1559.1599999999999</v>
      </c>
      <c r="O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1555.1999999999998</v>
      </c>
      <c r="P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1563.31</v>
      </c>
      <c r="Q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1571.4899999999998</v>
      </c>
      <c r="R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1579.9299999999998</v>
      </c>
      <c r="S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1588.52</v>
      </c>
      <c r="T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1579.85</v>
      </c>
      <c r="U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1559.29</v>
      </c>
      <c r="V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1548.9699999999998</v>
      </c>
      <c r="W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1555.85</v>
      </c>
      <c r="X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1557.0499999999997</v>
      </c>
      <c r="Y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1562.96</v>
      </c>
    </row>
    <row r="381" spans="1:27" x14ac:dyDescent="0.2">
      <c r="A381" s="88">
        <f t="shared" si="10"/>
        <v>41855</v>
      </c>
      <c r="B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1545.9699999999998</v>
      </c>
      <c r="C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1531.88</v>
      </c>
      <c r="D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1555.81</v>
      </c>
      <c r="E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1559.96</v>
      </c>
      <c r="F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1559.96</v>
      </c>
      <c r="G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1562.48</v>
      </c>
      <c r="H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1559.1399999999999</v>
      </c>
      <c r="I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1538.31</v>
      </c>
      <c r="J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1645.9499999999998</v>
      </c>
      <c r="K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1574.11</v>
      </c>
      <c r="L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1555.0299999999997</v>
      </c>
      <c r="M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1548.34</v>
      </c>
      <c r="N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1551.61</v>
      </c>
      <c r="O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1555.37</v>
      </c>
      <c r="P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1547.15</v>
      </c>
      <c r="Q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1542.84</v>
      </c>
      <c r="R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1559.4299999999998</v>
      </c>
      <c r="S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1573.58</v>
      </c>
      <c r="T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1587.1999999999998</v>
      </c>
      <c r="U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1576.31</v>
      </c>
      <c r="V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1545.9899999999998</v>
      </c>
      <c r="W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1552.8</v>
      </c>
      <c r="X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1554.63</v>
      </c>
      <c r="Y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1670.15</v>
      </c>
    </row>
    <row r="382" spans="1:27" x14ac:dyDescent="0.2">
      <c r="A382" s="88">
        <f t="shared" si="10"/>
        <v>41856</v>
      </c>
      <c r="B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1549.4499999999998</v>
      </c>
      <c r="C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1531.87</v>
      </c>
      <c r="D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1555.77</v>
      </c>
      <c r="E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1559.96</v>
      </c>
      <c r="F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1559.81</v>
      </c>
      <c r="G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1562.5499999999997</v>
      </c>
      <c r="H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1546.2399999999998</v>
      </c>
      <c r="I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1543.77</v>
      </c>
      <c r="J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1627.92</v>
      </c>
      <c r="K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1562.11</v>
      </c>
      <c r="L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1532.77</v>
      </c>
      <c r="M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1540.82</v>
      </c>
      <c r="N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1548.98</v>
      </c>
      <c r="O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1535.61</v>
      </c>
      <c r="P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1544.06</v>
      </c>
      <c r="Q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1536.96</v>
      </c>
      <c r="R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1545.48</v>
      </c>
      <c r="S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1558.98</v>
      </c>
      <c r="T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1565.19</v>
      </c>
      <c r="U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1572.78</v>
      </c>
      <c r="V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1544.9299999999998</v>
      </c>
      <c r="W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1552.3</v>
      </c>
      <c r="X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1553.78</v>
      </c>
      <c r="Y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1674.4299999999998</v>
      </c>
    </row>
    <row r="383" spans="1:27" x14ac:dyDescent="0.2">
      <c r="A383" s="88">
        <f t="shared" si="10"/>
        <v>41857</v>
      </c>
      <c r="B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1543.03</v>
      </c>
      <c r="C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1531.7599999999998</v>
      </c>
      <c r="D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1555.67</v>
      </c>
      <c r="E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1559.6999999999998</v>
      </c>
      <c r="F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1559.59</v>
      </c>
      <c r="G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1561.19</v>
      </c>
      <c r="H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1545.32</v>
      </c>
      <c r="I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1542.7199999999998</v>
      </c>
      <c r="J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1626.88</v>
      </c>
      <c r="K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1560.78</v>
      </c>
      <c r="L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1531.4099999999999</v>
      </c>
      <c r="M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1545.61</v>
      </c>
      <c r="N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1551.8</v>
      </c>
      <c r="O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1537.5299999999997</v>
      </c>
      <c r="P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1543.92</v>
      </c>
      <c r="Q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1536.7599999999998</v>
      </c>
      <c r="R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1545.19</v>
      </c>
      <c r="S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1558.44</v>
      </c>
      <c r="T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1565.3799999999999</v>
      </c>
      <c r="U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1573.0499999999997</v>
      </c>
      <c r="V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1544.8799999999999</v>
      </c>
      <c r="W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1552.2199999999998</v>
      </c>
      <c r="X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1553.7199999999998</v>
      </c>
      <c r="Y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1671.77</v>
      </c>
    </row>
    <row r="384" spans="1:27" x14ac:dyDescent="0.2">
      <c r="A384" s="88">
        <f t="shared" si="10"/>
        <v>41858</v>
      </c>
      <c r="B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1545.17</v>
      </c>
      <c r="C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1532.04</v>
      </c>
      <c r="D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1555.85</v>
      </c>
      <c r="E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1560</v>
      </c>
      <c r="F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1560.12</v>
      </c>
      <c r="G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1562.3799999999999</v>
      </c>
      <c r="H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1567.5099999999998</v>
      </c>
      <c r="I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1537.1299999999999</v>
      </c>
      <c r="J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1645.92</v>
      </c>
      <c r="K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1561.86</v>
      </c>
      <c r="L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1532.1</v>
      </c>
      <c r="M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1545.1599999999999</v>
      </c>
      <c r="N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1543.07</v>
      </c>
      <c r="O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1538.48</v>
      </c>
      <c r="P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1552.3</v>
      </c>
      <c r="Q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1538.94</v>
      </c>
      <c r="R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1545.2799999999997</v>
      </c>
      <c r="S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1558.84</v>
      </c>
      <c r="T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1576.71</v>
      </c>
      <c r="U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1580.1</v>
      </c>
      <c r="V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1534.03</v>
      </c>
      <c r="W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1552.6599999999999</v>
      </c>
      <c r="X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1554.0499999999997</v>
      </c>
      <c r="Y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1675.17</v>
      </c>
    </row>
    <row r="385" spans="1:25" x14ac:dyDescent="0.2">
      <c r="A385" s="88">
        <f t="shared" si="10"/>
        <v>41859</v>
      </c>
      <c r="B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1544.07</v>
      </c>
      <c r="C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1536.12</v>
      </c>
      <c r="D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1560.4699999999998</v>
      </c>
      <c r="E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1568.9099999999999</v>
      </c>
      <c r="F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1573.32</v>
      </c>
      <c r="G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1567.92</v>
      </c>
      <c r="H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1568.17</v>
      </c>
      <c r="I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1537.21</v>
      </c>
      <c r="J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1645.87</v>
      </c>
      <c r="K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1595.5499999999997</v>
      </c>
      <c r="L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1553.83</v>
      </c>
      <c r="M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1539.34</v>
      </c>
      <c r="N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1558.1399999999999</v>
      </c>
      <c r="O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1566.12</v>
      </c>
      <c r="P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1562.02</v>
      </c>
      <c r="Q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1557.8999999999999</v>
      </c>
      <c r="R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1559.1599999999999</v>
      </c>
      <c r="S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1584.4699999999998</v>
      </c>
      <c r="T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1602.73</v>
      </c>
      <c r="U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1580.1</v>
      </c>
      <c r="V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1534.21</v>
      </c>
      <c r="W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1552.82</v>
      </c>
      <c r="X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1553.73</v>
      </c>
      <c r="Y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1665.58</v>
      </c>
    </row>
    <row r="386" spans="1:25" x14ac:dyDescent="0.2">
      <c r="A386" s="88">
        <f t="shared" si="10"/>
        <v>41860</v>
      </c>
      <c r="B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1574.9899999999998</v>
      </c>
      <c r="C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1542.36</v>
      </c>
      <c r="D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1543.46</v>
      </c>
      <c r="E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1547.56</v>
      </c>
      <c r="F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1556.2199999999998</v>
      </c>
      <c r="G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1549.7399999999998</v>
      </c>
      <c r="H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1560.0499999999997</v>
      </c>
      <c r="I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1538.87</v>
      </c>
      <c r="J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1539.6599999999999</v>
      </c>
      <c r="K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1579.21</v>
      </c>
      <c r="L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1551.29</v>
      </c>
      <c r="M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1532.8799999999999</v>
      </c>
      <c r="N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1540.19</v>
      </c>
      <c r="O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1543.58</v>
      </c>
      <c r="P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1547.5499999999997</v>
      </c>
      <c r="Q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1543.78</v>
      </c>
      <c r="R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1551.58</v>
      </c>
      <c r="S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1563.71</v>
      </c>
      <c r="T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1581.0299999999997</v>
      </c>
      <c r="U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1571.4899999999998</v>
      </c>
      <c r="V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1548.73</v>
      </c>
      <c r="W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1557.0499999999997</v>
      </c>
      <c r="X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1550.23</v>
      </c>
      <c r="Y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1546.8999999999999</v>
      </c>
    </row>
    <row r="387" spans="1:25" x14ac:dyDescent="0.2">
      <c r="A387" s="88">
        <f t="shared" si="10"/>
        <v>41861</v>
      </c>
      <c r="B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1574.4699999999998</v>
      </c>
      <c r="C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1544.84</v>
      </c>
      <c r="D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1543.6999999999998</v>
      </c>
      <c r="E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1547.81</v>
      </c>
      <c r="F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1556.4899999999998</v>
      </c>
      <c r="G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1550.06</v>
      </c>
      <c r="H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1559.67</v>
      </c>
      <c r="I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1539.9299999999998</v>
      </c>
      <c r="J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1536.56</v>
      </c>
      <c r="K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1618.4199999999998</v>
      </c>
      <c r="L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1573.75</v>
      </c>
      <c r="M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1557.34</v>
      </c>
      <c r="N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1556.86</v>
      </c>
      <c r="O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1552.35</v>
      </c>
      <c r="P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1564.2199999999998</v>
      </c>
      <c r="Q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1568.09</v>
      </c>
      <c r="R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1563.6999999999998</v>
      </c>
      <c r="S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1567.71</v>
      </c>
      <c r="T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1562.78</v>
      </c>
      <c r="U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1555.09</v>
      </c>
      <c r="V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1548.4099999999999</v>
      </c>
      <c r="W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1555.96</v>
      </c>
      <c r="X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1549.85</v>
      </c>
      <c r="Y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1547.09</v>
      </c>
    </row>
    <row r="388" spans="1:25" x14ac:dyDescent="0.2">
      <c r="A388" s="88">
        <f t="shared" si="10"/>
        <v>41862</v>
      </c>
      <c r="B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1548.6799999999998</v>
      </c>
      <c r="C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1536.23</v>
      </c>
      <c r="D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1560.31</v>
      </c>
      <c r="E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1568.7399999999998</v>
      </c>
      <c r="F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1573.1799999999998</v>
      </c>
      <c r="G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1566.79</v>
      </c>
      <c r="H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1567.3799999999999</v>
      </c>
      <c r="I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1550.37</v>
      </c>
      <c r="J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1619.15</v>
      </c>
      <c r="K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1569.7399999999998</v>
      </c>
      <c r="L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1556.2199999999998</v>
      </c>
      <c r="M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1541.21</v>
      </c>
      <c r="N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1548.35</v>
      </c>
      <c r="O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1543.78</v>
      </c>
      <c r="P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1539.54</v>
      </c>
      <c r="Q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1531.9099999999999</v>
      </c>
      <c r="R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1542.4899999999998</v>
      </c>
      <c r="S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1566.17</v>
      </c>
      <c r="T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1580.7399999999998</v>
      </c>
      <c r="U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1580.3999999999999</v>
      </c>
      <c r="V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1533.56</v>
      </c>
      <c r="W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1556.9299999999998</v>
      </c>
      <c r="X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1557.4099999999999</v>
      </c>
      <c r="Y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1689.77</v>
      </c>
    </row>
    <row r="389" spans="1:25" x14ac:dyDescent="0.2">
      <c r="A389" s="88">
        <f t="shared" si="10"/>
        <v>41863</v>
      </c>
      <c r="B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1548.8799999999999</v>
      </c>
      <c r="C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1535.9299999999998</v>
      </c>
      <c r="D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1560.61</v>
      </c>
      <c r="E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1568.92</v>
      </c>
      <c r="F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1573.1799999999998</v>
      </c>
      <c r="G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1567.5099999999998</v>
      </c>
      <c r="H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1567.04</v>
      </c>
      <c r="I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1552.44</v>
      </c>
      <c r="J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1618.3</v>
      </c>
      <c r="K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1568.78</v>
      </c>
      <c r="L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1555.0499999999997</v>
      </c>
      <c r="M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1539.27</v>
      </c>
      <c r="N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1547.15</v>
      </c>
      <c r="O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1543.15</v>
      </c>
      <c r="P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1539.6</v>
      </c>
      <c r="Q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1532.1399999999999</v>
      </c>
      <c r="R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1542.58</v>
      </c>
      <c r="S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1566.5099999999998</v>
      </c>
      <c r="T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1580.92</v>
      </c>
      <c r="U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1580.44</v>
      </c>
      <c r="V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1533.65</v>
      </c>
      <c r="W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1555.04</v>
      </c>
      <c r="X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1556.08</v>
      </c>
      <c r="Y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1688.32</v>
      </c>
    </row>
    <row r="390" spans="1:25" x14ac:dyDescent="0.2">
      <c r="A390" s="88">
        <f t="shared" si="10"/>
        <v>41864</v>
      </c>
      <c r="B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1548.7399999999998</v>
      </c>
      <c r="C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1539.9699999999998</v>
      </c>
      <c r="D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1564.7199999999998</v>
      </c>
      <c r="E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1573.3899999999999</v>
      </c>
      <c r="F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1577.9499999999998</v>
      </c>
      <c r="G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1577.4699999999998</v>
      </c>
      <c r="H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1577.36</v>
      </c>
      <c r="I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1531.81</v>
      </c>
      <c r="J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1627.44</v>
      </c>
      <c r="K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1581.8999999999999</v>
      </c>
      <c r="L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1557.8999999999999</v>
      </c>
      <c r="M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1542.5</v>
      </c>
      <c r="N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1550.0099999999998</v>
      </c>
      <c r="O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1546.08</v>
      </c>
      <c r="P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1542.31</v>
      </c>
      <c r="Q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1534.9899999999998</v>
      </c>
      <c r="R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1545.17</v>
      </c>
      <c r="S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1562.21</v>
      </c>
      <c r="T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1583.85</v>
      </c>
      <c r="U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1587.6</v>
      </c>
      <c r="V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1532.59</v>
      </c>
      <c r="W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1554.79</v>
      </c>
      <c r="X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1556.1999999999998</v>
      </c>
      <c r="Y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1687.29</v>
      </c>
    </row>
    <row r="391" spans="1:25" x14ac:dyDescent="0.2">
      <c r="A391" s="88">
        <f t="shared" si="10"/>
        <v>41865</v>
      </c>
      <c r="B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1549.21</v>
      </c>
      <c r="C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1539.85</v>
      </c>
      <c r="D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1564.4099999999999</v>
      </c>
      <c r="E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1573</v>
      </c>
      <c r="F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1577.44</v>
      </c>
      <c r="G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1577.23</v>
      </c>
      <c r="H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1577.23</v>
      </c>
      <c r="I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1531.7199999999998</v>
      </c>
      <c r="J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1627.46</v>
      </c>
      <c r="K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1581.69</v>
      </c>
      <c r="L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1557.73</v>
      </c>
      <c r="M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1542.38</v>
      </c>
      <c r="N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1549.8999999999999</v>
      </c>
      <c r="O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1546.1599999999999</v>
      </c>
      <c r="P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1542.33</v>
      </c>
      <c r="Q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1535.1</v>
      </c>
      <c r="R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1545.19</v>
      </c>
      <c r="S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1562.1599999999999</v>
      </c>
      <c r="T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1583.79</v>
      </c>
      <c r="U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1587.5099999999998</v>
      </c>
      <c r="V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1532.42</v>
      </c>
      <c r="W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1555.25</v>
      </c>
      <c r="X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1555.77</v>
      </c>
      <c r="Y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1689.79</v>
      </c>
    </row>
    <row r="392" spans="1:25" x14ac:dyDescent="0.2">
      <c r="A392" s="88">
        <f t="shared" si="10"/>
        <v>41866</v>
      </c>
      <c r="B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1549.54</v>
      </c>
      <c r="C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1539.73</v>
      </c>
      <c r="D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1564.3899999999999</v>
      </c>
      <c r="E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1572.9299999999998</v>
      </c>
      <c r="F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1577.37</v>
      </c>
      <c r="G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1577.32</v>
      </c>
      <c r="H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1577.13</v>
      </c>
      <c r="I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1534.7799999999997</v>
      </c>
      <c r="J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1627.6999999999998</v>
      </c>
      <c r="K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1545.8</v>
      </c>
      <c r="L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1563.21</v>
      </c>
      <c r="M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1538.7799999999997</v>
      </c>
      <c r="N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1540.29</v>
      </c>
      <c r="O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1540.27</v>
      </c>
      <c r="P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1531.71</v>
      </c>
      <c r="Q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1540.48</v>
      </c>
      <c r="R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1538.8</v>
      </c>
      <c r="S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1535.42</v>
      </c>
      <c r="T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1548.4099999999999</v>
      </c>
      <c r="U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1566.02</v>
      </c>
      <c r="V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1551.87</v>
      </c>
      <c r="W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1558.5499999999997</v>
      </c>
      <c r="X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1557.4299999999998</v>
      </c>
      <c r="Y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1732.33</v>
      </c>
    </row>
    <row r="393" spans="1:25" x14ac:dyDescent="0.2">
      <c r="A393" s="88">
        <f t="shared" si="10"/>
        <v>41867</v>
      </c>
      <c r="B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1578.32</v>
      </c>
      <c r="C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1539.65</v>
      </c>
      <c r="D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1531.48</v>
      </c>
      <c r="E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1556.35</v>
      </c>
      <c r="F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1560.77</v>
      </c>
      <c r="G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1547.36</v>
      </c>
      <c r="H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1560.82</v>
      </c>
      <c r="I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1531.6999999999998</v>
      </c>
      <c r="J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1545.4499999999998</v>
      </c>
      <c r="K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1572.02</v>
      </c>
      <c r="L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1540.6599999999999</v>
      </c>
      <c r="M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1557.56</v>
      </c>
      <c r="N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1549.04</v>
      </c>
      <c r="O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1548.9699999999998</v>
      </c>
      <c r="P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1541.9899999999998</v>
      </c>
      <c r="Q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1542.1799999999998</v>
      </c>
      <c r="R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1535.8</v>
      </c>
      <c r="S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1547.36</v>
      </c>
      <c r="T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1539.44</v>
      </c>
      <c r="U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1540.4499999999998</v>
      </c>
      <c r="V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1547.6</v>
      </c>
      <c r="W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1541.59</v>
      </c>
      <c r="X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1542.7199999999998</v>
      </c>
      <c r="Y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1531.7199999999998</v>
      </c>
    </row>
    <row r="394" spans="1:25" x14ac:dyDescent="0.2">
      <c r="A394" s="88">
        <f t="shared" si="10"/>
        <v>41868</v>
      </c>
      <c r="B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1589.44</v>
      </c>
      <c r="C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1545.25</v>
      </c>
      <c r="D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1539.9299999999998</v>
      </c>
      <c r="E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1535.37</v>
      </c>
      <c r="F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1539.07</v>
      </c>
      <c r="G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1543.35</v>
      </c>
      <c r="H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1551.87</v>
      </c>
      <c r="I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1531.35</v>
      </c>
      <c r="J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1543.9299999999998</v>
      </c>
      <c r="K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1593.54</v>
      </c>
      <c r="L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1536.56</v>
      </c>
      <c r="M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1548.8799999999999</v>
      </c>
      <c r="N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1555.19</v>
      </c>
      <c r="O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1548.5</v>
      </c>
      <c r="P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1532.3899999999999</v>
      </c>
      <c r="Q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1535.7199999999998</v>
      </c>
      <c r="R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1532.31</v>
      </c>
      <c r="S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1540.0099999999998</v>
      </c>
      <c r="T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1554.7399999999998</v>
      </c>
      <c r="U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1544.2399999999998</v>
      </c>
      <c r="V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1548</v>
      </c>
      <c r="W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1555.27</v>
      </c>
      <c r="X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1555.36</v>
      </c>
      <c r="Y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1539.67</v>
      </c>
    </row>
    <row r="395" spans="1:25" x14ac:dyDescent="0.2">
      <c r="A395" s="88">
        <f t="shared" si="10"/>
        <v>41869</v>
      </c>
      <c r="B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1542.4899999999998</v>
      </c>
      <c r="C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1538.73</v>
      </c>
      <c r="D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1539.5299999999997</v>
      </c>
      <c r="E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1547.44</v>
      </c>
      <c r="F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1551.58</v>
      </c>
      <c r="G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1543.27</v>
      </c>
      <c r="H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1547.36</v>
      </c>
      <c r="I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1539.03</v>
      </c>
      <c r="J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1627.6</v>
      </c>
      <c r="K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1557.27</v>
      </c>
      <c r="L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1555.1999999999998</v>
      </c>
      <c r="M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1554.62</v>
      </c>
      <c r="N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1553.9499999999998</v>
      </c>
      <c r="O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1561.25</v>
      </c>
      <c r="P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1561.1</v>
      </c>
      <c r="Q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1560.96</v>
      </c>
      <c r="R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1555.79</v>
      </c>
      <c r="S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1556.6399999999999</v>
      </c>
      <c r="T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1576.1599999999999</v>
      </c>
      <c r="U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1664.0099999999998</v>
      </c>
      <c r="V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1588.4299999999998</v>
      </c>
      <c r="W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1545.3799999999999</v>
      </c>
      <c r="X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1595.1599999999999</v>
      </c>
      <c r="Y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1542.6299999999999</v>
      </c>
    </row>
    <row r="396" spans="1:25" x14ac:dyDescent="0.2">
      <c r="A396" s="88">
        <f t="shared" si="10"/>
        <v>41870</v>
      </c>
      <c r="B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1577.5499999999997</v>
      </c>
      <c r="C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1625.09</v>
      </c>
      <c r="D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1674.94</v>
      </c>
      <c r="E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1686.86</v>
      </c>
      <c r="F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1692.96</v>
      </c>
      <c r="G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1746.1799999999998</v>
      </c>
      <c r="H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1686.61</v>
      </c>
      <c r="I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1640.6699999999998</v>
      </c>
      <c r="J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1784.9699999999998</v>
      </c>
      <c r="K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1720.4699999999998</v>
      </c>
      <c r="L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1641.5299999999997</v>
      </c>
      <c r="M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1622.48</v>
      </c>
      <c r="N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1613.2399999999998</v>
      </c>
      <c r="O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1586.31</v>
      </c>
      <c r="P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1582</v>
      </c>
      <c r="Q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1582.02</v>
      </c>
      <c r="R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1580.05</v>
      </c>
      <c r="S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1602.79</v>
      </c>
      <c r="T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1627.4499999999998</v>
      </c>
      <c r="U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1636.1999999999998</v>
      </c>
      <c r="V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1603.3899999999999</v>
      </c>
      <c r="W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1555.33</v>
      </c>
      <c r="X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1595.1399999999999</v>
      </c>
      <c r="Y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1542.71</v>
      </c>
    </row>
    <row r="397" spans="1:25" x14ac:dyDescent="0.2">
      <c r="A397" s="88">
        <f t="shared" si="10"/>
        <v>41871</v>
      </c>
      <c r="B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1577.34</v>
      </c>
      <c r="C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1640.79</v>
      </c>
      <c r="D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1692.82</v>
      </c>
      <c r="E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1705.58</v>
      </c>
      <c r="F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1711.71</v>
      </c>
      <c r="G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1705.4699999999998</v>
      </c>
      <c r="H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1711.85</v>
      </c>
      <c r="I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1640.4899999999998</v>
      </c>
      <c r="J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1784.42</v>
      </c>
      <c r="K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1720.55</v>
      </c>
      <c r="L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1641.6699999999998</v>
      </c>
      <c r="M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1622.42</v>
      </c>
      <c r="N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1612.81</v>
      </c>
      <c r="O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1594.77</v>
      </c>
      <c r="P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1581.78</v>
      </c>
      <c r="Q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1586.09</v>
      </c>
      <c r="R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1579.78</v>
      </c>
      <c r="S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1614.9899999999998</v>
      </c>
      <c r="T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1636.1</v>
      </c>
      <c r="U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1636.1</v>
      </c>
      <c r="V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1602.2599999999998</v>
      </c>
      <c r="W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1555.1999999999998</v>
      </c>
      <c r="X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1595.03</v>
      </c>
      <c r="Y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1541.9899999999998</v>
      </c>
    </row>
    <row r="398" spans="1:25" x14ac:dyDescent="0.2">
      <c r="A398" s="88">
        <f t="shared" si="10"/>
        <v>41872</v>
      </c>
      <c r="B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1564.1799999999998</v>
      </c>
      <c r="C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1624.9699999999998</v>
      </c>
      <c r="D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1663.03</v>
      </c>
      <c r="E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1674.77</v>
      </c>
      <c r="F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1699.08</v>
      </c>
      <c r="G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1692.98</v>
      </c>
      <c r="H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1699.15</v>
      </c>
      <c r="I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1619.88</v>
      </c>
      <c r="J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1784.25</v>
      </c>
      <c r="K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1662.4299999999998</v>
      </c>
      <c r="L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1594.4699999999998</v>
      </c>
      <c r="M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1577.5099999999998</v>
      </c>
      <c r="N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1569.25</v>
      </c>
      <c r="O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1549.71</v>
      </c>
      <c r="P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1538.52</v>
      </c>
      <c r="Q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1553.6399999999999</v>
      </c>
      <c r="R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1565.5099999999998</v>
      </c>
      <c r="S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1579.82</v>
      </c>
      <c r="T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1575.8999999999999</v>
      </c>
      <c r="U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1602.9699999999998</v>
      </c>
      <c r="V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1587.56</v>
      </c>
      <c r="W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1541.7599999999998</v>
      </c>
      <c r="X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1547.79</v>
      </c>
      <c r="Y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1542.1999999999998</v>
      </c>
    </row>
    <row r="399" spans="1:25" x14ac:dyDescent="0.2">
      <c r="A399" s="88">
        <f t="shared" si="10"/>
        <v>41873</v>
      </c>
      <c r="B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1535.3899999999999</v>
      </c>
      <c r="C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1590.6100000000001</v>
      </c>
      <c r="D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1640.87</v>
      </c>
      <c r="E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1646</v>
      </c>
      <c r="F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1657.34</v>
      </c>
      <c r="G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1651.85</v>
      </c>
      <c r="H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1674.58</v>
      </c>
      <c r="I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1619.73</v>
      </c>
      <c r="J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1765.1299999999999</v>
      </c>
      <c r="K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1662.28</v>
      </c>
      <c r="L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1594.5499999999997</v>
      </c>
      <c r="M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1577.1999999999998</v>
      </c>
      <c r="N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1594.4099999999999</v>
      </c>
      <c r="O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1577.4299999999998</v>
      </c>
      <c r="P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1585.9499999999998</v>
      </c>
      <c r="Q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1590.28</v>
      </c>
      <c r="R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1587.25</v>
      </c>
      <c r="S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1602.73</v>
      </c>
      <c r="T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1610.61</v>
      </c>
      <c r="U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1614.9099999999999</v>
      </c>
      <c r="V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1587.0299999999997</v>
      </c>
      <c r="W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1645.21</v>
      </c>
      <c r="X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1708.71</v>
      </c>
      <c r="Y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1577.8899999999999</v>
      </c>
    </row>
    <row r="400" spans="1:25" x14ac:dyDescent="0.2">
      <c r="A400" s="88">
        <f t="shared" si="10"/>
        <v>41874</v>
      </c>
      <c r="B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1543.94</v>
      </c>
      <c r="C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1583.1399999999999</v>
      </c>
      <c r="D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1624.6399999999999</v>
      </c>
      <c r="E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1630.07</v>
      </c>
      <c r="F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1641.4699999999998</v>
      </c>
      <c r="G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1641.75</v>
      </c>
      <c r="H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1659.35</v>
      </c>
      <c r="I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1603.75</v>
      </c>
      <c r="J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1540.2199999999998</v>
      </c>
      <c r="K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1639.4899999999998</v>
      </c>
      <c r="L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1591.98</v>
      </c>
      <c r="M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1578.86</v>
      </c>
      <c r="N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1587.54</v>
      </c>
      <c r="O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1583.15</v>
      </c>
      <c r="P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1587.5099999999998</v>
      </c>
      <c r="Q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1596.4299999999998</v>
      </c>
      <c r="R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1591.87</v>
      </c>
      <c r="S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1610.21</v>
      </c>
      <c r="T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1624.69</v>
      </c>
      <c r="U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1625.15</v>
      </c>
      <c r="V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1562.7399999999998</v>
      </c>
      <c r="W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1625.59</v>
      </c>
      <c r="X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1695.8899999999999</v>
      </c>
      <c r="Y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1837.4099999999999</v>
      </c>
    </row>
    <row r="401" spans="1:27" x14ac:dyDescent="0.2">
      <c r="A401" s="88">
        <f t="shared" si="10"/>
        <v>41875</v>
      </c>
      <c r="B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1560.4299999999998</v>
      </c>
      <c r="C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1636.3899999999999</v>
      </c>
      <c r="D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1672.6299999999999</v>
      </c>
      <c r="E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1685.34</v>
      </c>
      <c r="F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1691.82</v>
      </c>
      <c r="G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1705.21</v>
      </c>
      <c r="H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1726.4499999999998</v>
      </c>
      <c r="I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1698.5</v>
      </c>
      <c r="J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1594.33</v>
      </c>
      <c r="K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1760.54</v>
      </c>
      <c r="L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1678.12</v>
      </c>
      <c r="M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1639.81</v>
      </c>
      <c r="N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1634.61</v>
      </c>
      <c r="O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1629.83</v>
      </c>
      <c r="P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1624.8199999999997</v>
      </c>
      <c r="Q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1639.81</v>
      </c>
      <c r="R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1655.42</v>
      </c>
      <c r="S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1655.28</v>
      </c>
      <c r="T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1644.6599999999999</v>
      </c>
      <c r="U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1635.07</v>
      </c>
      <c r="V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1546.65</v>
      </c>
      <c r="W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1557.9299999999998</v>
      </c>
      <c r="X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1545.6799999999998</v>
      </c>
      <c r="Y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1633.7999999999997</v>
      </c>
    </row>
    <row r="402" spans="1:27" x14ac:dyDescent="0.2">
      <c r="A402" s="88">
        <f t="shared" si="10"/>
        <v>41876</v>
      </c>
      <c r="B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1572.81</v>
      </c>
      <c r="C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1651.6399999999999</v>
      </c>
      <c r="D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1699.6299999999999</v>
      </c>
      <c r="E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1712.32</v>
      </c>
      <c r="F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1705.7399999999998</v>
      </c>
      <c r="G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1718</v>
      </c>
      <c r="H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1725.2199999999998</v>
      </c>
      <c r="I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1663.1999999999998</v>
      </c>
      <c r="J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1804.1399999999999</v>
      </c>
      <c r="K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1707.9099999999999</v>
      </c>
      <c r="L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1662.73</v>
      </c>
      <c r="M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1652.58</v>
      </c>
      <c r="N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1663.56</v>
      </c>
      <c r="O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1657.7799999999997</v>
      </c>
      <c r="P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1636.81</v>
      </c>
      <c r="Q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1647.19</v>
      </c>
      <c r="R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1644.96</v>
      </c>
      <c r="S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1663.4099999999999</v>
      </c>
      <c r="T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1703.3899999999999</v>
      </c>
      <c r="U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1693.77</v>
      </c>
      <c r="V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1583.57</v>
      </c>
      <c r="W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1572.3899999999999</v>
      </c>
      <c r="X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1609.73</v>
      </c>
      <c r="Y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1544.56</v>
      </c>
    </row>
    <row r="403" spans="1:27" x14ac:dyDescent="0.2">
      <c r="A403" s="88">
        <f t="shared" si="10"/>
        <v>41877</v>
      </c>
      <c r="B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1572.04</v>
      </c>
      <c r="C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1650.7999999999997</v>
      </c>
      <c r="D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1698.7199999999998</v>
      </c>
      <c r="E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1711.71</v>
      </c>
      <c r="F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1705.0699999999997</v>
      </c>
      <c r="G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1718.17</v>
      </c>
      <c r="H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1724.9499999999998</v>
      </c>
      <c r="I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1662.94</v>
      </c>
      <c r="J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1803.2799999999997</v>
      </c>
      <c r="K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1707.73</v>
      </c>
      <c r="L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1662.8400000000001</v>
      </c>
      <c r="M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1652.55</v>
      </c>
      <c r="N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1663.13</v>
      </c>
      <c r="O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1657.6399999999999</v>
      </c>
      <c r="P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1637</v>
      </c>
      <c r="Q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1646.9699999999998</v>
      </c>
      <c r="R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1644.92</v>
      </c>
      <c r="S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1663.4899999999998</v>
      </c>
      <c r="T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1703.52</v>
      </c>
      <c r="U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1694.4699999999998</v>
      </c>
      <c r="V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1583.59</v>
      </c>
      <c r="W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1572.15</v>
      </c>
      <c r="X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1609.9299999999998</v>
      </c>
      <c r="Y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1544.15</v>
      </c>
    </row>
    <row r="404" spans="1:27" x14ac:dyDescent="0.2">
      <c r="A404" s="88">
        <f t="shared" si="10"/>
        <v>41878</v>
      </c>
      <c r="B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1646.19</v>
      </c>
      <c r="C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1725.3600000000001</v>
      </c>
      <c r="D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1768.62</v>
      </c>
      <c r="E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1792.05</v>
      </c>
      <c r="F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1800.11</v>
      </c>
      <c r="G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1792.19</v>
      </c>
      <c r="H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1799.9099999999999</v>
      </c>
      <c r="I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1706.19</v>
      </c>
      <c r="J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1855.4099999999999</v>
      </c>
      <c r="K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1740.37</v>
      </c>
      <c r="L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1679.33</v>
      </c>
      <c r="M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1652.4099999999999</v>
      </c>
      <c r="N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1663.1100000000001</v>
      </c>
      <c r="O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1657.7799999999997</v>
      </c>
      <c r="P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1652.58</v>
      </c>
      <c r="Q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1652.73</v>
      </c>
      <c r="R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1632.19</v>
      </c>
      <c r="S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1654.54</v>
      </c>
      <c r="T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1673.37</v>
      </c>
      <c r="U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1647.03</v>
      </c>
      <c r="V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1588.4899999999998</v>
      </c>
      <c r="W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1580.1999999999998</v>
      </c>
      <c r="X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1618.59</v>
      </c>
      <c r="Y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1542.67</v>
      </c>
    </row>
    <row r="405" spans="1:27" x14ac:dyDescent="0.2">
      <c r="A405" s="88">
        <f t="shared" si="10"/>
        <v>41879</v>
      </c>
      <c r="B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1646.17</v>
      </c>
      <c r="C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1725.48</v>
      </c>
      <c r="D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1768.81</v>
      </c>
      <c r="E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1792.07</v>
      </c>
      <c r="F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1800.1</v>
      </c>
      <c r="G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1791.87</v>
      </c>
      <c r="H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1799.8799999999999</v>
      </c>
      <c r="I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1726.54</v>
      </c>
      <c r="J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1871.03</v>
      </c>
      <c r="K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1768.12</v>
      </c>
      <c r="L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1685.7599999999998</v>
      </c>
      <c r="M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1663.96</v>
      </c>
      <c r="N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1663.9499999999998</v>
      </c>
      <c r="O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1658.05</v>
      </c>
      <c r="P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1652.98</v>
      </c>
      <c r="Q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1652.9</v>
      </c>
      <c r="R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1632.1599999999999</v>
      </c>
      <c r="S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1654.6499999999999</v>
      </c>
      <c r="T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1673.17</v>
      </c>
      <c r="U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1647.62</v>
      </c>
      <c r="V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1588.08</v>
      </c>
      <c r="W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1579.57</v>
      </c>
      <c r="X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1618.07</v>
      </c>
      <c r="Y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1543.46</v>
      </c>
    </row>
    <row r="406" spans="1:27" x14ac:dyDescent="0.2">
      <c r="A406" s="88">
        <f t="shared" si="10"/>
        <v>41880</v>
      </c>
      <c r="B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1585.96</v>
      </c>
      <c r="C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1656.9</v>
      </c>
      <c r="D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1699.0099999999998</v>
      </c>
      <c r="E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1711.77</v>
      </c>
      <c r="F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1725.1599999999999</v>
      </c>
      <c r="G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1711.55</v>
      </c>
      <c r="H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1704.85</v>
      </c>
      <c r="I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1645.9</v>
      </c>
      <c r="J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1796.8899999999999</v>
      </c>
      <c r="K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1714.0299999999997</v>
      </c>
      <c r="L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1662.9099999999999</v>
      </c>
      <c r="M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1652.2399999999998</v>
      </c>
      <c r="N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1647.2599999999998</v>
      </c>
      <c r="O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1631.6699999999998</v>
      </c>
      <c r="P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1612.28</v>
      </c>
      <c r="Q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1616.84</v>
      </c>
      <c r="R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1618.35</v>
      </c>
      <c r="S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1626.32</v>
      </c>
      <c r="T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1657.58</v>
      </c>
      <c r="U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1645.29</v>
      </c>
      <c r="V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1544.6799999999998</v>
      </c>
      <c r="W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1543.4299999999998</v>
      </c>
      <c r="X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1586.8899999999999</v>
      </c>
      <c r="Y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1542.7599999999998</v>
      </c>
    </row>
    <row r="407" spans="1:27" x14ac:dyDescent="0.2">
      <c r="A407" s="88">
        <f t="shared" si="10"/>
        <v>41881</v>
      </c>
      <c r="B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1578.94</v>
      </c>
      <c r="C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1642.37</v>
      </c>
      <c r="D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1685.44</v>
      </c>
      <c r="E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1712.02</v>
      </c>
      <c r="F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1704.79</v>
      </c>
      <c r="G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1704.57</v>
      </c>
      <c r="H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1705.08</v>
      </c>
      <c r="I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1653.98</v>
      </c>
      <c r="J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1561.06</v>
      </c>
      <c r="K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1695.69</v>
      </c>
      <c r="L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1640.57</v>
      </c>
      <c r="M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1640.4899999999998</v>
      </c>
      <c r="N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1640.11</v>
      </c>
      <c r="O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1640.2399999999998</v>
      </c>
      <c r="P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1640.21</v>
      </c>
      <c r="Q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1640.4499999999998</v>
      </c>
      <c r="R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1684.57</v>
      </c>
      <c r="S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1696.28</v>
      </c>
      <c r="T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1708.28</v>
      </c>
      <c r="U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1691.34</v>
      </c>
      <c r="V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1580.04</v>
      </c>
      <c r="W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1554.9699999999998</v>
      </c>
      <c r="X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1625.3899999999999</v>
      </c>
      <c r="Y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1739.77</v>
      </c>
    </row>
    <row r="408" spans="1:27" x14ac:dyDescent="0.2">
      <c r="A408" s="88">
        <f t="shared" si="10"/>
        <v>41882</v>
      </c>
      <c r="B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1555.82</v>
      </c>
      <c r="C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1625.15</v>
      </c>
      <c r="D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1660.02</v>
      </c>
      <c r="E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1678.6599999999999</v>
      </c>
      <c r="F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1672.1999999999998</v>
      </c>
      <c r="G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1659.83</v>
      </c>
      <c r="H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1685.13</v>
      </c>
      <c r="I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1631.08</v>
      </c>
      <c r="J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1531.35</v>
      </c>
      <c r="K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1695.77</v>
      </c>
      <c r="L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1640.5099999999998</v>
      </c>
      <c r="M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1640.3799999999999</v>
      </c>
      <c r="N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1640.3</v>
      </c>
      <c r="O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1606.07</v>
      </c>
      <c r="P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1596.83</v>
      </c>
      <c r="Q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1587.92</v>
      </c>
      <c r="R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1615.3899999999999</v>
      </c>
      <c r="S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1625.11</v>
      </c>
      <c r="T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1672.4699999999998</v>
      </c>
      <c r="U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1690.4699999999998</v>
      </c>
      <c r="V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1579.33</v>
      </c>
      <c r="W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1554.3999999999999</v>
      </c>
      <c r="X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1624.9</v>
      </c>
      <c r="Y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1739.77</v>
      </c>
    </row>
    <row r="409" spans="1:27" x14ac:dyDescent="0.25">
      <c r="A409" s="103"/>
      <c r="B409" s="87"/>
      <c r="C409" s="87"/>
      <c r="D409" s="87"/>
    </row>
    <row r="410" spans="1:27" x14ac:dyDescent="0.25">
      <c r="A410" s="96" t="s">
        <v>159</v>
      </c>
      <c r="B410" s="87"/>
      <c r="C410" s="87"/>
      <c r="D410" s="87"/>
    </row>
    <row r="411" spans="1:27" ht="12.75" x14ac:dyDescent="0.2">
      <c r="A411" s="162" t="s">
        <v>49</v>
      </c>
      <c r="B411" s="173" t="s">
        <v>128</v>
      </c>
      <c r="C411" s="174"/>
      <c r="D411" s="174"/>
      <c r="E411" s="174"/>
      <c r="F411" s="174"/>
      <c r="G411" s="174"/>
      <c r="H411" s="174"/>
      <c r="I411" s="174"/>
      <c r="J411" s="174"/>
      <c r="K411" s="174"/>
      <c r="L411" s="174"/>
      <c r="M411" s="174"/>
      <c r="N411" s="174"/>
      <c r="O411" s="174"/>
      <c r="P411" s="174"/>
      <c r="Q411" s="174"/>
      <c r="R411" s="174"/>
      <c r="S411" s="174"/>
      <c r="T411" s="174"/>
      <c r="U411" s="174"/>
      <c r="V411" s="174"/>
      <c r="W411" s="174"/>
      <c r="X411" s="174"/>
      <c r="Y411" s="175"/>
    </row>
    <row r="412" spans="1:27" ht="12.75" x14ac:dyDescent="0.2">
      <c r="A412" s="163"/>
      <c r="B412" s="176"/>
      <c r="C412" s="177"/>
      <c r="D412" s="177"/>
      <c r="E412" s="177"/>
      <c r="F412" s="177"/>
      <c r="G412" s="177"/>
      <c r="H412" s="177"/>
      <c r="I412" s="177"/>
      <c r="J412" s="177"/>
      <c r="K412" s="177"/>
      <c r="L412" s="177"/>
      <c r="M412" s="177"/>
      <c r="N412" s="177"/>
      <c r="O412" s="177"/>
      <c r="P412" s="177"/>
      <c r="Q412" s="177"/>
      <c r="R412" s="177"/>
      <c r="S412" s="177"/>
      <c r="T412" s="177"/>
      <c r="U412" s="177"/>
      <c r="V412" s="177"/>
      <c r="W412" s="177"/>
      <c r="X412" s="177"/>
      <c r="Y412" s="178"/>
    </row>
    <row r="413" spans="1:27" ht="12.75" customHeight="1" x14ac:dyDescent="0.2">
      <c r="A413" s="163"/>
      <c r="B413" s="165" t="s">
        <v>129</v>
      </c>
      <c r="C413" s="156" t="s">
        <v>130</v>
      </c>
      <c r="D413" s="156" t="s">
        <v>131</v>
      </c>
      <c r="E413" s="156" t="s">
        <v>132</v>
      </c>
      <c r="F413" s="156" t="s">
        <v>133</v>
      </c>
      <c r="G413" s="156" t="s">
        <v>134</v>
      </c>
      <c r="H413" s="156" t="s">
        <v>135</v>
      </c>
      <c r="I413" s="156" t="s">
        <v>136</v>
      </c>
      <c r="J413" s="156" t="s">
        <v>137</v>
      </c>
      <c r="K413" s="156" t="s">
        <v>138</v>
      </c>
      <c r="L413" s="156" t="s">
        <v>139</v>
      </c>
      <c r="M413" s="156" t="s">
        <v>140</v>
      </c>
      <c r="N413" s="167" t="s">
        <v>141</v>
      </c>
      <c r="O413" s="156" t="s">
        <v>142</v>
      </c>
      <c r="P413" s="156" t="s">
        <v>143</v>
      </c>
      <c r="Q413" s="156" t="s">
        <v>144</v>
      </c>
      <c r="R413" s="156" t="s">
        <v>145</v>
      </c>
      <c r="S413" s="156" t="s">
        <v>146</v>
      </c>
      <c r="T413" s="156" t="s">
        <v>147</v>
      </c>
      <c r="U413" s="156" t="s">
        <v>148</v>
      </c>
      <c r="V413" s="156" t="s">
        <v>149</v>
      </c>
      <c r="W413" s="156" t="s">
        <v>150</v>
      </c>
      <c r="X413" s="156" t="s">
        <v>151</v>
      </c>
      <c r="Y413" s="156" t="s">
        <v>152</v>
      </c>
    </row>
    <row r="414" spans="1:27" ht="11.25" customHeight="1" x14ac:dyDescent="0.2">
      <c r="A414" s="164"/>
      <c r="B414" s="166"/>
      <c r="C414" s="157"/>
      <c r="D414" s="157"/>
      <c r="E414" s="157"/>
      <c r="F414" s="157"/>
      <c r="G414" s="157"/>
      <c r="H414" s="157"/>
      <c r="I414" s="157"/>
      <c r="J414" s="157"/>
      <c r="K414" s="157"/>
      <c r="L414" s="157"/>
      <c r="M414" s="157"/>
      <c r="N414" s="168"/>
      <c r="O414" s="157"/>
      <c r="P414" s="157"/>
      <c r="Q414" s="157"/>
      <c r="R414" s="157"/>
      <c r="S414" s="157"/>
      <c r="T414" s="157"/>
      <c r="U414" s="157"/>
      <c r="V414" s="157"/>
      <c r="W414" s="157"/>
      <c r="X414" s="157"/>
      <c r="Y414" s="157"/>
    </row>
    <row r="415" spans="1:27" ht="15.75" customHeight="1" x14ac:dyDescent="0.2">
      <c r="A415" s="88">
        <f>A378</f>
        <v>41852</v>
      </c>
      <c r="B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1512.27</v>
      </c>
      <c r="C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1504.77</v>
      </c>
      <c r="D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1527.35</v>
      </c>
      <c r="E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1531.38</v>
      </c>
      <c r="F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1531.42</v>
      </c>
      <c r="G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1539.78</v>
      </c>
      <c r="H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1531.54</v>
      </c>
      <c r="I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1509.45</v>
      </c>
      <c r="J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1612.34</v>
      </c>
      <c r="K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1544.5</v>
      </c>
      <c r="L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1525.52</v>
      </c>
      <c r="M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1518.3899999999999</v>
      </c>
      <c r="N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1525.52</v>
      </c>
      <c r="O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1532.98</v>
      </c>
      <c r="P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1529.2399999999998</v>
      </c>
      <c r="Q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1532.98</v>
      </c>
      <c r="R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1533.54</v>
      </c>
      <c r="S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1543.54</v>
      </c>
      <c r="T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1564.8799999999999</v>
      </c>
      <c r="U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1546.9</v>
      </c>
      <c r="V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1530.81</v>
      </c>
      <c r="W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1524.69</v>
      </c>
      <c r="X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1525.1999999999998</v>
      </c>
      <c r="Y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1642.86</v>
      </c>
      <c r="AA415" s="89"/>
    </row>
    <row r="416" spans="1:27" x14ac:dyDescent="0.2">
      <c r="A416" s="88">
        <f>A415+1</f>
        <v>41853</v>
      </c>
      <c r="B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1540.33</v>
      </c>
      <c r="C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1517.67</v>
      </c>
      <c r="D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1511.36</v>
      </c>
      <c r="E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1527.9299999999998</v>
      </c>
      <c r="F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1536.4499999999998</v>
      </c>
      <c r="G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1532.5</v>
      </c>
      <c r="H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1545.4099999999999</v>
      </c>
      <c r="I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1532.0299999999997</v>
      </c>
      <c r="J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1511.75</v>
      </c>
      <c r="K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1584.31</v>
      </c>
      <c r="L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1542.07</v>
      </c>
      <c r="M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1526.69</v>
      </c>
      <c r="N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1519.27</v>
      </c>
      <c r="O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1515.65</v>
      </c>
      <c r="P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1523.04</v>
      </c>
      <c r="Q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1526.78</v>
      </c>
      <c r="R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1534.4299999999998</v>
      </c>
      <c r="S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1538.25</v>
      </c>
      <c r="T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1534.3</v>
      </c>
      <c r="U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1522.79</v>
      </c>
      <c r="V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1521.2399999999998</v>
      </c>
      <c r="W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1527.54</v>
      </c>
      <c r="X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1528.6799999999998</v>
      </c>
      <c r="Y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1533.44</v>
      </c>
    </row>
    <row r="417" spans="1:25" x14ac:dyDescent="0.2">
      <c r="A417" s="88">
        <f t="shared" ref="A417:A445" si="11">A416+1</f>
        <v>41854</v>
      </c>
      <c r="B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1543.4499999999998</v>
      </c>
      <c r="C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1516.53</v>
      </c>
      <c r="D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1511.53</v>
      </c>
      <c r="E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1528.04</v>
      </c>
      <c r="F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1536.7399999999998</v>
      </c>
      <c r="G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1532.86</v>
      </c>
      <c r="H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1545.83</v>
      </c>
      <c r="I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1532.6599999999999</v>
      </c>
      <c r="J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1511.33</v>
      </c>
      <c r="K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1593.87</v>
      </c>
      <c r="L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1562.75</v>
      </c>
      <c r="M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1542.4299999999998</v>
      </c>
      <c r="N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1530.6399999999999</v>
      </c>
      <c r="O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1526.8899999999999</v>
      </c>
      <c r="P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1534.58</v>
      </c>
      <c r="Q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1542.34</v>
      </c>
      <c r="R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1550.35</v>
      </c>
      <c r="S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1558.4899999999998</v>
      </c>
      <c r="T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1550.27</v>
      </c>
      <c r="U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1530.77</v>
      </c>
      <c r="V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1520.98</v>
      </c>
      <c r="W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1527.51</v>
      </c>
      <c r="X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1528.6499999999999</v>
      </c>
      <c r="Y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1534.25</v>
      </c>
    </row>
    <row r="418" spans="1:25" x14ac:dyDescent="0.2">
      <c r="A418" s="88">
        <f t="shared" si="11"/>
        <v>41855</v>
      </c>
      <c r="B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1518.1399999999999</v>
      </c>
      <c r="C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1504.77</v>
      </c>
      <c r="D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1527.4699999999998</v>
      </c>
      <c r="E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1531.4</v>
      </c>
      <c r="F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1531.4</v>
      </c>
      <c r="G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1533.79</v>
      </c>
      <c r="H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1530.63</v>
      </c>
      <c r="I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1510.87</v>
      </c>
      <c r="J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1612.96</v>
      </c>
      <c r="K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1544.82</v>
      </c>
      <c r="L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1526.73</v>
      </c>
      <c r="M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1520.3799999999999</v>
      </c>
      <c r="N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1523.48</v>
      </c>
      <c r="O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1527.06</v>
      </c>
      <c r="P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1519.26</v>
      </c>
      <c r="Q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1515.17</v>
      </c>
      <c r="R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1530.9</v>
      </c>
      <c r="S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1544.32</v>
      </c>
      <c r="T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1557.2399999999998</v>
      </c>
      <c r="U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1546.9099999999999</v>
      </c>
      <c r="V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1518.15</v>
      </c>
      <c r="W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1524.62</v>
      </c>
      <c r="X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1526.35</v>
      </c>
      <c r="Y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1635.9</v>
      </c>
    </row>
    <row r="419" spans="1:25" x14ac:dyDescent="0.2">
      <c r="A419" s="88">
        <f t="shared" si="11"/>
        <v>41856</v>
      </c>
      <c r="B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1521.4299999999998</v>
      </c>
      <c r="C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1504.76</v>
      </c>
      <c r="D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1527.4299999999998</v>
      </c>
      <c r="E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1531.4</v>
      </c>
      <c r="F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1531.2599999999998</v>
      </c>
      <c r="G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1533.86</v>
      </c>
      <c r="H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1518.3899999999999</v>
      </c>
      <c r="I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1516.05</v>
      </c>
      <c r="J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1595.85</v>
      </c>
      <c r="K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1533.4499999999998</v>
      </c>
      <c r="L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1505.62</v>
      </c>
      <c r="M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1513.25</v>
      </c>
      <c r="N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1520.9899999999998</v>
      </c>
      <c r="O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1508.32</v>
      </c>
      <c r="P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1516.32</v>
      </c>
      <c r="Q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1509.59</v>
      </c>
      <c r="R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1517.67</v>
      </c>
      <c r="S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1530.48</v>
      </c>
      <c r="T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1536.36</v>
      </c>
      <c r="U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1543.56</v>
      </c>
      <c r="V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1517.15</v>
      </c>
      <c r="W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1524.1399999999999</v>
      </c>
      <c r="X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1525.54</v>
      </c>
      <c r="Y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1639.96</v>
      </c>
    </row>
    <row r="420" spans="1:25" x14ac:dyDescent="0.2">
      <c r="A420" s="88">
        <f t="shared" si="11"/>
        <v>41857</v>
      </c>
      <c r="B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1515.35</v>
      </c>
      <c r="C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1504.6599999999999</v>
      </c>
      <c r="D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1527.34</v>
      </c>
      <c r="E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1531.1599999999999</v>
      </c>
      <c r="F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1531.05</v>
      </c>
      <c r="G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1532.57</v>
      </c>
      <c r="H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1517.52</v>
      </c>
      <c r="I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1515.05</v>
      </c>
      <c r="J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1594.87</v>
      </c>
      <c r="K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1532.1799999999998</v>
      </c>
      <c r="L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1504.33</v>
      </c>
      <c r="M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1517.79</v>
      </c>
      <c r="N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1523.6599999999999</v>
      </c>
      <c r="O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1510.1399999999999</v>
      </c>
      <c r="P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1516.19</v>
      </c>
      <c r="Q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1509.4</v>
      </c>
      <c r="R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1517.3899999999999</v>
      </c>
      <c r="S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1529.96</v>
      </c>
      <c r="T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1536.54</v>
      </c>
      <c r="U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1543.81</v>
      </c>
      <c r="V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1517.1</v>
      </c>
      <c r="W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1524.07</v>
      </c>
      <c r="X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1525.48</v>
      </c>
      <c r="Y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1637.44</v>
      </c>
    </row>
    <row r="421" spans="1:25" x14ac:dyDescent="0.2">
      <c r="A421" s="88">
        <f t="shared" si="11"/>
        <v>41858</v>
      </c>
      <c r="B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1517.38</v>
      </c>
      <c r="C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1504.92</v>
      </c>
      <c r="D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1527.51</v>
      </c>
      <c r="E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1531.44</v>
      </c>
      <c r="F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1531.55</v>
      </c>
      <c r="G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1533.6999999999998</v>
      </c>
      <c r="H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1538.56</v>
      </c>
      <c r="I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1509.76</v>
      </c>
      <c r="J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1612.9299999999998</v>
      </c>
      <c r="K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1533.21</v>
      </c>
      <c r="L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1504.98</v>
      </c>
      <c r="M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1517.37</v>
      </c>
      <c r="N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1515.3899999999999</v>
      </c>
      <c r="O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1511.03</v>
      </c>
      <c r="P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1524.1399999999999</v>
      </c>
      <c r="Q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1511.47</v>
      </c>
      <c r="R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1517.48</v>
      </c>
      <c r="S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1530.34</v>
      </c>
      <c r="T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1547.29</v>
      </c>
      <c r="U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1550.5099999999998</v>
      </c>
      <c r="V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1506.81</v>
      </c>
      <c r="W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1524.48</v>
      </c>
      <c r="X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1525.8</v>
      </c>
      <c r="Y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1640.67</v>
      </c>
    </row>
    <row r="422" spans="1:25" x14ac:dyDescent="0.2">
      <c r="A422" s="88">
        <f t="shared" si="11"/>
        <v>41859</v>
      </c>
      <c r="B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1516.33</v>
      </c>
      <c r="C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1508.79</v>
      </c>
      <c r="D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1531.8899999999999</v>
      </c>
      <c r="E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1539.8899999999999</v>
      </c>
      <c r="F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1544.07</v>
      </c>
      <c r="G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1538.9499999999998</v>
      </c>
      <c r="H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1539.19</v>
      </c>
      <c r="I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1509.83</v>
      </c>
      <c r="J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1612.88</v>
      </c>
      <c r="K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1565.1499999999999</v>
      </c>
      <c r="L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1525.59</v>
      </c>
      <c r="M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1511.85</v>
      </c>
      <c r="N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1529.6799999999998</v>
      </c>
      <c r="O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1537.25</v>
      </c>
      <c r="P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1533.36</v>
      </c>
      <c r="Q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1529.4499999999998</v>
      </c>
      <c r="R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1530.6399999999999</v>
      </c>
      <c r="S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1554.6499999999999</v>
      </c>
      <c r="T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1571.9699999999998</v>
      </c>
      <c r="U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1550.5099999999998</v>
      </c>
      <c r="V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1506.98</v>
      </c>
      <c r="W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1524.6299999999999</v>
      </c>
      <c r="X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1525.5</v>
      </c>
      <c r="Y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1631.57</v>
      </c>
    </row>
    <row r="423" spans="1:25" x14ac:dyDescent="0.2">
      <c r="A423" s="88">
        <f t="shared" si="11"/>
        <v>41860</v>
      </c>
      <c r="B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1545.6599999999999</v>
      </c>
      <c r="C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1514.72</v>
      </c>
      <c r="D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1515.76</v>
      </c>
      <c r="E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1519.6499999999999</v>
      </c>
      <c r="F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1527.86</v>
      </c>
      <c r="G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1521.7199999999998</v>
      </c>
      <c r="H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1531.4899999999998</v>
      </c>
      <c r="I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1511.4</v>
      </c>
      <c r="J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1512.15</v>
      </c>
      <c r="K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1549.6599999999999</v>
      </c>
      <c r="L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1523.1799999999998</v>
      </c>
      <c r="M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1505.73</v>
      </c>
      <c r="N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1512.6599999999999</v>
      </c>
      <c r="O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1515.87</v>
      </c>
      <c r="P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1519.6399999999999</v>
      </c>
      <c r="Q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1516.06</v>
      </c>
      <c r="R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1523.46</v>
      </c>
      <c r="S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1534.96</v>
      </c>
      <c r="T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1551.3899999999999</v>
      </c>
      <c r="U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1542.34</v>
      </c>
      <c r="V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1520.75</v>
      </c>
      <c r="W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1528.6499999999999</v>
      </c>
      <c r="X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1522.1799999999998</v>
      </c>
      <c r="Y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1519.02</v>
      </c>
    </row>
    <row r="424" spans="1:25" x14ac:dyDescent="0.2">
      <c r="A424" s="88">
        <f t="shared" si="11"/>
        <v>41861</v>
      </c>
      <c r="B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1545.1699999999998</v>
      </c>
      <c r="C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1517.07</v>
      </c>
      <c r="D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1515.98</v>
      </c>
      <c r="E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1519.8799999999999</v>
      </c>
      <c r="F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1528.12</v>
      </c>
      <c r="G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1522.02</v>
      </c>
      <c r="H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1531.1299999999999</v>
      </c>
      <c r="I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1512.41</v>
      </c>
      <c r="J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1509.21</v>
      </c>
      <c r="K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1586.84</v>
      </c>
      <c r="L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1544.4899999999998</v>
      </c>
      <c r="M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1528.9199999999998</v>
      </c>
      <c r="N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1528.46</v>
      </c>
      <c r="O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1524.1799999999998</v>
      </c>
      <c r="P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1535.44</v>
      </c>
      <c r="Q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1539.11</v>
      </c>
      <c r="R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1534.9499999999998</v>
      </c>
      <c r="S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1538.75</v>
      </c>
      <c r="T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1534.08</v>
      </c>
      <c r="U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1526.78</v>
      </c>
      <c r="V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1520.4499999999998</v>
      </c>
      <c r="W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1527.61</v>
      </c>
      <c r="X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1521.81</v>
      </c>
      <c r="Y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1519.1999999999998</v>
      </c>
    </row>
    <row r="425" spans="1:25" x14ac:dyDescent="0.2">
      <c r="A425" s="88">
        <f t="shared" si="11"/>
        <v>41862</v>
      </c>
      <c r="B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1520.71</v>
      </c>
      <c r="C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1508.9</v>
      </c>
      <c r="D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1531.7399999999998</v>
      </c>
      <c r="E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1539.73</v>
      </c>
      <c r="F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1543.94</v>
      </c>
      <c r="G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1537.88</v>
      </c>
      <c r="H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1538.44</v>
      </c>
      <c r="I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1522.31</v>
      </c>
      <c r="J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1587.53</v>
      </c>
      <c r="K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1540.6799999999998</v>
      </c>
      <c r="L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1527.86</v>
      </c>
      <c r="M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1513.62</v>
      </c>
      <c r="N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1520.3899999999999</v>
      </c>
      <c r="O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1516.06</v>
      </c>
      <c r="P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1512.04</v>
      </c>
      <c r="Q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1504.81</v>
      </c>
      <c r="R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1514.84</v>
      </c>
      <c r="S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1537.29</v>
      </c>
      <c r="T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1551.11</v>
      </c>
      <c r="U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1550.79</v>
      </c>
      <c r="V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1506.37</v>
      </c>
      <c r="W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1528.53</v>
      </c>
      <c r="X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1528.98</v>
      </c>
      <c r="Y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1654.5099999999998</v>
      </c>
    </row>
    <row r="426" spans="1:25" x14ac:dyDescent="0.2">
      <c r="A426" s="88">
        <f t="shared" si="11"/>
        <v>41863</v>
      </c>
      <c r="B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1520.8899999999999</v>
      </c>
      <c r="C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1508.62</v>
      </c>
      <c r="D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1532.02</v>
      </c>
      <c r="E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1539.9</v>
      </c>
      <c r="F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1543.94</v>
      </c>
      <c r="G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1538.56</v>
      </c>
      <c r="H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1538.12</v>
      </c>
      <c r="I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1524.27</v>
      </c>
      <c r="J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1586.73</v>
      </c>
      <c r="K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1539.77</v>
      </c>
      <c r="L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1526.75</v>
      </c>
      <c r="M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1511.78</v>
      </c>
      <c r="N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1519.26</v>
      </c>
      <c r="O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1515.46</v>
      </c>
      <c r="P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1512.1</v>
      </c>
      <c r="Q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1505.02</v>
      </c>
      <c r="R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1514.92</v>
      </c>
      <c r="S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1537.62</v>
      </c>
      <c r="T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1551.28</v>
      </c>
      <c r="U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1550.82</v>
      </c>
      <c r="V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1506.45</v>
      </c>
      <c r="W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1526.7399999999998</v>
      </c>
      <c r="X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1527.73</v>
      </c>
      <c r="Y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1653.1399999999999</v>
      </c>
    </row>
    <row r="427" spans="1:25" x14ac:dyDescent="0.2">
      <c r="A427" s="88">
        <f t="shared" si="11"/>
        <v>41864</v>
      </c>
      <c r="B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1520.7599999999998</v>
      </c>
      <c r="C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1512.44</v>
      </c>
      <c r="D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1535.92</v>
      </c>
      <c r="E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1544.1399999999999</v>
      </c>
      <c r="F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1548.46</v>
      </c>
      <c r="G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1548.0099999999998</v>
      </c>
      <c r="H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1547.9099999999999</v>
      </c>
      <c r="I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1504.71</v>
      </c>
      <c r="J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1595.4</v>
      </c>
      <c r="K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1552.21</v>
      </c>
      <c r="L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1529.4499999999998</v>
      </c>
      <c r="M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1514.85</v>
      </c>
      <c r="N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1521.96</v>
      </c>
      <c r="O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1518.24</v>
      </c>
      <c r="P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1514.6599999999999</v>
      </c>
      <c r="Q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1507.72</v>
      </c>
      <c r="R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1517.38</v>
      </c>
      <c r="S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1533.53</v>
      </c>
      <c r="T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1554.06</v>
      </c>
      <c r="U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1557.61</v>
      </c>
      <c r="V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1505.44</v>
      </c>
      <c r="W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1526.5</v>
      </c>
      <c r="X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1527.84</v>
      </c>
      <c r="Y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1652.1599999999999</v>
      </c>
    </row>
    <row r="428" spans="1:25" x14ac:dyDescent="0.2">
      <c r="A428" s="88">
        <f t="shared" si="11"/>
        <v>41865</v>
      </c>
      <c r="B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1521.21</v>
      </c>
      <c r="C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1512.33</v>
      </c>
      <c r="D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1535.62</v>
      </c>
      <c r="E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1543.77</v>
      </c>
      <c r="F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1547.98</v>
      </c>
      <c r="G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1547.78</v>
      </c>
      <c r="H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1547.78</v>
      </c>
      <c r="I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1504.62</v>
      </c>
      <c r="J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1595.42</v>
      </c>
      <c r="K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1552.01</v>
      </c>
      <c r="L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1529.29</v>
      </c>
      <c r="M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1514.73</v>
      </c>
      <c r="N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1521.87</v>
      </c>
      <c r="O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1518.31</v>
      </c>
      <c r="P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1514.6799999999998</v>
      </c>
      <c r="Q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1507.83</v>
      </c>
      <c r="R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1517.3899999999999</v>
      </c>
      <c r="S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1533.4899999999998</v>
      </c>
      <c r="T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1554.0099999999998</v>
      </c>
      <c r="U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1557.53</v>
      </c>
      <c r="V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1505.28</v>
      </c>
      <c r="W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1526.94</v>
      </c>
      <c r="X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1527.4299999999998</v>
      </c>
      <c r="Y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1654.5299999999997</v>
      </c>
    </row>
    <row r="429" spans="1:25" x14ac:dyDescent="0.2">
      <c r="A429" s="88">
        <f t="shared" si="11"/>
        <v>41866</v>
      </c>
      <c r="B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1521.52</v>
      </c>
      <c r="C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1512.21</v>
      </c>
      <c r="D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1535.6</v>
      </c>
      <c r="E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1543.71</v>
      </c>
      <c r="F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1547.92</v>
      </c>
      <c r="G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1547.87</v>
      </c>
      <c r="H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1547.69</v>
      </c>
      <c r="I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1507.52</v>
      </c>
      <c r="J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1595.65</v>
      </c>
      <c r="K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1517.98</v>
      </c>
      <c r="L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1534.4899999999998</v>
      </c>
      <c r="M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1511.32</v>
      </c>
      <c r="N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1512.75</v>
      </c>
      <c r="O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1512.73</v>
      </c>
      <c r="P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1504.61</v>
      </c>
      <c r="Q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1512.9299999999998</v>
      </c>
      <c r="R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1511.34</v>
      </c>
      <c r="S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1508.1299999999999</v>
      </c>
      <c r="T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1520.4499999999998</v>
      </c>
      <c r="U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1537.15</v>
      </c>
      <c r="V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1523.73</v>
      </c>
      <c r="W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1530.07</v>
      </c>
      <c r="X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1529.01</v>
      </c>
      <c r="Y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1694.87</v>
      </c>
    </row>
    <row r="430" spans="1:25" x14ac:dyDescent="0.2">
      <c r="A430" s="88">
        <f t="shared" si="11"/>
        <v>41867</v>
      </c>
      <c r="B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1548.82</v>
      </c>
      <c r="C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1512.1399999999999</v>
      </c>
      <c r="D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1504.3899999999999</v>
      </c>
      <c r="E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1527.98</v>
      </c>
      <c r="F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1532.1699999999998</v>
      </c>
      <c r="G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1519.4499999999998</v>
      </c>
      <c r="H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1532.2199999999998</v>
      </c>
      <c r="I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1504.6</v>
      </c>
      <c r="J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1517.6399999999999</v>
      </c>
      <c r="K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1542.84</v>
      </c>
      <c r="L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1513.1</v>
      </c>
      <c r="M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1529.12</v>
      </c>
      <c r="N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1521.04</v>
      </c>
      <c r="O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1520.98</v>
      </c>
      <c r="P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1514.36</v>
      </c>
      <c r="Q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1514.54</v>
      </c>
      <c r="R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1508.49</v>
      </c>
      <c r="S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1519.4499999999998</v>
      </c>
      <c r="T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1511.94</v>
      </c>
      <c r="U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1512.9</v>
      </c>
      <c r="V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1519.6799999999998</v>
      </c>
      <c r="W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1513.98</v>
      </c>
      <c r="X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1515.05</v>
      </c>
      <c r="Y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1504.62</v>
      </c>
    </row>
    <row r="431" spans="1:25" x14ac:dyDescent="0.2">
      <c r="A431" s="88">
        <f t="shared" si="11"/>
        <v>41868</v>
      </c>
      <c r="B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1559.36</v>
      </c>
      <c r="C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1517.46</v>
      </c>
      <c r="D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1512.41</v>
      </c>
      <c r="E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1508.09</v>
      </c>
      <c r="F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1511.6</v>
      </c>
      <c r="G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1515.65</v>
      </c>
      <c r="H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1523.73</v>
      </c>
      <c r="I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1504.27</v>
      </c>
      <c r="J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1516.1999999999998</v>
      </c>
      <c r="K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1563.25</v>
      </c>
      <c r="L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1509.21</v>
      </c>
      <c r="M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1520.8899999999999</v>
      </c>
      <c r="N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1526.8799999999999</v>
      </c>
      <c r="O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1520.53</v>
      </c>
      <c r="P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1505.26</v>
      </c>
      <c r="Q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1508.41</v>
      </c>
      <c r="R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1505.18</v>
      </c>
      <c r="S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1512.49</v>
      </c>
      <c r="T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1526.4499999999998</v>
      </c>
      <c r="U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1516.4899999999998</v>
      </c>
      <c r="V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1520.06</v>
      </c>
      <c r="W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1526.96</v>
      </c>
      <c r="X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1527.04</v>
      </c>
      <c r="Y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1512.1599999999999</v>
      </c>
    </row>
    <row r="432" spans="1:25" x14ac:dyDescent="0.2">
      <c r="A432" s="88">
        <f t="shared" si="11"/>
        <v>41869</v>
      </c>
      <c r="B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1514.84</v>
      </c>
      <c r="C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1511.27</v>
      </c>
      <c r="D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1512.03</v>
      </c>
      <c r="E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1519.53</v>
      </c>
      <c r="F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1523.46</v>
      </c>
      <c r="G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1515.57</v>
      </c>
      <c r="H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1519.4499999999998</v>
      </c>
      <c r="I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1511.55</v>
      </c>
      <c r="J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1595.55</v>
      </c>
      <c r="K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1528.85</v>
      </c>
      <c r="L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1526.8899999999999</v>
      </c>
      <c r="M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1526.34</v>
      </c>
      <c r="N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1525.6999999999998</v>
      </c>
      <c r="O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1532.62</v>
      </c>
      <c r="P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1532.48</v>
      </c>
      <c r="Q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1532.35</v>
      </c>
      <c r="R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1527.4499999999998</v>
      </c>
      <c r="S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1528.26</v>
      </c>
      <c r="T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1546.77</v>
      </c>
      <c r="U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1630.08</v>
      </c>
      <c r="V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1558.4099999999999</v>
      </c>
      <c r="W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1517.58</v>
      </c>
      <c r="X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1564.79</v>
      </c>
      <c r="Y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1514.97</v>
      </c>
    </row>
    <row r="433" spans="1:25" x14ac:dyDescent="0.2">
      <c r="A433" s="88">
        <f t="shared" si="11"/>
        <v>41870</v>
      </c>
      <c r="B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1548.08</v>
      </c>
      <c r="C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1593.17</v>
      </c>
      <c r="D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1640.4499999999998</v>
      </c>
      <c r="E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1651.75</v>
      </c>
      <c r="F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1657.53</v>
      </c>
      <c r="G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1708</v>
      </c>
      <c r="H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1651.5099999999998</v>
      </c>
      <c r="I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1607.94</v>
      </c>
      <c r="J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1744.79</v>
      </c>
      <c r="K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1683.6299999999999</v>
      </c>
      <c r="L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1608.77</v>
      </c>
      <c r="M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1590.6999999999998</v>
      </c>
      <c r="N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1581.9299999999998</v>
      </c>
      <c r="O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1556.3899999999999</v>
      </c>
      <c r="P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1552.31</v>
      </c>
      <c r="Q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1552.33</v>
      </c>
      <c r="R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1550.4499999999998</v>
      </c>
      <c r="S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1572.02</v>
      </c>
      <c r="T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1595.4099999999999</v>
      </c>
      <c r="U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1603.71</v>
      </c>
      <c r="V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1572.6</v>
      </c>
      <c r="W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1527.0099999999998</v>
      </c>
      <c r="X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1564.7599999999998</v>
      </c>
      <c r="Y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1515.04</v>
      </c>
    </row>
    <row r="434" spans="1:25" x14ac:dyDescent="0.2">
      <c r="A434" s="88">
        <f t="shared" si="11"/>
        <v>41871</v>
      </c>
      <c r="B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1547.8899999999999</v>
      </c>
      <c r="C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1608.06</v>
      </c>
      <c r="D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1657.4</v>
      </c>
      <c r="E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1669.5</v>
      </c>
      <c r="F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1675.32</v>
      </c>
      <c r="G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1669.3999999999999</v>
      </c>
      <c r="H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1675.4499999999998</v>
      </c>
      <c r="I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1607.7799999999997</v>
      </c>
      <c r="J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1744.27</v>
      </c>
      <c r="K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1683.71</v>
      </c>
      <c r="L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1608.8999999999999</v>
      </c>
      <c r="M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1590.6399999999999</v>
      </c>
      <c r="N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1581.52</v>
      </c>
      <c r="O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1564.42</v>
      </c>
      <c r="P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1552.1</v>
      </c>
      <c r="Q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1556.1799999999998</v>
      </c>
      <c r="R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1550.1999999999998</v>
      </c>
      <c r="S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1583.59</v>
      </c>
      <c r="T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1603.61</v>
      </c>
      <c r="U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1603.61</v>
      </c>
      <c r="V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1571.52</v>
      </c>
      <c r="W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1526.8899999999999</v>
      </c>
      <c r="X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1564.67</v>
      </c>
      <c r="Y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1514.36</v>
      </c>
    </row>
    <row r="435" spans="1:25" x14ac:dyDescent="0.2">
      <c r="A435" s="88">
        <f t="shared" si="11"/>
        <v>41872</v>
      </c>
      <c r="B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1535.4099999999999</v>
      </c>
      <c r="C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1593.06</v>
      </c>
      <c r="D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1629.15</v>
      </c>
      <c r="E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1640.29</v>
      </c>
      <c r="F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1663.34</v>
      </c>
      <c r="G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1657.56</v>
      </c>
      <c r="H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1663.4099999999999</v>
      </c>
      <c r="I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1588.23</v>
      </c>
      <c r="J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1744.11</v>
      </c>
      <c r="K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1628.58</v>
      </c>
      <c r="L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1564.1399999999999</v>
      </c>
      <c r="M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1548.05</v>
      </c>
      <c r="N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1540.2199999999998</v>
      </c>
      <c r="O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1521.6799999999998</v>
      </c>
      <c r="P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1511.07</v>
      </c>
      <c r="Q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1525.4099999999999</v>
      </c>
      <c r="R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1536.6599999999999</v>
      </c>
      <c r="S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1550.2399999999998</v>
      </c>
      <c r="T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1546.52</v>
      </c>
      <c r="U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1572.1999999999998</v>
      </c>
      <c r="V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1557.58</v>
      </c>
      <c r="W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1514.1399999999999</v>
      </c>
      <c r="X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1519.86</v>
      </c>
      <c r="Y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1514.57</v>
      </c>
    </row>
    <row r="436" spans="1:25" x14ac:dyDescent="0.2">
      <c r="A436" s="88">
        <f t="shared" si="11"/>
        <v>41873</v>
      </c>
      <c r="B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1508.1</v>
      </c>
      <c r="C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1560.4699999999998</v>
      </c>
      <c r="D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1608.1399999999999</v>
      </c>
      <c r="E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1613</v>
      </c>
      <c r="F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1623.7599999999998</v>
      </c>
      <c r="G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1618.55</v>
      </c>
      <c r="H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1640.1</v>
      </c>
      <c r="I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1588.09</v>
      </c>
      <c r="J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1725.9699999999998</v>
      </c>
      <c r="K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1628.44</v>
      </c>
      <c r="L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1564.21</v>
      </c>
      <c r="M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1547.76</v>
      </c>
      <c r="N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1564.07</v>
      </c>
      <c r="O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1547.9699999999998</v>
      </c>
      <c r="P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1556.05</v>
      </c>
      <c r="Q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1560.1599999999999</v>
      </c>
      <c r="R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1557.29</v>
      </c>
      <c r="S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1571.9699999999998</v>
      </c>
      <c r="T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1579.44</v>
      </c>
      <c r="U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1583.52</v>
      </c>
      <c r="V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1557.07</v>
      </c>
      <c r="W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1612.25</v>
      </c>
      <c r="X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1672.4699999999998</v>
      </c>
      <c r="Y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1548.4099999999999</v>
      </c>
    </row>
    <row r="437" spans="1:25" x14ac:dyDescent="0.2">
      <c r="A437" s="88">
        <f t="shared" si="11"/>
        <v>41874</v>
      </c>
      <c r="B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1516.21</v>
      </c>
      <c r="C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1553.3899999999999</v>
      </c>
      <c r="D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1592.7399999999998</v>
      </c>
      <c r="E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1597.8899999999999</v>
      </c>
      <c r="F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1608.6999999999998</v>
      </c>
      <c r="G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1608.9699999999998</v>
      </c>
      <c r="H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1625.6599999999999</v>
      </c>
      <c r="I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1572.9299999999998</v>
      </c>
      <c r="J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1512.68</v>
      </c>
      <c r="K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1606.83</v>
      </c>
      <c r="L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1561.77</v>
      </c>
      <c r="M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1549.33</v>
      </c>
      <c r="N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1557.56</v>
      </c>
      <c r="O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1553.4</v>
      </c>
      <c r="P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1557.53</v>
      </c>
      <c r="Q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1565.9899999999998</v>
      </c>
      <c r="R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1561.67</v>
      </c>
      <c r="S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1579.06</v>
      </c>
      <c r="T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1592.79</v>
      </c>
      <c r="U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1593.23</v>
      </c>
      <c r="V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1534.04</v>
      </c>
      <c r="W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1593.6399999999999</v>
      </c>
      <c r="X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1660.32</v>
      </c>
      <c r="Y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1794.52</v>
      </c>
    </row>
    <row r="438" spans="1:25" x14ac:dyDescent="0.2">
      <c r="A438" s="88">
        <f t="shared" si="11"/>
        <v>41875</v>
      </c>
      <c r="B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1531.85</v>
      </c>
      <c r="C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1603.8899999999999</v>
      </c>
      <c r="D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1638.25</v>
      </c>
      <c r="E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1650.31</v>
      </c>
      <c r="F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1656.4499999999998</v>
      </c>
      <c r="G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1669.1599999999999</v>
      </c>
      <c r="H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1689.3</v>
      </c>
      <c r="I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1662.79</v>
      </c>
      <c r="J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1563.9899999999998</v>
      </c>
      <c r="K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1721.6299999999999</v>
      </c>
      <c r="L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1643.46</v>
      </c>
      <c r="M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1607.1299999999999</v>
      </c>
      <c r="N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1602.1999999999998</v>
      </c>
      <c r="O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1597.6599999999999</v>
      </c>
      <c r="P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1592.9199999999998</v>
      </c>
      <c r="Q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1607.1299999999999</v>
      </c>
      <c r="R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1621.94</v>
      </c>
      <c r="S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1621.8</v>
      </c>
      <c r="T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1611.73</v>
      </c>
      <c r="U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1602.6299999999999</v>
      </c>
      <c r="V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1518.78</v>
      </c>
      <c r="W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1529.48</v>
      </c>
      <c r="X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1517.86</v>
      </c>
      <c r="Y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1601.4299999999998</v>
      </c>
    </row>
    <row r="439" spans="1:25" x14ac:dyDescent="0.2">
      <c r="A439" s="88">
        <f t="shared" si="11"/>
        <v>41876</v>
      </c>
      <c r="B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1543.59</v>
      </c>
      <c r="C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1618.35</v>
      </c>
      <c r="D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1663.86</v>
      </c>
      <c r="E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1675.8999999999999</v>
      </c>
      <c r="F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1669.6599999999999</v>
      </c>
      <c r="G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1681.28</v>
      </c>
      <c r="H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1688.1299999999999</v>
      </c>
      <c r="I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1629.32</v>
      </c>
      <c r="J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1762.98</v>
      </c>
      <c r="K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1671.71</v>
      </c>
      <c r="L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1628.87</v>
      </c>
      <c r="M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1619.2399999999998</v>
      </c>
      <c r="N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1629.65</v>
      </c>
      <c r="O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1624.17</v>
      </c>
      <c r="P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1604.2799999999997</v>
      </c>
      <c r="Q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1614.1299999999999</v>
      </c>
      <c r="R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1612.02</v>
      </c>
      <c r="S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1629.51</v>
      </c>
      <c r="T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1667.42</v>
      </c>
      <c r="U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1658.2999999999997</v>
      </c>
      <c r="V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1553.79</v>
      </c>
      <c r="W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1543.1999999999998</v>
      </c>
      <c r="X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1578.6100000000001</v>
      </c>
      <c r="Y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1516.8</v>
      </c>
    </row>
    <row r="440" spans="1:25" x14ac:dyDescent="0.2">
      <c r="A440" s="88">
        <f t="shared" si="11"/>
        <v>41877</v>
      </c>
      <c r="B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1542.86</v>
      </c>
      <c r="C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1617.5499999999997</v>
      </c>
      <c r="D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1662.9899999999998</v>
      </c>
      <c r="E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1675.32</v>
      </c>
      <c r="F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1669.02</v>
      </c>
      <c r="G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1681.44</v>
      </c>
      <c r="H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1687.88</v>
      </c>
      <c r="I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1629.07</v>
      </c>
      <c r="J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1762.1599999999999</v>
      </c>
      <c r="K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1671.54</v>
      </c>
      <c r="L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1628.9699999999998</v>
      </c>
      <c r="M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1619.21</v>
      </c>
      <c r="N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1629.25</v>
      </c>
      <c r="O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1624.04</v>
      </c>
      <c r="P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1604.4699999999998</v>
      </c>
      <c r="Q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1613.9199999999998</v>
      </c>
      <c r="R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1611.9699999999998</v>
      </c>
      <c r="S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1629.59</v>
      </c>
      <c r="T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1667.55</v>
      </c>
      <c r="U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1658.96</v>
      </c>
      <c r="V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1553.81</v>
      </c>
      <c r="W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1542.9699999999998</v>
      </c>
      <c r="X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1578.79</v>
      </c>
      <c r="Y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1516.4099999999999</v>
      </c>
    </row>
    <row r="441" spans="1:25" x14ac:dyDescent="0.2">
      <c r="A441" s="88">
        <f t="shared" si="11"/>
        <v>41878</v>
      </c>
      <c r="B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1613.19</v>
      </c>
      <c r="C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1688.27</v>
      </c>
      <c r="D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1729.29</v>
      </c>
      <c r="E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1751.51</v>
      </c>
      <c r="F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1759.1599999999999</v>
      </c>
      <c r="G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1751.6399999999999</v>
      </c>
      <c r="H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1758.96</v>
      </c>
      <c r="I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1670.08</v>
      </c>
      <c r="J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1811.6</v>
      </c>
      <c r="K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1702.5</v>
      </c>
      <c r="L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1644.61</v>
      </c>
      <c r="M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1619.08</v>
      </c>
      <c r="N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1629.23</v>
      </c>
      <c r="O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1624.17</v>
      </c>
      <c r="P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1619.2399999999998</v>
      </c>
      <c r="Q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1619.38</v>
      </c>
      <c r="R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1599.9</v>
      </c>
      <c r="S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1621.1</v>
      </c>
      <c r="T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1638.96</v>
      </c>
      <c r="U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1613.98</v>
      </c>
      <c r="V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1558.46</v>
      </c>
      <c r="W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1550.59</v>
      </c>
      <c r="X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1587</v>
      </c>
      <c r="Y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1515.01</v>
      </c>
    </row>
    <row r="442" spans="1:25" x14ac:dyDescent="0.2">
      <c r="A442" s="88">
        <f t="shared" si="11"/>
        <v>41879</v>
      </c>
      <c r="B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1613.1599999999999</v>
      </c>
      <c r="C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1688.37</v>
      </c>
      <c r="D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1729.4699999999998</v>
      </c>
      <c r="E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1751.53</v>
      </c>
      <c r="F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1759.1399999999999</v>
      </c>
      <c r="G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1751.33</v>
      </c>
      <c r="H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1758.9399999999998</v>
      </c>
      <c r="I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1689.38</v>
      </c>
      <c r="J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1826.4099999999999</v>
      </c>
      <c r="K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1728.81</v>
      </c>
      <c r="L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1650.71</v>
      </c>
      <c r="M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1630.0299999999997</v>
      </c>
      <c r="N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1630.02</v>
      </c>
      <c r="O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1624.4299999999998</v>
      </c>
      <c r="P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1619.62</v>
      </c>
      <c r="Q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1619.54</v>
      </c>
      <c r="R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1599.87</v>
      </c>
      <c r="S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1621.1999999999998</v>
      </c>
      <c r="T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1638.77</v>
      </c>
      <c r="U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1614.54</v>
      </c>
      <c r="V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1558.07</v>
      </c>
      <c r="W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1550</v>
      </c>
      <c r="X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1586.52</v>
      </c>
      <c r="Y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1515.76</v>
      </c>
    </row>
    <row r="443" spans="1:25" x14ac:dyDescent="0.2">
      <c r="A443" s="88">
        <f t="shared" si="11"/>
        <v>41880</v>
      </c>
      <c r="B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1556.07</v>
      </c>
      <c r="C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1623.34</v>
      </c>
      <c r="D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1663.28</v>
      </c>
      <c r="E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1675.3799999999999</v>
      </c>
      <c r="F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1688.07</v>
      </c>
      <c r="G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1675.17</v>
      </c>
      <c r="H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1668.81</v>
      </c>
      <c r="I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1612.9</v>
      </c>
      <c r="J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1756.1</v>
      </c>
      <c r="K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1677.52</v>
      </c>
      <c r="L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1629.0299999999997</v>
      </c>
      <c r="M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1618.9199999999998</v>
      </c>
      <c r="N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1614.1899999999998</v>
      </c>
      <c r="O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1599.4099999999999</v>
      </c>
      <c r="P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1581.02</v>
      </c>
      <c r="Q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1585.35</v>
      </c>
      <c r="R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1586.78</v>
      </c>
      <c r="S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1594.34</v>
      </c>
      <c r="T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1623.9899999999998</v>
      </c>
      <c r="U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1612.33</v>
      </c>
      <c r="V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1516.92</v>
      </c>
      <c r="W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1515.72</v>
      </c>
      <c r="X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1556.94</v>
      </c>
      <c r="Y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1515.1</v>
      </c>
    </row>
    <row r="444" spans="1:25" x14ac:dyDescent="0.2">
      <c r="A444" s="88">
        <f t="shared" si="11"/>
        <v>41881</v>
      </c>
      <c r="B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1549.4</v>
      </c>
      <c r="C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1609.56</v>
      </c>
      <c r="D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1650.4099999999999</v>
      </c>
      <c r="E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1675.61</v>
      </c>
      <c r="F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1668.7599999999998</v>
      </c>
      <c r="G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1668.55</v>
      </c>
      <c r="H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1669.0299999999997</v>
      </c>
      <c r="I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1620.57</v>
      </c>
      <c r="J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1532.4499999999998</v>
      </c>
      <c r="K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1660.12</v>
      </c>
      <c r="L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1607.8600000000001</v>
      </c>
      <c r="M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1607.7799999999997</v>
      </c>
      <c r="N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1607.4099999999999</v>
      </c>
      <c r="O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1607.54</v>
      </c>
      <c r="P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1607.5099999999998</v>
      </c>
      <c r="Q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1607.7399999999998</v>
      </c>
      <c r="R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1649.58</v>
      </c>
      <c r="S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1660.69</v>
      </c>
      <c r="T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1672.06</v>
      </c>
      <c r="U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1656</v>
      </c>
      <c r="V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1550.44</v>
      </c>
      <c r="W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1526.6799999999998</v>
      </c>
      <c r="X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1593.46</v>
      </c>
      <c r="Y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1701.9299999999998</v>
      </c>
    </row>
    <row r="445" spans="1:25" x14ac:dyDescent="0.2">
      <c r="A445" s="88">
        <f t="shared" si="11"/>
        <v>41882</v>
      </c>
      <c r="B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1527.48</v>
      </c>
      <c r="C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1593.23</v>
      </c>
      <c r="D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1626.29</v>
      </c>
      <c r="E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1643.9699999999998</v>
      </c>
      <c r="F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1637.85</v>
      </c>
      <c r="G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1626.12</v>
      </c>
      <c r="H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1650.11</v>
      </c>
      <c r="I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1598.85</v>
      </c>
      <c r="J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1504.27</v>
      </c>
      <c r="K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1660.1999999999998</v>
      </c>
      <c r="L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1607.79</v>
      </c>
      <c r="M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1607.6699999999998</v>
      </c>
      <c r="N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1607.6</v>
      </c>
      <c r="O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1575.1299999999999</v>
      </c>
      <c r="P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1566.37</v>
      </c>
      <c r="Q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1557.92</v>
      </c>
      <c r="R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1583.9699999999998</v>
      </c>
      <c r="S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1593.19</v>
      </c>
      <c r="T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1638.1</v>
      </c>
      <c r="U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1655.17</v>
      </c>
      <c r="V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1549.77</v>
      </c>
      <c r="W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1526.1299999999999</v>
      </c>
      <c r="X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1592.9899999999998</v>
      </c>
      <c r="Y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1701.9299999999998</v>
      </c>
    </row>
    <row r="447" spans="1:25" x14ac:dyDescent="0.25">
      <c r="A447" s="86" t="s">
        <v>155</v>
      </c>
    </row>
    <row r="448" spans="1:25" x14ac:dyDescent="0.25">
      <c r="A448" s="96" t="s">
        <v>156</v>
      </c>
      <c r="B448" s="87"/>
      <c r="C448" s="87"/>
      <c r="D448" s="87"/>
    </row>
    <row r="449" spans="1:27" ht="12.75" x14ac:dyDescent="0.2">
      <c r="A449" s="162" t="s">
        <v>49</v>
      </c>
      <c r="B449" s="173" t="s">
        <v>128</v>
      </c>
      <c r="C449" s="174"/>
      <c r="D449" s="174"/>
      <c r="E449" s="174"/>
      <c r="F449" s="174"/>
      <c r="G449" s="174"/>
      <c r="H449" s="174"/>
      <c r="I449" s="174"/>
      <c r="J449" s="174"/>
      <c r="K449" s="174"/>
      <c r="L449" s="174"/>
      <c r="M449" s="174"/>
      <c r="N449" s="174"/>
      <c r="O449" s="174"/>
      <c r="P449" s="174"/>
      <c r="Q449" s="174"/>
      <c r="R449" s="174"/>
      <c r="S449" s="174"/>
      <c r="T449" s="174"/>
      <c r="U449" s="174"/>
      <c r="V449" s="174"/>
      <c r="W449" s="174"/>
      <c r="X449" s="174"/>
      <c r="Y449" s="175"/>
    </row>
    <row r="450" spans="1:27" ht="12.75" x14ac:dyDescent="0.2">
      <c r="A450" s="163"/>
      <c r="B450" s="176"/>
      <c r="C450" s="177"/>
      <c r="D450" s="177"/>
      <c r="E450" s="177"/>
      <c r="F450" s="177"/>
      <c r="G450" s="177"/>
      <c r="H450" s="177"/>
      <c r="I450" s="177"/>
      <c r="J450" s="177"/>
      <c r="K450" s="177"/>
      <c r="L450" s="177"/>
      <c r="M450" s="177"/>
      <c r="N450" s="177"/>
      <c r="O450" s="177"/>
      <c r="P450" s="177"/>
      <c r="Q450" s="177"/>
      <c r="R450" s="177"/>
      <c r="S450" s="177"/>
      <c r="T450" s="177"/>
      <c r="U450" s="177"/>
      <c r="V450" s="177"/>
      <c r="W450" s="177"/>
      <c r="X450" s="177"/>
      <c r="Y450" s="178"/>
    </row>
    <row r="451" spans="1:27" ht="12.75" customHeight="1" x14ac:dyDescent="0.2">
      <c r="A451" s="163"/>
      <c r="B451" s="165" t="s">
        <v>129</v>
      </c>
      <c r="C451" s="156" t="s">
        <v>130</v>
      </c>
      <c r="D451" s="156" t="s">
        <v>131</v>
      </c>
      <c r="E451" s="156" t="s">
        <v>132</v>
      </c>
      <c r="F451" s="156" t="s">
        <v>133</v>
      </c>
      <c r="G451" s="156" t="s">
        <v>134</v>
      </c>
      <c r="H451" s="156" t="s">
        <v>135</v>
      </c>
      <c r="I451" s="156" t="s">
        <v>136</v>
      </c>
      <c r="J451" s="156" t="s">
        <v>137</v>
      </c>
      <c r="K451" s="156" t="s">
        <v>138</v>
      </c>
      <c r="L451" s="156" t="s">
        <v>139</v>
      </c>
      <c r="M451" s="156" t="s">
        <v>140</v>
      </c>
      <c r="N451" s="167" t="s">
        <v>141</v>
      </c>
      <c r="O451" s="156" t="s">
        <v>142</v>
      </c>
      <c r="P451" s="156" t="s">
        <v>143</v>
      </c>
      <c r="Q451" s="156" t="s">
        <v>144</v>
      </c>
      <c r="R451" s="156" t="s">
        <v>145</v>
      </c>
      <c r="S451" s="156" t="s">
        <v>146</v>
      </c>
      <c r="T451" s="156" t="s">
        <v>147</v>
      </c>
      <c r="U451" s="156" t="s">
        <v>148</v>
      </c>
      <c r="V451" s="156" t="s">
        <v>149</v>
      </c>
      <c r="W451" s="156" t="s">
        <v>150</v>
      </c>
      <c r="X451" s="156" t="s">
        <v>151</v>
      </c>
      <c r="Y451" s="156" t="s">
        <v>152</v>
      </c>
    </row>
    <row r="452" spans="1:27" ht="11.25" customHeight="1" x14ac:dyDescent="0.2">
      <c r="A452" s="164"/>
      <c r="B452" s="166"/>
      <c r="C452" s="157"/>
      <c r="D452" s="157"/>
      <c r="E452" s="157"/>
      <c r="F452" s="157"/>
      <c r="G452" s="157"/>
      <c r="H452" s="157"/>
      <c r="I452" s="157"/>
      <c r="J452" s="157"/>
      <c r="K452" s="157"/>
      <c r="L452" s="157"/>
      <c r="M452" s="157"/>
      <c r="N452" s="168"/>
      <c r="O452" s="157"/>
      <c r="P452" s="157"/>
      <c r="Q452" s="157"/>
      <c r="R452" s="157"/>
      <c r="S452" s="157"/>
      <c r="T452" s="157"/>
      <c r="U452" s="157"/>
      <c r="V452" s="157"/>
      <c r="W452" s="157"/>
      <c r="X452" s="157"/>
      <c r="Y452" s="157"/>
    </row>
    <row r="453" spans="1:27" ht="15.75" customHeight="1" x14ac:dyDescent="0.2">
      <c r="A453" s="88">
        <f>A415</f>
        <v>41852</v>
      </c>
      <c r="B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1469.1399999999999</v>
      </c>
      <c r="C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1460.6399999999999</v>
      </c>
      <c r="D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1486.2199999999998</v>
      </c>
      <c r="E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1490.79</v>
      </c>
      <c r="F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1490.84</v>
      </c>
      <c r="G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1500.31</v>
      </c>
      <c r="H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1490.9699999999998</v>
      </c>
      <c r="I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1465.9499999999998</v>
      </c>
      <c r="J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1582.52</v>
      </c>
      <c r="K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1505.6499999999999</v>
      </c>
      <c r="L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1484.1499999999999</v>
      </c>
      <c r="M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1476.07</v>
      </c>
      <c r="N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1484.1499999999999</v>
      </c>
      <c r="O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1492.6</v>
      </c>
      <c r="P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1488.37</v>
      </c>
      <c r="Q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1492.6</v>
      </c>
      <c r="R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1493.2399999999998</v>
      </c>
      <c r="S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1504.5699999999997</v>
      </c>
      <c r="T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1528.75</v>
      </c>
      <c r="U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1508.37</v>
      </c>
      <c r="V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1490.1499999999999</v>
      </c>
      <c r="W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1483.21</v>
      </c>
      <c r="X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1483.79</v>
      </c>
      <c r="Y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1617.09</v>
      </c>
      <c r="AA453" s="89"/>
    </row>
    <row r="454" spans="1:27" x14ac:dyDescent="0.2">
      <c r="A454" s="88">
        <f>A453+1</f>
        <v>41853</v>
      </c>
      <c r="B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1500.9199999999998</v>
      </c>
      <c r="C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1475.2599999999998</v>
      </c>
      <c r="D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1468.11</v>
      </c>
      <c r="E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1486.8799999999999</v>
      </c>
      <c r="F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1496.53</v>
      </c>
      <c r="G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1492.06</v>
      </c>
      <c r="H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1506.6799999999998</v>
      </c>
      <c r="I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1491.52</v>
      </c>
      <c r="J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1468.55</v>
      </c>
      <c r="K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1550.75</v>
      </c>
      <c r="L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1502.8999999999999</v>
      </c>
      <c r="M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1485.4699999999998</v>
      </c>
      <c r="N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1477.06</v>
      </c>
      <c r="O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1472.9699999999998</v>
      </c>
      <c r="P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1481.34</v>
      </c>
      <c r="Q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1485.58</v>
      </c>
      <c r="R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1494.25</v>
      </c>
      <c r="S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1498.57</v>
      </c>
      <c r="T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1494.1</v>
      </c>
      <c r="U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1481.05</v>
      </c>
      <c r="V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1479.3</v>
      </c>
      <c r="W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1486.4399999999998</v>
      </c>
      <c r="X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1487.73</v>
      </c>
      <c r="Y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1493.12</v>
      </c>
    </row>
    <row r="455" spans="1:27" x14ac:dyDescent="0.2">
      <c r="A455" s="88">
        <f t="shared" ref="A455:A483" si="12">A454+1</f>
        <v>41854</v>
      </c>
      <c r="B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1504.46</v>
      </c>
      <c r="C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1473.9599999999998</v>
      </c>
      <c r="D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1468.3</v>
      </c>
      <c r="E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1487.0099999999998</v>
      </c>
      <c r="F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1496.86</v>
      </c>
      <c r="G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1492.4699999999998</v>
      </c>
      <c r="H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1507.1599999999999</v>
      </c>
      <c r="I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1492.23</v>
      </c>
      <c r="J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1468.07</v>
      </c>
      <c r="K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1561.5899999999997</v>
      </c>
      <c r="L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1526.33</v>
      </c>
      <c r="M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1503.31</v>
      </c>
      <c r="N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1489.9499999999998</v>
      </c>
      <c r="O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1485.71</v>
      </c>
      <c r="P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1494.4199999999998</v>
      </c>
      <c r="Q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1503.21</v>
      </c>
      <c r="R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1512.2799999999997</v>
      </c>
      <c r="S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1521.5099999999998</v>
      </c>
      <c r="T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1512.19</v>
      </c>
      <c r="U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1490.1</v>
      </c>
      <c r="V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1479</v>
      </c>
      <c r="W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1486.3999999999999</v>
      </c>
      <c r="X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1487.6899999999998</v>
      </c>
      <c r="Y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1494.04</v>
      </c>
    </row>
    <row r="456" spans="1:27" x14ac:dyDescent="0.2">
      <c r="A456" s="88">
        <f t="shared" si="12"/>
        <v>41855</v>
      </c>
      <c r="B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1475.79</v>
      </c>
      <c r="C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1460.6399999999999</v>
      </c>
      <c r="D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1486.36</v>
      </c>
      <c r="E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1490.81</v>
      </c>
      <c r="F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1490.81</v>
      </c>
      <c r="G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1493.52</v>
      </c>
      <c r="H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1489.94</v>
      </c>
      <c r="I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1467.55</v>
      </c>
      <c r="J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1583.2199999999998</v>
      </c>
      <c r="K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1506.02</v>
      </c>
      <c r="L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1485.52</v>
      </c>
      <c r="M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1478.33</v>
      </c>
      <c r="N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1481.84</v>
      </c>
      <c r="O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1485.8899999999999</v>
      </c>
      <c r="P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1477.05</v>
      </c>
      <c r="Q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1472.4299999999998</v>
      </c>
      <c r="R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1490.25</v>
      </c>
      <c r="S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1505.4499999999998</v>
      </c>
      <c r="T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1520.08</v>
      </c>
      <c r="U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1508.3899999999999</v>
      </c>
      <c r="V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1475.7999999999997</v>
      </c>
      <c r="W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1483.1299999999999</v>
      </c>
      <c r="X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1485.09</v>
      </c>
      <c r="Y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1609.21</v>
      </c>
    </row>
    <row r="457" spans="1:27" x14ac:dyDescent="0.2">
      <c r="A457" s="88">
        <f t="shared" si="12"/>
        <v>41856</v>
      </c>
      <c r="B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1479.52</v>
      </c>
      <c r="C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1460.6299999999999</v>
      </c>
      <c r="D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1486.32</v>
      </c>
      <c r="E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1490.81</v>
      </c>
      <c r="F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1490.6499999999999</v>
      </c>
      <c r="G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1493.6</v>
      </c>
      <c r="H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1476.07</v>
      </c>
      <c r="I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1473.4199999999998</v>
      </c>
      <c r="J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1563.84</v>
      </c>
      <c r="K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1493.1299999999999</v>
      </c>
      <c r="L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1461.6</v>
      </c>
      <c r="M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1470.25</v>
      </c>
      <c r="N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1479.02</v>
      </c>
      <c r="O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1464.6599999999999</v>
      </c>
      <c r="P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1473.73</v>
      </c>
      <c r="Q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1466.1</v>
      </c>
      <c r="R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1475.2599999999998</v>
      </c>
      <c r="S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1489.77</v>
      </c>
      <c r="T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1496.4299999999998</v>
      </c>
      <c r="U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1504.59</v>
      </c>
      <c r="V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1474.6699999999998</v>
      </c>
      <c r="W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1482.59</v>
      </c>
      <c r="X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1484.17</v>
      </c>
      <c r="Y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1613.81</v>
      </c>
    </row>
    <row r="458" spans="1:27" x14ac:dyDescent="0.2">
      <c r="A458" s="88">
        <f t="shared" si="12"/>
        <v>41857</v>
      </c>
      <c r="B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1472.62</v>
      </c>
      <c r="C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1460.52</v>
      </c>
      <c r="D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1486.21</v>
      </c>
      <c r="E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1490.54</v>
      </c>
      <c r="F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1490.4199999999998</v>
      </c>
      <c r="G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1492.1399999999999</v>
      </c>
      <c r="H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1475.09</v>
      </c>
      <c r="I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1472.29</v>
      </c>
      <c r="J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1562.7199999999998</v>
      </c>
      <c r="K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1491.69</v>
      </c>
      <c r="L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1460.1399999999999</v>
      </c>
      <c r="M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1475.3999999999999</v>
      </c>
      <c r="N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1482.05</v>
      </c>
      <c r="O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1466.7199999999998</v>
      </c>
      <c r="P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1473.58</v>
      </c>
      <c r="Q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1465.8799999999999</v>
      </c>
      <c r="R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1474.9399999999998</v>
      </c>
      <c r="S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1489.1799999999998</v>
      </c>
      <c r="T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1496.6399999999999</v>
      </c>
      <c r="U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1504.8799999999999</v>
      </c>
      <c r="V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1474.61</v>
      </c>
      <c r="W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1482.5</v>
      </c>
      <c r="X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1484.11</v>
      </c>
      <c r="Y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1610.9599999999998</v>
      </c>
    </row>
    <row r="459" spans="1:27" x14ac:dyDescent="0.2">
      <c r="A459" s="88">
        <f t="shared" si="12"/>
        <v>41858</v>
      </c>
      <c r="B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1474.9299999999998</v>
      </c>
      <c r="C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1460.81</v>
      </c>
      <c r="D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1486.3999999999999</v>
      </c>
      <c r="E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1490.86</v>
      </c>
      <c r="F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1490.98</v>
      </c>
      <c r="G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1493.4099999999999</v>
      </c>
      <c r="H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1498.9199999999998</v>
      </c>
      <c r="I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1466.29</v>
      </c>
      <c r="J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1583.1799999999998</v>
      </c>
      <c r="K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1492.86</v>
      </c>
      <c r="L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1460.8799999999999</v>
      </c>
      <c r="M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1474.9199999999998</v>
      </c>
      <c r="N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1472.67</v>
      </c>
      <c r="O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1467.7399999999998</v>
      </c>
      <c r="P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1482.59</v>
      </c>
      <c r="Q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1468.23</v>
      </c>
      <c r="R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1475.04</v>
      </c>
      <c r="S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1489.61</v>
      </c>
      <c r="T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1508.82</v>
      </c>
      <c r="U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1512.4599999999998</v>
      </c>
      <c r="V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1462.9499999999998</v>
      </c>
      <c r="W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1482.9699999999998</v>
      </c>
      <c r="X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1484.4699999999998</v>
      </c>
      <c r="Y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1614.61</v>
      </c>
    </row>
    <row r="460" spans="1:27" x14ac:dyDescent="0.2">
      <c r="A460" s="88">
        <f t="shared" si="12"/>
        <v>41859</v>
      </c>
      <c r="B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1473.7399999999998</v>
      </c>
      <c r="C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1465.1999999999998</v>
      </c>
      <c r="D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1491.36</v>
      </c>
      <c r="E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1500.4299999999998</v>
      </c>
      <c r="F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1505.1699999999998</v>
      </c>
      <c r="G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1499.37</v>
      </c>
      <c r="H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1499.6399999999999</v>
      </c>
      <c r="I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1466.37</v>
      </c>
      <c r="J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1583.1299999999999</v>
      </c>
      <c r="K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1529.0499999999997</v>
      </c>
      <c r="L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1484.23</v>
      </c>
      <c r="M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1468.6599999999999</v>
      </c>
      <c r="N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1488.86</v>
      </c>
      <c r="O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1497.4399999999998</v>
      </c>
      <c r="P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1493.0299999999997</v>
      </c>
      <c r="Q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1488.6</v>
      </c>
      <c r="R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1489.9499999999998</v>
      </c>
      <c r="S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1517.1499999999999</v>
      </c>
      <c r="T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1536.77</v>
      </c>
      <c r="U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1512.4599999999998</v>
      </c>
      <c r="V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1463.1499999999999</v>
      </c>
      <c r="W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1483.1399999999999</v>
      </c>
      <c r="X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1484.12</v>
      </c>
      <c r="Y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1604.3</v>
      </c>
    </row>
    <row r="461" spans="1:27" x14ac:dyDescent="0.2">
      <c r="A461" s="88">
        <f t="shared" si="12"/>
        <v>41860</v>
      </c>
      <c r="B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1506.96</v>
      </c>
      <c r="C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1471.9099999999999</v>
      </c>
      <c r="D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1473.09</v>
      </c>
      <c r="E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1477.4899999999998</v>
      </c>
      <c r="F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1486.8</v>
      </c>
      <c r="G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1479.84</v>
      </c>
      <c r="H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1490.9099999999999</v>
      </c>
      <c r="I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1468.1499999999999</v>
      </c>
      <c r="J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1469</v>
      </c>
      <c r="K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1511.5</v>
      </c>
      <c r="L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1481.5</v>
      </c>
      <c r="M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1461.7199999999998</v>
      </c>
      <c r="N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1469.58</v>
      </c>
      <c r="O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1473.21</v>
      </c>
      <c r="P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1477.48</v>
      </c>
      <c r="Q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1473.4299999999998</v>
      </c>
      <c r="R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1481.81</v>
      </c>
      <c r="S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1494.85</v>
      </c>
      <c r="T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1513.46</v>
      </c>
      <c r="U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1503.21</v>
      </c>
      <c r="V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1478.75</v>
      </c>
      <c r="W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1487.6899999999998</v>
      </c>
      <c r="X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1480.37</v>
      </c>
      <c r="Y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1476.7799999999997</v>
      </c>
    </row>
    <row r="462" spans="1:27" x14ac:dyDescent="0.2">
      <c r="A462" s="88">
        <f t="shared" si="12"/>
        <v>41861</v>
      </c>
      <c r="B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1506.4099999999999</v>
      </c>
      <c r="C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1474.5699999999997</v>
      </c>
      <c r="D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1473.35</v>
      </c>
      <c r="E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1477.7599999999998</v>
      </c>
      <c r="F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1487.09</v>
      </c>
      <c r="G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1480.1799999999998</v>
      </c>
      <c r="H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1490.5</v>
      </c>
      <c r="I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1469.3</v>
      </c>
      <c r="J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1465.6799999999998</v>
      </c>
      <c r="K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1553.6299999999999</v>
      </c>
      <c r="L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1505.6399999999999</v>
      </c>
      <c r="M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1488</v>
      </c>
      <c r="N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1487.48</v>
      </c>
      <c r="O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1482.6399999999999</v>
      </c>
      <c r="P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1495.3899999999999</v>
      </c>
      <c r="Q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1499.55</v>
      </c>
      <c r="R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1494.84</v>
      </c>
      <c r="S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1499.1399999999999</v>
      </c>
      <c r="T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1493.84</v>
      </c>
      <c r="U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1485.58</v>
      </c>
      <c r="V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1478.3999999999999</v>
      </c>
      <c r="W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1486.52</v>
      </c>
      <c r="X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1479.9499999999998</v>
      </c>
      <c r="Y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1476.9899999999998</v>
      </c>
    </row>
    <row r="463" spans="1:27" x14ac:dyDescent="0.2">
      <c r="A463" s="88">
        <f t="shared" si="12"/>
        <v>41862</v>
      </c>
      <c r="B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1478.6999999999998</v>
      </c>
      <c r="C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1465.32</v>
      </c>
      <c r="D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1491.1899999999998</v>
      </c>
      <c r="E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1500.25</v>
      </c>
      <c r="F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1505.02</v>
      </c>
      <c r="G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1498.1499999999999</v>
      </c>
      <c r="H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1498.79</v>
      </c>
      <c r="I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1480.5099999999998</v>
      </c>
      <c r="J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1554.4099999999999</v>
      </c>
      <c r="K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1501.33</v>
      </c>
      <c r="L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1486.8</v>
      </c>
      <c r="M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1470.67</v>
      </c>
      <c r="N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1478.34</v>
      </c>
      <c r="O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1473.4299999999998</v>
      </c>
      <c r="P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1468.8799999999999</v>
      </c>
      <c r="Q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1460.6799999999998</v>
      </c>
      <c r="R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1472.04</v>
      </c>
      <c r="S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1497.4899999999998</v>
      </c>
      <c r="T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1513.1499999999999</v>
      </c>
      <c r="U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1512.7799999999997</v>
      </c>
      <c r="V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1462.4499999999998</v>
      </c>
      <c r="W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1487.56</v>
      </c>
      <c r="X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1488.0699999999997</v>
      </c>
      <c r="Y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1630.2999999999997</v>
      </c>
    </row>
    <row r="464" spans="1:27" x14ac:dyDescent="0.2">
      <c r="A464" s="88">
        <f t="shared" si="12"/>
        <v>41863</v>
      </c>
      <c r="B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1478.9099999999999</v>
      </c>
      <c r="C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1465</v>
      </c>
      <c r="D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1491.5099999999998</v>
      </c>
      <c r="E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1500.4499999999998</v>
      </c>
      <c r="F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1505.02</v>
      </c>
      <c r="G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1498.9199999999998</v>
      </c>
      <c r="H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1498.4199999999998</v>
      </c>
      <c r="I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1482.7399999999998</v>
      </c>
      <c r="J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1553.5</v>
      </c>
      <c r="K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1500.3</v>
      </c>
      <c r="L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1485.5499999999997</v>
      </c>
      <c r="M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1468.58</v>
      </c>
      <c r="N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1477.05</v>
      </c>
      <c r="O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1472.7599999999998</v>
      </c>
      <c r="P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1468.94</v>
      </c>
      <c r="Q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1460.9299999999998</v>
      </c>
      <c r="R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1472.1399999999999</v>
      </c>
      <c r="S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1497.86</v>
      </c>
      <c r="T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1513.33</v>
      </c>
      <c r="U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1512.82</v>
      </c>
      <c r="V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1462.55</v>
      </c>
      <c r="W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1485.5299999999997</v>
      </c>
      <c r="X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1486.6499999999999</v>
      </c>
      <c r="Y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1628.7399999999998</v>
      </c>
    </row>
    <row r="465" spans="1:25" x14ac:dyDescent="0.2">
      <c r="A465" s="88">
        <f t="shared" si="12"/>
        <v>41864</v>
      </c>
      <c r="B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1478.7599999999998</v>
      </c>
      <c r="C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1469.33</v>
      </c>
      <c r="D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1495.9299999999998</v>
      </c>
      <c r="E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1505.2399999999998</v>
      </c>
      <c r="F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1510.1399999999999</v>
      </c>
      <c r="G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1509.6299999999999</v>
      </c>
      <c r="H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1509.52</v>
      </c>
      <c r="I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1460.57</v>
      </c>
      <c r="J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1563.32</v>
      </c>
      <c r="K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1514.3899999999999</v>
      </c>
      <c r="L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1488.6</v>
      </c>
      <c r="M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1472.06</v>
      </c>
      <c r="N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1480.12</v>
      </c>
      <c r="O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1475.8999999999999</v>
      </c>
      <c r="P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1471.85</v>
      </c>
      <c r="Q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1463.98</v>
      </c>
      <c r="R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1474.9299999999998</v>
      </c>
      <c r="S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1493.23</v>
      </c>
      <c r="T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1516.4899999999998</v>
      </c>
      <c r="U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1520.5099999999998</v>
      </c>
      <c r="V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1461.3999999999999</v>
      </c>
      <c r="W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1485.2599999999998</v>
      </c>
      <c r="X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1486.77</v>
      </c>
      <c r="Y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1627.6299999999999</v>
      </c>
    </row>
    <row r="466" spans="1:25" x14ac:dyDescent="0.2">
      <c r="A466" s="88">
        <f t="shared" si="12"/>
        <v>41865</v>
      </c>
      <c r="B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1479.2599999999998</v>
      </c>
      <c r="C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1469.2099999999998</v>
      </c>
      <c r="D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1495.6</v>
      </c>
      <c r="E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1504.83</v>
      </c>
      <c r="F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1509.6</v>
      </c>
      <c r="G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1509.37</v>
      </c>
      <c r="H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1509.37</v>
      </c>
      <c r="I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1460.4699999999998</v>
      </c>
      <c r="J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1563.35</v>
      </c>
      <c r="K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1514.17</v>
      </c>
      <c r="L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1488.4199999999998</v>
      </c>
      <c r="M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1471.9199999999998</v>
      </c>
      <c r="N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1480.0099999999998</v>
      </c>
      <c r="O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1475.98</v>
      </c>
      <c r="P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1471.87</v>
      </c>
      <c r="Q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1464.1</v>
      </c>
      <c r="R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1474.9399999999998</v>
      </c>
      <c r="S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1493.1799999999998</v>
      </c>
      <c r="T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1516.4299999999998</v>
      </c>
      <c r="U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1520.4099999999999</v>
      </c>
      <c r="V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1461.2199999999998</v>
      </c>
      <c r="W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1485.75</v>
      </c>
      <c r="X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1486.32</v>
      </c>
      <c r="Y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1630.3199999999997</v>
      </c>
    </row>
    <row r="467" spans="1:25" x14ac:dyDescent="0.2">
      <c r="A467" s="88">
        <f t="shared" si="12"/>
        <v>41866</v>
      </c>
      <c r="B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1479.62</v>
      </c>
      <c r="C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1469.07</v>
      </c>
      <c r="D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1495.57</v>
      </c>
      <c r="E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1504.75</v>
      </c>
      <c r="F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1509.5299999999997</v>
      </c>
      <c r="G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1509.4699999999998</v>
      </c>
      <c r="H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1509.27</v>
      </c>
      <c r="I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1463.7599999999998</v>
      </c>
      <c r="J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1563.6</v>
      </c>
      <c r="K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1475.6</v>
      </c>
      <c r="L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1494.31</v>
      </c>
      <c r="M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1468.06</v>
      </c>
      <c r="N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1469.6799999999998</v>
      </c>
      <c r="O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1469.6599999999999</v>
      </c>
      <c r="P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1460.4599999999998</v>
      </c>
      <c r="Q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1469.8799999999999</v>
      </c>
      <c r="R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1468.08</v>
      </c>
      <c r="S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1464.4499999999998</v>
      </c>
      <c r="T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1478.3999999999999</v>
      </c>
      <c r="U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1497.33</v>
      </c>
      <c r="V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1482.12</v>
      </c>
      <c r="W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1489.2999999999997</v>
      </c>
      <c r="X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1488.1</v>
      </c>
      <c r="Y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1676.0299999999997</v>
      </c>
    </row>
    <row r="468" spans="1:25" x14ac:dyDescent="0.2">
      <c r="A468" s="88">
        <f t="shared" si="12"/>
        <v>41867</v>
      </c>
      <c r="B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1510.5499999999997</v>
      </c>
      <c r="C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1468.9899999999998</v>
      </c>
      <c r="D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1460.21</v>
      </c>
      <c r="E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1486.9299999999998</v>
      </c>
      <c r="F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1491.6799999999998</v>
      </c>
      <c r="G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1477.27</v>
      </c>
      <c r="H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1491.7399999999998</v>
      </c>
      <c r="I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1460.4499999999998</v>
      </c>
      <c r="J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1475.2199999999998</v>
      </c>
      <c r="K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1503.77</v>
      </c>
      <c r="L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1470.08</v>
      </c>
      <c r="M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1488.23</v>
      </c>
      <c r="N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1479.08</v>
      </c>
      <c r="O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1479</v>
      </c>
      <c r="P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1471.5</v>
      </c>
      <c r="Q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1471.71</v>
      </c>
      <c r="R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1464.85</v>
      </c>
      <c r="S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1477.27</v>
      </c>
      <c r="T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1468.77</v>
      </c>
      <c r="U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1469.85</v>
      </c>
      <c r="V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1477.5299999999997</v>
      </c>
      <c r="W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1471.08</v>
      </c>
      <c r="X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1472.29</v>
      </c>
      <c r="Y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1460.4699999999998</v>
      </c>
    </row>
    <row r="469" spans="1:25" x14ac:dyDescent="0.2">
      <c r="A469" s="88">
        <f t="shared" si="12"/>
        <v>41868</v>
      </c>
      <c r="B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1522.4899999999998</v>
      </c>
      <c r="C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1475.02</v>
      </c>
      <c r="D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1469.3</v>
      </c>
      <c r="E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1464.3999999999999</v>
      </c>
      <c r="F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1468.3799999999999</v>
      </c>
      <c r="G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1472.9699999999998</v>
      </c>
      <c r="H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1482.12</v>
      </c>
      <c r="I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1460.08</v>
      </c>
      <c r="J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1473.59</v>
      </c>
      <c r="K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1526.8899999999999</v>
      </c>
      <c r="L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1465.6799999999998</v>
      </c>
      <c r="M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1478.9099999999999</v>
      </c>
      <c r="N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1485.6899999999998</v>
      </c>
      <c r="O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1478.5</v>
      </c>
      <c r="P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1461.1999999999998</v>
      </c>
      <c r="Q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1464.77</v>
      </c>
      <c r="R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1461.11</v>
      </c>
      <c r="S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1469.3799999999999</v>
      </c>
      <c r="T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1485.1999999999998</v>
      </c>
      <c r="U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1473.9199999999998</v>
      </c>
      <c r="V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1477.96</v>
      </c>
      <c r="W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1485.7799999999997</v>
      </c>
      <c r="X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1485.8799999999999</v>
      </c>
      <c r="Y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1469.0099999999998</v>
      </c>
    </row>
    <row r="470" spans="1:25" x14ac:dyDescent="0.2">
      <c r="A470" s="88">
        <f t="shared" si="12"/>
        <v>41869</v>
      </c>
      <c r="B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1472.04</v>
      </c>
      <c r="C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1468.0099999999998</v>
      </c>
      <c r="D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1468.87</v>
      </c>
      <c r="E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1477.36</v>
      </c>
      <c r="F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1481.81</v>
      </c>
      <c r="G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1472.8799999999999</v>
      </c>
      <c r="H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1477.27</v>
      </c>
      <c r="I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1468.33</v>
      </c>
      <c r="J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1563.4899999999998</v>
      </c>
      <c r="K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1487.9299999999998</v>
      </c>
      <c r="L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1485.71</v>
      </c>
      <c r="M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1485.08</v>
      </c>
      <c r="N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1484.36</v>
      </c>
      <c r="O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1492.1999999999998</v>
      </c>
      <c r="P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1492.04</v>
      </c>
      <c r="Q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1491.8899999999999</v>
      </c>
      <c r="R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1486.33</v>
      </c>
      <c r="S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1487.25</v>
      </c>
      <c r="T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1508.23</v>
      </c>
      <c r="U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1602.62</v>
      </c>
      <c r="V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1521.4099999999999</v>
      </c>
      <c r="W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1475.1499999999999</v>
      </c>
      <c r="X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1528.6399999999999</v>
      </c>
      <c r="Y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1472.1899999999998</v>
      </c>
    </row>
    <row r="471" spans="1:25" x14ac:dyDescent="0.2">
      <c r="A471" s="88">
        <f t="shared" si="12"/>
        <v>41870</v>
      </c>
      <c r="B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1509.7099999999998</v>
      </c>
      <c r="C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1560.79</v>
      </c>
      <c r="D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1614.37</v>
      </c>
      <c r="E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1627.1699999999998</v>
      </c>
      <c r="F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1633.7199999999998</v>
      </c>
      <c r="G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1690.8999999999999</v>
      </c>
      <c r="H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1626.8999999999999</v>
      </c>
      <c r="I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1577.5299999999997</v>
      </c>
      <c r="J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1732.58</v>
      </c>
      <c r="K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1663.29</v>
      </c>
      <c r="L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1578.4699999999998</v>
      </c>
      <c r="M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1558</v>
      </c>
      <c r="N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1548.0699999999997</v>
      </c>
      <c r="O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1519.1299999999999</v>
      </c>
      <c r="P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1514.5</v>
      </c>
      <c r="Q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1514.52</v>
      </c>
      <c r="R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1512.3999999999999</v>
      </c>
      <c r="S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1536.84</v>
      </c>
      <c r="T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1563.33</v>
      </c>
      <c r="U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1572.7399999999998</v>
      </c>
      <c r="V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1537.4899999999998</v>
      </c>
      <c r="W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1485.84</v>
      </c>
      <c r="X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1528.61</v>
      </c>
      <c r="Y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1472.2799999999997</v>
      </c>
    </row>
    <row r="472" spans="1:25" x14ac:dyDescent="0.2">
      <c r="A472" s="88">
        <f t="shared" si="12"/>
        <v>41871</v>
      </c>
      <c r="B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1509.4899999999998</v>
      </c>
      <c r="C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1577.6699999999998</v>
      </c>
      <c r="D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1633.57</v>
      </c>
      <c r="E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1647.2799999999997</v>
      </c>
      <c r="F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1653.8799999999999</v>
      </c>
      <c r="G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1647.1599999999999</v>
      </c>
      <c r="H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1654.02</v>
      </c>
      <c r="I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1577.35</v>
      </c>
      <c r="J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1732</v>
      </c>
      <c r="K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1663.37</v>
      </c>
      <c r="L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1578.61</v>
      </c>
      <c r="M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1557.9299999999998</v>
      </c>
      <c r="N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1547.6</v>
      </c>
      <c r="O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1528.2199999999998</v>
      </c>
      <c r="P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1514.27</v>
      </c>
      <c r="Q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1518.8899999999999</v>
      </c>
      <c r="R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1512.12</v>
      </c>
      <c r="S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1549.9399999999998</v>
      </c>
      <c r="T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1572.6299999999999</v>
      </c>
      <c r="U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1572.6299999999999</v>
      </c>
      <c r="V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1536.27</v>
      </c>
      <c r="W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1485.71</v>
      </c>
      <c r="X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1528.5</v>
      </c>
      <c r="Y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1471.5</v>
      </c>
    </row>
    <row r="473" spans="1:25" x14ac:dyDescent="0.2">
      <c r="A473" s="88">
        <f t="shared" si="12"/>
        <v>41872</v>
      </c>
      <c r="B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1495.35</v>
      </c>
      <c r="C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1560.6699999999998</v>
      </c>
      <c r="D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1601.57</v>
      </c>
      <c r="E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1614.1799999999998</v>
      </c>
      <c r="F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1640.2999999999997</v>
      </c>
      <c r="G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1633.75</v>
      </c>
      <c r="H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1640.37</v>
      </c>
      <c r="I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1555.1999999999998</v>
      </c>
      <c r="J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1731.81</v>
      </c>
      <c r="K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1600.92</v>
      </c>
      <c r="L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1527.8999999999999</v>
      </c>
      <c r="M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1509.6799999999998</v>
      </c>
      <c r="N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1500.7999999999997</v>
      </c>
      <c r="O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1479.8</v>
      </c>
      <c r="P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1467.77</v>
      </c>
      <c r="Q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1484.02</v>
      </c>
      <c r="R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1496.7799999999997</v>
      </c>
      <c r="S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1512.1499999999999</v>
      </c>
      <c r="T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1507.9399999999998</v>
      </c>
      <c r="U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1537.0299999999997</v>
      </c>
      <c r="V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1520.48</v>
      </c>
      <c r="W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1471.2599999999998</v>
      </c>
      <c r="X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1477.7399999999998</v>
      </c>
      <c r="Y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1471.7399999999998</v>
      </c>
    </row>
    <row r="474" spans="1:25" x14ac:dyDescent="0.2">
      <c r="A474" s="88">
        <f t="shared" si="12"/>
        <v>41873</v>
      </c>
      <c r="B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1464.4099999999999</v>
      </c>
      <c r="C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1523.75</v>
      </c>
      <c r="D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1577.7599999999998</v>
      </c>
      <c r="E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1583.27</v>
      </c>
      <c r="F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1595.4499999999998</v>
      </c>
      <c r="G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1589.55</v>
      </c>
      <c r="H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1613.9699999999998</v>
      </c>
      <c r="I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1555.04</v>
      </c>
      <c r="J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1711.27</v>
      </c>
      <c r="K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1600.76</v>
      </c>
      <c r="L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1527.9899999999998</v>
      </c>
      <c r="M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1509.34</v>
      </c>
      <c r="N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1527.83</v>
      </c>
      <c r="O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1509.59</v>
      </c>
      <c r="P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1518.75</v>
      </c>
      <c r="Q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1523.3999999999999</v>
      </c>
      <c r="R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1520.1399999999999</v>
      </c>
      <c r="S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1536.77</v>
      </c>
      <c r="T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1545.2399999999998</v>
      </c>
      <c r="U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1549.86</v>
      </c>
      <c r="V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1519.8999999999999</v>
      </c>
      <c r="W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1582.4199999999998</v>
      </c>
      <c r="X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1650.6499999999999</v>
      </c>
      <c r="Y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1510.08</v>
      </c>
    </row>
    <row r="475" spans="1:25" x14ac:dyDescent="0.2">
      <c r="A475" s="88">
        <f t="shared" si="12"/>
        <v>41874</v>
      </c>
      <c r="B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1473.6</v>
      </c>
      <c r="C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1515.73</v>
      </c>
      <c r="D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1560.32</v>
      </c>
      <c r="E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1566.1399999999999</v>
      </c>
      <c r="F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1578.3899999999999</v>
      </c>
      <c r="G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1578.6999999999998</v>
      </c>
      <c r="H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1597.61</v>
      </c>
      <c r="I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1537.87</v>
      </c>
      <c r="J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1469.6</v>
      </c>
      <c r="K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1576.27</v>
      </c>
      <c r="L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1525.2299999999998</v>
      </c>
      <c r="M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1511.12</v>
      </c>
      <c r="N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1520.4499999999998</v>
      </c>
      <c r="O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1515.7399999999998</v>
      </c>
      <c r="P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1520.4099999999999</v>
      </c>
      <c r="Q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1529.9999999999998</v>
      </c>
      <c r="R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1525.1</v>
      </c>
      <c r="S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1544.81</v>
      </c>
      <c r="T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1560.36</v>
      </c>
      <c r="U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1560.87</v>
      </c>
      <c r="V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1493.81</v>
      </c>
      <c r="W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1561.33</v>
      </c>
      <c r="X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1636.8799999999999</v>
      </c>
      <c r="Y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1788.9299999999998</v>
      </c>
    </row>
    <row r="476" spans="1:25" x14ac:dyDescent="0.2">
      <c r="A476" s="88">
        <f t="shared" si="12"/>
        <v>41875</v>
      </c>
      <c r="B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1491.33</v>
      </c>
      <c r="C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1572.9399999999998</v>
      </c>
      <c r="D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1611.8799999999999</v>
      </c>
      <c r="E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1625.54</v>
      </c>
      <c r="F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1632.49</v>
      </c>
      <c r="G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1646.8899999999999</v>
      </c>
      <c r="H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1669.7099999999998</v>
      </c>
      <c r="I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1639.6699999999998</v>
      </c>
      <c r="J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1527.7399999999998</v>
      </c>
      <c r="K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1706.34</v>
      </c>
      <c r="L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1617.78</v>
      </c>
      <c r="M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1576.61</v>
      </c>
      <c r="N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1571.0299999999997</v>
      </c>
      <c r="O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1565.8899999999999</v>
      </c>
      <c r="P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1560.5099999999998</v>
      </c>
      <c r="Q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1576.61</v>
      </c>
      <c r="R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1593.3899999999999</v>
      </c>
      <c r="S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1593.23</v>
      </c>
      <c r="T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1581.83</v>
      </c>
      <c r="U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1571.52</v>
      </c>
      <c r="V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1476.5099999999998</v>
      </c>
      <c r="W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1488.6399999999999</v>
      </c>
      <c r="X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1475.4699999999998</v>
      </c>
      <c r="Y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1570.1599999999999</v>
      </c>
    </row>
    <row r="477" spans="1:25" x14ac:dyDescent="0.2">
      <c r="A477" s="88">
        <f t="shared" si="12"/>
        <v>41876</v>
      </c>
      <c r="B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1504.62</v>
      </c>
      <c r="C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1589.33</v>
      </c>
      <c r="D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1640.8899999999999</v>
      </c>
      <c r="E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1654.5299999999997</v>
      </c>
      <c r="F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1647.46</v>
      </c>
      <c r="G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1660.6299999999999</v>
      </c>
      <c r="H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1668.3799999999999</v>
      </c>
      <c r="I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1601.75</v>
      </c>
      <c r="J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1753.1899999999998</v>
      </c>
      <c r="K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1649.79</v>
      </c>
      <c r="L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1601.25</v>
      </c>
      <c r="M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1590.34</v>
      </c>
      <c r="N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1602.1299999999999</v>
      </c>
      <c r="O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1595.9199999999998</v>
      </c>
      <c r="P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1573.3899999999999</v>
      </c>
      <c r="Q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1584.54</v>
      </c>
      <c r="R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1582.1499999999999</v>
      </c>
      <c r="S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1601.9699999999998</v>
      </c>
      <c r="T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1644.9299999999998</v>
      </c>
      <c r="U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1634.59</v>
      </c>
      <c r="V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1516.1799999999998</v>
      </c>
      <c r="W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1504.1799999999998</v>
      </c>
      <c r="X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1544.3</v>
      </c>
      <c r="Y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1474.27</v>
      </c>
    </row>
    <row r="478" spans="1:25" x14ac:dyDescent="0.2">
      <c r="A478" s="88">
        <f t="shared" si="12"/>
        <v>41877</v>
      </c>
      <c r="B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1503.7999999999997</v>
      </c>
      <c r="C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1588.4199999999998</v>
      </c>
      <c r="D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1639.9099999999999</v>
      </c>
      <c r="E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1653.8799999999999</v>
      </c>
      <c r="F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1646.7299999999998</v>
      </c>
      <c r="G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1660.81</v>
      </c>
      <c r="H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1668.1</v>
      </c>
      <c r="I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1601.4699999999998</v>
      </c>
      <c r="J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1752.2599999999998</v>
      </c>
      <c r="K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1649.59</v>
      </c>
      <c r="L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1601.36</v>
      </c>
      <c r="M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1590.3</v>
      </c>
      <c r="N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1601.6799999999998</v>
      </c>
      <c r="O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1595.77</v>
      </c>
      <c r="P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1573.59</v>
      </c>
      <c r="Q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1584.31</v>
      </c>
      <c r="R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1582.1</v>
      </c>
      <c r="S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1602.06</v>
      </c>
      <c r="T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1645.08</v>
      </c>
      <c r="U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1635.34</v>
      </c>
      <c r="V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1516.1999999999998</v>
      </c>
      <c r="W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1503.9199999999998</v>
      </c>
      <c r="X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1544.5099999999998</v>
      </c>
      <c r="Y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1473.82</v>
      </c>
    </row>
    <row r="479" spans="1:25" x14ac:dyDescent="0.2">
      <c r="A479" s="88">
        <f t="shared" si="12"/>
        <v>41878</v>
      </c>
      <c r="B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1583.4699999999998</v>
      </c>
      <c r="C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1668.54</v>
      </c>
      <c r="D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1715.02</v>
      </c>
      <c r="E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1740.19</v>
      </c>
      <c r="F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1748.86</v>
      </c>
      <c r="G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1740.34</v>
      </c>
      <c r="H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1748.6399999999999</v>
      </c>
      <c r="I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1647.9299999999998</v>
      </c>
      <c r="J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1808.27</v>
      </c>
      <c r="K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1684.67</v>
      </c>
      <c r="L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1619.08</v>
      </c>
      <c r="M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1590.15</v>
      </c>
      <c r="N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1601.65</v>
      </c>
      <c r="O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1595.9199999999998</v>
      </c>
      <c r="P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1590.34</v>
      </c>
      <c r="Q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1590.5</v>
      </c>
      <c r="R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1568.4299999999998</v>
      </c>
      <c r="S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1592.4499999999998</v>
      </c>
      <c r="T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1612.6699999999998</v>
      </c>
      <c r="U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1584.37</v>
      </c>
      <c r="V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1521.4699999999998</v>
      </c>
      <c r="W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1512.56</v>
      </c>
      <c r="X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1553.81</v>
      </c>
      <c r="Y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1472.2399999999998</v>
      </c>
    </row>
    <row r="480" spans="1:25" x14ac:dyDescent="0.2">
      <c r="A480" s="88">
        <f t="shared" si="12"/>
        <v>41879</v>
      </c>
      <c r="B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1583.4499999999998</v>
      </c>
      <c r="C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1668.6599999999999</v>
      </c>
      <c r="D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1715.23</v>
      </c>
      <c r="E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1740.2199999999998</v>
      </c>
      <c r="F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1748.85</v>
      </c>
      <c r="G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1740</v>
      </c>
      <c r="H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1748.61</v>
      </c>
      <c r="I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1669.81</v>
      </c>
      <c r="J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1825.06</v>
      </c>
      <c r="K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1714.48</v>
      </c>
      <c r="L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1625.9899999999998</v>
      </c>
      <c r="M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1602.56</v>
      </c>
      <c r="N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1602.5499999999997</v>
      </c>
      <c r="O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1596.21</v>
      </c>
      <c r="P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1590.77</v>
      </c>
      <c r="Q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1590.6799999999998</v>
      </c>
      <c r="R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1568.3899999999999</v>
      </c>
      <c r="S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1592.56</v>
      </c>
      <c r="T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1612.46</v>
      </c>
      <c r="U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1585.0099999999998</v>
      </c>
      <c r="V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1521.0299999999997</v>
      </c>
      <c r="W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1511.8799999999999</v>
      </c>
      <c r="X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1553.2599999999998</v>
      </c>
      <c r="Y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1473.09</v>
      </c>
    </row>
    <row r="481" spans="1:27" x14ac:dyDescent="0.2">
      <c r="A481" s="88">
        <f t="shared" si="12"/>
        <v>41880</v>
      </c>
      <c r="B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1518.7599999999998</v>
      </c>
      <c r="C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1594.98</v>
      </c>
      <c r="D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1640.23</v>
      </c>
      <c r="E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1653.9399999999998</v>
      </c>
      <c r="F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1668.32</v>
      </c>
      <c r="G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1653.6999999999998</v>
      </c>
      <c r="H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1646.5</v>
      </c>
      <c r="I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1583.1599999999999</v>
      </c>
      <c r="J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1745.3999999999999</v>
      </c>
      <c r="K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1656.37</v>
      </c>
      <c r="L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1601.4299999999998</v>
      </c>
      <c r="M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1589.9699999999998</v>
      </c>
      <c r="N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1584.62</v>
      </c>
      <c r="O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1567.86</v>
      </c>
      <c r="P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1547.04</v>
      </c>
      <c r="Q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1551.9299999999998</v>
      </c>
      <c r="R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1553.55</v>
      </c>
      <c r="S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1562.12</v>
      </c>
      <c r="T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1595.71</v>
      </c>
      <c r="U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1582.5099999999998</v>
      </c>
      <c r="V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1474.3999999999999</v>
      </c>
      <c r="W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1473.05</v>
      </c>
      <c r="X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1519.75</v>
      </c>
      <c r="Y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1472.34</v>
      </c>
    </row>
    <row r="482" spans="1:27" x14ac:dyDescent="0.2">
      <c r="A482" s="88">
        <f t="shared" si="12"/>
        <v>41881</v>
      </c>
      <c r="B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1511.21</v>
      </c>
      <c r="C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1579.36</v>
      </c>
      <c r="D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1625.6499999999999</v>
      </c>
      <c r="E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1654.21</v>
      </c>
      <c r="F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1646.4399999999998</v>
      </c>
      <c r="G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1646.1999999999998</v>
      </c>
      <c r="H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1646.7399999999998</v>
      </c>
      <c r="I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1591.85</v>
      </c>
      <c r="J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1492</v>
      </c>
      <c r="K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1636.6599999999999</v>
      </c>
      <c r="L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1577.44</v>
      </c>
      <c r="M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1577.35</v>
      </c>
      <c r="N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1576.9299999999998</v>
      </c>
      <c r="O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1577.08</v>
      </c>
      <c r="P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1577.04</v>
      </c>
      <c r="Q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1577.3</v>
      </c>
      <c r="R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1624.71</v>
      </c>
      <c r="S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1637.29</v>
      </c>
      <c r="T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1650.1799999999998</v>
      </c>
      <c r="U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1631.98</v>
      </c>
      <c r="V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1512.3899999999999</v>
      </c>
      <c r="W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1485.4599999999998</v>
      </c>
      <c r="X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1561.1299999999999</v>
      </c>
      <c r="Y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1684.02</v>
      </c>
    </row>
    <row r="483" spans="1:27" x14ac:dyDescent="0.2">
      <c r="A483" s="88">
        <f t="shared" si="12"/>
        <v>41882</v>
      </c>
      <c r="B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1486.37</v>
      </c>
      <c r="C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1560.87</v>
      </c>
      <c r="D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1598.33</v>
      </c>
      <c r="E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1618.36</v>
      </c>
      <c r="F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1611.4199999999998</v>
      </c>
      <c r="G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1598.1299999999999</v>
      </c>
      <c r="H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1625.31</v>
      </c>
      <c r="I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1567.2399999999998</v>
      </c>
      <c r="J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1460.08</v>
      </c>
      <c r="K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1636.7399999999998</v>
      </c>
      <c r="L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1577.36</v>
      </c>
      <c r="M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1577.2299999999998</v>
      </c>
      <c r="N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1577.1399999999999</v>
      </c>
      <c r="O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1540.36</v>
      </c>
      <c r="P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1530.4299999999998</v>
      </c>
      <c r="Q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1520.86</v>
      </c>
      <c r="R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1550.37</v>
      </c>
      <c r="S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1560.8199999999997</v>
      </c>
      <c r="T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1611.6999999999998</v>
      </c>
      <c r="U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1631.0499999999997</v>
      </c>
      <c r="V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1511.6299999999999</v>
      </c>
      <c r="W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1484.85</v>
      </c>
      <c r="X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1560.6</v>
      </c>
      <c r="Y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1684.02</v>
      </c>
    </row>
    <row r="484" spans="1:27" x14ac:dyDescent="0.2">
      <c r="A484" s="100"/>
      <c r="B484" s="95"/>
      <c r="C484" s="95"/>
      <c r="D484" s="95"/>
      <c r="E484" s="95"/>
      <c r="F484" s="95"/>
      <c r="G484" s="95"/>
      <c r="H484" s="95"/>
      <c r="I484" s="95"/>
      <c r="J484" s="95"/>
      <c r="K484" s="95"/>
      <c r="L484" s="95"/>
      <c r="M484" s="95"/>
      <c r="N484" s="95"/>
      <c r="O484" s="95"/>
      <c r="P484" s="95"/>
      <c r="Q484" s="95"/>
      <c r="R484" s="95"/>
      <c r="S484" s="95"/>
      <c r="T484" s="95"/>
      <c r="U484" s="95"/>
      <c r="V484" s="95"/>
      <c r="W484" s="95"/>
      <c r="X484" s="95"/>
      <c r="Y484" s="101"/>
    </row>
    <row r="485" spans="1:27" x14ac:dyDescent="0.25">
      <c r="A485" s="96" t="s">
        <v>157</v>
      </c>
      <c r="B485" s="87"/>
      <c r="C485" s="87"/>
      <c r="D485" s="87"/>
    </row>
    <row r="486" spans="1:27" ht="12.75" x14ac:dyDescent="0.2">
      <c r="A486" s="162" t="s">
        <v>49</v>
      </c>
      <c r="B486" s="173" t="s">
        <v>128</v>
      </c>
      <c r="C486" s="174"/>
      <c r="D486" s="174"/>
      <c r="E486" s="174"/>
      <c r="F486" s="174"/>
      <c r="G486" s="174"/>
      <c r="H486" s="174"/>
      <c r="I486" s="174"/>
      <c r="J486" s="174"/>
      <c r="K486" s="174"/>
      <c r="L486" s="174"/>
      <c r="M486" s="174"/>
      <c r="N486" s="174"/>
      <c r="O486" s="174"/>
      <c r="P486" s="174"/>
      <c r="Q486" s="174"/>
      <c r="R486" s="174"/>
      <c r="S486" s="174"/>
      <c r="T486" s="174"/>
      <c r="U486" s="174"/>
      <c r="V486" s="174"/>
      <c r="W486" s="174"/>
      <c r="X486" s="174"/>
      <c r="Y486" s="175"/>
    </row>
    <row r="487" spans="1:27" ht="12.75" x14ac:dyDescent="0.2">
      <c r="A487" s="163"/>
      <c r="B487" s="176"/>
      <c r="C487" s="177"/>
      <c r="D487" s="177"/>
      <c r="E487" s="177"/>
      <c r="F487" s="177"/>
      <c r="G487" s="177"/>
      <c r="H487" s="177"/>
      <c r="I487" s="177"/>
      <c r="J487" s="177"/>
      <c r="K487" s="177"/>
      <c r="L487" s="177"/>
      <c r="M487" s="177"/>
      <c r="N487" s="177"/>
      <c r="O487" s="177"/>
      <c r="P487" s="177"/>
      <c r="Q487" s="177"/>
      <c r="R487" s="177"/>
      <c r="S487" s="177"/>
      <c r="T487" s="177"/>
      <c r="U487" s="177"/>
      <c r="V487" s="177"/>
      <c r="W487" s="177"/>
      <c r="X487" s="177"/>
      <c r="Y487" s="178"/>
    </row>
    <row r="488" spans="1:27" s="122" customFormat="1" ht="12.75" customHeight="1" x14ac:dyDescent="0.2">
      <c r="A488" s="163"/>
      <c r="B488" s="165" t="s">
        <v>129</v>
      </c>
      <c r="C488" s="156" t="s">
        <v>130</v>
      </c>
      <c r="D488" s="156" t="s">
        <v>131</v>
      </c>
      <c r="E488" s="156" t="s">
        <v>132</v>
      </c>
      <c r="F488" s="156" t="s">
        <v>133</v>
      </c>
      <c r="G488" s="156" t="s">
        <v>134</v>
      </c>
      <c r="H488" s="156" t="s">
        <v>135</v>
      </c>
      <c r="I488" s="156" t="s">
        <v>136</v>
      </c>
      <c r="J488" s="156" t="s">
        <v>137</v>
      </c>
      <c r="K488" s="156" t="s">
        <v>138</v>
      </c>
      <c r="L488" s="156" t="s">
        <v>139</v>
      </c>
      <c r="M488" s="156" t="s">
        <v>140</v>
      </c>
      <c r="N488" s="167" t="s">
        <v>141</v>
      </c>
      <c r="O488" s="156" t="s">
        <v>142</v>
      </c>
      <c r="P488" s="156" t="s">
        <v>143</v>
      </c>
      <c r="Q488" s="156" t="s">
        <v>144</v>
      </c>
      <c r="R488" s="156" t="s">
        <v>145</v>
      </c>
      <c r="S488" s="156" t="s">
        <v>146</v>
      </c>
      <c r="T488" s="156" t="s">
        <v>147</v>
      </c>
      <c r="U488" s="156" t="s">
        <v>148</v>
      </c>
      <c r="V488" s="156" t="s">
        <v>149</v>
      </c>
      <c r="W488" s="156" t="s">
        <v>150</v>
      </c>
      <c r="X488" s="156" t="s">
        <v>151</v>
      </c>
      <c r="Y488" s="156" t="s">
        <v>152</v>
      </c>
    </row>
    <row r="489" spans="1:27" s="122" customFormat="1" ht="11.25" customHeight="1" x14ac:dyDescent="0.2">
      <c r="A489" s="164"/>
      <c r="B489" s="166"/>
      <c r="C489" s="157"/>
      <c r="D489" s="157"/>
      <c r="E489" s="157"/>
      <c r="F489" s="157"/>
      <c r="G489" s="157"/>
      <c r="H489" s="157"/>
      <c r="I489" s="157"/>
      <c r="J489" s="157"/>
      <c r="K489" s="157"/>
      <c r="L489" s="157"/>
      <c r="M489" s="157"/>
      <c r="N489" s="168"/>
      <c r="O489" s="157"/>
      <c r="P489" s="157"/>
      <c r="Q489" s="157"/>
      <c r="R489" s="157"/>
      <c r="S489" s="157"/>
      <c r="T489" s="157"/>
      <c r="U489" s="157"/>
      <c r="V489" s="157"/>
      <c r="W489" s="157"/>
      <c r="X489" s="157"/>
      <c r="Y489" s="157"/>
    </row>
    <row r="490" spans="1:27" ht="15.75" customHeight="1" x14ac:dyDescent="0.2">
      <c r="A490" s="88">
        <f>A453</f>
        <v>41852</v>
      </c>
      <c r="B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1460.52</v>
      </c>
      <c r="C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1452.1599999999999</v>
      </c>
      <c r="D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1477.35</v>
      </c>
      <c r="E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1481.85</v>
      </c>
      <c r="F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1481.8899999999999</v>
      </c>
      <c r="G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1491.23</v>
      </c>
      <c r="H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1482.0299999999997</v>
      </c>
      <c r="I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1457.3799999999999</v>
      </c>
      <c r="J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1572.1999999999998</v>
      </c>
      <c r="K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1496.4899999999998</v>
      </c>
      <c r="L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1475.31</v>
      </c>
      <c r="M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1467.35</v>
      </c>
      <c r="N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1475.31</v>
      </c>
      <c r="O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1483.6399999999999</v>
      </c>
      <c r="P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1479.46</v>
      </c>
      <c r="Q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1483.6399999999999</v>
      </c>
      <c r="R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1484.2599999999998</v>
      </c>
      <c r="S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1495.4199999999998</v>
      </c>
      <c r="T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1519.2399999999998</v>
      </c>
      <c r="U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1499.1699999999998</v>
      </c>
      <c r="V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1481.2199999999998</v>
      </c>
      <c r="W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1474.3899999999999</v>
      </c>
      <c r="X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1474.96</v>
      </c>
      <c r="Y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1606.25</v>
      </c>
      <c r="AA490" s="89"/>
    </row>
    <row r="491" spans="1:27" x14ac:dyDescent="0.2">
      <c r="A491" s="88">
        <f>A490+1</f>
        <v>41853</v>
      </c>
      <c r="B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1491.83</v>
      </c>
      <c r="C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1466.5499999999997</v>
      </c>
      <c r="D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1459.5099999999998</v>
      </c>
      <c r="E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1478</v>
      </c>
      <c r="F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1487.5</v>
      </c>
      <c r="G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1483.1</v>
      </c>
      <c r="H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1497.5</v>
      </c>
      <c r="I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1482.5699999999997</v>
      </c>
      <c r="J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1459.94</v>
      </c>
      <c r="K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1540.9099999999999</v>
      </c>
      <c r="L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1493.78</v>
      </c>
      <c r="M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1476.61</v>
      </c>
      <c r="N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1468.33</v>
      </c>
      <c r="O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1464.29</v>
      </c>
      <c r="P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1472.54</v>
      </c>
      <c r="Q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1476.7199999999998</v>
      </c>
      <c r="R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1485.2599999999998</v>
      </c>
      <c r="S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1489.5099999999998</v>
      </c>
      <c r="T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1485.11</v>
      </c>
      <c r="U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1472.2599999999998</v>
      </c>
      <c r="V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1470.5299999999997</v>
      </c>
      <c r="W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1477.57</v>
      </c>
      <c r="X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1478.84</v>
      </c>
      <c r="Y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1484.1399999999999</v>
      </c>
    </row>
    <row r="492" spans="1:27" x14ac:dyDescent="0.2">
      <c r="A492" s="88">
        <f t="shared" ref="A492:A520" si="13">A491+1</f>
        <v>41854</v>
      </c>
      <c r="B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1495.31</v>
      </c>
      <c r="C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1465.27</v>
      </c>
      <c r="D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1459.6999999999998</v>
      </c>
      <c r="E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1478.12</v>
      </c>
      <c r="F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1487.83</v>
      </c>
      <c r="G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1483.5</v>
      </c>
      <c r="H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1497.9699999999998</v>
      </c>
      <c r="I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1483.27</v>
      </c>
      <c r="J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1459.4699999999998</v>
      </c>
      <c r="K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1551.5899999999997</v>
      </c>
      <c r="L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1516.86</v>
      </c>
      <c r="M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1494.1799999999998</v>
      </c>
      <c r="N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1481.02</v>
      </c>
      <c r="O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1476.84</v>
      </c>
      <c r="P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1485.4199999999998</v>
      </c>
      <c r="Q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1494.08</v>
      </c>
      <c r="R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1503.0099999999998</v>
      </c>
      <c r="S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1512.1</v>
      </c>
      <c r="T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1502.9299999999998</v>
      </c>
      <c r="U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1481.1699999999998</v>
      </c>
      <c r="V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1470.2399999999998</v>
      </c>
      <c r="W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1477.53</v>
      </c>
      <c r="X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1478.7999999999997</v>
      </c>
      <c r="Y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1485.0499999999997</v>
      </c>
    </row>
    <row r="493" spans="1:27" x14ac:dyDescent="0.2">
      <c r="A493" s="88">
        <f t="shared" si="13"/>
        <v>41855</v>
      </c>
      <c r="B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1467.07</v>
      </c>
      <c r="C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1452.1599999999999</v>
      </c>
      <c r="D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1477.48</v>
      </c>
      <c r="E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1481.87</v>
      </c>
      <c r="F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1481.87</v>
      </c>
      <c r="G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1484.54</v>
      </c>
      <c r="H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1481.0099999999998</v>
      </c>
      <c r="I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1458.96</v>
      </c>
      <c r="J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1572.8899999999999</v>
      </c>
      <c r="K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1496.85</v>
      </c>
      <c r="L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1476.6599999999999</v>
      </c>
      <c r="M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1469.58</v>
      </c>
      <c r="N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1473.0299999999997</v>
      </c>
      <c r="O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1477.02</v>
      </c>
      <c r="P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1468.32</v>
      </c>
      <c r="Q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1463.7599999999998</v>
      </c>
      <c r="R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1481.31</v>
      </c>
      <c r="S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1496.29</v>
      </c>
      <c r="T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1510.6999999999998</v>
      </c>
      <c r="U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1499.1799999999998</v>
      </c>
      <c r="V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1467.09</v>
      </c>
      <c r="W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1474.3</v>
      </c>
      <c r="X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1476.2399999999998</v>
      </c>
      <c r="Y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1598.4899999999998</v>
      </c>
    </row>
    <row r="494" spans="1:27" x14ac:dyDescent="0.2">
      <c r="A494" s="88">
        <f t="shared" si="13"/>
        <v>41856</v>
      </c>
      <c r="B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1470.75</v>
      </c>
      <c r="C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1452.1399999999999</v>
      </c>
      <c r="D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1477.4499999999998</v>
      </c>
      <c r="E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1481.87</v>
      </c>
      <c r="F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1481.71</v>
      </c>
      <c r="G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1484.61</v>
      </c>
      <c r="H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1467.35</v>
      </c>
      <c r="I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1464.7399999999998</v>
      </c>
      <c r="J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1553.7999999999997</v>
      </c>
      <c r="K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1484.1599999999999</v>
      </c>
      <c r="L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1453.1</v>
      </c>
      <c r="M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1461.62</v>
      </c>
      <c r="N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1470.25</v>
      </c>
      <c r="O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1456.11</v>
      </c>
      <c r="P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1465.04</v>
      </c>
      <c r="Q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1457.54</v>
      </c>
      <c r="R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1466.5499999999997</v>
      </c>
      <c r="S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1480.84</v>
      </c>
      <c r="T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1487.4099999999999</v>
      </c>
      <c r="U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1495.4499999999998</v>
      </c>
      <c r="V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1465.9699999999998</v>
      </c>
      <c r="W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1473.77</v>
      </c>
      <c r="X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1475.33</v>
      </c>
      <c r="Y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1603.02</v>
      </c>
    </row>
    <row r="495" spans="1:27" x14ac:dyDescent="0.2">
      <c r="A495" s="88">
        <f t="shared" si="13"/>
        <v>41857</v>
      </c>
      <c r="B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1463.9499999999998</v>
      </c>
      <c r="C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1452.04</v>
      </c>
      <c r="D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1477.34</v>
      </c>
      <c r="E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1481.6</v>
      </c>
      <c r="F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1481.48</v>
      </c>
      <c r="G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1483.1799999999998</v>
      </c>
      <c r="H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1466.3799999999999</v>
      </c>
      <c r="I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1463.6299999999999</v>
      </c>
      <c r="J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1552.6999999999998</v>
      </c>
      <c r="K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1482.7399999999998</v>
      </c>
      <c r="L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1451.6599999999999</v>
      </c>
      <c r="M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1466.6899999999998</v>
      </c>
      <c r="N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1473.2399999999998</v>
      </c>
      <c r="O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1458.1399999999999</v>
      </c>
      <c r="P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1464.8999999999999</v>
      </c>
      <c r="Q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1457.32</v>
      </c>
      <c r="R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1466.2399999999998</v>
      </c>
      <c r="S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1480.2599999999998</v>
      </c>
      <c r="T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1487.61</v>
      </c>
      <c r="U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1495.7199999999998</v>
      </c>
      <c r="V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1465.9099999999999</v>
      </c>
      <c r="W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1473.69</v>
      </c>
      <c r="X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1475.27</v>
      </c>
      <c r="Y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1600.2099999999998</v>
      </c>
    </row>
    <row r="496" spans="1:27" x14ac:dyDescent="0.2">
      <c r="A496" s="88">
        <f t="shared" si="13"/>
        <v>41858</v>
      </c>
      <c r="B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1466.23</v>
      </c>
      <c r="C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1452.33</v>
      </c>
      <c r="D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1477.53</v>
      </c>
      <c r="E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1481.9199999999998</v>
      </c>
      <c r="F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1482.04</v>
      </c>
      <c r="G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1484.4299999999998</v>
      </c>
      <c r="H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1489.86</v>
      </c>
      <c r="I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1457.7199999999998</v>
      </c>
      <c r="J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1572.85</v>
      </c>
      <c r="K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1483.8899999999999</v>
      </c>
      <c r="L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1452.3899999999999</v>
      </c>
      <c r="M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1466.2199999999998</v>
      </c>
      <c r="N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1464</v>
      </c>
      <c r="O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1459.1399999999999</v>
      </c>
      <c r="P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1473.77</v>
      </c>
      <c r="Q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1459.6299999999999</v>
      </c>
      <c r="R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1466.34</v>
      </c>
      <c r="S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1480.6899999999998</v>
      </c>
      <c r="T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1499.6</v>
      </c>
      <c r="U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1503.1899999999998</v>
      </c>
      <c r="V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1454.4299999999998</v>
      </c>
      <c r="W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1474.1499999999999</v>
      </c>
      <c r="X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1475.62</v>
      </c>
      <c r="Y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1603.81</v>
      </c>
    </row>
    <row r="497" spans="1:25" x14ac:dyDescent="0.2">
      <c r="A497" s="88">
        <f t="shared" si="13"/>
        <v>41859</v>
      </c>
      <c r="B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1465.06</v>
      </c>
      <c r="C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1456.6399999999999</v>
      </c>
      <c r="D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1482.4099999999999</v>
      </c>
      <c r="E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1491.35</v>
      </c>
      <c r="F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1496.0099999999998</v>
      </c>
      <c r="G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1490.3</v>
      </c>
      <c r="H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1490.56</v>
      </c>
      <c r="I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1457.8</v>
      </c>
      <c r="J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1572.8</v>
      </c>
      <c r="K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1519.54</v>
      </c>
      <c r="L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1475.3899999999999</v>
      </c>
      <c r="M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1460.0499999999997</v>
      </c>
      <c r="N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1479.9499999999998</v>
      </c>
      <c r="O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1488.3999999999999</v>
      </c>
      <c r="P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1484.06</v>
      </c>
      <c r="Q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1479.6899999999998</v>
      </c>
      <c r="R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1481.02</v>
      </c>
      <c r="S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1507.81</v>
      </c>
      <c r="T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1527.1399999999999</v>
      </c>
      <c r="U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1503.1899999999998</v>
      </c>
      <c r="V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1454.62</v>
      </c>
      <c r="W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1474.31</v>
      </c>
      <c r="X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1475.2799999999997</v>
      </c>
      <c r="Y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1593.6499999999999</v>
      </c>
    </row>
    <row r="498" spans="1:25" x14ac:dyDescent="0.2">
      <c r="A498" s="88">
        <f t="shared" si="13"/>
        <v>41860</v>
      </c>
      <c r="B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1497.78</v>
      </c>
      <c r="C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1463.25</v>
      </c>
      <c r="D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1464.4099999999999</v>
      </c>
      <c r="E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1468.75</v>
      </c>
      <c r="F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1477.9199999999998</v>
      </c>
      <c r="G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1471.06</v>
      </c>
      <c r="H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1481.9699999999998</v>
      </c>
      <c r="I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1459.55</v>
      </c>
      <c r="J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1460.3899999999999</v>
      </c>
      <c r="K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1502.25</v>
      </c>
      <c r="L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1472.6999999999998</v>
      </c>
      <c r="M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1453.2199999999998</v>
      </c>
      <c r="N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1460.96</v>
      </c>
      <c r="O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1464.54</v>
      </c>
      <c r="P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1468.7399999999998</v>
      </c>
      <c r="Q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1464.75</v>
      </c>
      <c r="R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1473.0099999999998</v>
      </c>
      <c r="S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1485.85</v>
      </c>
      <c r="T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1504.1699999999998</v>
      </c>
      <c r="U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1494.08</v>
      </c>
      <c r="V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1469.9899999999998</v>
      </c>
      <c r="W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1478.7999999999997</v>
      </c>
      <c r="X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1471.58</v>
      </c>
      <c r="Y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1468.0499999999997</v>
      </c>
    </row>
    <row r="499" spans="1:25" x14ac:dyDescent="0.2">
      <c r="A499" s="88">
        <f t="shared" si="13"/>
        <v>41861</v>
      </c>
      <c r="B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1497.2399999999998</v>
      </c>
      <c r="C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1465.8799999999999</v>
      </c>
      <c r="D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1464.6699999999998</v>
      </c>
      <c r="E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1469.02</v>
      </c>
      <c r="F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1478.21</v>
      </c>
      <c r="G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1471.3999999999999</v>
      </c>
      <c r="H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1481.57</v>
      </c>
      <c r="I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1460.6799999999998</v>
      </c>
      <c r="J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1457.11</v>
      </c>
      <c r="K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1543.7399999999998</v>
      </c>
      <c r="L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1496.4699999999998</v>
      </c>
      <c r="M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1479.1</v>
      </c>
      <c r="N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1478.59</v>
      </c>
      <c r="O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1473.82</v>
      </c>
      <c r="P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1486.3799999999999</v>
      </c>
      <c r="Q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1490.48</v>
      </c>
      <c r="R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1485.84</v>
      </c>
      <c r="S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1490.08</v>
      </c>
      <c r="T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1484.86</v>
      </c>
      <c r="U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1476.7199999999998</v>
      </c>
      <c r="V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1469.6499999999999</v>
      </c>
      <c r="W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1477.6399999999999</v>
      </c>
      <c r="X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1471.1699999999998</v>
      </c>
      <c r="Y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1468.2599999999998</v>
      </c>
    </row>
    <row r="500" spans="1:25" x14ac:dyDescent="0.2">
      <c r="A500" s="88">
        <f t="shared" si="13"/>
        <v>41862</v>
      </c>
      <c r="B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1469.9399999999998</v>
      </c>
      <c r="C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1456.7599999999998</v>
      </c>
      <c r="D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1482.25</v>
      </c>
      <c r="E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1491.1699999999998</v>
      </c>
      <c r="F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1495.87</v>
      </c>
      <c r="G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1489.1</v>
      </c>
      <c r="H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1489.73</v>
      </c>
      <c r="I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1471.73</v>
      </c>
      <c r="J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1544.51</v>
      </c>
      <c r="K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1492.23</v>
      </c>
      <c r="L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1477.9199999999998</v>
      </c>
      <c r="M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1462.03</v>
      </c>
      <c r="N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1469.59</v>
      </c>
      <c r="O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1464.75</v>
      </c>
      <c r="P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1460.27</v>
      </c>
      <c r="Q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1452.1899999999998</v>
      </c>
      <c r="R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1463.3899999999999</v>
      </c>
      <c r="S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1488.4499999999998</v>
      </c>
      <c r="T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1503.87</v>
      </c>
      <c r="U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1503.5099999999998</v>
      </c>
      <c r="V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1453.9299999999998</v>
      </c>
      <c r="W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1478.6699999999998</v>
      </c>
      <c r="X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1479.1699999999998</v>
      </c>
      <c r="Y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1619.2599999999998</v>
      </c>
    </row>
    <row r="501" spans="1:25" x14ac:dyDescent="0.2">
      <c r="A501" s="88">
        <f t="shared" si="13"/>
        <v>41863</v>
      </c>
      <c r="B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1470.1399999999999</v>
      </c>
      <c r="C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1456.4499999999998</v>
      </c>
      <c r="D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1482.56</v>
      </c>
      <c r="E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1491.36</v>
      </c>
      <c r="F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1495.87</v>
      </c>
      <c r="G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1489.86</v>
      </c>
      <c r="H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1489.37</v>
      </c>
      <c r="I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1473.9199999999998</v>
      </c>
      <c r="J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1543.62</v>
      </c>
      <c r="K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1491.21</v>
      </c>
      <c r="L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1476.6799999999998</v>
      </c>
      <c r="M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1459.98</v>
      </c>
      <c r="N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1468.32</v>
      </c>
      <c r="O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1464.09</v>
      </c>
      <c r="P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1460.33</v>
      </c>
      <c r="Q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1452.4299999999998</v>
      </c>
      <c r="R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1463.48</v>
      </c>
      <c r="S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1488.81</v>
      </c>
      <c r="T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1504.05</v>
      </c>
      <c r="U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1503.55</v>
      </c>
      <c r="V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1454.03</v>
      </c>
      <c r="W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1476.6699999999998</v>
      </c>
      <c r="X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1477.77</v>
      </c>
      <c r="Y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1617.7199999999998</v>
      </c>
    </row>
    <row r="502" spans="1:25" x14ac:dyDescent="0.2">
      <c r="A502" s="88">
        <f t="shared" si="13"/>
        <v>41864</v>
      </c>
      <c r="B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1470</v>
      </c>
      <c r="C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1460.7199999999998</v>
      </c>
      <c r="D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1486.9099999999999</v>
      </c>
      <c r="E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1496.09</v>
      </c>
      <c r="F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1500.9099999999999</v>
      </c>
      <c r="G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1500.3999999999999</v>
      </c>
      <c r="H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1500.29</v>
      </c>
      <c r="I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1452.08</v>
      </c>
      <c r="J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1553.29</v>
      </c>
      <c r="K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1505.09</v>
      </c>
      <c r="L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1479.6899999999998</v>
      </c>
      <c r="M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1463.3999999999999</v>
      </c>
      <c r="N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1471.34</v>
      </c>
      <c r="O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1467.1799999999998</v>
      </c>
      <c r="P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1463.19</v>
      </c>
      <c r="Q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1455.4399999999998</v>
      </c>
      <c r="R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1466.23</v>
      </c>
      <c r="S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1484.25</v>
      </c>
      <c r="T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1507.1599999999999</v>
      </c>
      <c r="U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1511.1299999999999</v>
      </c>
      <c r="V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1452.9099999999999</v>
      </c>
      <c r="W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1476.4099999999999</v>
      </c>
      <c r="X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1477.8899999999999</v>
      </c>
      <c r="Y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1616.6399999999999</v>
      </c>
    </row>
    <row r="503" spans="1:25" x14ac:dyDescent="0.2">
      <c r="A503" s="88">
        <f t="shared" si="13"/>
        <v>41865</v>
      </c>
      <c r="B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1470.4899999999998</v>
      </c>
      <c r="C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1460.59</v>
      </c>
      <c r="D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1486.59</v>
      </c>
      <c r="E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1495.6799999999998</v>
      </c>
      <c r="F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1500.3799999999999</v>
      </c>
      <c r="G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1500.1499999999999</v>
      </c>
      <c r="H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1500.1499999999999</v>
      </c>
      <c r="I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1451.9899999999998</v>
      </c>
      <c r="J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1553.31</v>
      </c>
      <c r="K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1504.8799999999999</v>
      </c>
      <c r="L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1479.5099999999998</v>
      </c>
      <c r="M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1463.27</v>
      </c>
      <c r="N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1471.23</v>
      </c>
      <c r="O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1467.27</v>
      </c>
      <c r="P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1463.2199999999998</v>
      </c>
      <c r="Q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1455.57</v>
      </c>
      <c r="R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1466.2399999999998</v>
      </c>
      <c r="S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1484.1999999999998</v>
      </c>
      <c r="T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1507.1</v>
      </c>
      <c r="U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1511.0299999999997</v>
      </c>
      <c r="V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1452.7199999999998</v>
      </c>
      <c r="W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1476.8899999999999</v>
      </c>
      <c r="X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1477.4499999999998</v>
      </c>
      <c r="Y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1619.2799999999997</v>
      </c>
    </row>
    <row r="504" spans="1:25" x14ac:dyDescent="0.2">
      <c r="A504" s="88">
        <f t="shared" si="13"/>
        <v>41866</v>
      </c>
      <c r="B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1470.85</v>
      </c>
      <c r="C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1460.46</v>
      </c>
      <c r="D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1486.56</v>
      </c>
      <c r="E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1495.6</v>
      </c>
      <c r="F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1500.31</v>
      </c>
      <c r="G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1500.25</v>
      </c>
      <c r="H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1500.05</v>
      </c>
      <c r="I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1455.23</v>
      </c>
      <c r="J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1553.57</v>
      </c>
      <c r="K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1466.8899999999999</v>
      </c>
      <c r="L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1485.32</v>
      </c>
      <c r="M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1459.4599999999998</v>
      </c>
      <c r="N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1461.05</v>
      </c>
      <c r="O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1461.04</v>
      </c>
      <c r="P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1451.98</v>
      </c>
      <c r="Q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1461.2599999999998</v>
      </c>
      <c r="R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1459.48</v>
      </c>
      <c r="S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1455.8999999999999</v>
      </c>
      <c r="T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1469.6499999999999</v>
      </c>
      <c r="U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1488.29</v>
      </c>
      <c r="V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1473.31</v>
      </c>
      <c r="W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1480.3799999999999</v>
      </c>
      <c r="X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1479.1999999999998</v>
      </c>
      <c r="Y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1664.2999999999997</v>
      </c>
    </row>
    <row r="505" spans="1:25" x14ac:dyDescent="0.2">
      <c r="A505" s="88">
        <f t="shared" si="13"/>
        <v>41867</v>
      </c>
      <c r="B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1501.31</v>
      </c>
      <c r="C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1460.3799999999999</v>
      </c>
      <c r="D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1451.73</v>
      </c>
      <c r="E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1478.05</v>
      </c>
      <c r="F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1482.73</v>
      </c>
      <c r="G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1468.54</v>
      </c>
      <c r="H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1482.79</v>
      </c>
      <c r="I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1451.96</v>
      </c>
      <c r="J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1466.52</v>
      </c>
      <c r="K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1494.6399999999999</v>
      </c>
      <c r="L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1461.4499999999998</v>
      </c>
      <c r="M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1479.33</v>
      </c>
      <c r="N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1470.31</v>
      </c>
      <c r="O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1470.2399999999998</v>
      </c>
      <c r="P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1462.85</v>
      </c>
      <c r="Q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1463.06</v>
      </c>
      <c r="R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1456.3</v>
      </c>
      <c r="S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1468.54</v>
      </c>
      <c r="T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1460.1599999999999</v>
      </c>
      <c r="U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1461.2199999999998</v>
      </c>
      <c r="V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1468.79</v>
      </c>
      <c r="W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1462.4299999999998</v>
      </c>
      <c r="X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1463.6299999999999</v>
      </c>
      <c r="Y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1451.9899999999998</v>
      </c>
    </row>
    <row r="506" spans="1:25" x14ac:dyDescent="0.2">
      <c r="A506" s="88">
        <f t="shared" si="13"/>
        <v>41868</v>
      </c>
      <c r="B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1513.07</v>
      </c>
      <c r="C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1466.31</v>
      </c>
      <c r="D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1460.6799999999998</v>
      </c>
      <c r="E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1455.86</v>
      </c>
      <c r="F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1459.77</v>
      </c>
      <c r="G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1464.29</v>
      </c>
      <c r="H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1473.31</v>
      </c>
      <c r="I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1451.6</v>
      </c>
      <c r="J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1464.9099999999999</v>
      </c>
      <c r="K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1517.4099999999999</v>
      </c>
      <c r="L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1457.11</v>
      </c>
      <c r="M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1470.1399999999999</v>
      </c>
      <c r="N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1476.83</v>
      </c>
      <c r="O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1469.75</v>
      </c>
      <c r="P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1452.6999999999998</v>
      </c>
      <c r="Q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1456.2199999999998</v>
      </c>
      <c r="R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1452.62</v>
      </c>
      <c r="S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1460.7599999999998</v>
      </c>
      <c r="T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1476.35</v>
      </c>
      <c r="U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1465.2399999999998</v>
      </c>
      <c r="V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1469.21</v>
      </c>
      <c r="W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1476.9099999999999</v>
      </c>
      <c r="X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1477.0099999999998</v>
      </c>
      <c r="Y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1460.3999999999999</v>
      </c>
    </row>
    <row r="507" spans="1:25" x14ac:dyDescent="0.2">
      <c r="A507" s="88">
        <f t="shared" si="13"/>
        <v>41869</v>
      </c>
      <c r="B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1463.3899999999999</v>
      </c>
      <c r="C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1459.4099999999999</v>
      </c>
      <c r="D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1460.2599999999998</v>
      </c>
      <c r="E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1468.62</v>
      </c>
      <c r="F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1473.0099999999998</v>
      </c>
      <c r="G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1464.2099999999998</v>
      </c>
      <c r="H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1468.54</v>
      </c>
      <c r="I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1459.7199999999998</v>
      </c>
      <c r="J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1553.46</v>
      </c>
      <c r="K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1479.0299999999997</v>
      </c>
      <c r="L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1476.84</v>
      </c>
      <c r="M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1476.23</v>
      </c>
      <c r="N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1475.5099999999998</v>
      </c>
      <c r="O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1483.2399999999998</v>
      </c>
      <c r="P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1483.08</v>
      </c>
      <c r="Q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1482.9299999999998</v>
      </c>
      <c r="R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1477.46</v>
      </c>
      <c r="S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1478.36</v>
      </c>
      <c r="T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1499.02</v>
      </c>
      <c r="U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1592</v>
      </c>
      <c r="V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1512.0099999999998</v>
      </c>
      <c r="W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1466.4499999999998</v>
      </c>
      <c r="X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1519.1299999999999</v>
      </c>
      <c r="Y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1463.5299999999997</v>
      </c>
    </row>
    <row r="508" spans="1:25" x14ac:dyDescent="0.2">
      <c r="A508" s="88">
        <f t="shared" si="13"/>
        <v>41870</v>
      </c>
      <c r="B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1500.4899999999998</v>
      </c>
      <c r="C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1550.7999999999997</v>
      </c>
      <c r="D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1603.5699999999997</v>
      </c>
      <c r="E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1616.1799999999998</v>
      </c>
      <c r="F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1622.6299999999999</v>
      </c>
      <c r="G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1678.9499999999998</v>
      </c>
      <c r="H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1615.9099999999999</v>
      </c>
      <c r="I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1567.29</v>
      </c>
      <c r="J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1720.0099999999998</v>
      </c>
      <c r="K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1651.75</v>
      </c>
      <c r="L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1568.2099999999998</v>
      </c>
      <c r="M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1548.04</v>
      </c>
      <c r="N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1538.2599999999998</v>
      </c>
      <c r="O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1509.7599999999998</v>
      </c>
      <c r="P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1505.1999999999998</v>
      </c>
      <c r="Q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1505.23</v>
      </c>
      <c r="R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1503.1299999999999</v>
      </c>
      <c r="S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1527.1999999999998</v>
      </c>
      <c r="T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1553.3</v>
      </c>
      <c r="U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1562.56</v>
      </c>
      <c r="V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1527.84</v>
      </c>
      <c r="W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1476.9699999999998</v>
      </c>
      <c r="X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1519.1</v>
      </c>
      <c r="Y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1463.62</v>
      </c>
    </row>
    <row r="509" spans="1:25" x14ac:dyDescent="0.2">
      <c r="A509" s="88">
        <f t="shared" si="13"/>
        <v>41871</v>
      </c>
      <c r="B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1500.27</v>
      </c>
      <c r="C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1567.4199999999998</v>
      </c>
      <c r="D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1622.4899999999998</v>
      </c>
      <c r="E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1635.9899999999998</v>
      </c>
      <c r="F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1642.48</v>
      </c>
      <c r="G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1635.87</v>
      </c>
      <c r="H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1642.6299999999999</v>
      </c>
      <c r="I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1567.11</v>
      </c>
      <c r="J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1719.4299999999998</v>
      </c>
      <c r="K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1651.84</v>
      </c>
      <c r="L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1568.35</v>
      </c>
      <c r="M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1547.98</v>
      </c>
      <c r="N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1537.7999999999997</v>
      </c>
      <c r="O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1518.7199999999998</v>
      </c>
      <c r="P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1504.9699999999998</v>
      </c>
      <c r="Q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1509.5299999999997</v>
      </c>
      <c r="R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1502.86</v>
      </c>
      <c r="S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1540.11</v>
      </c>
      <c r="T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1562.4499999999998</v>
      </c>
      <c r="U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1562.4499999999998</v>
      </c>
      <c r="V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1526.6499999999999</v>
      </c>
      <c r="W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1476.84</v>
      </c>
      <c r="X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1518.9899999999998</v>
      </c>
      <c r="Y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1462.85</v>
      </c>
    </row>
    <row r="510" spans="1:25" x14ac:dyDescent="0.2">
      <c r="A510" s="88">
        <f t="shared" si="13"/>
        <v>41872</v>
      </c>
      <c r="B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1486.34</v>
      </c>
      <c r="C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1550.6799999999998</v>
      </c>
      <c r="D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1590.96</v>
      </c>
      <c r="E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1603.3899999999999</v>
      </c>
      <c r="F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1629.11</v>
      </c>
      <c r="G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1622.6599999999999</v>
      </c>
      <c r="H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1629.1799999999998</v>
      </c>
      <c r="I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1545.29</v>
      </c>
      <c r="J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1719.2399999999998</v>
      </c>
      <c r="K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1590.32</v>
      </c>
      <c r="L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1518.3999999999999</v>
      </c>
      <c r="M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1500.4499999999998</v>
      </c>
      <c r="N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1491.7099999999998</v>
      </c>
      <c r="O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1471.03</v>
      </c>
      <c r="P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1459.1799999999998</v>
      </c>
      <c r="Q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1475.19</v>
      </c>
      <c r="R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1487.75</v>
      </c>
      <c r="S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1502.8899999999999</v>
      </c>
      <c r="T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1498.75</v>
      </c>
      <c r="U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1527.3999999999999</v>
      </c>
      <c r="V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1511.09</v>
      </c>
      <c r="W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1462.61</v>
      </c>
      <c r="X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1469</v>
      </c>
      <c r="Y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1463.08</v>
      </c>
    </row>
    <row r="511" spans="1:25" x14ac:dyDescent="0.2">
      <c r="A511" s="88">
        <f t="shared" si="13"/>
        <v>41873</v>
      </c>
      <c r="B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1455.87</v>
      </c>
      <c r="C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1514.32</v>
      </c>
      <c r="D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1567.5099999999998</v>
      </c>
      <c r="E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1572.9299999999998</v>
      </c>
      <c r="F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1584.9399999999998</v>
      </c>
      <c r="G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1579.12</v>
      </c>
      <c r="H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1603.1799999999998</v>
      </c>
      <c r="I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1545.1299999999999</v>
      </c>
      <c r="J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1699.0099999999998</v>
      </c>
      <c r="K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1590.1599999999999</v>
      </c>
      <c r="L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1518.4899999999998</v>
      </c>
      <c r="M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1500.12</v>
      </c>
      <c r="N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1518.33</v>
      </c>
      <c r="O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1500.37</v>
      </c>
      <c r="P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1509.3799999999999</v>
      </c>
      <c r="Q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1513.9699999999998</v>
      </c>
      <c r="R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1510.7599999999998</v>
      </c>
      <c r="S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1527.1399999999999</v>
      </c>
      <c r="T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1535.48</v>
      </c>
      <c r="U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1540.0299999999997</v>
      </c>
      <c r="V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1510.52</v>
      </c>
      <c r="W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1572.1</v>
      </c>
      <c r="X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1639.3</v>
      </c>
      <c r="Y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1500.85</v>
      </c>
    </row>
    <row r="512" spans="1:25" x14ac:dyDescent="0.2">
      <c r="A512" s="88">
        <f t="shared" si="13"/>
        <v>41874</v>
      </c>
      <c r="B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1464.9199999999998</v>
      </c>
      <c r="C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1506.4099999999999</v>
      </c>
      <c r="D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1550.33</v>
      </c>
      <c r="E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1556.07</v>
      </c>
      <c r="F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1568.1399999999999</v>
      </c>
      <c r="G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1568.44</v>
      </c>
      <c r="H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1587.0699999999997</v>
      </c>
      <c r="I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1528.2199999999998</v>
      </c>
      <c r="J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1460.98</v>
      </c>
      <c r="K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1566.04</v>
      </c>
      <c r="L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1515.77</v>
      </c>
      <c r="M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1501.8799999999999</v>
      </c>
      <c r="N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1511.06</v>
      </c>
      <c r="O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1506.4199999999998</v>
      </c>
      <c r="P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1511.0299999999997</v>
      </c>
      <c r="Q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1520.4699999999998</v>
      </c>
      <c r="R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1515.65</v>
      </c>
      <c r="S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1535.06</v>
      </c>
      <c r="T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1550.3799999999999</v>
      </c>
      <c r="U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1550.87</v>
      </c>
      <c r="V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1484.82</v>
      </c>
      <c r="W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1551.33</v>
      </c>
      <c r="X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1625.7399999999998</v>
      </c>
      <c r="Y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1775.5099999999998</v>
      </c>
    </row>
    <row r="513" spans="1:27" x14ac:dyDescent="0.2">
      <c r="A513" s="88">
        <f t="shared" si="13"/>
        <v>41875</v>
      </c>
      <c r="B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1482.3799999999999</v>
      </c>
      <c r="C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1562.77</v>
      </c>
      <c r="D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1601.11</v>
      </c>
      <c r="E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1614.5699999999997</v>
      </c>
      <c r="F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1621.42</v>
      </c>
      <c r="G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1635.6</v>
      </c>
      <c r="H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1658.08</v>
      </c>
      <c r="I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1628.4899999999998</v>
      </c>
      <c r="J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1518.25</v>
      </c>
      <c r="K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1694.1599999999999</v>
      </c>
      <c r="L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1606.9299999999998</v>
      </c>
      <c r="M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1566.3799999999999</v>
      </c>
      <c r="N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1560.8799999999999</v>
      </c>
      <c r="O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1555.8199999999997</v>
      </c>
      <c r="P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1550.52</v>
      </c>
      <c r="Q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1566.3799999999999</v>
      </c>
      <c r="R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1582.9099999999999</v>
      </c>
      <c r="S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1582.75</v>
      </c>
      <c r="T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1571.52</v>
      </c>
      <c r="U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1561.37</v>
      </c>
      <c r="V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1467.79</v>
      </c>
      <c r="W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1479.73</v>
      </c>
      <c r="X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1466.7599999999998</v>
      </c>
      <c r="Y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1560.02</v>
      </c>
    </row>
    <row r="514" spans="1:27" x14ac:dyDescent="0.2">
      <c r="A514" s="88">
        <f t="shared" si="13"/>
        <v>41876</v>
      </c>
      <c r="B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1495.4699999999998</v>
      </c>
      <c r="C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1578.9099999999999</v>
      </c>
      <c r="D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1629.6899999999998</v>
      </c>
      <c r="E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1643.12</v>
      </c>
      <c r="F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1636.1599999999999</v>
      </c>
      <c r="G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1649.1299999999999</v>
      </c>
      <c r="H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1656.77</v>
      </c>
      <c r="I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1591.1399999999999</v>
      </c>
      <c r="J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1740.2999999999997</v>
      </c>
      <c r="K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1638.4599999999998</v>
      </c>
      <c r="L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1590.6399999999999</v>
      </c>
      <c r="M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1579.8999999999999</v>
      </c>
      <c r="N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1591.51</v>
      </c>
      <c r="O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1585.3999999999999</v>
      </c>
      <c r="P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1563.1999999999998</v>
      </c>
      <c r="Q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1574.1899999999998</v>
      </c>
      <c r="R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1571.83</v>
      </c>
      <c r="S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1591.36</v>
      </c>
      <c r="T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1633.67</v>
      </c>
      <c r="U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1623.4899999999998</v>
      </c>
      <c r="V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1506.86</v>
      </c>
      <c r="W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1495.04</v>
      </c>
      <c r="X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1534.55</v>
      </c>
      <c r="Y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1465.5699999999997</v>
      </c>
    </row>
    <row r="515" spans="1:27" x14ac:dyDescent="0.2">
      <c r="A515" s="88">
        <f t="shared" si="13"/>
        <v>41877</v>
      </c>
      <c r="B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1494.6599999999999</v>
      </c>
      <c r="C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1578.0099999999998</v>
      </c>
      <c r="D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1628.7199999999998</v>
      </c>
      <c r="E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1642.48</v>
      </c>
      <c r="F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1635.4499999999998</v>
      </c>
      <c r="G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1649.31</v>
      </c>
      <c r="H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1656.4899999999998</v>
      </c>
      <c r="I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1590.86</v>
      </c>
      <c r="J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1739.3799999999999</v>
      </c>
      <c r="K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1638.2599999999998</v>
      </c>
      <c r="L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1590.75</v>
      </c>
      <c r="M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1579.86</v>
      </c>
      <c r="N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1591.07</v>
      </c>
      <c r="O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1585.25</v>
      </c>
      <c r="P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1563.4099999999999</v>
      </c>
      <c r="Q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1573.9599999999998</v>
      </c>
      <c r="R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1571.79</v>
      </c>
      <c r="S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1591.4399999999998</v>
      </c>
      <c r="T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1633.81</v>
      </c>
      <c r="U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1624.23</v>
      </c>
      <c r="V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1506.8799999999999</v>
      </c>
      <c r="W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1494.7799999999997</v>
      </c>
      <c r="X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1534.7599999999998</v>
      </c>
      <c r="Y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1465.1399999999999</v>
      </c>
    </row>
    <row r="516" spans="1:27" x14ac:dyDescent="0.2">
      <c r="A516" s="88">
        <f t="shared" si="13"/>
        <v>41878</v>
      </c>
      <c r="B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1573.1399999999999</v>
      </c>
      <c r="C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1656.9299999999998</v>
      </c>
      <c r="D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1702.7099999999998</v>
      </c>
      <c r="E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1727.5</v>
      </c>
      <c r="F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1736.04</v>
      </c>
      <c r="G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1727.65</v>
      </c>
      <c r="H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1735.82</v>
      </c>
      <c r="I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1636.6299999999999</v>
      </c>
      <c r="J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1794.56</v>
      </c>
      <c r="K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1672.81</v>
      </c>
      <c r="L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1608.21</v>
      </c>
      <c r="M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1579.7199999999998</v>
      </c>
      <c r="N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1591.04</v>
      </c>
      <c r="O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1585.3999999999999</v>
      </c>
      <c r="P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1579.8999999999999</v>
      </c>
      <c r="Q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1580.05</v>
      </c>
      <c r="R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1558.32</v>
      </c>
      <c r="S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1581.98</v>
      </c>
      <c r="T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1601.8999999999999</v>
      </c>
      <c r="U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1574.02</v>
      </c>
      <c r="V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1512.07</v>
      </c>
      <c r="W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1503.29</v>
      </c>
      <c r="X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1543.92</v>
      </c>
      <c r="Y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1463.58</v>
      </c>
    </row>
    <row r="517" spans="1:27" x14ac:dyDescent="0.2">
      <c r="A517" s="88">
        <f t="shared" si="13"/>
        <v>41879</v>
      </c>
      <c r="B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1573.12</v>
      </c>
      <c r="C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1657.0499999999997</v>
      </c>
      <c r="D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1702.9099999999999</v>
      </c>
      <c r="E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1727.52</v>
      </c>
      <c r="F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1736.02</v>
      </c>
      <c r="G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1727.31</v>
      </c>
      <c r="H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1735.79</v>
      </c>
      <c r="I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1658.17</v>
      </c>
      <c r="J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1811.09</v>
      </c>
      <c r="K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1702.1699999999998</v>
      </c>
      <c r="L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1615.02</v>
      </c>
      <c r="M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1591.9399999999998</v>
      </c>
      <c r="N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1591.9299999999998</v>
      </c>
      <c r="O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1585.6899999999998</v>
      </c>
      <c r="P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1580.32</v>
      </c>
      <c r="Q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1580.2399999999998</v>
      </c>
      <c r="R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1558.28</v>
      </c>
      <c r="S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1582.09</v>
      </c>
      <c r="T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1601.6899999999998</v>
      </c>
      <c r="U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1574.6499999999999</v>
      </c>
      <c r="V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1511.6299999999999</v>
      </c>
      <c r="W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1502.6299999999999</v>
      </c>
      <c r="X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1543.3799999999999</v>
      </c>
      <c r="Y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1464.4099999999999</v>
      </c>
    </row>
    <row r="518" spans="1:27" x14ac:dyDescent="0.2">
      <c r="A518" s="88">
        <f t="shared" si="13"/>
        <v>41880</v>
      </c>
      <c r="B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1509.3999999999999</v>
      </c>
      <c r="C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1584.4699999999998</v>
      </c>
      <c r="D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1629.04</v>
      </c>
      <c r="E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1642.54</v>
      </c>
      <c r="F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1656.71</v>
      </c>
      <c r="G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1642.31</v>
      </c>
      <c r="H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1635.2199999999998</v>
      </c>
      <c r="I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1572.83</v>
      </c>
      <c r="J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1732.6299999999999</v>
      </c>
      <c r="K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1644.9299999999998</v>
      </c>
      <c r="L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1590.83</v>
      </c>
      <c r="M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1579.54</v>
      </c>
      <c r="N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1574.2599999999998</v>
      </c>
      <c r="O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1557.7599999999998</v>
      </c>
      <c r="P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1537.25</v>
      </c>
      <c r="Q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1542.0699999999997</v>
      </c>
      <c r="R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1543.6699999999998</v>
      </c>
      <c r="S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1552.11</v>
      </c>
      <c r="T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1585.19</v>
      </c>
      <c r="U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1572.19</v>
      </c>
      <c r="V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1465.71</v>
      </c>
      <c r="W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1464.3799999999999</v>
      </c>
      <c r="X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1510.3799999999999</v>
      </c>
      <c r="Y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1463.6799999999998</v>
      </c>
    </row>
    <row r="519" spans="1:27" x14ac:dyDescent="0.2">
      <c r="A519" s="88">
        <f t="shared" si="13"/>
        <v>41881</v>
      </c>
      <c r="B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1501.96</v>
      </c>
      <c r="C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1569.09</v>
      </c>
      <c r="D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1614.6799999999998</v>
      </c>
      <c r="E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1642.81</v>
      </c>
      <c r="F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1635.1599999999999</v>
      </c>
      <c r="G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1634.9299999999998</v>
      </c>
      <c r="H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1635.4599999999998</v>
      </c>
      <c r="I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1581.3799999999999</v>
      </c>
      <c r="J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1483.04</v>
      </c>
      <c r="K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1625.52</v>
      </c>
      <c r="L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1567.19</v>
      </c>
      <c r="M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1567.11</v>
      </c>
      <c r="N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1566.6999999999998</v>
      </c>
      <c r="O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1566.8399999999997</v>
      </c>
      <c r="P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1566.81</v>
      </c>
      <c r="Q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1567.06</v>
      </c>
      <c r="R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1613.7599999999998</v>
      </c>
      <c r="S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1626.1499999999999</v>
      </c>
      <c r="T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1638.84</v>
      </c>
      <c r="U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1620.9099999999999</v>
      </c>
      <c r="V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1503.12</v>
      </c>
      <c r="W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1476.6</v>
      </c>
      <c r="X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1551.1299999999999</v>
      </c>
      <c r="Y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1672.1699999999998</v>
      </c>
    </row>
    <row r="520" spans="1:27" x14ac:dyDescent="0.2">
      <c r="A520" s="88">
        <f t="shared" si="13"/>
        <v>41882</v>
      </c>
      <c r="B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1477.4899999999998</v>
      </c>
      <c r="C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1550.87</v>
      </c>
      <c r="D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1587.77</v>
      </c>
      <c r="E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1607.5</v>
      </c>
      <c r="F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1600.6699999999998</v>
      </c>
      <c r="G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1587.57</v>
      </c>
      <c r="H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1614.35</v>
      </c>
      <c r="I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1557.1499999999999</v>
      </c>
      <c r="J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1451.6</v>
      </c>
      <c r="K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1625.61</v>
      </c>
      <c r="L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1567.12</v>
      </c>
      <c r="M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1566.9899999999998</v>
      </c>
      <c r="N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1566.8999999999999</v>
      </c>
      <c r="O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1530.6699999999998</v>
      </c>
      <c r="P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1520.8899999999999</v>
      </c>
      <c r="Q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1511.46</v>
      </c>
      <c r="R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1540.54</v>
      </c>
      <c r="S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1550.8199999999997</v>
      </c>
      <c r="T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1600.9399999999998</v>
      </c>
      <c r="U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1620</v>
      </c>
      <c r="V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1502.37</v>
      </c>
      <c r="W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1476</v>
      </c>
      <c r="X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1550.61</v>
      </c>
      <c r="Y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1672.1699999999998</v>
      </c>
    </row>
    <row r="521" spans="1:27" ht="12.75" customHeight="1" x14ac:dyDescent="0.25">
      <c r="A521" s="102"/>
      <c r="C521" s="114"/>
      <c r="D521" s="114"/>
      <c r="E521" s="114"/>
      <c r="F521" s="114"/>
      <c r="G521" s="114"/>
      <c r="H521" s="114"/>
      <c r="I521" s="114"/>
      <c r="J521" s="114"/>
      <c r="K521" s="114"/>
      <c r="L521" s="114"/>
      <c r="M521" s="114"/>
      <c r="N521" s="114"/>
      <c r="O521" s="114"/>
      <c r="P521" s="114"/>
      <c r="Q521" s="114"/>
      <c r="R521" s="114"/>
      <c r="S521" s="114"/>
      <c r="T521" s="114"/>
      <c r="U521" s="114"/>
      <c r="V521" s="114"/>
      <c r="W521" s="114"/>
      <c r="X521" s="114"/>
      <c r="Y521" s="115"/>
    </row>
    <row r="522" spans="1:27" x14ac:dyDescent="0.25">
      <c r="A522" s="96" t="s">
        <v>158</v>
      </c>
      <c r="B522" s="87"/>
      <c r="C522" s="87"/>
      <c r="D522" s="87"/>
    </row>
    <row r="523" spans="1:27" ht="12.75" x14ac:dyDescent="0.2">
      <c r="A523" s="162" t="s">
        <v>49</v>
      </c>
      <c r="B523" s="173" t="s">
        <v>128</v>
      </c>
      <c r="C523" s="174"/>
      <c r="D523" s="174"/>
      <c r="E523" s="174"/>
      <c r="F523" s="174"/>
      <c r="G523" s="174"/>
      <c r="H523" s="174"/>
      <c r="I523" s="174"/>
      <c r="J523" s="174"/>
      <c r="K523" s="174"/>
      <c r="L523" s="174"/>
      <c r="M523" s="174"/>
      <c r="N523" s="174"/>
      <c r="O523" s="174"/>
      <c r="P523" s="174"/>
      <c r="Q523" s="174"/>
      <c r="R523" s="174"/>
      <c r="S523" s="174"/>
      <c r="T523" s="174"/>
      <c r="U523" s="174"/>
      <c r="V523" s="174"/>
      <c r="W523" s="174"/>
      <c r="X523" s="174"/>
      <c r="Y523" s="175"/>
    </row>
    <row r="524" spans="1:27" ht="12.75" x14ac:dyDescent="0.2">
      <c r="A524" s="163"/>
      <c r="B524" s="176"/>
      <c r="C524" s="177"/>
      <c r="D524" s="177"/>
      <c r="E524" s="177"/>
      <c r="F524" s="177"/>
      <c r="G524" s="177"/>
      <c r="H524" s="177"/>
      <c r="I524" s="177"/>
      <c r="J524" s="177"/>
      <c r="K524" s="177"/>
      <c r="L524" s="177"/>
      <c r="M524" s="177"/>
      <c r="N524" s="177"/>
      <c r="O524" s="177"/>
      <c r="P524" s="177"/>
      <c r="Q524" s="177"/>
      <c r="R524" s="177"/>
      <c r="S524" s="177"/>
      <c r="T524" s="177"/>
      <c r="U524" s="177"/>
      <c r="V524" s="177"/>
      <c r="W524" s="177"/>
      <c r="X524" s="177"/>
      <c r="Y524" s="178"/>
    </row>
    <row r="525" spans="1:27" s="122" customFormat="1" ht="12.75" customHeight="1" x14ac:dyDescent="0.2">
      <c r="A525" s="163"/>
      <c r="B525" s="165" t="s">
        <v>129</v>
      </c>
      <c r="C525" s="156" t="s">
        <v>130</v>
      </c>
      <c r="D525" s="156" t="s">
        <v>131</v>
      </c>
      <c r="E525" s="156" t="s">
        <v>132</v>
      </c>
      <c r="F525" s="156" t="s">
        <v>133</v>
      </c>
      <c r="G525" s="156" t="s">
        <v>134</v>
      </c>
      <c r="H525" s="156" t="s">
        <v>135</v>
      </c>
      <c r="I525" s="156" t="s">
        <v>136</v>
      </c>
      <c r="J525" s="156" t="s">
        <v>137</v>
      </c>
      <c r="K525" s="156" t="s">
        <v>138</v>
      </c>
      <c r="L525" s="156" t="s">
        <v>139</v>
      </c>
      <c r="M525" s="156" t="s">
        <v>140</v>
      </c>
      <c r="N525" s="167" t="s">
        <v>141</v>
      </c>
      <c r="O525" s="156" t="s">
        <v>142</v>
      </c>
      <c r="P525" s="156" t="s">
        <v>143</v>
      </c>
      <c r="Q525" s="156" t="s">
        <v>144</v>
      </c>
      <c r="R525" s="156" t="s">
        <v>145</v>
      </c>
      <c r="S525" s="156" t="s">
        <v>146</v>
      </c>
      <c r="T525" s="156" t="s">
        <v>147</v>
      </c>
      <c r="U525" s="156" t="s">
        <v>148</v>
      </c>
      <c r="V525" s="156" t="s">
        <v>149</v>
      </c>
      <c r="W525" s="156" t="s">
        <v>150</v>
      </c>
      <c r="X525" s="156" t="s">
        <v>151</v>
      </c>
      <c r="Y525" s="156" t="s">
        <v>152</v>
      </c>
    </row>
    <row r="526" spans="1:27" s="122" customFormat="1" ht="11.25" customHeight="1" x14ac:dyDescent="0.2">
      <c r="A526" s="164"/>
      <c r="B526" s="166"/>
      <c r="C526" s="157"/>
      <c r="D526" s="157"/>
      <c r="E526" s="157"/>
      <c r="F526" s="157"/>
      <c r="G526" s="157"/>
      <c r="H526" s="157"/>
      <c r="I526" s="157"/>
      <c r="J526" s="157"/>
      <c r="K526" s="157"/>
      <c r="L526" s="157"/>
      <c r="M526" s="157"/>
      <c r="N526" s="168"/>
      <c r="O526" s="157"/>
      <c r="P526" s="157"/>
      <c r="Q526" s="157"/>
      <c r="R526" s="157"/>
      <c r="S526" s="157"/>
      <c r="T526" s="157"/>
      <c r="U526" s="157"/>
      <c r="V526" s="157"/>
      <c r="W526" s="157"/>
      <c r="X526" s="157"/>
      <c r="Y526" s="157"/>
    </row>
    <row r="527" spans="1:27" ht="15.75" customHeight="1" x14ac:dyDescent="0.2">
      <c r="A527" s="88">
        <f>A490</f>
        <v>41852</v>
      </c>
      <c r="B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1429.44</v>
      </c>
      <c r="C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1421.54</v>
      </c>
      <c r="D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1445.34</v>
      </c>
      <c r="E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1449.59</v>
      </c>
      <c r="F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1449.6399999999999</v>
      </c>
      <c r="G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1458.46</v>
      </c>
      <c r="H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1449.7599999999998</v>
      </c>
      <c r="I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1426.4699999999998</v>
      </c>
      <c r="J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1534.96</v>
      </c>
      <c r="K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1463.42</v>
      </c>
      <c r="L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1443.4099999999999</v>
      </c>
      <c r="M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1435.8999999999999</v>
      </c>
      <c r="N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1443.4099999999999</v>
      </c>
      <c r="O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1451.2799999999997</v>
      </c>
      <c r="P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1447.34</v>
      </c>
      <c r="Q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1451.2799999999997</v>
      </c>
      <c r="R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1451.8799999999999</v>
      </c>
      <c r="S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1462.4199999999998</v>
      </c>
      <c r="T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1484.9199999999998</v>
      </c>
      <c r="U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1465.96</v>
      </c>
      <c r="V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1449</v>
      </c>
      <c r="W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1442.54</v>
      </c>
      <c r="X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1443.08</v>
      </c>
      <c r="Y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1567.1399999999999</v>
      </c>
      <c r="AA527" s="89"/>
    </row>
    <row r="528" spans="1:27" x14ac:dyDescent="0.2">
      <c r="A528" s="88">
        <f>A527+1</f>
        <v>41853</v>
      </c>
      <c r="B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1459.0299999999997</v>
      </c>
      <c r="C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1435.1399999999999</v>
      </c>
      <c r="D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1428.48</v>
      </c>
      <c r="E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1445.96</v>
      </c>
      <c r="F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1454.94</v>
      </c>
      <c r="G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1450.7799999999997</v>
      </c>
      <c r="H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1464.3799999999999</v>
      </c>
      <c r="I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1450.2799999999997</v>
      </c>
      <c r="J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1428.8899999999999</v>
      </c>
      <c r="K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1505.3999999999999</v>
      </c>
      <c r="L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1460.87</v>
      </c>
      <c r="M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1444.6499999999999</v>
      </c>
      <c r="N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1436.82</v>
      </c>
      <c r="O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1433.0099999999998</v>
      </c>
      <c r="P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1440.8</v>
      </c>
      <c r="Q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1444.75</v>
      </c>
      <c r="R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1452.81</v>
      </c>
      <c r="S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1456.83</v>
      </c>
      <c r="T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1452.6799999999998</v>
      </c>
      <c r="U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1440.5299999999997</v>
      </c>
      <c r="V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1438.8999999999999</v>
      </c>
      <c r="W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1445.5499999999997</v>
      </c>
      <c r="X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1446.75</v>
      </c>
      <c r="Y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1451.7599999999998</v>
      </c>
    </row>
    <row r="529" spans="1:25" x14ac:dyDescent="0.2">
      <c r="A529" s="88">
        <f t="shared" ref="A529:A557" si="14">A528+1</f>
        <v>41854</v>
      </c>
      <c r="B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1462.32</v>
      </c>
      <c r="C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1433.9299999999998</v>
      </c>
      <c r="D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1428.67</v>
      </c>
      <c r="E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1446.0699999999997</v>
      </c>
      <c r="F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1455.25</v>
      </c>
      <c r="G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1451.1599999999999</v>
      </c>
      <c r="H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1464.83</v>
      </c>
      <c r="I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1450.94</v>
      </c>
      <c r="J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1428.4499999999998</v>
      </c>
      <c r="K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1515.4899999999998</v>
      </c>
      <c r="L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1482.67</v>
      </c>
      <c r="M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1461.2399999999998</v>
      </c>
      <c r="N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1448.82</v>
      </c>
      <c r="O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1444.86</v>
      </c>
      <c r="P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1452.9699999999998</v>
      </c>
      <c r="Q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1461.1499999999999</v>
      </c>
      <c r="R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1469.59</v>
      </c>
      <c r="S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1478.1799999999998</v>
      </c>
      <c r="T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1469.5099999999998</v>
      </c>
      <c r="U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1448.9499999999998</v>
      </c>
      <c r="V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1438.6299999999999</v>
      </c>
      <c r="W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1445.5099999999998</v>
      </c>
      <c r="X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1446.7099999999998</v>
      </c>
      <c r="Y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1452.62</v>
      </c>
    </row>
    <row r="530" spans="1:25" x14ac:dyDescent="0.2">
      <c r="A530" s="88">
        <f t="shared" si="14"/>
        <v>41855</v>
      </c>
      <c r="B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1435.6299999999999</v>
      </c>
      <c r="C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1421.54</v>
      </c>
      <c r="D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1445.4699999999998</v>
      </c>
      <c r="E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1449.62</v>
      </c>
      <c r="F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1449.62</v>
      </c>
      <c r="G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1452.1399999999999</v>
      </c>
      <c r="H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1448.8</v>
      </c>
      <c r="I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1427.9699999999998</v>
      </c>
      <c r="J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1535.61</v>
      </c>
      <c r="K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1463.77</v>
      </c>
      <c r="L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1444.6899999999998</v>
      </c>
      <c r="M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1438</v>
      </c>
      <c r="N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1441.27</v>
      </c>
      <c r="O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1445.0299999999997</v>
      </c>
      <c r="P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1436.81</v>
      </c>
      <c r="Q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1432.5</v>
      </c>
      <c r="R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1449.09</v>
      </c>
      <c r="S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1463.2399999999998</v>
      </c>
      <c r="T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1476.86</v>
      </c>
      <c r="U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1465.9699999999998</v>
      </c>
      <c r="V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1435.6499999999999</v>
      </c>
      <c r="W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1442.46</v>
      </c>
      <c r="X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1444.29</v>
      </c>
      <c r="Y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1559.81</v>
      </c>
    </row>
    <row r="531" spans="1:25" x14ac:dyDescent="0.2">
      <c r="A531" s="88">
        <f t="shared" si="14"/>
        <v>41856</v>
      </c>
      <c r="B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1439.11</v>
      </c>
      <c r="C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1421.53</v>
      </c>
      <c r="D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1445.4299999999998</v>
      </c>
      <c r="E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1449.62</v>
      </c>
      <c r="F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1449.4699999999998</v>
      </c>
      <c r="G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1452.2099999999998</v>
      </c>
      <c r="H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1435.8999999999999</v>
      </c>
      <c r="I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1433.4299999999998</v>
      </c>
      <c r="J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1517.58</v>
      </c>
      <c r="K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1451.77</v>
      </c>
      <c r="L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1422.4299999999998</v>
      </c>
      <c r="M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1430.48</v>
      </c>
      <c r="N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1438.6399999999999</v>
      </c>
      <c r="O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1425.27</v>
      </c>
      <c r="P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1433.7199999999998</v>
      </c>
      <c r="Q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1426.62</v>
      </c>
      <c r="R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1435.1399999999999</v>
      </c>
      <c r="S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1448.6399999999999</v>
      </c>
      <c r="T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1454.85</v>
      </c>
      <c r="U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1462.44</v>
      </c>
      <c r="V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1434.59</v>
      </c>
      <c r="W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1441.96</v>
      </c>
      <c r="X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1443.44</v>
      </c>
      <c r="Y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1564.09</v>
      </c>
    </row>
    <row r="532" spans="1:25" x14ac:dyDescent="0.2">
      <c r="A532" s="88">
        <f t="shared" si="14"/>
        <v>41857</v>
      </c>
      <c r="B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1432.69</v>
      </c>
      <c r="C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1421.4199999999998</v>
      </c>
      <c r="D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1445.33</v>
      </c>
      <c r="E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1449.36</v>
      </c>
      <c r="F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1449.25</v>
      </c>
      <c r="G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1450.85</v>
      </c>
      <c r="H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1434.98</v>
      </c>
      <c r="I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1432.3799999999999</v>
      </c>
      <c r="J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1516.54</v>
      </c>
      <c r="K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1450.44</v>
      </c>
      <c r="L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1421.07</v>
      </c>
      <c r="M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1435.27</v>
      </c>
      <c r="N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1441.46</v>
      </c>
      <c r="O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1427.1899999999998</v>
      </c>
      <c r="P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1433.58</v>
      </c>
      <c r="Q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1426.4199999999998</v>
      </c>
      <c r="R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1434.85</v>
      </c>
      <c r="S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1448.1</v>
      </c>
      <c r="T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1455.04</v>
      </c>
      <c r="U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1462.7099999999998</v>
      </c>
      <c r="V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1434.54</v>
      </c>
      <c r="W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1441.8799999999999</v>
      </c>
      <c r="X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1443.3799999999999</v>
      </c>
      <c r="Y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1561.4299999999998</v>
      </c>
    </row>
    <row r="533" spans="1:25" x14ac:dyDescent="0.2">
      <c r="A533" s="88">
        <f t="shared" si="14"/>
        <v>41858</v>
      </c>
      <c r="B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1434.83</v>
      </c>
      <c r="C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1421.6999999999998</v>
      </c>
      <c r="D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1445.5099999999998</v>
      </c>
      <c r="E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1449.6599999999999</v>
      </c>
      <c r="F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1449.7799999999997</v>
      </c>
      <c r="G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1452.04</v>
      </c>
      <c r="H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1457.1699999999998</v>
      </c>
      <c r="I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1426.79</v>
      </c>
      <c r="J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1535.58</v>
      </c>
      <c r="K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1451.52</v>
      </c>
      <c r="L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1421.7599999999998</v>
      </c>
      <c r="M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1434.82</v>
      </c>
      <c r="N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1432.73</v>
      </c>
      <c r="O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1428.1399999999999</v>
      </c>
      <c r="P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1441.96</v>
      </c>
      <c r="Q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1428.6</v>
      </c>
      <c r="R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1434.9399999999998</v>
      </c>
      <c r="S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1448.5</v>
      </c>
      <c r="T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1466.37</v>
      </c>
      <c r="U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1469.7599999999998</v>
      </c>
      <c r="V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1423.69</v>
      </c>
      <c r="W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1442.32</v>
      </c>
      <c r="X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1443.7099999999998</v>
      </c>
      <c r="Y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1564.83</v>
      </c>
    </row>
    <row r="534" spans="1:25" x14ac:dyDescent="0.2">
      <c r="A534" s="88">
        <f t="shared" si="14"/>
        <v>41859</v>
      </c>
      <c r="B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1433.73</v>
      </c>
      <c r="C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1425.7799999999997</v>
      </c>
      <c r="D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1450.1299999999999</v>
      </c>
      <c r="E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1458.57</v>
      </c>
      <c r="F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1462.98</v>
      </c>
      <c r="G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1457.58</v>
      </c>
      <c r="H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1457.83</v>
      </c>
      <c r="I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1426.87</v>
      </c>
      <c r="J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1535.53</v>
      </c>
      <c r="K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1485.2099999999998</v>
      </c>
      <c r="L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1443.4899999999998</v>
      </c>
      <c r="M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1429</v>
      </c>
      <c r="N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1447.8</v>
      </c>
      <c r="O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1455.7799999999997</v>
      </c>
      <c r="P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1451.6799999999998</v>
      </c>
      <c r="Q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1447.56</v>
      </c>
      <c r="R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1448.82</v>
      </c>
      <c r="S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1474.1299999999999</v>
      </c>
      <c r="T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1492.3899999999999</v>
      </c>
      <c r="U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1469.7599999999998</v>
      </c>
      <c r="V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1423.87</v>
      </c>
      <c r="W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1442.48</v>
      </c>
      <c r="X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1443.3899999999999</v>
      </c>
      <c r="Y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1555.2399999999998</v>
      </c>
    </row>
    <row r="535" spans="1:25" x14ac:dyDescent="0.2">
      <c r="A535" s="88">
        <f t="shared" si="14"/>
        <v>41860</v>
      </c>
      <c r="B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1464.6499999999999</v>
      </c>
      <c r="C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1432.02</v>
      </c>
      <c r="D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1433.12</v>
      </c>
      <c r="E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1437.2199999999998</v>
      </c>
      <c r="F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1445.8799999999999</v>
      </c>
      <c r="G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1439.3999999999999</v>
      </c>
      <c r="H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1449.7099999999998</v>
      </c>
      <c r="I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1428.5299999999997</v>
      </c>
      <c r="J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1429.32</v>
      </c>
      <c r="K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1468.87</v>
      </c>
      <c r="L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1440.9499999999998</v>
      </c>
      <c r="M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1422.54</v>
      </c>
      <c r="N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1429.85</v>
      </c>
      <c r="O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1433.2399999999998</v>
      </c>
      <c r="P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1437.2099999999998</v>
      </c>
      <c r="Q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1433.44</v>
      </c>
      <c r="R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1441.2399999999998</v>
      </c>
      <c r="S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1453.37</v>
      </c>
      <c r="T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1470.6899999999998</v>
      </c>
      <c r="U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1461.1499999999999</v>
      </c>
      <c r="V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1438.3899999999999</v>
      </c>
      <c r="W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1446.7099999999998</v>
      </c>
      <c r="X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1439.8899999999999</v>
      </c>
      <c r="Y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1436.56</v>
      </c>
    </row>
    <row r="536" spans="1:25" x14ac:dyDescent="0.2">
      <c r="A536" s="88">
        <f t="shared" si="14"/>
        <v>41861</v>
      </c>
      <c r="B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1464.1299999999999</v>
      </c>
      <c r="C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1434.5</v>
      </c>
      <c r="D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1433.36</v>
      </c>
      <c r="E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1437.4699999999998</v>
      </c>
      <c r="F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1446.1499999999999</v>
      </c>
      <c r="G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1439.7199999999998</v>
      </c>
      <c r="H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1449.33</v>
      </c>
      <c r="I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1429.59</v>
      </c>
      <c r="J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1426.2199999999998</v>
      </c>
      <c r="K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1508.08</v>
      </c>
      <c r="L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1463.4099999999999</v>
      </c>
      <c r="M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1447</v>
      </c>
      <c r="N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1446.52</v>
      </c>
      <c r="O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1442.0099999999998</v>
      </c>
      <c r="P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1453.8799999999999</v>
      </c>
      <c r="Q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1457.75</v>
      </c>
      <c r="R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1453.36</v>
      </c>
      <c r="S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1457.37</v>
      </c>
      <c r="T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1452.44</v>
      </c>
      <c r="U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1444.75</v>
      </c>
      <c r="V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1438.07</v>
      </c>
      <c r="W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1445.62</v>
      </c>
      <c r="X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1439.5099999999998</v>
      </c>
      <c r="Y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1436.75</v>
      </c>
    </row>
    <row r="537" spans="1:25" x14ac:dyDescent="0.2">
      <c r="A537" s="88">
        <f t="shared" si="14"/>
        <v>41862</v>
      </c>
      <c r="B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1438.34</v>
      </c>
      <c r="C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1425.8899999999999</v>
      </c>
      <c r="D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1449.9699999999998</v>
      </c>
      <c r="E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1458.3999999999999</v>
      </c>
      <c r="F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1462.84</v>
      </c>
      <c r="G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1456.4499999999998</v>
      </c>
      <c r="H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1457.04</v>
      </c>
      <c r="I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1440.0299999999997</v>
      </c>
      <c r="J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1508.81</v>
      </c>
      <c r="K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1459.3999999999999</v>
      </c>
      <c r="L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1445.8799999999999</v>
      </c>
      <c r="M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1430.87</v>
      </c>
      <c r="N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1438.0099999999998</v>
      </c>
      <c r="O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1433.44</v>
      </c>
      <c r="P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1429.1999999999998</v>
      </c>
      <c r="Q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1421.57</v>
      </c>
      <c r="R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1432.1499999999999</v>
      </c>
      <c r="S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1455.83</v>
      </c>
      <c r="T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1470.3999999999999</v>
      </c>
      <c r="U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1470.06</v>
      </c>
      <c r="V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1423.2199999999998</v>
      </c>
      <c r="W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1446.59</v>
      </c>
      <c r="X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1447.0699999999997</v>
      </c>
      <c r="Y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1579.4299999999998</v>
      </c>
    </row>
    <row r="538" spans="1:25" x14ac:dyDescent="0.2">
      <c r="A538" s="88">
        <f t="shared" si="14"/>
        <v>41863</v>
      </c>
      <c r="B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1438.54</v>
      </c>
      <c r="C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1425.59</v>
      </c>
      <c r="D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1450.27</v>
      </c>
      <c r="E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1458.58</v>
      </c>
      <c r="F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1462.84</v>
      </c>
      <c r="G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1457.1699999999998</v>
      </c>
      <c r="H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1456.6999999999998</v>
      </c>
      <c r="I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1442.1</v>
      </c>
      <c r="J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1507.96</v>
      </c>
      <c r="K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1458.44</v>
      </c>
      <c r="L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1444.7099999999998</v>
      </c>
      <c r="M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1428.9299999999998</v>
      </c>
      <c r="N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1436.81</v>
      </c>
      <c r="O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1432.81</v>
      </c>
      <c r="P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1429.2599999999998</v>
      </c>
      <c r="Q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1421.7999999999997</v>
      </c>
      <c r="R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1432.2399999999998</v>
      </c>
      <c r="S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1456.1699999999998</v>
      </c>
      <c r="T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1470.58</v>
      </c>
      <c r="U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1470.1</v>
      </c>
      <c r="V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1423.31</v>
      </c>
      <c r="W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1444.6999999999998</v>
      </c>
      <c r="X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1445.7399999999998</v>
      </c>
      <c r="Y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1577.98</v>
      </c>
    </row>
    <row r="539" spans="1:25" x14ac:dyDescent="0.2">
      <c r="A539" s="88">
        <f t="shared" si="14"/>
        <v>41864</v>
      </c>
      <c r="B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1438.3999999999999</v>
      </c>
      <c r="C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1429.6299999999999</v>
      </c>
      <c r="D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1454.3799999999999</v>
      </c>
      <c r="E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1463.0499999999997</v>
      </c>
      <c r="F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1467.61</v>
      </c>
      <c r="G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1467.1299999999999</v>
      </c>
      <c r="H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1467.02</v>
      </c>
      <c r="I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1421.4699999999998</v>
      </c>
      <c r="J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1517.1</v>
      </c>
      <c r="K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1471.56</v>
      </c>
      <c r="L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1447.56</v>
      </c>
      <c r="M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1432.1599999999999</v>
      </c>
      <c r="N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1439.6699999999998</v>
      </c>
      <c r="O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1435.7399999999998</v>
      </c>
      <c r="P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1431.9699999999998</v>
      </c>
      <c r="Q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1424.6499999999999</v>
      </c>
      <c r="R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1434.83</v>
      </c>
      <c r="S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1451.87</v>
      </c>
      <c r="T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1473.5099999999998</v>
      </c>
      <c r="U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1477.2599999999998</v>
      </c>
      <c r="V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1422.25</v>
      </c>
      <c r="W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1444.4499999999998</v>
      </c>
      <c r="X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1445.86</v>
      </c>
      <c r="Y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1576.9499999999998</v>
      </c>
    </row>
    <row r="540" spans="1:25" x14ac:dyDescent="0.2">
      <c r="A540" s="88">
        <f t="shared" si="14"/>
        <v>41865</v>
      </c>
      <c r="B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1438.87</v>
      </c>
      <c r="C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1429.5099999999998</v>
      </c>
      <c r="D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1454.0699999999997</v>
      </c>
      <c r="E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1462.6599999999999</v>
      </c>
      <c r="F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1467.1</v>
      </c>
      <c r="G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1466.8899999999999</v>
      </c>
      <c r="H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1466.8899999999999</v>
      </c>
      <c r="I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1421.3799999999999</v>
      </c>
      <c r="J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1517.12</v>
      </c>
      <c r="K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1471.35</v>
      </c>
      <c r="L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1447.3899999999999</v>
      </c>
      <c r="M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1432.04</v>
      </c>
      <c r="N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1439.56</v>
      </c>
      <c r="O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1435.82</v>
      </c>
      <c r="P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1431.9899999999998</v>
      </c>
      <c r="Q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1424.7599999999998</v>
      </c>
      <c r="R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1434.85</v>
      </c>
      <c r="S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1451.82</v>
      </c>
      <c r="T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1473.4499999999998</v>
      </c>
      <c r="U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1477.1699999999998</v>
      </c>
      <c r="V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1422.08</v>
      </c>
      <c r="W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1444.9099999999999</v>
      </c>
      <c r="X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1445.4299999999998</v>
      </c>
      <c r="Y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1579.4499999999998</v>
      </c>
    </row>
    <row r="541" spans="1:25" x14ac:dyDescent="0.2">
      <c r="A541" s="88">
        <f t="shared" si="14"/>
        <v>41866</v>
      </c>
      <c r="B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1439.1999999999998</v>
      </c>
      <c r="C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1429.3899999999999</v>
      </c>
      <c r="D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1454.0499999999997</v>
      </c>
      <c r="E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1462.59</v>
      </c>
      <c r="F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1467.0299999999997</v>
      </c>
      <c r="G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1466.98</v>
      </c>
      <c r="H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1466.79</v>
      </c>
      <c r="I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1424.4399999999998</v>
      </c>
      <c r="J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1517.36</v>
      </c>
      <c r="K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1435.46</v>
      </c>
      <c r="L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1452.87</v>
      </c>
      <c r="M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1428.4399999999998</v>
      </c>
      <c r="N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1429.9499999999998</v>
      </c>
      <c r="O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1429.9299999999998</v>
      </c>
      <c r="P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1421.37</v>
      </c>
      <c r="Q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1430.1399999999999</v>
      </c>
      <c r="R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1428.46</v>
      </c>
      <c r="S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1425.08</v>
      </c>
      <c r="T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1438.07</v>
      </c>
      <c r="U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1455.6799999999998</v>
      </c>
      <c r="V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1441.5299999999997</v>
      </c>
      <c r="W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1448.2099999999998</v>
      </c>
      <c r="X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1447.09</v>
      </c>
      <c r="Y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1621.9899999999998</v>
      </c>
    </row>
    <row r="542" spans="1:25" x14ac:dyDescent="0.2">
      <c r="A542" s="88">
        <f t="shared" si="14"/>
        <v>41867</v>
      </c>
      <c r="B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1467.98</v>
      </c>
      <c r="C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1429.31</v>
      </c>
      <c r="D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1421.1399999999999</v>
      </c>
      <c r="E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1446.0099999999998</v>
      </c>
      <c r="F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1450.4299999999998</v>
      </c>
      <c r="G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1437.02</v>
      </c>
      <c r="H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1450.48</v>
      </c>
      <c r="I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1421.36</v>
      </c>
      <c r="J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1435.11</v>
      </c>
      <c r="K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1461.6799999999998</v>
      </c>
      <c r="L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1430.32</v>
      </c>
      <c r="M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1447.2199999999998</v>
      </c>
      <c r="N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1438.6999999999998</v>
      </c>
      <c r="O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1438.6299999999999</v>
      </c>
      <c r="P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1431.6499999999999</v>
      </c>
      <c r="Q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1431.84</v>
      </c>
      <c r="R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1425.46</v>
      </c>
      <c r="S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1437.02</v>
      </c>
      <c r="T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1429.1</v>
      </c>
      <c r="U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1430.11</v>
      </c>
      <c r="V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1437.2599999999998</v>
      </c>
      <c r="W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1431.25</v>
      </c>
      <c r="X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1432.3799999999999</v>
      </c>
      <c r="Y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1421.3799999999999</v>
      </c>
    </row>
    <row r="543" spans="1:25" x14ac:dyDescent="0.2">
      <c r="A543" s="88">
        <f t="shared" si="14"/>
        <v>41868</v>
      </c>
      <c r="B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1479.1</v>
      </c>
      <c r="C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1434.9099999999999</v>
      </c>
      <c r="D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1429.59</v>
      </c>
      <c r="E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1425.0299999999997</v>
      </c>
      <c r="F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1428.73</v>
      </c>
      <c r="G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1433.0099999999998</v>
      </c>
      <c r="H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1441.5299999999997</v>
      </c>
      <c r="I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1421.0099999999998</v>
      </c>
      <c r="J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1433.59</v>
      </c>
      <c r="K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1483.1999999999998</v>
      </c>
      <c r="L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1426.2199999999998</v>
      </c>
      <c r="M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1438.54</v>
      </c>
      <c r="N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1444.85</v>
      </c>
      <c r="O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1438.1599999999999</v>
      </c>
      <c r="P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1422.05</v>
      </c>
      <c r="Q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1425.3799999999999</v>
      </c>
      <c r="R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1421.9699999999998</v>
      </c>
      <c r="S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1429.6699999999998</v>
      </c>
      <c r="T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1444.3999999999999</v>
      </c>
      <c r="U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1433.8999999999999</v>
      </c>
      <c r="V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1437.6599999999999</v>
      </c>
      <c r="W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1444.9299999999998</v>
      </c>
      <c r="X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1445.02</v>
      </c>
      <c r="Y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1429.33</v>
      </c>
    </row>
    <row r="544" spans="1:25" x14ac:dyDescent="0.2">
      <c r="A544" s="88">
        <f t="shared" si="14"/>
        <v>41869</v>
      </c>
      <c r="B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1432.1499999999999</v>
      </c>
      <c r="C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1428.3899999999999</v>
      </c>
      <c r="D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1429.1899999999998</v>
      </c>
      <c r="E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1437.1</v>
      </c>
      <c r="F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1441.2399999999998</v>
      </c>
      <c r="G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1432.9299999999998</v>
      </c>
      <c r="H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1437.02</v>
      </c>
      <c r="I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1428.69</v>
      </c>
      <c r="J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1517.2599999999998</v>
      </c>
      <c r="K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1446.9299999999998</v>
      </c>
      <c r="L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1444.86</v>
      </c>
      <c r="M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1444.2799999999997</v>
      </c>
      <c r="N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1443.61</v>
      </c>
      <c r="O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1450.9099999999999</v>
      </c>
      <c r="P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1450.7599999999998</v>
      </c>
      <c r="Q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1450.62</v>
      </c>
      <c r="R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1445.4499999999998</v>
      </c>
      <c r="S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1446.3</v>
      </c>
      <c r="T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1465.82</v>
      </c>
      <c r="U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1553.6699999999998</v>
      </c>
      <c r="V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1478.09</v>
      </c>
      <c r="W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1435.04</v>
      </c>
      <c r="X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1484.82</v>
      </c>
      <c r="Y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1432.29</v>
      </c>
    </row>
    <row r="545" spans="1:25" x14ac:dyDescent="0.2">
      <c r="A545" s="88">
        <f t="shared" si="14"/>
        <v>41870</v>
      </c>
      <c r="B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1467.2099999999998</v>
      </c>
      <c r="C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1514.75</v>
      </c>
      <c r="D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1564.6</v>
      </c>
      <c r="E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1576.52</v>
      </c>
      <c r="F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1582.62</v>
      </c>
      <c r="G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1635.84</v>
      </c>
      <c r="H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1576.27</v>
      </c>
      <c r="I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1530.33</v>
      </c>
      <c r="J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1674.6299999999999</v>
      </c>
      <c r="K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1610.1299999999999</v>
      </c>
      <c r="L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1531.1899999999998</v>
      </c>
      <c r="M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1512.1399999999999</v>
      </c>
      <c r="N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1502.8999999999999</v>
      </c>
      <c r="O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1475.9699999999998</v>
      </c>
      <c r="P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1471.6599999999999</v>
      </c>
      <c r="Q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1471.6799999999998</v>
      </c>
      <c r="R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1469.71</v>
      </c>
      <c r="S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1492.4499999999998</v>
      </c>
      <c r="T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1517.11</v>
      </c>
      <c r="U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1525.86</v>
      </c>
      <c r="V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1493.0499999999997</v>
      </c>
      <c r="W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1444.9899999999998</v>
      </c>
      <c r="X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1484.7999999999997</v>
      </c>
      <c r="Y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1432.37</v>
      </c>
    </row>
    <row r="546" spans="1:25" x14ac:dyDescent="0.2">
      <c r="A546" s="88">
        <f t="shared" si="14"/>
        <v>41871</v>
      </c>
      <c r="B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1467</v>
      </c>
      <c r="C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1530.4499999999998</v>
      </c>
      <c r="D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1582.48</v>
      </c>
      <c r="E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1595.2399999999998</v>
      </c>
      <c r="F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1601.37</v>
      </c>
      <c r="G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1595.1299999999999</v>
      </c>
      <c r="H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1601.5099999999998</v>
      </c>
      <c r="I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1530.1499999999999</v>
      </c>
      <c r="J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1674.08</v>
      </c>
      <c r="K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1610.21</v>
      </c>
      <c r="L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1531.33</v>
      </c>
      <c r="M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1512.08</v>
      </c>
      <c r="N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1502.4699999999998</v>
      </c>
      <c r="O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1484.4299999999998</v>
      </c>
      <c r="P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1471.44</v>
      </c>
      <c r="Q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1475.75</v>
      </c>
      <c r="R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1469.44</v>
      </c>
      <c r="S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1504.6499999999999</v>
      </c>
      <c r="T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1525.7599999999998</v>
      </c>
      <c r="U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1525.7599999999998</v>
      </c>
      <c r="V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1491.9199999999998</v>
      </c>
      <c r="W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1444.86</v>
      </c>
      <c r="X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1484.69</v>
      </c>
      <c r="Y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1431.6499999999999</v>
      </c>
    </row>
    <row r="547" spans="1:25" x14ac:dyDescent="0.2">
      <c r="A547" s="88">
        <f t="shared" si="14"/>
        <v>41872</v>
      </c>
      <c r="B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1453.84</v>
      </c>
      <c r="C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1514.6299999999999</v>
      </c>
      <c r="D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1552.69</v>
      </c>
      <c r="E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1564.4299999999998</v>
      </c>
      <c r="F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1588.7399999999998</v>
      </c>
      <c r="G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1582.6399999999999</v>
      </c>
      <c r="H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1588.81</v>
      </c>
      <c r="I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1509.54</v>
      </c>
      <c r="J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1673.9099999999999</v>
      </c>
      <c r="K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1552.09</v>
      </c>
      <c r="L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1484.1299999999999</v>
      </c>
      <c r="M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1467.1699999999998</v>
      </c>
      <c r="N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1458.9099999999999</v>
      </c>
      <c r="O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1439.37</v>
      </c>
      <c r="P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1428.1799999999998</v>
      </c>
      <c r="Q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1443.3</v>
      </c>
      <c r="R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1455.1699999999998</v>
      </c>
      <c r="S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1469.48</v>
      </c>
      <c r="T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1465.56</v>
      </c>
      <c r="U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1492.6299999999999</v>
      </c>
      <c r="V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1477.2199999999998</v>
      </c>
      <c r="W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1431.4199999999998</v>
      </c>
      <c r="X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1437.4499999999998</v>
      </c>
      <c r="Y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1431.86</v>
      </c>
    </row>
    <row r="548" spans="1:25" x14ac:dyDescent="0.2">
      <c r="A548" s="88">
        <f t="shared" si="14"/>
        <v>41873</v>
      </c>
      <c r="B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1425.05</v>
      </c>
      <c r="C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1480.27</v>
      </c>
      <c r="D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1530.53</v>
      </c>
      <c r="E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1535.6599999999999</v>
      </c>
      <c r="F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1547</v>
      </c>
      <c r="G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1541.51</v>
      </c>
      <c r="H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1564.2399999999998</v>
      </c>
      <c r="I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1509.3899999999999</v>
      </c>
      <c r="J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1654.79</v>
      </c>
      <c r="K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1551.94</v>
      </c>
      <c r="L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1484.2099999999998</v>
      </c>
      <c r="M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1466.86</v>
      </c>
      <c r="N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1484.0699999999997</v>
      </c>
      <c r="O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1467.09</v>
      </c>
      <c r="P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1475.61</v>
      </c>
      <c r="Q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1479.94</v>
      </c>
      <c r="R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1476.9099999999999</v>
      </c>
      <c r="S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1492.3899999999999</v>
      </c>
      <c r="T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1500.27</v>
      </c>
      <c r="U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1504.57</v>
      </c>
      <c r="V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1476.6899999999998</v>
      </c>
      <c r="W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1534.87</v>
      </c>
      <c r="X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1598.37</v>
      </c>
      <c r="Y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1467.5499999999997</v>
      </c>
    </row>
    <row r="549" spans="1:25" x14ac:dyDescent="0.2">
      <c r="A549" s="88">
        <f t="shared" si="14"/>
        <v>41874</v>
      </c>
      <c r="B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1433.6</v>
      </c>
      <c r="C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1472.8</v>
      </c>
      <c r="D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1514.2999999999997</v>
      </c>
      <c r="E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1519.73</v>
      </c>
      <c r="F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1531.1299999999999</v>
      </c>
      <c r="G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1531.4099999999999</v>
      </c>
      <c r="H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1549.0099999999998</v>
      </c>
      <c r="I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1493.4099999999999</v>
      </c>
      <c r="J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1429.8799999999999</v>
      </c>
      <c r="K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1529.1499999999999</v>
      </c>
      <c r="L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1481.6399999999999</v>
      </c>
      <c r="M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1468.52</v>
      </c>
      <c r="N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1477.1999999999998</v>
      </c>
      <c r="O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1472.81</v>
      </c>
      <c r="P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1477.1699999999998</v>
      </c>
      <c r="Q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1486.0899999999997</v>
      </c>
      <c r="R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1481.53</v>
      </c>
      <c r="S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1499.87</v>
      </c>
      <c r="T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1514.35</v>
      </c>
      <c r="U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1514.81</v>
      </c>
      <c r="V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1452.3999999999999</v>
      </c>
      <c r="W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1515.25</v>
      </c>
      <c r="X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1585.5499999999997</v>
      </c>
      <c r="Y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1727.0699999999997</v>
      </c>
    </row>
    <row r="550" spans="1:25" x14ac:dyDescent="0.2">
      <c r="A550" s="88">
        <f t="shared" si="14"/>
        <v>41875</v>
      </c>
      <c r="B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1450.09</v>
      </c>
      <c r="C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1526.0499999999997</v>
      </c>
      <c r="D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1562.29</v>
      </c>
      <c r="E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1575</v>
      </c>
      <c r="F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1581.48</v>
      </c>
      <c r="G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1594.87</v>
      </c>
      <c r="H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1616.11</v>
      </c>
      <c r="I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1588.1599999999999</v>
      </c>
      <c r="J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1483.9899999999998</v>
      </c>
      <c r="K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1650.1999999999998</v>
      </c>
      <c r="L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1567.78</v>
      </c>
      <c r="M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1529.4699999999998</v>
      </c>
      <c r="N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1524.27</v>
      </c>
      <c r="O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1519.4899999999998</v>
      </c>
      <c r="P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1514.4799999999998</v>
      </c>
      <c r="Q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1529.4699999999998</v>
      </c>
      <c r="R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1545.08</v>
      </c>
      <c r="S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1544.94</v>
      </c>
      <c r="T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1534.3199999999997</v>
      </c>
      <c r="U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1524.73</v>
      </c>
      <c r="V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1436.31</v>
      </c>
      <c r="W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1447.59</v>
      </c>
      <c r="X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1435.34</v>
      </c>
      <c r="Y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1523.4599999999998</v>
      </c>
    </row>
    <row r="551" spans="1:25" x14ac:dyDescent="0.2">
      <c r="A551" s="88">
        <f t="shared" si="14"/>
        <v>41876</v>
      </c>
      <c r="B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1462.4699999999998</v>
      </c>
      <c r="C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1541.2999999999997</v>
      </c>
      <c r="D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1589.29</v>
      </c>
      <c r="E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1601.98</v>
      </c>
      <c r="F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1595.3999999999999</v>
      </c>
      <c r="G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1607.6599999999999</v>
      </c>
      <c r="H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1614.8799999999999</v>
      </c>
      <c r="I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1552.86</v>
      </c>
      <c r="J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1693.7999999999997</v>
      </c>
      <c r="K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1597.5699999999997</v>
      </c>
      <c r="L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1552.3899999999999</v>
      </c>
      <c r="M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1542.2399999999998</v>
      </c>
      <c r="N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1553.2199999999998</v>
      </c>
      <c r="O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1547.4399999999998</v>
      </c>
      <c r="P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1526.4699999999998</v>
      </c>
      <c r="Q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1536.85</v>
      </c>
      <c r="R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1534.62</v>
      </c>
      <c r="S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1553.07</v>
      </c>
      <c r="T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1593.05</v>
      </c>
      <c r="U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1583.4299999999998</v>
      </c>
      <c r="V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1473.23</v>
      </c>
      <c r="W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1462.0499999999997</v>
      </c>
      <c r="X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1499.3899999999999</v>
      </c>
      <c r="Y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1434.2199999999998</v>
      </c>
    </row>
    <row r="552" spans="1:25" x14ac:dyDescent="0.2">
      <c r="A552" s="88">
        <f t="shared" si="14"/>
        <v>41877</v>
      </c>
      <c r="B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1461.6999999999998</v>
      </c>
      <c r="C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1540.4599999999998</v>
      </c>
      <c r="D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1588.3799999999999</v>
      </c>
      <c r="E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1601.37</v>
      </c>
      <c r="F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1594.7299999999998</v>
      </c>
      <c r="G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1607.83</v>
      </c>
      <c r="H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1614.61</v>
      </c>
      <c r="I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1552.6</v>
      </c>
      <c r="J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1692.9399999999998</v>
      </c>
      <c r="K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1597.3899999999999</v>
      </c>
      <c r="L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1552.5</v>
      </c>
      <c r="M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1542.21</v>
      </c>
      <c r="N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1552.79</v>
      </c>
      <c r="O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1547.2999999999997</v>
      </c>
      <c r="P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1526.6599999999999</v>
      </c>
      <c r="Q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1536.6299999999999</v>
      </c>
      <c r="R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1534.58</v>
      </c>
      <c r="S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1553.1499999999999</v>
      </c>
      <c r="T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1593.1799999999998</v>
      </c>
      <c r="U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1584.1299999999999</v>
      </c>
      <c r="V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1473.25</v>
      </c>
      <c r="W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1461.81</v>
      </c>
      <c r="X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1499.59</v>
      </c>
      <c r="Y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1433.81</v>
      </c>
    </row>
    <row r="553" spans="1:25" x14ac:dyDescent="0.2">
      <c r="A553" s="88">
        <f t="shared" si="14"/>
        <v>41878</v>
      </c>
      <c r="B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1535.85</v>
      </c>
      <c r="C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1615.02</v>
      </c>
      <c r="D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1658.2799999999997</v>
      </c>
      <c r="E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1681.71</v>
      </c>
      <c r="F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1689.77</v>
      </c>
      <c r="G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1681.85</v>
      </c>
      <c r="H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1689.57</v>
      </c>
      <c r="I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1595.85</v>
      </c>
      <c r="J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1745.0699999999997</v>
      </c>
      <c r="K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1630.03</v>
      </c>
      <c r="L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1568.9899999999998</v>
      </c>
      <c r="M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1542.07</v>
      </c>
      <c r="N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1552.77</v>
      </c>
      <c r="O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1547.4399999999998</v>
      </c>
      <c r="P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1542.2399999999998</v>
      </c>
      <c r="Q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1542.3899999999999</v>
      </c>
      <c r="R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1521.85</v>
      </c>
      <c r="S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1544.1999999999998</v>
      </c>
      <c r="T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1563.0299999999997</v>
      </c>
      <c r="U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1536.69</v>
      </c>
      <c r="V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1478.1499999999999</v>
      </c>
      <c r="W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1469.86</v>
      </c>
      <c r="X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1508.25</v>
      </c>
      <c r="Y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1432.33</v>
      </c>
    </row>
    <row r="554" spans="1:25" x14ac:dyDescent="0.2">
      <c r="A554" s="88">
        <f t="shared" si="14"/>
        <v>41879</v>
      </c>
      <c r="B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1535.83</v>
      </c>
      <c r="C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1615.1399999999999</v>
      </c>
      <c r="D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1658.4699999999998</v>
      </c>
      <c r="E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1681.73</v>
      </c>
      <c r="F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1689.7599999999998</v>
      </c>
      <c r="G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1681.5299999999997</v>
      </c>
      <c r="H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1689.54</v>
      </c>
      <c r="I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1616.1999999999998</v>
      </c>
      <c r="J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1760.69</v>
      </c>
      <c r="K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1657.7799999999997</v>
      </c>
      <c r="L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1575.4199999999998</v>
      </c>
      <c r="M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1553.62</v>
      </c>
      <c r="N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1553.61</v>
      </c>
      <c r="O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1547.71</v>
      </c>
      <c r="P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1542.6399999999999</v>
      </c>
      <c r="Q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1542.56</v>
      </c>
      <c r="R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1521.82</v>
      </c>
      <c r="S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1544.31</v>
      </c>
      <c r="T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1562.83</v>
      </c>
      <c r="U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1537.2799999999997</v>
      </c>
      <c r="V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1477.7399999999998</v>
      </c>
      <c r="W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1469.23</v>
      </c>
      <c r="X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1507.73</v>
      </c>
      <c r="Y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1433.12</v>
      </c>
    </row>
    <row r="555" spans="1:25" x14ac:dyDescent="0.2">
      <c r="A555" s="88">
        <f t="shared" si="14"/>
        <v>41880</v>
      </c>
      <c r="B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1475.62</v>
      </c>
      <c r="C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1546.56</v>
      </c>
      <c r="D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1588.6699999999998</v>
      </c>
      <c r="E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1601.4299999999998</v>
      </c>
      <c r="F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1614.82</v>
      </c>
      <c r="G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1601.21</v>
      </c>
      <c r="H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1594.5099999999998</v>
      </c>
      <c r="I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1535.56</v>
      </c>
      <c r="J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1686.5499999999997</v>
      </c>
      <c r="K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1603.6899999999998</v>
      </c>
      <c r="L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1552.57</v>
      </c>
      <c r="M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1541.8999999999999</v>
      </c>
      <c r="N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1536.9199999999998</v>
      </c>
      <c r="O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1521.33</v>
      </c>
      <c r="P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1501.94</v>
      </c>
      <c r="Q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1506.5</v>
      </c>
      <c r="R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1508.0099999999998</v>
      </c>
      <c r="S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1515.98</v>
      </c>
      <c r="T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1547.2399999999998</v>
      </c>
      <c r="U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1534.9499999999998</v>
      </c>
      <c r="V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1434.34</v>
      </c>
      <c r="W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1433.09</v>
      </c>
      <c r="X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1476.5499999999997</v>
      </c>
      <c r="Y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1432.4199999999998</v>
      </c>
    </row>
    <row r="556" spans="1:25" x14ac:dyDescent="0.2">
      <c r="A556" s="88">
        <f t="shared" si="14"/>
        <v>41881</v>
      </c>
      <c r="B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1468.6</v>
      </c>
      <c r="C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1532.0299999999997</v>
      </c>
      <c r="D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1575.1</v>
      </c>
      <c r="E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1601.6799999999998</v>
      </c>
      <c r="F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1594.4499999999998</v>
      </c>
      <c r="G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1594.23</v>
      </c>
      <c r="H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1594.7399999999998</v>
      </c>
      <c r="I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1543.6399999999999</v>
      </c>
      <c r="J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1450.7199999999998</v>
      </c>
      <c r="K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1585.35</v>
      </c>
      <c r="L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1530.23</v>
      </c>
      <c r="M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1530.1499999999999</v>
      </c>
      <c r="N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1529.77</v>
      </c>
      <c r="O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1529.8999999999999</v>
      </c>
      <c r="P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1529.87</v>
      </c>
      <c r="Q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1530.11</v>
      </c>
      <c r="R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1574.23</v>
      </c>
      <c r="S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1585.94</v>
      </c>
      <c r="T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1597.94</v>
      </c>
      <c r="U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1581</v>
      </c>
      <c r="V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1469.6999999999998</v>
      </c>
      <c r="W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1444.6299999999999</v>
      </c>
      <c r="X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1515.0499999999997</v>
      </c>
      <c r="Y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1629.4299999999998</v>
      </c>
    </row>
    <row r="557" spans="1:25" x14ac:dyDescent="0.2">
      <c r="A557" s="88">
        <f t="shared" si="14"/>
        <v>41882</v>
      </c>
      <c r="B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1445.48</v>
      </c>
      <c r="C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1514.81</v>
      </c>
      <c r="D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1549.6799999999998</v>
      </c>
      <c r="E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1568.3199999999997</v>
      </c>
      <c r="F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1561.86</v>
      </c>
      <c r="G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1549.4899999999998</v>
      </c>
      <c r="H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1574.79</v>
      </c>
      <c r="I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1520.7399999999998</v>
      </c>
      <c r="J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1421.0099999999998</v>
      </c>
      <c r="K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1585.4299999999998</v>
      </c>
      <c r="L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1530.1699999999998</v>
      </c>
      <c r="M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1530.04</v>
      </c>
      <c r="N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1529.96</v>
      </c>
      <c r="O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1495.73</v>
      </c>
      <c r="P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1486.4899999999998</v>
      </c>
      <c r="Q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1477.58</v>
      </c>
      <c r="R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1505.0499999999997</v>
      </c>
      <c r="S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1514.77</v>
      </c>
      <c r="T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1562.1299999999999</v>
      </c>
      <c r="U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1580.1299999999999</v>
      </c>
      <c r="V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1468.9899999999998</v>
      </c>
      <c r="W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1444.06</v>
      </c>
      <c r="X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1514.56</v>
      </c>
      <c r="Y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1629.4299999999998</v>
      </c>
    </row>
    <row r="558" spans="1:25" x14ac:dyDescent="0.25">
      <c r="A558" s="103"/>
      <c r="B558" s="87"/>
      <c r="C558" s="87"/>
      <c r="D558" s="87"/>
    </row>
    <row r="559" spans="1:25" x14ac:dyDescent="0.25">
      <c r="A559" s="96" t="s">
        <v>159</v>
      </c>
      <c r="B559" s="87"/>
      <c r="C559" s="87"/>
      <c r="D559" s="87"/>
    </row>
    <row r="560" spans="1:25" ht="12.75" x14ac:dyDescent="0.2">
      <c r="A560" s="162" t="s">
        <v>49</v>
      </c>
      <c r="B560" s="173" t="s">
        <v>128</v>
      </c>
      <c r="C560" s="174"/>
      <c r="D560" s="174"/>
      <c r="E560" s="174"/>
      <c r="F560" s="174"/>
      <c r="G560" s="174"/>
      <c r="H560" s="174"/>
      <c r="I560" s="174"/>
      <c r="J560" s="174"/>
      <c r="K560" s="174"/>
      <c r="L560" s="174"/>
      <c r="M560" s="174"/>
      <c r="N560" s="174"/>
      <c r="O560" s="174"/>
      <c r="P560" s="174"/>
      <c r="Q560" s="174"/>
      <c r="R560" s="174"/>
      <c r="S560" s="174"/>
      <c r="T560" s="174"/>
      <c r="U560" s="174"/>
      <c r="V560" s="174"/>
      <c r="W560" s="174"/>
      <c r="X560" s="174"/>
      <c r="Y560" s="175"/>
    </row>
    <row r="561" spans="1:27" ht="12.75" x14ac:dyDescent="0.2">
      <c r="A561" s="163"/>
      <c r="B561" s="176"/>
      <c r="C561" s="177"/>
      <c r="D561" s="177"/>
      <c r="E561" s="177"/>
      <c r="F561" s="177"/>
      <c r="G561" s="177"/>
      <c r="H561" s="177"/>
      <c r="I561" s="177"/>
      <c r="J561" s="177"/>
      <c r="K561" s="177"/>
      <c r="L561" s="177"/>
      <c r="M561" s="177"/>
      <c r="N561" s="177"/>
      <c r="O561" s="177"/>
      <c r="P561" s="177"/>
      <c r="Q561" s="177"/>
      <c r="R561" s="177"/>
      <c r="S561" s="177"/>
      <c r="T561" s="177"/>
      <c r="U561" s="177"/>
      <c r="V561" s="177"/>
      <c r="W561" s="177"/>
      <c r="X561" s="177"/>
      <c r="Y561" s="178"/>
    </row>
    <row r="562" spans="1:27" s="122" customFormat="1" ht="12.75" customHeight="1" x14ac:dyDescent="0.2">
      <c r="A562" s="163"/>
      <c r="B562" s="165" t="s">
        <v>129</v>
      </c>
      <c r="C562" s="156" t="s">
        <v>130</v>
      </c>
      <c r="D562" s="156" t="s">
        <v>131</v>
      </c>
      <c r="E562" s="156" t="s">
        <v>132</v>
      </c>
      <c r="F562" s="156" t="s">
        <v>133</v>
      </c>
      <c r="G562" s="156" t="s">
        <v>134</v>
      </c>
      <c r="H562" s="156" t="s">
        <v>135</v>
      </c>
      <c r="I562" s="156" t="s">
        <v>136</v>
      </c>
      <c r="J562" s="156" t="s">
        <v>137</v>
      </c>
      <c r="K562" s="156" t="s">
        <v>138</v>
      </c>
      <c r="L562" s="156" t="s">
        <v>139</v>
      </c>
      <c r="M562" s="156" t="s">
        <v>140</v>
      </c>
      <c r="N562" s="167" t="s">
        <v>141</v>
      </c>
      <c r="O562" s="156" t="s">
        <v>142</v>
      </c>
      <c r="P562" s="156" t="s">
        <v>143</v>
      </c>
      <c r="Q562" s="156" t="s">
        <v>144</v>
      </c>
      <c r="R562" s="156" t="s">
        <v>145</v>
      </c>
      <c r="S562" s="156" t="s">
        <v>146</v>
      </c>
      <c r="T562" s="156" t="s">
        <v>147</v>
      </c>
      <c r="U562" s="156" t="s">
        <v>148</v>
      </c>
      <c r="V562" s="156" t="s">
        <v>149</v>
      </c>
      <c r="W562" s="156" t="s">
        <v>150</v>
      </c>
      <c r="X562" s="156" t="s">
        <v>151</v>
      </c>
      <c r="Y562" s="156" t="s">
        <v>152</v>
      </c>
    </row>
    <row r="563" spans="1:27" s="122" customFormat="1" ht="11.25" customHeight="1" x14ac:dyDescent="0.2">
      <c r="A563" s="164"/>
      <c r="B563" s="166"/>
      <c r="C563" s="157"/>
      <c r="D563" s="157"/>
      <c r="E563" s="157"/>
      <c r="F563" s="157"/>
      <c r="G563" s="157"/>
      <c r="H563" s="157"/>
      <c r="I563" s="157"/>
      <c r="J563" s="157"/>
      <c r="K563" s="157"/>
      <c r="L563" s="157"/>
      <c r="M563" s="157"/>
      <c r="N563" s="168"/>
      <c r="O563" s="157"/>
      <c r="P563" s="157"/>
      <c r="Q563" s="157"/>
      <c r="R563" s="157"/>
      <c r="S563" s="157"/>
      <c r="T563" s="157"/>
      <c r="U563" s="157"/>
      <c r="V563" s="157"/>
      <c r="W563" s="157"/>
      <c r="X563" s="157"/>
      <c r="Y563" s="157"/>
    </row>
    <row r="564" spans="1:27" ht="15.75" customHeight="1" x14ac:dyDescent="0.2">
      <c r="A564" s="88">
        <f>A527</f>
        <v>41852</v>
      </c>
      <c r="B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1401.93</v>
      </c>
      <c r="C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1394.4299999999998</v>
      </c>
      <c r="D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1417.0099999999998</v>
      </c>
      <c r="E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1421.04</v>
      </c>
      <c r="F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1421.08</v>
      </c>
      <c r="G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1429.44</v>
      </c>
      <c r="H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1421.1999999999998</v>
      </c>
      <c r="I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1399.11</v>
      </c>
      <c r="J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1502</v>
      </c>
      <c r="K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1434.1599999999999</v>
      </c>
      <c r="L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1415.1799999999998</v>
      </c>
      <c r="M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1408.05</v>
      </c>
      <c r="N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1415.1799999999998</v>
      </c>
      <c r="O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1422.6399999999999</v>
      </c>
      <c r="P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1418.8999999999999</v>
      </c>
      <c r="Q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1422.6399999999999</v>
      </c>
      <c r="R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1423.1999999999998</v>
      </c>
      <c r="S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1433.1999999999998</v>
      </c>
      <c r="T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1454.54</v>
      </c>
      <c r="U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1436.56</v>
      </c>
      <c r="V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1420.4699999999998</v>
      </c>
      <c r="W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1414.35</v>
      </c>
      <c r="X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1414.86</v>
      </c>
      <c r="Y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1532.52</v>
      </c>
      <c r="AA564" s="89"/>
    </row>
    <row r="565" spans="1:27" x14ac:dyDescent="0.2">
      <c r="A565" s="88">
        <f>A564+1</f>
        <v>41853</v>
      </c>
      <c r="B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1429.9899999999998</v>
      </c>
      <c r="C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1407.33</v>
      </c>
      <c r="D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1401.02</v>
      </c>
      <c r="E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1417.59</v>
      </c>
      <c r="F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1426.11</v>
      </c>
      <c r="G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1422.1599999999999</v>
      </c>
      <c r="H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1435.07</v>
      </c>
      <c r="I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1421.6899999999998</v>
      </c>
      <c r="J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1401.4099999999999</v>
      </c>
      <c r="K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1473.9699999999998</v>
      </c>
      <c r="L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1431.73</v>
      </c>
      <c r="M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1416.35</v>
      </c>
      <c r="N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1408.9299999999998</v>
      </c>
      <c r="O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1405.31</v>
      </c>
      <c r="P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1412.6999999999998</v>
      </c>
      <c r="Q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1416.44</v>
      </c>
      <c r="R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1424.09</v>
      </c>
      <c r="S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1427.9099999999999</v>
      </c>
      <c r="T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1423.96</v>
      </c>
      <c r="U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1412.4499999999998</v>
      </c>
      <c r="V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1410.8999999999999</v>
      </c>
      <c r="W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1417.1999999999998</v>
      </c>
      <c r="X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1418.34</v>
      </c>
      <c r="Y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1423.1</v>
      </c>
    </row>
    <row r="566" spans="1:27" x14ac:dyDescent="0.2">
      <c r="A566" s="88">
        <f t="shared" ref="A566:A594" si="15">A565+1</f>
        <v>41854</v>
      </c>
      <c r="B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1433.11</v>
      </c>
      <c r="C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1406.19</v>
      </c>
      <c r="D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1401.19</v>
      </c>
      <c r="E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1417.6999999999998</v>
      </c>
      <c r="F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1426.3999999999999</v>
      </c>
      <c r="G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1422.52</v>
      </c>
      <c r="H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1435.4899999999998</v>
      </c>
      <c r="I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1422.32</v>
      </c>
      <c r="J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1400.99</v>
      </c>
      <c r="K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1483.5299999999997</v>
      </c>
      <c r="L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1452.4099999999999</v>
      </c>
      <c r="M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1432.09</v>
      </c>
      <c r="N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1420.3</v>
      </c>
      <c r="O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1416.55</v>
      </c>
      <c r="P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1424.2399999999998</v>
      </c>
      <c r="Q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1432</v>
      </c>
      <c r="R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1440.0099999999998</v>
      </c>
      <c r="S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1448.1499999999999</v>
      </c>
      <c r="T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1439.9299999999998</v>
      </c>
      <c r="U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1420.4299999999998</v>
      </c>
      <c r="V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1410.6399999999999</v>
      </c>
      <c r="W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1417.17</v>
      </c>
      <c r="X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1418.31</v>
      </c>
      <c r="Y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1423.9099999999999</v>
      </c>
    </row>
    <row r="567" spans="1:27" x14ac:dyDescent="0.2">
      <c r="A567" s="88">
        <f t="shared" si="15"/>
        <v>41855</v>
      </c>
      <c r="B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1407.8</v>
      </c>
      <c r="C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1394.4299999999998</v>
      </c>
      <c r="D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1417.1299999999999</v>
      </c>
      <c r="E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1421.06</v>
      </c>
      <c r="F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1421.06</v>
      </c>
      <c r="G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1423.4499999999998</v>
      </c>
      <c r="H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1420.29</v>
      </c>
      <c r="I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1400.53</v>
      </c>
      <c r="J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1502.62</v>
      </c>
      <c r="K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1434.48</v>
      </c>
      <c r="L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1416.3899999999999</v>
      </c>
      <c r="M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1410.04</v>
      </c>
      <c r="N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1413.1399999999999</v>
      </c>
      <c r="O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1416.7199999999998</v>
      </c>
      <c r="P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1408.92</v>
      </c>
      <c r="Q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1404.83</v>
      </c>
      <c r="R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1420.56</v>
      </c>
      <c r="S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1433.98</v>
      </c>
      <c r="T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1446.8999999999999</v>
      </c>
      <c r="U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1436.57</v>
      </c>
      <c r="V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1407.81</v>
      </c>
      <c r="W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1414.2799999999997</v>
      </c>
      <c r="X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1416.0099999999998</v>
      </c>
      <c r="Y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1525.56</v>
      </c>
    </row>
    <row r="568" spans="1:27" x14ac:dyDescent="0.2">
      <c r="A568" s="88">
        <f t="shared" si="15"/>
        <v>41856</v>
      </c>
      <c r="B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1411.09</v>
      </c>
      <c r="C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1394.42</v>
      </c>
      <c r="D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1417.09</v>
      </c>
      <c r="E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1421.06</v>
      </c>
      <c r="F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1420.9199999999998</v>
      </c>
      <c r="G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1423.52</v>
      </c>
      <c r="H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1408.05</v>
      </c>
      <c r="I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1405.71</v>
      </c>
      <c r="J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1485.5099999999998</v>
      </c>
      <c r="K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1423.11</v>
      </c>
      <c r="L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1395.28</v>
      </c>
      <c r="M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1402.9099999999999</v>
      </c>
      <c r="N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1410.6499999999999</v>
      </c>
      <c r="O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1397.98</v>
      </c>
      <c r="P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1405.98</v>
      </c>
      <c r="Q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1399.25</v>
      </c>
      <c r="R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1407.33</v>
      </c>
      <c r="S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1420.1399999999999</v>
      </c>
      <c r="T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1426.02</v>
      </c>
      <c r="U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1433.2199999999998</v>
      </c>
      <c r="V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1406.81</v>
      </c>
      <c r="W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1413.8</v>
      </c>
      <c r="X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1415.1999999999998</v>
      </c>
      <c r="Y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1529.62</v>
      </c>
    </row>
    <row r="569" spans="1:27" x14ac:dyDescent="0.2">
      <c r="A569" s="88">
        <f t="shared" si="15"/>
        <v>41857</v>
      </c>
      <c r="B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1405.01</v>
      </c>
      <c r="C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1394.32</v>
      </c>
      <c r="D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1417</v>
      </c>
      <c r="E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1420.82</v>
      </c>
      <c r="F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1420.71</v>
      </c>
      <c r="G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1422.23</v>
      </c>
      <c r="H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1407.1799999999998</v>
      </c>
      <c r="I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1404.71</v>
      </c>
      <c r="J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1484.53</v>
      </c>
      <c r="K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1421.84</v>
      </c>
      <c r="L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1393.99</v>
      </c>
      <c r="M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1407.4499999999998</v>
      </c>
      <c r="N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1413.32</v>
      </c>
      <c r="O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1399.8</v>
      </c>
      <c r="P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1405.85</v>
      </c>
      <c r="Q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1399.06</v>
      </c>
      <c r="R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1407.05</v>
      </c>
      <c r="S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1419.62</v>
      </c>
      <c r="T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1426.1999999999998</v>
      </c>
      <c r="U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1433.4699999999998</v>
      </c>
      <c r="V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1406.7599999999998</v>
      </c>
      <c r="W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1413.73</v>
      </c>
      <c r="X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1415.1399999999999</v>
      </c>
      <c r="Y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1527.1</v>
      </c>
    </row>
    <row r="570" spans="1:27" x14ac:dyDescent="0.2">
      <c r="A570" s="88">
        <f t="shared" si="15"/>
        <v>41858</v>
      </c>
      <c r="B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1407.04</v>
      </c>
      <c r="C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1394.58</v>
      </c>
      <c r="D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1417.17</v>
      </c>
      <c r="E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1421.1</v>
      </c>
      <c r="F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1421.21</v>
      </c>
      <c r="G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1423.36</v>
      </c>
      <c r="H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1428.2199999999998</v>
      </c>
      <c r="I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1399.4199999999998</v>
      </c>
      <c r="J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1502.59</v>
      </c>
      <c r="K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1422.87</v>
      </c>
      <c r="L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1394.6399999999999</v>
      </c>
      <c r="M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1407.03</v>
      </c>
      <c r="N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1405.05</v>
      </c>
      <c r="O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1400.69</v>
      </c>
      <c r="P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1413.8</v>
      </c>
      <c r="Q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1401.1299999999999</v>
      </c>
      <c r="R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1407.1399999999999</v>
      </c>
      <c r="S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1420</v>
      </c>
      <c r="T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1436.9499999999998</v>
      </c>
      <c r="U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1440.1699999999998</v>
      </c>
      <c r="V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1396.47</v>
      </c>
      <c r="W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1414.1399999999999</v>
      </c>
      <c r="X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1415.46</v>
      </c>
      <c r="Y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1530.33</v>
      </c>
    </row>
    <row r="571" spans="1:27" x14ac:dyDescent="0.2">
      <c r="A571" s="88">
        <f t="shared" si="15"/>
        <v>41859</v>
      </c>
      <c r="B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1405.9899999999998</v>
      </c>
      <c r="C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1398.4499999999998</v>
      </c>
      <c r="D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1421.5499999999997</v>
      </c>
      <c r="E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1429.55</v>
      </c>
      <c r="F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1433.73</v>
      </c>
      <c r="G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1428.61</v>
      </c>
      <c r="H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1428.85</v>
      </c>
      <c r="I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1399.49</v>
      </c>
      <c r="J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1502.54</v>
      </c>
      <c r="K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1454.81</v>
      </c>
      <c r="L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1415.25</v>
      </c>
      <c r="M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1401.51</v>
      </c>
      <c r="N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1419.34</v>
      </c>
      <c r="O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1426.9099999999999</v>
      </c>
      <c r="P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1423.02</v>
      </c>
      <c r="Q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1419.11</v>
      </c>
      <c r="R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1420.3</v>
      </c>
      <c r="S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1444.31</v>
      </c>
      <c r="T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1461.6299999999999</v>
      </c>
      <c r="U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1440.1699999999998</v>
      </c>
      <c r="V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1396.6399999999999</v>
      </c>
      <c r="W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1414.29</v>
      </c>
      <c r="X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1415.1599999999999</v>
      </c>
      <c r="Y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1521.23</v>
      </c>
    </row>
    <row r="572" spans="1:27" x14ac:dyDescent="0.2">
      <c r="A572" s="88">
        <f t="shared" si="15"/>
        <v>41860</v>
      </c>
      <c r="B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1435.32</v>
      </c>
      <c r="C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1404.3799999999999</v>
      </c>
      <c r="D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1405.42</v>
      </c>
      <c r="E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1409.31</v>
      </c>
      <c r="F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1417.52</v>
      </c>
      <c r="G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1411.3799999999999</v>
      </c>
      <c r="H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1421.1499999999999</v>
      </c>
      <c r="I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1401.06</v>
      </c>
      <c r="J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1401.81</v>
      </c>
      <c r="K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1439.32</v>
      </c>
      <c r="L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1412.84</v>
      </c>
      <c r="M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1395.3899999999999</v>
      </c>
      <c r="N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1402.32</v>
      </c>
      <c r="O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1405.53</v>
      </c>
      <c r="P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1409.2999999999997</v>
      </c>
      <c r="Q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1405.72</v>
      </c>
      <c r="R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1413.12</v>
      </c>
      <c r="S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1424.62</v>
      </c>
      <c r="T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1441.0499999999997</v>
      </c>
      <c r="U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1432</v>
      </c>
      <c r="V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1410.4099999999999</v>
      </c>
      <c r="W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1418.31</v>
      </c>
      <c r="X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1411.84</v>
      </c>
      <c r="Y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1408.6799999999998</v>
      </c>
    </row>
    <row r="573" spans="1:27" x14ac:dyDescent="0.2">
      <c r="A573" s="88">
        <f t="shared" si="15"/>
        <v>41861</v>
      </c>
      <c r="B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1434.83</v>
      </c>
      <c r="C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1406.73</v>
      </c>
      <c r="D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1405.6399999999999</v>
      </c>
      <c r="E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1409.54</v>
      </c>
      <c r="F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1417.78</v>
      </c>
      <c r="G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1411.6799999999998</v>
      </c>
      <c r="H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1420.79</v>
      </c>
      <c r="I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1402.07</v>
      </c>
      <c r="J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1398.87</v>
      </c>
      <c r="K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1476.5</v>
      </c>
      <c r="L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1434.1499999999999</v>
      </c>
      <c r="M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1418.58</v>
      </c>
      <c r="N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1418.12</v>
      </c>
      <c r="O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1413.84</v>
      </c>
      <c r="P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1425.1</v>
      </c>
      <c r="Q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1428.77</v>
      </c>
      <c r="R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1424.61</v>
      </c>
      <c r="S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1428.4099999999999</v>
      </c>
      <c r="T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1423.7399999999998</v>
      </c>
      <c r="U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1416.44</v>
      </c>
      <c r="V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1410.11</v>
      </c>
      <c r="W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1417.27</v>
      </c>
      <c r="X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1411.4699999999998</v>
      </c>
      <c r="Y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1408.86</v>
      </c>
    </row>
    <row r="574" spans="1:27" x14ac:dyDescent="0.2">
      <c r="A574" s="88">
        <f t="shared" si="15"/>
        <v>41862</v>
      </c>
      <c r="B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1410.37</v>
      </c>
      <c r="C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1398.56</v>
      </c>
      <c r="D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1421.3999999999999</v>
      </c>
      <c r="E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1429.3899999999999</v>
      </c>
      <c r="F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1433.6</v>
      </c>
      <c r="G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1427.54</v>
      </c>
      <c r="H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1428.1</v>
      </c>
      <c r="I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1411.9699999999998</v>
      </c>
      <c r="J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1477.19</v>
      </c>
      <c r="K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1430.34</v>
      </c>
      <c r="L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1417.52</v>
      </c>
      <c r="M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1403.28</v>
      </c>
      <c r="N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1410.05</v>
      </c>
      <c r="O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1405.72</v>
      </c>
      <c r="P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1401.6999999999998</v>
      </c>
      <c r="Q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1394.4699999999998</v>
      </c>
      <c r="R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1404.5</v>
      </c>
      <c r="S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1426.9499999999998</v>
      </c>
      <c r="T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1440.77</v>
      </c>
      <c r="U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1440.4499999999998</v>
      </c>
      <c r="V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1396.03</v>
      </c>
      <c r="W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1418.19</v>
      </c>
      <c r="X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1418.6399999999999</v>
      </c>
      <c r="Y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1544.1699999999998</v>
      </c>
    </row>
    <row r="575" spans="1:27" x14ac:dyDescent="0.2">
      <c r="A575" s="88">
        <f t="shared" si="15"/>
        <v>41863</v>
      </c>
      <c r="B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1410.55</v>
      </c>
      <c r="C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1398.28</v>
      </c>
      <c r="D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1421.6799999999998</v>
      </c>
      <c r="E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1429.56</v>
      </c>
      <c r="F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1433.6</v>
      </c>
      <c r="G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1428.2199999999998</v>
      </c>
      <c r="H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1427.7799999999997</v>
      </c>
      <c r="I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1413.9299999999998</v>
      </c>
      <c r="J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1476.3899999999999</v>
      </c>
      <c r="K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1429.4299999999998</v>
      </c>
      <c r="L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1416.4099999999999</v>
      </c>
      <c r="M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1401.44</v>
      </c>
      <c r="N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1408.92</v>
      </c>
      <c r="O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1405.12</v>
      </c>
      <c r="P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1401.76</v>
      </c>
      <c r="Q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1394.6799999999998</v>
      </c>
      <c r="R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1404.58</v>
      </c>
      <c r="S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1427.2799999999997</v>
      </c>
      <c r="T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1440.94</v>
      </c>
      <c r="U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1440.48</v>
      </c>
      <c r="V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1396.11</v>
      </c>
      <c r="W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1416.3999999999999</v>
      </c>
      <c r="X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1417.3899999999999</v>
      </c>
      <c r="Y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1542.7999999999997</v>
      </c>
    </row>
    <row r="576" spans="1:27" x14ac:dyDescent="0.2">
      <c r="A576" s="88">
        <f t="shared" si="15"/>
        <v>41864</v>
      </c>
      <c r="B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1410.4199999999998</v>
      </c>
      <c r="C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1402.1</v>
      </c>
      <c r="D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1425.58</v>
      </c>
      <c r="E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1433.7999999999997</v>
      </c>
      <c r="F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1438.12</v>
      </c>
      <c r="G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1437.6699999999998</v>
      </c>
      <c r="H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1437.57</v>
      </c>
      <c r="I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1394.37</v>
      </c>
      <c r="J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1485.06</v>
      </c>
      <c r="K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1441.87</v>
      </c>
      <c r="L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1419.11</v>
      </c>
      <c r="M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1404.51</v>
      </c>
      <c r="N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1411.62</v>
      </c>
      <c r="O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1407.9</v>
      </c>
      <c r="P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1404.32</v>
      </c>
      <c r="Q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1397.3799999999999</v>
      </c>
      <c r="R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1407.04</v>
      </c>
      <c r="S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1423.19</v>
      </c>
      <c r="T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1443.7199999999998</v>
      </c>
      <c r="U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1447.27</v>
      </c>
      <c r="V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1395.1</v>
      </c>
      <c r="W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1416.1599999999999</v>
      </c>
      <c r="X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1417.5</v>
      </c>
      <c r="Y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1541.82</v>
      </c>
    </row>
    <row r="577" spans="1:25" x14ac:dyDescent="0.2">
      <c r="A577" s="88">
        <f t="shared" si="15"/>
        <v>41865</v>
      </c>
      <c r="B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1410.87</v>
      </c>
      <c r="C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1401.99</v>
      </c>
      <c r="D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1425.2799999999997</v>
      </c>
      <c r="E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1433.4299999999998</v>
      </c>
      <c r="F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1437.6399999999999</v>
      </c>
      <c r="G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1437.44</v>
      </c>
      <c r="H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1437.44</v>
      </c>
      <c r="I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1394.28</v>
      </c>
      <c r="J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1485.08</v>
      </c>
      <c r="K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1441.67</v>
      </c>
      <c r="L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1418.9499999999998</v>
      </c>
      <c r="M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1404.3899999999999</v>
      </c>
      <c r="N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1411.5299999999997</v>
      </c>
      <c r="O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1407.9699999999998</v>
      </c>
      <c r="P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1404.34</v>
      </c>
      <c r="Q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1397.49</v>
      </c>
      <c r="R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1407.05</v>
      </c>
      <c r="S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1423.1499999999999</v>
      </c>
      <c r="T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1443.6699999999998</v>
      </c>
      <c r="U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1447.19</v>
      </c>
      <c r="V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1394.94</v>
      </c>
      <c r="W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1416.6</v>
      </c>
      <c r="X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1417.09</v>
      </c>
      <c r="Y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1544.1899999999998</v>
      </c>
    </row>
    <row r="578" spans="1:25" x14ac:dyDescent="0.2">
      <c r="A578" s="88">
        <f t="shared" si="15"/>
        <v>41866</v>
      </c>
      <c r="B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1411.1799999999998</v>
      </c>
      <c r="C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1401.87</v>
      </c>
      <c r="D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1425.2599999999998</v>
      </c>
      <c r="E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1433.37</v>
      </c>
      <c r="F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1437.58</v>
      </c>
      <c r="G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1437.5299999999997</v>
      </c>
      <c r="H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1437.35</v>
      </c>
      <c r="I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1397.1799999999998</v>
      </c>
      <c r="J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1485.31</v>
      </c>
      <c r="K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1407.6399999999999</v>
      </c>
      <c r="L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1424.1499999999999</v>
      </c>
      <c r="M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1400.98</v>
      </c>
      <c r="N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1402.4099999999999</v>
      </c>
      <c r="O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1402.3899999999999</v>
      </c>
      <c r="P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1394.27</v>
      </c>
      <c r="Q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1402.59</v>
      </c>
      <c r="R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1401</v>
      </c>
      <c r="S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1397.79</v>
      </c>
      <c r="T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1410.11</v>
      </c>
      <c r="U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1426.81</v>
      </c>
      <c r="V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1413.3899999999999</v>
      </c>
      <c r="W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1419.73</v>
      </c>
      <c r="X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1418.67</v>
      </c>
      <c r="Y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1584.5299999999997</v>
      </c>
    </row>
    <row r="579" spans="1:25" x14ac:dyDescent="0.2">
      <c r="A579" s="88">
        <f t="shared" si="15"/>
        <v>41867</v>
      </c>
      <c r="B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1438.48</v>
      </c>
      <c r="C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1401.8</v>
      </c>
      <c r="D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1394.05</v>
      </c>
      <c r="E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1417.6399999999999</v>
      </c>
      <c r="F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1421.83</v>
      </c>
      <c r="G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1409.11</v>
      </c>
      <c r="H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1421.8799999999999</v>
      </c>
      <c r="I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1394.26</v>
      </c>
      <c r="J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1407.3</v>
      </c>
      <c r="K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1432.5</v>
      </c>
      <c r="L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1402.76</v>
      </c>
      <c r="M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1418.7799999999997</v>
      </c>
      <c r="N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1410.6999999999998</v>
      </c>
      <c r="O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1410.6399999999999</v>
      </c>
      <c r="P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1404.02</v>
      </c>
      <c r="Q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1404.1999999999998</v>
      </c>
      <c r="R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1398.15</v>
      </c>
      <c r="S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1409.11</v>
      </c>
      <c r="T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1401.6</v>
      </c>
      <c r="U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1402.56</v>
      </c>
      <c r="V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1409.34</v>
      </c>
      <c r="W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1403.6399999999999</v>
      </c>
      <c r="X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1404.71</v>
      </c>
      <c r="Y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1394.28</v>
      </c>
    </row>
    <row r="580" spans="1:25" x14ac:dyDescent="0.2">
      <c r="A580" s="88">
        <f t="shared" si="15"/>
        <v>41868</v>
      </c>
      <c r="B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1449.02</v>
      </c>
      <c r="C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1407.12</v>
      </c>
      <c r="D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1402.07</v>
      </c>
      <c r="E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1397.75</v>
      </c>
      <c r="F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1401.26</v>
      </c>
      <c r="G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1405.31</v>
      </c>
      <c r="H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1413.3899999999999</v>
      </c>
      <c r="I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1393.9299999999998</v>
      </c>
      <c r="J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1405.86</v>
      </c>
      <c r="K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1452.9099999999999</v>
      </c>
      <c r="L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1398.87</v>
      </c>
      <c r="M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1410.55</v>
      </c>
      <c r="N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1416.54</v>
      </c>
      <c r="O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1410.19</v>
      </c>
      <c r="P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1394.92</v>
      </c>
      <c r="Q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1398.07</v>
      </c>
      <c r="R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1394.84</v>
      </c>
      <c r="S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1402.15</v>
      </c>
      <c r="T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1416.11</v>
      </c>
      <c r="U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1406.1499999999999</v>
      </c>
      <c r="V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1409.7199999999998</v>
      </c>
      <c r="W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1416.62</v>
      </c>
      <c r="X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1416.6999999999998</v>
      </c>
      <c r="Y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1401.82</v>
      </c>
    </row>
    <row r="581" spans="1:25" x14ac:dyDescent="0.2">
      <c r="A581" s="88">
        <f t="shared" si="15"/>
        <v>41869</v>
      </c>
      <c r="B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1404.5</v>
      </c>
      <c r="C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1400.9299999999998</v>
      </c>
      <c r="D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1401.69</v>
      </c>
      <c r="E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1409.19</v>
      </c>
      <c r="F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1413.12</v>
      </c>
      <c r="G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1405.23</v>
      </c>
      <c r="H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1409.11</v>
      </c>
      <c r="I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1401.21</v>
      </c>
      <c r="J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1485.21</v>
      </c>
      <c r="K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1418.5099999999998</v>
      </c>
      <c r="L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1416.55</v>
      </c>
      <c r="M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1416</v>
      </c>
      <c r="N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1415.36</v>
      </c>
      <c r="O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1422.2799999999997</v>
      </c>
      <c r="P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1422.1399999999999</v>
      </c>
      <c r="Q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1422.0099999999998</v>
      </c>
      <c r="R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1417.11</v>
      </c>
      <c r="S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1417.92</v>
      </c>
      <c r="T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1436.4299999999998</v>
      </c>
      <c r="U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1519.7399999999998</v>
      </c>
      <c r="V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1448.07</v>
      </c>
      <c r="W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1407.2399999999998</v>
      </c>
      <c r="X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1454.4499999999998</v>
      </c>
      <c r="Y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1404.6299999999999</v>
      </c>
    </row>
    <row r="582" spans="1:25" x14ac:dyDescent="0.2">
      <c r="A582" s="88">
        <f t="shared" si="15"/>
        <v>41870</v>
      </c>
      <c r="B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1437.7399999999998</v>
      </c>
      <c r="C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1482.83</v>
      </c>
      <c r="D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1530.11</v>
      </c>
      <c r="E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1541.4099999999999</v>
      </c>
      <c r="F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1547.19</v>
      </c>
      <c r="G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1597.6599999999999</v>
      </c>
      <c r="H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1541.1699999999998</v>
      </c>
      <c r="I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1497.6</v>
      </c>
      <c r="J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1634.4499999999998</v>
      </c>
      <c r="K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1573.29</v>
      </c>
      <c r="L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1498.4299999999998</v>
      </c>
      <c r="M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1480.36</v>
      </c>
      <c r="N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1471.59</v>
      </c>
      <c r="O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1446.0499999999997</v>
      </c>
      <c r="P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1441.9699999999998</v>
      </c>
      <c r="Q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1441.9899999999998</v>
      </c>
      <c r="R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1440.11</v>
      </c>
      <c r="S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1461.6799999999998</v>
      </c>
      <c r="T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1485.07</v>
      </c>
      <c r="U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1493.37</v>
      </c>
      <c r="V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1462.2599999999998</v>
      </c>
      <c r="W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1416.6699999999998</v>
      </c>
      <c r="X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1454.4199999999998</v>
      </c>
      <c r="Y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1404.6999999999998</v>
      </c>
    </row>
    <row r="583" spans="1:25" x14ac:dyDescent="0.2">
      <c r="A583" s="88">
        <f t="shared" si="15"/>
        <v>41871</v>
      </c>
      <c r="B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1437.55</v>
      </c>
      <c r="C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1497.7199999999998</v>
      </c>
      <c r="D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1547.06</v>
      </c>
      <c r="E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1559.1599999999999</v>
      </c>
      <c r="F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1564.98</v>
      </c>
      <c r="G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1559.06</v>
      </c>
      <c r="H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1565.11</v>
      </c>
      <c r="I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1497.4399999999998</v>
      </c>
      <c r="J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1633.9299999999998</v>
      </c>
      <c r="K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1573.37</v>
      </c>
      <c r="L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1498.56</v>
      </c>
      <c r="M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1480.3</v>
      </c>
      <c r="N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1471.1799999999998</v>
      </c>
      <c r="O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1454.08</v>
      </c>
      <c r="P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1441.7599999999998</v>
      </c>
      <c r="Q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1445.84</v>
      </c>
      <c r="R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1439.86</v>
      </c>
      <c r="S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1473.25</v>
      </c>
      <c r="T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1493.27</v>
      </c>
      <c r="U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1493.27</v>
      </c>
      <c r="V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1461.1799999999998</v>
      </c>
      <c r="W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1416.55</v>
      </c>
      <c r="X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1454.33</v>
      </c>
      <c r="Y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1404.02</v>
      </c>
    </row>
    <row r="584" spans="1:25" x14ac:dyDescent="0.2">
      <c r="A584" s="88">
        <f t="shared" si="15"/>
        <v>41872</v>
      </c>
      <c r="B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1425.0699999999997</v>
      </c>
      <c r="C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1482.7199999999998</v>
      </c>
      <c r="D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1518.81</v>
      </c>
      <c r="E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1529.9499999999998</v>
      </c>
      <c r="F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1553</v>
      </c>
      <c r="G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1547.2199999999998</v>
      </c>
      <c r="H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1553.07</v>
      </c>
      <c r="I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1477.8899999999999</v>
      </c>
      <c r="J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1633.77</v>
      </c>
      <c r="K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1518.2399999999998</v>
      </c>
      <c r="L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1453.8</v>
      </c>
      <c r="M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1437.71</v>
      </c>
      <c r="N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1429.8799999999999</v>
      </c>
      <c r="O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1411.34</v>
      </c>
      <c r="P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1400.73</v>
      </c>
      <c r="Q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1415.07</v>
      </c>
      <c r="R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1426.32</v>
      </c>
      <c r="S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1439.8999999999999</v>
      </c>
      <c r="T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1436.1799999999998</v>
      </c>
      <c r="U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1461.86</v>
      </c>
      <c r="V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1447.2399999999998</v>
      </c>
      <c r="W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1403.8</v>
      </c>
      <c r="X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1409.52</v>
      </c>
      <c r="Y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1404.23</v>
      </c>
    </row>
    <row r="585" spans="1:25" x14ac:dyDescent="0.2">
      <c r="A585" s="88">
        <f t="shared" si="15"/>
        <v>41873</v>
      </c>
      <c r="B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1397.76</v>
      </c>
      <c r="C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1450.1299999999999</v>
      </c>
      <c r="D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1497.8</v>
      </c>
      <c r="E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1502.6599999999999</v>
      </c>
      <c r="F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1513.4199999999998</v>
      </c>
      <c r="G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1508.21</v>
      </c>
      <c r="H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1529.7599999999998</v>
      </c>
      <c r="I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1477.75</v>
      </c>
      <c r="J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1615.6299999999999</v>
      </c>
      <c r="K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1518.1</v>
      </c>
      <c r="L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1453.87</v>
      </c>
      <c r="M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1437.42</v>
      </c>
      <c r="N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1453.73</v>
      </c>
      <c r="O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1437.6299999999999</v>
      </c>
      <c r="P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1445.71</v>
      </c>
      <c r="Q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1449.82</v>
      </c>
      <c r="R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1446.9499999999998</v>
      </c>
      <c r="S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1461.6299999999999</v>
      </c>
      <c r="T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1469.1</v>
      </c>
      <c r="U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1473.1799999999998</v>
      </c>
      <c r="V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1446.73</v>
      </c>
      <c r="W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1501.9099999999999</v>
      </c>
      <c r="X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1562.1299999999999</v>
      </c>
      <c r="Y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1438.0699999999997</v>
      </c>
    </row>
    <row r="586" spans="1:25" x14ac:dyDescent="0.2">
      <c r="A586" s="88">
        <f t="shared" si="15"/>
        <v>41874</v>
      </c>
      <c r="B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1405.87</v>
      </c>
      <c r="C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1443.05</v>
      </c>
      <c r="D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1482.3999999999999</v>
      </c>
      <c r="E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1487.5499999999997</v>
      </c>
      <c r="F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1498.36</v>
      </c>
      <c r="G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1498.6299999999999</v>
      </c>
      <c r="H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1515.3199999999997</v>
      </c>
      <c r="I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1462.59</v>
      </c>
      <c r="J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1402.34</v>
      </c>
      <c r="K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1496.4899999999998</v>
      </c>
      <c r="L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1451.4299999999998</v>
      </c>
      <c r="M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1438.9899999999998</v>
      </c>
      <c r="N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1447.2199999999998</v>
      </c>
      <c r="O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1443.06</v>
      </c>
      <c r="P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1447.19</v>
      </c>
      <c r="Q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1455.6499999999999</v>
      </c>
      <c r="R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1451.33</v>
      </c>
      <c r="S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1468.7199999999998</v>
      </c>
      <c r="T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1482.4499999999998</v>
      </c>
      <c r="U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1482.8899999999999</v>
      </c>
      <c r="V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1423.6999999999998</v>
      </c>
      <c r="W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1483.3</v>
      </c>
      <c r="X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1549.98</v>
      </c>
      <c r="Y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1684.1799999999998</v>
      </c>
    </row>
    <row r="587" spans="1:25" x14ac:dyDescent="0.2">
      <c r="A587" s="88">
        <f t="shared" si="15"/>
        <v>41875</v>
      </c>
      <c r="B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1421.5099999999998</v>
      </c>
      <c r="C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1493.5499999999997</v>
      </c>
      <c r="D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1527.9099999999999</v>
      </c>
      <c r="E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1539.9699999999998</v>
      </c>
      <c r="F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1546.11</v>
      </c>
      <c r="G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1558.8199999999997</v>
      </c>
      <c r="H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1578.96</v>
      </c>
      <c r="I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1552.4499999999998</v>
      </c>
      <c r="J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1453.6499999999999</v>
      </c>
      <c r="K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1611.29</v>
      </c>
      <c r="L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1533.12</v>
      </c>
      <c r="M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1496.79</v>
      </c>
      <c r="N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1491.86</v>
      </c>
      <c r="O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1487.3199999999997</v>
      </c>
      <c r="P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1482.58</v>
      </c>
      <c r="Q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1496.79</v>
      </c>
      <c r="R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1511.6</v>
      </c>
      <c r="S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1511.46</v>
      </c>
      <c r="T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1501.3899999999999</v>
      </c>
      <c r="U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1492.29</v>
      </c>
      <c r="V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1408.44</v>
      </c>
      <c r="W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1419.1399999999999</v>
      </c>
      <c r="X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1407.52</v>
      </c>
      <c r="Y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1491.09</v>
      </c>
    </row>
    <row r="588" spans="1:25" x14ac:dyDescent="0.2">
      <c r="A588" s="88">
        <f t="shared" si="15"/>
        <v>41876</v>
      </c>
      <c r="B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1433.25</v>
      </c>
      <c r="C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1508.0099999999998</v>
      </c>
      <c r="D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1553.52</v>
      </c>
      <c r="E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1565.56</v>
      </c>
      <c r="F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1559.32</v>
      </c>
      <c r="G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1570.94</v>
      </c>
      <c r="H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1577.79</v>
      </c>
      <c r="I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1518.98</v>
      </c>
      <c r="J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1652.6399999999999</v>
      </c>
      <c r="K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1561.37</v>
      </c>
      <c r="L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1518.5299999999997</v>
      </c>
      <c r="M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1508.8999999999999</v>
      </c>
      <c r="N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1519.31</v>
      </c>
      <c r="O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1513.83</v>
      </c>
      <c r="P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1493.9399999999998</v>
      </c>
      <c r="Q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1503.79</v>
      </c>
      <c r="R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1501.6799999999998</v>
      </c>
      <c r="S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1519.17</v>
      </c>
      <c r="T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1557.08</v>
      </c>
      <c r="U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1547.9599999999998</v>
      </c>
      <c r="V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1443.4499999999998</v>
      </c>
      <c r="W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1432.86</v>
      </c>
      <c r="X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1468.27</v>
      </c>
      <c r="Y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1406.46</v>
      </c>
    </row>
    <row r="589" spans="1:25" x14ac:dyDescent="0.2">
      <c r="A589" s="88">
        <f t="shared" si="15"/>
        <v>41877</v>
      </c>
      <c r="B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1432.52</v>
      </c>
      <c r="C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1507.2099999999998</v>
      </c>
      <c r="D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1552.6499999999999</v>
      </c>
      <c r="E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1564.98</v>
      </c>
      <c r="F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1558.6799999999998</v>
      </c>
      <c r="G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1571.1</v>
      </c>
      <c r="H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1577.54</v>
      </c>
      <c r="I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1518.73</v>
      </c>
      <c r="J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1651.8199999999997</v>
      </c>
      <c r="K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1561.1999999999998</v>
      </c>
      <c r="L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1518.6299999999999</v>
      </c>
      <c r="M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1508.87</v>
      </c>
      <c r="N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1518.9099999999999</v>
      </c>
      <c r="O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1513.6999999999998</v>
      </c>
      <c r="P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1494.1299999999999</v>
      </c>
      <c r="Q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1503.58</v>
      </c>
      <c r="R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1501.6299999999999</v>
      </c>
      <c r="S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1519.25</v>
      </c>
      <c r="T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1557.21</v>
      </c>
      <c r="U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1548.62</v>
      </c>
      <c r="V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1443.4699999999998</v>
      </c>
      <c r="W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1432.6299999999999</v>
      </c>
      <c r="X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1468.4499999999998</v>
      </c>
      <c r="Y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1406.07</v>
      </c>
    </row>
    <row r="590" spans="1:25" x14ac:dyDescent="0.2">
      <c r="A590" s="88">
        <f t="shared" si="15"/>
        <v>41878</v>
      </c>
      <c r="B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1502.85</v>
      </c>
      <c r="C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1577.9299999999998</v>
      </c>
      <c r="D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1618.9499999999998</v>
      </c>
      <c r="E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1641.17</v>
      </c>
      <c r="F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1648.82</v>
      </c>
      <c r="G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1641.3</v>
      </c>
      <c r="H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1648.62</v>
      </c>
      <c r="I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1559.7399999999998</v>
      </c>
      <c r="J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1701.2599999999998</v>
      </c>
      <c r="K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1592.1599999999999</v>
      </c>
      <c r="L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1534.27</v>
      </c>
      <c r="M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1508.7399999999998</v>
      </c>
      <c r="N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1518.8899999999999</v>
      </c>
      <c r="O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1513.83</v>
      </c>
      <c r="P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1508.8999999999999</v>
      </c>
      <c r="Q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1509.04</v>
      </c>
      <c r="R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1489.56</v>
      </c>
      <c r="S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1510.76</v>
      </c>
      <c r="T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1528.62</v>
      </c>
      <c r="U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1503.6399999999999</v>
      </c>
      <c r="V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1448.12</v>
      </c>
      <c r="W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1440.25</v>
      </c>
      <c r="X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1476.6599999999999</v>
      </c>
      <c r="Y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1404.67</v>
      </c>
    </row>
    <row r="591" spans="1:25" x14ac:dyDescent="0.2">
      <c r="A591" s="88">
        <f t="shared" si="15"/>
        <v>41879</v>
      </c>
      <c r="B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1502.82</v>
      </c>
      <c r="C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1578.0299999999997</v>
      </c>
      <c r="D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1619.1299999999999</v>
      </c>
      <c r="E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1641.19</v>
      </c>
      <c r="F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1648.8</v>
      </c>
      <c r="G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1640.9899999999998</v>
      </c>
      <c r="H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1648.6</v>
      </c>
      <c r="I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1579.04</v>
      </c>
      <c r="J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1716.07</v>
      </c>
      <c r="K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1618.4699999999998</v>
      </c>
      <c r="L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1540.37</v>
      </c>
      <c r="M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1519.6899999999998</v>
      </c>
      <c r="N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1519.6799999999998</v>
      </c>
      <c r="O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1514.09</v>
      </c>
      <c r="P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1509.28</v>
      </c>
      <c r="Q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1509.1999999999998</v>
      </c>
      <c r="R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1489.53</v>
      </c>
      <c r="S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1510.86</v>
      </c>
      <c r="T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1528.4299999999998</v>
      </c>
      <c r="U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1504.1999999999998</v>
      </c>
      <c r="V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1447.73</v>
      </c>
      <c r="W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1439.6599999999999</v>
      </c>
      <c r="X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1476.1799999999998</v>
      </c>
      <c r="Y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1405.42</v>
      </c>
    </row>
    <row r="592" spans="1:25" x14ac:dyDescent="0.2">
      <c r="A592" s="88">
        <f t="shared" si="15"/>
        <v>41880</v>
      </c>
      <c r="B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1445.73</v>
      </c>
      <c r="C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1513</v>
      </c>
      <c r="D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1552.94</v>
      </c>
      <c r="E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1565.04</v>
      </c>
      <c r="F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1577.73</v>
      </c>
      <c r="G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1564.83</v>
      </c>
      <c r="H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1558.4699999999998</v>
      </c>
      <c r="I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1502.56</v>
      </c>
      <c r="J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1645.7599999999998</v>
      </c>
      <c r="K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1567.1799999999998</v>
      </c>
      <c r="L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1518.6899999999998</v>
      </c>
      <c r="M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1508.58</v>
      </c>
      <c r="N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1503.85</v>
      </c>
      <c r="O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1489.0699999999997</v>
      </c>
      <c r="P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1470.6799999999998</v>
      </c>
      <c r="Q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1475.0099999999998</v>
      </c>
      <c r="R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1476.44</v>
      </c>
      <c r="S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1484</v>
      </c>
      <c r="T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1513.6499999999999</v>
      </c>
      <c r="U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1501.9899999999998</v>
      </c>
      <c r="V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1406.58</v>
      </c>
      <c r="W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1405.38</v>
      </c>
      <c r="X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1446.6</v>
      </c>
      <c r="Y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1404.76</v>
      </c>
    </row>
    <row r="593" spans="1:27" x14ac:dyDescent="0.2">
      <c r="A593" s="88">
        <f t="shared" si="15"/>
        <v>41881</v>
      </c>
      <c r="B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1439.06</v>
      </c>
      <c r="C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1499.2199999999998</v>
      </c>
      <c r="D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1540.07</v>
      </c>
      <c r="E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1565.27</v>
      </c>
      <c r="F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1558.4199999999998</v>
      </c>
      <c r="G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1558.21</v>
      </c>
      <c r="H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1558.6899999999998</v>
      </c>
      <c r="I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1510.23</v>
      </c>
      <c r="J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1422.11</v>
      </c>
      <c r="K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1549.78</v>
      </c>
      <c r="L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1497.52</v>
      </c>
      <c r="M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1497.4399999999998</v>
      </c>
      <c r="N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1497.0699999999997</v>
      </c>
      <c r="O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1497.1999999999998</v>
      </c>
      <c r="P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1497.1699999999998</v>
      </c>
      <c r="Q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1497.3999999999999</v>
      </c>
      <c r="R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1539.2399999999998</v>
      </c>
      <c r="S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1550.35</v>
      </c>
      <c r="T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1561.7199999999998</v>
      </c>
      <c r="U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1545.6599999999999</v>
      </c>
      <c r="V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1440.1</v>
      </c>
      <c r="W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1416.34</v>
      </c>
      <c r="X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1483.12</v>
      </c>
      <c r="Y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1591.5899999999997</v>
      </c>
    </row>
    <row r="594" spans="1:27" x14ac:dyDescent="0.2">
      <c r="A594" s="88">
        <f t="shared" si="15"/>
        <v>41882</v>
      </c>
      <c r="B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1417.1399999999999</v>
      </c>
      <c r="C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1482.8899999999999</v>
      </c>
      <c r="D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1515.9499999999998</v>
      </c>
      <c r="E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1533.6299999999999</v>
      </c>
      <c r="F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1527.5099999999998</v>
      </c>
      <c r="G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1515.78</v>
      </c>
      <c r="H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1539.77</v>
      </c>
      <c r="I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1488.5099999999998</v>
      </c>
      <c r="J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1393.9299999999998</v>
      </c>
      <c r="K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1549.86</v>
      </c>
      <c r="L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1497.4499999999998</v>
      </c>
      <c r="M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1497.33</v>
      </c>
      <c r="N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1497.2599999999998</v>
      </c>
      <c r="O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1464.79</v>
      </c>
      <c r="P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1456.0299999999997</v>
      </c>
      <c r="Q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1447.58</v>
      </c>
      <c r="R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1473.6299999999999</v>
      </c>
      <c r="S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1482.85</v>
      </c>
      <c r="T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1527.7599999999998</v>
      </c>
      <c r="U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1544.83</v>
      </c>
      <c r="V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1439.4299999999998</v>
      </c>
      <c r="W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1415.79</v>
      </c>
      <c r="X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1482.6499999999999</v>
      </c>
      <c r="Y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1591.5899999999997</v>
      </c>
    </row>
    <row r="596" spans="1:27" x14ac:dyDescent="0.25">
      <c r="A596" s="96" t="s">
        <v>156</v>
      </c>
      <c r="B596" s="87"/>
      <c r="C596" s="87"/>
      <c r="D596" s="87"/>
    </row>
    <row r="597" spans="1:27" ht="12.75" customHeight="1" x14ac:dyDescent="0.2">
      <c r="A597" s="162" t="s">
        <v>49</v>
      </c>
      <c r="B597" s="173" t="s">
        <v>160</v>
      </c>
      <c r="C597" s="174"/>
      <c r="D597" s="174"/>
      <c r="E597" s="174"/>
      <c r="F597" s="174"/>
      <c r="G597" s="174"/>
      <c r="H597" s="174"/>
      <c r="I597" s="174"/>
      <c r="J597" s="174"/>
      <c r="K597" s="174"/>
      <c r="L597" s="174"/>
      <c r="M597" s="174"/>
      <c r="N597" s="174"/>
      <c r="O597" s="174"/>
      <c r="P597" s="174"/>
      <c r="Q597" s="174"/>
      <c r="R597" s="174"/>
      <c r="S597" s="174"/>
      <c r="T597" s="174"/>
      <c r="U597" s="174"/>
      <c r="V597" s="174"/>
      <c r="W597" s="174"/>
      <c r="X597" s="174"/>
      <c r="Y597" s="175"/>
    </row>
    <row r="598" spans="1:27" ht="12.75" customHeight="1" x14ac:dyDescent="0.2">
      <c r="A598" s="163"/>
      <c r="B598" s="176"/>
      <c r="C598" s="177"/>
      <c r="D598" s="177"/>
      <c r="E598" s="177"/>
      <c r="F598" s="177"/>
      <c r="G598" s="177"/>
      <c r="H598" s="177"/>
      <c r="I598" s="177"/>
      <c r="J598" s="177"/>
      <c r="K598" s="177"/>
      <c r="L598" s="177"/>
      <c r="M598" s="177"/>
      <c r="N598" s="177"/>
      <c r="O598" s="177"/>
      <c r="P598" s="177"/>
      <c r="Q598" s="177"/>
      <c r="R598" s="177"/>
      <c r="S598" s="177"/>
      <c r="T598" s="177"/>
      <c r="U598" s="177"/>
      <c r="V598" s="177"/>
      <c r="W598" s="177"/>
      <c r="X598" s="177"/>
      <c r="Y598" s="178"/>
    </row>
    <row r="599" spans="1:27" s="121" customFormat="1" ht="12.75" customHeight="1" x14ac:dyDescent="0.2">
      <c r="A599" s="163"/>
      <c r="B599" s="209" t="s">
        <v>129</v>
      </c>
      <c r="C599" s="197" t="s">
        <v>130</v>
      </c>
      <c r="D599" s="197" t="s">
        <v>131</v>
      </c>
      <c r="E599" s="197" t="s">
        <v>132</v>
      </c>
      <c r="F599" s="197" t="s">
        <v>133</v>
      </c>
      <c r="G599" s="197" t="s">
        <v>134</v>
      </c>
      <c r="H599" s="197" t="s">
        <v>135</v>
      </c>
      <c r="I599" s="197" t="s">
        <v>136</v>
      </c>
      <c r="J599" s="197" t="s">
        <v>137</v>
      </c>
      <c r="K599" s="197" t="s">
        <v>138</v>
      </c>
      <c r="L599" s="197" t="s">
        <v>139</v>
      </c>
      <c r="M599" s="197" t="s">
        <v>140</v>
      </c>
      <c r="N599" s="207" t="s">
        <v>141</v>
      </c>
      <c r="O599" s="197" t="s">
        <v>142</v>
      </c>
      <c r="P599" s="197" t="s">
        <v>143</v>
      </c>
      <c r="Q599" s="197" t="s">
        <v>144</v>
      </c>
      <c r="R599" s="197" t="s">
        <v>145</v>
      </c>
      <c r="S599" s="197" t="s">
        <v>146</v>
      </c>
      <c r="T599" s="197" t="s">
        <v>147</v>
      </c>
      <c r="U599" s="197" t="s">
        <v>148</v>
      </c>
      <c r="V599" s="197" t="s">
        <v>149</v>
      </c>
      <c r="W599" s="197" t="s">
        <v>150</v>
      </c>
      <c r="X599" s="197" t="s">
        <v>151</v>
      </c>
      <c r="Y599" s="197" t="s">
        <v>152</v>
      </c>
    </row>
    <row r="600" spans="1:27" s="121" customFormat="1" ht="11.25" customHeight="1" x14ac:dyDescent="0.2">
      <c r="A600" s="164"/>
      <c r="B600" s="210"/>
      <c r="C600" s="198"/>
      <c r="D600" s="198"/>
      <c r="E600" s="198"/>
      <c r="F600" s="198"/>
      <c r="G600" s="198"/>
      <c r="H600" s="198"/>
      <c r="I600" s="198"/>
      <c r="J600" s="198"/>
      <c r="K600" s="198"/>
      <c r="L600" s="198"/>
      <c r="M600" s="198"/>
      <c r="N600" s="208"/>
      <c r="O600" s="198"/>
      <c r="P600" s="198"/>
      <c r="Q600" s="198"/>
      <c r="R600" s="198"/>
      <c r="S600" s="198"/>
      <c r="T600" s="198"/>
      <c r="U600" s="198"/>
      <c r="V600" s="198"/>
      <c r="W600" s="198"/>
      <c r="X600" s="198"/>
      <c r="Y600" s="198"/>
    </row>
    <row r="601" spans="1:27" ht="15.75" customHeight="1" x14ac:dyDescent="0.2">
      <c r="A601" s="88">
        <f>A564</f>
        <v>41852</v>
      </c>
      <c r="B601" s="108">
        <f>VLOOKUP($A601+ROUND((COLUMN()-2)/24,5),АТС!$A$41:$F$784,4)+VLOOKUP($A601+ROUND((COLUMN()-2)/24,5),'Расчет сбытовых надбавок'!$B$1537:'Расчет сбытовых надбавок'!$G$2280,3)</f>
        <v>0</v>
      </c>
      <c r="C601" s="108">
        <f>VLOOKUP($A601+ROUND((COLUMN()-2)/24,5),АТС!$A$41:$F$784,4)+VLOOKUP($A601+ROUND((COLUMN()-2)/24,5),'Расчет сбытовых надбавок'!$B$1537:'Расчет сбытовых надбавок'!$G$2280,3)</f>
        <v>0</v>
      </c>
      <c r="D601" s="108">
        <f>VLOOKUP($A601+ROUND((COLUMN()-2)/24,5),АТС!$A$41:$F$784,4)+VLOOKUP($A601+ROUND((COLUMN()-2)/24,5),'Расчет сбытовых надбавок'!$B$1537:'Расчет сбытовых надбавок'!$G$2280,3)</f>
        <v>0</v>
      </c>
      <c r="E601" s="108">
        <f>VLOOKUP($A601+ROUND((COLUMN()-2)/24,5),АТС!$A$41:$F$784,4)+VLOOKUP($A601+ROUND((COLUMN()-2)/24,5),'Расчет сбытовых надбавок'!$B$1537:'Расчет сбытовых надбавок'!$G$2280,3)</f>
        <v>0</v>
      </c>
      <c r="F601" s="108">
        <f>VLOOKUP($A601+ROUND((COLUMN()-2)/24,5),АТС!$A$41:$F$784,4)+VLOOKUP($A601+ROUND((COLUMN()-2)/24,5),'Расчет сбытовых надбавок'!$B$1537:'Расчет сбытовых надбавок'!$G$2280,3)</f>
        <v>17.18</v>
      </c>
      <c r="G601" s="108">
        <f>VLOOKUP($A601+ROUND((COLUMN()-2)/24,5),АТС!$A$41:$F$784,4)+VLOOKUP($A601+ROUND((COLUMN()-2)/24,5),'Расчет сбытовых надбавок'!$B$1537:'Расчет сбытовых надбавок'!$G$2280,3)</f>
        <v>20.549999999999997</v>
      </c>
      <c r="H601" s="108">
        <f>VLOOKUP($A601+ROUND((COLUMN()-2)/24,5),АТС!$A$41:$F$784,4)+VLOOKUP($A601+ROUND((COLUMN()-2)/24,5),'Расчет сбытовых надбавок'!$B$1537:'Расчет сбытовых надбавок'!$G$2280,3)</f>
        <v>88.69</v>
      </c>
      <c r="I601" s="108">
        <f>VLOOKUP($A601+ROUND((COLUMN()-2)/24,5),АТС!$A$41:$F$784,4)+VLOOKUP($A601+ROUND((COLUMN()-2)/24,5),'Расчет сбытовых надбавок'!$B$1537:'Расчет сбытовых надбавок'!$G$2280,3)</f>
        <v>396.77</v>
      </c>
      <c r="J601" s="108">
        <f>VLOOKUP($A601+ROUND((COLUMN()-2)/24,5),АТС!$A$41:$F$784,4)+VLOOKUP($A601+ROUND((COLUMN()-2)/24,5),'Расчет сбытовых надбавок'!$B$1537:'Расчет сбытовых надбавок'!$G$2280,3)</f>
        <v>57.28</v>
      </c>
      <c r="K601" s="108">
        <f>VLOOKUP($A601+ROUND((COLUMN()-2)/24,5),АТС!$A$41:$F$784,4)+VLOOKUP($A601+ROUND((COLUMN()-2)/24,5),'Расчет сбытовых надбавок'!$B$1537:'Расчет сбытовых надбавок'!$G$2280,3)</f>
        <v>29.59</v>
      </c>
      <c r="L601" s="108">
        <f>VLOOKUP($A601+ROUND((COLUMN()-2)/24,5),АТС!$A$41:$F$784,4)+VLOOKUP($A601+ROUND((COLUMN()-2)/24,5),'Расчет сбытовых надбавок'!$B$1537:'Расчет сбытовых надбавок'!$G$2280,3)</f>
        <v>6.9300000000000006</v>
      </c>
      <c r="M601" s="108">
        <f>VLOOKUP($A601+ROUND((COLUMN()-2)/24,5),АТС!$A$41:$F$784,4)+VLOOKUP($A601+ROUND((COLUMN()-2)/24,5),'Расчет сбытовых надбавок'!$B$1537:'Расчет сбытовых надбавок'!$G$2280,3)</f>
        <v>1.03</v>
      </c>
      <c r="N601" s="108">
        <f>VLOOKUP($A601+ROUND((COLUMN()-2)/24,5),АТС!$A$41:$F$784,4)+VLOOKUP($A601+ROUND((COLUMN()-2)/24,5),'Расчет сбытовых надбавок'!$B$1537:'Расчет сбытовых надбавок'!$G$2280,3)</f>
        <v>10.76</v>
      </c>
      <c r="O601" s="108">
        <f>VLOOKUP($A601+ROUND((COLUMN()-2)/24,5),АТС!$A$41:$F$784,4)+VLOOKUP($A601+ROUND((COLUMN()-2)/24,5),'Расчет сбытовых надбавок'!$B$1537:'Расчет сбытовых надбавок'!$G$2280,3)</f>
        <v>77.22</v>
      </c>
      <c r="P601" s="108">
        <f>VLOOKUP($A601+ROUND((COLUMN()-2)/24,5),АТС!$A$41:$F$784,4)+VLOOKUP($A601+ROUND((COLUMN()-2)/24,5),'Расчет сбытовых надбавок'!$B$1537:'Расчет сбытовых надбавок'!$G$2280,3)</f>
        <v>54.09</v>
      </c>
      <c r="Q601" s="108">
        <f>VLOOKUP($A601+ROUND((COLUMN()-2)/24,5),АТС!$A$41:$F$784,4)+VLOOKUP($A601+ROUND((COLUMN()-2)/24,5),'Расчет сбытовых надбавок'!$B$1537:'Расчет сбытовых надбавок'!$G$2280,3)</f>
        <v>65.099999999999994</v>
      </c>
      <c r="R601" s="108">
        <f>VLOOKUP($A601+ROUND((COLUMN()-2)/24,5),АТС!$A$41:$F$784,4)+VLOOKUP($A601+ROUND((COLUMN()-2)/24,5),'Расчет сбытовых надбавок'!$B$1537:'Расчет сбытовых надбавок'!$G$2280,3)</f>
        <v>59.730000000000004</v>
      </c>
      <c r="S601" s="108">
        <f>VLOOKUP($A601+ROUND((COLUMN()-2)/24,5),АТС!$A$41:$F$784,4)+VLOOKUP($A601+ROUND((COLUMN()-2)/24,5),'Расчет сбытовых надбавок'!$B$1537:'Расчет сбытовых надбавок'!$G$2280,3)</f>
        <v>60.199999999999996</v>
      </c>
      <c r="T601" s="108">
        <f>VLOOKUP($A601+ROUND((COLUMN()-2)/24,5),АТС!$A$41:$F$784,4)+VLOOKUP($A601+ROUND((COLUMN()-2)/24,5),'Расчет сбытовых надбавок'!$B$1537:'Расчет сбытовых надбавок'!$G$2280,3)</f>
        <v>0</v>
      </c>
      <c r="U601" s="108">
        <f>VLOOKUP($A601+ROUND((COLUMN()-2)/24,5),АТС!$A$41:$F$784,4)+VLOOKUP($A601+ROUND((COLUMN()-2)/24,5),'Расчет сбытовых надбавок'!$B$1537:'Расчет сбытовых надбавок'!$G$2280,3)</f>
        <v>0</v>
      </c>
      <c r="V601" s="108">
        <f>VLOOKUP($A601+ROUND((COLUMN()-2)/24,5),АТС!$A$41:$F$784,4)+VLOOKUP($A601+ROUND((COLUMN()-2)/24,5),'Расчет сбытовых надбавок'!$B$1537:'Расчет сбытовых надбавок'!$G$2280,3)</f>
        <v>6.91</v>
      </c>
      <c r="W601" s="108">
        <f>VLOOKUP($A601+ROUND((COLUMN()-2)/24,5),АТС!$A$41:$F$784,4)+VLOOKUP($A601+ROUND((COLUMN()-2)/24,5),'Расчет сбытовых надбавок'!$B$1537:'Расчет сбытовых надбавок'!$G$2280,3)</f>
        <v>0.11</v>
      </c>
      <c r="X601" s="108">
        <f>VLOOKUP($A601+ROUND((COLUMN()-2)/24,5),АТС!$A$41:$F$784,4)+VLOOKUP($A601+ROUND((COLUMN()-2)/24,5),'Расчет сбытовых надбавок'!$B$1537:'Расчет сбытовых надбавок'!$G$2280,3)</f>
        <v>0</v>
      </c>
      <c r="Y601" s="108">
        <f>VLOOKUP($A601+ROUND((COLUMN()-2)/24,5),АТС!$A$41:$F$784,4)+VLOOKUP($A601+ROUND((COLUMN()-2)/24,5),'Расчет сбытовых надбавок'!$B$1537:'Расчет сбытовых надбавок'!$G$2280,3)</f>
        <v>0</v>
      </c>
      <c r="AA601" s="89"/>
    </row>
    <row r="602" spans="1:27" x14ac:dyDescent="0.2">
      <c r="A602" s="88">
        <f>A601+1</f>
        <v>41853</v>
      </c>
      <c r="B602" s="108">
        <f>VLOOKUP($A602+ROUND((COLUMN()-2)/24,5),АТС!$A$41:$F$784,4)+VLOOKUP($A602+ROUND((COLUMN()-2)/24,5),'Расчет сбытовых надбавок'!$B$1537:'Расчет сбытовых надбавок'!$G$2280,3)</f>
        <v>0</v>
      </c>
      <c r="C602" s="108">
        <f>VLOOKUP($A602+ROUND((COLUMN()-2)/24,5),АТС!$A$41:$F$784,4)+VLOOKUP($A602+ROUND((COLUMN()-2)/24,5),'Расчет сбытовых надбавок'!$B$1537:'Расчет сбытовых надбавок'!$G$2280,3)</f>
        <v>0</v>
      </c>
      <c r="D602" s="108">
        <f>VLOOKUP($A602+ROUND((COLUMN()-2)/24,5),АТС!$A$41:$F$784,4)+VLOOKUP($A602+ROUND((COLUMN()-2)/24,5),'Расчет сбытовых надбавок'!$B$1537:'Расчет сбытовых надбавок'!$G$2280,3)</f>
        <v>0</v>
      </c>
      <c r="E602" s="108">
        <f>VLOOKUP($A602+ROUND((COLUMN()-2)/24,5),АТС!$A$41:$F$784,4)+VLOOKUP($A602+ROUND((COLUMN()-2)/24,5),'Расчет сбытовых надбавок'!$B$1537:'Расчет сбытовых надбавок'!$G$2280,3)</f>
        <v>0</v>
      </c>
      <c r="F602" s="108">
        <f>VLOOKUP($A602+ROUND((COLUMN()-2)/24,5),АТС!$A$41:$F$784,4)+VLOOKUP($A602+ROUND((COLUMN()-2)/24,5),'Расчет сбытовых надбавок'!$B$1537:'Расчет сбытовых надбавок'!$G$2280,3)</f>
        <v>0</v>
      </c>
      <c r="G602" s="108">
        <f>VLOOKUP($A602+ROUND((COLUMN()-2)/24,5),АТС!$A$41:$F$784,4)+VLOOKUP($A602+ROUND((COLUMN()-2)/24,5),'Расчет сбытовых надбавок'!$B$1537:'Расчет сбытовых надбавок'!$G$2280,3)</f>
        <v>0</v>
      </c>
      <c r="H602" s="108">
        <f>VLOOKUP($A602+ROUND((COLUMN()-2)/24,5),АТС!$A$41:$F$784,4)+VLOOKUP($A602+ROUND((COLUMN()-2)/24,5),'Расчет сбытовых надбавок'!$B$1537:'Расчет сбытовых надбавок'!$G$2280,3)</f>
        <v>106.28</v>
      </c>
      <c r="I602" s="108">
        <f>VLOOKUP($A602+ROUND((COLUMN()-2)/24,5),АТС!$A$41:$F$784,4)+VLOOKUP($A602+ROUND((COLUMN()-2)/24,5),'Расчет сбытовых надбавок'!$B$1537:'Расчет сбытовых надбавок'!$G$2280,3)</f>
        <v>167.36</v>
      </c>
      <c r="J602" s="108">
        <f>VLOOKUP($A602+ROUND((COLUMN()-2)/24,5),АТС!$A$41:$F$784,4)+VLOOKUP($A602+ROUND((COLUMN()-2)/24,5),'Расчет сбытовых надбавок'!$B$1537:'Расчет сбытовых надбавок'!$G$2280,3)</f>
        <v>364.24</v>
      </c>
      <c r="K602" s="108">
        <f>VLOOKUP($A602+ROUND((COLUMN()-2)/24,5),АТС!$A$41:$F$784,4)+VLOOKUP($A602+ROUND((COLUMN()-2)/24,5),'Расчет сбытовых надбавок'!$B$1537:'Расчет сбытовых надбавок'!$G$2280,3)</f>
        <v>211.97</v>
      </c>
      <c r="L602" s="108">
        <f>VLOOKUP($A602+ROUND((COLUMN()-2)/24,5),АТС!$A$41:$F$784,4)+VLOOKUP($A602+ROUND((COLUMN()-2)/24,5),'Расчет сбытовых надбавок'!$B$1537:'Расчет сбытовых надбавок'!$G$2280,3)</f>
        <v>50.430000000000007</v>
      </c>
      <c r="M602" s="108">
        <f>VLOOKUP($A602+ROUND((COLUMN()-2)/24,5),АТС!$A$41:$F$784,4)+VLOOKUP($A602+ROUND((COLUMN()-2)/24,5),'Расчет сбытовых надбавок'!$B$1537:'Расчет сбытовых надбавок'!$G$2280,3)</f>
        <v>0.77</v>
      </c>
      <c r="N602" s="108">
        <f>VLOOKUP($A602+ROUND((COLUMN()-2)/24,5),АТС!$A$41:$F$784,4)+VLOOKUP($A602+ROUND((COLUMN()-2)/24,5),'Расчет сбытовых надбавок'!$B$1537:'Расчет сбытовых надбавок'!$G$2280,3)</f>
        <v>0</v>
      </c>
      <c r="O602" s="108">
        <f>VLOOKUP($A602+ROUND((COLUMN()-2)/24,5),АТС!$A$41:$F$784,4)+VLOOKUP($A602+ROUND((COLUMN()-2)/24,5),'Расчет сбытовых надбавок'!$B$1537:'Расчет сбытовых надбавок'!$G$2280,3)</f>
        <v>0</v>
      </c>
      <c r="P602" s="108">
        <f>VLOOKUP($A602+ROUND((COLUMN()-2)/24,5),АТС!$A$41:$F$784,4)+VLOOKUP($A602+ROUND((COLUMN()-2)/24,5),'Расчет сбытовых надбавок'!$B$1537:'Расчет сбытовых надбавок'!$G$2280,3)</f>
        <v>6.0000000000000005E-2</v>
      </c>
      <c r="Q602" s="108">
        <f>VLOOKUP($A602+ROUND((COLUMN()-2)/24,5),АТС!$A$41:$F$784,4)+VLOOKUP($A602+ROUND((COLUMN()-2)/24,5),'Расчет сбытовых надбавок'!$B$1537:'Расчет сбытовых надбавок'!$G$2280,3)</f>
        <v>0</v>
      </c>
      <c r="R602" s="108">
        <f>VLOOKUP($A602+ROUND((COLUMN()-2)/24,5),АТС!$A$41:$F$784,4)+VLOOKUP($A602+ROUND((COLUMN()-2)/24,5),'Расчет сбытовых надбавок'!$B$1537:'Расчет сбытовых надбавок'!$G$2280,3)</f>
        <v>0</v>
      </c>
      <c r="S602" s="108">
        <f>VLOOKUP($A602+ROUND((COLUMN()-2)/24,5),АТС!$A$41:$F$784,4)+VLOOKUP($A602+ROUND((COLUMN()-2)/24,5),'Расчет сбытовых надбавок'!$B$1537:'Расчет сбытовых надбавок'!$G$2280,3)</f>
        <v>0</v>
      </c>
      <c r="T602" s="108">
        <f>VLOOKUP($A602+ROUND((COLUMN()-2)/24,5),АТС!$A$41:$F$784,4)+VLOOKUP($A602+ROUND((COLUMN()-2)/24,5),'Расчет сбытовых надбавок'!$B$1537:'Расчет сбытовых надбавок'!$G$2280,3)</f>
        <v>25.95</v>
      </c>
      <c r="U602" s="108">
        <f>VLOOKUP($A602+ROUND((COLUMN()-2)/24,5),АТС!$A$41:$F$784,4)+VLOOKUP($A602+ROUND((COLUMN()-2)/24,5),'Расчет сбытовых надбавок'!$B$1537:'Расчет сбытовых надбавок'!$G$2280,3)</f>
        <v>6.9999999999999993E-2</v>
      </c>
      <c r="V602" s="108">
        <f>VLOOKUP($A602+ROUND((COLUMN()-2)/24,5),АТС!$A$41:$F$784,4)+VLOOKUP($A602+ROUND((COLUMN()-2)/24,5),'Расчет сбытовых надбавок'!$B$1537:'Расчет сбытовых надбавок'!$G$2280,3)</f>
        <v>65.600000000000009</v>
      </c>
      <c r="W602" s="108">
        <f>VLOOKUP($A602+ROUND((COLUMN()-2)/24,5),АТС!$A$41:$F$784,4)+VLOOKUP($A602+ROUND((COLUMN()-2)/24,5),'Расчет сбытовых надбавок'!$B$1537:'Расчет сбытовых надбавок'!$G$2280,3)</f>
        <v>149.10999999999999</v>
      </c>
      <c r="X602" s="108">
        <f>VLOOKUP($A602+ROUND((COLUMN()-2)/24,5),АТС!$A$41:$F$784,4)+VLOOKUP($A602+ROUND((COLUMN()-2)/24,5),'Расчет сбытовых надбавок'!$B$1537:'Расчет сбытовых надбавок'!$G$2280,3)</f>
        <v>0</v>
      </c>
      <c r="Y602" s="108">
        <f>VLOOKUP($A602+ROUND((COLUMN()-2)/24,5),АТС!$A$41:$F$784,4)+VLOOKUP($A602+ROUND((COLUMN()-2)/24,5),'Расчет сбытовых надбавок'!$B$1537:'Расчет сбытовых надбавок'!$G$2280,3)</f>
        <v>0</v>
      </c>
    </row>
    <row r="603" spans="1:27" x14ac:dyDescent="0.2">
      <c r="A603" s="88">
        <f t="shared" ref="A603:A631" si="16">A602+1</f>
        <v>41854</v>
      </c>
      <c r="B603" s="108">
        <f>VLOOKUP($A603+ROUND((COLUMN()-2)/24,5),АТС!$A$41:$F$784,4)+VLOOKUP($A603+ROUND((COLUMN()-2)/24,5),'Расчет сбытовых надбавок'!$B$1537:'Расчет сбытовых надбавок'!$G$2280,3)</f>
        <v>0.01</v>
      </c>
      <c r="C603" s="108">
        <f>VLOOKUP($A603+ROUND((COLUMN()-2)/24,5),АТС!$A$41:$F$784,4)+VLOOKUP($A603+ROUND((COLUMN()-2)/24,5),'Расчет сбытовых надбавок'!$B$1537:'Расчет сбытовых надбавок'!$G$2280,3)</f>
        <v>0</v>
      </c>
      <c r="D603" s="108">
        <f>VLOOKUP($A603+ROUND((COLUMN()-2)/24,5),АТС!$A$41:$F$784,4)+VLOOKUP($A603+ROUND((COLUMN()-2)/24,5),'Расчет сбытовых надбавок'!$B$1537:'Расчет сбытовых надбавок'!$G$2280,3)</f>
        <v>0</v>
      </c>
      <c r="E603" s="108">
        <f>VLOOKUP($A603+ROUND((COLUMN()-2)/24,5),АТС!$A$41:$F$784,4)+VLOOKUP($A603+ROUND((COLUMN()-2)/24,5),'Расчет сбытовых надбавок'!$B$1537:'Расчет сбытовых надбавок'!$G$2280,3)</f>
        <v>0</v>
      </c>
      <c r="F603" s="108">
        <f>VLOOKUP($A603+ROUND((COLUMN()-2)/24,5),АТС!$A$41:$F$784,4)+VLOOKUP($A603+ROUND((COLUMN()-2)/24,5),'Расчет сбытовых надбавок'!$B$1537:'Расчет сбытовых надбавок'!$G$2280,3)</f>
        <v>0</v>
      </c>
      <c r="G603" s="108">
        <f>VLOOKUP($A603+ROUND((COLUMN()-2)/24,5),АТС!$A$41:$F$784,4)+VLOOKUP($A603+ROUND((COLUMN()-2)/24,5),'Расчет сбытовых надбавок'!$B$1537:'Расчет сбытовых надбавок'!$G$2280,3)</f>
        <v>21.43</v>
      </c>
      <c r="H603" s="108">
        <f>VLOOKUP($A603+ROUND((COLUMN()-2)/24,5),АТС!$A$41:$F$784,4)+VLOOKUP($A603+ROUND((COLUMN()-2)/24,5),'Расчет сбытовых надбавок'!$B$1537:'Расчет сбытовых надбавок'!$G$2280,3)</f>
        <v>89.98</v>
      </c>
      <c r="I603" s="108">
        <f>VLOOKUP($A603+ROUND((COLUMN()-2)/24,5),АТС!$A$41:$F$784,4)+VLOOKUP($A603+ROUND((COLUMN()-2)/24,5),'Расчет сбытовых надбавок'!$B$1537:'Расчет сбытовых надбавок'!$G$2280,3)</f>
        <v>127.94</v>
      </c>
      <c r="J603" s="108">
        <f>VLOOKUP($A603+ROUND((COLUMN()-2)/24,5),АТС!$A$41:$F$784,4)+VLOOKUP($A603+ROUND((COLUMN()-2)/24,5),'Расчет сбытовых надбавок'!$B$1537:'Расчет сбытовых надбавок'!$G$2280,3)</f>
        <v>118.66000000000001</v>
      </c>
      <c r="K603" s="108">
        <f>VLOOKUP($A603+ROUND((COLUMN()-2)/24,5),АТС!$A$41:$F$784,4)+VLOOKUP($A603+ROUND((COLUMN()-2)/24,5),'Расчет сбытовых надбавок'!$B$1537:'Расчет сбытовых надбавок'!$G$2280,3)</f>
        <v>13.760000000000002</v>
      </c>
      <c r="L603" s="108">
        <f>VLOOKUP($A603+ROUND((COLUMN()-2)/24,5),АТС!$A$41:$F$784,4)+VLOOKUP($A603+ROUND((COLUMN()-2)/24,5),'Расчет сбытовых надбавок'!$B$1537:'Расчет сбытовых надбавок'!$G$2280,3)</f>
        <v>0</v>
      </c>
      <c r="M603" s="108">
        <f>VLOOKUP($A603+ROUND((COLUMN()-2)/24,5),АТС!$A$41:$F$784,4)+VLOOKUP($A603+ROUND((COLUMN()-2)/24,5),'Расчет сбытовых надбавок'!$B$1537:'Расчет сбытовых надбавок'!$G$2280,3)</f>
        <v>0</v>
      </c>
      <c r="N603" s="108">
        <f>VLOOKUP($A603+ROUND((COLUMN()-2)/24,5),АТС!$A$41:$F$784,4)+VLOOKUP($A603+ROUND((COLUMN()-2)/24,5),'Расчет сбытовых надбавок'!$B$1537:'Расчет сбытовых надбавок'!$G$2280,3)</f>
        <v>0</v>
      </c>
      <c r="O603" s="108">
        <f>VLOOKUP($A603+ROUND((COLUMN()-2)/24,5),АТС!$A$41:$F$784,4)+VLOOKUP($A603+ROUND((COLUMN()-2)/24,5),'Расчет сбытовых надбавок'!$B$1537:'Расчет сбытовых надбавок'!$G$2280,3)</f>
        <v>0</v>
      </c>
      <c r="P603" s="108">
        <f>VLOOKUP($A603+ROUND((COLUMN()-2)/24,5),АТС!$A$41:$F$784,4)+VLOOKUP($A603+ROUND((COLUMN()-2)/24,5),'Расчет сбытовых надбавок'!$B$1537:'Расчет сбытовых надбавок'!$G$2280,3)</f>
        <v>6.0000000000000005E-2</v>
      </c>
      <c r="Q603" s="108">
        <f>VLOOKUP($A603+ROUND((COLUMN()-2)/24,5),АТС!$A$41:$F$784,4)+VLOOKUP($A603+ROUND((COLUMN()-2)/24,5),'Расчет сбытовых надбавок'!$B$1537:'Расчет сбытовых надбавок'!$G$2280,3)</f>
        <v>4.1400000000000006</v>
      </c>
      <c r="R603" s="108">
        <f>VLOOKUP($A603+ROUND((COLUMN()-2)/24,5),АТС!$A$41:$F$784,4)+VLOOKUP($A603+ROUND((COLUMN()-2)/24,5),'Расчет сбытовых надбавок'!$B$1537:'Расчет сбытовых надбавок'!$G$2280,3)</f>
        <v>43.55</v>
      </c>
      <c r="S603" s="108">
        <f>VLOOKUP($A603+ROUND((COLUMN()-2)/24,5),АТС!$A$41:$F$784,4)+VLOOKUP($A603+ROUND((COLUMN()-2)/24,5),'Расчет сбытовых надбавок'!$B$1537:'Расчет сбытовых надбавок'!$G$2280,3)</f>
        <v>36.729999999999997</v>
      </c>
      <c r="T603" s="108">
        <f>VLOOKUP($A603+ROUND((COLUMN()-2)/24,5),АТС!$A$41:$F$784,4)+VLOOKUP($A603+ROUND((COLUMN()-2)/24,5),'Расчет сбытовых надбавок'!$B$1537:'Расчет сбытовых надбавок'!$G$2280,3)</f>
        <v>36.44</v>
      </c>
      <c r="U603" s="108">
        <f>VLOOKUP($A603+ROUND((COLUMN()-2)/24,5),АТС!$A$41:$F$784,4)+VLOOKUP($A603+ROUND((COLUMN()-2)/24,5),'Расчет сбытовых надбавок'!$B$1537:'Расчет сбытовых надбавок'!$G$2280,3)</f>
        <v>27.93</v>
      </c>
      <c r="V603" s="108">
        <f>VLOOKUP($A603+ROUND((COLUMN()-2)/24,5),АТС!$A$41:$F$784,4)+VLOOKUP($A603+ROUND((COLUMN()-2)/24,5),'Расчет сбытовых надбавок'!$B$1537:'Расчет сбытовых надбавок'!$G$2280,3)</f>
        <v>52.11</v>
      </c>
      <c r="W603" s="108">
        <f>VLOOKUP($A603+ROUND((COLUMN()-2)/24,5),АТС!$A$41:$F$784,4)+VLOOKUP($A603+ROUND((COLUMN()-2)/24,5),'Расчет сбытовых надбавок'!$B$1537:'Расчет сбытовых надбавок'!$G$2280,3)</f>
        <v>48.269999999999996</v>
      </c>
      <c r="X603" s="108">
        <f>VLOOKUP($A603+ROUND((COLUMN()-2)/24,5),АТС!$A$41:$F$784,4)+VLOOKUP($A603+ROUND((COLUMN()-2)/24,5),'Расчет сбытовых надбавок'!$B$1537:'Расчет сбытовых надбавок'!$G$2280,3)</f>
        <v>0</v>
      </c>
      <c r="Y603" s="108">
        <f>VLOOKUP($A603+ROUND((COLUMN()-2)/24,5),АТС!$A$41:$F$784,4)+VLOOKUP($A603+ROUND((COLUMN()-2)/24,5),'Расчет сбытовых надбавок'!$B$1537:'Расчет сбытовых надбавок'!$G$2280,3)</f>
        <v>0</v>
      </c>
    </row>
    <row r="604" spans="1:27" x14ac:dyDescent="0.2">
      <c r="A604" s="88">
        <f t="shared" si="16"/>
        <v>41855</v>
      </c>
      <c r="B604" s="108">
        <f>VLOOKUP($A604+ROUND((COLUMN()-2)/24,5),АТС!$A$41:$F$784,4)+VLOOKUP($A604+ROUND((COLUMN()-2)/24,5),'Расчет сбытовых надбавок'!$B$1537:'Расчет сбытовых надбавок'!$G$2280,3)</f>
        <v>0.01</v>
      </c>
      <c r="C604" s="108">
        <f>VLOOKUP($A604+ROUND((COLUMN()-2)/24,5),АТС!$A$41:$F$784,4)+VLOOKUP($A604+ROUND((COLUMN()-2)/24,5),'Расчет сбытовых надбавок'!$B$1537:'Расчет сбытовых надбавок'!$G$2280,3)</f>
        <v>0</v>
      </c>
      <c r="D604" s="108">
        <f>VLOOKUP($A604+ROUND((COLUMN()-2)/24,5),АТС!$A$41:$F$784,4)+VLOOKUP($A604+ROUND((COLUMN()-2)/24,5),'Расчет сбытовых надбавок'!$B$1537:'Расчет сбытовых надбавок'!$G$2280,3)</f>
        <v>0</v>
      </c>
      <c r="E604" s="108">
        <f>VLOOKUP($A604+ROUND((COLUMN()-2)/24,5),АТС!$A$41:$F$784,4)+VLOOKUP($A604+ROUND((COLUMN()-2)/24,5),'Расчет сбытовых надбавок'!$B$1537:'Расчет сбытовых надбавок'!$G$2280,3)</f>
        <v>0</v>
      </c>
      <c r="F604" s="108">
        <f>VLOOKUP($A604+ROUND((COLUMN()-2)/24,5),АТС!$A$41:$F$784,4)+VLOOKUP($A604+ROUND((COLUMN()-2)/24,5),'Расчет сбытовых надбавок'!$B$1537:'Расчет сбытовых надбавок'!$G$2280,3)</f>
        <v>0.05</v>
      </c>
      <c r="G604" s="108">
        <f>VLOOKUP($A604+ROUND((COLUMN()-2)/24,5),АТС!$A$41:$F$784,4)+VLOOKUP($A604+ROUND((COLUMN()-2)/24,5),'Расчет сбытовых надбавок'!$B$1537:'Расчет сбытовых надбавок'!$G$2280,3)</f>
        <v>15.02</v>
      </c>
      <c r="H604" s="108">
        <f>VLOOKUP($A604+ROUND((COLUMN()-2)/24,5),АТС!$A$41:$F$784,4)+VLOOKUP($A604+ROUND((COLUMN()-2)/24,5),'Расчет сбытовых надбавок'!$B$1537:'Расчет сбытовых надбавок'!$G$2280,3)</f>
        <v>70.25</v>
      </c>
      <c r="I604" s="108">
        <f>VLOOKUP($A604+ROUND((COLUMN()-2)/24,5),АТС!$A$41:$F$784,4)+VLOOKUP($A604+ROUND((COLUMN()-2)/24,5),'Расчет сбытовых надбавок'!$B$1537:'Расчет сбытовых надбавок'!$G$2280,3)</f>
        <v>256.71999999999997</v>
      </c>
      <c r="J604" s="108">
        <f>VLOOKUP($A604+ROUND((COLUMN()-2)/24,5),АТС!$A$41:$F$784,4)+VLOOKUP($A604+ROUND((COLUMN()-2)/24,5),'Расчет сбытовых надбавок'!$B$1537:'Расчет сбытовых надбавок'!$G$2280,3)</f>
        <v>96.4</v>
      </c>
      <c r="K604" s="108">
        <f>VLOOKUP($A604+ROUND((COLUMN()-2)/24,5),АТС!$A$41:$F$784,4)+VLOOKUP($A604+ROUND((COLUMN()-2)/24,5),'Расчет сбытовых надбавок'!$B$1537:'Расчет сбытовых надбавок'!$G$2280,3)</f>
        <v>26.03</v>
      </c>
      <c r="L604" s="108">
        <f>VLOOKUP($A604+ROUND((COLUMN()-2)/24,5),АТС!$A$41:$F$784,4)+VLOOKUP($A604+ROUND((COLUMN()-2)/24,5),'Расчет сбытовых надбавок'!$B$1537:'Расчет сбытовых надбавок'!$G$2280,3)</f>
        <v>7.5500000000000007</v>
      </c>
      <c r="M604" s="108">
        <f>VLOOKUP($A604+ROUND((COLUMN()-2)/24,5),АТС!$A$41:$F$784,4)+VLOOKUP($A604+ROUND((COLUMN()-2)/24,5),'Расчет сбытовых надбавок'!$B$1537:'Расчет сбытовых надбавок'!$G$2280,3)</f>
        <v>0</v>
      </c>
      <c r="N604" s="108">
        <f>VLOOKUP($A604+ROUND((COLUMN()-2)/24,5),АТС!$A$41:$F$784,4)+VLOOKUP($A604+ROUND((COLUMN()-2)/24,5),'Расчет сбытовых надбавок'!$B$1537:'Расчет сбытовых надбавок'!$G$2280,3)</f>
        <v>6.0000000000000005E-2</v>
      </c>
      <c r="O604" s="108">
        <f>VLOOKUP($A604+ROUND((COLUMN()-2)/24,5),АТС!$A$41:$F$784,4)+VLOOKUP($A604+ROUND((COLUMN()-2)/24,5),'Расчет сбытовых надбавок'!$B$1537:'Расчет сбытовых надбавок'!$G$2280,3)</f>
        <v>35.03</v>
      </c>
      <c r="P604" s="108">
        <f>VLOOKUP($A604+ROUND((COLUMN()-2)/24,5),АТС!$A$41:$F$784,4)+VLOOKUP($A604+ROUND((COLUMN()-2)/24,5),'Расчет сбытовых надбавок'!$B$1537:'Расчет сбытовых надбавок'!$G$2280,3)</f>
        <v>92.05</v>
      </c>
      <c r="Q604" s="108">
        <f>VLOOKUP($A604+ROUND((COLUMN()-2)/24,5),АТС!$A$41:$F$784,4)+VLOOKUP($A604+ROUND((COLUMN()-2)/24,5),'Расчет сбытовых надбавок'!$B$1537:'Расчет сбытовых надбавок'!$G$2280,3)</f>
        <v>83.570000000000007</v>
      </c>
      <c r="R604" s="108">
        <f>VLOOKUP($A604+ROUND((COLUMN()-2)/24,5),АТС!$A$41:$F$784,4)+VLOOKUP($A604+ROUND((COLUMN()-2)/24,5),'Расчет сбытовых надбавок'!$B$1537:'Расчет сбытовых надбавок'!$G$2280,3)</f>
        <v>151.04999999999998</v>
      </c>
      <c r="S604" s="108">
        <f>VLOOKUP($A604+ROUND((COLUMN()-2)/24,5),АТС!$A$41:$F$784,4)+VLOOKUP($A604+ROUND((COLUMN()-2)/24,5),'Расчет сбытовых надбавок'!$B$1537:'Расчет сбытовых надбавок'!$G$2280,3)</f>
        <v>51.67</v>
      </c>
      <c r="T604" s="108">
        <f>VLOOKUP($A604+ROUND((COLUMN()-2)/24,5),АТС!$A$41:$F$784,4)+VLOOKUP($A604+ROUND((COLUMN()-2)/24,5),'Расчет сбытовых надбавок'!$B$1537:'Расчет сбытовых надбавок'!$G$2280,3)</f>
        <v>0</v>
      </c>
      <c r="U604" s="108">
        <f>VLOOKUP($A604+ROUND((COLUMN()-2)/24,5),АТС!$A$41:$F$784,4)+VLOOKUP($A604+ROUND((COLUMN()-2)/24,5),'Расчет сбытовых надбавок'!$B$1537:'Расчет сбытовых надбавок'!$G$2280,3)</f>
        <v>0</v>
      </c>
      <c r="V604" s="108">
        <f>VLOOKUP($A604+ROUND((COLUMN()-2)/24,5),АТС!$A$41:$F$784,4)+VLOOKUP($A604+ROUND((COLUMN()-2)/24,5),'Расчет сбытовых надбавок'!$B$1537:'Расчет сбытовых надбавок'!$G$2280,3)</f>
        <v>17.71</v>
      </c>
      <c r="W604" s="108">
        <f>VLOOKUP($A604+ROUND((COLUMN()-2)/24,5),АТС!$A$41:$F$784,4)+VLOOKUP($A604+ROUND((COLUMN()-2)/24,5),'Расчет сбытовых надбавок'!$B$1537:'Расчет сбытовых надбавок'!$G$2280,3)</f>
        <v>0</v>
      </c>
      <c r="X604" s="108">
        <f>VLOOKUP($A604+ROUND((COLUMN()-2)/24,5),АТС!$A$41:$F$784,4)+VLOOKUP($A604+ROUND((COLUMN()-2)/24,5),'Расчет сбытовых надбавок'!$B$1537:'Расчет сбытовых надбавок'!$G$2280,3)</f>
        <v>0</v>
      </c>
      <c r="Y604" s="108">
        <f>VLOOKUP($A604+ROUND((COLUMN()-2)/24,5),АТС!$A$41:$F$784,4)+VLOOKUP($A604+ROUND((COLUMN()-2)/24,5),'Расчет сбытовых надбавок'!$B$1537:'Расчет сбытовых надбавок'!$G$2280,3)</f>
        <v>0</v>
      </c>
    </row>
    <row r="605" spans="1:27" x14ac:dyDescent="0.2">
      <c r="A605" s="88">
        <f t="shared" si="16"/>
        <v>41856</v>
      </c>
      <c r="B605" s="108">
        <f>VLOOKUP($A605+ROUND((COLUMN()-2)/24,5),АТС!$A$41:$F$784,4)+VLOOKUP($A605+ROUND((COLUMN()-2)/24,5),'Расчет сбытовых надбавок'!$B$1537:'Расчет сбытовых надбавок'!$G$2280,3)</f>
        <v>0</v>
      </c>
      <c r="C605" s="108">
        <f>VLOOKUP($A605+ROUND((COLUMN()-2)/24,5),АТС!$A$41:$F$784,4)+VLOOKUP($A605+ROUND((COLUMN()-2)/24,5),'Расчет сбытовых надбавок'!$B$1537:'Расчет сбытовых надбавок'!$G$2280,3)</f>
        <v>0</v>
      </c>
      <c r="D605" s="108">
        <f>VLOOKUP($A605+ROUND((COLUMN()-2)/24,5),АТС!$A$41:$F$784,4)+VLOOKUP($A605+ROUND((COLUMN()-2)/24,5),'Расчет сбытовых надбавок'!$B$1537:'Расчет сбытовых надбавок'!$G$2280,3)</f>
        <v>0</v>
      </c>
      <c r="E605" s="108">
        <f>VLOOKUP($A605+ROUND((COLUMN()-2)/24,5),АТС!$A$41:$F$784,4)+VLOOKUP($A605+ROUND((COLUMN()-2)/24,5),'Расчет сбытовых надбавок'!$B$1537:'Расчет сбытовых надбавок'!$G$2280,3)</f>
        <v>0</v>
      </c>
      <c r="F605" s="108">
        <f>VLOOKUP($A605+ROUND((COLUMN()-2)/24,5),АТС!$A$41:$F$784,4)+VLOOKUP($A605+ROUND((COLUMN()-2)/24,5),'Расчет сбытовых надбавок'!$B$1537:'Расчет сбытовых надбавок'!$G$2280,3)</f>
        <v>16.689999999999998</v>
      </c>
      <c r="G605" s="108">
        <f>VLOOKUP($A605+ROUND((COLUMN()-2)/24,5),АТС!$A$41:$F$784,4)+VLOOKUP($A605+ROUND((COLUMN()-2)/24,5),'Расчет сбытовых надбавок'!$B$1537:'Расчет сбытовых надбавок'!$G$2280,3)</f>
        <v>53.489999999999995</v>
      </c>
      <c r="H605" s="108">
        <f>VLOOKUP($A605+ROUND((COLUMN()-2)/24,5),АТС!$A$41:$F$784,4)+VLOOKUP($A605+ROUND((COLUMN()-2)/24,5),'Расчет сбытовых надбавок'!$B$1537:'Расчет сбытовых надбавок'!$G$2280,3)</f>
        <v>134.75</v>
      </c>
      <c r="I605" s="108">
        <f>VLOOKUP($A605+ROUND((COLUMN()-2)/24,5),АТС!$A$41:$F$784,4)+VLOOKUP($A605+ROUND((COLUMN()-2)/24,5),'Расчет сбытовых надбавок'!$B$1537:'Расчет сбытовых надбавок'!$G$2280,3)</f>
        <v>280.37</v>
      </c>
      <c r="J605" s="108">
        <f>VLOOKUP($A605+ROUND((COLUMN()-2)/24,5),АТС!$A$41:$F$784,4)+VLOOKUP($A605+ROUND((COLUMN()-2)/24,5),'Расчет сбытовых надбавок'!$B$1537:'Расчет сбытовых надбавок'!$G$2280,3)</f>
        <v>165.53</v>
      </c>
      <c r="K605" s="108">
        <f>VLOOKUP($A605+ROUND((COLUMN()-2)/24,5),АТС!$A$41:$F$784,4)+VLOOKUP($A605+ROUND((COLUMN()-2)/24,5),'Расчет сбытовых надбавок'!$B$1537:'Расчет сбытовых надбавок'!$G$2280,3)</f>
        <v>45.94</v>
      </c>
      <c r="L605" s="108">
        <f>VLOOKUP($A605+ROUND((COLUMN()-2)/24,5),АТС!$A$41:$F$784,4)+VLOOKUP($A605+ROUND((COLUMN()-2)/24,5),'Расчет сбытовых надбавок'!$B$1537:'Расчет сбытовых надбавок'!$G$2280,3)</f>
        <v>21.48</v>
      </c>
      <c r="M605" s="108">
        <f>VLOOKUP($A605+ROUND((COLUMN()-2)/24,5),АТС!$A$41:$F$784,4)+VLOOKUP($A605+ROUND((COLUMN()-2)/24,5),'Расчет сбытовых надбавок'!$B$1537:'Расчет сбытовых надбавок'!$G$2280,3)</f>
        <v>0.15</v>
      </c>
      <c r="N605" s="108">
        <f>VLOOKUP($A605+ROUND((COLUMN()-2)/24,5),АТС!$A$41:$F$784,4)+VLOOKUP($A605+ROUND((COLUMN()-2)/24,5),'Расчет сбытовых надбавок'!$B$1537:'Расчет сбытовых надбавок'!$G$2280,3)</f>
        <v>24.95</v>
      </c>
      <c r="O605" s="108">
        <f>VLOOKUP($A605+ROUND((COLUMN()-2)/24,5),АТС!$A$41:$F$784,4)+VLOOKUP($A605+ROUND((COLUMN()-2)/24,5),'Расчет сбытовых надбавок'!$B$1537:'Расчет сбытовых надбавок'!$G$2280,3)</f>
        <v>51.45</v>
      </c>
      <c r="P605" s="108">
        <f>VLOOKUP($A605+ROUND((COLUMN()-2)/24,5),АТС!$A$41:$F$784,4)+VLOOKUP($A605+ROUND((COLUMN()-2)/24,5),'Расчет сбытовых надбавок'!$B$1537:'Расчет сбытовых надбавок'!$G$2280,3)</f>
        <v>48.23</v>
      </c>
      <c r="Q605" s="108">
        <f>VLOOKUP($A605+ROUND((COLUMN()-2)/24,5),АТС!$A$41:$F$784,4)+VLOOKUP($A605+ROUND((COLUMN()-2)/24,5),'Расчет сбытовых надбавок'!$B$1537:'Расчет сбытовых надбавок'!$G$2280,3)</f>
        <v>80.989999999999995</v>
      </c>
      <c r="R605" s="108">
        <f>VLOOKUP($A605+ROUND((COLUMN()-2)/24,5),АТС!$A$41:$F$784,4)+VLOOKUP($A605+ROUND((COLUMN()-2)/24,5),'Расчет сбытовых надбавок'!$B$1537:'Расчет сбытовых надбавок'!$G$2280,3)</f>
        <v>0</v>
      </c>
      <c r="S605" s="108">
        <f>VLOOKUP($A605+ROUND((COLUMN()-2)/24,5),АТС!$A$41:$F$784,4)+VLOOKUP($A605+ROUND((COLUMN()-2)/24,5),'Расчет сбытовых надбавок'!$B$1537:'Расчет сбытовых надбавок'!$G$2280,3)</f>
        <v>0</v>
      </c>
      <c r="T605" s="108">
        <f>VLOOKUP($A605+ROUND((COLUMN()-2)/24,5),АТС!$A$41:$F$784,4)+VLOOKUP($A605+ROUND((COLUMN()-2)/24,5),'Расчет сбытовых надбавок'!$B$1537:'Расчет сбытовых надбавок'!$G$2280,3)</f>
        <v>0</v>
      </c>
      <c r="U605" s="108">
        <f>VLOOKUP($A605+ROUND((COLUMN()-2)/24,5),АТС!$A$41:$F$784,4)+VLOOKUP($A605+ROUND((COLUMN()-2)/24,5),'Расчет сбытовых надбавок'!$B$1537:'Расчет сбытовых надбавок'!$G$2280,3)</f>
        <v>0</v>
      </c>
      <c r="V605" s="108">
        <f>VLOOKUP($A605+ROUND((COLUMN()-2)/24,5),АТС!$A$41:$F$784,4)+VLOOKUP($A605+ROUND((COLUMN()-2)/24,5),'Расчет сбытовых надбавок'!$B$1537:'Расчет сбытовых надбавок'!$G$2280,3)</f>
        <v>27.93</v>
      </c>
      <c r="W605" s="108">
        <f>VLOOKUP($A605+ROUND((COLUMN()-2)/24,5),АТС!$A$41:$F$784,4)+VLOOKUP($A605+ROUND((COLUMN()-2)/24,5),'Расчет сбытовых надбавок'!$B$1537:'Расчет сбытовых надбавок'!$G$2280,3)</f>
        <v>0</v>
      </c>
      <c r="X605" s="108">
        <f>VLOOKUP($A605+ROUND((COLUMN()-2)/24,5),АТС!$A$41:$F$784,4)+VLOOKUP($A605+ROUND((COLUMN()-2)/24,5),'Расчет сбытовых надбавок'!$B$1537:'Расчет сбытовых надбавок'!$G$2280,3)</f>
        <v>0</v>
      </c>
      <c r="Y605" s="108">
        <f>VLOOKUP($A605+ROUND((COLUMN()-2)/24,5),АТС!$A$41:$F$784,4)+VLOOKUP($A605+ROUND((COLUMN()-2)/24,5),'Расчет сбытовых надбавок'!$B$1537:'Расчет сбытовых надбавок'!$G$2280,3)</f>
        <v>0</v>
      </c>
    </row>
    <row r="606" spans="1:27" x14ac:dyDescent="0.2">
      <c r="A606" s="88">
        <f t="shared" si="16"/>
        <v>41857</v>
      </c>
      <c r="B606" s="108">
        <f>VLOOKUP($A606+ROUND((COLUMN()-2)/24,5),АТС!$A$41:$F$784,4)+VLOOKUP($A606+ROUND((COLUMN()-2)/24,5),'Расчет сбытовых надбавок'!$B$1537:'Расчет сбытовых надбавок'!$G$2280,3)</f>
        <v>0</v>
      </c>
      <c r="C606" s="108">
        <f>VLOOKUP($A606+ROUND((COLUMN()-2)/24,5),АТС!$A$41:$F$784,4)+VLOOKUP($A606+ROUND((COLUMN()-2)/24,5),'Расчет сбытовых надбавок'!$B$1537:'Расчет сбытовых надбавок'!$G$2280,3)</f>
        <v>0</v>
      </c>
      <c r="D606" s="108">
        <f>VLOOKUP($A606+ROUND((COLUMN()-2)/24,5),АТС!$A$41:$F$784,4)+VLOOKUP($A606+ROUND((COLUMN()-2)/24,5),'Расчет сбытовых надбавок'!$B$1537:'Расчет сбытовых надбавок'!$G$2280,3)</f>
        <v>0</v>
      </c>
      <c r="E606" s="108">
        <f>VLOOKUP($A606+ROUND((COLUMN()-2)/24,5),АТС!$A$41:$F$784,4)+VLOOKUP($A606+ROUND((COLUMN()-2)/24,5),'Расчет сбытовых надбавок'!$B$1537:'Расчет сбытовых надбавок'!$G$2280,3)</f>
        <v>0</v>
      </c>
      <c r="F606" s="108">
        <f>VLOOKUP($A606+ROUND((COLUMN()-2)/24,5),АТС!$A$41:$F$784,4)+VLOOKUP($A606+ROUND((COLUMN()-2)/24,5),'Расчет сбытовых надбавок'!$B$1537:'Расчет сбытовых надбавок'!$G$2280,3)</f>
        <v>0.27</v>
      </c>
      <c r="G606" s="108">
        <f>VLOOKUP($A606+ROUND((COLUMN()-2)/24,5),АТС!$A$41:$F$784,4)+VLOOKUP($A606+ROUND((COLUMN()-2)/24,5),'Расчет сбытовых надбавок'!$B$1537:'Расчет сбытовых надбавок'!$G$2280,3)</f>
        <v>10.81</v>
      </c>
      <c r="H606" s="108">
        <f>VLOOKUP($A606+ROUND((COLUMN()-2)/24,5),АТС!$A$41:$F$784,4)+VLOOKUP($A606+ROUND((COLUMN()-2)/24,5),'Расчет сбытовых надбавок'!$B$1537:'Расчет сбытовых надбавок'!$G$2280,3)</f>
        <v>97.57</v>
      </c>
      <c r="I606" s="108">
        <f>VLOOKUP($A606+ROUND((COLUMN()-2)/24,5),АТС!$A$41:$F$784,4)+VLOOKUP($A606+ROUND((COLUMN()-2)/24,5),'Расчет сбытовых надбавок'!$B$1537:'Расчет сбытовых надбавок'!$G$2280,3)</f>
        <v>327.01</v>
      </c>
      <c r="J606" s="108">
        <f>VLOOKUP($A606+ROUND((COLUMN()-2)/24,5),АТС!$A$41:$F$784,4)+VLOOKUP($A606+ROUND((COLUMN()-2)/24,5),'Расчет сбытовых надбавок'!$B$1537:'Расчет сбытовых надбавок'!$G$2280,3)</f>
        <v>76.069999999999993</v>
      </c>
      <c r="K606" s="108">
        <f>VLOOKUP($A606+ROUND((COLUMN()-2)/24,5),АТС!$A$41:$F$784,4)+VLOOKUP($A606+ROUND((COLUMN()-2)/24,5),'Расчет сбытовых надбавок'!$B$1537:'Расчет сбытовых надбавок'!$G$2280,3)</f>
        <v>65.12</v>
      </c>
      <c r="L606" s="108">
        <f>VLOOKUP($A606+ROUND((COLUMN()-2)/24,5),АТС!$A$41:$F$784,4)+VLOOKUP($A606+ROUND((COLUMN()-2)/24,5),'Расчет сбытовых надбавок'!$B$1537:'Расчет сбытовых надбавок'!$G$2280,3)</f>
        <v>33.46</v>
      </c>
      <c r="M606" s="108">
        <f>VLOOKUP($A606+ROUND((COLUMN()-2)/24,5),АТС!$A$41:$F$784,4)+VLOOKUP($A606+ROUND((COLUMN()-2)/24,5),'Расчет сбытовых надбавок'!$B$1537:'Расчет сбытовых надбавок'!$G$2280,3)</f>
        <v>9.0000000000000011E-2</v>
      </c>
      <c r="N606" s="108">
        <f>VLOOKUP($A606+ROUND((COLUMN()-2)/24,5),АТС!$A$41:$F$784,4)+VLOOKUP($A606+ROUND((COLUMN()-2)/24,5),'Расчет сбытовых надбавок'!$B$1537:'Расчет сбытовых надбавок'!$G$2280,3)</f>
        <v>7.51</v>
      </c>
      <c r="O606" s="108">
        <f>VLOOKUP($A606+ROUND((COLUMN()-2)/24,5),АТС!$A$41:$F$784,4)+VLOOKUP($A606+ROUND((COLUMN()-2)/24,5),'Расчет сбытовых надбавок'!$B$1537:'Расчет сбытовых надбавок'!$G$2280,3)</f>
        <v>31.03</v>
      </c>
      <c r="P606" s="108">
        <f>VLOOKUP($A606+ROUND((COLUMN()-2)/24,5),АТС!$A$41:$F$784,4)+VLOOKUP($A606+ROUND((COLUMN()-2)/24,5),'Расчет сбытовых надбавок'!$B$1537:'Расчет сбытовых надбавок'!$G$2280,3)</f>
        <v>0.2</v>
      </c>
      <c r="Q606" s="108">
        <f>VLOOKUP($A606+ROUND((COLUMN()-2)/24,5),АТС!$A$41:$F$784,4)+VLOOKUP($A606+ROUND((COLUMN()-2)/24,5),'Расчет сбытовых надбавок'!$B$1537:'Расчет сбытовых надбавок'!$G$2280,3)</f>
        <v>20.47</v>
      </c>
      <c r="R606" s="108">
        <f>VLOOKUP($A606+ROUND((COLUMN()-2)/24,5),АТС!$A$41:$F$784,4)+VLOOKUP($A606+ROUND((COLUMN()-2)/24,5),'Расчет сбытовых надбавок'!$B$1537:'Расчет сбытовых надбавок'!$G$2280,3)</f>
        <v>0.02</v>
      </c>
      <c r="S606" s="108">
        <f>VLOOKUP($A606+ROUND((COLUMN()-2)/24,5),АТС!$A$41:$F$784,4)+VLOOKUP($A606+ROUND((COLUMN()-2)/24,5),'Расчет сбытовых надбавок'!$B$1537:'Расчет сбытовых надбавок'!$G$2280,3)</f>
        <v>0.05</v>
      </c>
      <c r="T606" s="108">
        <f>VLOOKUP($A606+ROUND((COLUMN()-2)/24,5),АТС!$A$41:$F$784,4)+VLOOKUP($A606+ROUND((COLUMN()-2)/24,5),'Расчет сбытовых надбавок'!$B$1537:'Расчет сбытовых надбавок'!$G$2280,3)</f>
        <v>0</v>
      </c>
      <c r="U606" s="108">
        <f>VLOOKUP($A606+ROUND((COLUMN()-2)/24,5),АТС!$A$41:$F$784,4)+VLOOKUP($A606+ROUND((COLUMN()-2)/24,5),'Расчет сбытовых надбавок'!$B$1537:'Расчет сбытовых надбавок'!$G$2280,3)</f>
        <v>13.57</v>
      </c>
      <c r="V606" s="108">
        <f>VLOOKUP($A606+ROUND((COLUMN()-2)/24,5),АТС!$A$41:$F$784,4)+VLOOKUP($A606+ROUND((COLUMN()-2)/24,5),'Расчет сбытовых надбавок'!$B$1537:'Расчет сбытовых надбавок'!$G$2280,3)</f>
        <v>93.08</v>
      </c>
      <c r="W606" s="108">
        <f>VLOOKUP($A606+ROUND((COLUMN()-2)/24,5),АТС!$A$41:$F$784,4)+VLOOKUP($A606+ROUND((COLUMN()-2)/24,5),'Расчет сбытовых надбавок'!$B$1537:'Расчет сбытовых надбавок'!$G$2280,3)</f>
        <v>23.07</v>
      </c>
      <c r="X606" s="108">
        <f>VLOOKUP($A606+ROUND((COLUMN()-2)/24,5),АТС!$A$41:$F$784,4)+VLOOKUP($A606+ROUND((COLUMN()-2)/24,5),'Расчет сбытовых надбавок'!$B$1537:'Расчет сбытовых надбавок'!$G$2280,3)</f>
        <v>0</v>
      </c>
      <c r="Y606" s="108">
        <f>VLOOKUP($A606+ROUND((COLUMN()-2)/24,5),АТС!$A$41:$F$784,4)+VLOOKUP($A606+ROUND((COLUMN()-2)/24,5),'Расчет сбытовых надбавок'!$B$1537:'Расчет сбытовых надбавок'!$G$2280,3)</f>
        <v>0</v>
      </c>
    </row>
    <row r="607" spans="1:27" x14ac:dyDescent="0.2">
      <c r="A607" s="88">
        <f t="shared" si="16"/>
        <v>41858</v>
      </c>
      <c r="B607" s="108">
        <f>VLOOKUP($A607+ROUND((COLUMN()-2)/24,5),АТС!$A$41:$F$784,4)+VLOOKUP($A607+ROUND((COLUMN()-2)/24,5),'Расчет сбытовых надбавок'!$B$1537:'Расчет сбытовых надбавок'!$G$2280,3)</f>
        <v>0</v>
      </c>
      <c r="C607" s="108">
        <f>VLOOKUP($A607+ROUND((COLUMN()-2)/24,5),АТС!$A$41:$F$784,4)+VLOOKUP($A607+ROUND((COLUMN()-2)/24,5),'Расчет сбытовых надбавок'!$B$1537:'Расчет сбытовых надбавок'!$G$2280,3)</f>
        <v>0</v>
      </c>
      <c r="D607" s="108">
        <f>VLOOKUP($A607+ROUND((COLUMN()-2)/24,5),АТС!$A$41:$F$784,4)+VLOOKUP($A607+ROUND((COLUMN()-2)/24,5),'Расчет сбытовых надбавок'!$B$1537:'Расчет сбытовых надбавок'!$G$2280,3)</f>
        <v>0</v>
      </c>
      <c r="E607" s="108">
        <f>VLOOKUP($A607+ROUND((COLUMN()-2)/24,5),АТС!$A$41:$F$784,4)+VLOOKUP($A607+ROUND((COLUMN()-2)/24,5),'Расчет сбытовых надбавок'!$B$1537:'Расчет сбытовых надбавок'!$G$2280,3)</f>
        <v>0</v>
      </c>
      <c r="F607" s="108">
        <f>VLOOKUP($A607+ROUND((COLUMN()-2)/24,5),АТС!$A$41:$F$784,4)+VLOOKUP($A607+ROUND((COLUMN()-2)/24,5),'Расчет сбытовых надбавок'!$B$1537:'Расчет сбытовых надбавок'!$G$2280,3)</f>
        <v>0</v>
      </c>
      <c r="G607" s="108">
        <f>VLOOKUP($A607+ROUND((COLUMN()-2)/24,5),АТС!$A$41:$F$784,4)+VLOOKUP($A607+ROUND((COLUMN()-2)/24,5),'Расчет сбытовых надбавок'!$B$1537:'Расчет сбытовых надбавок'!$G$2280,3)</f>
        <v>0.21000000000000002</v>
      </c>
      <c r="H607" s="108">
        <f>VLOOKUP($A607+ROUND((COLUMN()-2)/24,5),АТС!$A$41:$F$784,4)+VLOOKUP($A607+ROUND((COLUMN()-2)/24,5),'Расчет сбытовых надбавок'!$B$1537:'Расчет сбытовых надбавок'!$G$2280,3)</f>
        <v>68.52</v>
      </c>
      <c r="I607" s="108">
        <f>VLOOKUP($A607+ROUND((COLUMN()-2)/24,5),АТС!$A$41:$F$784,4)+VLOOKUP($A607+ROUND((COLUMN()-2)/24,5),'Расчет сбытовых надбавок'!$B$1537:'Расчет сбытовых надбавок'!$G$2280,3)</f>
        <v>0</v>
      </c>
      <c r="J607" s="108">
        <f>VLOOKUP($A607+ROUND((COLUMN()-2)/24,5),АТС!$A$41:$F$784,4)+VLOOKUP($A607+ROUND((COLUMN()-2)/24,5),'Расчет сбытовых надбавок'!$B$1537:'Расчет сбытовых надбавок'!$G$2280,3)</f>
        <v>22.06</v>
      </c>
      <c r="K607" s="108">
        <f>VLOOKUP($A607+ROUND((COLUMN()-2)/24,5),АТС!$A$41:$F$784,4)+VLOOKUP($A607+ROUND((COLUMN()-2)/24,5),'Расчет сбытовых надбавок'!$B$1537:'Расчет сбытовых надбавок'!$G$2280,3)</f>
        <v>21.560000000000002</v>
      </c>
      <c r="L607" s="108">
        <f>VLOOKUP($A607+ROUND((COLUMN()-2)/24,5),АТС!$A$41:$F$784,4)+VLOOKUP($A607+ROUND((COLUMN()-2)/24,5),'Расчет сбытовых надбавок'!$B$1537:'Расчет сбытовых надбавок'!$G$2280,3)</f>
        <v>6.0000000000000005E-2</v>
      </c>
      <c r="M607" s="108">
        <f>VLOOKUP($A607+ROUND((COLUMN()-2)/24,5),АТС!$A$41:$F$784,4)+VLOOKUP($A607+ROUND((COLUMN()-2)/24,5),'Расчет сбытовых надбавок'!$B$1537:'Расчет сбытовых надбавок'!$G$2280,3)</f>
        <v>0</v>
      </c>
      <c r="N607" s="108">
        <f>VLOOKUP($A607+ROUND((COLUMN()-2)/24,5),АТС!$A$41:$F$784,4)+VLOOKUP($A607+ROUND((COLUMN()-2)/24,5),'Расчет сбытовых надбавок'!$B$1537:'Расчет сбытовых надбавок'!$G$2280,3)</f>
        <v>3.7199999999999998</v>
      </c>
      <c r="O607" s="108">
        <f>VLOOKUP($A607+ROUND((COLUMN()-2)/24,5),АТС!$A$41:$F$784,4)+VLOOKUP($A607+ROUND((COLUMN()-2)/24,5),'Расчет сбытовых надбавок'!$B$1537:'Расчет сбытовых надбавок'!$G$2280,3)</f>
        <v>15.65</v>
      </c>
      <c r="P607" s="108">
        <f>VLOOKUP($A607+ROUND((COLUMN()-2)/24,5),АТС!$A$41:$F$784,4)+VLOOKUP($A607+ROUND((COLUMN()-2)/24,5),'Расчет сбытовых надбавок'!$B$1537:'Расчет сбытовых надбавок'!$G$2280,3)</f>
        <v>0.01</v>
      </c>
      <c r="Q607" s="108">
        <f>VLOOKUP($A607+ROUND((COLUMN()-2)/24,5),АТС!$A$41:$F$784,4)+VLOOKUP($A607+ROUND((COLUMN()-2)/24,5),'Расчет сбытовых надбавок'!$B$1537:'Расчет сбытовых надбавок'!$G$2280,3)</f>
        <v>0.01</v>
      </c>
      <c r="R607" s="108">
        <f>VLOOKUP($A607+ROUND((COLUMN()-2)/24,5),АТС!$A$41:$F$784,4)+VLOOKUP($A607+ROUND((COLUMN()-2)/24,5),'Расчет сбытовых надбавок'!$B$1537:'Расчет сбытовых надбавок'!$G$2280,3)</f>
        <v>0</v>
      </c>
      <c r="S607" s="108">
        <f>VLOOKUP($A607+ROUND((COLUMN()-2)/24,5),АТС!$A$41:$F$784,4)+VLOOKUP($A607+ROUND((COLUMN()-2)/24,5),'Расчет сбытовых надбавок'!$B$1537:'Расчет сбытовых надбавок'!$G$2280,3)</f>
        <v>0</v>
      </c>
      <c r="T607" s="108">
        <f>VLOOKUP($A607+ROUND((COLUMN()-2)/24,5),АТС!$A$41:$F$784,4)+VLOOKUP($A607+ROUND((COLUMN()-2)/24,5),'Расчет сбытовых надбавок'!$B$1537:'Расчет сбытовых надбавок'!$G$2280,3)</f>
        <v>0</v>
      </c>
      <c r="U607" s="108">
        <f>VLOOKUP($A607+ROUND((COLUMN()-2)/24,5),АТС!$A$41:$F$784,4)+VLOOKUP($A607+ROUND((COLUMN()-2)/24,5),'Расчет сбытовых надбавок'!$B$1537:'Расчет сбытовых надбавок'!$G$2280,3)</f>
        <v>0</v>
      </c>
      <c r="V607" s="108">
        <f>VLOOKUP($A607+ROUND((COLUMN()-2)/24,5),АТС!$A$41:$F$784,4)+VLOOKUP($A607+ROUND((COLUMN()-2)/24,5),'Расчет сбытовых надбавок'!$B$1537:'Расчет сбытовых надбавок'!$G$2280,3)</f>
        <v>0</v>
      </c>
      <c r="W607" s="108">
        <f>VLOOKUP($A607+ROUND((COLUMN()-2)/24,5),АТС!$A$41:$F$784,4)+VLOOKUP($A607+ROUND((COLUMN()-2)/24,5),'Расчет сбытовых надбавок'!$B$1537:'Расчет сбытовых надбавок'!$G$2280,3)</f>
        <v>0</v>
      </c>
      <c r="X607" s="108">
        <f>VLOOKUP($A607+ROUND((COLUMN()-2)/24,5),АТС!$A$41:$F$784,4)+VLOOKUP($A607+ROUND((COLUMN()-2)/24,5),'Расчет сбытовых надбавок'!$B$1537:'Расчет сбытовых надбавок'!$G$2280,3)</f>
        <v>0</v>
      </c>
      <c r="Y607" s="108">
        <f>VLOOKUP($A607+ROUND((COLUMN()-2)/24,5),АТС!$A$41:$F$784,4)+VLOOKUP($A607+ROUND((COLUMN()-2)/24,5),'Расчет сбытовых надбавок'!$B$1537:'Расчет сбытовых надбавок'!$G$2280,3)</f>
        <v>0</v>
      </c>
    </row>
    <row r="608" spans="1:27" x14ac:dyDescent="0.2">
      <c r="A608" s="88">
        <f t="shared" si="16"/>
        <v>41859</v>
      </c>
      <c r="B608" s="108">
        <f>VLOOKUP($A608+ROUND((COLUMN()-2)/24,5),АТС!$A$41:$F$784,4)+VLOOKUP($A608+ROUND((COLUMN()-2)/24,5),'Расчет сбытовых надбавок'!$B$1537:'Расчет сбытовых надбавок'!$G$2280,3)</f>
        <v>0.01</v>
      </c>
      <c r="C608" s="108">
        <f>VLOOKUP($A608+ROUND((COLUMN()-2)/24,5),АТС!$A$41:$F$784,4)+VLOOKUP($A608+ROUND((COLUMN()-2)/24,5),'Расчет сбытовых надбавок'!$B$1537:'Расчет сбытовых надбавок'!$G$2280,3)</f>
        <v>0.01</v>
      </c>
      <c r="D608" s="108">
        <f>VLOOKUP($A608+ROUND((COLUMN()-2)/24,5),АТС!$A$41:$F$784,4)+VLOOKUP($A608+ROUND((COLUMN()-2)/24,5),'Расчет сбытовых надбавок'!$B$1537:'Расчет сбытовых надбавок'!$G$2280,3)</f>
        <v>0</v>
      </c>
      <c r="E608" s="108">
        <f>VLOOKUP($A608+ROUND((COLUMN()-2)/24,5),АТС!$A$41:$F$784,4)+VLOOKUP($A608+ROUND((COLUMN()-2)/24,5),'Расчет сбытовых надбавок'!$B$1537:'Расчет сбытовых надбавок'!$G$2280,3)</f>
        <v>0</v>
      </c>
      <c r="F608" s="108">
        <f>VLOOKUP($A608+ROUND((COLUMN()-2)/24,5),АТС!$A$41:$F$784,4)+VLOOKUP($A608+ROUND((COLUMN()-2)/24,5),'Расчет сбытовых надбавок'!$B$1537:'Расчет сбытовых надбавок'!$G$2280,3)</f>
        <v>0</v>
      </c>
      <c r="G608" s="108">
        <f>VLOOKUP($A608+ROUND((COLUMN()-2)/24,5),АТС!$A$41:$F$784,4)+VLOOKUP($A608+ROUND((COLUMN()-2)/24,5),'Расчет сбытовых надбавок'!$B$1537:'Расчет сбытовых надбавок'!$G$2280,3)</f>
        <v>0.01</v>
      </c>
      <c r="H608" s="108">
        <f>VLOOKUP($A608+ROUND((COLUMN()-2)/24,5),АТС!$A$41:$F$784,4)+VLOOKUP($A608+ROUND((COLUMN()-2)/24,5),'Расчет сбытовых надбавок'!$B$1537:'Расчет сбытовых надбавок'!$G$2280,3)</f>
        <v>80.5</v>
      </c>
      <c r="I608" s="108">
        <f>VLOOKUP($A608+ROUND((COLUMN()-2)/24,5),АТС!$A$41:$F$784,4)+VLOOKUP($A608+ROUND((COLUMN()-2)/24,5),'Расчет сбытовых надбавок'!$B$1537:'Расчет сбытовых надбавок'!$G$2280,3)</f>
        <v>201.93</v>
      </c>
      <c r="J608" s="108">
        <f>VLOOKUP($A608+ROUND((COLUMN()-2)/24,5),АТС!$A$41:$F$784,4)+VLOOKUP($A608+ROUND((COLUMN()-2)/24,5),'Расчет сбытовых надбавок'!$B$1537:'Расчет сбытовых надбавок'!$G$2280,3)</f>
        <v>113.19</v>
      </c>
      <c r="K608" s="108">
        <f>VLOOKUP($A608+ROUND((COLUMN()-2)/24,5),АТС!$A$41:$F$784,4)+VLOOKUP($A608+ROUND((COLUMN()-2)/24,5),'Расчет сбытовых надбавок'!$B$1537:'Расчет сбытовых надбавок'!$G$2280,3)</f>
        <v>62.050000000000004</v>
      </c>
      <c r="L608" s="108">
        <f>VLOOKUP($A608+ROUND((COLUMN()-2)/24,5),АТС!$A$41:$F$784,4)+VLOOKUP($A608+ROUND((COLUMN()-2)/24,5),'Расчет сбытовых надбавок'!$B$1537:'Расчет сбытовых надбавок'!$G$2280,3)</f>
        <v>1.9100000000000001</v>
      </c>
      <c r="M608" s="108">
        <f>VLOOKUP($A608+ROUND((COLUMN()-2)/24,5),АТС!$A$41:$F$784,4)+VLOOKUP($A608+ROUND((COLUMN()-2)/24,5),'Расчет сбытовых надбавок'!$B$1537:'Расчет сбытовых надбавок'!$G$2280,3)</f>
        <v>37.340000000000003</v>
      </c>
      <c r="N608" s="108">
        <f>VLOOKUP($A608+ROUND((COLUMN()-2)/24,5),АТС!$A$41:$F$784,4)+VLOOKUP($A608+ROUND((COLUMN()-2)/24,5),'Расчет сбытовых надбавок'!$B$1537:'Расчет сбытовых надбавок'!$G$2280,3)</f>
        <v>202.67</v>
      </c>
      <c r="O608" s="108">
        <f>VLOOKUP($A608+ROUND((COLUMN()-2)/24,5),АТС!$A$41:$F$784,4)+VLOOKUP($A608+ROUND((COLUMN()-2)/24,5),'Расчет сбытовых надбавок'!$B$1537:'Расчет сбытовых надбавок'!$G$2280,3)</f>
        <v>109.25</v>
      </c>
      <c r="P608" s="108">
        <f>VLOOKUP($A608+ROUND((COLUMN()-2)/24,5),АТС!$A$41:$F$784,4)+VLOOKUP($A608+ROUND((COLUMN()-2)/24,5),'Расчет сбытовых надбавок'!$B$1537:'Расчет сбытовых надбавок'!$G$2280,3)</f>
        <v>409.91</v>
      </c>
      <c r="Q608" s="108">
        <f>VLOOKUP($A608+ROUND((COLUMN()-2)/24,5),АТС!$A$41:$F$784,4)+VLOOKUP($A608+ROUND((COLUMN()-2)/24,5),'Расчет сбытовых надбавок'!$B$1537:'Расчет сбытовых надбавок'!$G$2280,3)</f>
        <v>150.83000000000001</v>
      </c>
      <c r="R608" s="108">
        <f>VLOOKUP($A608+ROUND((COLUMN()-2)/24,5),АТС!$A$41:$F$784,4)+VLOOKUP($A608+ROUND((COLUMN()-2)/24,5),'Расчет сбытовых надбавок'!$B$1537:'Расчет сбытовых надбавок'!$G$2280,3)</f>
        <v>1537.13</v>
      </c>
      <c r="S608" s="108">
        <f>VLOOKUP($A608+ROUND((COLUMN()-2)/24,5),АТС!$A$41:$F$784,4)+VLOOKUP($A608+ROUND((COLUMN()-2)/24,5),'Расчет сбытовых надбавок'!$B$1537:'Расчет сбытовых надбавок'!$G$2280,3)</f>
        <v>505.76</v>
      </c>
      <c r="T608" s="108">
        <f>VLOOKUP($A608+ROUND((COLUMN()-2)/24,5),АТС!$A$41:$F$784,4)+VLOOKUP($A608+ROUND((COLUMN()-2)/24,5),'Расчет сбытовых надбавок'!$B$1537:'Расчет сбытовых надбавок'!$G$2280,3)</f>
        <v>43.69</v>
      </c>
      <c r="U608" s="108">
        <f>VLOOKUP($A608+ROUND((COLUMN()-2)/24,5),АТС!$A$41:$F$784,4)+VLOOKUP($A608+ROUND((COLUMN()-2)/24,5),'Расчет сбытовых надбавок'!$B$1537:'Расчет сбытовых надбавок'!$G$2280,3)</f>
        <v>57.769999999999996</v>
      </c>
      <c r="V608" s="108">
        <f>VLOOKUP($A608+ROUND((COLUMN()-2)/24,5),АТС!$A$41:$F$784,4)+VLOOKUP($A608+ROUND((COLUMN()-2)/24,5),'Расчет сбытовых надбавок'!$B$1537:'Расчет сбытовых надбавок'!$G$2280,3)</f>
        <v>270.48</v>
      </c>
      <c r="W608" s="108">
        <f>VLOOKUP($A608+ROUND((COLUMN()-2)/24,5),АТС!$A$41:$F$784,4)+VLOOKUP($A608+ROUND((COLUMN()-2)/24,5),'Расчет сбытовых надбавок'!$B$1537:'Расчет сбытовых надбавок'!$G$2280,3)</f>
        <v>329.76</v>
      </c>
      <c r="X608" s="108">
        <f>VLOOKUP($A608+ROUND((COLUMN()-2)/24,5),АТС!$A$41:$F$784,4)+VLOOKUP($A608+ROUND((COLUMN()-2)/24,5),'Расчет сбытовых надбавок'!$B$1537:'Расчет сбытовых надбавок'!$G$2280,3)</f>
        <v>0</v>
      </c>
      <c r="Y608" s="108">
        <f>VLOOKUP($A608+ROUND((COLUMN()-2)/24,5),АТС!$A$41:$F$784,4)+VLOOKUP($A608+ROUND((COLUMN()-2)/24,5),'Расчет сбытовых надбавок'!$B$1537:'Расчет сбытовых надбавок'!$G$2280,3)</f>
        <v>0</v>
      </c>
    </row>
    <row r="609" spans="1:25" x14ac:dyDescent="0.2">
      <c r="A609" s="88">
        <f t="shared" si="16"/>
        <v>41860</v>
      </c>
      <c r="B609" s="108">
        <f>VLOOKUP($A609+ROUND((COLUMN()-2)/24,5),АТС!$A$41:$F$784,4)+VLOOKUP($A609+ROUND((COLUMN()-2)/24,5),'Расчет сбытовых надбавок'!$B$1537:'Расчет сбытовых надбавок'!$G$2280,3)</f>
        <v>0</v>
      </c>
      <c r="C609" s="108">
        <f>VLOOKUP($A609+ROUND((COLUMN()-2)/24,5),АТС!$A$41:$F$784,4)+VLOOKUP($A609+ROUND((COLUMN()-2)/24,5),'Расчет сбытовых надбавок'!$B$1537:'Расчет сбытовых надбавок'!$G$2280,3)</f>
        <v>0</v>
      </c>
      <c r="D609" s="108">
        <f>VLOOKUP($A609+ROUND((COLUMN()-2)/24,5),АТС!$A$41:$F$784,4)+VLOOKUP($A609+ROUND((COLUMN()-2)/24,5),'Расчет сбытовых надбавок'!$B$1537:'Расчет сбытовых надбавок'!$G$2280,3)</f>
        <v>0</v>
      </c>
      <c r="E609" s="108">
        <f>VLOOKUP($A609+ROUND((COLUMN()-2)/24,5),АТС!$A$41:$F$784,4)+VLOOKUP($A609+ROUND((COLUMN()-2)/24,5),'Расчет сбытовых надбавок'!$B$1537:'Расчет сбытовых надбавок'!$G$2280,3)</f>
        <v>0</v>
      </c>
      <c r="F609" s="108">
        <f>VLOOKUP($A609+ROUND((COLUMN()-2)/24,5),АТС!$A$41:$F$784,4)+VLOOKUP($A609+ROUND((COLUMN()-2)/24,5),'Расчет сбытовых надбавок'!$B$1537:'Расчет сбытовых надбавок'!$G$2280,3)</f>
        <v>1.58</v>
      </c>
      <c r="G609" s="108">
        <f>VLOOKUP($A609+ROUND((COLUMN()-2)/24,5),АТС!$A$41:$F$784,4)+VLOOKUP($A609+ROUND((COLUMN()-2)/24,5),'Расчет сбытовых надбавок'!$B$1537:'Расчет сбытовых надбавок'!$G$2280,3)</f>
        <v>0</v>
      </c>
      <c r="H609" s="108">
        <f>VLOOKUP($A609+ROUND((COLUMN()-2)/24,5),АТС!$A$41:$F$784,4)+VLOOKUP($A609+ROUND((COLUMN()-2)/24,5),'Расчет сбытовых надбавок'!$B$1537:'Расчет сбытовых надбавок'!$G$2280,3)</f>
        <v>110.26</v>
      </c>
      <c r="I609" s="108">
        <f>VLOOKUP($A609+ROUND((COLUMN()-2)/24,5),АТС!$A$41:$F$784,4)+VLOOKUP($A609+ROUND((COLUMN()-2)/24,5),'Расчет сбытовых надбавок'!$B$1537:'Расчет сбытовых надбавок'!$G$2280,3)</f>
        <v>187.78</v>
      </c>
      <c r="J609" s="108">
        <f>VLOOKUP($A609+ROUND((COLUMN()-2)/24,5),АТС!$A$41:$F$784,4)+VLOOKUP($A609+ROUND((COLUMN()-2)/24,5),'Расчет сбытовых надбавок'!$B$1537:'Расчет сбытовых надбавок'!$G$2280,3)</f>
        <v>294.81</v>
      </c>
      <c r="K609" s="108">
        <f>VLOOKUP($A609+ROUND((COLUMN()-2)/24,5),АТС!$A$41:$F$784,4)+VLOOKUP($A609+ROUND((COLUMN()-2)/24,5),'Расчет сбытовых надбавок'!$B$1537:'Расчет сбытовых надбавок'!$G$2280,3)</f>
        <v>42.129999999999995</v>
      </c>
      <c r="L609" s="108">
        <f>VLOOKUP($A609+ROUND((COLUMN()-2)/24,5),АТС!$A$41:$F$784,4)+VLOOKUP($A609+ROUND((COLUMN()-2)/24,5),'Расчет сбытовых надбавок'!$B$1537:'Расчет сбытовых надбавок'!$G$2280,3)</f>
        <v>83.31</v>
      </c>
      <c r="M609" s="108">
        <f>VLOOKUP($A609+ROUND((COLUMN()-2)/24,5),АТС!$A$41:$F$784,4)+VLOOKUP($A609+ROUND((COLUMN()-2)/24,5),'Расчет сбытовых надбавок'!$B$1537:'Расчет сбытовых надбавок'!$G$2280,3)</f>
        <v>49.989999999999995</v>
      </c>
      <c r="N609" s="108">
        <f>VLOOKUP($A609+ROUND((COLUMN()-2)/24,5),АТС!$A$41:$F$784,4)+VLOOKUP($A609+ROUND((COLUMN()-2)/24,5),'Расчет сбытовых надбавок'!$B$1537:'Расчет сбытовых надбавок'!$G$2280,3)</f>
        <v>133.34</v>
      </c>
      <c r="O609" s="108">
        <f>VLOOKUP($A609+ROUND((COLUMN()-2)/24,5),АТС!$A$41:$F$784,4)+VLOOKUP($A609+ROUND((COLUMN()-2)/24,5),'Расчет сбытовых надбавок'!$B$1537:'Расчет сбытовых надбавок'!$G$2280,3)</f>
        <v>125.05</v>
      </c>
      <c r="P609" s="108">
        <f>VLOOKUP($A609+ROUND((COLUMN()-2)/24,5),АТС!$A$41:$F$784,4)+VLOOKUP($A609+ROUND((COLUMN()-2)/24,5),'Расчет сбытовых надбавок'!$B$1537:'Расчет сбытовых надбавок'!$G$2280,3)</f>
        <v>76.94</v>
      </c>
      <c r="Q609" s="108">
        <f>VLOOKUP($A609+ROUND((COLUMN()-2)/24,5),АТС!$A$41:$F$784,4)+VLOOKUP($A609+ROUND((COLUMN()-2)/24,5),'Расчет сбытовых надбавок'!$B$1537:'Расчет сбытовых надбавок'!$G$2280,3)</f>
        <v>57.21</v>
      </c>
      <c r="R609" s="108">
        <f>VLOOKUP($A609+ROUND((COLUMN()-2)/24,5),АТС!$A$41:$F$784,4)+VLOOKUP($A609+ROUND((COLUMN()-2)/24,5),'Расчет сбытовых надбавок'!$B$1537:'Расчет сбытовых надбавок'!$G$2280,3)</f>
        <v>89.26</v>
      </c>
      <c r="S609" s="108">
        <f>VLOOKUP($A609+ROUND((COLUMN()-2)/24,5),АТС!$A$41:$F$784,4)+VLOOKUP($A609+ROUND((COLUMN()-2)/24,5),'Расчет сбытовых надбавок'!$B$1537:'Расчет сбытовых надбавок'!$G$2280,3)</f>
        <v>59.910000000000004</v>
      </c>
      <c r="T609" s="108">
        <f>VLOOKUP($A609+ROUND((COLUMN()-2)/24,5),АТС!$A$41:$F$784,4)+VLOOKUP($A609+ROUND((COLUMN()-2)/24,5),'Расчет сбытовых надбавок'!$B$1537:'Расчет сбытовых надбавок'!$G$2280,3)</f>
        <v>39.729999999999997</v>
      </c>
      <c r="U609" s="108">
        <f>VLOOKUP($A609+ROUND((COLUMN()-2)/24,5),АТС!$A$41:$F$784,4)+VLOOKUP($A609+ROUND((COLUMN()-2)/24,5),'Расчет сбытовых надбавок'!$B$1537:'Расчет сбытовых надбавок'!$G$2280,3)</f>
        <v>30.47</v>
      </c>
      <c r="V609" s="108">
        <f>VLOOKUP($A609+ROUND((COLUMN()-2)/24,5),АТС!$A$41:$F$784,4)+VLOOKUP($A609+ROUND((COLUMN()-2)/24,5),'Расчет сбытовых надбавок'!$B$1537:'Расчет сбытовых надбавок'!$G$2280,3)</f>
        <v>83.160000000000011</v>
      </c>
      <c r="W609" s="108">
        <f>VLOOKUP($A609+ROUND((COLUMN()-2)/24,5),АТС!$A$41:$F$784,4)+VLOOKUP($A609+ROUND((COLUMN()-2)/24,5),'Расчет сбытовых надбавок'!$B$1537:'Расчет сбытовых надбавок'!$G$2280,3)</f>
        <v>22.240000000000002</v>
      </c>
      <c r="X609" s="108">
        <f>VLOOKUP($A609+ROUND((COLUMN()-2)/24,5),АТС!$A$41:$F$784,4)+VLOOKUP($A609+ROUND((COLUMN()-2)/24,5),'Расчет сбытовых надбавок'!$B$1537:'Расчет сбытовых надбавок'!$G$2280,3)</f>
        <v>0</v>
      </c>
      <c r="Y609" s="108">
        <f>VLOOKUP($A609+ROUND((COLUMN()-2)/24,5),АТС!$A$41:$F$784,4)+VLOOKUP($A609+ROUND((COLUMN()-2)/24,5),'Расчет сбытовых надбавок'!$B$1537:'Расчет сбытовых надбавок'!$G$2280,3)</f>
        <v>0</v>
      </c>
    </row>
    <row r="610" spans="1:25" x14ac:dyDescent="0.2">
      <c r="A610" s="88">
        <f t="shared" si="16"/>
        <v>41861</v>
      </c>
      <c r="B610" s="108">
        <f>VLOOKUP($A610+ROUND((COLUMN()-2)/24,5),АТС!$A$41:$F$784,4)+VLOOKUP($A610+ROUND((COLUMN()-2)/24,5),'Расчет сбытовых надбавок'!$B$1537:'Расчет сбытовых надбавок'!$G$2280,3)</f>
        <v>0</v>
      </c>
      <c r="C610" s="108">
        <f>VLOOKUP($A610+ROUND((COLUMN()-2)/24,5),АТС!$A$41:$F$784,4)+VLOOKUP($A610+ROUND((COLUMN()-2)/24,5),'Расчет сбытовых надбавок'!$B$1537:'Расчет сбытовых надбавок'!$G$2280,3)</f>
        <v>0</v>
      </c>
      <c r="D610" s="108">
        <f>VLOOKUP($A610+ROUND((COLUMN()-2)/24,5),АТС!$A$41:$F$784,4)+VLOOKUP($A610+ROUND((COLUMN()-2)/24,5),'Расчет сбытовых надбавок'!$B$1537:'Расчет сбытовых надбавок'!$G$2280,3)</f>
        <v>0</v>
      </c>
      <c r="E610" s="108">
        <f>VLOOKUP($A610+ROUND((COLUMN()-2)/24,5),АТС!$A$41:$F$784,4)+VLOOKUP($A610+ROUND((COLUMN()-2)/24,5),'Расчет сбытовых надбавок'!$B$1537:'Расчет сбытовых надбавок'!$G$2280,3)</f>
        <v>0</v>
      </c>
      <c r="F610" s="108">
        <f>VLOOKUP($A610+ROUND((COLUMN()-2)/24,5),АТС!$A$41:$F$784,4)+VLOOKUP($A610+ROUND((COLUMN()-2)/24,5),'Расчет сбытовых надбавок'!$B$1537:'Расчет сбытовых надбавок'!$G$2280,3)</f>
        <v>0</v>
      </c>
      <c r="G610" s="108">
        <f>VLOOKUP($A610+ROUND((COLUMN()-2)/24,5),АТС!$A$41:$F$784,4)+VLOOKUP($A610+ROUND((COLUMN()-2)/24,5),'Расчет сбытовых надбавок'!$B$1537:'Расчет сбытовых надбавок'!$G$2280,3)</f>
        <v>0</v>
      </c>
      <c r="H610" s="108">
        <f>VLOOKUP($A610+ROUND((COLUMN()-2)/24,5),АТС!$A$41:$F$784,4)+VLOOKUP($A610+ROUND((COLUMN()-2)/24,5),'Расчет сбытовых надбавок'!$B$1537:'Расчет сбытовых надбавок'!$G$2280,3)</f>
        <v>17.329999999999998</v>
      </c>
      <c r="I610" s="108">
        <f>VLOOKUP($A610+ROUND((COLUMN()-2)/24,5),АТС!$A$41:$F$784,4)+VLOOKUP($A610+ROUND((COLUMN()-2)/24,5),'Расчет сбытовых надбавок'!$B$1537:'Расчет сбытовых надбавок'!$G$2280,3)</f>
        <v>84.89</v>
      </c>
      <c r="J610" s="108">
        <f>VLOOKUP($A610+ROUND((COLUMN()-2)/24,5),АТС!$A$41:$F$784,4)+VLOOKUP($A610+ROUND((COLUMN()-2)/24,5),'Расчет сбытовых надбавок'!$B$1537:'Расчет сбытовых надбавок'!$G$2280,3)</f>
        <v>273.73</v>
      </c>
      <c r="K610" s="108">
        <f>VLOOKUP($A610+ROUND((COLUMN()-2)/24,5),АТС!$A$41:$F$784,4)+VLOOKUP($A610+ROUND((COLUMN()-2)/24,5),'Расчет сбытовых надбавок'!$B$1537:'Расчет сбытовых надбавок'!$G$2280,3)</f>
        <v>0</v>
      </c>
      <c r="L610" s="108">
        <f>VLOOKUP($A610+ROUND((COLUMN()-2)/24,5),АТС!$A$41:$F$784,4)+VLOOKUP($A610+ROUND((COLUMN()-2)/24,5),'Расчет сбытовых надбавок'!$B$1537:'Расчет сбытовых надбавок'!$G$2280,3)</f>
        <v>1.25</v>
      </c>
      <c r="M610" s="108">
        <f>VLOOKUP($A610+ROUND((COLUMN()-2)/24,5),АТС!$A$41:$F$784,4)+VLOOKUP($A610+ROUND((COLUMN()-2)/24,5),'Расчет сбытовых надбавок'!$B$1537:'Расчет сбытовых надбавок'!$G$2280,3)</f>
        <v>0</v>
      </c>
      <c r="N610" s="108">
        <f>VLOOKUP($A610+ROUND((COLUMN()-2)/24,5),АТС!$A$41:$F$784,4)+VLOOKUP($A610+ROUND((COLUMN()-2)/24,5),'Расчет сбытовых надбавок'!$B$1537:'Расчет сбытовых надбавок'!$G$2280,3)</f>
        <v>0.75</v>
      </c>
      <c r="O610" s="108">
        <f>VLOOKUP($A610+ROUND((COLUMN()-2)/24,5),АТС!$A$41:$F$784,4)+VLOOKUP($A610+ROUND((COLUMN()-2)/24,5),'Расчет сбытовых надбавок'!$B$1537:'Расчет сбытовых надбавок'!$G$2280,3)</f>
        <v>1.1200000000000001</v>
      </c>
      <c r="P610" s="108">
        <f>VLOOKUP($A610+ROUND((COLUMN()-2)/24,5),АТС!$A$41:$F$784,4)+VLOOKUP($A610+ROUND((COLUMN()-2)/24,5),'Расчет сбытовых надбавок'!$B$1537:'Расчет сбытовых надбавок'!$G$2280,3)</f>
        <v>117.43</v>
      </c>
      <c r="Q610" s="108">
        <f>VLOOKUP($A610+ROUND((COLUMN()-2)/24,5),АТС!$A$41:$F$784,4)+VLOOKUP($A610+ROUND((COLUMN()-2)/24,5),'Расчет сбытовых надбавок'!$B$1537:'Расчет сбытовых надбавок'!$G$2280,3)</f>
        <v>133.44</v>
      </c>
      <c r="R610" s="108">
        <f>VLOOKUP($A610+ROUND((COLUMN()-2)/24,5),АТС!$A$41:$F$784,4)+VLOOKUP($A610+ROUND((COLUMN()-2)/24,5),'Расчет сбытовых надбавок'!$B$1537:'Расчет сбытовых надбавок'!$G$2280,3)</f>
        <v>120.03</v>
      </c>
      <c r="S610" s="108">
        <f>VLOOKUP($A610+ROUND((COLUMN()-2)/24,5),АТС!$A$41:$F$784,4)+VLOOKUP($A610+ROUND((COLUMN()-2)/24,5),'Расчет сбытовых надбавок'!$B$1537:'Расчет сбытовых надбавок'!$G$2280,3)</f>
        <v>91.51</v>
      </c>
      <c r="T610" s="108">
        <f>VLOOKUP($A610+ROUND((COLUMN()-2)/24,5),АТС!$A$41:$F$784,4)+VLOOKUP($A610+ROUND((COLUMN()-2)/24,5),'Расчет сбытовых надбавок'!$B$1537:'Расчет сбытовых надбавок'!$G$2280,3)</f>
        <v>71.42</v>
      </c>
      <c r="U610" s="108">
        <f>VLOOKUP($A610+ROUND((COLUMN()-2)/24,5),АТС!$A$41:$F$784,4)+VLOOKUP($A610+ROUND((COLUMN()-2)/24,5),'Расчет сбытовых надбавок'!$B$1537:'Расчет сбытовых надбавок'!$G$2280,3)</f>
        <v>87.63000000000001</v>
      </c>
      <c r="V610" s="108">
        <f>VLOOKUP($A610+ROUND((COLUMN()-2)/24,5),АТС!$A$41:$F$784,4)+VLOOKUP($A610+ROUND((COLUMN()-2)/24,5),'Расчет сбытовых надбавок'!$B$1537:'Расчет сбытовых надбавок'!$G$2280,3)</f>
        <v>113.85000000000001</v>
      </c>
      <c r="W610" s="108">
        <f>VLOOKUP($A610+ROUND((COLUMN()-2)/24,5),АТС!$A$41:$F$784,4)+VLOOKUP($A610+ROUND((COLUMN()-2)/24,5),'Расчет сбытовых надбавок'!$B$1537:'Расчет сбытовых надбавок'!$G$2280,3)</f>
        <v>349.28999999999996</v>
      </c>
      <c r="X610" s="108">
        <f>VLOOKUP($A610+ROUND((COLUMN()-2)/24,5),АТС!$A$41:$F$784,4)+VLOOKUP($A610+ROUND((COLUMN()-2)/24,5),'Расчет сбытовых надбавок'!$B$1537:'Расчет сбытовых надбавок'!$G$2280,3)</f>
        <v>61.12</v>
      </c>
      <c r="Y610" s="108">
        <f>VLOOKUP($A610+ROUND((COLUMN()-2)/24,5),АТС!$A$41:$F$784,4)+VLOOKUP($A610+ROUND((COLUMN()-2)/24,5),'Расчет сбытовых надбавок'!$B$1537:'Расчет сбытовых надбавок'!$G$2280,3)</f>
        <v>0</v>
      </c>
    </row>
    <row r="611" spans="1:25" x14ac:dyDescent="0.2">
      <c r="A611" s="88">
        <f t="shared" si="16"/>
        <v>41862</v>
      </c>
      <c r="B611" s="108">
        <f>VLOOKUP($A611+ROUND((COLUMN()-2)/24,5),АТС!$A$41:$F$784,4)+VLOOKUP($A611+ROUND((COLUMN()-2)/24,5),'Расчет сбытовых надбавок'!$B$1537:'Расчет сбытовых надбавок'!$G$2280,3)</f>
        <v>0</v>
      </c>
      <c r="C611" s="108">
        <f>VLOOKUP($A611+ROUND((COLUMN()-2)/24,5),АТС!$A$41:$F$784,4)+VLOOKUP($A611+ROUND((COLUMN()-2)/24,5),'Расчет сбытовых надбавок'!$B$1537:'Расчет сбытовых надбавок'!$G$2280,3)</f>
        <v>0</v>
      </c>
      <c r="D611" s="108">
        <f>VLOOKUP($A611+ROUND((COLUMN()-2)/24,5),АТС!$A$41:$F$784,4)+VLOOKUP($A611+ROUND((COLUMN()-2)/24,5),'Расчет сбытовых надбавок'!$B$1537:'Расчет сбытовых надбавок'!$G$2280,3)</f>
        <v>0.01</v>
      </c>
      <c r="E611" s="108">
        <f>VLOOKUP($A611+ROUND((COLUMN()-2)/24,5),АТС!$A$41:$F$784,4)+VLOOKUP($A611+ROUND((COLUMN()-2)/24,5),'Расчет сбытовых надбавок'!$B$1537:'Расчет сбытовых надбавок'!$G$2280,3)</f>
        <v>0</v>
      </c>
      <c r="F611" s="108">
        <f>VLOOKUP($A611+ROUND((COLUMN()-2)/24,5),АТС!$A$41:$F$784,4)+VLOOKUP($A611+ROUND((COLUMN()-2)/24,5),'Расчет сбытовых надбавок'!$B$1537:'Расчет сбытовых надбавок'!$G$2280,3)</f>
        <v>0</v>
      </c>
      <c r="G611" s="108">
        <f>VLOOKUP($A611+ROUND((COLUMN()-2)/24,5),АТС!$A$41:$F$784,4)+VLOOKUP($A611+ROUND((COLUMN()-2)/24,5),'Расчет сбытовых надбавок'!$B$1537:'Расчет сбытовых надбавок'!$G$2280,3)</f>
        <v>1.56</v>
      </c>
      <c r="H611" s="108">
        <f>VLOOKUP($A611+ROUND((COLUMN()-2)/24,5),АТС!$A$41:$F$784,4)+VLOOKUP($A611+ROUND((COLUMN()-2)/24,5),'Расчет сбытовых надбавок'!$B$1537:'Расчет сбытовых надбавок'!$G$2280,3)</f>
        <v>157.45999999999998</v>
      </c>
      <c r="I611" s="108">
        <f>VLOOKUP($A611+ROUND((COLUMN()-2)/24,5),АТС!$A$41:$F$784,4)+VLOOKUP($A611+ROUND((COLUMN()-2)/24,5),'Расчет сбытовых надбавок'!$B$1537:'Расчет сбытовых надбавок'!$G$2280,3)</f>
        <v>263.42</v>
      </c>
      <c r="J611" s="108">
        <f>VLOOKUP($A611+ROUND((COLUMN()-2)/24,5),АТС!$A$41:$F$784,4)+VLOOKUP($A611+ROUND((COLUMN()-2)/24,5),'Расчет сбытовых надбавок'!$B$1537:'Расчет сбытовых надбавок'!$G$2280,3)</f>
        <v>115.35000000000001</v>
      </c>
      <c r="K611" s="108">
        <f>VLOOKUP($A611+ROUND((COLUMN()-2)/24,5),АТС!$A$41:$F$784,4)+VLOOKUP($A611+ROUND((COLUMN()-2)/24,5),'Расчет сбытовых надбавок'!$B$1537:'Расчет сбытовых надбавок'!$G$2280,3)</f>
        <v>0.42000000000000004</v>
      </c>
      <c r="L611" s="108">
        <f>VLOOKUP($A611+ROUND((COLUMN()-2)/24,5),АТС!$A$41:$F$784,4)+VLOOKUP($A611+ROUND((COLUMN()-2)/24,5),'Расчет сбытовых надбавок'!$B$1537:'Расчет сбытовых надбавок'!$G$2280,3)</f>
        <v>101.11</v>
      </c>
      <c r="M611" s="108">
        <f>VLOOKUP($A611+ROUND((COLUMN()-2)/24,5),АТС!$A$41:$F$784,4)+VLOOKUP($A611+ROUND((COLUMN()-2)/24,5),'Расчет сбытовых надбавок'!$B$1537:'Расчет сбытовых надбавок'!$G$2280,3)</f>
        <v>103.65</v>
      </c>
      <c r="N611" s="108">
        <f>VLOOKUP($A611+ROUND((COLUMN()-2)/24,5),АТС!$A$41:$F$784,4)+VLOOKUP($A611+ROUND((COLUMN()-2)/24,5),'Расчет сбытовых надбавок'!$B$1537:'Расчет сбытовых надбавок'!$G$2280,3)</f>
        <v>550.24</v>
      </c>
      <c r="O611" s="108">
        <f>VLOOKUP($A611+ROUND((COLUMN()-2)/24,5),АТС!$A$41:$F$784,4)+VLOOKUP($A611+ROUND((COLUMN()-2)/24,5),'Расчет сбытовых надбавок'!$B$1537:'Расчет сбытовых надбавок'!$G$2280,3)</f>
        <v>662.11</v>
      </c>
      <c r="P611" s="108">
        <f>VLOOKUP($A611+ROUND((COLUMN()-2)/24,5),АТС!$A$41:$F$784,4)+VLOOKUP($A611+ROUND((COLUMN()-2)/24,5),'Расчет сбытовых надбавок'!$B$1537:'Расчет сбытовых надбавок'!$G$2280,3)</f>
        <v>1416.63</v>
      </c>
      <c r="Q611" s="108">
        <f>VLOOKUP($A611+ROUND((COLUMN()-2)/24,5),АТС!$A$41:$F$784,4)+VLOOKUP($A611+ROUND((COLUMN()-2)/24,5),'Расчет сбытовых надбавок'!$B$1537:'Расчет сбытовых надбавок'!$G$2280,3)</f>
        <v>716.94</v>
      </c>
      <c r="R611" s="108">
        <f>VLOOKUP($A611+ROUND((COLUMN()-2)/24,5),АТС!$A$41:$F$784,4)+VLOOKUP($A611+ROUND((COLUMN()-2)/24,5),'Расчет сбытовых надбавок'!$B$1537:'Расчет сбытовых надбавок'!$G$2280,3)</f>
        <v>132.44999999999999</v>
      </c>
      <c r="S611" s="108">
        <f>VLOOKUP($A611+ROUND((COLUMN()-2)/24,5),АТС!$A$41:$F$784,4)+VLOOKUP($A611+ROUND((COLUMN()-2)/24,5),'Расчет сбытовых надбавок'!$B$1537:'Расчет сбытовых надбавок'!$G$2280,3)</f>
        <v>261.63</v>
      </c>
      <c r="T611" s="108">
        <f>VLOOKUP($A611+ROUND((COLUMN()-2)/24,5),АТС!$A$41:$F$784,4)+VLOOKUP($A611+ROUND((COLUMN()-2)/24,5),'Расчет сбытовых надбавок'!$B$1537:'Расчет сбытовых надбавок'!$G$2280,3)</f>
        <v>0</v>
      </c>
      <c r="U611" s="108">
        <f>VLOOKUP($A611+ROUND((COLUMN()-2)/24,5),АТС!$A$41:$F$784,4)+VLOOKUP($A611+ROUND((COLUMN()-2)/24,5),'Расчет сбытовых надбавок'!$B$1537:'Расчет сбытовых надбавок'!$G$2280,3)</f>
        <v>0</v>
      </c>
      <c r="V611" s="108">
        <f>VLOOKUP($A611+ROUND((COLUMN()-2)/24,5),АТС!$A$41:$F$784,4)+VLOOKUP($A611+ROUND((COLUMN()-2)/24,5),'Расчет сбытовых надбавок'!$B$1537:'Расчет сбытовых надбавок'!$G$2280,3)</f>
        <v>0</v>
      </c>
      <c r="W611" s="108">
        <f>VLOOKUP($A611+ROUND((COLUMN()-2)/24,5),АТС!$A$41:$F$784,4)+VLOOKUP($A611+ROUND((COLUMN()-2)/24,5),'Расчет сбытовых надбавок'!$B$1537:'Расчет сбытовых надбавок'!$G$2280,3)</f>
        <v>0</v>
      </c>
      <c r="X611" s="108">
        <f>VLOOKUP($A611+ROUND((COLUMN()-2)/24,5),АТС!$A$41:$F$784,4)+VLOOKUP($A611+ROUND((COLUMN()-2)/24,5),'Расчет сбытовых надбавок'!$B$1537:'Расчет сбытовых надбавок'!$G$2280,3)</f>
        <v>0</v>
      </c>
      <c r="Y611" s="108">
        <f>VLOOKUP($A611+ROUND((COLUMN()-2)/24,5),АТС!$A$41:$F$784,4)+VLOOKUP($A611+ROUND((COLUMN()-2)/24,5),'Расчет сбытовых надбавок'!$B$1537:'Расчет сбытовых надбавок'!$G$2280,3)</f>
        <v>0</v>
      </c>
    </row>
    <row r="612" spans="1:25" x14ac:dyDescent="0.2">
      <c r="A612" s="88">
        <f t="shared" si="16"/>
        <v>41863</v>
      </c>
      <c r="B612" s="108">
        <f>VLOOKUP($A612+ROUND((COLUMN()-2)/24,5),АТС!$A$41:$F$784,4)+VLOOKUP($A612+ROUND((COLUMN()-2)/24,5),'Расчет сбытовых надбавок'!$B$1537:'Расчет сбытовых надбавок'!$G$2280,3)</f>
        <v>0.01</v>
      </c>
      <c r="C612" s="108">
        <f>VLOOKUP($A612+ROUND((COLUMN()-2)/24,5),АТС!$A$41:$F$784,4)+VLOOKUP($A612+ROUND((COLUMN()-2)/24,5),'Расчет сбытовых надбавок'!$B$1537:'Расчет сбытовых надбавок'!$G$2280,3)</f>
        <v>0</v>
      </c>
      <c r="D612" s="108">
        <f>VLOOKUP($A612+ROUND((COLUMN()-2)/24,5),АТС!$A$41:$F$784,4)+VLOOKUP($A612+ROUND((COLUMN()-2)/24,5),'Расчет сбытовых надбавок'!$B$1537:'Расчет сбытовых надбавок'!$G$2280,3)</f>
        <v>0</v>
      </c>
      <c r="E612" s="108">
        <f>VLOOKUP($A612+ROUND((COLUMN()-2)/24,5),АТС!$A$41:$F$784,4)+VLOOKUP($A612+ROUND((COLUMN()-2)/24,5),'Расчет сбытовых надбавок'!$B$1537:'Расчет сбытовых надбавок'!$G$2280,3)</f>
        <v>0.01</v>
      </c>
      <c r="F612" s="108">
        <f>VLOOKUP($A612+ROUND((COLUMN()-2)/24,5),АТС!$A$41:$F$784,4)+VLOOKUP($A612+ROUND((COLUMN()-2)/24,5),'Расчет сбытовых надбавок'!$B$1537:'Расчет сбытовых надбавок'!$G$2280,3)</f>
        <v>0</v>
      </c>
      <c r="G612" s="108">
        <f>VLOOKUP($A612+ROUND((COLUMN()-2)/24,5),АТС!$A$41:$F$784,4)+VLOOKUP($A612+ROUND((COLUMN()-2)/24,5),'Расчет сбытовых надбавок'!$B$1537:'Расчет сбытовых надбавок'!$G$2280,3)</f>
        <v>14.86</v>
      </c>
      <c r="H612" s="108">
        <f>VLOOKUP($A612+ROUND((COLUMN()-2)/24,5),АТС!$A$41:$F$784,4)+VLOOKUP($A612+ROUND((COLUMN()-2)/24,5),'Расчет сбытовых надбавок'!$B$1537:'Расчет сбытовых надбавок'!$G$2280,3)</f>
        <v>74.56</v>
      </c>
      <c r="I612" s="108">
        <f>VLOOKUP($A612+ROUND((COLUMN()-2)/24,5),АТС!$A$41:$F$784,4)+VLOOKUP($A612+ROUND((COLUMN()-2)/24,5),'Расчет сбытовых надбавок'!$B$1537:'Расчет сбытовых надбавок'!$G$2280,3)</f>
        <v>182.93</v>
      </c>
      <c r="J612" s="108">
        <f>VLOOKUP($A612+ROUND((COLUMN()-2)/24,5),АТС!$A$41:$F$784,4)+VLOOKUP($A612+ROUND((COLUMN()-2)/24,5),'Расчет сбытовых надбавок'!$B$1537:'Расчет сбытовых надбавок'!$G$2280,3)</f>
        <v>30.630000000000003</v>
      </c>
      <c r="K612" s="108">
        <f>VLOOKUP($A612+ROUND((COLUMN()-2)/24,5),АТС!$A$41:$F$784,4)+VLOOKUP($A612+ROUND((COLUMN()-2)/24,5),'Расчет сбытовых надбавок'!$B$1537:'Расчет сбытовых надбавок'!$G$2280,3)</f>
        <v>179.3</v>
      </c>
      <c r="L612" s="108">
        <f>VLOOKUP($A612+ROUND((COLUMN()-2)/24,5),АТС!$A$41:$F$784,4)+VLOOKUP($A612+ROUND((COLUMN()-2)/24,5),'Расчет сбытовых надбавок'!$B$1537:'Расчет сбытовых надбавок'!$G$2280,3)</f>
        <v>22.330000000000002</v>
      </c>
      <c r="M612" s="108">
        <f>VLOOKUP($A612+ROUND((COLUMN()-2)/24,5),АТС!$A$41:$F$784,4)+VLOOKUP($A612+ROUND((COLUMN()-2)/24,5),'Расчет сбытовых надбавок'!$B$1537:'Расчет сбытовых надбавок'!$G$2280,3)</f>
        <v>17.119999999999997</v>
      </c>
      <c r="N612" s="108">
        <f>VLOOKUP($A612+ROUND((COLUMN()-2)/24,5),АТС!$A$41:$F$784,4)+VLOOKUP($A612+ROUND((COLUMN()-2)/24,5),'Расчет сбытовых надбавок'!$B$1537:'Расчет сбытовых надбавок'!$G$2280,3)</f>
        <v>121.69</v>
      </c>
      <c r="O612" s="108">
        <f>VLOOKUP($A612+ROUND((COLUMN()-2)/24,5),АТС!$A$41:$F$784,4)+VLOOKUP($A612+ROUND((COLUMN()-2)/24,5),'Расчет сбытовых надбавок'!$B$1537:'Расчет сбытовых надбавок'!$G$2280,3)</f>
        <v>99.93</v>
      </c>
      <c r="P612" s="108">
        <f>VLOOKUP($A612+ROUND((COLUMN()-2)/24,5),АТС!$A$41:$F$784,4)+VLOOKUP($A612+ROUND((COLUMN()-2)/24,5),'Расчет сбытовых надбавок'!$B$1537:'Расчет сбытовых надбавок'!$G$2280,3)</f>
        <v>127.14</v>
      </c>
      <c r="Q612" s="108">
        <f>VLOOKUP($A612+ROUND((COLUMN()-2)/24,5),АТС!$A$41:$F$784,4)+VLOOKUP($A612+ROUND((COLUMN()-2)/24,5),'Расчет сбытовых надбавок'!$B$1537:'Расчет сбытовых надбавок'!$G$2280,3)</f>
        <v>107.21</v>
      </c>
      <c r="R612" s="108">
        <f>VLOOKUP($A612+ROUND((COLUMN()-2)/24,5),АТС!$A$41:$F$784,4)+VLOOKUP($A612+ROUND((COLUMN()-2)/24,5),'Расчет сбытовых надбавок'!$B$1537:'Расчет сбытовых надбавок'!$G$2280,3)</f>
        <v>0</v>
      </c>
      <c r="S612" s="108">
        <f>VLOOKUP($A612+ROUND((COLUMN()-2)/24,5),АТС!$A$41:$F$784,4)+VLOOKUP($A612+ROUND((COLUMN()-2)/24,5),'Расчет сбытовых надбавок'!$B$1537:'Расчет сбытовых надбавок'!$G$2280,3)</f>
        <v>0</v>
      </c>
      <c r="T612" s="108">
        <f>VLOOKUP($A612+ROUND((COLUMN()-2)/24,5),АТС!$A$41:$F$784,4)+VLOOKUP($A612+ROUND((COLUMN()-2)/24,5),'Расчет сбытовых надбавок'!$B$1537:'Расчет сбытовых надбавок'!$G$2280,3)</f>
        <v>0</v>
      </c>
      <c r="U612" s="108">
        <f>VLOOKUP($A612+ROUND((COLUMN()-2)/24,5),АТС!$A$41:$F$784,4)+VLOOKUP($A612+ROUND((COLUMN()-2)/24,5),'Расчет сбытовых надбавок'!$B$1537:'Расчет сбытовых надбавок'!$G$2280,3)</f>
        <v>0</v>
      </c>
      <c r="V612" s="108">
        <f>VLOOKUP($A612+ROUND((COLUMN()-2)/24,5),АТС!$A$41:$F$784,4)+VLOOKUP($A612+ROUND((COLUMN()-2)/24,5),'Расчет сбытовых надбавок'!$B$1537:'Расчет сбытовых надбавок'!$G$2280,3)</f>
        <v>0</v>
      </c>
      <c r="W612" s="108">
        <f>VLOOKUP($A612+ROUND((COLUMN()-2)/24,5),АТС!$A$41:$F$784,4)+VLOOKUP($A612+ROUND((COLUMN()-2)/24,5),'Расчет сбытовых надбавок'!$B$1537:'Расчет сбытовых надбавок'!$G$2280,3)</f>
        <v>0</v>
      </c>
      <c r="X612" s="108">
        <f>VLOOKUP($A612+ROUND((COLUMN()-2)/24,5),АТС!$A$41:$F$784,4)+VLOOKUP($A612+ROUND((COLUMN()-2)/24,5),'Расчет сбытовых надбавок'!$B$1537:'Расчет сбытовых надбавок'!$G$2280,3)</f>
        <v>0</v>
      </c>
      <c r="Y612" s="108">
        <f>VLOOKUP($A612+ROUND((COLUMN()-2)/24,5),АТС!$A$41:$F$784,4)+VLOOKUP($A612+ROUND((COLUMN()-2)/24,5),'Расчет сбытовых надбавок'!$B$1537:'Расчет сбытовых надбавок'!$G$2280,3)</f>
        <v>0</v>
      </c>
    </row>
    <row r="613" spans="1:25" x14ac:dyDescent="0.2">
      <c r="A613" s="88">
        <f t="shared" si="16"/>
        <v>41864</v>
      </c>
      <c r="B613" s="108">
        <f>VLOOKUP($A613+ROUND((COLUMN()-2)/24,5),АТС!$A$41:$F$784,4)+VLOOKUP($A613+ROUND((COLUMN()-2)/24,5),'Расчет сбытовых надбавок'!$B$1537:'Расчет сбытовых надбавок'!$G$2280,3)</f>
        <v>0</v>
      </c>
      <c r="C613" s="108">
        <f>VLOOKUP($A613+ROUND((COLUMN()-2)/24,5),АТС!$A$41:$F$784,4)+VLOOKUP($A613+ROUND((COLUMN()-2)/24,5),'Расчет сбытовых надбавок'!$B$1537:'Расчет сбытовых надбавок'!$G$2280,3)</f>
        <v>0</v>
      </c>
      <c r="D613" s="108">
        <f>VLOOKUP($A613+ROUND((COLUMN()-2)/24,5),АТС!$A$41:$F$784,4)+VLOOKUP($A613+ROUND((COLUMN()-2)/24,5),'Расчет сбытовых надбавок'!$B$1537:'Расчет сбытовых надбавок'!$G$2280,3)</f>
        <v>3.76</v>
      </c>
      <c r="E613" s="108">
        <f>VLOOKUP($A613+ROUND((COLUMN()-2)/24,5),АТС!$A$41:$F$784,4)+VLOOKUP($A613+ROUND((COLUMN()-2)/24,5),'Расчет сбытовых надбавок'!$B$1537:'Расчет сбытовых надбавок'!$G$2280,3)</f>
        <v>2.2000000000000002</v>
      </c>
      <c r="F613" s="108">
        <f>VLOOKUP($A613+ROUND((COLUMN()-2)/24,5),АТС!$A$41:$F$784,4)+VLOOKUP($A613+ROUND((COLUMN()-2)/24,5),'Расчет сбытовых надбавок'!$B$1537:'Расчет сбытовых надбавок'!$G$2280,3)</f>
        <v>84.039999999999992</v>
      </c>
      <c r="G613" s="108">
        <f>VLOOKUP($A613+ROUND((COLUMN()-2)/24,5),АТС!$A$41:$F$784,4)+VLOOKUP($A613+ROUND((COLUMN()-2)/24,5),'Расчет сбытовых надбавок'!$B$1537:'Расчет сбытовых надбавок'!$G$2280,3)</f>
        <v>108.5</v>
      </c>
      <c r="H613" s="108">
        <f>VLOOKUP($A613+ROUND((COLUMN()-2)/24,5),АТС!$A$41:$F$784,4)+VLOOKUP($A613+ROUND((COLUMN()-2)/24,5),'Расчет сбытовых надбавок'!$B$1537:'Расчет сбытовых надбавок'!$G$2280,3)</f>
        <v>217.85</v>
      </c>
      <c r="I613" s="108">
        <f>VLOOKUP($A613+ROUND((COLUMN()-2)/24,5),АТС!$A$41:$F$784,4)+VLOOKUP($A613+ROUND((COLUMN()-2)/24,5),'Расчет сбытовых надбавок'!$B$1537:'Расчет сбытовых надбавок'!$G$2280,3)</f>
        <v>284.94</v>
      </c>
      <c r="J613" s="108">
        <f>VLOOKUP($A613+ROUND((COLUMN()-2)/24,5),АТС!$A$41:$F$784,4)+VLOOKUP($A613+ROUND((COLUMN()-2)/24,5),'Расчет сбытовых надбавок'!$B$1537:'Расчет сбытовых надбавок'!$G$2280,3)</f>
        <v>109.16</v>
      </c>
      <c r="K613" s="108">
        <f>VLOOKUP($A613+ROUND((COLUMN()-2)/24,5),АТС!$A$41:$F$784,4)+VLOOKUP($A613+ROUND((COLUMN()-2)/24,5),'Расчет сбытовых надбавок'!$B$1537:'Расчет сбытовых надбавок'!$G$2280,3)</f>
        <v>156.06</v>
      </c>
      <c r="L613" s="108">
        <f>VLOOKUP($A613+ROUND((COLUMN()-2)/24,5),АТС!$A$41:$F$784,4)+VLOOKUP($A613+ROUND((COLUMN()-2)/24,5),'Расчет сбытовых надбавок'!$B$1537:'Расчет сбытовых надбавок'!$G$2280,3)</f>
        <v>117.94999999999999</v>
      </c>
      <c r="M613" s="108">
        <f>VLOOKUP($A613+ROUND((COLUMN()-2)/24,5),АТС!$A$41:$F$784,4)+VLOOKUP($A613+ROUND((COLUMN()-2)/24,5),'Расчет сбытовых надбавок'!$B$1537:'Расчет сбытовых надбавок'!$G$2280,3)</f>
        <v>56.76</v>
      </c>
      <c r="N613" s="108">
        <f>VLOOKUP($A613+ROUND((COLUMN()-2)/24,5),АТС!$A$41:$F$784,4)+VLOOKUP($A613+ROUND((COLUMN()-2)/24,5),'Расчет сбытовых надбавок'!$B$1537:'Расчет сбытовых надбавок'!$G$2280,3)</f>
        <v>43.03</v>
      </c>
      <c r="O613" s="108">
        <f>VLOOKUP($A613+ROUND((COLUMN()-2)/24,5),АТС!$A$41:$F$784,4)+VLOOKUP($A613+ROUND((COLUMN()-2)/24,5),'Расчет сбытовых надбавок'!$B$1537:'Расчет сбытовых надбавок'!$G$2280,3)</f>
        <v>34.32</v>
      </c>
      <c r="P613" s="108">
        <f>VLOOKUP($A613+ROUND((COLUMN()-2)/24,5),АТС!$A$41:$F$784,4)+VLOOKUP($A613+ROUND((COLUMN()-2)/24,5),'Расчет сбытовых надбавок'!$B$1537:'Расчет сбытовых надбавок'!$G$2280,3)</f>
        <v>0</v>
      </c>
      <c r="Q613" s="108">
        <f>VLOOKUP($A613+ROUND((COLUMN()-2)/24,5),АТС!$A$41:$F$784,4)+VLOOKUP($A613+ROUND((COLUMN()-2)/24,5),'Расчет сбытовых надбавок'!$B$1537:'Расчет сбытовых надбавок'!$G$2280,3)</f>
        <v>0.01</v>
      </c>
      <c r="R613" s="108">
        <f>VLOOKUP($A613+ROUND((COLUMN()-2)/24,5),АТС!$A$41:$F$784,4)+VLOOKUP($A613+ROUND((COLUMN()-2)/24,5),'Расчет сбытовых надбавок'!$B$1537:'Расчет сбытовых надбавок'!$G$2280,3)</f>
        <v>0</v>
      </c>
      <c r="S613" s="108">
        <f>VLOOKUP($A613+ROUND((COLUMN()-2)/24,5),АТС!$A$41:$F$784,4)+VLOOKUP($A613+ROUND((COLUMN()-2)/24,5),'Расчет сбытовых надбавок'!$B$1537:'Расчет сбытовых надбавок'!$G$2280,3)</f>
        <v>0</v>
      </c>
      <c r="T613" s="108">
        <f>VLOOKUP($A613+ROUND((COLUMN()-2)/24,5),АТС!$A$41:$F$784,4)+VLOOKUP($A613+ROUND((COLUMN()-2)/24,5),'Расчет сбытовых надбавок'!$B$1537:'Расчет сбытовых надбавок'!$G$2280,3)</f>
        <v>0</v>
      </c>
      <c r="U613" s="108">
        <f>VLOOKUP($A613+ROUND((COLUMN()-2)/24,5),АТС!$A$41:$F$784,4)+VLOOKUP($A613+ROUND((COLUMN()-2)/24,5),'Расчет сбытовых надбавок'!$B$1537:'Расчет сбытовых надбавок'!$G$2280,3)</f>
        <v>0</v>
      </c>
      <c r="V613" s="108">
        <f>VLOOKUP($A613+ROUND((COLUMN()-2)/24,5),АТС!$A$41:$F$784,4)+VLOOKUP($A613+ROUND((COLUMN()-2)/24,5),'Расчет сбытовых надбавок'!$B$1537:'Расчет сбытовых надбавок'!$G$2280,3)</f>
        <v>0</v>
      </c>
      <c r="W613" s="108">
        <f>VLOOKUP($A613+ROUND((COLUMN()-2)/24,5),АТС!$A$41:$F$784,4)+VLOOKUP($A613+ROUND((COLUMN()-2)/24,5),'Расчет сбытовых надбавок'!$B$1537:'Расчет сбытовых надбавок'!$G$2280,3)</f>
        <v>0</v>
      </c>
      <c r="X613" s="108">
        <f>VLOOKUP($A613+ROUND((COLUMN()-2)/24,5),АТС!$A$41:$F$784,4)+VLOOKUP($A613+ROUND((COLUMN()-2)/24,5),'Расчет сбытовых надбавок'!$B$1537:'Расчет сбытовых надбавок'!$G$2280,3)</f>
        <v>0</v>
      </c>
      <c r="Y613" s="108">
        <f>VLOOKUP($A613+ROUND((COLUMN()-2)/24,5),АТС!$A$41:$F$784,4)+VLOOKUP($A613+ROUND((COLUMN()-2)/24,5),'Расчет сбытовых надбавок'!$B$1537:'Расчет сбытовых надбавок'!$G$2280,3)</f>
        <v>0</v>
      </c>
    </row>
    <row r="614" spans="1:25" x14ac:dyDescent="0.2">
      <c r="A614" s="88">
        <f t="shared" si="16"/>
        <v>41865</v>
      </c>
      <c r="B614" s="108">
        <f>VLOOKUP($A614+ROUND((COLUMN()-2)/24,5),АТС!$A$41:$F$784,4)+VLOOKUP($A614+ROUND((COLUMN()-2)/24,5),'Расчет сбытовых надбавок'!$B$1537:'Расчет сбытовых надбавок'!$G$2280,3)</f>
        <v>0</v>
      </c>
      <c r="C614" s="108">
        <f>VLOOKUP($A614+ROUND((COLUMN()-2)/24,5),АТС!$A$41:$F$784,4)+VLOOKUP($A614+ROUND((COLUMN()-2)/24,5),'Расчет сбытовых надбавок'!$B$1537:'Расчет сбытовых надбавок'!$G$2280,3)</f>
        <v>0</v>
      </c>
      <c r="D614" s="108">
        <f>VLOOKUP($A614+ROUND((COLUMN()-2)/24,5),АТС!$A$41:$F$784,4)+VLOOKUP($A614+ROUND((COLUMN()-2)/24,5),'Расчет сбытовых надбавок'!$B$1537:'Расчет сбытовых надбавок'!$G$2280,3)</f>
        <v>0</v>
      </c>
      <c r="E614" s="108">
        <f>VLOOKUP($A614+ROUND((COLUMN()-2)/24,5),АТС!$A$41:$F$784,4)+VLOOKUP($A614+ROUND((COLUMN()-2)/24,5),'Расчет сбытовых надбавок'!$B$1537:'Расчет сбытовых надбавок'!$G$2280,3)</f>
        <v>0</v>
      </c>
      <c r="F614" s="108">
        <f>VLOOKUP($A614+ROUND((COLUMN()-2)/24,5),АТС!$A$41:$F$784,4)+VLOOKUP($A614+ROUND((COLUMN()-2)/24,5),'Расчет сбытовых надбавок'!$B$1537:'Расчет сбытовых надбавок'!$G$2280,3)</f>
        <v>27.96</v>
      </c>
      <c r="G614" s="108">
        <f>VLOOKUP($A614+ROUND((COLUMN()-2)/24,5),АТС!$A$41:$F$784,4)+VLOOKUP($A614+ROUND((COLUMN()-2)/24,5),'Расчет сбытовых надбавок'!$B$1537:'Расчет сбытовых надбавок'!$G$2280,3)</f>
        <v>37.07</v>
      </c>
      <c r="H614" s="108">
        <f>VLOOKUP($A614+ROUND((COLUMN()-2)/24,5),АТС!$A$41:$F$784,4)+VLOOKUP($A614+ROUND((COLUMN()-2)/24,5),'Расчет сбытовых надбавок'!$B$1537:'Расчет сбытовых надбавок'!$G$2280,3)</f>
        <v>184.64999999999998</v>
      </c>
      <c r="I614" s="108">
        <f>VLOOKUP($A614+ROUND((COLUMN()-2)/24,5),АТС!$A$41:$F$784,4)+VLOOKUP($A614+ROUND((COLUMN()-2)/24,5),'Расчет сбытовых надбавок'!$B$1537:'Расчет сбытовых надбавок'!$G$2280,3)</f>
        <v>100.83000000000001</v>
      </c>
      <c r="J614" s="108">
        <f>VLOOKUP($A614+ROUND((COLUMN()-2)/24,5),АТС!$A$41:$F$784,4)+VLOOKUP($A614+ROUND((COLUMN()-2)/24,5),'Расчет сбытовых надбавок'!$B$1537:'Расчет сбытовых надбавок'!$G$2280,3)</f>
        <v>56.78</v>
      </c>
      <c r="K614" s="108">
        <f>VLOOKUP($A614+ROUND((COLUMN()-2)/24,5),АТС!$A$41:$F$784,4)+VLOOKUP($A614+ROUND((COLUMN()-2)/24,5),'Расчет сбытовых надбавок'!$B$1537:'Расчет сбытовых надбавок'!$G$2280,3)</f>
        <v>836.53</v>
      </c>
      <c r="L614" s="108">
        <f>VLOOKUP($A614+ROUND((COLUMN()-2)/24,5),АТС!$A$41:$F$784,4)+VLOOKUP($A614+ROUND((COLUMN()-2)/24,5),'Расчет сбытовых надбавок'!$B$1537:'Расчет сбытовых надбавок'!$G$2280,3)</f>
        <v>593.16000000000008</v>
      </c>
      <c r="M614" s="108">
        <f>VLOOKUP($A614+ROUND((COLUMN()-2)/24,5),АТС!$A$41:$F$784,4)+VLOOKUP($A614+ROUND((COLUMN()-2)/24,5),'Расчет сбытовых надбавок'!$B$1537:'Расчет сбытовых надбавок'!$G$2280,3)</f>
        <v>567.54999999999995</v>
      </c>
      <c r="N614" s="108">
        <f>VLOOKUP($A614+ROUND((COLUMN()-2)/24,5),АТС!$A$41:$F$784,4)+VLOOKUP($A614+ROUND((COLUMN()-2)/24,5),'Расчет сбытовых надбавок'!$B$1537:'Расчет сбытовых надбавок'!$G$2280,3)</f>
        <v>657.75</v>
      </c>
      <c r="O614" s="108">
        <f>VLOOKUP($A614+ROUND((COLUMN()-2)/24,5),АТС!$A$41:$F$784,4)+VLOOKUP($A614+ROUND((COLUMN()-2)/24,5),'Расчет сбытовых надбавок'!$B$1537:'Расчет сбытовых надбавок'!$G$2280,3)</f>
        <v>481.26</v>
      </c>
      <c r="P614" s="108">
        <f>VLOOKUP($A614+ROUND((COLUMN()-2)/24,5),АТС!$A$41:$F$784,4)+VLOOKUP($A614+ROUND((COLUMN()-2)/24,5),'Расчет сбытовых надбавок'!$B$1537:'Расчет сбытовых надбавок'!$G$2280,3)</f>
        <v>483.09000000000003</v>
      </c>
      <c r="Q614" s="108">
        <f>VLOOKUP($A614+ROUND((COLUMN()-2)/24,5),АТС!$A$41:$F$784,4)+VLOOKUP($A614+ROUND((COLUMN()-2)/24,5),'Расчет сбытовых надбавок'!$B$1537:'Расчет сбытовых надбавок'!$G$2280,3)</f>
        <v>545.23</v>
      </c>
      <c r="R614" s="108">
        <f>VLOOKUP($A614+ROUND((COLUMN()-2)/24,5),АТС!$A$41:$F$784,4)+VLOOKUP($A614+ROUND((COLUMN()-2)/24,5),'Расчет сбытовых надбавок'!$B$1537:'Расчет сбытовых надбавок'!$G$2280,3)</f>
        <v>2674.6099999999997</v>
      </c>
      <c r="S614" s="108">
        <f>VLOOKUP($A614+ROUND((COLUMN()-2)/24,5),АТС!$A$41:$F$784,4)+VLOOKUP($A614+ROUND((COLUMN()-2)/24,5),'Расчет сбытовых надбавок'!$B$1537:'Расчет сбытовых надбавок'!$G$2280,3)</f>
        <v>2661.02</v>
      </c>
      <c r="T614" s="108">
        <f>VLOOKUP($A614+ROUND((COLUMN()-2)/24,5),АТС!$A$41:$F$784,4)+VLOOKUP($A614+ROUND((COLUMN()-2)/24,5),'Расчет сбытовых надбавок'!$B$1537:'Расчет сбытовых надбавок'!$G$2280,3)</f>
        <v>2633.36</v>
      </c>
      <c r="U614" s="108">
        <f>VLOOKUP($A614+ROUND((COLUMN()-2)/24,5),АТС!$A$41:$F$784,4)+VLOOKUP($A614+ROUND((COLUMN()-2)/24,5),'Расчет сбытовых надбавок'!$B$1537:'Расчет сбытовых надбавок'!$G$2280,3)</f>
        <v>2703.04</v>
      </c>
      <c r="V614" s="108">
        <f>VLOOKUP($A614+ROUND((COLUMN()-2)/24,5),АТС!$A$41:$F$784,4)+VLOOKUP($A614+ROUND((COLUMN()-2)/24,5),'Расчет сбытовых надбавок'!$B$1537:'Расчет сбытовых надбавок'!$G$2280,3)</f>
        <v>3258.51</v>
      </c>
      <c r="W614" s="108">
        <f>VLOOKUP($A614+ROUND((COLUMN()-2)/24,5),АТС!$A$41:$F$784,4)+VLOOKUP($A614+ROUND((COLUMN()-2)/24,5),'Расчет сбытовых надбавок'!$B$1537:'Расчет сбытовых надбавок'!$G$2280,3)</f>
        <v>3158.98</v>
      </c>
      <c r="X614" s="108">
        <f>VLOOKUP($A614+ROUND((COLUMN()-2)/24,5),АТС!$A$41:$F$784,4)+VLOOKUP($A614+ROUND((COLUMN()-2)/24,5),'Расчет сбытовых надбавок'!$B$1537:'Расчет сбытовых надбавок'!$G$2280,3)</f>
        <v>0</v>
      </c>
      <c r="Y614" s="108">
        <f>VLOOKUP($A614+ROUND((COLUMN()-2)/24,5),АТС!$A$41:$F$784,4)+VLOOKUP($A614+ROUND((COLUMN()-2)/24,5),'Расчет сбытовых надбавок'!$B$1537:'Расчет сбытовых надбавок'!$G$2280,3)</f>
        <v>0.01</v>
      </c>
    </row>
    <row r="615" spans="1:25" x14ac:dyDescent="0.2">
      <c r="A615" s="88">
        <f t="shared" si="16"/>
        <v>41866</v>
      </c>
      <c r="B615" s="108">
        <f>VLOOKUP($A615+ROUND((COLUMN()-2)/24,5),АТС!$A$41:$F$784,4)+VLOOKUP($A615+ROUND((COLUMN()-2)/24,5),'Расчет сбытовых надбавок'!$B$1537:'Расчет сбытовых надбавок'!$G$2280,3)</f>
        <v>0</v>
      </c>
      <c r="C615" s="108">
        <f>VLOOKUP($A615+ROUND((COLUMN()-2)/24,5),АТС!$A$41:$F$784,4)+VLOOKUP($A615+ROUND((COLUMN()-2)/24,5),'Расчет сбытовых надбавок'!$B$1537:'Расчет сбытовых надбавок'!$G$2280,3)</f>
        <v>0.01</v>
      </c>
      <c r="D615" s="108">
        <f>VLOOKUP($A615+ROUND((COLUMN()-2)/24,5),АТС!$A$41:$F$784,4)+VLOOKUP($A615+ROUND((COLUMN()-2)/24,5),'Расчет сбытовых надбавок'!$B$1537:'Расчет сбытовых надбавок'!$G$2280,3)</f>
        <v>0</v>
      </c>
      <c r="E615" s="108">
        <f>VLOOKUP($A615+ROUND((COLUMN()-2)/24,5),АТС!$A$41:$F$784,4)+VLOOKUP($A615+ROUND((COLUMN()-2)/24,5),'Расчет сбытовых надбавок'!$B$1537:'Расчет сбытовых надбавок'!$G$2280,3)</f>
        <v>0</v>
      </c>
      <c r="F615" s="108">
        <f>VLOOKUP($A615+ROUND((COLUMN()-2)/24,5),АТС!$A$41:$F$784,4)+VLOOKUP($A615+ROUND((COLUMN()-2)/24,5),'Расчет сбытовых надбавок'!$B$1537:'Расчет сбытовых надбавок'!$G$2280,3)</f>
        <v>0</v>
      </c>
      <c r="G615" s="108">
        <f>VLOOKUP($A615+ROUND((COLUMN()-2)/24,5),АТС!$A$41:$F$784,4)+VLOOKUP($A615+ROUND((COLUMN()-2)/24,5),'Расчет сбытовых надбавок'!$B$1537:'Расчет сбытовых надбавок'!$G$2280,3)</f>
        <v>0.65</v>
      </c>
      <c r="H615" s="108">
        <f>VLOOKUP($A615+ROUND((COLUMN()-2)/24,5),АТС!$A$41:$F$784,4)+VLOOKUP($A615+ROUND((COLUMN()-2)/24,5),'Расчет сбытовых надбавок'!$B$1537:'Расчет сбытовых надбавок'!$G$2280,3)</f>
        <v>122.03</v>
      </c>
      <c r="I615" s="108">
        <f>VLOOKUP($A615+ROUND((COLUMN()-2)/24,5),АТС!$A$41:$F$784,4)+VLOOKUP($A615+ROUND((COLUMN()-2)/24,5),'Расчет сбытовых надбавок'!$B$1537:'Расчет сбытовых надбавок'!$G$2280,3)</f>
        <v>236.61</v>
      </c>
      <c r="J615" s="108">
        <f>VLOOKUP($A615+ROUND((COLUMN()-2)/24,5),АТС!$A$41:$F$784,4)+VLOOKUP($A615+ROUND((COLUMN()-2)/24,5),'Расчет сбытовых надбавок'!$B$1537:'Расчет сбытовых надбавок'!$G$2280,3)</f>
        <v>62.010000000000005</v>
      </c>
      <c r="K615" s="108">
        <f>VLOOKUP($A615+ROUND((COLUMN()-2)/24,5),АТС!$A$41:$F$784,4)+VLOOKUP($A615+ROUND((COLUMN()-2)/24,5),'Расчет сбытовых надбавок'!$B$1537:'Расчет сбытовых надбавок'!$G$2280,3)</f>
        <v>132.76</v>
      </c>
      <c r="L615" s="108">
        <f>VLOOKUP($A615+ROUND((COLUMN()-2)/24,5),АТС!$A$41:$F$784,4)+VLOOKUP($A615+ROUND((COLUMN()-2)/24,5),'Расчет сбытовых надбавок'!$B$1537:'Расчет сбытовых надбавок'!$G$2280,3)</f>
        <v>0.01</v>
      </c>
      <c r="M615" s="108">
        <f>VLOOKUP($A615+ROUND((COLUMN()-2)/24,5),АТС!$A$41:$F$784,4)+VLOOKUP($A615+ROUND((COLUMN()-2)/24,5),'Расчет сбытовых надбавок'!$B$1537:'Расчет сбытовых надбавок'!$G$2280,3)</f>
        <v>0</v>
      </c>
      <c r="N615" s="108">
        <f>VLOOKUP($A615+ROUND((COLUMN()-2)/24,5),АТС!$A$41:$F$784,4)+VLOOKUP($A615+ROUND((COLUMN()-2)/24,5),'Расчет сбытовых надбавок'!$B$1537:'Расчет сбытовых надбавок'!$G$2280,3)</f>
        <v>36.78</v>
      </c>
      <c r="O615" s="108">
        <f>VLOOKUP($A615+ROUND((COLUMN()-2)/24,5),АТС!$A$41:$F$784,4)+VLOOKUP($A615+ROUND((COLUMN()-2)/24,5),'Расчет сбытовых надбавок'!$B$1537:'Расчет сбытовых надбавок'!$G$2280,3)</f>
        <v>24.63</v>
      </c>
      <c r="P615" s="108">
        <f>VLOOKUP($A615+ROUND((COLUMN()-2)/24,5),АТС!$A$41:$F$784,4)+VLOOKUP($A615+ROUND((COLUMN()-2)/24,5),'Расчет сбытовых надбавок'!$B$1537:'Расчет сбытовых надбавок'!$G$2280,3)</f>
        <v>29.740000000000002</v>
      </c>
      <c r="Q615" s="108">
        <f>VLOOKUP($A615+ROUND((COLUMN()-2)/24,5),АТС!$A$41:$F$784,4)+VLOOKUP($A615+ROUND((COLUMN()-2)/24,5),'Расчет сбытовых надбавок'!$B$1537:'Расчет сбытовых надбавок'!$G$2280,3)</f>
        <v>27.89</v>
      </c>
      <c r="R615" s="108">
        <f>VLOOKUP($A615+ROUND((COLUMN()-2)/24,5),АТС!$A$41:$F$784,4)+VLOOKUP($A615+ROUND((COLUMN()-2)/24,5),'Расчет сбытовых надбавок'!$B$1537:'Расчет сбытовых надбавок'!$G$2280,3)</f>
        <v>39.559999999999995</v>
      </c>
      <c r="S615" s="108">
        <f>VLOOKUP($A615+ROUND((COLUMN()-2)/24,5),АТС!$A$41:$F$784,4)+VLOOKUP($A615+ROUND((COLUMN()-2)/24,5),'Расчет сбытовых надбавок'!$B$1537:'Расчет сбытовых надбавок'!$G$2280,3)</f>
        <v>0</v>
      </c>
      <c r="T615" s="108">
        <f>VLOOKUP($A615+ROUND((COLUMN()-2)/24,5),АТС!$A$41:$F$784,4)+VLOOKUP($A615+ROUND((COLUMN()-2)/24,5),'Расчет сбытовых надбавок'!$B$1537:'Расчет сбытовых надбавок'!$G$2280,3)</f>
        <v>220.76</v>
      </c>
      <c r="U615" s="108">
        <f>VLOOKUP($A615+ROUND((COLUMN()-2)/24,5),АТС!$A$41:$F$784,4)+VLOOKUP($A615+ROUND((COLUMN()-2)/24,5),'Расчет сбытовых надбавок'!$B$1537:'Расчет сбытовых надбавок'!$G$2280,3)</f>
        <v>120.49000000000001</v>
      </c>
      <c r="V615" s="108">
        <f>VLOOKUP($A615+ROUND((COLUMN()-2)/24,5),АТС!$A$41:$F$784,4)+VLOOKUP($A615+ROUND((COLUMN()-2)/24,5),'Расчет сбытовых надбавок'!$B$1537:'Расчет сбытовых надбавок'!$G$2280,3)</f>
        <v>2002.83</v>
      </c>
      <c r="W615" s="108">
        <f>VLOOKUP($A615+ROUND((COLUMN()-2)/24,5),АТС!$A$41:$F$784,4)+VLOOKUP($A615+ROUND((COLUMN()-2)/24,5),'Расчет сбытовых надбавок'!$B$1537:'Расчет сбытовых надбавок'!$G$2280,3)</f>
        <v>1497.22</v>
      </c>
      <c r="X615" s="108">
        <f>VLOOKUP($A615+ROUND((COLUMN()-2)/24,5),АТС!$A$41:$F$784,4)+VLOOKUP($A615+ROUND((COLUMN()-2)/24,5),'Расчет сбытовых надбавок'!$B$1537:'Расчет сбытовых надбавок'!$G$2280,3)</f>
        <v>61.2</v>
      </c>
      <c r="Y615" s="108">
        <f>VLOOKUP($A615+ROUND((COLUMN()-2)/24,5),АТС!$A$41:$F$784,4)+VLOOKUP($A615+ROUND((COLUMN()-2)/24,5),'Расчет сбытовых надбавок'!$B$1537:'Расчет сбытовых надбавок'!$G$2280,3)</f>
        <v>0.01</v>
      </c>
    </row>
    <row r="616" spans="1:25" x14ac:dyDescent="0.2">
      <c r="A616" s="88">
        <f t="shared" si="16"/>
        <v>41867</v>
      </c>
      <c r="B616" s="108">
        <f>VLOOKUP($A616+ROUND((COLUMN()-2)/24,5),АТС!$A$41:$F$784,4)+VLOOKUP($A616+ROUND((COLUMN()-2)/24,5),'Расчет сбытовых надбавок'!$B$1537:'Расчет сбытовых надбавок'!$G$2280,3)</f>
        <v>0.23</v>
      </c>
      <c r="C616" s="108">
        <f>VLOOKUP($A616+ROUND((COLUMN()-2)/24,5),АТС!$A$41:$F$784,4)+VLOOKUP($A616+ROUND((COLUMN()-2)/24,5),'Расчет сбытовых надбавок'!$B$1537:'Расчет сбытовых надбавок'!$G$2280,3)</f>
        <v>22.37</v>
      </c>
      <c r="D616" s="108">
        <f>VLOOKUP($A616+ROUND((COLUMN()-2)/24,5),АТС!$A$41:$F$784,4)+VLOOKUP($A616+ROUND((COLUMN()-2)/24,5),'Расчет сбытовых надбавок'!$B$1537:'Расчет сбытовых надбавок'!$G$2280,3)</f>
        <v>12.629999999999999</v>
      </c>
      <c r="E616" s="108">
        <f>VLOOKUP($A616+ROUND((COLUMN()-2)/24,5),АТС!$A$41:$F$784,4)+VLOOKUP($A616+ROUND((COLUMN()-2)/24,5),'Расчет сбытовых надбавок'!$B$1537:'Расчет сбытовых надбавок'!$G$2280,3)</f>
        <v>30.88</v>
      </c>
      <c r="F616" s="108">
        <f>VLOOKUP($A616+ROUND((COLUMN()-2)/24,5),АТС!$A$41:$F$784,4)+VLOOKUP($A616+ROUND((COLUMN()-2)/24,5),'Расчет сбытовых надбавок'!$B$1537:'Расчет сбытовых надбавок'!$G$2280,3)</f>
        <v>68.84</v>
      </c>
      <c r="G616" s="108">
        <f>VLOOKUP($A616+ROUND((COLUMN()-2)/24,5),АТС!$A$41:$F$784,4)+VLOOKUP($A616+ROUND((COLUMN()-2)/24,5),'Расчет сбытовых надбавок'!$B$1537:'Расчет сбытовых надбавок'!$G$2280,3)</f>
        <v>50.84</v>
      </c>
      <c r="H616" s="108">
        <f>VLOOKUP($A616+ROUND((COLUMN()-2)/24,5),АТС!$A$41:$F$784,4)+VLOOKUP($A616+ROUND((COLUMN()-2)/24,5),'Расчет сбытовых надбавок'!$B$1537:'Расчет сбытовых надбавок'!$G$2280,3)</f>
        <v>132.74</v>
      </c>
      <c r="I616" s="108">
        <f>VLOOKUP($A616+ROUND((COLUMN()-2)/24,5),АТС!$A$41:$F$784,4)+VLOOKUP($A616+ROUND((COLUMN()-2)/24,5),'Расчет сбытовых надбавок'!$B$1537:'Расчет сбытовых надбавок'!$G$2280,3)</f>
        <v>239.32999999999998</v>
      </c>
      <c r="J616" s="108">
        <f>VLOOKUP($A616+ROUND((COLUMN()-2)/24,5),АТС!$A$41:$F$784,4)+VLOOKUP($A616+ROUND((COLUMN()-2)/24,5),'Расчет сбытовых надбавок'!$B$1537:'Расчет сбытовых надбавок'!$G$2280,3)</f>
        <v>227.82999999999998</v>
      </c>
      <c r="K616" s="108">
        <f>VLOOKUP($A616+ROUND((COLUMN()-2)/24,5),АТС!$A$41:$F$784,4)+VLOOKUP($A616+ROUND((COLUMN()-2)/24,5),'Расчет сбытовых надбавок'!$B$1537:'Расчет сбытовых надбавок'!$G$2280,3)</f>
        <v>60.339999999999996</v>
      </c>
      <c r="L616" s="108">
        <f>VLOOKUP($A616+ROUND((COLUMN()-2)/24,5),АТС!$A$41:$F$784,4)+VLOOKUP($A616+ROUND((COLUMN()-2)/24,5),'Расчет сбытовых надбавок'!$B$1537:'Расчет сбытовых надбавок'!$G$2280,3)</f>
        <v>1.73</v>
      </c>
      <c r="M616" s="108">
        <f>VLOOKUP($A616+ROUND((COLUMN()-2)/24,5),АТС!$A$41:$F$784,4)+VLOOKUP($A616+ROUND((COLUMN()-2)/24,5),'Расчет сбытовых надбавок'!$B$1537:'Расчет сбытовых надбавок'!$G$2280,3)</f>
        <v>3.5</v>
      </c>
      <c r="N616" s="108">
        <f>VLOOKUP($A616+ROUND((COLUMN()-2)/24,5),АТС!$A$41:$F$784,4)+VLOOKUP($A616+ROUND((COLUMN()-2)/24,5),'Расчет сбытовых надбавок'!$B$1537:'Расчет сбытовых надбавок'!$G$2280,3)</f>
        <v>94.81</v>
      </c>
      <c r="O616" s="108">
        <f>VLOOKUP($A616+ROUND((COLUMN()-2)/24,5),АТС!$A$41:$F$784,4)+VLOOKUP($A616+ROUND((COLUMN()-2)/24,5),'Расчет сбытовых надбавок'!$B$1537:'Расчет сбытовых надбавок'!$G$2280,3)</f>
        <v>55.61</v>
      </c>
      <c r="P616" s="108">
        <f>VLOOKUP($A616+ROUND((COLUMN()-2)/24,5),АТС!$A$41:$F$784,4)+VLOOKUP($A616+ROUND((COLUMN()-2)/24,5),'Расчет сбытовых надбавок'!$B$1537:'Расчет сбытовых надбавок'!$G$2280,3)</f>
        <v>205.97</v>
      </c>
      <c r="Q616" s="108">
        <f>VLOOKUP($A616+ROUND((COLUMN()-2)/24,5),АТС!$A$41:$F$784,4)+VLOOKUP($A616+ROUND((COLUMN()-2)/24,5),'Расчет сбытовых надбавок'!$B$1537:'Расчет сбытовых надбавок'!$G$2280,3)</f>
        <v>213.02</v>
      </c>
      <c r="R616" s="108">
        <f>VLOOKUP($A616+ROUND((COLUMN()-2)/24,5),АТС!$A$41:$F$784,4)+VLOOKUP($A616+ROUND((COLUMN()-2)/24,5),'Расчет сбытовых надбавок'!$B$1537:'Расчет сбытовых надбавок'!$G$2280,3)</f>
        <v>406.4</v>
      </c>
      <c r="S616" s="108">
        <f>VLOOKUP($A616+ROUND((COLUMN()-2)/24,5),АТС!$A$41:$F$784,4)+VLOOKUP($A616+ROUND((COLUMN()-2)/24,5),'Расчет сбытовых надбавок'!$B$1537:'Расчет сбытовых надбавок'!$G$2280,3)</f>
        <v>280.78000000000003</v>
      </c>
      <c r="T616" s="108">
        <f>VLOOKUP($A616+ROUND((COLUMN()-2)/24,5),АТС!$A$41:$F$784,4)+VLOOKUP($A616+ROUND((COLUMN()-2)/24,5),'Расчет сбытовых надбавок'!$B$1537:'Расчет сбытовых надбавок'!$G$2280,3)</f>
        <v>20.53</v>
      </c>
      <c r="U616" s="108">
        <f>VLOOKUP($A616+ROUND((COLUMN()-2)/24,5),АТС!$A$41:$F$784,4)+VLOOKUP($A616+ROUND((COLUMN()-2)/24,5),'Расчет сбытовых надбавок'!$B$1537:'Расчет сбытовых надбавок'!$G$2280,3)</f>
        <v>6.53</v>
      </c>
      <c r="V616" s="108">
        <f>VLOOKUP($A616+ROUND((COLUMN()-2)/24,5),АТС!$A$41:$F$784,4)+VLOOKUP($A616+ROUND((COLUMN()-2)/24,5),'Расчет сбытовых надбавок'!$B$1537:'Расчет сбытовых надбавок'!$G$2280,3)</f>
        <v>586.4</v>
      </c>
      <c r="W616" s="108">
        <f>VLOOKUP($A616+ROUND((COLUMN()-2)/24,5),АТС!$A$41:$F$784,4)+VLOOKUP($A616+ROUND((COLUMN()-2)/24,5),'Расчет сбытовых надбавок'!$B$1537:'Расчет сбытовых надбавок'!$G$2280,3)</f>
        <v>515.44000000000005</v>
      </c>
      <c r="X616" s="108">
        <f>VLOOKUP($A616+ROUND((COLUMN()-2)/24,5),АТС!$A$41:$F$784,4)+VLOOKUP($A616+ROUND((COLUMN()-2)/24,5),'Расчет сбытовых надбавок'!$B$1537:'Расчет сбытовых надбавок'!$G$2280,3)</f>
        <v>16.16</v>
      </c>
      <c r="Y616" s="108">
        <f>VLOOKUP($A616+ROUND((COLUMN()-2)/24,5),АТС!$A$41:$F$784,4)+VLOOKUP($A616+ROUND((COLUMN()-2)/24,5),'Расчет сбытовых надбавок'!$B$1537:'Расчет сбытовых надбавок'!$G$2280,3)</f>
        <v>0</v>
      </c>
    </row>
    <row r="617" spans="1:25" x14ac:dyDescent="0.2">
      <c r="A617" s="88">
        <f t="shared" si="16"/>
        <v>41868</v>
      </c>
      <c r="B617" s="108">
        <f>VLOOKUP($A617+ROUND((COLUMN()-2)/24,5),АТС!$A$41:$F$784,4)+VLOOKUP($A617+ROUND((COLUMN()-2)/24,5),'Расчет сбытовых надбавок'!$B$1537:'Расчет сбытовых надбавок'!$G$2280,3)</f>
        <v>0</v>
      </c>
      <c r="C617" s="108">
        <f>VLOOKUP($A617+ROUND((COLUMN()-2)/24,5),АТС!$A$41:$F$784,4)+VLOOKUP($A617+ROUND((COLUMN()-2)/24,5),'Расчет сбытовых надбавок'!$B$1537:'Расчет сбытовых надбавок'!$G$2280,3)</f>
        <v>4.46</v>
      </c>
      <c r="D617" s="108">
        <f>VLOOKUP($A617+ROUND((COLUMN()-2)/24,5),АТС!$A$41:$F$784,4)+VLOOKUP($A617+ROUND((COLUMN()-2)/24,5),'Расчет сбытовых надбавок'!$B$1537:'Расчет сбытовых надбавок'!$G$2280,3)</f>
        <v>0</v>
      </c>
      <c r="E617" s="108">
        <f>VLOOKUP($A617+ROUND((COLUMN()-2)/24,5),АТС!$A$41:$F$784,4)+VLOOKUP($A617+ROUND((COLUMN()-2)/24,5),'Расчет сбытовых надбавок'!$B$1537:'Расчет сбытовых надбавок'!$G$2280,3)</f>
        <v>0</v>
      </c>
      <c r="F617" s="108">
        <f>VLOOKUP($A617+ROUND((COLUMN()-2)/24,5),АТС!$A$41:$F$784,4)+VLOOKUP($A617+ROUND((COLUMN()-2)/24,5),'Расчет сбытовых надбавок'!$B$1537:'Расчет сбытовых надбавок'!$G$2280,3)</f>
        <v>0</v>
      </c>
      <c r="G617" s="108">
        <f>VLOOKUP($A617+ROUND((COLUMN()-2)/24,5),АТС!$A$41:$F$784,4)+VLOOKUP($A617+ROUND((COLUMN()-2)/24,5),'Расчет сбытовых надбавок'!$B$1537:'Расчет сбытовых надбавок'!$G$2280,3)</f>
        <v>0</v>
      </c>
      <c r="H617" s="108">
        <f>VLOOKUP($A617+ROUND((COLUMN()-2)/24,5),АТС!$A$41:$F$784,4)+VLOOKUP($A617+ROUND((COLUMN()-2)/24,5),'Расчет сбытовых надбавок'!$B$1537:'Расчет сбытовых надбавок'!$G$2280,3)</f>
        <v>141.19</v>
      </c>
      <c r="I617" s="108">
        <f>VLOOKUP($A617+ROUND((COLUMN()-2)/24,5),АТС!$A$41:$F$784,4)+VLOOKUP($A617+ROUND((COLUMN()-2)/24,5),'Расчет сбытовых надбавок'!$B$1537:'Расчет сбытовых надбавок'!$G$2280,3)</f>
        <v>143.81</v>
      </c>
      <c r="J617" s="108">
        <f>VLOOKUP($A617+ROUND((COLUMN()-2)/24,5),АТС!$A$41:$F$784,4)+VLOOKUP($A617+ROUND((COLUMN()-2)/24,5),'Расчет сбытовых надбавок'!$B$1537:'Расчет сбытовых надбавок'!$G$2280,3)</f>
        <v>444.23</v>
      </c>
      <c r="K617" s="108">
        <f>VLOOKUP($A617+ROUND((COLUMN()-2)/24,5),АТС!$A$41:$F$784,4)+VLOOKUP($A617+ROUND((COLUMN()-2)/24,5),'Расчет сбытовых надбавок'!$B$1537:'Расчет сбытовых надбавок'!$G$2280,3)</f>
        <v>64.34</v>
      </c>
      <c r="L617" s="108">
        <f>VLOOKUP($A617+ROUND((COLUMN()-2)/24,5),АТС!$A$41:$F$784,4)+VLOOKUP($A617+ROUND((COLUMN()-2)/24,5),'Расчет сбытовых надбавок'!$B$1537:'Расчет сбытовых надбавок'!$G$2280,3)</f>
        <v>10.32</v>
      </c>
      <c r="M617" s="108">
        <f>VLOOKUP($A617+ROUND((COLUMN()-2)/24,5),АТС!$A$41:$F$784,4)+VLOOKUP($A617+ROUND((COLUMN()-2)/24,5),'Расчет сбытовых надбавок'!$B$1537:'Расчет сбытовых надбавок'!$G$2280,3)</f>
        <v>5.09</v>
      </c>
      <c r="N617" s="108">
        <f>VLOOKUP($A617+ROUND((COLUMN()-2)/24,5),АТС!$A$41:$F$784,4)+VLOOKUP($A617+ROUND((COLUMN()-2)/24,5),'Расчет сбытовых надбавок'!$B$1537:'Расчет сбытовых надбавок'!$G$2280,3)</f>
        <v>2.58</v>
      </c>
      <c r="O617" s="108">
        <f>VLOOKUP($A617+ROUND((COLUMN()-2)/24,5),АТС!$A$41:$F$784,4)+VLOOKUP($A617+ROUND((COLUMN()-2)/24,5),'Расчет сбытовых надбавок'!$B$1537:'Расчет сбытовых надбавок'!$G$2280,3)</f>
        <v>0</v>
      </c>
      <c r="P617" s="108">
        <f>VLOOKUP($A617+ROUND((COLUMN()-2)/24,5),АТС!$A$41:$F$784,4)+VLOOKUP($A617+ROUND((COLUMN()-2)/24,5),'Расчет сбытовых надбавок'!$B$1537:'Расчет сбытовых надбавок'!$G$2280,3)</f>
        <v>0</v>
      </c>
      <c r="Q617" s="108">
        <f>VLOOKUP($A617+ROUND((COLUMN()-2)/24,5),АТС!$A$41:$F$784,4)+VLOOKUP($A617+ROUND((COLUMN()-2)/24,5),'Расчет сбытовых надбавок'!$B$1537:'Расчет сбытовых надбавок'!$G$2280,3)</f>
        <v>0</v>
      </c>
      <c r="R617" s="108">
        <f>VLOOKUP($A617+ROUND((COLUMN()-2)/24,5),АТС!$A$41:$F$784,4)+VLOOKUP($A617+ROUND((COLUMN()-2)/24,5),'Расчет сбытовых надбавок'!$B$1537:'Расчет сбытовых надбавок'!$G$2280,3)</f>
        <v>0</v>
      </c>
      <c r="S617" s="108">
        <f>VLOOKUP($A617+ROUND((COLUMN()-2)/24,5),АТС!$A$41:$F$784,4)+VLOOKUP($A617+ROUND((COLUMN()-2)/24,5),'Расчет сбытовых надбавок'!$B$1537:'Расчет сбытовых надбавок'!$G$2280,3)</f>
        <v>0</v>
      </c>
      <c r="T617" s="108">
        <f>VLOOKUP($A617+ROUND((COLUMN()-2)/24,5),АТС!$A$41:$F$784,4)+VLOOKUP($A617+ROUND((COLUMN()-2)/24,5),'Расчет сбытовых надбавок'!$B$1537:'Расчет сбытовых надбавок'!$G$2280,3)</f>
        <v>0</v>
      </c>
      <c r="U617" s="108">
        <f>VLOOKUP($A617+ROUND((COLUMN()-2)/24,5),АТС!$A$41:$F$784,4)+VLOOKUP($A617+ROUND((COLUMN()-2)/24,5),'Расчет сбытовых надбавок'!$B$1537:'Расчет сбытовых надбавок'!$G$2280,3)</f>
        <v>0</v>
      </c>
      <c r="V617" s="108">
        <f>VLOOKUP($A617+ROUND((COLUMN()-2)/24,5),АТС!$A$41:$F$784,4)+VLOOKUP($A617+ROUND((COLUMN()-2)/24,5),'Расчет сбытовых надбавок'!$B$1537:'Расчет сбытовых надбавок'!$G$2280,3)</f>
        <v>0.02</v>
      </c>
      <c r="W617" s="108">
        <f>VLOOKUP($A617+ROUND((COLUMN()-2)/24,5),АТС!$A$41:$F$784,4)+VLOOKUP($A617+ROUND((COLUMN()-2)/24,5),'Расчет сбытовых надбавок'!$B$1537:'Расчет сбытовых надбавок'!$G$2280,3)</f>
        <v>0</v>
      </c>
      <c r="X617" s="108">
        <f>VLOOKUP($A617+ROUND((COLUMN()-2)/24,5),АТС!$A$41:$F$784,4)+VLOOKUP($A617+ROUND((COLUMN()-2)/24,5),'Расчет сбытовых надбавок'!$B$1537:'Расчет сбытовых надбавок'!$G$2280,3)</f>
        <v>0</v>
      </c>
      <c r="Y617" s="108">
        <f>VLOOKUP($A617+ROUND((COLUMN()-2)/24,5),АТС!$A$41:$F$784,4)+VLOOKUP($A617+ROUND((COLUMN()-2)/24,5),'Расчет сбытовых надбавок'!$B$1537:'Расчет сбытовых надбавок'!$G$2280,3)</f>
        <v>0</v>
      </c>
    </row>
    <row r="618" spans="1:25" x14ac:dyDescent="0.2">
      <c r="A618" s="88">
        <f t="shared" si="16"/>
        <v>41869</v>
      </c>
      <c r="B618" s="108">
        <f>VLOOKUP($A618+ROUND((COLUMN()-2)/24,5),АТС!$A$41:$F$784,4)+VLOOKUP($A618+ROUND((COLUMN()-2)/24,5),'Расчет сбытовых надбавок'!$B$1537:'Расчет сбытовых надбавок'!$G$2280,3)</f>
        <v>0.01</v>
      </c>
      <c r="C618" s="108">
        <f>VLOOKUP($A618+ROUND((COLUMN()-2)/24,5),АТС!$A$41:$F$784,4)+VLOOKUP($A618+ROUND((COLUMN()-2)/24,5),'Расчет сбытовых надбавок'!$B$1537:'Расчет сбытовых надбавок'!$G$2280,3)</f>
        <v>0</v>
      </c>
      <c r="D618" s="108">
        <f>VLOOKUP($A618+ROUND((COLUMN()-2)/24,5),АТС!$A$41:$F$784,4)+VLOOKUP($A618+ROUND((COLUMN()-2)/24,5),'Расчет сбытовых надбавок'!$B$1537:'Расчет сбытовых надбавок'!$G$2280,3)</f>
        <v>20.82</v>
      </c>
      <c r="E618" s="108">
        <f>VLOOKUP($A618+ROUND((COLUMN()-2)/24,5),АТС!$A$41:$F$784,4)+VLOOKUP($A618+ROUND((COLUMN()-2)/24,5),'Расчет сбытовых надбавок'!$B$1537:'Расчет сбытовых надбавок'!$G$2280,3)</f>
        <v>6.3599999999999994</v>
      </c>
      <c r="F618" s="108">
        <f>VLOOKUP($A618+ROUND((COLUMN()-2)/24,5),АТС!$A$41:$F$784,4)+VLOOKUP($A618+ROUND((COLUMN()-2)/24,5),'Расчет сбытовых надбавок'!$B$1537:'Расчет сбытовых надбавок'!$G$2280,3)</f>
        <v>0</v>
      </c>
      <c r="G618" s="108">
        <f>VLOOKUP($A618+ROUND((COLUMN()-2)/24,5),АТС!$A$41:$F$784,4)+VLOOKUP($A618+ROUND((COLUMN()-2)/24,5),'Расчет сбытовых надбавок'!$B$1537:'Расчет сбытовых надбавок'!$G$2280,3)</f>
        <v>121.85</v>
      </c>
      <c r="H618" s="108">
        <f>VLOOKUP($A618+ROUND((COLUMN()-2)/24,5),АТС!$A$41:$F$784,4)+VLOOKUP($A618+ROUND((COLUMN()-2)/24,5),'Расчет сбытовых надбавок'!$B$1537:'Расчет сбытовых надбавок'!$G$2280,3)</f>
        <v>130.42000000000002</v>
      </c>
      <c r="I618" s="108">
        <f>VLOOKUP($A618+ROUND((COLUMN()-2)/24,5),АТС!$A$41:$F$784,4)+VLOOKUP($A618+ROUND((COLUMN()-2)/24,5),'Расчет сбытовых надбавок'!$B$1537:'Расчет сбытовых надбавок'!$G$2280,3)</f>
        <v>194.18</v>
      </c>
      <c r="J618" s="108">
        <f>VLOOKUP($A618+ROUND((COLUMN()-2)/24,5),АТС!$A$41:$F$784,4)+VLOOKUP($A618+ROUND((COLUMN()-2)/24,5),'Расчет сбытовых надбавок'!$B$1537:'Расчет сбытовых надбавок'!$G$2280,3)</f>
        <v>84.050000000000011</v>
      </c>
      <c r="K618" s="108">
        <f>VLOOKUP($A618+ROUND((COLUMN()-2)/24,5),АТС!$A$41:$F$784,4)+VLOOKUP($A618+ROUND((COLUMN()-2)/24,5),'Расчет сбытовых надбавок'!$B$1537:'Расчет сбытовых надбавок'!$G$2280,3)</f>
        <v>88.860000000000014</v>
      </c>
      <c r="L618" s="108">
        <f>VLOOKUP($A618+ROUND((COLUMN()-2)/24,5),АТС!$A$41:$F$784,4)+VLOOKUP($A618+ROUND((COLUMN()-2)/24,5),'Расчет сбытовых надбавок'!$B$1537:'Расчет сбытовых надбавок'!$G$2280,3)</f>
        <v>29.490000000000002</v>
      </c>
      <c r="M618" s="108">
        <f>VLOOKUP($A618+ROUND((COLUMN()-2)/24,5),АТС!$A$41:$F$784,4)+VLOOKUP($A618+ROUND((COLUMN()-2)/24,5),'Расчет сбытовых надбавок'!$B$1537:'Расчет сбытовых надбавок'!$G$2280,3)</f>
        <v>70.25</v>
      </c>
      <c r="N618" s="108">
        <f>VLOOKUP($A618+ROUND((COLUMN()-2)/24,5),АТС!$A$41:$F$784,4)+VLOOKUP($A618+ROUND((COLUMN()-2)/24,5),'Расчет сбытовых надбавок'!$B$1537:'Расчет сбытовых надбавок'!$G$2280,3)</f>
        <v>852.86</v>
      </c>
      <c r="O618" s="108">
        <f>VLOOKUP($A618+ROUND((COLUMN()-2)/24,5),АТС!$A$41:$F$784,4)+VLOOKUP($A618+ROUND((COLUMN()-2)/24,5),'Расчет сбытовых надбавок'!$B$1537:'Расчет сбытовых надбавок'!$G$2280,3)</f>
        <v>847.81999999999994</v>
      </c>
      <c r="P618" s="108">
        <f>VLOOKUP($A618+ROUND((COLUMN()-2)/24,5),АТС!$A$41:$F$784,4)+VLOOKUP($A618+ROUND((COLUMN()-2)/24,5),'Расчет сбытовых надбавок'!$B$1537:'Расчет сбытовых надбавок'!$G$2280,3)</f>
        <v>23.29</v>
      </c>
      <c r="Q618" s="108">
        <f>VLOOKUP($A618+ROUND((COLUMN()-2)/24,5),АТС!$A$41:$F$784,4)+VLOOKUP($A618+ROUND((COLUMN()-2)/24,5),'Расчет сбытовых надбавок'!$B$1537:'Расчет сбытовых надбавок'!$G$2280,3)</f>
        <v>0</v>
      </c>
      <c r="R618" s="108">
        <f>VLOOKUP($A618+ROUND((COLUMN()-2)/24,5),АТС!$A$41:$F$784,4)+VLOOKUP($A618+ROUND((COLUMN()-2)/24,5),'Расчет сбытовых надбавок'!$B$1537:'Расчет сбытовых надбавок'!$G$2280,3)</f>
        <v>0</v>
      </c>
      <c r="S618" s="108">
        <f>VLOOKUP($A618+ROUND((COLUMN()-2)/24,5),АТС!$A$41:$F$784,4)+VLOOKUP($A618+ROUND((COLUMN()-2)/24,5),'Расчет сбытовых надбавок'!$B$1537:'Расчет сбытовых надбавок'!$G$2280,3)</f>
        <v>0</v>
      </c>
      <c r="T618" s="108">
        <f>VLOOKUP($A618+ROUND((COLUMN()-2)/24,5),АТС!$A$41:$F$784,4)+VLOOKUP($A618+ROUND((COLUMN()-2)/24,5),'Расчет сбытовых надбавок'!$B$1537:'Расчет сбытовых надбавок'!$G$2280,3)</f>
        <v>0</v>
      </c>
      <c r="U618" s="108">
        <f>VLOOKUP($A618+ROUND((COLUMN()-2)/24,5),АТС!$A$41:$F$784,4)+VLOOKUP($A618+ROUND((COLUMN()-2)/24,5),'Расчет сбытовых надбавок'!$B$1537:'Расчет сбытовых надбавок'!$G$2280,3)</f>
        <v>0</v>
      </c>
      <c r="V618" s="108">
        <f>VLOOKUP($A618+ROUND((COLUMN()-2)/24,5),АТС!$A$41:$F$784,4)+VLOOKUP($A618+ROUND((COLUMN()-2)/24,5),'Расчет сбытовых надбавок'!$B$1537:'Расчет сбытовых надбавок'!$G$2280,3)</f>
        <v>944.74</v>
      </c>
      <c r="W618" s="108">
        <f>VLOOKUP($A618+ROUND((COLUMN()-2)/24,5),АТС!$A$41:$F$784,4)+VLOOKUP($A618+ROUND((COLUMN()-2)/24,5),'Расчет сбытовых надбавок'!$B$1537:'Расчет сбытовых надбавок'!$G$2280,3)</f>
        <v>755.52</v>
      </c>
      <c r="X618" s="108">
        <f>VLOOKUP($A618+ROUND((COLUMN()-2)/24,5),АТС!$A$41:$F$784,4)+VLOOKUP($A618+ROUND((COLUMN()-2)/24,5),'Расчет сбытовых надбавок'!$B$1537:'Расчет сбытовых надбавок'!$G$2280,3)</f>
        <v>0.01</v>
      </c>
      <c r="Y618" s="108">
        <f>VLOOKUP($A618+ROUND((COLUMN()-2)/24,5),АТС!$A$41:$F$784,4)+VLOOKUP($A618+ROUND((COLUMN()-2)/24,5),'Расчет сбытовых надбавок'!$B$1537:'Расчет сбытовых надбавок'!$G$2280,3)</f>
        <v>0</v>
      </c>
    </row>
    <row r="619" spans="1:25" x14ac:dyDescent="0.2">
      <c r="A619" s="88">
        <f t="shared" si="16"/>
        <v>41870</v>
      </c>
      <c r="B619" s="108">
        <f>VLOOKUP($A619+ROUND((COLUMN()-2)/24,5),АТС!$A$41:$F$784,4)+VLOOKUP($A619+ROUND((COLUMN()-2)/24,5),'Расчет сбытовых надбавок'!$B$1537:'Расчет сбытовых надбавок'!$G$2280,3)</f>
        <v>0</v>
      </c>
      <c r="C619" s="108">
        <f>VLOOKUP($A619+ROUND((COLUMN()-2)/24,5),АТС!$A$41:$F$784,4)+VLOOKUP($A619+ROUND((COLUMN()-2)/24,5),'Расчет сбытовых надбавок'!$B$1537:'Расчет сбытовых надбавок'!$G$2280,3)</f>
        <v>0</v>
      </c>
      <c r="D619" s="108">
        <f>VLOOKUP($A619+ROUND((COLUMN()-2)/24,5),АТС!$A$41:$F$784,4)+VLOOKUP($A619+ROUND((COLUMN()-2)/24,5),'Расчет сбытовых надбавок'!$B$1537:'Расчет сбытовых надбавок'!$G$2280,3)</f>
        <v>29.37</v>
      </c>
      <c r="E619" s="108">
        <f>VLOOKUP($A619+ROUND((COLUMN()-2)/24,5),АТС!$A$41:$F$784,4)+VLOOKUP($A619+ROUND((COLUMN()-2)/24,5),'Расчет сбытовых надбавок'!$B$1537:'Расчет сбытовых надбавок'!$G$2280,3)</f>
        <v>51.570000000000007</v>
      </c>
      <c r="F619" s="108">
        <f>VLOOKUP($A619+ROUND((COLUMN()-2)/24,5),АТС!$A$41:$F$784,4)+VLOOKUP($A619+ROUND((COLUMN()-2)/24,5),'Расчет сбытовых надбавок'!$B$1537:'Расчет сбытовых надбавок'!$G$2280,3)</f>
        <v>342.87</v>
      </c>
      <c r="G619" s="108">
        <f>VLOOKUP($A619+ROUND((COLUMN()-2)/24,5),АТС!$A$41:$F$784,4)+VLOOKUP($A619+ROUND((COLUMN()-2)/24,5),'Расчет сбытовых надбавок'!$B$1537:'Расчет сбытовых надбавок'!$G$2280,3)</f>
        <v>108.75</v>
      </c>
      <c r="H619" s="108">
        <f>VLOOKUP($A619+ROUND((COLUMN()-2)/24,5),АТС!$A$41:$F$784,4)+VLOOKUP($A619+ROUND((COLUMN()-2)/24,5),'Расчет сбытовых надбавок'!$B$1537:'Расчет сбытовых надбавок'!$G$2280,3)</f>
        <v>130.07</v>
      </c>
      <c r="I619" s="108">
        <f>VLOOKUP($A619+ROUND((COLUMN()-2)/24,5),АТС!$A$41:$F$784,4)+VLOOKUP($A619+ROUND((COLUMN()-2)/24,5),'Расчет сбытовых надбавок'!$B$1537:'Расчет сбытовых надбавок'!$G$2280,3)</f>
        <v>208.57</v>
      </c>
      <c r="J619" s="108">
        <f>VLOOKUP($A619+ROUND((COLUMN()-2)/24,5),АТС!$A$41:$F$784,4)+VLOOKUP($A619+ROUND((COLUMN()-2)/24,5),'Расчет сбытовых надбавок'!$B$1537:'Расчет сбытовых надбавок'!$G$2280,3)</f>
        <v>68.599999999999994</v>
      </c>
      <c r="K619" s="108">
        <f>VLOOKUP($A619+ROUND((COLUMN()-2)/24,5),АТС!$A$41:$F$784,4)+VLOOKUP($A619+ROUND((COLUMN()-2)/24,5),'Расчет сбытовых надбавок'!$B$1537:'Расчет сбытовых надбавок'!$G$2280,3)</f>
        <v>1.57</v>
      </c>
      <c r="L619" s="108">
        <f>VLOOKUP($A619+ROUND((COLUMN()-2)/24,5),АТС!$A$41:$F$784,4)+VLOOKUP($A619+ROUND((COLUMN()-2)/24,5),'Расчет сбытовых надбавок'!$B$1537:'Расчет сбытовых надбавок'!$G$2280,3)</f>
        <v>8.59</v>
      </c>
      <c r="M619" s="108">
        <f>VLOOKUP($A619+ROUND((COLUMN()-2)/24,5),АТС!$A$41:$F$784,4)+VLOOKUP($A619+ROUND((COLUMN()-2)/24,5),'Расчет сбытовых надбавок'!$B$1537:'Расчет сбытовых надбавок'!$G$2280,3)</f>
        <v>38.119999999999997</v>
      </c>
      <c r="N619" s="108">
        <f>VLOOKUP($A619+ROUND((COLUMN()-2)/24,5),АТС!$A$41:$F$784,4)+VLOOKUP($A619+ROUND((COLUMN()-2)/24,5),'Расчет сбытовых надбавок'!$B$1537:'Расчет сбытовых надбавок'!$G$2280,3)</f>
        <v>0</v>
      </c>
      <c r="O619" s="108">
        <f>VLOOKUP($A619+ROUND((COLUMN()-2)/24,5),АТС!$A$41:$F$784,4)+VLOOKUP($A619+ROUND((COLUMN()-2)/24,5),'Расчет сбытовых надбавок'!$B$1537:'Расчет сбытовых надбавок'!$G$2280,3)</f>
        <v>0</v>
      </c>
      <c r="P619" s="108">
        <f>VLOOKUP($A619+ROUND((COLUMN()-2)/24,5),АТС!$A$41:$F$784,4)+VLOOKUP($A619+ROUND((COLUMN()-2)/24,5),'Расчет сбытовых надбавок'!$B$1537:'Расчет сбытовых надбавок'!$G$2280,3)</f>
        <v>0</v>
      </c>
      <c r="Q619" s="108">
        <f>VLOOKUP($A619+ROUND((COLUMN()-2)/24,5),АТС!$A$41:$F$784,4)+VLOOKUP($A619+ROUND((COLUMN()-2)/24,5),'Расчет сбытовых надбавок'!$B$1537:'Расчет сбытовых надбавок'!$G$2280,3)</f>
        <v>0.01</v>
      </c>
      <c r="R619" s="108">
        <f>VLOOKUP($A619+ROUND((COLUMN()-2)/24,5),АТС!$A$41:$F$784,4)+VLOOKUP($A619+ROUND((COLUMN()-2)/24,5),'Расчет сбытовых надбавок'!$B$1537:'Расчет сбытовых надбавок'!$G$2280,3)</f>
        <v>0</v>
      </c>
      <c r="S619" s="108">
        <f>VLOOKUP($A619+ROUND((COLUMN()-2)/24,5),АТС!$A$41:$F$784,4)+VLOOKUP($A619+ROUND((COLUMN()-2)/24,5),'Расчет сбытовых надбавок'!$B$1537:'Расчет сбытовых надбавок'!$G$2280,3)</f>
        <v>0</v>
      </c>
      <c r="T619" s="108">
        <f>VLOOKUP($A619+ROUND((COLUMN()-2)/24,5),АТС!$A$41:$F$784,4)+VLOOKUP($A619+ROUND((COLUMN()-2)/24,5),'Расчет сбытовых надбавок'!$B$1537:'Расчет сбытовых надбавок'!$G$2280,3)</f>
        <v>0</v>
      </c>
      <c r="U619" s="108">
        <f>VLOOKUP($A619+ROUND((COLUMN()-2)/24,5),АТС!$A$41:$F$784,4)+VLOOKUP($A619+ROUND((COLUMN()-2)/24,5),'Расчет сбытовых надбавок'!$B$1537:'Расчет сбытовых надбавок'!$G$2280,3)</f>
        <v>0</v>
      </c>
      <c r="V619" s="108">
        <f>VLOOKUP($A619+ROUND((COLUMN()-2)/24,5),АТС!$A$41:$F$784,4)+VLOOKUP($A619+ROUND((COLUMN()-2)/24,5),'Расчет сбытовых надбавок'!$B$1537:'Расчет сбытовых надбавок'!$G$2280,3)</f>
        <v>0</v>
      </c>
      <c r="W619" s="108">
        <f>VLOOKUP($A619+ROUND((COLUMN()-2)/24,5),АТС!$A$41:$F$784,4)+VLOOKUP($A619+ROUND((COLUMN()-2)/24,5),'Расчет сбытовых надбавок'!$B$1537:'Расчет сбытовых надбавок'!$G$2280,3)</f>
        <v>0</v>
      </c>
      <c r="X619" s="108">
        <f>VLOOKUP($A619+ROUND((COLUMN()-2)/24,5),АТС!$A$41:$F$784,4)+VLOOKUP($A619+ROUND((COLUMN()-2)/24,5),'Расчет сбытовых надбавок'!$B$1537:'Расчет сбытовых надбавок'!$G$2280,3)</f>
        <v>0</v>
      </c>
      <c r="Y619" s="108">
        <f>VLOOKUP($A619+ROUND((COLUMN()-2)/24,5),АТС!$A$41:$F$784,4)+VLOOKUP($A619+ROUND((COLUMN()-2)/24,5),'Расчет сбытовых надбавок'!$B$1537:'Расчет сбытовых надбавок'!$G$2280,3)</f>
        <v>0</v>
      </c>
    </row>
    <row r="620" spans="1:25" x14ac:dyDescent="0.2">
      <c r="A620" s="88">
        <f t="shared" si="16"/>
        <v>41871</v>
      </c>
      <c r="B620" s="108">
        <f>VLOOKUP($A620+ROUND((COLUMN()-2)/24,5),АТС!$A$41:$F$784,4)+VLOOKUP($A620+ROUND((COLUMN()-2)/24,5),'Расчет сбытовых надбавок'!$B$1537:'Расчет сбытовых надбавок'!$G$2280,3)</f>
        <v>0</v>
      </c>
      <c r="C620" s="108">
        <f>VLOOKUP($A620+ROUND((COLUMN()-2)/24,5),АТС!$A$41:$F$784,4)+VLOOKUP($A620+ROUND((COLUMN()-2)/24,5),'Расчет сбытовых надбавок'!$B$1537:'Расчет сбытовых надбавок'!$G$2280,3)</f>
        <v>0</v>
      </c>
      <c r="D620" s="108">
        <f>VLOOKUP($A620+ROUND((COLUMN()-2)/24,5),АТС!$A$41:$F$784,4)+VLOOKUP($A620+ROUND((COLUMN()-2)/24,5),'Расчет сбытовых надбавок'!$B$1537:'Расчет сбытовых надбавок'!$G$2280,3)</f>
        <v>0</v>
      </c>
      <c r="E620" s="108">
        <f>VLOOKUP($A620+ROUND((COLUMN()-2)/24,5),АТС!$A$41:$F$784,4)+VLOOKUP($A620+ROUND((COLUMN()-2)/24,5),'Расчет сбытовых надбавок'!$B$1537:'Расчет сбытовых надбавок'!$G$2280,3)</f>
        <v>3.83</v>
      </c>
      <c r="F620" s="108">
        <f>VLOOKUP($A620+ROUND((COLUMN()-2)/24,5),АТС!$A$41:$F$784,4)+VLOOKUP($A620+ROUND((COLUMN()-2)/24,5),'Расчет сбытовых надбавок'!$B$1537:'Расчет сбытовых надбавок'!$G$2280,3)</f>
        <v>128.87</v>
      </c>
      <c r="G620" s="108">
        <f>VLOOKUP($A620+ROUND((COLUMN()-2)/24,5),АТС!$A$41:$F$784,4)+VLOOKUP($A620+ROUND((COLUMN()-2)/24,5),'Расчет сбытовых надбавок'!$B$1537:'Расчет сбытовых надбавок'!$G$2280,3)</f>
        <v>35.480000000000004</v>
      </c>
      <c r="H620" s="108">
        <f>VLOOKUP($A620+ROUND((COLUMN()-2)/24,5),АТС!$A$41:$F$784,4)+VLOOKUP($A620+ROUND((COLUMN()-2)/24,5),'Расчет сбытовых надбавок'!$B$1537:'Расчет сбытовых надбавок'!$G$2280,3)</f>
        <v>594.98</v>
      </c>
      <c r="I620" s="108">
        <f>VLOOKUP($A620+ROUND((COLUMN()-2)/24,5),АТС!$A$41:$F$784,4)+VLOOKUP($A620+ROUND((COLUMN()-2)/24,5),'Расчет сбытовых надбавок'!$B$1537:'Расчет сбытовых надбавок'!$G$2280,3)</f>
        <v>59.39</v>
      </c>
      <c r="J620" s="108">
        <f>VLOOKUP($A620+ROUND((COLUMN()-2)/24,5),АТС!$A$41:$F$784,4)+VLOOKUP($A620+ROUND((COLUMN()-2)/24,5),'Расчет сбытовых надбавок'!$B$1537:'Расчет сбытовых надбавок'!$G$2280,3)</f>
        <v>46.21</v>
      </c>
      <c r="K620" s="108">
        <f>VLOOKUP($A620+ROUND((COLUMN()-2)/24,5),АТС!$A$41:$F$784,4)+VLOOKUP($A620+ROUND((COLUMN()-2)/24,5),'Расчет сбытовых надбавок'!$B$1537:'Расчет сбытовых надбавок'!$G$2280,3)</f>
        <v>0</v>
      </c>
      <c r="L620" s="108">
        <f>VLOOKUP($A620+ROUND((COLUMN()-2)/24,5),АТС!$A$41:$F$784,4)+VLOOKUP($A620+ROUND((COLUMN()-2)/24,5),'Расчет сбытовых надбавок'!$B$1537:'Расчет сбытовых надбавок'!$G$2280,3)</f>
        <v>0.01</v>
      </c>
      <c r="M620" s="108">
        <f>VLOOKUP($A620+ROUND((COLUMN()-2)/24,5),АТС!$A$41:$F$784,4)+VLOOKUP($A620+ROUND((COLUMN()-2)/24,5),'Расчет сбытовых надбавок'!$B$1537:'Расчет сбытовых надбавок'!$G$2280,3)</f>
        <v>0</v>
      </c>
      <c r="N620" s="108">
        <f>VLOOKUP($A620+ROUND((COLUMN()-2)/24,5),АТС!$A$41:$F$784,4)+VLOOKUP($A620+ROUND((COLUMN()-2)/24,5),'Расчет сбытовых надбавок'!$B$1537:'Расчет сбытовых надбавок'!$G$2280,3)</f>
        <v>0</v>
      </c>
      <c r="O620" s="108">
        <f>VLOOKUP($A620+ROUND((COLUMN()-2)/24,5),АТС!$A$41:$F$784,4)+VLOOKUP($A620+ROUND((COLUMN()-2)/24,5),'Расчет сбытовых надбавок'!$B$1537:'Расчет сбытовых надбавок'!$G$2280,3)</f>
        <v>0</v>
      </c>
      <c r="P620" s="108">
        <f>VLOOKUP($A620+ROUND((COLUMN()-2)/24,5),АТС!$A$41:$F$784,4)+VLOOKUP($A620+ROUND((COLUMN()-2)/24,5),'Расчет сбытовых надбавок'!$B$1537:'Расчет сбытовых надбавок'!$G$2280,3)</f>
        <v>0.01</v>
      </c>
      <c r="Q620" s="108">
        <f>VLOOKUP($A620+ROUND((COLUMN()-2)/24,5),АТС!$A$41:$F$784,4)+VLOOKUP($A620+ROUND((COLUMN()-2)/24,5),'Расчет сбытовых надбавок'!$B$1537:'Расчет сбытовых надбавок'!$G$2280,3)</f>
        <v>0.01</v>
      </c>
      <c r="R620" s="108">
        <f>VLOOKUP($A620+ROUND((COLUMN()-2)/24,5),АТС!$A$41:$F$784,4)+VLOOKUP($A620+ROUND((COLUMN()-2)/24,5),'Расчет сбытовых надбавок'!$B$1537:'Расчет сбытовых надбавок'!$G$2280,3)</f>
        <v>0</v>
      </c>
      <c r="S620" s="108">
        <f>VLOOKUP($A620+ROUND((COLUMN()-2)/24,5),АТС!$A$41:$F$784,4)+VLOOKUP($A620+ROUND((COLUMN()-2)/24,5),'Расчет сбытовых надбавок'!$B$1537:'Расчет сбытовых надбавок'!$G$2280,3)</f>
        <v>0</v>
      </c>
      <c r="T620" s="108">
        <f>VLOOKUP($A620+ROUND((COLUMN()-2)/24,5),АТС!$A$41:$F$784,4)+VLOOKUP($A620+ROUND((COLUMN()-2)/24,5),'Расчет сбытовых надбавок'!$B$1537:'Расчет сбытовых надбавок'!$G$2280,3)</f>
        <v>0</v>
      </c>
      <c r="U620" s="108">
        <f>VLOOKUP($A620+ROUND((COLUMN()-2)/24,5),АТС!$A$41:$F$784,4)+VLOOKUP($A620+ROUND((COLUMN()-2)/24,5),'Расчет сбытовых надбавок'!$B$1537:'Расчет сбытовых надбавок'!$G$2280,3)</f>
        <v>0</v>
      </c>
      <c r="V620" s="108">
        <f>VLOOKUP($A620+ROUND((COLUMN()-2)/24,5),АТС!$A$41:$F$784,4)+VLOOKUP($A620+ROUND((COLUMN()-2)/24,5),'Расчет сбытовых надбавок'!$B$1537:'Расчет сбытовых надбавок'!$G$2280,3)</f>
        <v>0.26</v>
      </c>
      <c r="W620" s="108">
        <f>VLOOKUP($A620+ROUND((COLUMN()-2)/24,5),АТС!$A$41:$F$784,4)+VLOOKUP($A620+ROUND((COLUMN()-2)/24,5),'Расчет сбытовых надбавок'!$B$1537:'Расчет сбытовых надбавок'!$G$2280,3)</f>
        <v>0</v>
      </c>
      <c r="X620" s="108">
        <f>VLOOKUP($A620+ROUND((COLUMN()-2)/24,5),АТС!$A$41:$F$784,4)+VLOOKUP($A620+ROUND((COLUMN()-2)/24,5),'Расчет сбытовых надбавок'!$B$1537:'Расчет сбытовых надбавок'!$G$2280,3)</f>
        <v>0</v>
      </c>
      <c r="Y620" s="108">
        <f>VLOOKUP($A620+ROUND((COLUMN()-2)/24,5),АТС!$A$41:$F$784,4)+VLOOKUP($A620+ROUND((COLUMN()-2)/24,5),'Расчет сбытовых надбавок'!$B$1537:'Расчет сбытовых надбавок'!$G$2280,3)</f>
        <v>0</v>
      </c>
    </row>
    <row r="621" spans="1:25" x14ac:dyDescent="0.2">
      <c r="A621" s="88">
        <f t="shared" si="16"/>
        <v>41872</v>
      </c>
      <c r="B621" s="108">
        <f>VLOOKUP($A621+ROUND((COLUMN()-2)/24,5),АТС!$A$41:$F$784,4)+VLOOKUP($A621+ROUND((COLUMN()-2)/24,5),'Расчет сбытовых надбавок'!$B$1537:'Расчет сбытовых надбавок'!$G$2280,3)</f>
        <v>0</v>
      </c>
      <c r="C621" s="108">
        <f>VLOOKUP($A621+ROUND((COLUMN()-2)/24,5),АТС!$A$41:$F$784,4)+VLOOKUP($A621+ROUND((COLUMN()-2)/24,5),'Расчет сбытовых надбавок'!$B$1537:'Расчет сбытовых надбавок'!$G$2280,3)</f>
        <v>0</v>
      </c>
      <c r="D621" s="108">
        <f>VLOOKUP($A621+ROUND((COLUMN()-2)/24,5),АТС!$A$41:$F$784,4)+VLOOKUP($A621+ROUND((COLUMN()-2)/24,5),'Расчет сбытовых надбавок'!$B$1537:'Расчет сбытовых надбавок'!$G$2280,3)</f>
        <v>0</v>
      </c>
      <c r="E621" s="108">
        <f>VLOOKUP($A621+ROUND((COLUMN()-2)/24,5),АТС!$A$41:$F$784,4)+VLOOKUP($A621+ROUND((COLUMN()-2)/24,5),'Расчет сбытовых надбавок'!$B$1537:'Расчет сбытовых надбавок'!$G$2280,3)</f>
        <v>22.630000000000003</v>
      </c>
      <c r="F621" s="108">
        <f>VLOOKUP($A621+ROUND((COLUMN()-2)/24,5),АТС!$A$41:$F$784,4)+VLOOKUP($A621+ROUND((COLUMN()-2)/24,5),'Расчет сбытовых надбавок'!$B$1537:'Расчет сбытовых надбавок'!$G$2280,3)</f>
        <v>64.460000000000008</v>
      </c>
      <c r="G621" s="108">
        <f>VLOOKUP($A621+ROUND((COLUMN()-2)/24,5),АТС!$A$41:$F$784,4)+VLOOKUP($A621+ROUND((COLUMN()-2)/24,5),'Расчет сбытовых надбавок'!$B$1537:'Расчет сбытовых надбавок'!$G$2280,3)</f>
        <v>16.809999999999999</v>
      </c>
      <c r="H621" s="108">
        <f>VLOOKUP($A621+ROUND((COLUMN()-2)/24,5),АТС!$A$41:$F$784,4)+VLOOKUP($A621+ROUND((COLUMN()-2)/24,5),'Расчет сбытовых надбавок'!$B$1537:'Расчет сбытовых надбавок'!$G$2280,3)</f>
        <v>355.27</v>
      </c>
      <c r="I621" s="108">
        <f>VLOOKUP($A621+ROUND((COLUMN()-2)/24,5),АТС!$A$41:$F$784,4)+VLOOKUP($A621+ROUND((COLUMN()-2)/24,5),'Расчет сбытовых надбавок'!$B$1537:'Расчет сбытовых надбавок'!$G$2280,3)</f>
        <v>121.68</v>
      </c>
      <c r="J621" s="108">
        <f>VLOOKUP($A621+ROUND((COLUMN()-2)/24,5),АТС!$A$41:$F$784,4)+VLOOKUP($A621+ROUND((COLUMN()-2)/24,5),'Расчет сбытовых надбавок'!$B$1537:'Расчет сбытовых надбавок'!$G$2280,3)</f>
        <v>60.07</v>
      </c>
      <c r="K621" s="108">
        <f>VLOOKUP($A621+ROUND((COLUMN()-2)/24,5),АТС!$A$41:$F$784,4)+VLOOKUP($A621+ROUND((COLUMN()-2)/24,5),'Расчет сбытовых надбавок'!$B$1537:'Расчет сбытовых надбавок'!$G$2280,3)</f>
        <v>1.1200000000000001</v>
      </c>
      <c r="L621" s="108">
        <f>VLOOKUP($A621+ROUND((COLUMN()-2)/24,5),АТС!$A$41:$F$784,4)+VLOOKUP($A621+ROUND((COLUMN()-2)/24,5),'Расчет сбытовых надбавок'!$B$1537:'Расчет сбытовых надбавок'!$G$2280,3)</f>
        <v>0.54</v>
      </c>
      <c r="M621" s="108">
        <f>VLOOKUP($A621+ROUND((COLUMN()-2)/24,5),АТС!$A$41:$F$784,4)+VLOOKUP($A621+ROUND((COLUMN()-2)/24,5),'Расчет сбытовых надбавок'!$B$1537:'Расчет сбытовых надбавок'!$G$2280,3)</f>
        <v>0.28000000000000003</v>
      </c>
      <c r="N621" s="108">
        <f>VLOOKUP($A621+ROUND((COLUMN()-2)/24,5),АТС!$A$41:$F$784,4)+VLOOKUP($A621+ROUND((COLUMN()-2)/24,5),'Расчет сбытовых надбавок'!$B$1537:'Расчет сбытовых надбавок'!$G$2280,3)</f>
        <v>0.48</v>
      </c>
      <c r="O621" s="108">
        <f>VLOOKUP($A621+ROUND((COLUMN()-2)/24,5),АТС!$A$41:$F$784,4)+VLOOKUP($A621+ROUND((COLUMN()-2)/24,5),'Расчет сбытовых надбавок'!$B$1537:'Расчет сбытовых надбавок'!$G$2280,3)</f>
        <v>0.56000000000000005</v>
      </c>
      <c r="P621" s="108">
        <f>VLOOKUP($A621+ROUND((COLUMN()-2)/24,5),АТС!$A$41:$F$784,4)+VLOOKUP($A621+ROUND((COLUMN()-2)/24,5),'Расчет сбытовых надбавок'!$B$1537:'Расчет сбытовых надбавок'!$G$2280,3)</f>
        <v>23.15</v>
      </c>
      <c r="Q621" s="108">
        <f>VLOOKUP($A621+ROUND((COLUMN()-2)/24,5),АТС!$A$41:$F$784,4)+VLOOKUP($A621+ROUND((COLUMN()-2)/24,5),'Расчет сбытовых надбавок'!$B$1537:'Расчет сбытовых надбавок'!$G$2280,3)</f>
        <v>24.04</v>
      </c>
      <c r="R621" s="108">
        <f>VLOOKUP($A621+ROUND((COLUMN()-2)/24,5),АТС!$A$41:$F$784,4)+VLOOKUP($A621+ROUND((COLUMN()-2)/24,5),'Расчет сбытовых надбавок'!$B$1537:'Расчет сбытовых надбавок'!$G$2280,3)</f>
        <v>19.989999999999998</v>
      </c>
      <c r="S621" s="108">
        <f>VLOOKUP($A621+ROUND((COLUMN()-2)/24,5),АТС!$A$41:$F$784,4)+VLOOKUP($A621+ROUND((COLUMN()-2)/24,5),'Расчет сбытовых надбавок'!$B$1537:'Расчет сбытовых надбавок'!$G$2280,3)</f>
        <v>1.01</v>
      </c>
      <c r="T621" s="108">
        <f>VLOOKUP($A621+ROUND((COLUMN()-2)/24,5),АТС!$A$41:$F$784,4)+VLOOKUP($A621+ROUND((COLUMN()-2)/24,5),'Расчет сбытовых надбавок'!$B$1537:'Расчет сбытовых надбавок'!$G$2280,3)</f>
        <v>0.01</v>
      </c>
      <c r="U621" s="108">
        <f>VLOOKUP($A621+ROUND((COLUMN()-2)/24,5),АТС!$A$41:$F$784,4)+VLOOKUP($A621+ROUND((COLUMN()-2)/24,5),'Расчет сбытовых надбавок'!$B$1537:'Расчет сбытовых надбавок'!$G$2280,3)</f>
        <v>12.11</v>
      </c>
      <c r="V621" s="108">
        <f>VLOOKUP($A621+ROUND((COLUMN()-2)/24,5),АТС!$A$41:$F$784,4)+VLOOKUP($A621+ROUND((COLUMN()-2)/24,5),'Расчет сбытовых надбавок'!$B$1537:'Расчет сбытовых надбавок'!$G$2280,3)</f>
        <v>21.740000000000002</v>
      </c>
      <c r="W621" s="108">
        <f>VLOOKUP($A621+ROUND((COLUMN()-2)/24,5),АТС!$A$41:$F$784,4)+VLOOKUP($A621+ROUND((COLUMN()-2)/24,5),'Расчет сбытовых надбавок'!$B$1537:'Расчет сбытовых надбавок'!$G$2280,3)</f>
        <v>0</v>
      </c>
      <c r="X621" s="108">
        <f>VLOOKUP($A621+ROUND((COLUMN()-2)/24,5),АТС!$A$41:$F$784,4)+VLOOKUP($A621+ROUND((COLUMN()-2)/24,5),'Расчет сбытовых надбавок'!$B$1537:'Расчет сбытовых надбавок'!$G$2280,3)</f>
        <v>0</v>
      </c>
      <c r="Y621" s="108">
        <f>VLOOKUP($A621+ROUND((COLUMN()-2)/24,5),АТС!$A$41:$F$784,4)+VLOOKUP($A621+ROUND((COLUMN()-2)/24,5),'Расчет сбытовых надбавок'!$B$1537:'Расчет сбытовых надбавок'!$G$2280,3)</f>
        <v>0</v>
      </c>
    </row>
    <row r="622" spans="1:25" x14ac:dyDescent="0.2">
      <c r="A622" s="88">
        <f t="shared" si="16"/>
        <v>41873</v>
      </c>
      <c r="B622" s="108">
        <f>VLOOKUP($A622+ROUND((COLUMN()-2)/24,5),АТС!$A$41:$F$784,4)+VLOOKUP($A622+ROUND((COLUMN()-2)/24,5),'Расчет сбытовых надбавок'!$B$1537:'Расчет сбытовых надбавок'!$G$2280,3)</f>
        <v>0</v>
      </c>
      <c r="C622" s="108">
        <f>VLOOKUP($A622+ROUND((COLUMN()-2)/24,5),АТС!$A$41:$F$784,4)+VLOOKUP($A622+ROUND((COLUMN()-2)/24,5),'Расчет сбытовых надбавок'!$B$1537:'Расчет сбытовых надбавок'!$G$2280,3)</f>
        <v>0</v>
      </c>
      <c r="D622" s="108">
        <f>VLOOKUP($A622+ROUND((COLUMN()-2)/24,5),АТС!$A$41:$F$784,4)+VLOOKUP($A622+ROUND((COLUMN()-2)/24,5),'Расчет сбытовых надбавок'!$B$1537:'Расчет сбытовых надбавок'!$G$2280,3)</f>
        <v>0</v>
      </c>
      <c r="E622" s="108">
        <f>VLOOKUP($A622+ROUND((COLUMN()-2)/24,5),АТС!$A$41:$F$784,4)+VLOOKUP($A622+ROUND((COLUMN()-2)/24,5),'Расчет сбытовых надбавок'!$B$1537:'Расчет сбытовых надбавок'!$G$2280,3)</f>
        <v>0</v>
      </c>
      <c r="F622" s="108">
        <f>VLOOKUP($A622+ROUND((COLUMN()-2)/24,5),АТС!$A$41:$F$784,4)+VLOOKUP($A622+ROUND((COLUMN()-2)/24,5),'Расчет сбытовых надбавок'!$B$1537:'Расчет сбытовых надбавок'!$G$2280,3)</f>
        <v>25.58</v>
      </c>
      <c r="G622" s="108">
        <f>VLOOKUP($A622+ROUND((COLUMN()-2)/24,5),АТС!$A$41:$F$784,4)+VLOOKUP($A622+ROUND((COLUMN()-2)/24,5),'Расчет сбытовых надбавок'!$B$1537:'Расчет сбытовых надбавок'!$G$2280,3)</f>
        <v>36.26</v>
      </c>
      <c r="H622" s="108">
        <f>VLOOKUP($A622+ROUND((COLUMN()-2)/24,5),АТС!$A$41:$F$784,4)+VLOOKUP($A622+ROUND((COLUMN()-2)/24,5),'Расчет сбытовых надбавок'!$B$1537:'Расчет сбытовых надбавок'!$G$2280,3)</f>
        <v>128.82999999999998</v>
      </c>
      <c r="I622" s="108">
        <f>VLOOKUP($A622+ROUND((COLUMN()-2)/24,5),АТС!$A$41:$F$784,4)+VLOOKUP($A622+ROUND((COLUMN()-2)/24,5),'Расчет сбытовых надбавок'!$B$1537:'Расчет сбытовых надбавок'!$G$2280,3)</f>
        <v>299.83</v>
      </c>
      <c r="J622" s="108">
        <f>VLOOKUP($A622+ROUND((COLUMN()-2)/24,5),АТС!$A$41:$F$784,4)+VLOOKUP($A622+ROUND((COLUMN()-2)/24,5),'Расчет сбытовых надбавок'!$B$1537:'Расчет сбытовых надбавок'!$G$2280,3)</f>
        <v>79.48</v>
      </c>
      <c r="K622" s="108">
        <f>VLOOKUP($A622+ROUND((COLUMN()-2)/24,5),АТС!$A$41:$F$784,4)+VLOOKUP($A622+ROUND((COLUMN()-2)/24,5),'Расчет сбытовых надбавок'!$B$1537:'Расчет сбытовых надбавок'!$G$2280,3)</f>
        <v>201.61</v>
      </c>
      <c r="L622" s="108">
        <f>VLOOKUP($A622+ROUND((COLUMN()-2)/24,5),АТС!$A$41:$F$784,4)+VLOOKUP($A622+ROUND((COLUMN()-2)/24,5),'Расчет сбытовых надбавок'!$B$1537:'Расчет сбытовых надбавок'!$G$2280,3)</f>
        <v>22.64</v>
      </c>
      <c r="M622" s="108">
        <f>VLOOKUP($A622+ROUND((COLUMN()-2)/24,5),АТС!$A$41:$F$784,4)+VLOOKUP($A622+ROUND((COLUMN()-2)/24,5),'Расчет сбытовых надбавок'!$B$1537:'Расчет сбытовых надбавок'!$G$2280,3)</f>
        <v>47.83</v>
      </c>
      <c r="N622" s="108">
        <f>VLOOKUP($A622+ROUND((COLUMN()-2)/24,5),АТС!$A$41:$F$784,4)+VLOOKUP($A622+ROUND((COLUMN()-2)/24,5),'Расчет сбытовых надбавок'!$B$1537:'Расчет сбытовых надбавок'!$G$2280,3)</f>
        <v>30.46</v>
      </c>
      <c r="O622" s="108">
        <f>VLOOKUP($A622+ROUND((COLUMN()-2)/24,5),АТС!$A$41:$F$784,4)+VLOOKUP($A622+ROUND((COLUMN()-2)/24,5),'Расчет сбытовых надбавок'!$B$1537:'Расчет сбытовых надбавок'!$G$2280,3)</f>
        <v>37.64</v>
      </c>
      <c r="P622" s="108">
        <f>VLOOKUP($A622+ROUND((COLUMN()-2)/24,5),АТС!$A$41:$F$784,4)+VLOOKUP($A622+ROUND((COLUMN()-2)/24,5),'Расчет сбытовых надбавок'!$B$1537:'Расчет сбытовых надбавок'!$G$2280,3)</f>
        <v>94.589999999999989</v>
      </c>
      <c r="Q622" s="108">
        <f>VLOOKUP($A622+ROUND((COLUMN()-2)/24,5),АТС!$A$41:$F$784,4)+VLOOKUP($A622+ROUND((COLUMN()-2)/24,5),'Расчет сбытовых надбавок'!$B$1537:'Расчет сбытовых надбавок'!$G$2280,3)</f>
        <v>72.78</v>
      </c>
      <c r="R622" s="108">
        <f>VLOOKUP($A622+ROUND((COLUMN()-2)/24,5),АТС!$A$41:$F$784,4)+VLOOKUP($A622+ROUND((COLUMN()-2)/24,5),'Расчет сбытовых надбавок'!$B$1537:'Расчет сбытовых надбавок'!$G$2280,3)</f>
        <v>144.4</v>
      </c>
      <c r="S622" s="108">
        <f>VLOOKUP($A622+ROUND((COLUMN()-2)/24,5),АТС!$A$41:$F$784,4)+VLOOKUP($A622+ROUND((COLUMN()-2)/24,5),'Расчет сбытовых надбавок'!$B$1537:'Расчет сбытовых надбавок'!$G$2280,3)</f>
        <v>135.6</v>
      </c>
      <c r="T622" s="108">
        <f>VLOOKUP($A622+ROUND((COLUMN()-2)/24,5),АТС!$A$41:$F$784,4)+VLOOKUP($A622+ROUND((COLUMN()-2)/24,5),'Расчет сбытовых надбавок'!$B$1537:'Расчет сбытовых надбавок'!$G$2280,3)</f>
        <v>90.45</v>
      </c>
      <c r="U622" s="108">
        <f>VLOOKUP($A622+ROUND((COLUMN()-2)/24,5),АТС!$A$41:$F$784,4)+VLOOKUP($A622+ROUND((COLUMN()-2)/24,5),'Расчет сбытовых надбавок'!$B$1537:'Расчет сбытовых надбавок'!$G$2280,3)</f>
        <v>48.84</v>
      </c>
      <c r="V622" s="108">
        <f>VLOOKUP($A622+ROUND((COLUMN()-2)/24,5),АТС!$A$41:$F$784,4)+VLOOKUP($A622+ROUND((COLUMN()-2)/24,5),'Расчет сбытовых надбавок'!$B$1537:'Расчет сбытовых надбавок'!$G$2280,3)</f>
        <v>146.18</v>
      </c>
      <c r="W622" s="108">
        <f>VLOOKUP($A622+ROUND((COLUMN()-2)/24,5),АТС!$A$41:$F$784,4)+VLOOKUP($A622+ROUND((COLUMN()-2)/24,5),'Расчет сбытовых надбавок'!$B$1537:'Расчет сбытовых надбавок'!$G$2280,3)</f>
        <v>105.34</v>
      </c>
      <c r="X622" s="108">
        <f>VLOOKUP($A622+ROUND((COLUMN()-2)/24,5),АТС!$A$41:$F$784,4)+VLOOKUP($A622+ROUND((COLUMN()-2)/24,5),'Расчет сбытовых надбавок'!$B$1537:'Расчет сбытовых надбавок'!$G$2280,3)</f>
        <v>0</v>
      </c>
      <c r="Y622" s="108">
        <f>VLOOKUP($A622+ROUND((COLUMN()-2)/24,5),АТС!$A$41:$F$784,4)+VLOOKUP($A622+ROUND((COLUMN()-2)/24,5),'Расчет сбытовых надбавок'!$B$1537:'Расчет сбытовых надбавок'!$G$2280,3)</f>
        <v>0</v>
      </c>
    </row>
    <row r="623" spans="1:25" x14ac:dyDescent="0.2">
      <c r="A623" s="88">
        <f t="shared" si="16"/>
        <v>41874</v>
      </c>
      <c r="B623" s="108">
        <f>VLOOKUP($A623+ROUND((COLUMN()-2)/24,5),АТС!$A$41:$F$784,4)+VLOOKUP($A623+ROUND((COLUMN()-2)/24,5),'Расчет сбытовых надбавок'!$B$1537:'Расчет сбытовых надбавок'!$G$2280,3)</f>
        <v>0</v>
      </c>
      <c r="C623" s="108">
        <f>VLOOKUP($A623+ROUND((COLUMN()-2)/24,5),АТС!$A$41:$F$784,4)+VLOOKUP($A623+ROUND((COLUMN()-2)/24,5),'Расчет сбытовых надбавок'!$B$1537:'Расчет сбытовых надбавок'!$G$2280,3)</f>
        <v>0</v>
      </c>
      <c r="D623" s="108">
        <f>VLOOKUP($A623+ROUND((COLUMN()-2)/24,5),АТС!$A$41:$F$784,4)+VLOOKUP($A623+ROUND((COLUMN()-2)/24,5),'Расчет сбытовых надбавок'!$B$1537:'Расчет сбытовых надбавок'!$G$2280,3)</f>
        <v>0</v>
      </c>
      <c r="E623" s="108">
        <f>VLOOKUP($A623+ROUND((COLUMN()-2)/24,5),АТС!$A$41:$F$784,4)+VLOOKUP($A623+ROUND((COLUMN()-2)/24,5),'Расчет сбытовых надбавок'!$B$1537:'Расчет сбытовых надбавок'!$G$2280,3)</f>
        <v>22.66</v>
      </c>
      <c r="F623" s="108">
        <f>VLOOKUP($A623+ROUND((COLUMN()-2)/24,5),АТС!$A$41:$F$784,4)+VLOOKUP($A623+ROUND((COLUMN()-2)/24,5),'Расчет сбытовых надбавок'!$B$1537:'Расчет сбытовых надбавок'!$G$2280,3)</f>
        <v>47.07</v>
      </c>
      <c r="G623" s="108">
        <f>VLOOKUP($A623+ROUND((COLUMN()-2)/24,5),АТС!$A$41:$F$784,4)+VLOOKUP($A623+ROUND((COLUMN()-2)/24,5),'Расчет сбытовых надбавок'!$B$1537:'Расчет сбытовых надбавок'!$G$2280,3)</f>
        <v>81.34</v>
      </c>
      <c r="H623" s="108">
        <f>VLOOKUP($A623+ROUND((COLUMN()-2)/24,5),АТС!$A$41:$F$784,4)+VLOOKUP($A623+ROUND((COLUMN()-2)/24,5),'Расчет сбытовых надбавок'!$B$1537:'Расчет сбытовых надбавок'!$G$2280,3)</f>
        <v>446.7</v>
      </c>
      <c r="I623" s="108">
        <f>VLOOKUP($A623+ROUND((COLUMN()-2)/24,5),АТС!$A$41:$F$784,4)+VLOOKUP($A623+ROUND((COLUMN()-2)/24,5),'Расчет сбытовых надбавок'!$B$1537:'Расчет сбытовых надбавок'!$G$2280,3)</f>
        <v>188.14</v>
      </c>
      <c r="J623" s="108">
        <f>VLOOKUP($A623+ROUND((COLUMN()-2)/24,5),АТС!$A$41:$F$784,4)+VLOOKUP($A623+ROUND((COLUMN()-2)/24,5),'Расчет сбытовых надбавок'!$B$1537:'Расчет сбытовых надбавок'!$G$2280,3)</f>
        <v>232.29</v>
      </c>
      <c r="K623" s="108">
        <f>VLOOKUP($A623+ROUND((COLUMN()-2)/24,5),АТС!$A$41:$F$784,4)+VLOOKUP($A623+ROUND((COLUMN()-2)/24,5),'Расчет сбытовых надбавок'!$B$1537:'Расчет сбытовых надбавок'!$G$2280,3)</f>
        <v>271.12</v>
      </c>
      <c r="L623" s="108">
        <f>VLOOKUP($A623+ROUND((COLUMN()-2)/24,5),АТС!$A$41:$F$784,4)+VLOOKUP($A623+ROUND((COLUMN()-2)/24,5),'Расчет сбытовых надбавок'!$B$1537:'Расчет сбытовых надбавок'!$G$2280,3)</f>
        <v>147.73000000000002</v>
      </c>
      <c r="M623" s="108">
        <f>VLOOKUP($A623+ROUND((COLUMN()-2)/24,5),АТС!$A$41:$F$784,4)+VLOOKUP($A623+ROUND((COLUMN()-2)/24,5),'Расчет сбытовых надбавок'!$B$1537:'Расчет сбытовых надбавок'!$G$2280,3)</f>
        <v>65.87</v>
      </c>
      <c r="N623" s="108">
        <f>VLOOKUP($A623+ROUND((COLUMN()-2)/24,5),АТС!$A$41:$F$784,4)+VLOOKUP($A623+ROUND((COLUMN()-2)/24,5),'Расчет сбытовых надбавок'!$B$1537:'Расчет сбытовых надбавок'!$G$2280,3)</f>
        <v>75.95</v>
      </c>
      <c r="O623" s="108">
        <f>VLOOKUP($A623+ROUND((COLUMN()-2)/24,5),АТС!$A$41:$F$784,4)+VLOOKUP($A623+ROUND((COLUMN()-2)/24,5),'Расчет сбытовых надбавок'!$B$1537:'Расчет сбытовых надбавок'!$G$2280,3)</f>
        <v>1204.82</v>
      </c>
      <c r="P623" s="108">
        <f>VLOOKUP($A623+ROUND((COLUMN()-2)/24,5),АТС!$A$41:$F$784,4)+VLOOKUP($A623+ROUND((COLUMN()-2)/24,5),'Расчет сбытовых надбавок'!$B$1537:'Расчет сбытовых надбавок'!$G$2280,3)</f>
        <v>0</v>
      </c>
      <c r="Q623" s="108">
        <f>VLOOKUP($A623+ROUND((COLUMN()-2)/24,5),АТС!$A$41:$F$784,4)+VLOOKUP($A623+ROUND((COLUMN()-2)/24,5),'Расчет сбытовых надбавок'!$B$1537:'Расчет сбытовых надбавок'!$G$2280,3)</f>
        <v>0</v>
      </c>
      <c r="R623" s="108">
        <f>VLOOKUP($A623+ROUND((COLUMN()-2)/24,5),АТС!$A$41:$F$784,4)+VLOOKUP($A623+ROUND((COLUMN()-2)/24,5),'Расчет сбытовых надбавок'!$B$1537:'Расчет сбытовых надбавок'!$G$2280,3)</f>
        <v>0</v>
      </c>
      <c r="S623" s="108">
        <f>VLOOKUP($A623+ROUND((COLUMN()-2)/24,5),АТС!$A$41:$F$784,4)+VLOOKUP($A623+ROUND((COLUMN()-2)/24,5),'Расчет сбытовых надбавок'!$B$1537:'Расчет сбытовых надбавок'!$G$2280,3)</f>
        <v>0</v>
      </c>
      <c r="T623" s="108">
        <f>VLOOKUP($A623+ROUND((COLUMN()-2)/24,5),АТС!$A$41:$F$784,4)+VLOOKUP($A623+ROUND((COLUMN()-2)/24,5),'Расчет сбытовых надбавок'!$B$1537:'Расчет сбытовых надбавок'!$G$2280,3)</f>
        <v>0</v>
      </c>
      <c r="U623" s="108">
        <f>VLOOKUP($A623+ROUND((COLUMN()-2)/24,5),АТС!$A$41:$F$784,4)+VLOOKUP($A623+ROUND((COLUMN()-2)/24,5),'Расчет сбытовых надбавок'!$B$1537:'Расчет сбытовых надбавок'!$G$2280,3)</f>
        <v>0</v>
      </c>
      <c r="V623" s="108">
        <f>VLOOKUP($A623+ROUND((COLUMN()-2)/24,5),АТС!$A$41:$F$784,4)+VLOOKUP($A623+ROUND((COLUMN()-2)/24,5),'Расчет сбытовых надбавок'!$B$1537:'Расчет сбытовых надбавок'!$G$2280,3)</f>
        <v>1257.95</v>
      </c>
      <c r="W623" s="108">
        <f>VLOOKUP($A623+ROUND((COLUMN()-2)/24,5),АТС!$A$41:$F$784,4)+VLOOKUP($A623+ROUND((COLUMN()-2)/24,5),'Расчет сбытовых надбавок'!$B$1537:'Расчет сбытовых надбавок'!$G$2280,3)</f>
        <v>6.26</v>
      </c>
      <c r="X623" s="108">
        <f>VLOOKUP($A623+ROUND((COLUMN()-2)/24,5),АТС!$A$41:$F$784,4)+VLOOKUP($A623+ROUND((COLUMN()-2)/24,5),'Расчет сбытовых надбавок'!$B$1537:'Расчет сбытовых надбавок'!$G$2280,3)</f>
        <v>0</v>
      </c>
      <c r="Y623" s="108">
        <f>VLOOKUP($A623+ROUND((COLUMN()-2)/24,5),АТС!$A$41:$F$784,4)+VLOOKUP($A623+ROUND((COLUMN()-2)/24,5),'Расчет сбытовых надбавок'!$B$1537:'Расчет сбытовых надбавок'!$G$2280,3)</f>
        <v>0</v>
      </c>
    </row>
    <row r="624" spans="1:25" x14ac:dyDescent="0.2">
      <c r="A624" s="88">
        <f t="shared" si="16"/>
        <v>41875</v>
      </c>
      <c r="B624" s="108">
        <f>VLOOKUP($A624+ROUND((COLUMN()-2)/24,5),АТС!$A$41:$F$784,4)+VLOOKUP($A624+ROUND((COLUMN()-2)/24,5),'Расчет сбытовых надбавок'!$B$1537:'Расчет сбытовых надбавок'!$G$2280,3)</f>
        <v>0</v>
      </c>
      <c r="C624" s="108">
        <f>VLOOKUP($A624+ROUND((COLUMN()-2)/24,5),АТС!$A$41:$F$784,4)+VLOOKUP($A624+ROUND((COLUMN()-2)/24,5),'Расчет сбытовых надбавок'!$B$1537:'Расчет сбытовых надбавок'!$G$2280,3)</f>
        <v>0</v>
      </c>
      <c r="D624" s="108">
        <f>VLOOKUP($A624+ROUND((COLUMN()-2)/24,5),АТС!$A$41:$F$784,4)+VLOOKUP($A624+ROUND((COLUMN()-2)/24,5),'Расчет сбытовых надбавок'!$B$1537:'Расчет сбытовых надбавок'!$G$2280,3)</f>
        <v>0</v>
      </c>
      <c r="E624" s="108">
        <f>VLOOKUP($A624+ROUND((COLUMN()-2)/24,5),АТС!$A$41:$F$784,4)+VLOOKUP($A624+ROUND((COLUMN()-2)/24,5),'Расчет сбытовых надбавок'!$B$1537:'Расчет сбытовых надбавок'!$G$2280,3)</f>
        <v>0</v>
      </c>
      <c r="F624" s="108">
        <f>VLOOKUP($A624+ROUND((COLUMN()-2)/24,5),АТС!$A$41:$F$784,4)+VLOOKUP($A624+ROUND((COLUMN()-2)/24,5),'Расчет сбытовых надбавок'!$B$1537:'Расчет сбытовых надбавок'!$G$2280,3)</f>
        <v>0</v>
      </c>
      <c r="G624" s="108">
        <f>VLOOKUP($A624+ROUND((COLUMN()-2)/24,5),АТС!$A$41:$F$784,4)+VLOOKUP($A624+ROUND((COLUMN()-2)/24,5),'Расчет сбытовых надбавок'!$B$1537:'Расчет сбытовых надбавок'!$G$2280,3)</f>
        <v>0</v>
      </c>
      <c r="H624" s="108">
        <f>VLOOKUP($A624+ROUND((COLUMN()-2)/24,5),АТС!$A$41:$F$784,4)+VLOOKUP($A624+ROUND((COLUMN()-2)/24,5),'Расчет сбытовых надбавок'!$B$1537:'Расчет сбытовых надбавок'!$G$2280,3)</f>
        <v>207.25</v>
      </c>
      <c r="I624" s="108">
        <f>VLOOKUP($A624+ROUND((COLUMN()-2)/24,5),АТС!$A$41:$F$784,4)+VLOOKUP($A624+ROUND((COLUMN()-2)/24,5),'Расчет сбытовых надбавок'!$B$1537:'Расчет сбытовых надбавок'!$G$2280,3)</f>
        <v>294.09000000000003</v>
      </c>
      <c r="J624" s="108">
        <f>VLOOKUP($A624+ROUND((COLUMN()-2)/24,5),АТС!$A$41:$F$784,4)+VLOOKUP($A624+ROUND((COLUMN()-2)/24,5),'Расчет сбытовых надбавок'!$B$1537:'Расчет сбытовых надбавок'!$G$2280,3)</f>
        <v>139.49</v>
      </c>
      <c r="K624" s="108">
        <f>VLOOKUP($A624+ROUND((COLUMN()-2)/24,5),АТС!$A$41:$F$784,4)+VLOOKUP($A624+ROUND((COLUMN()-2)/24,5),'Расчет сбытовых надбавок'!$B$1537:'Расчет сбытовых надбавок'!$G$2280,3)</f>
        <v>0</v>
      </c>
      <c r="L624" s="108">
        <f>VLOOKUP($A624+ROUND((COLUMN()-2)/24,5),АТС!$A$41:$F$784,4)+VLOOKUP($A624+ROUND((COLUMN()-2)/24,5),'Расчет сбытовых надбавок'!$B$1537:'Расчет сбытовых надбавок'!$G$2280,3)</f>
        <v>0</v>
      </c>
      <c r="M624" s="108">
        <f>VLOOKUP($A624+ROUND((COLUMN()-2)/24,5),АТС!$A$41:$F$784,4)+VLOOKUP($A624+ROUND((COLUMN()-2)/24,5),'Расчет сбытовых надбавок'!$B$1537:'Расчет сбытовых надбавок'!$G$2280,3)</f>
        <v>42.980000000000004</v>
      </c>
      <c r="N624" s="108">
        <f>VLOOKUP($A624+ROUND((COLUMN()-2)/24,5),АТС!$A$41:$F$784,4)+VLOOKUP($A624+ROUND((COLUMN()-2)/24,5),'Расчет сбытовых надбавок'!$B$1537:'Расчет сбытовых надбавок'!$G$2280,3)</f>
        <v>1176</v>
      </c>
      <c r="O624" s="108">
        <f>VLOOKUP($A624+ROUND((COLUMN()-2)/24,5),АТС!$A$41:$F$784,4)+VLOOKUP($A624+ROUND((COLUMN()-2)/24,5),'Расчет сбытовых надбавок'!$B$1537:'Расчет сбытовых надбавок'!$G$2280,3)</f>
        <v>0</v>
      </c>
      <c r="P624" s="108">
        <f>VLOOKUP($A624+ROUND((COLUMN()-2)/24,5),АТС!$A$41:$F$784,4)+VLOOKUP($A624+ROUND((COLUMN()-2)/24,5),'Расчет сбытовых надбавок'!$B$1537:'Расчет сбытовых надбавок'!$G$2280,3)</f>
        <v>0</v>
      </c>
      <c r="Q624" s="108">
        <f>VLOOKUP($A624+ROUND((COLUMN()-2)/24,5),АТС!$A$41:$F$784,4)+VLOOKUP($A624+ROUND((COLUMN()-2)/24,5),'Расчет сбытовых надбавок'!$B$1537:'Расчет сбытовых надбавок'!$G$2280,3)</f>
        <v>0</v>
      </c>
      <c r="R624" s="108">
        <f>VLOOKUP($A624+ROUND((COLUMN()-2)/24,5),АТС!$A$41:$F$784,4)+VLOOKUP($A624+ROUND((COLUMN()-2)/24,5),'Расчет сбытовых надбавок'!$B$1537:'Расчет сбытовых надбавок'!$G$2280,3)</f>
        <v>0</v>
      </c>
      <c r="S624" s="108">
        <f>VLOOKUP($A624+ROUND((COLUMN()-2)/24,5),АТС!$A$41:$F$784,4)+VLOOKUP($A624+ROUND((COLUMN()-2)/24,5),'Расчет сбытовых надбавок'!$B$1537:'Расчет сбытовых надбавок'!$G$2280,3)</f>
        <v>0.01</v>
      </c>
      <c r="T624" s="108">
        <f>VLOOKUP($A624+ROUND((COLUMN()-2)/24,5),АТС!$A$41:$F$784,4)+VLOOKUP($A624+ROUND((COLUMN()-2)/24,5),'Расчет сбытовых надбавок'!$B$1537:'Расчет сбытовых надбавок'!$G$2280,3)</f>
        <v>0</v>
      </c>
      <c r="U624" s="108">
        <f>VLOOKUP($A624+ROUND((COLUMN()-2)/24,5),АТС!$A$41:$F$784,4)+VLOOKUP($A624+ROUND((COLUMN()-2)/24,5),'Расчет сбытовых надбавок'!$B$1537:'Расчет сбытовых надбавок'!$G$2280,3)</f>
        <v>0</v>
      </c>
      <c r="V624" s="108">
        <f>VLOOKUP($A624+ROUND((COLUMN()-2)/24,5),АТС!$A$41:$F$784,4)+VLOOKUP($A624+ROUND((COLUMN()-2)/24,5),'Расчет сбытовых надбавок'!$B$1537:'Расчет сбытовых надбавок'!$G$2280,3)</f>
        <v>27.62</v>
      </c>
      <c r="W624" s="108">
        <f>VLOOKUP($A624+ROUND((COLUMN()-2)/24,5),АТС!$A$41:$F$784,4)+VLOOKUP($A624+ROUND((COLUMN()-2)/24,5),'Расчет сбытовых надбавок'!$B$1537:'Расчет сбытовых надбавок'!$G$2280,3)</f>
        <v>0</v>
      </c>
      <c r="X624" s="108">
        <f>VLOOKUP($A624+ROUND((COLUMN()-2)/24,5),АТС!$A$41:$F$784,4)+VLOOKUP($A624+ROUND((COLUMN()-2)/24,5),'Расчет сбытовых надбавок'!$B$1537:'Расчет сбытовых надбавок'!$G$2280,3)</f>
        <v>0</v>
      </c>
      <c r="Y624" s="108">
        <f>VLOOKUP($A624+ROUND((COLUMN()-2)/24,5),АТС!$A$41:$F$784,4)+VLOOKUP($A624+ROUND((COLUMN()-2)/24,5),'Расчет сбытовых надбавок'!$B$1537:'Расчет сбытовых надбавок'!$G$2280,3)</f>
        <v>0</v>
      </c>
    </row>
    <row r="625" spans="1:27" x14ac:dyDescent="0.2">
      <c r="A625" s="88">
        <f t="shared" si="16"/>
        <v>41876</v>
      </c>
      <c r="B625" s="108">
        <f>VLOOKUP($A625+ROUND((COLUMN()-2)/24,5),АТС!$A$41:$F$784,4)+VLOOKUP($A625+ROUND((COLUMN()-2)/24,5),'Расчет сбытовых надбавок'!$B$1537:'Расчет сбытовых надбавок'!$G$2280,3)</f>
        <v>0</v>
      </c>
      <c r="C625" s="108">
        <f>VLOOKUP($A625+ROUND((COLUMN()-2)/24,5),АТС!$A$41:$F$784,4)+VLOOKUP($A625+ROUND((COLUMN()-2)/24,5),'Расчет сбытовых надбавок'!$B$1537:'Расчет сбытовых надбавок'!$G$2280,3)</f>
        <v>0.01</v>
      </c>
      <c r="D625" s="108">
        <f>VLOOKUP($A625+ROUND((COLUMN()-2)/24,5),АТС!$A$41:$F$784,4)+VLOOKUP($A625+ROUND((COLUMN()-2)/24,5),'Расчет сбытовых надбавок'!$B$1537:'Расчет сбытовых надбавок'!$G$2280,3)</f>
        <v>0</v>
      </c>
      <c r="E625" s="108">
        <f>VLOOKUP($A625+ROUND((COLUMN()-2)/24,5),АТС!$A$41:$F$784,4)+VLOOKUP($A625+ROUND((COLUMN()-2)/24,5),'Расчет сбытовых надбавок'!$B$1537:'Расчет сбытовых надбавок'!$G$2280,3)</f>
        <v>7.89</v>
      </c>
      <c r="F625" s="108">
        <f>VLOOKUP($A625+ROUND((COLUMN()-2)/24,5),АТС!$A$41:$F$784,4)+VLOOKUP($A625+ROUND((COLUMN()-2)/24,5),'Расчет сбытовых надбавок'!$B$1537:'Расчет сбытовых надбавок'!$G$2280,3)</f>
        <v>43.28</v>
      </c>
      <c r="G625" s="108">
        <f>VLOOKUP($A625+ROUND((COLUMN()-2)/24,5),АТС!$A$41:$F$784,4)+VLOOKUP($A625+ROUND((COLUMN()-2)/24,5),'Расчет сбытовых надбавок'!$B$1537:'Расчет сбытовых надбавок'!$G$2280,3)</f>
        <v>57.87</v>
      </c>
      <c r="H625" s="108">
        <f>VLOOKUP($A625+ROUND((COLUMN()-2)/24,5),АТС!$A$41:$F$784,4)+VLOOKUP($A625+ROUND((COLUMN()-2)/24,5),'Расчет сбытовых надбавок'!$B$1537:'Расчет сбытовых надбавок'!$G$2280,3)</f>
        <v>181.04</v>
      </c>
      <c r="I625" s="108">
        <f>VLOOKUP($A625+ROUND((COLUMN()-2)/24,5),АТС!$A$41:$F$784,4)+VLOOKUP($A625+ROUND((COLUMN()-2)/24,5),'Расчет сбытовых надбавок'!$B$1537:'Расчет сбытовых надбавок'!$G$2280,3)</f>
        <v>165.49</v>
      </c>
      <c r="J625" s="108">
        <f>VLOOKUP($A625+ROUND((COLUMN()-2)/24,5),АТС!$A$41:$F$784,4)+VLOOKUP($A625+ROUND((COLUMN()-2)/24,5),'Расчет сбытовых надбавок'!$B$1537:'Расчет сбытовых надбавок'!$G$2280,3)</f>
        <v>7.7399999999999993</v>
      </c>
      <c r="K625" s="108">
        <f>VLOOKUP($A625+ROUND((COLUMN()-2)/24,5),АТС!$A$41:$F$784,4)+VLOOKUP($A625+ROUND((COLUMN()-2)/24,5),'Расчет сбытовых надбавок'!$B$1537:'Расчет сбытовых надбавок'!$G$2280,3)</f>
        <v>52.900000000000006</v>
      </c>
      <c r="L625" s="108">
        <f>VLOOKUP($A625+ROUND((COLUMN()-2)/24,5),АТС!$A$41:$F$784,4)+VLOOKUP($A625+ROUND((COLUMN()-2)/24,5),'Расчет сбытовых надбавок'!$B$1537:'Расчет сбытовых надбавок'!$G$2280,3)</f>
        <v>18.829999999999998</v>
      </c>
      <c r="M625" s="108">
        <f>VLOOKUP($A625+ROUND((COLUMN()-2)/24,5),АТС!$A$41:$F$784,4)+VLOOKUP($A625+ROUND((COLUMN()-2)/24,5),'Расчет сбытовых надбавок'!$B$1537:'Расчет сбытовых надбавок'!$G$2280,3)</f>
        <v>17.37</v>
      </c>
      <c r="N625" s="108">
        <f>VLOOKUP($A625+ROUND((COLUMN()-2)/24,5),АТС!$A$41:$F$784,4)+VLOOKUP($A625+ROUND((COLUMN()-2)/24,5),'Расчет сбытовых надбавок'!$B$1537:'Расчет сбытовых надбавок'!$G$2280,3)</f>
        <v>35.97</v>
      </c>
      <c r="O625" s="108">
        <f>VLOOKUP($A625+ROUND((COLUMN()-2)/24,5),АТС!$A$41:$F$784,4)+VLOOKUP($A625+ROUND((COLUMN()-2)/24,5),'Расчет сбытовых надбавок'!$B$1537:'Расчет сбытовых надбавок'!$G$2280,3)</f>
        <v>55.54</v>
      </c>
      <c r="P625" s="108">
        <f>VLOOKUP($A625+ROUND((COLUMN()-2)/24,5),АТС!$A$41:$F$784,4)+VLOOKUP($A625+ROUND((COLUMN()-2)/24,5),'Расчет сбытовых надбавок'!$B$1537:'Расчет сбытовых надбавок'!$G$2280,3)</f>
        <v>60.949999999999996</v>
      </c>
      <c r="Q625" s="108">
        <f>VLOOKUP($A625+ROUND((COLUMN()-2)/24,5),АТС!$A$41:$F$784,4)+VLOOKUP($A625+ROUND((COLUMN()-2)/24,5),'Расчет сбытовых надбавок'!$B$1537:'Расчет сбытовых надбавок'!$G$2280,3)</f>
        <v>7.7899999999999991</v>
      </c>
      <c r="R625" s="108">
        <f>VLOOKUP($A625+ROUND((COLUMN()-2)/24,5),АТС!$A$41:$F$784,4)+VLOOKUP($A625+ROUND((COLUMN()-2)/24,5),'Расчет сбытовых надбавок'!$B$1537:'Расчет сбытовых надбавок'!$G$2280,3)</f>
        <v>0</v>
      </c>
      <c r="S625" s="108">
        <f>VLOOKUP($A625+ROUND((COLUMN()-2)/24,5),АТС!$A$41:$F$784,4)+VLOOKUP($A625+ROUND((COLUMN()-2)/24,5),'Расчет сбытовых надбавок'!$B$1537:'Расчет сбытовых надбавок'!$G$2280,3)</f>
        <v>0</v>
      </c>
      <c r="T625" s="108">
        <f>VLOOKUP($A625+ROUND((COLUMN()-2)/24,5),АТС!$A$41:$F$784,4)+VLOOKUP($A625+ROUND((COLUMN()-2)/24,5),'Расчет сбытовых надбавок'!$B$1537:'Расчет сбытовых надбавок'!$G$2280,3)</f>
        <v>0</v>
      </c>
      <c r="U625" s="108">
        <f>VLOOKUP($A625+ROUND((COLUMN()-2)/24,5),АТС!$A$41:$F$784,4)+VLOOKUP($A625+ROUND((COLUMN()-2)/24,5),'Расчет сбытовых надбавок'!$B$1537:'Расчет сбытовых надбавок'!$G$2280,3)</f>
        <v>16.84</v>
      </c>
      <c r="V625" s="108">
        <f>VLOOKUP($A625+ROUND((COLUMN()-2)/24,5),АТС!$A$41:$F$784,4)+VLOOKUP($A625+ROUND((COLUMN()-2)/24,5),'Расчет сбытовых надбавок'!$B$1537:'Расчет сбытовых надбавок'!$G$2280,3)</f>
        <v>0</v>
      </c>
      <c r="W625" s="108">
        <f>VLOOKUP($A625+ROUND((COLUMN()-2)/24,5),АТС!$A$41:$F$784,4)+VLOOKUP($A625+ROUND((COLUMN()-2)/24,5),'Расчет сбытовых надбавок'!$B$1537:'Расчет сбытовых надбавок'!$G$2280,3)</f>
        <v>0</v>
      </c>
      <c r="X625" s="108">
        <f>VLOOKUP($A625+ROUND((COLUMN()-2)/24,5),АТС!$A$41:$F$784,4)+VLOOKUP($A625+ROUND((COLUMN()-2)/24,5),'Расчет сбытовых надбавок'!$B$1537:'Расчет сбытовых надбавок'!$G$2280,3)</f>
        <v>0</v>
      </c>
      <c r="Y625" s="108">
        <f>VLOOKUP($A625+ROUND((COLUMN()-2)/24,5),АТС!$A$41:$F$784,4)+VLOOKUP($A625+ROUND((COLUMN()-2)/24,5),'Расчет сбытовых надбавок'!$B$1537:'Расчет сбытовых надбавок'!$G$2280,3)</f>
        <v>0</v>
      </c>
    </row>
    <row r="626" spans="1:27" x14ac:dyDescent="0.2">
      <c r="A626" s="88">
        <f t="shared" si="16"/>
        <v>41877</v>
      </c>
      <c r="B626" s="108">
        <f>VLOOKUP($A626+ROUND((COLUMN()-2)/24,5),АТС!$A$41:$F$784,4)+VLOOKUP($A626+ROUND((COLUMN()-2)/24,5),'Расчет сбытовых надбавок'!$B$1537:'Расчет сбытовых надбавок'!$G$2280,3)</f>
        <v>0</v>
      </c>
      <c r="C626" s="108">
        <f>VLOOKUP($A626+ROUND((COLUMN()-2)/24,5),АТС!$A$41:$F$784,4)+VLOOKUP($A626+ROUND((COLUMN()-2)/24,5),'Расчет сбытовых надбавок'!$B$1537:'Расчет сбытовых надбавок'!$G$2280,3)</f>
        <v>0</v>
      </c>
      <c r="D626" s="108">
        <f>VLOOKUP($A626+ROUND((COLUMN()-2)/24,5),АТС!$A$41:$F$784,4)+VLOOKUP($A626+ROUND((COLUMN()-2)/24,5),'Расчет сбытовых надбавок'!$B$1537:'Расчет сбытовых надбавок'!$G$2280,3)</f>
        <v>0</v>
      </c>
      <c r="E626" s="108">
        <f>VLOOKUP($A626+ROUND((COLUMN()-2)/24,5),АТС!$A$41:$F$784,4)+VLOOKUP($A626+ROUND((COLUMN()-2)/24,5),'Расчет сбытовых надбавок'!$B$1537:'Расчет сбытовых надбавок'!$G$2280,3)</f>
        <v>30.66</v>
      </c>
      <c r="F626" s="108">
        <f>VLOOKUP($A626+ROUND((COLUMN()-2)/24,5),АТС!$A$41:$F$784,4)+VLOOKUP($A626+ROUND((COLUMN()-2)/24,5),'Расчет сбытовых надбавок'!$B$1537:'Расчет сбытовых надбавок'!$G$2280,3)</f>
        <v>61.18</v>
      </c>
      <c r="G626" s="108">
        <f>VLOOKUP($A626+ROUND((COLUMN()-2)/24,5),АТС!$A$41:$F$784,4)+VLOOKUP($A626+ROUND((COLUMN()-2)/24,5),'Расчет сбытовых надбавок'!$B$1537:'Расчет сбытовых надбавок'!$G$2280,3)</f>
        <v>68.37</v>
      </c>
      <c r="H626" s="108">
        <f>VLOOKUP($A626+ROUND((COLUMN()-2)/24,5),АТС!$A$41:$F$784,4)+VLOOKUP($A626+ROUND((COLUMN()-2)/24,5),'Расчет сбытовых надбавок'!$B$1537:'Расчет сбытовых надбавок'!$G$2280,3)</f>
        <v>123.83</v>
      </c>
      <c r="I626" s="108">
        <f>VLOOKUP($A626+ROUND((COLUMN()-2)/24,5),АТС!$A$41:$F$784,4)+VLOOKUP($A626+ROUND((COLUMN()-2)/24,5),'Расчет сбытовых надбавок'!$B$1537:'Расчет сбытовых надбавок'!$G$2280,3)</f>
        <v>373.17</v>
      </c>
      <c r="J626" s="108">
        <f>VLOOKUP($A626+ROUND((COLUMN()-2)/24,5),АТС!$A$41:$F$784,4)+VLOOKUP($A626+ROUND((COLUMN()-2)/24,5),'Расчет сбытовых надбавок'!$B$1537:'Расчет сбытовых надбавок'!$G$2280,3)</f>
        <v>43.56</v>
      </c>
      <c r="K626" s="108">
        <f>VLOOKUP($A626+ROUND((COLUMN()-2)/24,5),АТС!$A$41:$F$784,4)+VLOOKUP($A626+ROUND((COLUMN()-2)/24,5),'Расчет сбытовых надбавок'!$B$1537:'Расчет сбытовых надбавок'!$G$2280,3)</f>
        <v>65.92</v>
      </c>
      <c r="L626" s="108">
        <f>VLOOKUP($A626+ROUND((COLUMN()-2)/24,5),АТС!$A$41:$F$784,4)+VLOOKUP($A626+ROUND((COLUMN()-2)/24,5),'Расчет сбытовых надбавок'!$B$1537:'Расчет сбытовых надбавок'!$G$2280,3)</f>
        <v>18.97</v>
      </c>
      <c r="M626" s="108">
        <f>VLOOKUP($A626+ROUND((COLUMN()-2)/24,5),АТС!$A$41:$F$784,4)+VLOOKUP($A626+ROUND((COLUMN()-2)/24,5),'Расчет сбытовых надбавок'!$B$1537:'Расчет сбытовых надбавок'!$G$2280,3)</f>
        <v>5.84</v>
      </c>
      <c r="N626" s="108">
        <f>VLOOKUP($A626+ROUND((COLUMN()-2)/24,5),АТС!$A$41:$F$784,4)+VLOOKUP($A626+ROUND((COLUMN()-2)/24,5),'Расчет сбытовых надбавок'!$B$1537:'Расчет сбытовых надбавок'!$G$2280,3)</f>
        <v>75.41</v>
      </c>
      <c r="O626" s="108">
        <f>VLOOKUP($A626+ROUND((COLUMN()-2)/24,5),АТС!$A$41:$F$784,4)+VLOOKUP($A626+ROUND((COLUMN()-2)/24,5),'Расчет сбытовых надбавок'!$B$1537:'Расчет сбытовых надбавок'!$G$2280,3)</f>
        <v>113.55</v>
      </c>
      <c r="P626" s="108">
        <f>VLOOKUP($A626+ROUND((COLUMN()-2)/24,5),АТС!$A$41:$F$784,4)+VLOOKUP($A626+ROUND((COLUMN()-2)/24,5),'Расчет сбытовых надбавок'!$B$1537:'Расчет сбытовых надбавок'!$G$2280,3)</f>
        <v>0.01</v>
      </c>
      <c r="Q626" s="108">
        <f>VLOOKUP($A626+ROUND((COLUMN()-2)/24,5),АТС!$A$41:$F$784,4)+VLOOKUP($A626+ROUND((COLUMN()-2)/24,5),'Расчет сбытовых надбавок'!$B$1537:'Расчет сбытовых надбавок'!$G$2280,3)</f>
        <v>0.01</v>
      </c>
      <c r="R626" s="108">
        <f>VLOOKUP($A626+ROUND((COLUMN()-2)/24,5),АТС!$A$41:$F$784,4)+VLOOKUP($A626+ROUND((COLUMN()-2)/24,5),'Расчет сбытовых надбавок'!$B$1537:'Расчет сбытовых надбавок'!$G$2280,3)</f>
        <v>0</v>
      </c>
      <c r="S626" s="108">
        <f>VLOOKUP($A626+ROUND((COLUMN()-2)/24,5),АТС!$A$41:$F$784,4)+VLOOKUP($A626+ROUND((COLUMN()-2)/24,5),'Расчет сбытовых надбавок'!$B$1537:'Расчет сбытовых надбавок'!$G$2280,3)</f>
        <v>0</v>
      </c>
      <c r="T626" s="108">
        <f>VLOOKUP($A626+ROUND((COLUMN()-2)/24,5),АТС!$A$41:$F$784,4)+VLOOKUP($A626+ROUND((COLUMN()-2)/24,5),'Расчет сбытовых надбавок'!$B$1537:'Расчет сбытовых надбавок'!$G$2280,3)</f>
        <v>0</v>
      </c>
      <c r="U626" s="108">
        <f>VLOOKUP($A626+ROUND((COLUMN()-2)/24,5),АТС!$A$41:$F$784,4)+VLOOKUP($A626+ROUND((COLUMN()-2)/24,5),'Расчет сбытовых надбавок'!$B$1537:'Расчет сбытовых надбавок'!$G$2280,3)</f>
        <v>58.449999999999996</v>
      </c>
      <c r="V626" s="108">
        <f>VLOOKUP($A626+ROUND((COLUMN()-2)/24,5),АТС!$A$41:$F$784,4)+VLOOKUP($A626+ROUND((COLUMN()-2)/24,5),'Расчет сбытовых надбавок'!$B$1537:'Расчет сбытовых надбавок'!$G$2280,3)</f>
        <v>8</v>
      </c>
      <c r="W626" s="108">
        <f>VLOOKUP($A626+ROUND((COLUMN()-2)/24,5),АТС!$A$41:$F$784,4)+VLOOKUP($A626+ROUND((COLUMN()-2)/24,5),'Расчет сбытовых надбавок'!$B$1537:'Расчет сбытовых надбавок'!$G$2280,3)</f>
        <v>0</v>
      </c>
      <c r="X626" s="108">
        <f>VLOOKUP($A626+ROUND((COLUMN()-2)/24,5),АТС!$A$41:$F$784,4)+VLOOKUP($A626+ROUND((COLUMN()-2)/24,5),'Расчет сбытовых надбавок'!$B$1537:'Расчет сбытовых надбавок'!$G$2280,3)</f>
        <v>0</v>
      </c>
      <c r="Y626" s="108">
        <f>VLOOKUP($A626+ROUND((COLUMN()-2)/24,5),АТС!$A$41:$F$784,4)+VLOOKUP($A626+ROUND((COLUMN()-2)/24,5),'Расчет сбытовых надбавок'!$B$1537:'Расчет сбытовых надбавок'!$G$2280,3)</f>
        <v>0</v>
      </c>
    </row>
    <row r="627" spans="1:27" x14ac:dyDescent="0.2">
      <c r="A627" s="88">
        <f t="shared" si="16"/>
        <v>41878</v>
      </c>
      <c r="B627" s="108">
        <f>VLOOKUP($A627+ROUND((COLUMN()-2)/24,5),АТС!$A$41:$F$784,4)+VLOOKUP($A627+ROUND((COLUMN()-2)/24,5),'Расчет сбытовых надбавок'!$B$1537:'Расчет сбытовых надбавок'!$G$2280,3)</f>
        <v>0</v>
      </c>
      <c r="C627" s="108">
        <f>VLOOKUP($A627+ROUND((COLUMN()-2)/24,5),АТС!$A$41:$F$784,4)+VLOOKUP($A627+ROUND((COLUMN()-2)/24,5),'Расчет сбытовых надбавок'!$B$1537:'Расчет сбытовых надбавок'!$G$2280,3)</f>
        <v>0</v>
      </c>
      <c r="D627" s="108">
        <f>VLOOKUP($A627+ROUND((COLUMN()-2)/24,5),АТС!$A$41:$F$784,4)+VLOOKUP($A627+ROUND((COLUMN()-2)/24,5),'Расчет сбытовых надбавок'!$B$1537:'Расчет сбытовых надбавок'!$G$2280,3)</f>
        <v>0</v>
      </c>
      <c r="E627" s="108">
        <f>VLOOKUP($A627+ROUND((COLUMN()-2)/24,5),АТС!$A$41:$F$784,4)+VLOOKUP($A627+ROUND((COLUMN()-2)/24,5),'Расчет сбытовых надбавок'!$B$1537:'Расчет сбытовых надбавок'!$G$2280,3)</f>
        <v>51.739999999999995</v>
      </c>
      <c r="F627" s="108">
        <f>VLOOKUP($A627+ROUND((COLUMN()-2)/24,5),АТС!$A$41:$F$784,4)+VLOOKUP($A627+ROUND((COLUMN()-2)/24,5),'Расчет сбытовых надбавок'!$B$1537:'Расчет сбытовых надбавок'!$G$2280,3)</f>
        <v>146.80000000000001</v>
      </c>
      <c r="G627" s="108">
        <f>VLOOKUP($A627+ROUND((COLUMN()-2)/24,5),АТС!$A$41:$F$784,4)+VLOOKUP($A627+ROUND((COLUMN()-2)/24,5),'Расчет сбытовых надбавок'!$B$1537:'Расчет сбытовых надбавок'!$G$2280,3)</f>
        <v>98.600000000000009</v>
      </c>
      <c r="H627" s="108">
        <f>VLOOKUP($A627+ROUND((COLUMN()-2)/24,5),АТС!$A$41:$F$784,4)+VLOOKUP($A627+ROUND((COLUMN()-2)/24,5),'Расчет сбытовых надбавок'!$B$1537:'Расчет сбытовых надбавок'!$G$2280,3)</f>
        <v>162.62</v>
      </c>
      <c r="I627" s="108">
        <f>VLOOKUP($A627+ROUND((COLUMN()-2)/24,5),АТС!$A$41:$F$784,4)+VLOOKUP($A627+ROUND((COLUMN()-2)/24,5),'Расчет сбытовых надбавок'!$B$1537:'Расчет сбытовых надбавок'!$G$2280,3)</f>
        <v>280.36</v>
      </c>
      <c r="J627" s="108">
        <f>VLOOKUP($A627+ROUND((COLUMN()-2)/24,5),АТС!$A$41:$F$784,4)+VLOOKUP($A627+ROUND((COLUMN()-2)/24,5),'Расчет сбытовых надбавок'!$B$1537:'Расчет сбытовых надбавок'!$G$2280,3)</f>
        <v>35.520000000000003</v>
      </c>
      <c r="K627" s="108">
        <f>VLOOKUP($A627+ROUND((COLUMN()-2)/24,5),АТС!$A$41:$F$784,4)+VLOOKUP($A627+ROUND((COLUMN()-2)/24,5),'Расчет сбытовых надбавок'!$B$1537:'Расчет сбытовых надбавок'!$G$2280,3)</f>
        <v>61.819999999999993</v>
      </c>
      <c r="L627" s="108">
        <f>VLOOKUP($A627+ROUND((COLUMN()-2)/24,5),АТС!$A$41:$F$784,4)+VLOOKUP($A627+ROUND((COLUMN()-2)/24,5),'Расчет сбытовых надбавок'!$B$1537:'Расчет сбытовых надбавок'!$G$2280,3)</f>
        <v>19.21</v>
      </c>
      <c r="M627" s="108">
        <f>VLOOKUP($A627+ROUND((COLUMN()-2)/24,5),АТС!$A$41:$F$784,4)+VLOOKUP($A627+ROUND((COLUMN()-2)/24,5),'Расчет сбытовых надбавок'!$B$1537:'Расчет сбытовых надбавок'!$G$2280,3)</f>
        <v>10.92</v>
      </c>
      <c r="N627" s="108">
        <f>VLOOKUP($A627+ROUND((COLUMN()-2)/24,5),АТС!$A$41:$F$784,4)+VLOOKUP($A627+ROUND((COLUMN()-2)/24,5),'Расчет сбытовых надбавок'!$B$1537:'Расчет сбытовых надбавок'!$G$2280,3)</f>
        <v>0.01</v>
      </c>
      <c r="O627" s="108">
        <f>VLOOKUP($A627+ROUND((COLUMN()-2)/24,5),АТС!$A$41:$F$784,4)+VLOOKUP($A627+ROUND((COLUMN()-2)/24,5),'Расчет сбытовых надбавок'!$B$1537:'Расчет сбытовых надбавок'!$G$2280,3)</f>
        <v>0</v>
      </c>
      <c r="P627" s="108">
        <f>VLOOKUP($A627+ROUND((COLUMN()-2)/24,5),АТС!$A$41:$F$784,4)+VLOOKUP($A627+ROUND((COLUMN()-2)/24,5),'Расчет сбытовых надбавок'!$B$1537:'Расчет сбытовых надбавок'!$G$2280,3)</f>
        <v>5.6</v>
      </c>
      <c r="Q627" s="108">
        <f>VLOOKUP($A627+ROUND((COLUMN()-2)/24,5),АТС!$A$41:$F$784,4)+VLOOKUP($A627+ROUND((COLUMN()-2)/24,5),'Расчет сбытовых надбавок'!$B$1537:'Расчет сбытовых надбавок'!$G$2280,3)</f>
        <v>0.71</v>
      </c>
      <c r="R627" s="108">
        <f>VLOOKUP($A627+ROUND((COLUMN()-2)/24,5),АТС!$A$41:$F$784,4)+VLOOKUP($A627+ROUND((COLUMN()-2)/24,5),'Расчет сбытовых надбавок'!$B$1537:'Расчет сбытовых надбавок'!$G$2280,3)</f>
        <v>0</v>
      </c>
      <c r="S627" s="108">
        <f>VLOOKUP($A627+ROUND((COLUMN()-2)/24,5),АТС!$A$41:$F$784,4)+VLOOKUP($A627+ROUND((COLUMN()-2)/24,5),'Расчет сбытовых надбавок'!$B$1537:'Расчет сбытовых надбавок'!$G$2280,3)</f>
        <v>0</v>
      </c>
      <c r="T627" s="108">
        <f>VLOOKUP($A627+ROUND((COLUMN()-2)/24,5),АТС!$A$41:$F$784,4)+VLOOKUP($A627+ROUND((COLUMN()-2)/24,5),'Расчет сбытовых надбавок'!$B$1537:'Расчет сбытовых надбавок'!$G$2280,3)</f>
        <v>0</v>
      </c>
      <c r="U627" s="108">
        <f>VLOOKUP($A627+ROUND((COLUMN()-2)/24,5),АТС!$A$41:$F$784,4)+VLOOKUP($A627+ROUND((COLUMN()-2)/24,5),'Расчет сбытовых надбавок'!$B$1537:'Расчет сбытовых надбавок'!$G$2280,3)</f>
        <v>13.98</v>
      </c>
      <c r="V627" s="108">
        <f>VLOOKUP($A627+ROUND((COLUMN()-2)/24,5),АТС!$A$41:$F$784,4)+VLOOKUP($A627+ROUND((COLUMN()-2)/24,5),'Расчет сбытовых надбавок'!$B$1537:'Расчет сбытовых надбавок'!$G$2280,3)</f>
        <v>3.9000000000000004</v>
      </c>
      <c r="W627" s="108">
        <f>VLOOKUP($A627+ROUND((COLUMN()-2)/24,5),АТС!$A$41:$F$784,4)+VLOOKUP($A627+ROUND((COLUMN()-2)/24,5),'Расчет сбытовых надбавок'!$B$1537:'Расчет сбытовых надбавок'!$G$2280,3)</f>
        <v>0</v>
      </c>
      <c r="X627" s="108">
        <f>VLOOKUP($A627+ROUND((COLUMN()-2)/24,5),АТС!$A$41:$F$784,4)+VLOOKUP($A627+ROUND((COLUMN()-2)/24,5),'Расчет сбытовых надбавок'!$B$1537:'Расчет сбытовых надбавок'!$G$2280,3)</f>
        <v>0</v>
      </c>
      <c r="Y627" s="108">
        <f>VLOOKUP($A627+ROUND((COLUMN()-2)/24,5),АТС!$A$41:$F$784,4)+VLOOKUP($A627+ROUND((COLUMN()-2)/24,5),'Расчет сбытовых надбавок'!$B$1537:'Расчет сбытовых надбавок'!$G$2280,3)</f>
        <v>0</v>
      </c>
    </row>
    <row r="628" spans="1:27" x14ac:dyDescent="0.2">
      <c r="A628" s="88">
        <f t="shared" si="16"/>
        <v>41879</v>
      </c>
      <c r="B628" s="108">
        <f>VLOOKUP($A628+ROUND((COLUMN()-2)/24,5),АТС!$A$41:$F$784,4)+VLOOKUP($A628+ROUND((COLUMN()-2)/24,5),'Расчет сбытовых надбавок'!$B$1537:'Расчет сбытовых надбавок'!$G$2280,3)</f>
        <v>0</v>
      </c>
      <c r="C628" s="108">
        <f>VLOOKUP($A628+ROUND((COLUMN()-2)/24,5),АТС!$A$41:$F$784,4)+VLOOKUP($A628+ROUND((COLUMN()-2)/24,5),'Расчет сбытовых надбавок'!$B$1537:'Расчет сбытовых надбавок'!$G$2280,3)</f>
        <v>0</v>
      </c>
      <c r="D628" s="108">
        <f>VLOOKUP($A628+ROUND((COLUMN()-2)/24,5),АТС!$A$41:$F$784,4)+VLOOKUP($A628+ROUND((COLUMN()-2)/24,5),'Расчет сбытовых надбавок'!$B$1537:'Расчет сбытовых надбавок'!$G$2280,3)</f>
        <v>0</v>
      </c>
      <c r="E628" s="108">
        <f>VLOOKUP($A628+ROUND((COLUMN()-2)/24,5),АТС!$A$41:$F$784,4)+VLOOKUP($A628+ROUND((COLUMN()-2)/24,5),'Расчет сбытовых надбавок'!$B$1537:'Расчет сбытовых надбавок'!$G$2280,3)</f>
        <v>65.83</v>
      </c>
      <c r="F628" s="108">
        <f>VLOOKUP($A628+ROUND((COLUMN()-2)/24,5),АТС!$A$41:$F$784,4)+VLOOKUP($A628+ROUND((COLUMN()-2)/24,5),'Расчет сбытовых надбавок'!$B$1537:'Расчет сбытовых надбавок'!$G$2280,3)</f>
        <v>7.84</v>
      </c>
      <c r="G628" s="108">
        <f>VLOOKUP($A628+ROUND((COLUMN()-2)/24,5),АТС!$A$41:$F$784,4)+VLOOKUP($A628+ROUND((COLUMN()-2)/24,5),'Расчет сбытовых надбавок'!$B$1537:'Расчет сбытовых надбавок'!$G$2280,3)</f>
        <v>39.520000000000003</v>
      </c>
      <c r="H628" s="108">
        <f>VLOOKUP($A628+ROUND((COLUMN()-2)/24,5),АТС!$A$41:$F$784,4)+VLOOKUP($A628+ROUND((COLUMN()-2)/24,5),'Расчет сбытовых надбавок'!$B$1537:'Расчет сбытовых надбавок'!$G$2280,3)</f>
        <v>55.76</v>
      </c>
      <c r="I628" s="108">
        <f>VLOOKUP($A628+ROUND((COLUMN()-2)/24,5),АТС!$A$41:$F$784,4)+VLOOKUP($A628+ROUND((COLUMN()-2)/24,5),'Расчет сбытовых надбавок'!$B$1537:'Расчет сбытовых надбавок'!$G$2280,3)</f>
        <v>195.95999999999998</v>
      </c>
      <c r="J628" s="108">
        <f>VLOOKUP($A628+ROUND((COLUMN()-2)/24,5),АТС!$A$41:$F$784,4)+VLOOKUP($A628+ROUND((COLUMN()-2)/24,5),'Расчет сбытовых надбавок'!$B$1537:'Расчет сбытовых надбавок'!$G$2280,3)</f>
        <v>2.8499999999999996</v>
      </c>
      <c r="K628" s="108">
        <f>VLOOKUP($A628+ROUND((COLUMN()-2)/24,5),АТС!$A$41:$F$784,4)+VLOOKUP($A628+ROUND((COLUMN()-2)/24,5),'Расчет сбытовых надбавок'!$B$1537:'Расчет сбытовых надбавок'!$G$2280,3)</f>
        <v>2.2200000000000002</v>
      </c>
      <c r="L628" s="108">
        <f>VLOOKUP($A628+ROUND((COLUMN()-2)/24,5),АТС!$A$41:$F$784,4)+VLOOKUP($A628+ROUND((COLUMN()-2)/24,5),'Расчет сбытовых надбавок'!$B$1537:'Расчет сбытовых надбавок'!$G$2280,3)</f>
        <v>0</v>
      </c>
      <c r="M628" s="108">
        <f>VLOOKUP($A628+ROUND((COLUMN()-2)/24,5),АТС!$A$41:$F$784,4)+VLOOKUP($A628+ROUND((COLUMN()-2)/24,5),'Расчет сбытовых надбавок'!$B$1537:'Расчет сбытовых надбавок'!$G$2280,3)</f>
        <v>0</v>
      </c>
      <c r="N628" s="108">
        <f>VLOOKUP($A628+ROUND((COLUMN()-2)/24,5),АТС!$A$41:$F$784,4)+VLOOKUP($A628+ROUND((COLUMN()-2)/24,5),'Расчет сбытовых надбавок'!$B$1537:'Расчет сбытовых надбавок'!$G$2280,3)</f>
        <v>0</v>
      </c>
      <c r="O628" s="108">
        <f>VLOOKUP($A628+ROUND((COLUMN()-2)/24,5),АТС!$A$41:$F$784,4)+VLOOKUP($A628+ROUND((COLUMN()-2)/24,5),'Расчет сбытовых надбавок'!$B$1537:'Расчет сбытовых надбавок'!$G$2280,3)</f>
        <v>0.01</v>
      </c>
      <c r="P628" s="108">
        <f>VLOOKUP($A628+ROUND((COLUMN()-2)/24,5),АТС!$A$41:$F$784,4)+VLOOKUP($A628+ROUND((COLUMN()-2)/24,5),'Расчет сбытовых надбавок'!$B$1537:'Расчет сбытовых надбавок'!$G$2280,3)</f>
        <v>0</v>
      </c>
      <c r="Q628" s="108">
        <f>VLOOKUP($A628+ROUND((COLUMN()-2)/24,5),АТС!$A$41:$F$784,4)+VLOOKUP($A628+ROUND((COLUMN()-2)/24,5),'Расчет сбытовых надбавок'!$B$1537:'Расчет сбытовых надбавок'!$G$2280,3)</f>
        <v>0</v>
      </c>
      <c r="R628" s="108">
        <f>VLOOKUP($A628+ROUND((COLUMN()-2)/24,5),АТС!$A$41:$F$784,4)+VLOOKUP($A628+ROUND((COLUMN()-2)/24,5),'Расчет сбытовых надбавок'!$B$1537:'Расчет сбытовых надбавок'!$G$2280,3)</f>
        <v>0</v>
      </c>
      <c r="S628" s="108">
        <f>VLOOKUP($A628+ROUND((COLUMN()-2)/24,5),АТС!$A$41:$F$784,4)+VLOOKUP($A628+ROUND((COLUMN()-2)/24,5),'Расчет сбытовых надбавок'!$B$1537:'Расчет сбытовых надбавок'!$G$2280,3)</f>
        <v>0</v>
      </c>
      <c r="T628" s="108">
        <f>VLOOKUP($A628+ROUND((COLUMN()-2)/24,5),АТС!$A$41:$F$784,4)+VLOOKUP($A628+ROUND((COLUMN()-2)/24,5),'Расчет сбытовых надбавок'!$B$1537:'Расчет сбытовых надбавок'!$G$2280,3)</f>
        <v>0</v>
      </c>
      <c r="U628" s="108">
        <f>VLOOKUP($A628+ROUND((COLUMN()-2)/24,5),АТС!$A$41:$F$784,4)+VLOOKUP($A628+ROUND((COLUMN()-2)/24,5),'Расчет сбытовых надбавок'!$B$1537:'Расчет сбытовых надбавок'!$G$2280,3)</f>
        <v>2.88</v>
      </c>
      <c r="V628" s="108">
        <f>VLOOKUP($A628+ROUND((COLUMN()-2)/24,5),АТС!$A$41:$F$784,4)+VLOOKUP($A628+ROUND((COLUMN()-2)/24,5),'Расчет сбытовых надбавок'!$B$1537:'Расчет сбытовых надбавок'!$G$2280,3)</f>
        <v>1.94</v>
      </c>
      <c r="W628" s="108">
        <f>VLOOKUP($A628+ROUND((COLUMN()-2)/24,5),АТС!$A$41:$F$784,4)+VLOOKUP($A628+ROUND((COLUMN()-2)/24,5),'Расчет сбытовых надбавок'!$B$1537:'Расчет сбытовых надбавок'!$G$2280,3)</f>
        <v>0</v>
      </c>
      <c r="X628" s="108">
        <f>VLOOKUP($A628+ROUND((COLUMN()-2)/24,5),АТС!$A$41:$F$784,4)+VLOOKUP($A628+ROUND((COLUMN()-2)/24,5),'Расчет сбытовых надбавок'!$B$1537:'Расчет сбытовых надбавок'!$G$2280,3)</f>
        <v>0</v>
      </c>
      <c r="Y628" s="108">
        <f>VLOOKUP($A628+ROUND((COLUMN()-2)/24,5),АТС!$A$41:$F$784,4)+VLOOKUP($A628+ROUND((COLUMN()-2)/24,5),'Расчет сбытовых надбавок'!$B$1537:'Расчет сбытовых надбавок'!$G$2280,3)</f>
        <v>0.01</v>
      </c>
    </row>
    <row r="629" spans="1:27" x14ac:dyDescent="0.2">
      <c r="A629" s="88">
        <f t="shared" si="16"/>
        <v>41880</v>
      </c>
      <c r="B629" s="108">
        <f>VLOOKUP($A629+ROUND((COLUMN()-2)/24,5),АТС!$A$41:$F$784,4)+VLOOKUP($A629+ROUND((COLUMN()-2)/24,5),'Расчет сбытовых надбавок'!$B$1537:'Расчет сбытовых надбавок'!$G$2280,3)</f>
        <v>0</v>
      </c>
      <c r="C629" s="108">
        <f>VLOOKUP($A629+ROUND((COLUMN()-2)/24,5),АТС!$A$41:$F$784,4)+VLOOKUP($A629+ROUND((COLUMN()-2)/24,5),'Расчет сбытовых надбавок'!$B$1537:'Расчет сбытовых надбавок'!$G$2280,3)</f>
        <v>0.01</v>
      </c>
      <c r="D629" s="108">
        <f>VLOOKUP($A629+ROUND((COLUMN()-2)/24,5),АТС!$A$41:$F$784,4)+VLOOKUP($A629+ROUND((COLUMN()-2)/24,5),'Расчет сбытовых надбавок'!$B$1537:'Расчет сбытовых надбавок'!$G$2280,3)</f>
        <v>0.61</v>
      </c>
      <c r="E629" s="108">
        <f>VLOOKUP($A629+ROUND((COLUMN()-2)/24,5),АТС!$A$41:$F$784,4)+VLOOKUP($A629+ROUND((COLUMN()-2)/24,5),'Расчет сбытовых надбавок'!$B$1537:'Расчет сбытовых надбавок'!$G$2280,3)</f>
        <v>47.410000000000004</v>
      </c>
      <c r="F629" s="108">
        <f>VLOOKUP($A629+ROUND((COLUMN()-2)/24,5),АТС!$A$41:$F$784,4)+VLOOKUP($A629+ROUND((COLUMN()-2)/24,5),'Расчет сбытовых надбавок'!$B$1537:'Расчет сбытовых надбавок'!$G$2280,3)</f>
        <v>16.72</v>
      </c>
      <c r="G629" s="108">
        <f>VLOOKUP($A629+ROUND((COLUMN()-2)/24,5),АТС!$A$41:$F$784,4)+VLOOKUP($A629+ROUND((COLUMN()-2)/24,5),'Расчет сбытовых надбавок'!$B$1537:'Расчет сбытовых надбавок'!$G$2280,3)</f>
        <v>61.55</v>
      </c>
      <c r="H629" s="108">
        <f>VLOOKUP($A629+ROUND((COLUMN()-2)/24,5),АТС!$A$41:$F$784,4)+VLOOKUP($A629+ROUND((COLUMN()-2)/24,5),'Расчет сбытовых надбавок'!$B$1537:'Расчет сбытовых надбавок'!$G$2280,3)</f>
        <v>193.64000000000001</v>
      </c>
      <c r="I629" s="108">
        <f>VLOOKUP($A629+ROUND((COLUMN()-2)/24,5),АТС!$A$41:$F$784,4)+VLOOKUP($A629+ROUND((COLUMN()-2)/24,5),'Расчет сбытовых надбавок'!$B$1537:'Расчет сбытовых надбавок'!$G$2280,3)</f>
        <v>147.22999999999999</v>
      </c>
      <c r="J629" s="108">
        <f>VLOOKUP($A629+ROUND((COLUMN()-2)/24,5),АТС!$A$41:$F$784,4)+VLOOKUP($A629+ROUND((COLUMN()-2)/24,5),'Расчет сбытовых надбавок'!$B$1537:'Расчет сбытовых надбавок'!$G$2280,3)</f>
        <v>39.53</v>
      </c>
      <c r="K629" s="108">
        <f>VLOOKUP($A629+ROUND((COLUMN()-2)/24,5),АТС!$A$41:$F$784,4)+VLOOKUP($A629+ROUND((COLUMN()-2)/24,5),'Расчет сбытовых надбавок'!$B$1537:'Расчет сбытовых надбавок'!$G$2280,3)</f>
        <v>42.629999999999995</v>
      </c>
      <c r="L629" s="108">
        <f>VLOOKUP($A629+ROUND((COLUMN()-2)/24,5),АТС!$A$41:$F$784,4)+VLOOKUP($A629+ROUND((COLUMN()-2)/24,5),'Расчет сбытовых надбавок'!$B$1537:'Расчет сбытовых надбавок'!$G$2280,3)</f>
        <v>23.29</v>
      </c>
      <c r="M629" s="108">
        <f>VLOOKUP($A629+ROUND((COLUMN()-2)/24,5),АТС!$A$41:$F$784,4)+VLOOKUP($A629+ROUND((COLUMN()-2)/24,5),'Расчет сбытовых надбавок'!$B$1537:'Расчет сбытовых надбавок'!$G$2280,3)</f>
        <v>4.2300000000000004</v>
      </c>
      <c r="N629" s="108">
        <f>VLOOKUP($A629+ROUND((COLUMN()-2)/24,5),АТС!$A$41:$F$784,4)+VLOOKUP($A629+ROUND((COLUMN()-2)/24,5),'Расчет сбытовых надбавок'!$B$1537:'Расчет сбытовых надбавок'!$G$2280,3)</f>
        <v>32.99</v>
      </c>
      <c r="O629" s="108">
        <f>VLOOKUP($A629+ROUND((COLUMN()-2)/24,5),АТС!$A$41:$F$784,4)+VLOOKUP($A629+ROUND((COLUMN()-2)/24,5),'Расчет сбытовых надбавок'!$B$1537:'Расчет сбытовых надбавок'!$G$2280,3)</f>
        <v>16.899999999999999</v>
      </c>
      <c r="P629" s="108">
        <f>VLOOKUP($A629+ROUND((COLUMN()-2)/24,5),АТС!$A$41:$F$784,4)+VLOOKUP($A629+ROUND((COLUMN()-2)/24,5),'Расчет сбытовых надбавок'!$B$1537:'Расчет сбытовых надбавок'!$G$2280,3)</f>
        <v>0</v>
      </c>
      <c r="Q629" s="108">
        <f>VLOOKUP($A629+ROUND((COLUMN()-2)/24,5),АТС!$A$41:$F$784,4)+VLOOKUP($A629+ROUND((COLUMN()-2)/24,5),'Расчет сбытовых надбавок'!$B$1537:'Расчет сбытовых надбавок'!$G$2280,3)</f>
        <v>0</v>
      </c>
      <c r="R629" s="108">
        <f>VLOOKUP($A629+ROUND((COLUMN()-2)/24,5),АТС!$A$41:$F$784,4)+VLOOKUP($A629+ROUND((COLUMN()-2)/24,5),'Расчет сбытовых надбавок'!$B$1537:'Расчет сбытовых надбавок'!$G$2280,3)</f>
        <v>0</v>
      </c>
      <c r="S629" s="108">
        <f>VLOOKUP($A629+ROUND((COLUMN()-2)/24,5),АТС!$A$41:$F$784,4)+VLOOKUP($A629+ROUND((COLUMN()-2)/24,5),'Расчет сбытовых надбавок'!$B$1537:'Расчет сбытовых надбавок'!$G$2280,3)</f>
        <v>0</v>
      </c>
      <c r="T629" s="108">
        <f>VLOOKUP($A629+ROUND((COLUMN()-2)/24,5),АТС!$A$41:$F$784,4)+VLOOKUP($A629+ROUND((COLUMN()-2)/24,5),'Расчет сбытовых надбавок'!$B$1537:'Расчет сбытовых надбавок'!$G$2280,3)</f>
        <v>0</v>
      </c>
      <c r="U629" s="108">
        <f>VLOOKUP($A629+ROUND((COLUMN()-2)/24,5),АТС!$A$41:$F$784,4)+VLOOKUP($A629+ROUND((COLUMN()-2)/24,5),'Расчет сбытовых надбавок'!$B$1537:'Расчет сбытовых надбавок'!$G$2280,3)</f>
        <v>0</v>
      </c>
      <c r="V629" s="108">
        <f>VLOOKUP($A629+ROUND((COLUMN()-2)/24,5),АТС!$A$41:$F$784,4)+VLOOKUP($A629+ROUND((COLUMN()-2)/24,5),'Расчет сбытовых надбавок'!$B$1537:'Расчет сбытовых надбавок'!$G$2280,3)</f>
        <v>0</v>
      </c>
      <c r="W629" s="108">
        <f>VLOOKUP($A629+ROUND((COLUMN()-2)/24,5),АТС!$A$41:$F$784,4)+VLOOKUP($A629+ROUND((COLUMN()-2)/24,5),'Расчет сбытовых надбавок'!$B$1537:'Расчет сбытовых надбавок'!$G$2280,3)</f>
        <v>0</v>
      </c>
      <c r="X629" s="108">
        <f>VLOOKUP($A629+ROUND((COLUMN()-2)/24,5),АТС!$A$41:$F$784,4)+VLOOKUP($A629+ROUND((COLUMN()-2)/24,5),'Расчет сбытовых надбавок'!$B$1537:'Расчет сбытовых надбавок'!$G$2280,3)</f>
        <v>0</v>
      </c>
      <c r="Y629" s="108">
        <f>VLOOKUP($A629+ROUND((COLUMN()-2)/24,5),АТС!$A$41:$F$784,4)+VLOOKUP($A629+ROUND((COLUMN()-2)/24,5),'Расчет сбытовых надбавок'!$B$1537:'Расчет сбытовых надбавок'!$G$2280,3)</f>
        <v>0.01</v>
      </c>
    </row>
    <row r="630" spans="1:27" x14ac:dyDescent="0.2">
      <c r="A630" s="88">
        <f t="shared" si="16"/>
        <v>41881</v>
      </c>
      <c r="B630" s="108">
        <f>VLOOKUP($A630+ROUND((COLUMN()-2)/24,5),АТС!$A$41:$F$784,4)+VLOOKUP($A630+ROUND((COLUMN()-2)/24,5),'Расчет сбытовых надбавок'!$B$1537:'Расчет сбытовых надбавок'!$G$2280,3)</f>
        <v>0</v>
      </c>
      <c r="C630" s="108">
        <f>VLOOKUP($A630+ROUND((COLUMN()-2)/24,5),АТС!$A$41:$F$784,4)+VLOOKUP($A630+ROUND((COLUMN()-2)/24,5),'Расчет сбытовых надбавок'!$B$1537:'Расчет сбытовых надбавок'!$G$2280,3)</f>
        <v>17.91</v>
      </c>
      <c r="D630" s="108">
        <f>VLOOKUP($A630+ROUND((COLUMN()-2)/24,5),АТС!$A$41:$F$784,4)+VLOOKUP($A630+ROUND((COLUMN()-2)/24,5),'Расчет сбытовых надбавок'!$B$1537:'Расчет сбытовых надбавок'!$G$2280,3)</f>
        <v>23.53</v>
      </c>
      <c r="E630" s="108">
        <f>VLOOKUP($A630+ROUND((COLUMN()-2)/24,5),АТС!$A$41:$F$784,4)+VLOOKUP($A630+ROUND((COLUMN()-2)/24,5),'Расчет сбытовых надбавок'!$B$1537:'Расчет сбытовых надбавок'!$G$2280,3)</f>
        <v>6.55</v>
      </c>
      <c r="F630" s="108">
        <f>VLOOKUP($A630+ROUND((COLUMN()-2)/24,5),АТС!$A$41:$F$784,4)+VLOOKUP($A630+ROUND((COLUMN()-2)/24,5),'Расчет сбытовых надбавок'!$B$1537:'Расчет сбытовых надбавок'!$G$2280,3)</f>
        <v>0</v>
      </c>
      <c r="G630" s="108">
        <f>VLOOKUP($A630+ROUND((COLUMN()-2)/24,5),АТС!$A$41:$F$784,4)+VLOOKUP($A630+ROUND((COLUMN()-2)/24,5),'Расчет сбытовых надбавок'!$B$1537:'Расчет сбытовых надбавок'!$G$2280,3)</f>
        <v>0</v>
      </c>
      <c r="H630" s="108">
        <f>VLOOKUP($A630+ROUND((COLUMN()-2)/24,5),АТС!$A$41:$F$784,4)+VLOOKUP($A630+ROUND((COLUMN()-2)/24,5),'Расчет сбытовых надбавок'!$B$1537:'Расчет сбытовых надбавок'!$G$2280,3)</f>
        <v>3.61</v>
      </c>
      <c r="I630" s="108">
        <f>VLOOKUP($A630+ROUND((COLUMN()-2)/24,5),АТС!$A$41:$F$784,4)+VLOOKUP($A630+ROUND((COLUMN()-2)/24,5),'Расчет сбытовых надбавок'!$B$1537:'Расчет сбытовых надбавок'!$G$2280,3)</f>
        <v>63.74</v>
      </c>
      <c r="J630" s="108">
        <f>VLOOKUP($A630+ROUND((COLUMN()-2)/24,5),АТС!$A$41:$F$784,4)+VLOOKUP($A630+ROUND((COLUMN()-2)/24,5),'Расчет сбытовых надбавок'!$B$1537:'Расчет сбытовых надбавок'!$G$2280,3)</f>
        <v>276.27</v>
      </c>
      <c r="K630" s="108">
        <f>VLOOKUP($A630+ROUND((COLUMN()-2)/24,5),АТС!$A$41:$F$784,4)+VLOOKUP($A630+ROUND((COLUMN()-2)/24,5),'Расчет сбытовых надбавок'!$B$1537:'Расчет сбытовых надбавок'!$G$2280,3)</f>
        <v>12.27</v>
      </c>
      <c r="L630" s="108">
        <f>VLOOKUP($A630+ROUND((COLUMN()-2)/24,5),АТС!$A$41:$F$784,4)+VLOOKUP($A630+ROUND((COLUMN()-2)/24,5),'Расчет сбытовых надбавок'!$B$1537:'Расчет сбытовых надбавок'!$G$2280,3)</f>
        <v>0</v>
      </c>
      <c r="M630" s="108">
        <f>VLOOKUP($A630+ROUND((COLUMN()-2)/24,5),АТС!$A$41:$F$784,4)+VLOOKUP($A630+ROUND((COLUMN()-2)/24,5),'Расчет сбытовых надбавок'!$B$1537:'Расчет сбытовых надбавок'!$G$2280,3)</f>
        <v>0</v>
      </c>
      <c r="N630" s="108">
        <f>VLOOKUP($A630+ROUND((COLUMN()-2)/24,5),АТС!$A$41:$F$784,4)+VLOOKUP($A630+ROUND((COLUMN()-2)/24,5),'Расчет сбытовых надбавок'!$B$1537:'Расчет сбытовых надбавок'!$G$2280,3)</f>
        <v>0</v>
      </c>
      <c r="O630" s="108">
        <f>VLOOKUP($A630+ROUND((COLUMN()-2)/24,5),АТС!$A$41:$F$784,4)+VLOOKUP($A630+ROUND((COLUMN()-2)/24,5),'Расчет сбытовых надбавок'!$B$1537:'Расчет сбытовых надбавок'!$G$2280,3)</f>
        <v>0</v>
      </c>
      <c r="P630" s="108">
        <f>VLOOKUP($A630+ROUND((COLUMN()-2)/24,5),АТС!$A$41:$F$784,4)+VLOOKUP($A630+ROUND((COLUMN()-2)/24,5),'Расчет сбытовых надбавок'!$B$1537:'Расчет сбытовых надбавок'!$G$2280,3)</f>
        <v>0</v>
      </c>
      <c r="Q630" s="108">
        <f>VLOOKUP($A630+ROUND((COLUMN()-2)/24,5),АТС!$A$41:$F$784,4)+VLOOKUP($A630+ROUND((COLUMN()-2)/24,5),'Расчет сбытовых надбавок'!$B$1537:'Расчет сбытовых надбавок'!$G$2280,3)</f>
        <v>0</v>
      </c>
      <c r="R630" s="108">
        <f>VLOOKUP($A630+ROUND((COLUMN()-2)/24,5),АТС!$A$41:$F$784,4)+VLOOKUP($A630+ROUND((COLUMN()-2)/24,5),'Расчет сбытовых надбавок'!$B$1537:'Расчет сбытовых надбавок'!$G$2280,3)</f>
        <v>0</v>
      </c>
      <c r="S630" s="108">
        <f>VLOOKUP($A630+ROUND((COLUMN()-2)/24,5),АТС!$A$41:$F$784,4)+VLOOKUP($A630+ROUND((COLUMN()-2)/24,5),'Расчет сбытовых надбавок'!$B$1537:'Расчет сбытовых надбавок'!$G$2280,3)</f>
        <v>0</v>
      </c>
      <c r="T630" s="108">
        <f>VLOOKUP($A630+ROUND((COLUMN()-2)/24,5),АТС!$A$41:$F$784,4)+VLOOKUP($A630+ROUND((COLUMN()-2)/24,5),'Расчет сбытовых надбавок'!$B$1537:'Расчет сбытовых надбавок'!$G$2280,3)</f>
        <v>0</v>
      </c>
      <c r="U630" s="108">
        <f>VLOOKUP($A630+ROUND((COLUMN()-2)/24,5),АТС!$A$41:$F$784,4)+VLOOKUP($A630+ROUND((COLUMN()-2)/24,5),'Расчет сбытовых надбавок'!$B$1537:'Расчет сбытовых надбавок'!$G$2280,3)</f>
        <v>0</v>
      </c>
      <c r="V630" s="108">
        <f>VLOOKUP($A630+ROUND((COLUMN()-2)/24,5),АТС!$A$41:$F$784,4)+VLOOKUP($A630+ROUND((COLUMN()-2)/24,5),'Расчет сбытовых надбавок'!$B$1537:'Расчет сбытовых надбавок'!$G$2280,3)</f>
        <v>0</v>
      </c>
      <c r="W630" s="108">
        <f>VLOOKUP($A630+ROUND((COLUMN()-2)/24,5),АТС!$A$41:$F$784,4)+VLOOKUP($A630+ROUND((COLUMN()-2)/24,5),'Расчет сбытовых надбавок'!$B$1537:'Расчет сбытовых надбавок'!$G$2280,3)</f>
        <v>0</v>
      </c>
      <c r="X630" s="108">
        <f>VLOOKUP($A630+ROUND((COLUMN()-2)/24,5),АТС!$A$41:$F$784,4)+VLOOKUP($A630+ROUND((COLUMN()-2)/24,5),'Расчет сбытовых надбавок'!$B$1537:'Расчет сбытовых надбавок'!$G$2280,3)</f>
        <v>0</v>
      </c>
      <c r="Y630" s="108">
        <f>VLOOKUP($A630+ROUND((COLUMN()-2)/24,5),АТС!$A$41:$F$784,4)+VLOOKUP($A630+ROUND((COLUMN()-2)/24,5),'Расчет сбытовых надбавок'!$B$1537:'Расчет сбытовых надбавок'!$G$2280,3)</f>
        <v>0</v>
      </c>
    </row>
    <row r="631" spans="1:27" x14ac:dyDescent="0.2">
      <c r="A631" s="88">
        <f t="shared" si="16"/>
        <v>41882</v>
      </c>
      <c r="B631" s="108">
        <f>VLOOKUP($A631+ROUND((COLUMN()-2)/24,5),АТС!$A$41:$F$784,4)+VLOOKUP($A631+ROUND((COLUMN()-2)/24,5),'Расчет сбытовых надбавок'!$B$1537:'Расчет сбытовых надбавок'!$G$2280,3)</f>
        <v>0</v>
      </c>
      <c r="C631" s="108">
        <f>VLOOKUP($A631+ROUND((COLUMN()-2)/24,5),АТС!$A$41:$F$784,4)+VLOOKUP($A631+ROUND((COLUMN()-2)/24,5),'Расчет сбытовых надбавок'!$B$1537:'Расчет сбытовых надбавок'!$G$2280,3)</f>
        <v>0</v>
      </c>
      <c r="D631" s="108">
        <f>VLOOKUP($A631+ROUND((COLUMN()-2)/24,5),АТС!$A$41:$F$784,4)+VLOOKUP($A631+ROUND((COLUMN()-2)/24,5),'Расчет сбытовых надбавок'!$B$1537:'Расчет сбытовых надбавок'!$G$2280,3)</f>
        <v>0</v>
      </c>
      <c r="E631" s="108">
        <f>VLOOKUP($A631+ROUND((COLUMN()-2)/24,5),АТС!$A$41:$F$784,4)+VLOOKUP($A631+ROUND((COLUMN()-2)/24,5),'Расчет сбытовых надбавок'!$B$1537:'Расчет сбытовых надбавок'!$G$2280,3)</f>
        <v>0</v>
      </c>
      <c r="F631" s="108">
        <f>VLOOKUP($A631+ROUND((COLUMN()-2)/24,5),АТС!$A$41:$F$784,4)+VLOOKUP($A631+ROUND((COLUMN()-2)/24,5),'Расчет сбытовых надбавок'!$B$1537:'Расчет сбытовых надбавок'!$G$2280,3)</f>
        <v>0</v>
      </c>
      <c r="G631" s="108">
        <f>VLOOKUP($A631+ROUND((COLUMN()-2)/24,5),АТС!$A$41:$F$784,4)+VLOOKUP($A631+ROUND((COLUMN()-2)/24,5),'Расчет сбытовых надбавок'!$B$1537:'Расчет сбытовых надбавок'!$G$2280,3)</f>
        <v>129.60999999999999</v>
      </c>
      <c r="H631" s="108">
        <f>VLOOKUP($A631+ROUND((COLUMN()-2)/24,5),АТС!$A$41:$F$784,4)+VLOOKUP($A631+ROUND((COLUMN()-2)/24,5),'Расчет сбытовых надбавок'!$B$1537:'Расчет сбытовых надбавок'!$G$2280,3)</f>
        <v>381.15</v>
      </c>
      <c r="I631" s="108">
        <f>VLOOKUP($A631+ROUND((COLUMN()-2)/24,5),АТС!$A$41:$F$784,4)+VLOOKUP($A631+ROUND((COLUMN()-2)/24,5),'Расчет сбытовых надбавок'!$B$1537:'Расчет сбытовых надбавок'!$G$2280,3)</f>
        <v>463.77</v>
      </c>
      <c r="J631" s="108">
        <f>VLOOKUP($A631+ROUND((COLUMN()-2)/24,5),АТС!$A$41:$F$784,4)+VLOOKUP($A631+ROUND((COLUMN()-2)/24,5),'Расчет сбытовых надбавок'!$B$1537:'Расчет сбытовых надбавок'!$G$2280,3)</f>
        <v>68.989999999999995</v>
      </c>
      <c r="K631" s="108">
        <f>VLOOKUP($A631+ROUND((COLUMN()-2)/24,5),АТС!$A$41:$F$784,4)+VLOOKUP($A631+ROUND((COLUMN()-2)/24,5),'Расчет сбытовых надбавок'!$B$1537:'Расчет сбытовых надбавок'!$G$2280,3)</f>
        <v>171.79999999999998</v>
      </c>
      <c r="L631" s="108">
        <f>VLOOKUP($A631+ROUND((COLUMN()-2)/24,5),АТС!$A$41:$F$784,4)+VLOOKUP($A631+ROUND((COLUMN()-2)/24,5),'Расчет сбытовых надбавок'!$B$1537:'Расчет сбытовых надбавок'!$G$2280,3)</f>
        <v>6.08</v>
      </c>
      <c r="M631" s="108">
        <f>VLOOKUP($A631+ROUND((COLUMN()-2)/24,5),АТС!$A$41:$F$784,4)+VLOOKUP($A631+ROUND((COLUMN()-2)/24,5),'Расчет сбытовых надбавок'!$B$1537:'Расчет сбытовых надбавок'!$G$2280,3)</f>
        <v>0</v>
      </c>
      <c r="N631" s="108">
        <f>VLOOKUP($A631+ROUND((COLUMN()-2)/24,5),АТС!$A$41:$F$784,4)+VLOOKUP($A631+ROUND((COLUMN()-2)/24,5),'Расчет сбытовых надбавок'!$B$1537:'Расчет сбытовых надбавок'!$G$2280,3)</f>
        <v>0</v>
      </c>
      <c r="O631" s="108">
        <f>VLOOKUP($A631+ROUND((COLUMN()-2)/24,5),АТС!$A$41:$F$784,4)+VLOOKUP($A631+ROUND((COLUMN()-2)/24,5),'Расчет сбытовых надбавок'!$B$1537:'Расчет сбытовых надбавок'!$G$2280,3)</f>
        <v>0</v>
      </c>
      <c r="P631" s="108">
        <f>VLOOKUP($A631+ROUND((COLUMN()-2)/24,5),АТС!$A$41:$F$784,4)+VLOOKUP($A631+ROUND((COLUMN()-2)/24,5),'Расчет сбытовых надбавок'!$B$1537:'Расчет сбытовых надбавок'!$G$2280,3)</f>
        <v>0</v>
      </c>
      <c r="Q631" s="108">
        <f>VLOOKUP($A631+ROUND((COLUMN()-2)/24,5),АТС!$A$41:$F$784,4)+VLOOKUP($A631+ROUND((COLUMN()-2)/24,5),'Расчет сбытовых надбавок'!$B$1537:'Расчет сбытовых надбавок'!$G$2280,3)</f>
        <v>0</v>
      </c>
      <c r="R631" s="108">
        <f>VLOOKUP($A631+ROUND((COLUMN()-2)/24,5),АТС!$A$41:$F$784,4)+VLOOKUP($A631+ROUND((COLUMN()-2)/24,5),'Расчет сбытовых надбавок'!$B$1537:'Расчет сбытовых надбавок'!$G$2280,3)</f>
        <v>0</v>
      </c>
      <c r="S631" s="108">
        <f>VLOOKUP($A631+ROUND((COLUMN()-2)/24,5),АТС!$A$41:$F$784,4)+VLOOKUP($A631+ROUND((COLUMN()-2)/24,5),'Расчет сбытовых надбавок'!$B$1537:'Расчет сбытовых надбавок'!$G$2280,3)</f>
        <v>0</v>
      </c>
      <c r="T631" s="108">
        <f>VLOOKUP($A631+ROUND((COLUMN()-2)/24,5),АТС!$A$41:$F$784,4)+VLOOKUP($A631+ROUND((COLUMN()-2)/24,5),'Расчет сбытовых надбавок'!$B$1537:'Расчет сбытовых надбавок'!$G$2280,3)</f>
        <v>0</v>
      </c>
      <c r="U631" s="108">
        <f>VLOOKUP($A631+ROUND((COLUMN()-2)/24,5),АТС!$A$41:$F$784,4)+VLOOKUP($A631+ROUND((COLUMN()-2)/24,5),'Расчет сбытовых надбавок'!$B$1537:'Расчет сбытовых надбавок'!$G$2280,3)</f>
        <v>0</v>
      </c>
      <c r="V631" s="108">
        <f>VLOOKUP($A631+ROUND((COLUMN()-2)/24,5),АТС!$A$41:$F$784,4)+VLOOKUP($A631+ROUND((COLUMN()-2)/24,5),'Расчет сбытовых надбавок'!$B$1537:'Расчет сбытовых надбавок'!$G$2280,3)</f>
        <v>30.22</v>
      </c>
      <c r="W631" s="108">
        <f>VLOOKUP($A631+ROUND((COLUMN()-2)/24,5),АТС!$A$41:$F$784,4)+VLOOKUP($A631+ROUND((COLUMN()-2)/24,5),'Расчет сбытовых надбавок'!$B$1537:'Расчет сбытовых надбавок'!$G$2280,3)</f>
        <v>0</v>
      </c>
      <c r="X631" s="108">
        <f>VLOOKUP($A631+ROUND((COLUMN()-2)/24,5),АТС!$A$41:$F$784,4)+VLOOKUP($A631+ROUND((COLUMN()-2)/24,5),'Расчет сбытовых надбавок'!$B$1537:'Расчет сбытовых надбавок'!$G$2280,3)</f>
        <v>0</v>
      </c>
      <c r="Y631" s="108">
        <f>VLOOKUP($A631+ROUND((COLUMN()-2)/24,5),АТС!$A$41:$F$784,4)+VLOOKUP($A631+ROUND((COLUMN()-2)/24,5),'Расчет сбытовых надбавок'!$B$1537:'Расчет сбытовых надбавок'!$G$2280,3)</f>
        <v>0</v>
      </c>
    </row>
    <row r="632" spans="1:27" x14ac:dyDescent="0.2">
      <c r="A632" s="100"/>
      <c r="B632" s="95"/>
      <c r="C632" s="95"/>
      <c r="D632" s="95"/>
      <c r="E632" s="95"/>
      <c r="F632" s="95"/>
      <c r="G632" s="95"/>
      <c r="H632" s="95"/>
      <c r="I632" s="95"/>
      <c r="J632" s="95"/>
      <c r="K632" s="95"/>
      <c r="L632" s="95"/>
      <c r="M632" s="95"/>
      <c r="N632" s="95"/>
      <c r="O632" s="95"/>
      <c r="P632" s="95"/>
      <c r="Q632" s="95"/>
      <c r="R632" s="95"/>
      <c r="S632" s="95"/>
      <c r="T632" s="95"/>
      <c r="U632" s="95"/>
      <c r="V632" s="95"/>
      <c r="W632" s="95"/>
      <c r="X632" s="95"/>
      <c r="Y632" s="101"/>
    </row>
    <row r="633" spans="1:27" x14ac:dyDescent="0.25">
      <c r="A633" s="96" t="s">
        <v>157</v>
      </c>
      <c r="B633" s="87"/>
      <c r="C633" s="87"/>
      <c r="D633" s="87"/>
    </row>
    <row r="634" spans="1:27" ht="12.75" customHeight="1" x14ac:dyDescent="0.2">
      <c r="A634" s="162" t="s">
        <v>49</v>
      </c>
      <c r="B634" s="173" t="s">
        <v>160</v>
      </c>
      <c r="C634" s="174"/>
      <c r="D634" s="174"/>
      <c r="E634" s="174"/>
      <c r="F634" s="174"/>
      <c r="G634" s="174"/>
      <c r="H634" s="174"/>
      <c r="I634" s="174"/>
      <c r="J634" s="174"/>
      <c r="K634" s="174"/>
      <c r="L634" s="174"/>
      <c r="M634" s="174"/>
      <c r="N634" s="174"/>
      <c r="O634" s="174"/>
      <c r="P634" s="174"/>
      <c r="Q634" s="174"/>
      <c r="R634" s="174"/>
      <c r="S634" s="174"/>
      <c r="T634" s="174"/>
      <c r="U634" s="174"/>
      <c r="V634" s="174"/>
      <c r="W634" s="174"/>
      <c r="X634" s="174"/>
      <c r="Y634" s="175"/>
    </row>
    <row r="635" spans="1:27" ht="12.75" customHeight="1" x14ac:dyDescent="0.2">
      <c r="A635" s="163"/>
      <c r="B635" s="176"/>
      <c r="C635" s="177"/>
      <c r="D635" s="177"/>
      <c r="E635" s="177"/>
      <c r="F635" s="177"/>
      <c r="G635" s="177"/>
      <c r="H635" s="177"/>
      <c r="I635" s="177"/>
      <c r="J635" s="177"/>
      <c r="K635" s="177"/>
      <c r="L635" s="177"/>
      <c r="M635" s="177"/>
      <c r="N635" s="177"/>
      <c r="O635" s="177"/>
      <c r="P635" s="177"/>
      <c r="Q635" s="177"/>
      <c r="R635" s="177"/>
      <c r="S635" s="177"/>
      <c r="T635" s="177"/>
      <c r="U635" s="177"/>
      <c r="V635" s="177"/>
      <c r="W635" s="177"/>
      <c r="X635" s="177"/>
      <c r="Y635" s="178"/>
    </row>
    <row r="636" spans="1:27" s="121" customFormat="1" ht="12.75" customHeight="1" x14ac:dyDescent="0.2">
      <c r="A636" s="163"/>
      <c r="B636" s="209" t="s">
        <v>129</v>
      </c>
      <c r="C636" s="197" t="s">
        <v>130</v>
      </c>
      <c r="D636" s="197" t="s">
        <v>131</v>
      </c>
      <c r="E636" s="197" t="s">
        <v>132</v>
      </c>
      <c r="F636" s="197" t="s">
        <v>133</v>
      </c>
      <c r="G636" s="197" t="s">
        <v>134</v>
      </c>
      <c r="H636" s="197" t="s">
        <v>135</v>
      </c>
      <c r="I636" s="197" t="s">
        <v>136</v>
      </c>
      <c r="J636" s="197" t="s">
        <v>137</v>
      </c>
      <c r="K636" s="197" t="s">
        <v>138</v>
      </c>
      <c r="L636" s="197" t="s">
        <v>139</v>
      </c>
      <c r="M636" s="197" t="s">
        <v>140</v>
      </c>
      <c r="N636" s="207" t="s">
        <v>141</v>
      </c>
      <c r="O636" s="197" t="s">
        <v>142</v>
      </c>
      <c r="P636" s="197" t="s">
        <v>143</v>
      </c>
      <c r="Q636" s="197" t="s">
        <v>144</v>
      </c>
      <c r="R636" s="197" t="s">
        <v>145</v>
      </c>
      <c r="S636" s="197" t="s">
        <v>146</v>
      </c>
      <c r="T636" s="197" t="s">
        <v>147</v>
      </c>
      <c r="U636" s="197" t="s">
        <v>148</v>
      </c>
      <c r="V636" s="197" t="s">
        <v>149</v>
      </c>
      <c r="W636" s="197" t="s">
        <v>150</v>
      </c>
      <c r="X636" s="197" t="s">
        <v>151</v>
      </c>
      <c r="Y636" s="197" t="s">
        <v>152</v>
      </c>
    </row>
    <row r="637" spans="1:27" s="121" customFormat="1" ht="11.25" customHeight="1" x14ac:dyDescent="0.2">
      <c r="A637" s="164"/>
      <c r="B637" s="210"/>
      <c r="C637" s="198"/>
      <c r="D637" s="198"/>
      <c r="E637" s="198"/>
      <c r="F637" s="198"/>
      <c r="G637" s="198"/>
      <c r="H637" s="198"/>
      <c r="I637" s="198"/>
      <c r="J637" s="198"/>
      <c r="K637" s="198"/>
      <c r="L637" s="198"/>
      <c r="M637" s="198"/>
      <c r="N637" s="208"/>
      <c r="O637" s="198"/>
      <c r="P637" s="198"/>
      <c r="Q637" s="198"/>
      <c r="R637" s="198"/>
      <c r="S637" s="198"/>
      <c r="T637" s="198"/>
      <c r="U637" s="198"/>
      <c r="V637" s="198"/>
      <c r="W637" s="198"/>
      <c r="X637" s="198"/>
      <c r="Y637" s="198"/>
    </row>
    <row r="638" spans="1:27" ht="15.75" customHeight="1" x14ac:dyDescent="0.2">
      <c r="A638" s="88">
        <f>A601</f>
        <v>41852</v>
      </c>
      <c r="B638" s="108">
        <f>VLOOKUP($A638+ROUND((COLUMN()-2)/24,5),АТС!$A$41:$F$784,4)+VLOOKUP($A638+ROUND((COLUMN()-2)/24,5),'Расчет сбытовых надбавок'!$B$1537:'Расчет сбытовых надбавок'!$G$2280,4)</f>
        <v>0</v>
      </c>
      <c r="C638" s="108">
        <f>VLOOKUP($A638+ROUND((COLUMN()-2)/24,5),АТС!$A$41:$F$784,4)+VLOOKUP($A638+ROUND((COLUMN()-2)/24,5),'Расчет сбытовых надбавок'!$B$1537:'Расчет сбытовых надбавок'!$G$2280,4)</f>
        <v>0</v>
      </c>
      <c r="D638" s="108">
        <f>VLOOKUP($A638+ROUND((COLUMN()-2)/24,5),АТС!$A$41:$F$784,4)+VLOOKUP($A638+ROUND((COLUMN()-2)/24,5),'Расчет сбытовых надбавок'!$B$1537:'Расчет сбытовых надбавок'!$G$2280,4)</f>
        <v>0</v>
      </c>
      <c r="E638" s="108">
        <f>VLOOKUP($A638+ROUND((COLUMN()-2)/24,5),АТС!$A$41:$F$784,4)+VLOOKUP($A638+ROUND((COLUMN()-2)/24,5),'Расчет сбытовых надбавок'!$B$1537:'Расчет сбытовых надбавок'!$G$2280,4)</f>
        <v>0</v>
      </c>
      <c r="F638" s="108">
        <f>VLOOKUP($A638+ROUND((COLUMN()-2)/24,5),АТС!$A$41:$F$784,4)+VLOOKUP($A638+ROUND((COLUMN()-2)/24,5),'Расчет сбытовых надбавок'!$B$1537:'Расчет сбытовых надбавок'!$G$2280,4)</f>
        <v>16.920000000000002</v>
      </c>
      <c r="G638" s="108">
        <f>VLOOKUP($A638+ROUND((COLUMN()-2)/24,5),АТС!$A$41:$F$784,4)+VLOOKUP($A638+ROUND((COLUMN()-2)/24,5),'Расчет сбытовых надбавок'!$B$1537:'Расчет сбытовых надбавок'!$G$2280,4)</f>
        <v>20.239999999999998</v>
      </c>
      <c r="H638" s="108">
        <f>VLOOKUP($A638+ROUND((COLUMN()-2)/24,5),АТС!$A$41:$F$784,4)+VLOOKUP($A638+ROUND((COLUMN()-2)/24,5),'Расчет сбытовых надбавок'!$B$1537:'Расчет сбытовых надбавок'!$G$2280,4)</f>
        <v>87.350000000000009</v>
      </c>
      <c r="I638" s="108">
        <f>VLOOKUP($A638+ROUND((COLUMN()-2)/24,5),АТС!$A$41:$F$784,4)+VLOOKUP($A638+ROUND((COLUMN()-2)/24,5),'Расчет сбытовых надбавок'!$B$1537:'Расчет сбытовых надбавок'!$G$2280,4)</f>
        <v>390.79999999999995</v>
      </c>
      <c r="J638" s="108">
        <f>VLOOKUP($A638+ROUND((COLUMN()-2)/24,5),АТС!$A$41:$F$784,4)+VLOOKUP($A638+ROUND((COLUMN()-2)/24,5),'Расчет сбытовых надбавок'!$B$1537:'Расчет сбытовых надбавок'!$G$2280,4)</f>
        <v>56.42</v>
      </c>
      <c r="K638" s="108">
        <f>VLOOKUP($A638+ROUND((COLUMN()-2)/24,5),АТС!$A$41:$F$784,4)+VLOOKUP($A638+ROUND((COLUMN()-2)/24,5),'Расчет сбытовых надбавок'!$B$1537:'Расчет сбытовых надбавок'!$G$2280,4)</f>
        <v>29.15</v>
      </c>
      <c r="L638" s="108">
        <f>VLOOKUP($A638+ROUND((COLUMN()-2)/24,5),АТС!$A$41:$F$784,4)+VLOOKUP($A638+ROUND((COLUMN()-2)/24,5),'Расчет сбытовых надбавок'!$B$1537:'Расчет сбытовых надбавок'!$G$2280,4)</f>
        <v>6.83</v>
      </c>
      <c r="M638" s="108">
        <f>VLOOKUP($A638+ROUND((COLUMN()-2)/24,5),АТС!$A$41:$F$784,4)+VLOOKUP($A638+ROUND((COLUMN()-2)/24,5),'Расчет сбытовых надбавок'!$B$1537:'Расчет сбытовых надбавок'!$G$2280,4)</f>
        <v>1.02</v>
      </c>
      <c r="N638" s="108">
        <f>VLOOKUP($A638+ROUND((COLUMN()-2)/24,5),АТС!$A$41:$F$784,4)+VLOOKUP($A638+ROUND((COLUMN()-2)/24,5),'Расчет сбытовых надбавок'!$B$1537:'Расчет сбытовых надбавок'!$G$2280,4)</f>
        <v>10.6</v>
      </c>
      <c r="O638" s="108">
        <f>VLOOKUP($A638+ROUND((COLUMN()-2)/24,5),АТС!$A$41:$F$784,4)+VLOOKUP($A638+ROUND((COLUMN()-2)/24,5),'Расчет сбытовых надбавок'!$B$1537:'Расчет сбытовых надбавок'!$G$2280,4)</f>
        <v>76.06</v>
      </c>
      <c r="P638" s="108">
        <f>VLOOKUP($A638+ROUND((COLUMN()-2)/24,5),АТС!$A$41:$F$784,4)+VLOOKUP($A638+ROUND((COLUMN()-2)/24,5),'Расчет сбытовых надбавок'!$B$1537:'Расчет сбытовых надбавок'!$G$2280,4)</f>
        <v>53.269999999999996</v>
      </c>
      <c r="Q638" s="108">
        <f>VLOOKUP($A638+ROUND((COLUMN()-2)/24,5),АТС!$A$41:$F$784,4)+VLOOKUP($A638+ROUND((COLUMN()-2)/24,5),'Расчет сбытовых надбавок'!$B$1537:'Расчет сбытовых надбавок'!$G$2280,4)</f>
        <v>64.12</v>
      </c>
      <c r="R638" s="108">
        <f>VLOOKUP($A638+ROUND((COLUMN()-2)/24,5),АТС!$A$41:$F$784,4)+VLOOKUP($A638+ROUND((COLUMN()-2)/24,5),'Расчет сбытовых надбавок'!$B$1537:'Расчет сбытовых надбавок'!$G$2280,4)</f>
        <v>58.84</v>
      </c>
      <c r="S638" s="108">
        <f>VLOOKUP($A638+ROUND((COLUMN()-2)/24,5),АТС!$A$41:$F$784,4)+VLOOKUP($A638+ROUND((COLUMN()-2)/24,5),'Расчет сбытовых надбавок'!$B$1537:'Расчет сбытовых надбавок'!$G$2280,4)</f>
        <v>59.3</v>
      </c>
      <c r="T638" s="108">
        <f>VLOOKUP($A638+ROUND((COLUMN()-2)/24,5),АТС!$A$41:$F$784,4)+VLOOKUP($A638+ROUND((COLUMN()-2)/24,5),'Расчет сбытовых надбавок'!$B$1537:'Расчет сбытовых надбавок'!$G$2280,4)</f>
        <v>0</v>
      </c>
      <c r="U638" s="108">
        <f>VLOOKUP($A638+ROUND((COLUMN()-2)/24,5),АТС!$A$41:$F$784,4)+VLOOKUP($A638+ROUND((COLUMN()-2)/24,5),'Расчет сбытовых надбавок'!$B$1537:'Расчет сбытовых надбавок'!$G$2280,4)</f>
        <v>0</v>
      </c>
      <c r="V638" s="108">
        <f>VLOOKUP($A638+ROUND((COLUMN()-2)/24,5),АТС!$A$41:$F$784,4)+VLOOKUP($A638+ROUND((COLUMN()-2)/24,5),'Расчет сбытовых надбавок'!$B$1537:'Расчет сбытовых надбавок'!$G$2280,4)</f>
        <v>6.81</v>
      </c>
      <c r="W638" s="108">
        <f>VLOOKUP($A638+ROUND((COLUMN()-2)/24,5),АТС!$A$41:$F$784,4)+VLOOKUP($A638+ROUND((COLUMN()-2)/24,5),'Расчет сбытовых надбавок'!$B$1537:'Расчет сбытовых надбавок'!$G$2280,4)</f>
        <v>0.11</v>
      </c>
      <c r="X638" s="108">
        <f>VLOOKUP($A638+ROUND((COLUMN()-2)/24,5),АТС!$A$41:$F$784,4)+VLOOKUP($A638+ROUND((COLUMN()-2)/24,5),'Расчет сбытовых надбавок'!$B$1537:'Расчет сбытовых надбавок'!$G$2280,4)</f>
        <v>0</v>
      </c>
      <c r="Y638" s="108">
        <f>VLOOKUP($A638+ROUND((COLUMN()-2)/24,5),АТС!$A$41:$F$784,4)+VLOOKUP($A638+ROUND((COLUMN()-2)/24,5),'Расчет сбытовых надбавок'!$B$1537:'Расчет сбытовых надбавок'!$G$2280,4)</f>
        <v>0</v>
      </c>
      <c r="AA638" s="89"/>
    </row>
    <row r="639" spans="1:27" x14ac:dyDescent="0.2">
      <c r="A639" s="88">
        <f>A638+1</f>
        <v>41853</v>
      </c>
      <c r="B639" s="108">
        <f>VLOOKUP($A639+ROUND((COLUMN()-2)/24,5),АТС!$A$41:$F$784,4)+VLOOKUP($A639+ROUND((COLUMN()-2)/24,5),'Расчет сбытовых надбавок'!$B$1537:'Расчет сбытовых надбавок'!$G$2280,4)</f>
        <v>0</v>
      </c>
      <c r="C639" s="108">
        <f>VLOOKUP($A639+ROUND((COLUMN()-2)/24,5),АТС!$A$41:$F$784,4)+VLOOKUP($A639+ROUND((COLUMN()-2)/24,5),'Расчет сбытовых надбавок'!$B$1537:'Расчет сбытовых надбавок'!$G$2280,4)</f>
        <v>0</v>
      </c>
      <c r="D639" s="108">
        <f>VLOOKUP($A639+ROUND((COLUMN()-2)/24,5),АТС!$A$41:$F$784,4)+VLOOKUP($A639+ROUND((COLUMN()-2)/24,5),'Расчет сбытовых надбавок'!$B$1537:'Расчет сбытовых надбавок'!$G$2280,4)</f>
        <v>0</v>
      </c>
      <c r="E639" s="108">
        <f>VLOOKUP($A639+ROUND((COLUMN()-2)/24,5),АТС!$A$41:$F$784,4)+VLOOKUP($A639+ROUND((COLUMN()-2)/24,5),'Расчет сбытовых надбавок'!$B$1537:'Расчет сбытовых надбавок'!$G$2280,4)</f>
        <v>0</v>
      </c>
      <c r="F639" s="108">
        <f>VLOOKUP($A639+ROUND((COLUMN()-2)/24,5),АТС!$A$41:$F$784,4)+VLOOKUP($A639+ROUND((COLUMN()-2)/24,5),'Расчет сбытовых надбавок'!$B$1537:'Расчет сбытовых надбавок'!$G$2280,4)</f>
        <v>0</v>
      </c>
      <c r="G639" s="108">
        <f>VLOOKUP($A639+ROUND((COLUMN()-2)/24,5),АТС!$A$41:$F$784,4)+VLOOKUP($A639+ROUND((COLUMN()-2)/24,5),'Расчет сбытовых надбавок'!$B$1537:'Расчет сбытовых надбавок'!$G$2280,4)</f>
        <v>0</v>
      </c>
      <c r="H639" s="108">
        <f>VLOOKUP($A639+ROUND((COLUMN()-2)/24,5),АТС!$A$41:$F$784,4)+VLOOKUP($A639+ROUND((COLUMN()-2)/24,5),'Расчет сбытовых надбавок'!$B$1537:'Расчет сбытовых надбавок'!$G$2280,4)</f>
        <v>104.68</v>
      </c>
      <c r="I639" s="108">
        <f>VLOOKUP($A639+ROUND((COLUMN()-2)/24,5),АТС!$A$41:$F$784,4)+VLOOKUP($A639+ROUND((COLUMN()-2)/24,5),'Расчет сбытовых надбавок'!$B$1537:'Расчет сбытовых надбавок'!$G$2280,4)</f>
        <v>164.84</v>
      </c>
      <c r="J639" s="108">
        <f>VLOOKUP($A639+ROUND((COLUMN()-2)/24,5),АТС!$A$41:$F$784,4)+VLOOKUP($A639+ROUND((COLUMN()-2)/24,5),'Расчет сбытовых надбавок'!$B$1537:'Расчет сбытовых надбавок'!$G$2280,4)</f>
        <v>358.76</v>
      </c>
      <c r="K639" s="108">
        <f>VLOOKUP($A639+ROUND((COLUMN()-2)/24,5),АТС!$A$41:$F$784,4)+VLOOKUP($A639+ROUND((COLUMN()-2)/24,5),'Расчет сбытовых надбавок'!$B$1537:'Расчет сбытовых надбавок'!$G$2280,4)</f>
        <v>208.78</v>
      </c>
      <c r="L639" s="108">
        <f>VLOOKUP($A639+ROUND((COLUMN()-2)/24,5),АТС!$A$41:$F$784,4)+VLOOKUP($A639+ROUND((COLUMN()-2)/24,5),'Расчет сбытовых надбавок'!$B$1537:'Расчет сбытовых надбавок'!$G$2280,4)</f>
        <v>49.67</v>
      </c>
      <c r="M639" s="108">
        <f>VLOOKUP($A639+ROUND((COLUMN()-2)/24,5),АТС!$A$41:$F$784,4)+VLOOKUP($A639+ROUND((COLUMN()-2)/24,5),'Расчет сбытовых надбавок'!$B$1537:'Расчет сбытовых надбавок'!$G$2280,4)</f>
        <v>0.76</v>
      </c>
      <c r="N639" s="108">
        <f>VLOOKUP($A639+ROUND((COLUMN()-2)/24,5),АТС!$A$41:$F$784,4)+VLOOKUP($A639+ROUND((COLUMN()-2)/24,5),'Расчет сбытовых надбавок'!$B$1537:'Расчет сбытовых надбавок'!$G$2280,4)</f>
        <v>0</v>
      </c>
      <c r="O639" s="108">
        <f>VLOOKUP($A639+ROUND((COLUMN()-2)/24,5),АТС!$A$41:$F$784,4)+VLOOKUP($A639+ROUND((COLUMN()-2)/24,5),'Расчет сбытовых надбавок'!$B$1537:'Расчет сбытовых надбавок'!$G$2280,4)</f>
        <v>0</v>
      </c>
      <c r="P639" s="108">
        <f>VLOOKUP($A639+ROUND((COLUMN()-2)/24,5),АТС!$A$41:$F$784,4)+VLOOKUP($A639+ROUND((COLUMN()-2)/24,5),'Расчет сбытовых надбавок'!$B$1537:'Расчет сбытовых надбавок'!$G$2280,4)</f>
        <v>6.0000000000000005E-2</v>
      </c>
      <c r="Q639" s="108">
        <f>VLOOKUP($A639+ROUND((COLUMN()-2)/24,5),АТС!$A$41:$F$784,4)+VLOOKUP($A639+ROUND((COLUMN()-2)/24,5),'Расчет сбытовых надбавок'!$B$1537:'Расчет сбытовых надбавок'!$G$2280,4)</f>
        <v>0</v>
      </c>
      <c r="R639" s="108">
        <f>VLOOKUP($A639+ROUND((COLUMN()-2)/24,5),АТС!$A$41:$F$784,4)+VLOOKUP($A639+ROUND((COLUMN()-2)/24,5),'Расчет сбытовых надбавок'!$B$1537:'Расчет сбытовых надбавок'!$G$2280,4)</f>
        <v>0</v>
      </c>
      <c r="S639" s="108">
        <f>VLOOKUP($A639+ROUND((COLUMN()-2)/24,5),АТС!$A$41:$F$784,4)+VLOOKUP($A639+ROUND((COLUMN()-2)/24,5),'Расчет сбытовых надбавок'!$B$1537:'Расчет сбытовых надбавок'!$G$2280,4)</f>
        <v>0</v>
      </c>
      <c r="T639" s="108">
        <f>VLOOKUP($A639+ROUND((COLUMN()-2)/24,5),АТС!$A$41:$F$784,4)+VLOOKUP($A639+ROUND((COLUMN()-2)/24,5),'Расчет сбытовых надбавок'!$B$1537:'Расчет сбытовых надбавок'!$G$2280,4)</f>
        <v>25.560000000000002</v>
      </c>
      <c r="U639" s="108">
        <f>VLOOKUP($A639+ROUND((COLUMN()-2)/24,5),АТС!$A$41:$F$784,4)+VLOOKUP($A639+ROUND((COLUMN()-2)/24,5),'Расчет сбытовых надбавок'!$B$1537:'Расчет сбытовых надбавок'!$G$2280,4)</f>
        <v>6.9999999999999993E-2</v>
      </c>
      <c r="V639" s="108">
        <f>VLOOKUP($A639+ROUND((COLUMN()-2)/24,5),АТС!$A$41:$F$784,4)+VLOOKUP($A639+ROUND((COLUMN()-2)/24,5),'Расчет сбытовых надбавок'!$B$1537:'Расчет сбытовых надбавок'!$G$2280,4)</f>
        <v>64.61</v>
      </c>
      <c r="W639" s="108">
        <f>VLOOKUP($A639+ROUND((COLUMN()-2)/24,5),АТС!$A$41:$F$784,4)+VLOOKUP($A639+ROUND((COLUMN()-2)/24,5),'Расчет сбытовых надбавок'!$B$1537:'Расчет сбытовых надбавок'!$G$2280,4)</f>
        <v>146.87</v>
      </c>
      <c r="X639" s="108">
        <f>VLOOKUP($A639+ROUND((COLUMN()-2)/24,5),АТС!$A$41:$F$784,4)+VLOOKUP($A639+ROUND((COLUMN()-2)/24,5),'Расчет сбытовых надбавок'!$B$1537:'Расчет сбытовых надбавок'!$G$2280,4)</f>
        <v>0</v>
      </c>
      <c r="Y639" s="108">
        <f>VLOOKUP($A639+ROUND((COLUMN()-2)/24,5),АТС!$A$41:$F$784,4)+VLOOKUP($A639+ROUND((COLUMN()-2)/24,5),'Расчет сбытовых надбавок'!$B$1537:'Расчет сбытовых надбавок'!$G$2280,4)</f>
        <v>0</v>
      </c>
    </row>
    <row r="640" spans="1:27" x14ac:dyDescent="0.2">
      <c r="A640" s="88">
        <f t="shared" ref="A640:A668" si="17">A639+1</f>
        <v>41854</v>
      </c>
      <c r="B640" s="108">
        <f>VLOOKUP($A640+ROUND((COLUMN()-2)/24,5),АТС!$A$41:$F$784,4)+VLOOKUP($A640+ROUND((COLUMN()-2)/24,5),'Расчет сбытовых надбавок'!$B$1537:'Расчет сбытовых надбавок'!$G$2280,4)</f>
        <v>0.01</v>
      </c>
      <c r="C640" s="108">
        <f>VLOOKUP($A640+ROUND((COLUMN()-2)/24,5),АТС!$A$41:$F$784,4)+VLOOKUP($A640+ROUND((COLUMN()-2)/24,5),'Расчет сбытовых надбавок'!$B$1537:'Расчет сбытовых надбавок'!$G$2280,4)</f>
        <v>0</v>
      </c>
      <c r="D640" s="108">
        <f>VLOOKUP($A640+ROUND((COLUMN()-2)/24,5),АТС!$A$41:$F$784,4)+VLOOKUP($A640+ROUND((COLUMN()-2)/24,5),'Расчет сбытовых надбавок'!$B$1537:'Расчет сбытовых надбавок'!$G$2280,4)</f>
        <v>0</v>
      </c>
      <c r="E640" s="108">
        <f>VLOOKUP($A640+ROUND((COLUMN()-2)/24,5),АТС!$A$41:$F$784,4)+VLOOKUP($A640+ROUND((COLUMN()-2)/24,5),'Расчет сбытовых надбавок'!$B$1537:'Расчет сбытовых надбавок'!$G$2280,4)</f>
        <v>0</v>
      </c>
      <c r="F640" s="108">
        <f>VLOOKUP($A640+ROUND((COLUMN()-2)/24,5),АТС!$A$41:$F$784,4)+VLOOKUP($A640+ROUND((COLUMN()-2)/24,5),'Расчет сбытовых надбавок'!$B$1537:'Расчет сбытовых надбавок'!$G$2280,4)</f>
        <v>0</v>
      </c>
      <c r="G640" s="108">
        <f>VLOOKUP($A640+ROUND((COLUMN()-2)/24,5),АТС!$A$41:$F$784,4)+VLOOKUP($A640+ROUND((COLUMN()-2)/24,5),'Расчет сбытовых надбавок'!$B$1537:'Расчет сбытовых надбавок'!$G$2280,4)</f>
        <v>21.11</v>
      </c>
      <c r="H640" s="108">
        <f>VLOOKUP($A640+ROUND((COLUMN()-2)/24,5),АТС!$A$41:$F$784,4)+VLOOKUP($A640+ROUND((COLUMN()-2)/24,5),'Расчет сбытовых надбавок'!$B$1537:'Расчет сбытовых надбавок'!$G$2280,4)</f>
        <v>88.62</v>
      </c>
      <c r="I640" s="108">
        <f>VLOOKUP($A640+ROUND((COLUMN()-2)/24,5),АТС!$A$41:$F$784,4)+VLOOKUP($A640+ROUND((COLUMN()-2)/24,5),'Расчет сбытовых надбавок'!$B$1537:'Расчет сбытовых надбавок'!$G$2280,4)</f>
        <v>126.00999999999999</v>
      </c>
      <c r="J640" s="108">
        <f>VLOOKUP($A640+ROUND((COLUMN()-2)/24,5),АТС!$A$41:$F$784,4)+VLOOKUP($A640+ROUND((COLUMN()-2)/24,5),'Расчет сбытовых надбавок'!$B$1537:'Расчет сбытовых надбавок'!$G$2280,4)</f>
        <v>116.87</v>
      </c>
      <c r="K640" s="108">
        <f>VLOOKUP($A640+ROUND((COLUMN()-2)/24,5),АТС!$A$41:$F$784,4)+VLOOKUP($A640+ROUND((COLUMN()-2)/24,5),'Расчет сбытовых надбавок'!$B$1537:'Расчет сбытовых надбавок'!$G$2280,4)</f>
        <v>13.55</v>
      </c>
      <c r="L640" s="108">
        <f>VLOOKUP($A640+ROUND((COLUMN()-2)/24,5),АТС!$A$41:$F$784,4)+VLOOKUP($A640+ROUND((COLUMN()-2)/24,5),'Расчет сбытовых надбавок'!$B$1537:'Расчет сбытовых надбавок'!$G$2280,4)</f>
        <v>0</v>
      </c>
      <c r="M640" s="108">
        <f>VLOOKUP($A640+ROUND((COLUMN()-2)/24,5),АТС!$A$41:$F$784,4)+VLOOKUP($A640+ROUND((COLUMN()-2)/24,5),'Расчет сбытовых надбавок'!$B$1537:'Расчет сбытовых надбавок'!$G$2280,4)</f>
        <v>0</v>
      </c>
      <c r="N640" s="108">
        <f>VLOOKUP($A640+ROUND((COLUMN()-2)/24,5),АТС!$A$41:$F$784,4)+VLOOKUP($A640+ROUND((COLUMN()-2)/24,5),'Расчет сбытовых надбавок'!$B$1537:'Расчет сбытовых надбавок'!$G$2280,4)</f>
        <v>0</v>
      </c>
      <c r="O640" s="108">
        <f>VLOOKUP($A640+ROUND((COLUMN()-2)/24,5),АТС!$A$41:$F$784,4)+VLOOKUP($A640+ROUND((COLUMN()-2)/24,5),'Расчет сбытовых надбавок'!$B$1537:'Расчет сбытовых надбавок'!$G$2280,4)</f>
        <v>0</v>
      </c>
      <c r="P640" s="108">
        <f>VLOOKUP($A640+ROUND((COLUMN()-2)/24,5),АТС!$A$41:$F$784,4)+VLOOKUP($A640+ROUND((COLUMN()-2)/24,5),'Расчет сбытовых надбавок'!$B$1537:'Расчет сбытовых надбавок'!$G$2280,4)</f>
        <v>6.0000000000000005E-2</v>
      </c>
      <c r="Q640" s="108">
        <f>VLOOKUP($A640+ROUND((COLUMN()-2)/24,5),АТС!$A$41:$F$784,4)+VLOOKUP($A640+ROUND((COLUMN()-2)/24,5),'Расчет сбытовых надбавок'!$B$1537:'Расчет сбытовых надбавок'!$G$2280,4)</f>
        <v>4.07</v>
      </c>
      <c r="R640" s="108">
        <f>VLOOKUP($A640+ROUND((COLUMN()-2)/24,5),АТС!$A$41:$F$784,4)+VLOOKUP($A640+ROUND((COLUMN()-2)/24,5),'Расчет сбытовых надбавок'!$B$1537:'Расчет сбытовых надбавок'!$G$2280,4)</f>
        <v>42.89</v>
      </c>
      <c r="S640" s="108">
        <f>VLOOKUP($A640+ROUND((COLUMN()-2)/24,5),АТС!$A$41:$F$784,4)+VLOOKUP($A640+ROUND((COLUMN()-2)/24,5),'Расчет сбытовых надбавок'!$B$1537:'Расчет сбытовых надбавок'!$G$2280,4)</f>
        <v>36.18</v>
      </c>
      <c r="T640" s="108">
        <f>VLOOKUP($A640+ROUND((COLUMN()-2)/24,5),АТС!$A$41:$F$784,4)+VLOOKUP($A640+ROUND((COLUMN()-2)/24,5),'Расчет сбытовых надбавок'!$B$1537:'Расчет сбытовых надбавок'!$G$2280,4)</f>
        <v>35.89</v>
      </c>
      <c r="U640" s="108">
        <f>VLOOKUP($A640+ROUND((COLUMN()-2)/24,5),АТС!$A$41:$F$784,4)+VLOOKUP($A640+ROUND((COLUMN()-2)/24,5),'Расчет сбытовых надбавок'!$B$1537:'Расчет сбытовых надбавок'!$G$2280,4)</f>
        <v>27.51</v>
      </c>
      <c r="V640" s="108">
        <f>VLOOKUP($A640+ROUND((COLUMN()-2)/24,5),АТС!$A$41:$F$784,4)+VLOOKUP($A640+ROUND((COLUMN()-2)/24,5),'Расчет сбытовых надбавок'!$B$1537:'Расчет сбытовых надбавок'!$G$2280,4)</f>
        <v>51.33</v>
      </c>
      <c r="W640" s="108">
        <f>VLOOKUP($A640+ROUND((COLUMN()-2)/24,5),АТС!$A$41:$F$784,4)+VLOOKUP($A640+ROUND((COLUMN()-2)/24,5),'Расчет сбытовых надбавок'!$B$1537:'Расчет сбытовых надбавок'!$G$2280,4)</f>
        <v>47.54</v>
      </c>
      <c r="X640" s="108">
        <f>VLOOKUP($A640+ROUND((COLUMN()-2)/24,5),АТС!$A$41:$F$784,4)+VLOOKUP($A640+ROUND((COLUMN()-2)/24,5),'Расчет сбытовых надбавок'!$B$1537:'Расчет сбытовых надбавок'!$G$2280,4)</f>
        <v>0</v>
      </c>
      <c r="Y640" s="108">
        <f>VLOOKUP($A640+ROUND((COLUMN()-2)/24,5),АТС!$A$41:$F$784,4)+VLOOKUP($A640+ROUND((COLUMN()-2)/24,5),'Расчет сбытовых надбавок'!$B$1537:'Расчет сбытовых надбавок'!$G$2280,4)</f>
        <v>0</v>
      </c>
    </row>
    <row r="641" spans="1:25" x14ac:dyDescent="0.2">
      <c r="A641" s="88">
        <f t="shared" si="17"/>
        <v>41855</v>
      </c>
      <c r="B641" s="108">
        <f>VLOOKUP($A641+ROUND((COLUMN()-2)/24,5),АТС!$A$41:$F$784,4)+VLOOKUP($A641+ROUND((COLUMN()-2)/24,5),'Расчет сбытовых надбавок'!$B$1537:'Расчет сбытовых надбавок'!$G$2280,4)</f>
        <v>0.01</v>
      </c>
      <c r="C641" s="108">
        <f>VLOOKUP($A641+ROUND((COLUMN()-2)/24,5),АТС!$A$41:$F$784,4)+VLOOKUP($A641+ROUND((COLUMN()-2)/24,5),'Расчет сбытовых надбавок'!$B$1537:'Расчет сбытовых надбавок'!$G$2280,4)</f>
        <v>0</v>
      </c>
      <c r="D641" s="108">
        <f>VLOOKUP($A641+ROUND((COLUMN()-2)/24,5),АТС!$A$41:$F$784,4)+VLOOKUP($A641+ROUND((COLUMN()-2)/24,5),'Расчет сбытовых надбавок'!$B$1537:'Расчет сбытовых надбавок'!$G$2280,4)</f>
        <v>0</v>
      </c>
      <c r="E641" s="108">
        <f>VLOOKUP($A641+ROUND((COLUMN()-2)/24,5),АТС!$A$41:$F$784,4)+VLOOKUP($A641+ROUND((COLUMN()-2)/24,5),'Расчет сбытовых надбавок'!$B$1537:'Расчет сбытовых надбавок'!$G$2280,4)</f>
        <v>0</v>
      </c>
      <c r="F641" s="108">
        <f>VLOOKUP($A641+ROUND((COLUMN()-2)/24,5),АТС!$A$41:$F$784,4)+VLOOKUP($A641+ROUND((COLUMN()-2)/24,5),'Расчет сбытовых надбавок'!$B$1537:'Расчет сбытовых надбавок'!$G$2280,4)</f>
        <v>0.05</v>
      </c>
      <c r="G641" s="108">
        <f>VLOOKUP($A641+ROUND((COLUMN()-2)/24,5),АТС!$A$41:$F$784,4)+VLOOKUP($A641+ROUND((COLUMN()-2)/24,5),'Расчет сбытовых надбавок'!$B$1537:'Расчет сбытовых надбавок'!$G$2280,4)</f>
        <v>14.8</v>
      </c>
      <c r="H641" s="108">
        <f>VLOOKUP($A641+ROUND((COLUMN()-2)/24,5),АТС!$A$41:$F$784,4)+VLOOKUP($A641+ROUND((COLUMN()-2)/24,5),'Расчет сбытовых надбавок'!$B$1537:'Расчет сбытовых надбавок'!$G$2280,4)</f>
        <v>69.2</v>
      </c>
      <c r="I641" s="108">
        <f>VLOOKUP($A641+ROUND((COLUMN()-2)/24,5),АТС!$A$41:$F$784,4)+VLOOKUP($A641+ROUND((COLUMN()-2)/24,5),'Расчет сбытовых надбавок'!$B$1537:'Расчет сбытовых надбавок'!$G$2280,4)</f>
        <v>252.85999999999999</v>
      </c>
      <c r="J641" s="108">
        <f>VLOOKUP($A641+ROUND((COLUMN()-2)/24,5),АТС!$A$41:$F$784,4)+VLOOKUP($A641+ROUND((COLUMN()-2)/24,5),'Расчет сбытовых надбавок'!$B$1537:'Расчет сбытовых надбавок'!$G$2280,4)</f>
        <v>94.94</v>
      </c>
      <c r="K641" s="108">
        <f>VLOOKUP($A641+ROUND((COLUMN()-2)/24,5),АТС!$A$41:$F$784,4)+VLOOKUP($A641+ROUND((COLUMN()-2)/24,5),'Расчет сбытовых надбавок'!$B$1537:'Расчет сбытовых надбавок'!$G$2280,4)</f>
        <v>25.64</v>
      </c>
      <c r="L641" s="108">
        <f>VLOOKUP($A641+ROUND((COLUMN()-2)/24,5),АТС!$A$41:$F$784,4)+VLOOKUP($A641+ROUND((COLUMN()-2)/24,5),'Расчет сбытовых надбавок'!$B$1537:'Расчет сбытовых надбавок'!$G$2280,4)</f>
        <v>7.4300000000000006</v>
      </c>
      <c r="M641" s="108">
        <f>VLOOKUP($A641+ROUND((COLUMN()-2)/24,5),АТС!$A$41:$F$784,4)+VLOOKUP($A641+ROUND((COLUMN()-2)/24,5),'Расчет сбытовых надбавок'!$B$1537:'Расчет сбытовых надбавок'!$G$2280,4)</f>
        <v>0</v>
      </c>
      <c r="N641" s="108">
        <f>VLOOKUP($A641+ROUND((COLUMN()-2)/24,5),АТС!$A$41:$F$784,4)+VLOOKUP($A641+ROUND((COLUMN()-2)/24,5),'Расчет сбытовых надбавок'!$B$1537:'Расчет сбытовых надбавок'!$G$2280,4)</f>
        <v>6.0000000000000005E-2</v>
      </c>
      <c r="O641" s="108">
        <f>VLOOKUP($A641+ROUND((COLUMN()-2)/24,5),АТС!$A$41:$F$784,4)+VLOOKUP($A641+ROUND((COLUMN()-2)/24,5),'Расчет сбытовых надбавок'!$B$1537:'Расчет сбытовых надбавок'!$G$2280,4)</f>
        <v>34.5</v>
      </c>
      <c r="P641" s="108">
        <f>VLOOKUP($A641+ROUND((COLUMN()-2)/24,5),АТС!$A$41:$F$784,4)+VLOOKUP($A641+ROUND((COLUMN()-2)/24,5),'Расчет сбытовых надбавок'!$B$1537:'Расчет сбытовых надбавок'!$G$2280,4)</f>
        <v>90.67</v>
      </c>
      <c r="Q641" s="108">
        <f>VLOOKUP($A641+ROUND((COLUMN()-2)/24,5),АТС!$A$41:$F$784,4)+VLOOKUP($A641+ROUND((COLUMN()-2)/24,5),'Расчет сбытовых надбавок'!$B$1537:'Расчет сбытовых надбавок'!$G$2280,4)</f>
        <v>82.31</v>
      </c>
      <c r="R641" s="108">
        <f>VLOOKUP($A641+ROUND((COLUMN()-2)/24,5),АТС!$A$41:$F$784,4)+VLOOKUP($A641+ROUND((COLUMN()-2)/24,5),'Расчет сбытовых надбавок'!$B$1537:'Расчет сбытовых надбавок'!$G$2280,4)</f>
        <v>148.78</v>
      </c>
      <c r="S641" s="108">
        <f>VLOOKUP($A641+ROUND((COLUMN()-2)/24,5),АТС!$A$41:$F$784,4)+VLOOKUP($A641+ROUND((COLUMN()-2)/24,5),'Расчет сбытовых надбавок'!$B$1537:'Расчет сбытовых надбавок'!$G$2280,4)</f>
        <v>50.89</v>
      </c>
      <c r="T641" s="108">
        <f>VLOOKUP($A641+ROUND((COLUMN()-2)/24,5),АТС!$A$41:$F$784,4)+VLOOKUP($A641+ROUND((COLUMN()-2)/24,5),'Расчет сбытовых надбавок'!$B$1537:'Расчет сбытовых надбавок'!$G$2280,4)</f>
        <v>0</v>
      </c>
      <c r="U641" s="108">
        <f>VLOOKUP($A641+ROUND((COLUMN()-2)/24,5),АТС!$A$41:$F$784,4)+VLOOKUP($A641+ROUND((COLUMN()-2)/24,5),'Расчет сбытовых надбавок'!$B$1537:'Расчет сбытовых надбавок'!$G$2280,4)</f>
        <v>0</v>
      </c>
      <c r="V641" s="108">
        <f>VLOOKUP($A641+ROUND((COLUMN()-2)/24,5),АТС!$A$41:$F$784,4)+VLOOKUP($A641+ROUND((COLUMN()-2)/24,5),'Расчет сбытовых надбавок'!$B$1537:'Расчет сбытовых надбавок'!$G$2280,4)</f>
        <v>17.439999999999998</v>
      </c>
      <c r="W641" s="108">
        <f>VLOOKUP($A641+ROUND((COLUMN()-2)/24,5),АТС!$A$41:$F$784,4)+VLOOKUP($A641+ROUND((COLUMN()-2)/24,5),'Расчет сбытовых надбавок'!$B$1537:'Расчет сбытовых надбавок'!$G$2280,4)</f>
        <v>0</v>
      </c>
      <c r="X641" s="108">
        <f>VLOOKUP($A641+ROUND((COLUMN()-2)/24,5),АТС!$A$41:$F$784,4)+VLOOKUP($A641+ROUND((COLUMN()-2)/24,5),'Расчет сбытовых надбавок'!$B$1537:'Расчет сбытовых надбавок'!$G$2280,4)</f>
        <v>0</v>
      </c>
      <c r="Y641" s="108">
        <f>VLOOKUP($A641+ROUND((COLUMN()-2)/24,5),АТС!$A$41:$F$784,4)+VLOOKUP($A641+ROUND((COLUMN()-2)/24,5),'Расчет сбытовых надбавок'!$B$1537:'Расчет сбытовых надбавок'!$G$2280,4)</f>
        <v>0</v>
      </c>
    </row>
    <row r="642" spans="1:25" x14ac:dyDescent="0.2">
      <c r="A642" s="88">
        <f t="shared" si="17"/>
        <v>41856</v>
      </c>
      <c r="B642" s="108">
        <f>VLOOKUP($A642+ROUND((COLUMN()-2)/24,5),АТС!$A$41:$F$784,4)+VLOOKUP($A642+ROUND((COLUMN()-2)/24,5),'Расчет сбытовых надбавок'!$B$1537:'Расчет сбытовых надбавок'!$G$2280,4)</f>
        <v>0</v>
      </c>
      <c r="C642" s="108">
        <f>VLOOKUP($A642+ROUND((COLUMN()-2)/24,5),АТС!$A$41:$F$784,4)+VLOOKUP($A642+ROUND((COLUMN()-2)/24,5),'Расчет сбытовых надбавок'!$B$1537:'Расчет сбытовых надбавок'!$G$2280,4)</f>
        <v>0</v>
      </c>
      <c r="D642" s="108">
        <f>VLOOKUP($A642+ROUND((COLUMN()-2)/24,5),АТС!$A$41:$F$784,4)+VLOOKUP($A642+ROUND((COLUMN()-2)/24,5),'Расчет сбытовых надбавок'!$B$1537:'Расчет сбытовых надбавок'!$G$2280,4)</f>
        <v>0</v>
      </c>
      <c r="E642" s="108">
        <f>VLOOKUP($A642+ROUND((COLUMN()-2)/24,5),АТС!$A$41:$F$784,4)+VLOOKUP($A642+ROUND((COLUMN()-2)/24,5),'Расчет сбытовых надбавок'!$B$1537:'Расчет сбытовых надбавок'!$G$2280,4)</f>
        <v>0</v>
      </c>
      <c r="F642" s="108">
        <f>VLOOKUP($A642+ROUND((COLUMN()-2)/24,5),АТС!$A$41:$F$784,4)+VLOOKUP($A642+ROUND((COLUMN()-2)/24,5),'Расчет сбытовых надбавок'!$B$1537:'Расчет сбытовых надбавок'!$G$2280,4)</f>
        <v>16.439999999999998</v>
      </c>
      <c r="G642" s="108">
        <f>VLOOKUP($A642+ROUND((COLUMN()-2)/24,5),АТС!$A$41:$F$784,4)+VLOOKUP($A642+ROUND((COLUMN()-2)/24,5),'Расчет сбытовых надбавок'!$B$1537:'Расчет сбытовых надбавок'!$G$2280,4)</f>
        <v>52.68</v>
      </c>
      <c r="H642" s="108">
        <f>VLOOKUP($A642+ROUND((COLUMN()-2)/24,5),АТС!$A$41:$F$784,4)+VLOOKUP($A642+ROUND((COLUMN()-2)/24,5),'Расчет сбытовых надбавок'!$B$1537:'Расчет сбытовых надбавок'!$G$2280,4)</f>
        <v>132.72</v>
      </c>
      <c r="I642" s="108">
        <f>VLOOKUP($A642+ROUND((COLUMN()-2)/24,5),АТС!$A$41:$F$784,4)+VLOOKUP($A642+ROUND((COLUMN()-2)/24,5),'Расчет сбытовых надбавок'!$B$1537:'Расчет сбытовых надбавок'!$G$2280,4)</f>
        <v>276.14999999999998</v>
      </c>
      <c r="J642" s="108">
        <f>VLOOKUP($A642+ROUND((COLUMN()-2)/24,5),АТС!$A$41:$F$784,4)+VLOOKUP($A642+ROUND((COLUMN()-2)/24,5),'Расчет сбытовых надбавок'!$B$1537:'Расчет сбытовых надбавок'!$G$2280,4)</f>
        <v>163.04000000000002</v>
      </c>
      <c r="K642" s="108">
        <f>VLOOKUP($A642+ROUND((COLUMN()-2)/24,5),АТС!$A$41:$F$784,4)+VLOOKUP($A642+ROUND((COLUMN()-2)/24,5),'Расчет сбытовых надбавок'!$B$1537:'Расчет сбытовых надбавок'!$G$2280,4)</f>
        <v>45.25</v>
      </c>
      <c r="L642" s="108">
        <f>VLOOKUP($A642+ROUND((COLUMN()-2)/24,5),АТС!$A$41:$F$784,4)+VLOOKUP($A642+ROUND((COLUMN()-2)/24,5),'Расчет сбытовых надбавок'!$B$1537:'Расчет сбытовых надбавок'!$G$2280,4)</f>
        <v>21.16</v>
      </c>
      <c r="M642" s="108">
        <f>VLOOKUP($A642+ROUND((COLUMN()-2)/24,5),АТС!$A$41:$F$784,4)+VLOOKUP($A642+ROUND((COLUMN()-2)/24,5),'Расчет сбытовых надбавок'!$B$1537:'Расчет сбытовых надбавок'!$G$2280,4)</f>
        <v>0.15</v>
      </c>
      <c r="N642" s="108">
        <f>VLOOKUP($A642+ROUND((COLUMN()-2)/24,5),АТС!$A$41:$F$784,4)+VLOOKUP($A642+ROUND((COLUMN()-2)/24,5),'Расчет сбытовых надбавок'!$B$1537:'Расчет сбытовых надбавок'!$G$2280,4)</f>
        <v>24.58</v>
      </c>
      <c r="O642" s="108">
        <f>VLOOKUP($A642+ROUND((COLUMN()-2)/24,5),АТС!$A$41:$F$784,4)+VLOOKUP($A642+ROUND((COLUMN()-2)/24,5),'Расчет сбытовых надбавок'!$B$1537:'Расчет сбытовых надбавок'!$G$2280,4)</f>
        <v>50.68</v>
      </c>
      <c r="P642" s="108">
        <f>VLOOKUP($A642+ROUND((COLUMN()-2)/24,5),АТС!$A$41:$F$784,4)+VLOOKUP($A642+ROUND((COLUMN()-2)/24,5),'Расчет сбытовых надбавок'!$B$1537:'Расчет сбытовых надбавок'!$G$2280,4)</f>
        <v>47.51</v>
      </c>
      <c r="Q642" s="108">
        <f>VLOOKUP($A642+ROUND((COLUMN()-2)/24,5),АТС!$A$41:$F$784,4)+VLOOKUP($A642+ROUND((COLUMN()-2)/24,5),'Расчет сбытовых надбавок'!$B$1537:'Расчет сбытовых надбавок'!$G$2280,4)</f>
        <v>79.77</v>
      </c>
      <c r="R642" s="108">
        <f>VLOOKUP($A642+ROUND((COLUMN()-2)/24,5),АТС!$A$41:$F$784,4)+VLOOKUP($A642+ROUND((COLUMN()-2)/24,5),'Расчет сбытовых надбавок'!$B$1537:'Расчет сбытовых надбавок'!$G$2280,4)</f>
        <v>0</v>
      </c>
      <c r="S642" s="108">
        <f>VLOOKUP($A642+ROUND((COLUMN()-2)/24,5),АТС!$A$41:$F$784,4)+VLOOKUP($A642+ROUND((COLUMN()-2)/24,5),'Расчет сбытовых надбавок'!$B$1537:'Расчет сбытовых надбавок'!$G$2280,4)</f>
        <v>0</v>
      </c>
      <c r="T642" s="108">
        <f>VLOOKUP($A642+ROUND((COLUMN()-2)/24,5),АТС!$A$41:$F$784,4)+VLOOKUP($A642+ROUND((COLUMN()-2)/24,5),'Расчет сбытовых надбавок'!$B$1537:'Расчет сбытовых надбавок'!$G$2280,4)</f>
        <v>0</v>
      </c>
      <c r="U642" s="108">
        <f>VLOOKUP($A642+ROUND((COLUMN()-2)/24,5),АТС!$A$41:$F$784,4)+VLOOKUP($A642+ROUND((COLUMN()-2)/24,5),'Расчет сбытовых надбавок'!$B$1537:'Расчет сбытовых надбавок'!$G$2280,4)</f>
        <v>0</v>
      </c>
      <c r="V642" s="108">
        <f>VLOOKUP($A642+ROUND((COLUMN()-2)/24,5),АТС!$A$41:$F$784,4)+VLOOKUP($A642+ROUND((COLUMN()-2)/24,5),'Расчет сбытовых надбавок'!$B$1537:'Расчет сбытовых надбавок'!$G$2280,4)</f>
        <v>27.51</v>
      </c>
      <c r="W642" s="108">
        <f>VLOOKUP($A642+ROUND((COLUMN()-2)/24,5),АТС!$A$41:$F$784,4)+VLOOKUP($A642+ROUND((COLUMN()-2)/24,5),'Расчет сбытовых надбавок'!$B$1537:'Расчет сбытовых надбавок'!$G$2280,4)</f>
        <v>0</v>
      </c>
      <c r="X642" s="108">
        <f>VLOOKUP($A642+ROUND((COLUMN()-2)/24,5),АТС!$A$41:$F$784,4)+VLOOKUP($A642+ROUND((COLUMN()-2)/24,5),'Расчет сбытовых надбавок'!$B$1537:'Расчет сбытовых надбавок'!$G$2280,4)</f>
        <v>0</v>
      </c>
      <c r="Y642" s="108">
        <f>VLOOKUP($A642+ROUND((COLUMN()-2)/24,5),АТС!$A$41:$F$784,4)+VLOOKUP($A642+ROUND((COLUMN()-2)/24,5),'Расчет сбытовых надбавок'!$B$1537:'Расчет сбытовых надбавок'!$G$2280,4)</f>
        <v>0</v>
      </c>
    </row>
    <row r="643" spans="1:25" x14ac:dyDescent="0.2">
      <c r="A643" s="88">
        <f t="shared" si="17"/>
        <v>41857</v>
      </c>
      <c r="B643" s="108">
        <f>VLOOKUP($A643+ROUND((COLUMN()-2)/24,5),АТС!$A$41:$F$784,4)+VLOOKUP($A643+ROUND((COLUMN()-2)/24,5),'Расчет сбытовых надбавок'!$B$1537:'Расчет сбытовых надбавок'!$G$2280,4)</f>
        <v>0</v>
      </c>
      <c r="C643" s="108">
        <f>VLOOKUP($A643+ROUND((COLUMN()-2)/24,5),АТС!$A$41:$F$784,4)+VLOOKUP($A643+ROUND((COLUMN()-2)/24,5),'Расчет сбытовых надбавок'!$B$1537:'Расчет сбытовых надбавок'!$G$2280,4)</f>
        <v>0</v>
      </c>
      <c r="D643" s="108">
        <f>VLOOKUP($A643+ROUND((COLUMN()-2)/24,5),АТС!$A$41:$F$784,4)+VLOOKUP($A643+ROUND((COLUMN()-2)/24,5),'Расчет сбытовых надбавок'!$B$1537:'Расчет сбытовых надбавок'!$G$2280,4)</f>
        <v>0</v>
      </c>
      <c r="E643" s="108">
        <f>VLOOKUP($A643+ROUND((COLUMN()-2)/24,5),АТС!$A$41:$F$784,4)+VLOOKUP($A643+ROUND((COLUMN()-2)/24,5),'Расчет сбытовых надбавок'!$B$1537:'Расчет сбытовых надбавок'!$G$2280,4)</f>
        <v>0</v>
      </c>
      <c r="F643" s="108">
        <f>VLOOKUP($A643+ROUND((COLUMN()-2)/24,5),АТС!$A$41:$F$784,4)+VLOOKUP($A643+ROUND((COLUMN()-2)/24,5),'Расчет сбытовых надбавок'!$B$1537:'Расчет сбытовых надбавок'!$G$2280,4)</f>
        <v>0.27</v>
      </c>
      <c r="G643" s="108">
        <f>VLOOKUP($A643+ROUND((COLUMN()-2)/24,5),АТС!$A$41:$F$784,4)+VLOOKUP($A643+ROUND((COLUMN()-2)/24,5),'Расчет сбытовых надбавок'!$B$1537:'Расчет сбытовых надбавок'!$G$2280,4)</f>
        <v>10.65</v>
      </c>
      <c r="H643" s="108">
        <f>VLOOKUP($A643+ROUND((COLUMN()-2)/24,5),АТС!$A$41:$F$784,4)+VLOOKUP($A643+ROUND((COLUMN()-2)/24,5),'Расчет сбытовых надбавок'!$B$1537:'Расчет сбытовых надбавок'!$G$2280,4)</f>
        <v>96.11</v>
      </c>
      <c r="I643" s="108">
        <f>VLOOKUP($A643+ROUND((COLUMN()-2)/24,5),АТС!$A$41:$F$784,4)+VLOOKUP($A643+ROUND((COLUMN()-2)/24,5),'Расчет сбытовых надбавок'!$B$1537:'Расчет сбытовых надбавок'!$G$2280,4)</f>
        <v>322.08999999999997</v>
      </c>
      <c r="J643" s="108">
        <f>VLOOKUP($A643+ROUND((COLUMN()-2)/24,5),АТС!$A$41:$F$784,4)+VLOOKUP($A643+ROUND((COLUMN()-2)/24,5),'Расчет сбытовых надбавок'!$B$1537:'Расчет сбытовых надбавок'!$G$2280,4)</f>
        <v>74.929999999999993</v>
      </c>
      <c r="K643" s="108">
        <f>VLOOKUP($A643+ROUND((COLUMN()-2)/24,5),АТС!$A$41:$F$784,4)+VLOOKUP($A643+ROUND((COLUMN()-2)/24,5),'Расчет сбытовых надбавок'!$B$1537:'Расчет сбытовых надбавок'!$G$2280,4)</f>
        <v>64.14</v>
      </c>
      <c r="L643" s="108">
        <f>VLOOKUP($A643+ROUND((COLUMN()-2)/24,5),АТС!$A$41:$F$784,4)+VLOOKUP($A643+ROUND((COLUMN()-2)/24,5),'Расчет сбытовых надбавок'!$B$1537:'Расчет сбытовых надбавок'!$G$2280,4)</f>
        <v>32.950000000000003</v>
      </c>
      <c r="M643" s="108">
        <f>VLOOKUP($A643+ROUND((COLUMN()-2)/24,5),АТС!$A$41:$F$784,4)+VLOOKUP($A643+ROUND((COLUMN()-2)/24,5),'Расчет сбытовых надбавок'!$B$1537:'Расчет сбытовых надбавок'!$G$2280,4)</f>
        <v>0.08</v>
      </c>
      <c r="N643" s="108">
        <f>VLOOKUP($A643+ROUND((COLUMN()-2)/24,5),АТС!$A$41:$F$784,4)+VLOOKUP($A643+ROUND((COLUMN()-2)/24,5),'Расчет сбытовых надбавок'!$B$1537:'Расчет сбытовых надбавок'!$G$2280,4)</f>
        <v>7.4</v>
      </c>
      <c r="O643" s="108">
        <f>VLOOKUP($A643+ROUND((COLUMN()-2)/24,5),АТС!$A$41:$F$784,4)+VLOOKUP($A643+ROUND((COLUMN()-2)/24,5),'Расчет сбытовых надбавок'!$B$1537:'Расчет сбытовых надбавок'!$G$2280,4)</f>
        <v>30.560000000000002</v>
      </c>
      <c r="P643" s="108">
        <f>VLOOKUP($A643+ROUND((COLUMN()-2)/24,5),АТС!$A$41:$F$784,4)+VLOOKUP($A643+ROUND((COLUMN()-2)/24,5),'Расчет сбытовых надбавок'!$B$1537:'Расчет сбытовых надбавок'!$G$2280,4)</f>
        <v>0.19</v>
      </c>
      <c r="Q643" s="108">
        <f>VLOOKUP($A643+ROUND((COLUMN()-2)/24,5),АТС!$A$41:$F$784,4)+VLOOKUP($A643+ROUND((COLUMN()-2)/24,5),'Расчет сбытовых надбавок'!$B$1537:'Расчет сбытовых надбавок'!$G$2280,4)</f>
        <v>20.16</v>
      </c>
      <c r="R643" s="108">
        <f>VLOOKUP($A643+ROUND((COLUMN()-2)/24,5),АТС!$A$41:$F$784,4)+VLOOKUP($A643+ROUND((COLUMN()-2)/24,5),'Расчет сбытовых надбавок'!$B$1537:'Расчет сбытовых надбавок'!$G$2280,4)</f>
        <v>0.02</v>
      </c>
      <c r="S643" s="108">
        <f>VLOOKUP($A643+ROUND((COLUMN()-2)/24,5),АТС!$A$41:$F$784,4)+VLOOKUP($A643+ROUND((COLUMN()-2)/24,5),'Расчет сбытовых надбавок'!$B$1537:'Расчет сбытовых надбавок'!$G$2280,4)</f>
        <v>0.05</v>
      </c>
      <c r="T643" s="108">
        <f>VLOOKUP($A643+ROUND((COLUMN()-2)/24,5),АТС!$A$41:$F$784,4)+VLOOKUP($A643+ROUND((COLUMN()-2)/24,5),'Расчет сбытовых надбавок'!$B$1537:'Расчет сбытовых надбавок'!$G$2280,4)</f>
        <v>0</v>
      </c>
      <c r="U643" s="108">
        <f>VLOOKUP($A643+ROUND((COLUMN()-2)/24,5),АТС!$A$41:$F$784,4)+VLOOKUP($A643+ROUND((COLUMN()-2)/24,5),'Расчет сбытовых надбавок'!$B$1537:'Расчет сбытовых надбавок'!$G$2280,4)</f>
        <v>13.370000000000001</v>
      </c>
      <c r="V643" s="108">
        <f>VLOOKUP($A643+ROUND((COLUMN()-2)/24,5),АТС!$A$41:$F$784,4)+VLOOKUP($A643+ROUND((COLUMN()-2)/24,5),'Расчет сбытовых надбавок'!$B$1537:'Расчет сбытовых надбавок'!$G$2280,4)</f>
        <v>91.68</v>
      </c>
      <c r="W643" s="108">
        <f>VLOOKUP($A643+ROUND((COLUMN()-2)/24,5),АТС!$A$41:$F$784,4)+VLOOKUP($A643+ROUND((COLUMN()-2)/24,5),'Расчет сбытовых надбавок'!$B$1537:'Расчет сбытовых надбавок'!$G$2280,4)</f>
        <v>22.73</v>
      </c>
      <c r="X643" s="108">
        <f>VLOOKUP($A643+ROUND((COLUMN()-2)/24,5),АТС!$A$41:$F$784,4)+VLOOKUP($A643+ROUND((COLUMN()-2)/24,5),'Расчет сбытовых надбавок'!$B$1537:'Расчет сбытовых надбавок'!$G$2280,4)</f>
        <v>0</v>
      </c>
      <c r="Y643" s="108">
        <f>VLOOKUP($A643+ROUND((COLUMN()-2)/24,5),АТС!$A$41:$F$784,4)+VLOOKUP($A643+ROUND((COLUMN()-2)/24,5),'Расчет сбытовых надбавок'!$B$1537:'Расчет сбытовых надбавок'!$G$2280,4)</f>
        <v>0</v>
      </c>
    </row>
    <row r="644" spans="1:25" x14ac:dyDescent="0.2">
      <c r="A644" s="88">
        <f t="shared" si="17"/>
        <v>41858</v>
      </c>
      <c r="B644" s="108">
        <f>VLOOKUP($A644+ROUND((COLUMN()-2)/24,5),АТС!$A$41:$F$784,4)+VLOOKUP($A644+ROUND((COLUMN()-2)/24,5),'Расчет сбытовых надбавок'!$B$1537:'Расчет сбытовых надбавок'!$G$2280,4)</f>
        <v>0</v>
      </c>
      <c r="C644" s="108">
        <f>VLOOKUP($A644+ROUND((COLUMN()-2)/24,5),АТС!$A$41:$F$784,4)+VLOOKUP($A644+ROUND((COLUMN()-2)/24,5),'Расчет сбытовых надбавок'!$B$1537:'Расчет сбытовых надбавок'!$G$2280,4)</f>
        <v>0</v>
      </c>
      <c r="D644" s="108">
        <f>VLOOKUP($A644+ROUND((COLUMN()-2)/24,5),АТС!$A$41:$F$784,4)+VLOOKUP($A644+ROUND((COLUMN()-2)/24,5),'Расчет сбытовых надбавок'!$B$1537:'Расчет сбытовых надбавок'!$G$2280,4)</f>
        <v>0</v>
      </c>
      <c r="E644" s="108">
        <f>VLOOKUP($A644+ROUND((COLUMN()-2)/24,5),АТС!$A$41:$F$784,4)+VLOOKUP($A644+ROUND((COLUMN()-2)/24,5),'Расчет сбытовых надбавок'!$B$1537:'Расчет сбытовых надбавок'!$G$2280,4)</f>
        <v>0</v>
      </c>
      <c r="F644" s="108">
        <f>VLOOKUP($A644+ROUND((COLUMN()-2)/24,5),АТС!$A$41:$F$784,4)+VLOOKUP($A644+ROUND((COLUMN()-2)/24,5),'Расчет сбытовых надбавок'!$B$1537:'Расчет сбытовых надбавок'!$G$2280,4)</f>
        <v>0</v>
      </c>
      <c r="G644" s="108">
        <f>VLOOKUP($A644+ROUND((COLUMN()-2)/24,5),АТС!$A$41:$F$784,4)+VLOOKUP($A644+ROUND((COLUMN()-2)/24,5),'Расчет сбытовых надбавок'!$B$1537:'Расчет сбытовых надбавок'!$G$2280,4)</f>
        <v>0.21000000000000002</v>
      </c>
      <c r="H644" s="108">
        <f>VLOOKUP($A644+ROUND((COLUMN()-2)/24,5),АТС!$A$41:$F$784,4)+VLOOKUP($A644+ROUND((COLUMN()-2)/24,5),'Расчет сбытовых надбавок'!$B$1537:'Расчет сбытовых надбавок'!$G$2280,4)</f>
        <v>67.489999999999995</v>
      </c>
      <c r="I644" s="108">
        <f>VLOOKUP($A644+ROUND((COLUMN()-2)/24,5),АТС!$A$41:$F$784,4)+VLOOKUP($A644+ROUND((COLUMN()-2)/24,5),'Расчет сбытовых надбавок'!$B$1537:'Расчет сбытовых надбавок'!$G$2280,4)</f>
        <v>0</v>
      </c>
      <c r="J644" s="108">
        <f>VLOOKUP($A644+ROUND((COLUMN()-2)/24,5),АТС!$A$41:$F$784,4)+VLOOKUP($A644+ROUND((COLUMN()-2)/24,5),'Расчет сбытовых надбавок'!$B$1537:'Расчет сбытовых надбавок'!$G$2280,4)</f>
        <v>21.72</v>
      </c>
      <c r="K644" s="108">
        <f>VLOOKUP($A644+ROUND((COLUMN()-2)/24,5),АТС!$A$41:$F$784,4)+VLOOKUP($A644+ROUND((COLUMN()-2)/24,5),'Расчет сбытовых надбавок'!$B$1537:'Расчет сбытовых надбавок'!$G$2280,4)</f>
        <v>21.240000000000002</v>
      </c>
      <c r="L644" s="108">
        <f>VLOOKUP($A644+ROUND((COLUMN()-2)/24,5),АТС!$A$41:$F$784,4)+VLOOKUP($A644+ROUND((COLUMN()-2)/24,5),'Расчет сбытовых надбавок'!$B$1537:'Расчет сбытовых надбавок'!$G$2280,4)</f>
        <v>6.0000000000000005E-2</v>
      </c>
      <c r="M644" s="108">
        <f>VLOOKUP($A644+ROUND((COLUMN()-2)/24,5),АТС!$A$41:$F$784,4)+VLOOKUP($A644+ROUND((COLUMN()-2)/24,5),'Расчет сбытовых надбавок'!$B$1537:'Расчет сбытовых надбавок'!$G$2280,4)</f>
        <v>0</v>
      </c>
      <c r="N644" s="108">
        <f>VLOOKUP($A644+ROUND((COLUMN()-2)/24,5),АТС!$A$41:$F$784,4)+VLOOKUP($A644+ROUND((COLUMN()-2)/24,5),'Расчет сбытовых надбавок'!$B$1537:'Расчет сбытовых надбавок'!$G$2280,4)</f>
        <v>3.6599999999999997</v>
      </c>
      <c r="O644" s="108">
        <f>VLOOKUP($A644+ROUND((COLUMN()-2)/24,5),АТС!$A$41:$F$784,4)+VLOOKUP($A644+ROUND((COLUMN()-2)/24,5),'Расчет сбытовых надбавок'!$B$1537:'Расчет сбытовых надбавок'!$G$2280,4)</f>
        <v>15.41</v>
      </c>
      <c r="P644" s="108">
        <f>VLOOKUP($A644+ROUND((COLUMN()-2)/24,5),АТС!$A$41:$F$784,4)+VLOOKUP($A644+ROUND((COLUMN()-2)/24,5),'Расчет сбытовых надбавок'!$B$1537:'Расчет сбытовых надбавок'!$G$2280,4)</f>
        <v>0.01</v>
      </c>
      <c r="Q644" s="108">
        <f>VLOOKUP($A644+ROUND((COLUMN()-2)/24,5),АТС!$A$41:$F$784,4)+VLOOKUP($A644+ROUND((COLUMN()-2)/24,5),'Расчет сбытовых надбавок'!$B$1537:'Расчет сбытовых надбавок'!$G$2280,4)</f>
        <v>0.01</v>
      </c>
      <c r="R644" s="108">
        <f>VLOOKUP($A644+ROUND((COLUMN()-2)/24,5),АТС!$A$41:$F$784,4)+VLOOKUP($A644+ROUND((COLUMN()-2)/24,5),'Расчет сбытовых надбавок'!$B$1537:'Расчет сбытовых надбавок'!$G$2280,4)</f>
        <v>0</v>
      </c>
      <c r="S644" s="108">
        <f>VLOOKUP($A644+ROUND((COLUMN()-2)/24,5),АТС!$A$41:$F$784,4)+VLOOKUP($A644+ROUND((COLUMN()-2)/24,5),'Расчет сбытовых надбавок'!$B$1537:'Расчет сбытовых надбавок'!$G$2280,4)</f>
        <v>0</v>
      </c>
      <c r="T644" s="108">
        <f>VLOOKUP($A644+ROUND((COLUMN()-2)/24,5),АТС!$A$41:$F$784,4)+VLOOKUP($A644+ROUND((COLUMN()-2)/24,5),'Расчет сбытовых надбавок'!$B$1537:'Расчет сбытовых надбавок'!$G$2280,4)</f>
        <v>0</v>
      </c>
      <c r="U644" s="108">
        <f>VLOOKUP($A644+ROUND((COLUMN()-2)/24,5),АТС!$A$41:$F$784,4)+VLOOKUP($A644+ROUND((COLUMN()-2)/24,5),'Расчет сбытовых надбавок'!$B$1537:'Расчет сбытовых надбавок'!$G$2280,4)</f>
        <v>0</v>
      </c>
      <c r="V644" s="108">
        <f>VLOOKUP($A644+ROUND((COLUMN()-2)/24,5),АТС!$A$41:$F$784,4)+VLOOKUP($A644+ROUND((COLUMN()-2)/24,5),'Расчет сбытовых надбавок'!$B$1537:'Расчет сбытовых надбавок'!$G$2280,4)</f>
        <v>0</v>
      </c>
      <c r="W644" s="108">
        <f>VLOOKUP($A644+ROUND((COLUMN()-2)/24,5),АТС!$A$41:$F$784,4)+VLOOKUP($A644+ROUND((COLUMN()-2)/24,5),'Расчет сбытовых надбавок'!$B$1537:'Расчет сбытовых надбавок'!$G$2280,4)</f>
        <v>0</v>
      </c>
      <c r="X644" s="108">
        <f>VLOOKUP($A644+ROUND((COLUMN()-2)/24,5),АТС!$A$41:$F$784,4)+VLOOKUP($A644+ROUND((COLUMN()-2)/24,5),'Расчет сбытовых надбавок'!$B$1537:'Расчет сбытовых надбавок'!$G$2280,4)</f>
        <v>0</v>
      </c>
      <c r="Y644" s="108">
        <f>VLOOKUP($A644+ROUND((COLUMN()-2)/24,5),АТС!$A$41:$F$784,4)+VLOOKUP($A644+ROUND((COLUMN()-2)/24,5),'Расчет сбытовых надбавок'!$B$1537:'Расчет сбытовых надбавок'!$G$2280,4)</f>
        <v>0</v>
      </c>
    </row>
    <row r="645" spans="1:25" x14ac:dyDescent="0.2">
      <c r="A645" s="88">
        <f t="shared" si="17"/>
        <v>41859</v>
      </c>
      <c r="B645" s="108">
        <f>VLOOKUP($A645+ROUND((COLUMN()-2)/24,5),АТС!$A$41:$F$784,4)+VLOOKUP($A645+ROUND((COLUMN()-2)/24,5),'Расчет сбытовых надбавок'!$B$1537:'Расчет сбытовых надбавок'!$G$2280,4)</f>
        <v>0.01</v>
      </c>
      <c r="C645" s="108">
        <f>VLOOKUP($A645+ROUND((COLUMN()-2)/24,5),АТС!$A$41:$F$784,4)+VLOOKUP($A645+ROUND((COLUMN()-2)/24,5),'Расчет сбытовых надбавок'!$B$1537:'Расчет сбытовых надбавок'!$G$2280,4)</f>
        <v>0.01</v>
      </c>
      <c r="D645" s="108">
        <f>VLOOKUP($A645+ROUND((COLUMN()-2)/24,5),АТС!$A$41:$F$784,4)+VLOOKUP($A645+ROUND((COLUMN()-2)/24,5),'Расчет сбытовых надбавок'!$B$1537:'Расчет сбытовых надбавок'!$G$2280,4)</f>
        <v>0</v>
      </c>
      <c r="E645" s="108">
        <f>VLOOKUP($A645+ROUND((COLUMN()-2)/24,5),АТС!$A$41:$F$784,4)+VLOOKUP($A645+ROUND((COLUMN()-2)/24,5),'Расчет сбытовых надбавок'!$B$1537:'Расчет сбытовых надбавок'!$G$2280,4)</f>
        <v>0</v>
      </c>
      <c r="F645" s="108">
        <f>VLOOKUP($A645+ROUND((COLUMN()-2)/24,5),АТС!$A$41:$F$784,4)+VLOOKUP($A645+ROUND((COLUMN()-2)/24,5),'Расчет сбытовых надбавок'!$B$1537:'Расчет сбытовых надбавок'!$G$2280,4)</f>
        <v>0</v>
      </c>
      <c r="G645" s="108">
        <f>VLOOKUP($A645+ROUND((COLUMN()-2)/24,5),АТС!$A$41:$F$784,4)+VLOOKUP($A645+ROUND((COLUMN()-2)/24,5),'Расчет сбытовых надбавок'!$B$1537:'Расчет сбытовых надбавок'!$G$2280,4)</f>
        <v>0.01</v>
      </c>
      <c r="H645" s="108">
        <f>VLOOKUP($A645+ROUND((COLUMN()-2)/24,5),АТС!$A$41:$F$784,4)+VLOOKUP($A645+ROUND((COLUMN()-2)/24,5),'Расчет сбытовых надбавок'!$B$1537:'Расчет сбытовых надбавок'!$G$2280,4)</f>
        <v>79.290000000000006</v>
      </c>
      <c r="I645" s="108">
        <f>VLOOKUP($A645+ROUND((COLUMN()-2)/24,5),АТС!$A$41:$F$784,4)+VLOOKUP($A645+ROUND((COLUMN()-2)/24,5),'Расчет сбытовых надбавок'!$B$1537:'Расчет сбытовых надбавок'!$G$2280,4)</f>
        <v>198.9</v>
      </c>
      <c r="J645" s="108">
        <f>VLOOKUP($A645+ROUND((COLUMN()-2)/24,5),АТС!$A$41:$F$784,4)+VLOOKUP($A645+ROUND((COLUMN()-2)/24,5),'Расчет сбытовых надбавок'!$B$1537:'Расчет сбытовых надбавок'!$G$2280,4)</f>
        <v>111.48</v>
      </c>
      <c r="K645" s="108">
        <f>VLOOKUP($A645+ROUND((COLUMN()-2)/24,5),АТС!$A$41:$F$784,4)+VLOOKUP($A645+ROUND((COLUMN()-2)/24,5),'Расчет сбытовых надбавок'!$B$1537:'Расчет сбытовых надбавок'!$G$2280,4)</f>
        <v>61.120000000000005</v>
      </c>
      <c r="L645" s="108">
        <f>VLOOKUP($A645+ROUND((COLUMN()-2)/24,5),АТС!$A$41:$F$784,4)+VLOOKUP($A645+ROUND((COLUMN()-2)/24,5),'Расчет сбытовых надбавок'!$B$1537:'Расчет сбытовых надбавок'!$G$2280,4)</f>
        <v>1.8900000000000001</v>
      </c>
      <c r="M645" s="108">
        <f>VLOOKUP($A645+ROUND((COLUMN()-2)/24,5),АТС!$A$41:$F$784,4)+VLOOKUP($A645+ROUND((COLUMN()-2)/24,5),'Расчет сбытовых надбавок'!$B$1537:'Расчет сбытовых надбавок'!$G$2280,4)</f>
        <v>36.770000000000003</v>
      </c>
      <c r="N645" s="108">
        <f>VLOOKUP($A645+ROUND((COLUMN()-2)/24,5),АТС!$A$41:$F$784,4)+VLOOKUP($A645+ROUND((COLUMN()-2)/24,5),'Расчет сбытовых надбавок'!$B$1537:'Расчет сбытовых надбавок'!$G$2280,4)</f>
        <v>199.62</v>
      </c>
      <c r="O645" s="108">
        <f>VLOOKUP($A645+ROUND((COLUMN()-2)/24,5),АТС!$A$41:$F$784,4)+VLOOKUP($A645+ROUND((COLUMN()-2)/24,5),'Расчет сбытовых надбавок'!$B$1537:'Расчет сбытовых надбавок'!$G$2280,4)</f>
        <v>107.60000000000001</v>
      </c>
      <c r="P645" s="108">
        <f>VLOOKUP($A645+ROUND((COLUMN()-2)/24,5),АТС!$A$41:$F$784,4)+VLOOKUP($A645+ROUND((COLUMN()-2)/24,5),'Расчет сбытовых надбавок'!$B$1537:'Расчет сбытовых надбавок'!$G$2280,4)</f>
        <v>403.74</v>
      </c>
      <c r="Q645" s="108">
        <f>VLOOKUP($A645+ROUND((COLUMN()-2)/24,5),АТС!$A$41:$F$784,4)+VLOOKUP($A645+ROUND((COLUMN()-2)/24,5),'Расчет сбытовых надбавок'!$B$1537:'Расчет сбытовых надбавок'!$G$2280,4)</f>
        <v>148.56</v>
      </c>
      <c r="R645" s="108">
        <f>VLOOKUP($A645+ROUND((COLUMN()-2)/24,5),АТС!$A$41:$F$784,4)+VLOOKUP($A645+ROUND((COLUMN()-2)/24,5),'Расчет сбытовых надбавок'!$B$1537:'Расчет сбытовых надбавок'!$G$2280,4)</f>
        <v>1514</v>
      </c>
      <c r="S645" s="108">
        <f>VLOOKUP($A645+ROUND((COLUMN()-2)/24,5),АТС!$A$41:$F$784,4)+VLOOKUP($A645+ROUND((COLUMN()-2)/24,5),'Расчет сбытовых надбавок'!$B$1537:'Расчет сбытовых надбавок'!$G$2280,4)</f>
        <v>498.15</v>
      </c>
      <c r="T645" s="108">
        <f>VLOOKUP($A645+ROUND((COLUMN()-2)/24,5),АТС!$A$41:$F$784,4)+VLOOKUP($A645+ROUND((COLUMN()-2)/24,5),'Расчет сбытовых надбавок'!$B$1537:'Расчет сбытовых надбавок'!$G$2280,4)</f>
        <v>43.04</v>
      </c>
      <c r="U645" s="108">
        <f>VLOOKUP($A645+ROUND((COLUMN()-2)/24,5),АТС!$A$41:$F$784,4)+VLOOKUP($A645+ROUND((COLUMN()-2)/24,5),'Расчет сбытовых надбавок'!$B$1537:'Расчет сбытовых надбавок'!$G$2280,4)</f>
        <v>56.9</v>
      </c>
      <c r="V645" s="108">
        <f>VLOOKUP($A645+ROUND((COLUMN()-2)/24,5),АТС!$A$41:$F$784,4)+VLOOKUP($A645+ROUND((COLUMN()-2)/24,5),'Расчет сбытовых надбавок'!$B$1537:'Расчет сбытовых надбавок'!$G$2280,4)</f>
        <v>266.40999999999997</v>
      </c>
      <c r="W645" s="108">
        <f>VLOOKUP($A645+ROUND((COLUMN()-2)/24,5),АТС!$A$41:$F$784,4)+VLOOKUP($A645+ROUND((COLUMN()-2)/24,5),'Расчет сбытовых надбавок'!$B$1537:'Расчет сбытовых надбавок'!$G$2280,4)</f>
        <v>324.8</v>
      </c>
      <c r="X645" s="108">
        <f>VLOOKUP($A645+ROUND((COLUMN()-2)/24,5),АТС!$A$41:$F$784,4)+VLOOKUP($A645+ROUND((COLUMN()-2)/24,5),'Расчет сбытовых надбавок'!$B$1537:'Расчет сбытовых надбавок'!$G$2280,4)</f>
        <v>0</v>
      </c>
      <c r="Y645" s="108">
        <f>VLOOKUP($A645+ROUND((COLUMN()-2)/24,5),АТС!$A$41:$F$784,4)+VLOOKUP($A645+ROUND((COLUMN()-2)/24,5),'Расчет сбытовых надбавок'!$B$1537:'Расчет сбытовых надбавок'!$G$2280,4)</f>
        <v>0</v>
      </c>
    </row>
    <row r="646" spans="1:25" x14ac:dyDescent="0.2">
      <c r="A646" s="88">
        <f t="shared" si="17"/>
        <v>41860</v>
      </c>
      <c r="B646" s="108">
        <f>VLOOKUP($A646+ROUND((COLUMN()-2)/24,5),АТС!$A$41:$F$784,4)+VLOOKUP($A646+ROUND((COLUMN()-2)/24,5),'Расчет сбытовых надбавок'!$B$1537:'Расчет сбытовых надбавок'!$G$2280,4)</f>
        <v>0</v>
      </c>
      <c r="C646" s="108">
        <f>VLOOKUP($A646+ROUND((COLUMN()-2)/24,5),АТС!$A$41:$F$784,4)+VLOOKUP($A646+ROUND((COLUMN()-2)/24,5),'Расчет сбытовых надбавок'!$B$1537:'Расчет сбытовых надбавок'!$G$2280,4)</f>
        <v>0</v>
      </c>
      <c r="D646" s="108">
        <f>VLOOKUP($A646+ROUND((COLUMN()-2)/24,5),АТС!$A$41:$F$784,4)+VLOOKUP($A646+ROUND((COLUMN()-2)/24,5),'Расчет сбытовых надбавок'!$B$1537:'Расчет сбытовых надбавок'!$G$2280,4)</f>
        <v>0</v>
      </c>
      <c r="E646" s="108">
        <f>VLOOKUP($A646+ROUND((COLUMN()-2)/24,5),АТС!$A$41:$F$784,4)+VLOOKUP($A646+ROUND((COLUMN()-2)/24,5),'Расчет сбытовых надбавок'!$B$1537:'Расчет сбытовых надбавок'!$G$2280,4)</f>
        <v>0</v>
      </c>
      <c r="F646" s="108">
        <f>VLOOKUP($A646+ROUND((COLUMN()-2)/24,5),АТС!$A$41:$F$784,4)+VLOOKUP($A646+ROUND((COLUMN()-2)/24,5),'Расчет сбытовых надбавок'!$B$1537:'Расчет сбытовых надбавок'!$G$2280,4)</f>
        <v>1.56</v>
      </c>
      <c r="G646" s="108">
        <f>VLOOKUP($A646+ROUND((COLUMN()-2)/24,5),АТС!$A$41:$F$784,4)+VLOOKUP($A646+ROUND((COLUMN()-2)/24,5),'Расчет сбытовых надбавок'!$B$1537:'Расчет сбытовых надбавок'!$G$2280,4)</f>
        <v>0</v>
      </c>
      <c r="H646" s="108">
        <f>VLOOKUP($A646+ROUND((COLUMN()-2)/24,5),АТС!$A$41:$F$784,4)+VLOOKUP($A646+ROUND((COLUMN()-2)/24,5),'Расчет сбытовых надбавок'!$B$1537:'Расчет сбытовых надбавок'!$G$2280,4)</f>
        <v>108.60000000000001</v>
      </c>
      <c r="I646" s="108">
        <f>VLOOKUP($A646+ROUND((COLUMN()-2)/24,5),АТС!$A$41:$F$784,4)+VLOOKUP($A646+ROUND((COLUMN()-2)/24,5),'Расчет сбытовых надбавок'!$B$1537:'Расчет сбытовых надбавок'!$G$2280,4)</f>
        <v>184.96</v>
      </c>
      <c r="J646" s="108">
        <f>VLOOKUP($A646+ROUND((COLUMN()-2)/24,5),АТС!$A$41:$F$784,4)+VLOOKUP($A646+ROUND((COLUMN()-2)/24,5),'Расчет сбытовых надбавок'!$B$1537:'Расчет сбытовых надбавок'!$G$2280,4)</f>
        <v>290.37</v>
      </c>
      <c r="K646" s="108">
        <f>VLOOKUP($A646+ROUND((COLUMN()-2)/24,5),АТС!$A$41:$F$784,4)+VLOOKUP($A646+ROUND((COLUMN()-2)/24,5),'Расчет сбытовых надбавок'!$B$1537:'Расчет сбытовых надбавок'!$G$2280,4)</f>
        <v>41.5</v>
      </c>
      <c r="L646" s="108">
        <f>VLOOKUP($A646+ROUND((COLUMN()-2)/24,5),АТС!$A$41:$F$784,4)+VLOOKUP($A646+ROUND((COLUMN()-2)/24,5),'Расчет сбытовых надбавок'!$B$1537:'Расчет сбытовых надбавок'!$G$2280,4)</f>
        <v>82.06</v>
      </c>
      <c r="M646" s="108">
        <f>VLOOKUP($A646+ROUND((COLUMN()-2)/24,5),АТС!$A$41:$F$784,4)+VLOOKUP($A646+ROUND((COLUMN()-2)/24,5),'Расчет сбытовых надбавок'!$B$1537:'Расчет сбытовых надбавок'!$G$2280,4)</f>
        <v>49.239999999999995</v>
      </c>
      <c r="N646" s="108">
        <f>VLOOKUP($A646+ROUND((COLUMN()-2)/24,5),АТС!$A$41:$F$784,4)+VLOOKUP($A646+ROUND((COLUMN()-2)/24,5),'Расчет сбытовых надбавок'!$B$1537:'Расчет сбытовых надбавок'!$G$2280,4)</f>
        <v>131.33000000000001</v>
      </c>
      <c r="O646" s="108">
        <f>VLOOKUP($A646+ROUND((COLUMN()-2)/24,5),АТС!$A$41:$F$784,4)+VLOOKUP($A646+ROUND((COLUMN()-2)/24,5),'Расчет сбытовых надбавок'!$B$1537:'Расчет сбытовых надбавок'!$G$2280,4)</f>
        <v>123.17</v>
      </c>
      <c r="P646" s="108">
        <f>VLOOKUP($A646+ROUND((COLUMN()-2)/24,5),АТС!$A$41:$F$784,4)+VLOOKUP($A646+ROUND((COLUMN()-2)/24,5),'Расчет сбытовых надбавок'!$B$1537:'Расчет сбытовых надбавок'!$G$2280,4)</f>
        <v>75.78</v>
      </c>
      <c r="Q646" s="108">
        <f>VLOOKUP($A646+ROUND((COLUMN()-2)/24,5),АТС!$A$41:$F$784,4)+VLOOKUP($A646+ROUND((COLUMN()-2)/24,5),'Расчет сбытовых надбавок'!$B$1537:'Расчет сбытовых надбавок'!$G$2280,4)</f>
        <v>56.35</v>
      </c>
      <c r="R646" s="108">
        <f>VLOOKUP($A646+ROUND((COLUMN()-2)/24,5),АТС!$A$41:$F$784,4)+VLOOKUP($A646+ROUND((COLUMN()-2)/24,5),'Расчет сбытовых надбавок'!$B$1537:'Расчет сбытовых надбавок'!$G$2280,4)</f>
        <v>87.92</v>
      </c>
      <c r="S646" s="108">
        <f>VLOOKUP($A646+ROUND((COLUMN()-2)/24,5),АТС!$A$41:$F$784,4)+VLOOKUP($A646+ROUND((COLUMN()-2)/24,5),'Расчет сбытовых надбавок'!$B$1537:'Расчет сбытовых надбавок'!$G$2280,4)</f>
        <v>59</v>
      </c>
      <c r="T646" s="108">
        <f>VLOOKUP($A646+ROUND((COLUMN()-2)/24,5),АТС!$A$41:$F$784,4)+VLOOKUP($A646+ROUND((COLUMN()-2)/24,5),'Расчет сбытовых надбавок'!$B$1537:'Расчет сбытовых надбавок'!$G$2280,4)</f>
        <v>39.129999999999995</v>
      </c>
      <c r="U646" s="108">
        <f>VLOOKUP($A646+ROUND((COLUMN()-2)/24,5),АТС!$A$41:$F$784,4)+VLOOKUP($A646+ROUND((COLUMN()-2)/24,5),'Расчет сбытовых надбавок'!$B$1537:'Расчет сбытовых надбавок'!$G$2280,4)</f>
        <v>30.02</v>
      </c>
      <c r="V646" s="108">
        <f>VLOOKUP($A646+ROUND((COLUMN()-2)/24,5),АТС!$A$41:$F$784,4)+VLOOKUP($A646+ROUND((COLUMN()-2)/24,5),'Расчет сбытовых надбавок'!$B$1537:'Расчет сбытовых надбавок'!$G$2280,4)</f>
        <v>81.910000000000011</v>
      </c>
      <c r="W646" s="108">
        <f>VLOOKUP($A646+ROUND((COLUMN()-2)/24,5),АТС!$A$41:$F$784,4)+VLOOKUP($A646+ROUND((COLUMN()-2)/24,5),'Расчет сбытовых надбавок'!$B$1537:'Расчет сбытовых надбавок'!$G$2280,4)</f>
        <v>21.900000000000002</v>
      </c>
      <c r="X646" s="108">
        <f>VLOOKUP($A646+ROUND((COLUMN()-2)/24,5),АТС!$A$41:$F$784,4)+VLOOKUP($A646+ROUND((COLUMN()-2)/24,5),'Расчет сбытовых надбавок'!$B$1537:'Расчет сбытовых надбавок'!$G$2280,4)</f>
        <v>0</v>
      </c>
      <c r="Y646" s="108">
        <f>VLOOKUP($A646+ROUND((COLUMN()-2)/24,5),АТС!$A$41:$F$784,4)+VLOOKUP($A646+ROUND((COLUMN()-2)/24,5),'Расчет сбытовых надбавок'!$B$1537:'Расчет сбытовых надбавок'!$G$2280,4)</f>
        <v>0</v>
      </c>
    </row>
    <row r="647" spans="1:25" x14ac:dyDescent="0.2">
      <c r="A647" s="88">
        <f t="shared" si="17"/>
        <v>41861</v>
      </c>
      <c r="B647" s="108">
        <f>VLOOKUP($A647+ROUND((COLUMN()-2)/24,5),АТС!$A$41:$F$784,4)+VLOOKUP($A647+ROUND((COLUMN()-2)/24,5),'Расчет сбытовых надбавок'!$B$1537:'Расчет сбытовых надбавок'!$G$2280,4)</f>
        <v>0</v>
      </c>
      <c r="C647" s="108">
        <f>VLOOKUP($A647+ROUND((COLUMN()-2)/24,5),АТС!$A$41:$F$784,4)+VLOOKUP($A647+ROUND((COLUMN()-2)/24,5),'Расчет сбытовых надбавок'!$B$1537:'Расчет сбытовых надбавок'!$G$2280,4)</f>
        <v>0</v>
      </c>
      <c r="D647" s="108">
        <f>VLOOKUP($A647+ROUND((COLUMN()-2)/24,5),АТС!$A$41:$F$784,4)+VLOOKUP($A647+ROUND((COLUMN()-2)/24,5),'Расчет сбытовых надбавок'!$B$1537:'Расчет сбытовых надбавок'!$G$2280,4)</f>
        <v>0</v>
      </c>
      <c r="E647" s="108">
        <f>VLOOKUP($A647+ROUND((COLUMN()-2)/24,5),АТС!$A$41:$F$784,4)+VLOOKUP($A647+ROUND((COLUMN()-2)/24,5),'Расчет сбытовых надбавок'!$B$1537:'Расчет сбытовых надбавок'!$G$2280,4)</f>
        <v>0</v>
      </c>
      <c r="F647" s="108">
        <f>VLOOKUP($A647+ROUND((COLUMN()-2)/24,5),АТС!$A$41:$F$784,4)+VLOOKUP($A647+ROUND((COLUMN()-2)/24,5),'Расчет сбытовых надбавок'!$B$1537:'Расчет сбытовых надбавок'!$G$2280,4)</f>
        <v>0</v>
      </c>
      <c r="G647" s="108">
        <f>VLOOKUP($A647+ROUND((COLUMN()-2)/24,5),АТС!$A$41:$F$784,4)+VLOOKUP($A647+ROUND((COLUMN()-2)/24,5),'Расчет сбытовых надбавок'!$B$1537:'Расчет сбытовых надбавок'!$G$2280,4)</f>
        <v>0</v>
      </c>
      <c r="H647" s="108">
        <f>VLOOKUP($A647+ROUND((COLUMN()-2)/24,5),АТС!$A$41:$F$784,4)+VLOOKUP($A647+ROUND((COLUMN()-2)/24,5),'Расчет сбытовых надбавок'!$B$1537:'Расчет сбытовых надбавок'!$G$2280,4)</f>
        <v>17.07</v>
      </c>
      <c r="I647" s="108">
        <f>VLOOKUP($A647+ROUND((COLUMN()-2)/24,5),АТС!$A$41:$F$784,4)+VLOOKUP($A647+ROUND((COLUMN()-2)/24,5),'Расчет сбытовых надбавок'!$B$1537:'Расчет сбытовых надбавок'!$G$2280,4)</f>
        <v>83.62</v>
      </c>
      <c r="J647" s="108">
        <f>VLOOKUP($A647+ROUND((COLUMN()-2)/24,5),АТС!$A$41:$F$784,4)+VLOOKUP($A647+ROUND((COLUMN()-2)/24,5),'Расчет сбытовых надбавок'!$B$1537:'Расчет сбытовых надбавок'!$G$2280,4)</f>
        <v>269.61</v>
      </c>
      <c r="K647" s="108">
        <f>VLOOKUP($A647+ROUND((COLUMN()-2)/24,5),АТС!$A$41:$F$784,4)+VLOOKUP($A647+ROUND((COLUMN()-2)/24,5),'Расчет сбытовых надбавок'!$B$1537:'Расчет сбытовых надбавок'!$G$2280,4)</f>
        <v>0</v>
      </c>
      <c r="L647" s="108">
        <f>VLOOKUP($A647+ROUND((COLUMN()-2)/24,5),АТС!$A$41:$F$784,4)+VLOOKUP($A647+ROUND((COLUMN()-2)/24,5),'Расчет сбытовых надбавок'!$B$1537:'Расчет сбытовых надбавок'!$G$2280,4)</f>
        <v>1.23</v>
      </c>
      <c r="M647" s="108">
        <f>VLOOKUP($A647+ROUND((COLUMN()-2)/24,5),АТС!$A$41:$F$784,4)+VLOOKUP($A647+ROUND((COLUMN()-2)/24,5),'Расчет сбытовых надбавок'!$B$1537:'Расчет сбытовых надбавок'!$G$2280,4)</f>
        <v>0</v>
      </c>
      <c r="N647" s="108">
        <f>VLOOKUP($A647+ROUND((COLUMN()-2)/24,5),АТС!$A$41:$F$784,4)+VLOOKUP($A647+ROUND((COLUMN()-2)/24,5),'Расчет сбытовых надбавок'!$B$1537:'Расчет сбытовых надбавок'!$G$2280,4)</f>
        <v>0.74</v>
      </c>
      <c r="O647" s="108">
        <f>VLOOKUP($A647+ROUND((COLUMN()-2)/24,5),АТС!$A$41:$F$784,4)+VLOOKUP($A647+ROUND((COLUMN()-2)/24,5),'Расчет сбытовых надбавок'!$B$1537:'Расчет сбытовых надбавок'!$G$2280,4)</f>
        <v>1.1000000000000001</v>
      </c>
      <c r="P647" s="108">
        <f>VLOOKUP($A647+ROUND((COLUMN()-2)/24,5),АТС!$A$41:$F$784,4)+VLOOKUP($A647+ROUND((COLUMN()-2)/24,5),'Расчет сбытовых надбавок'!$B$1537:'Расчет сбытовых надбавок'!$G$2280,4)</f>
        <v>115.66000000000001</v>
      </c>
      <c r="Q647" s="108">
        <f>VLOOKUP($A647+ROUND((COLUMN()-2)/24,5),АТС!$A$41:$F$784,4)+VLOOKUP($A647+ROUND((COLUMN()-2)/24,5),'Расчет сбытовых надбавок'!$B$1537:'Расчет сбытовых надбавок'!$G$2280,4)</f>
        <v>131.43</v>
      </c>
      <c r="R647" s="108">
        <f>VLOOKUP($A647+ROUND((COLUMN()-2)/24,5),АТС!$A$41:$F$784,4)+VLOOKUP($A647+ROUND((COLUMN()-2)/24,5),'Расчет сбытовых надбавок'!$B$1537:'Расчет сбытовых надбавок'!$G$2280,4)</f>
        <v>118.22999999999999</v>
      </c>
      <c r="S647" s="108">
        <f>VLOOKUP($A647+ROUND((COLUMN()-2)/24,5),АТС!$A$41:$F$784,4)+VLOOKUP($A647+ROUND((COLUMN()-2)/24,5),'Расчет сбытовых надбавок'!$B$1537:'Расчет сбытовых надбавок'!$G$2280,4)</f>
        <v>90.13</v>
      </c>
      <c r="T647" s="108">
        <f>VLOOKUP($A647+ROUND((COLUMN()-2)/24,5),АТС!$A$41:$F$784,4)+VLOOKUP($A647+ROUND((COLUMN()-2)/24,5),'Расчет сбытовых надбавок'!$B$1537:'Расчет сбытовых надбавок'!$G$2280,4)</f>
        <v>70.34</v>
      </c>
      <c r="U647" s="108">
        <f>VLOOKUP($A647+ROUND((COLUMN()-2)/24,5),АТС!$A$41:$F$784,4)+VLOOKUP($A647+ROUND((COLUMN()-2)/24,5),'Расчет сбытовых надбавок'!$B$1537:'Расчет сбытовых надбавок'!$G$2280,4)</f>
        <v>86.31</v>
      </c>
      <c r="V647" s="108">
        <f>VLOOKUP($A647+ROUND((COLUMN()-2)/24,5),АТС!$A$41:$F$784,4)+VLOOKUP($A647+ROUND((COLUMN()-2)/24,5),'Расчет сбытовых надбавок'!$B$1537:'Расчет сбытовых надбавок'!$G$2280,4)</f>
        <v>112.13000000000001</v>
      </c>
      <c r="W647" s="108">
        <f>VLOOKUP($A647+ROUND((COLUMN()-2)/24,5),АТС!$A$41:$F$784,4)+VLOOKUP($A647+ROUND((COLUMN()-2)/24,5),'Расчет сбытовых надбавок'!$B$1537:'Расчет сбытовых надбавок'!$G$2280,4)</f>
        <v>344.03</v>
      </c>
      <c r="X647" s="108">
        <f>VLOOKUP($A647+ROUND((COLUMN()-2)/24,5),АТС!$A$41:$F$784,4)+VLOOKUP($A647+ROUND((COLUMN()-2)/24,5),'Расчет сбытовых надбавок'!$B$1537:'Расчет сбытовых надбавок'!$G$2280,4)</f>
        <v>60.199999999999996</v>
      </c>
      <c r="Y647" s="108">
        <f>VLOOKUP($A647+ROUND((COLUMN()-2)/24,5),АТС!$A$41:$F$784,4)+VLOOKUP($A647+ROUND((COLUMN()-2)/24,5),'Расчет сбытовых надбавок'!$B$1537:'Расчет сбытовых надбавок'!$G$2280,4)</f>
        <v>0</v>
      </c>
    </row>
    <row r="648" spans="1:25" x14ac:dyDescent="0.2">
      <c r="A648" s="88">
        <f t="shared" si="17"/>
        <v>41862</v>
      </c>
      <c r="B648" s="108">
        <f>VLOOKUP($A648+ROUND((COLUMN()-2)/24,5),АТС!$A$41:$F$784,4)+VLOOKUP($A648+ROUND((COLUMN()-2)/24,5),'Расчет сбытовых надбавок'!$B$1537:'Расчет сбытовых надбавок'!$G$2280,4)</f>
        <v>0</v>
      </c>
      <c r="C648" s="108">
        <f>VLOOKUP($A648+ROUND((COLUMN()-2)/24,5),АТС!$A$41:$F$784,4)+VLOOKUP($A648+ROUND((COLUMN()-2)/24,5),'Расчет сбытовых надбавок'!$B$1537:'Расчет сбытовых надбавок'!$G$2280,4)</f>
        <v>0</v>
      </c>
      <c r="D648" s="108">
        <f>VLOOKUP($A648+ROUND((COLUMN()-2)/24,5),АТС!$A$41:$F$784,4)+VLOOKUP($A648+ROUND((COLUMN()-2)/24,5),'Расчет сбытовых надбавок'!$B$1537:'Расчет сбытовых надбавок'!$G$2280,4)</f>
        <v>0.01</v>
      </c>
      <c r="E648" s="108">
        <f>VLOOKUP($A648+ROUND((COLUMN()-2)/24,5),АТС!$A$41:$F$784,4)+VLOOKUP($A648+ROUND((COLUMN()-2)/24,5),'Расчет сбытовых надбавок'!$B$1537:'Расчет сбытовых надбавок'!$G$2280,4)</f>
        <v>0</v>
      </c>
      <c r="F648" s="108">
        <f>VLOOKUP($A648+ROUND((COLUMN()-2)/24,5),АТС!$A$41:$F$784,4)+VLOOKUP($A648+ROUND((COLUMN()-2)/24,5),'Расчет сбытовых надбавок'!$B$1537:'Расчет сбытовых надбавок'!$G$2280,4)</f>
        <v>0</v>
      </c>
      <c r="G648" s="108">
        <f>VLOOKUP($A648+ROUND((COLUMN()-2)/24,5),АТС!$A$41:$F$784,4)+VLOOKUP($A648+ROUND((COLUMN()-2)/24,5),'Расчет сбытовых надбавок'!$B$1537:'Расчет сбытовых надбавок'!$G$2280,4)</f>
        <v>1.54</v>
      </c>
      <c r="H648" s="108">
        <f>VLOOKUP($A648+ROUND((COLUMN()-2)/24,5),АТС!$A$41:$F$784,4)+VLOOKUP($A648+ROUND((COLUMN()-2)/24,5),'Расчет сбытовых надбавок'!$B$1537:'Расчет сбытовых надбавок'!$G$2280,4)</f>
        <v>155.09</v>
      </c>
      <c r="I648" s="108">
        <f>VLOOKUP($A648+ROUND((COLUMN()-2)/24,5),АТС!$A$41:$F$784,4)+VLOOKUP($A648+ROUND((COLUMN()-2)/24,5),'Расчет сбытовых надбавок'!$B$1537:'Расчет сбытовых надбавок'!$G$2280,4)</f>
        <v>259.45999999999998</v>
      </c>
      <c r="J648" s="108">
        <f>VLOOKUP($A648+ROUND((COLUMN()-2)/24,5),АТС!$A$41:$F$784,4)+VLOOKUP($A648+ROUND((COLUMN()-2)/24,5),'Расчет сбытовых надбавок'!$B$1537:'Расчет сбытовых надбавок'!$G$2280,4)</f>
        <v>113.61</v>
      </c>
      <c r="K648" s="108">
        <f>VLOOKUP($A648+ROUND((COLUMN()-2)/24,5),АТС!$A$41:$F$784,4)+VLOOKUP($A648+ROUND((COLUMN()-2)/24,5),'Расчет сбытовых надбавок'!$B$1537:'Расчет сбытовых надбавок'!$G$2280,4)</f>
        <v>0.41000000000000003</v>
      </c>
      <c r="L648" s="108">
        <f>VLOOKUP($A648+ROUND((COLUMN()-2)/24,5),АТС!$A$41:$F$784,4)+VLOOKUP($A648+ROUND((COLUMN()-2)/24,5),'Расчет сбытовых надбавок'!$B$1537:'Расчет сбытовых надбавок'!$G$2280,4)</f>
        <v>99.59</v>
      </c>
      <c r="M648" s="108">
        <f>VLOOKUP($A648+ROUND((COLUMN()-2)/24,5),АТС!$A$41:$F$784,4)+VLOOKUP($A648+ROUND((COLUMN()-2)/24,5),'Расчет сбытовых надбавок'!$B$1537:'Расчет сбытовых надбавок'!$G$2280,4)</f>
        <v>102.09</v>
      </c>
      <c r="N648" s="108">
        <f>VLOOKUP($A648+ROUND((COLUMN()-2)/24,5),АТС!$A$41:$F$784,4)+VLOOKUP($A648+ROUND((COLUMN()-2)/24,5),'Расчет сбытовых надбавок'!$B$1537:'Расчет сбытовых надбавок'!$G$2280,4)</f>
        <v>541.96</v>
      </c>
      <c r="O648" s="108">
        <f>VLOOKUP($A648+ROUND((COLUMN()-2)/24,5),АТС!$A$41:$F$784,4)+VLOOKUP($A648+ROUND((COLUMN()-2)/24,5),'Расчет сбытовых надбавок'!$B$1537:'Расчет сбытовых надбавок'!$G$2280,4)</f>
        <v>652.15000000000009</v>
      </c>
      <c r="P648" s="108">
        <f>VLOOKUP($A648+ROUND((COLUMN()-2)/24,5),АТС!$A$41:$F$784,4)+VLOOKUP($A648+ROUND((COLUMN()-2)/24,5),'Расчет сбытовых надбавок'!$B$1537:'Расчет сбытовых надбавок'!$G$2280,4)</f>
        <v>1395.31</v>
      </c>
      <c r="Q648" s="108">
        <f>VLOOKUP($A648+ROUND((COLUMN()-2)/24,5),АТС!$A$41:$F$784,4)+VLOOKUP($A648+ROUND((COLUMN()-2)/24,5),'Расчет сбытовых надбавок'!$B$1537:'Расчет сбытовых надбавок'!$G$2280,4)</f>
        <v>706.15</v>
      </c>
      <c r="R648" s="108">
        <f>VLOOKUP($A648+ROUND((COLUMN()-2)/24,5),АТС!$A$41:$F$784,4)+VLOOKUP($A648+ROUND((COLUMN()-2)/24,5),'Расчет сбытовых надбавок'!$B$1537:'Расчет сбытовых надбавок'!$G$2280,4)</f>
        <v>130.46</v>
      </c>
      <c r="S648" s="108">
        <f>VLOOKUP($A648+ROUND((COLUMN()-2)/24,5),АТС!$A$41:$F$784,4)+VLOOKUP($A648+ROUND((COLUMN()-2)/24,5),'Расчет сбытовых надбавок'!$B$1537:'Расчет сбытовых надбавок'!$G$2280,4)</f>
        <v>257.69</v>
      </c>
      <c r="T648" s="108">
        <f>VLOOKUP($A648+ROUND((COLUMN()-2)/24,5),АТС!$A$41:$F$784,4)+VLOOKUP($A648+ROUND((COLUMN()-2)/24,5),'Расчет сбытовых надбавок'!$B$1537:'Расчет сбытовых надбавок'!$G$2280,4)</f>
        <v>0</v>
      </c>
      <c r="U648" s="108">
        <f>VLOOKUP($A648+ROUND((COLUMN()-2)/24,5),АТС!$A$41:$F$784,4)+VLOOKUP($A648+ROUND((COLUMN()-2)/24,5),'Расчет сбытовых надбавок'!$B$1537:'Расчет сбытовых надбавок'!$G$2280,4)</f>
        <v>0</v>
      </c>
      <c r="V648" s="108">
        <f>VLOOKUP($A648+ROUND((COLUMN()-2)/24,5),АТС!$A$41:$F$784,4)+VLOOKUP($A648+ROUND((COLUMN()-2)/24,5),'Расчет сбытовых надбавок'!$B$1537:'Расчет сбытовых надбавок'!$G$2280,4)</f>
        <v>0</v>
      </c>
      <c r="W648" s="108">
        <f>VLOOKUP($A648+ROUND((COLUMN()-2)/24,5),АТС!$A$41:$F$784,4)+VLOOKUP($A648+ROUND((COLUMN()-2)/24,5),'Расчет сбытовых надбавок'!$B$1537:'Расчет сбытовых надбавок'!$G$2280,4)</f>
        <v>0</v>
      </c>
      <c r="X648" s="108">
        <f>VLOOKUP($A648+ROUND((COLUMN()-2)/24,5),АТС!$A$41:$F$784,4)+VLOOKUP($A648+ROUND((COLUMN()-2)/24,5),'Расчет сбытовых надбавок'!$B$1537:'Расчет сбытовых надбавок'!$G$2280,4)</f>
        <v>0</v>
      </c>
      <c r="Y648" s="108">
        <f>VLOOKUP($A648+ROUND((COLUMN()-2)/24,5),АТС!$A$41:$F$784,4)+VLOOKUP($A648+ROUND((COLUMN()-2)/24,5),'Расчет сбытовых надбавок'!$B$1537:'Расчет сбытовых надбавок'!$G$2280,4)</f>
        <v>0</v>
      </c>
    </row>
    <row r="649" spans="1:25" x14ac:dyDescent="0.2">
      <c r="A649" s="88">
        <f t="shared" si="17"/>
        <v>41863</v>
      </c>
      <c r="B649" s="108">
        <f>VLOOKUP($A649+ROUND((COLUMN()-2)/24,5),АТС!$A$41:$F$784,4)+VLOOKUP($A649+ROUND((COLUMN()-2)/24,5),'Расчет сбытовых надбавок'!$B$1537:'Расчет сбытовых надбавок'!$G$2280,4)</f>
        <v>0.01</v>
      </c>
      <c r="C649" s="108">
        <f>VLOOKUP($A649+ROUND((COLUMN()-2)/24,5),АТС!$A$41:$F$784,4)+VLOOKUP($A649+ROUND((COLUMN()-2)/24,5),'Расчет сбытовых надбавок'!$B$1537:'Расчет сбытовых надбавок'!$G$2280,4)</f>
        <v>0</v>
      </c>
      <c r="D649" s="108">
        <f>VLOOKUP($A649+ROUND((COLUMN()-2)/24,5),АТС!$A$41:$F$784,4)+VLOOKUP($A649+ROUND((COLUMN()-2)/24,5),'Расчет сбытовых надбавок'!$B$1537:'Расчет сбытовых надбавок'!$G$2280,4)</f>
        <v>0</v>
      </c>
      <c r="E649" s="108">
        <f>VLOOKUP($A649+ROUND((COLUMN()-2)/24,5),АТС!$A$41:$F$784,4)+VLOOKUP($A649+ROUND((COLUMN()-2)/24,5),'Расчет сбытовых надбавок'!$B$1537:'Расчет сбытовых надбавок'!$G$2280,4)</f>
        <v>0.01</v>
      </c>
      <c r="F649" s="108">
        <f>VLOOKUP($A649+ROUND((COLUMN()-2)/24,5),АТС!$A$41:$F$784,4)+VLOOKUP($A649+ROUND((COLUMN()-2)/24,5),'Расчет сбытовых надбавок'!$B$1537:'Расчет сбытовых надбавок'!$G$2280,4)</f>
        <v>0</v>
      </c>
      <c r="G649" s="108">
        <f>VLOOKUP($A649+ROUND((COLUMN()-2)/24,5),АТС!$A$41:$F$784,4)+VLOOKUP($A649+ROUND((COLUMN()-2)/24,5),'Расчет сбытовых надбавок'!$B$1537:'Расчет сбытовых надбавок'!$G$2280,4)</f>
        <v>14.639999999999999</v>
      </c>
      <c r="H649" s="108">
        <f>VLOOKUP($A649+ROUND((COLUMN()-2)/24,5),АТС!$A$41:$F$784,4)+VLOOKUP($A649+ROUND((COLUMN()-2)/24,5),'Расчет сбытовых надбавок'!$B$1537:'Расчет сбытовых надбавок'!$G$2280,4)</f>
        <v>73.44</v>
      </c>
      <c r="I649" s="108">
        <f>VLOOKUP($A649+ROUND((COLUMN()-2)/24,5),АТС!$A$41:$F$784,4)+VLOOKUP($A649+ROUND((COLUMN()-2)/24,5),'Расчет сбытовых надбавок'!$B$1537:'Расчет сбытовых надбавок'!$G$2280,4)</f>
        <v>180.18</v>
      </c>
      <c r="J649" s="108">
        <f>VLOOKUP($A649+ROUND((COLUMN()-2)/24,5),АТС!$A$41:$F$784,4)+VLOOKUP($A649+ROUND((COLUMN()-2)/24,5),'Расчет сбытовых надбавок'!$B$1537:'Расчет сбытовых надбавок'!$G$2280,4)</f>
        <v>30.17</v>
      </c>
      <c r="K649" s="108">
        <f>VLOOKUP($A649+ROUND((COLUMN()-2)/24,5),АТС!$A$41:$F$784,4)+VLOOKUP($A649+ROUND((COLUMN()-2)/24,5),'Расчет сбытовых надбавок'!$B$1537:'Расчет сбытовых надбавок'!$G$2280,4)</f>
        <v>176.6</v>
      </c>
      <c r="L649" s="108">
        <f>VLOOKUP($A649+ROUND((COLUMN()-2)/24,5),АТС!$A$41:$F$784,4)+VLOOKUP($A649+ROUND((COLUMN()-2)/24,5),'Расчет сбытовых надбавок'!$B$1537:'Расчет сбытовых надбавок'!$G$2280,4)</f>
        <v>21.990000000000002</v>
      </c>
      <c r="M649" s="108">
        <f>VLOOKUP($A649+ROUND((COLUMN()-2)/24,5),АТС!$A$41:$F$784,4)+VLOOKUP($A649+ROUND((COLUMN()-2)/24,5),'Расчет сбытовых надбавок'!$B$1537:'Расчет сбытовых надбавок'!$G$2280,4)</f>
        <v>16.86</v>
      </c>
      <c r="N649" s="108">
        <f>VLOOKUP($A649+ROUND((COLUMN()-2)/24,5),АТС!$A$41:$F$784,4)+VLOOKUP($A649+ROUND((COLUMN()-2)/24,5),'Расчет сбытовых надбавок'!$B$1537:'Расчет сбытовых надбавок'!$G$2280,4)</f>
        <v>119.86000000000001</v>
      </c>
      <c r="O649" s="108">
        <f>VLOOKUP($A649+ROUND((COLUMN()-2)/24,5),АТС!$A$41:$F$784,4)+VLOOKUP($A649+ROUND((COLUMN()-2)/24,5),'Расчет сбытовых надбавок'!$B$1537:'Расчет сбытовых надбавок'!$G$2280,4)</f>
        <v>98.43</v>
      </c>
      <c r="P649" s="108">
        <f>VLOOKUP($A649+ROUND((COLUMN()-2)/24,5),АТС!$A$41:$F$784,4)+VLOOKUP($A649+ROUND((COLUMN()-2)/24,5),'Расчет сбытовых надбавок'!$B$1537:'Расчет сбытовых надбавок'!$G$2280,4)</f>
        <v>125.23</v>
      </c>
      <c r="Q649" s="108">
        <f>VLOOKUP($A649+ROUND((COLUMN()-2)/24,5),АТС!$A$41:$F$784,4)+VLOOKUP($A649+ROUND((COLUMN()-2)/24,5),'Расчет сбытовых надбавок'!$B$1537:'Расчет сбытовых надбавок'!$G$2280,4)</f>
        <v>105.58999999999999</v>
      </c>
      <c r="R649" s="108">
        <f>VLOOKUP($A649+ROUND((COLUMN()-2)/24,5),АТС!$A$41:$F$784,4)+VLOOKUP($A649+ROUND((COLUMN()-2)/24,5),'Расчет сбытовых надбавок'!$B$1537:'Расчет сбытовых надбавок'!$G$2280,4)</f>
        <v>0</v>
      </c>
      <c r="S649" s="108">
        <f>VLOOKUP($A649+ROUND((COLUMN()-2)/24,5),АТС!$A$41:$F$784,4)+VLOOKUP($A649+ROUND((COLUMN()-2)/24,5),'Расчет сбытовых надбавок'!$B$1537:'Расчет сбытовых надбавок'!$G$2280,4)</f>
        <v>0</v>
      </c>
      <c r="T649" s="108">
        <f>VLOOKUP($A649+ROUND((COLUMN()-2)/24,5),АТС!$A$41:$F$784,4)+VLOOKUP($A649+ROUND((COLUMN()-2)/24,5),'Расчет сбытовых надбавок'!$B$1537:'Расчет сбытовых надбавок'!$G$2280,4)</f>
        <v>0</v>
      </c>
      <c r="U649" s="108">
        <f>VLOOKUP($A649+ROUND((COLUMN()-2)/24,5),АТС!$A$41:$F$784,4)+VLOOKUP($A649+ROUND((COLUMN()-2)/24,5),'Расчет сбытовых надбавок'!$B$1537:'Расчет сбытовых надбавок'!$G$2280,4)</f>
        <v>0</v>
      </c>
      <c r="V649" s="108">
        <f>VLOOKUP($A649+ROUND((COLUMN()-2)/24,5),АТС!$A$41:$F$784,4)+VLOOKUP($A649+ROUND((COLUMN()-2)/24,5),'Расчет сбытовых надбавок'!$B$1537:'Расчет сбытовых надбавок'!$G$2280,4)</f>
        <v>0</v>
      </c>
      <c r="W649" s="108">
        <f>VLOOKUP($A649+ROUND((COLUMN()-2)/24,5),АТС!$A$41:$F$784,4)+VLOOKUP($A649+ROUND((COLUMN()-2)/24,5),'Расчет сбытовых надбавок'!$B$1537:'Расчет сбытовых надбавок'!$G$2280,4)</f>
        <v>0</v>
      </c>
      <c r="X649" s="108">
        <f>VLOOKUP($A649+ROUND((COLUMN()-2)/24,5),АТС!$A$41:$F$784,4)+VLOOKUP($A649+ROUND((COLUMN()-2)/24,5),'Расчет сбытовых надбавок'!$B$1537:'Расчет сбытовых надбавок'!$G$2280,4)</f>
        <v>0</v>
      </c>
      <c r="Y649" s="108">
        <f>VLOOKUP($A649+ROUND((COLUMN()-2)/24,5),АТС!$A$41:$F$784,4)+VLOOKUP($A649+ROUND((COLUMN()-2)/24,5),'Расчет сбытовых надбавок'!$B$1537:'Расчет сбытовых надбавок'!$G$2280,4)</f>
        <v>0</v>
      </c>
    </row>
    <row r="650" spans="1:25" x14ac:dyDescent="0.2">
      <c r="A650" s="88">
        <f t="shared" si="17"/>
        <v>41864</v>
      </c>
      <c r="B650" s="108">
        <f>VLOOKUP($A650+ROUND((COLUMN()-2)/24,5),АТС!$A$41:$F$784,4)+VLOOKUP($A650+ROUND((COLUMN()-2)/24,5),'Расчет сбытовых надбавок'!$B$1537:'Расчет сбытовых надбавок'!$G$2280,4)</f>
        <v>0</v>
      </c>
      <c r="C650" s="108">
        <f>VLOOKUP($A650+ROUND((COLUMN()-2)/24,5),АТС!$A$41:$F$784,4)+VLOOKUP($A650+ROUND((COLUMN()-2)/24,5),'Расчет сбытовых надбавок'!$B$1537:'Расчет сбытовых надбавок'!$G$2280,4)</f>
        <v>0</v>
      </c>
      <c r="D650" s="108">
        <f>VLOOKUP($A650+ROUND((COLUMN()-2)/24,5),АТС!$A$41:$F$784,4)+VLOOKUP($A650+ROUND((COLUMN()-2)/24,5),'Расчет сбытовых надбавок'!$B$1537:'Расчет сбытовых надбавок'!$G$2280,4)</f>
        <v>3.7</v>
      </c>
      <c r="E650" s="108">
        <f>VLOOKUP($A650+ROUND((COLUMN()-2)/24,5),АТС!$A$41:$F$784,4)+VLOOKUP($A650+ROUND((COLUMN()-2)/24,5),'Расчет сбытовых надбавок'!$B$1537:'Расчет сбытовых надбавок'!$G$2280,4)</f>
        <v>2.16</v>
      </c>
      <c r="F650" s="108">
        <f>VLOOKUP($A650+ROUND((COLUMN()-2)/24,5),АТС!$A$41:$F$784,4)+VLOOKUP($A650+ROUND((COLUMN()-2)/24,5),'Расчет сбытовых надбавок'!$B$1537:'Расчет сбытовых надбавок'!$G$2280,4)</f>
        <v>82.77</v>
      </c>
      <c r="G650" s="108">
        <f>VLOOKUP($A650+ROUND((COLUMN()-2)/24,5),АТС!$A$41:$F$784,4)+VLOOKUP($A650+ROUND((COLUMN()-2)/24,5),'Расчет сбытовых надбавок'!$B$1537:'Расчет сбытовых надбавок'!$G$2280,4)</f>
        <v>106.86000000000001</v>
      </c>
      <c r="H650" s="108">
        <f>VLOOKUP($A650+ROUND((COLUMN()-2)/24,5),АТС!$A$41:$F$784,4)+VLOOKUP($A650+ROUND((COLUMN()-2)/24,5),'Расчет сбытовых надбавок'!$B$1537:'Расчет сбытовых надбавок'!$G$2280,4)</f>
        <v>214.57</v>
      </c>
      <c r="I650" s="108">
        <f>VLOOKUP($A650+ROUND((COLUMN()-2)/24,5),АТС!$A$41:$F$784,4)+VLOOKUP($A650+ROUND((COLUMN()-2)/24,5),'Расчет сбытовых надбавок'!$B$1537:'Расчет сбытовых надбавок'!$G$2280,4)</f>
        <v>280.64999999999998</v>
      </c>
      <c r="J650" s="108">
        <f>VLOOKUP($A650+ROUND((COLUMN()-2)/24,5),АТС!$A$41:$F$784,4)+VLOOKUP($A650+ROUND((COLUMN()-2)/24,5),'Расчет сбытовых надбавок'!$B$1537:'Расчет сбытовых надбавок'!$G$2280,4)</f>
        <v>107.52</v>
      </c>
      <c r="K650" s="108">
        <f>VLOOKUP($A650+ROUND((COLUMN()-2)/24,5),АТС!$A$41:$F$784,4)+VLOOKUP($A650+ROUND((COLUMN()-2)/24,5),'Расчет сбытовых надбавок'!$B$1537:'Расчет сбытовых надбавок'!$G$2280,4)</f>
        <v>153.71</v>
      </c>
      <c r="L650" s="108">
        <f>VLOOKUP($A650+ROUND((COLUMN()-2)/24,5),АТС!$A$41:$F$784,4)+VLOOKUP($A650+ROUND((COLUMN()-2)/24,5),'Расчет сбытовых надбавок'!$B$1537:'Расчет сбытовых надбавок'!$G$2280,4)</f>
        <v>116.16999999999999</v>
      </c>
      <c r="M650" s="108">
        <f>VLOOKUP($A650+ROUND((COLUMN()-2)/24,5),АТС!$A$41:$F$784,4)+VLOOKUP($A650+ROUND((COLUMN()-2)/24,5),'Расчет сбытовых надбавок'!$B$1537:'Расчет сбытовых надбавок'!$G$2280,4)</f>
        <v>55.91</v>
      </c>
      <c r="N650" s="108">
        <f>VLOOKUP($A650+ROUND((COLUMN()-2)/24,5),АТС!$A$41:$F$784,4)+VLOOKUP($A650+ROUND((COLUMN()-2)/24,5),'Расчет сбытовых надбавок'!$B$1537:'Расчет сбытовых надбавок'!$G$2280,4)</f>
        <v>42.38</v>
      </c>
      <c r="O650" s="108">
        <f>VLOOKUP($A650+ROUND((COLUMN()-2)/24,5),АТС!$A$41:$F$784,4)+VLOOKUP($A650+ROUND((COLUMN()-2)/24,5),'Расчет сбытовых надбавок'!$B$1537:'Расчет сбытовых надбавок'!$G$2280,4)</f>
        <v>33.799999999999997</v>
      </c>
      <c r="P650" s="108">
        <f>VLOOKUP($A650+ROUND((COLUMN()-2)/24,5),АТС!$A$41:$F$784,4)+VLOOKUP($A650+ROUND((COLUMN()-2)/24,5),'Расчет сбытовых надбавок'!$B$1537:'Расчет сбытовых надбавок'!$G$2280,4)</f>
        <v>0</v>
      </c>
      <c r="Q650" s="108">
        <f>VLOOKUP($A650+ROUND((COLUMN()-2)/24,5),АТС!$A$41:$F$784,4)+VLOOKUP($A650+ROUND((COLUMN()-2)/24,5),'Расчет сбытовых надбавок'!$B$1537:'Расчет сбытовых надбавок'!$G$2280,4)</f>
        <v>0.01</v>
      </c>
      <c r="R650" s="108">
        <f>VLOOKUP($A650+ROUND((COLUMN()-2)/24,5),АТС!$A$41:$F$784,4)+VLOOKUP($A650+ROUND((COLUMN()-2)/24,5),'Расчет сбытовых надбавок'!$B$1537:'Расчет сбытовых надбавок'!$G$2280,4)</f>
        <v>0</v>
      </c>
      <c r="S650" s="108">
        <f>VLOOKUP($A650+ROUND((COLUMN()-2)/24,5),АТС!$A$41:$F$784,4)+VLOOKUP($A650+ROUND((COLUMN()-2)/24,5),'Расчет сбытовых надбавок'!$B$1537:'Расчет сбытовых надбавок'!$G$2280,4)</f>
        <v>0</v>
      </c>
      <c r="T650" s="108">
        <f>VLOOKUP($A650+ROUND((COLUMN()-2)/24,5),АТС!$A$41:$F$784,4)+VLOOKUP($A650+ROUND((COLUMN()-2)/24,5),'Расчет сбытовых надбавок'!$B$1537:'Расчет сбытовых надбавок'!$G$2280,4)</f>
        <v>0</v>
      </c>
      <c r="U650" s="108">
        <f>VLOOKUP($A650+ROUND((COLUMN()-2)/24,5),АТС!$A$41:$F$784,4)+VLOOKUP($A650+ROUND((COLUMN()-2)/24,5),'Расчет сбытовых надбавок'!$B$1537:'Расчет сбытовых надбавок'!$G$2280,4)</f>
        <v>0</v>
      </c>
      <c r="V650" s="108">
        <f>VLOOKUP($A650+ROUND((COLUMN()-2)/24,5),АТС!$A$41:$F$784,4)+VLOOKUP($A650+ROUND((COLUMN()-2)/24,5),'Расчет сбытовых надбавок'!$B$1537:'Расчет сбытовых надбавок'!$G$2280,4)</f>
        <v>0</v>
      </c>
      <c r="W650" s="108">
        <f>VLOOKUP($A650+ROUND((COLUMN()-2)/24,5),АТС!$A$41:$F$784,4)+VLOOKUP($A650+ROUND((COLUMN()-2)/24,5),'Расчет сбытовых надбавок'!$B$1537:'Расчет сбытовых надбавок'!$G$2280,4)</f>
        <v>0</v>
      </c>
      <c r="X650" s="108">
        <f>VLOOKUP($A650+ROUND((COLUMN()-2)/24,5),АТС!$A$41:$F$784,4)+VLOOKUP($A650+ROUND((COLUMN()-2)/24,5),'Расчет сбытовых надбавок'!$B$1537:'Расчет сбытовых надбавок'!$G$2280,4)</f>
        <v>0</v>
      </c>
      <c r="Y650" s="108">
        <f>VLOOKUP($A650+ROUND((COLUMN()-2)/24,5),АТС!$A$41:$F$784,4)+VLOOKUP($A650+ROUND((COLUMN()-2)/24,5),'Расчет сбытовых надбавок'!$B$1537:'Расчет сбытовых надбавок'!$G$2280,4)</f>
        <v>0</v>
      </c>
    </row>
    <row r="651" spans="1:25" x14ac:dyDescent="0.2">
      <c r="A651" s="88">
        <f t="shared" si="17"/>
        <v>41865</v>
      </c>
      <c r="B651" s="108">
        <f>VLOOKUP($A651+ROUND((COLUMN()-2)/24,5),АТС!$A$41:$F$784,4)+VLOOKUP($A651+ROUND((COLUMN()-2)/24,5),'Расчет сбытовых надбавок'!$B$1537:'Расчет сбытовых надбавок'!$G$2280,4)</f>
        <v>0</v>
      </c>
      <c r="C651" s="108">
        <f>VLOOKUP($A651+ROUND((COLUMN()-2)/24,5),АТС!$A$41:$F$784,4)+VLOOKUP($A651+ROUND((COLUMN()-2)/24,5),'Расчет сбытовых надбавок'!$B$1537:'Расчет сбытовых надбавок'!$G$2280,4)</f>
        <v>0</v>
      </c>
      <c r="D651" s="108">
        <f>VLOOKUP($A651+ROUND((COLUMN()-2)/24,5),АТС!$A$41:$F$784,4)+VLOOKUP($A651+ROUND((COLUMN()-2)/24,5),'Расчет сбытовых надбавок'!$B$1537:'Расчет сбытовых надбавок'!$G$2280,4)</f>
        <v>0</v>
      </c>
      <c r="E651" s="108">
        <f>VLOOKUP($A651+ROUND((COLUMN()-2)/24,5),АТС!$A$41:$F$784,4)+VLOOKUP($A651+ROUND((COLUMN()-2)/24,5),'Расчет сбытовых надбавок'!$B$1537:'Расчет сбытовых надбавок'!$G$2280,4)</f>
        <v>0</v>
      </c>
      <c r="F651" s="108">
        <f>VLOOKUP($A651+ROUND((COLUMN()-2)/24,5),АТС!$A$41:$F$784,4)+VLOOKUP($A651+ROUND((COLUMN()-2)/24,5),'Расчет сбытовых надбавок'!$B$1537:'Расчет сбытовых надбавок'!$G$2280,4)</f>
        <v>27.54</v>
      </c>
      <c r="G651" s="108">
        <f>VLOOKUP($A651+ROUND((COLUMN()-2)/24,5),АТС!$A$41:$F$784,4)+VLOOKUP($A651+ROUND((COLUMN()-2)/24,5),'Расчет сбытовых надбавок'!$B$1537:'Расчет сбытовых надбавок'!$G$2280,4)</f>
        <v>36.51</v>
      </c>
      <c r="H651" s="108">
        <f>VLOOKUP($A651+ROUND((COLUMN()-2)/24,5),АТС!$A$41:$F$784,4)+VLOOKUP($A651+ROUND((COLUMN()-2)/24,5),'Расчет сбытовых надбавок'!$B$1537:'Расчет сбытовых надбавок'!$G$2280,4)</f>
        <v>181.87</v>
      </c>
      <c r="I651" s="108">
        <f>VLOOKUP($A651+ROUND((COLUMN()-2)/24,5),АТС!$A$41:$F$784,4)+VLOOKUP($A651+ROUND((COLUMN()-2)/24,5),'Расчет сбытовых надбавок'!$B$1537:'Расчет сбытовых надбавок'!$G$2280,4)</f>
        <v>99.31</v>
      </c>
      <c r="J651" s="108">
        <f>VLOOKUP($A651+ROUND((COLUMN()-2)/24,5),АТС!$A$41:$F$784,4)+VLOOKUP($A651+ROUND((COLUMN()-2)/24,5),'Расчет сбытовых надбавок'!$B$1537:'Расчет сбытовых надбавок'!$G$2280,4)</f>
        <v>55.92</v>
      </c>
      <c r="K651" s="108">
        <f>VLOOKUP($A651+ROUND((COLUMN()-2)/24,5),АТС!$A$41:$F$784,4)+VLOOKUP($A651+ROUND((COLUMN()-2)/24,5),'Расчет сбытовых надбавок'!$B$1537:'Расчет сбытовых надбавок'!$G$2280,4)</f>
        <v>823.94</v>
      </c>
      <c r="L651" s="108">
        <f>VLOOKUP($A651+ROUND((COLUMN()-2)/24,5),АТС!$A$41:$F$784,4)+VLOOKUP($A651+ROUND((COLUMN()-2)/24,5),'Расчет сбытовых надбавок'!$B$1537:'Расчет сбытовых надбавок'!$G$2280,4)</f>
        <v>584.23</v>
      </c>
      <c r="M651" s="108">
        <f>VLOOKUP($A651+ROUND((COLUMN()-2)/24,5),АТС!$A$41:$F$784,4)+VLOOKUP($A651+ROUND((COLUMN()-2)/24,5),'Расчет сбытовых надбавок'!$B$1537:'Расчет сбытовых надбавок'!$G$2280,4)</f>
        <v>559.01</v>
      </c>
      <c r="N651" s="108">
        <f>VLOOKUP($A651+ROUND((COLUMN()-2)/24,5),АТС!$A$41:$F$784,4)+VLOOKUP($A651+ROUND((COLUMN()-2)/24,5),'Расчет сбытовых надбавок'!$B$1537:'Расчет сбытовых надбавок'!$G$2280,4)</f>
        <v>647.8599999999999</v>
      </c>
      <c r="O651" s="108">
        <f>VLOOKUP($A651+ROUND((COLUMN()-2)/24,5),АТС!$A$41:$F$784,4)+VLOOKUP($A651+ROUND((COLUMN()-2)/24,5),'Расчет сбытовых надбавок'!$B$1537:'Расчет сбытовых надбавок'!$G$2280,4)</f>
        <v>474.02</v>
      </c>
      <c r="P651" s="108">
        <f>VLOOKUP($A651+ROUND((COLUMN()-2)/24,5),АТС!$A$41:$F$784,4)+VLOOKUP($A651+ROUND((COLUMN()-2)/24,5),'Расчет сбытовых надбавок'!$B$1537:'Расчет сбытовых надбавок'!$G$2280,4)</f>
        <v>475.82</v>
      </c>
      <c r="Q651" s="108">
        <f>VLOOKUP($A651+ROUND((COLUMN()-2)/24,5),АТС!$A$41:$F$784,4)+VLOOKUP($A651+ROUND((COLUMN()-2)/24,5),'Расчет сбытовых надбавок'!$B$1537:'Расчет сбытовых надбавок'!$G$2280,4)</f>
        <v>537.03</v>
      </c>
      <c r="R651" s="108">
        <f>VLOOKUP($A651+ROUND((COLUMN()-2)/24,5),АТС!$A$41:$F$784,4)+VLOOKUP($A651+ROUND((COLUMN()-2)/24,5),'Расчет сбытовых надбавок'!$B$1537:'Расчет сбытовых надбавок'!$G$2280,4)</f>
        <v>2634.37</v>
      </c>
      <c r="S651" s="108">
        <f>VLOOKUP($A651+ROUND((COLUMN()-2)/24,5),АТС!$A$41:$F$784,4)+VLOOKUP($A651+ROUND((COLUMN()-2)/24,5),'Расчет сбытовых надбавок'!$B$1537:'Расчет сбытовых надбавок'!$G$2280,4)</f>
        <v>2620.98</v>
      </c>
      <c r="T651" s="108">
        <f>VLOOKUP($A651+ROUND((COLUMN()-2)/24,5),АТС!$A$41:$F$784,4)+VLOOKUP($A651+ROUND((COLUMN()-2)/24,5),'Расчет сбытовых надбавок'!$B$1537:'Расчет сбытовых надбавок'!$G$2280,4)</f>
        <v>2593.7400000000002</v>
      </c>
      <c r="U651" s="108">
        <f>VLOOKUP($A651+ROUND((COLUMN()-2)/24,5),АТС!$A$41:$F$784,4)+VLOOKUP($A651+ROUND((COLUMN()-2)/24,5),'Расчет сбытовых надбавок'!$B$1537:'Расчет сбытовых надбавок'!$G$2280,4)</f>
        <v>2662.37</v>
      </c>
      <c r="V651" s="108">
        <f>VLOOKUP($A651+ROUND((COLUMN()-2)/24,5),АТС!$A$41:$F$784,4)+VLOOKUP($A651+ROUND((COLUMN()-2)/24,5),'Расчет сбытовых надбавок'!$B$1537:'Расчет сбытовых надбавок'!$G$2280,4)</f>
        <v>3209.48</v>
      </c>
      <c r="W651" s="108">
        <f>VLOOKUP($A651+ROUND((COLUMN()-2)/24,5),АТС!$A$41:$F$784,4)+VLOOKUP($A651+ROUND((COLUMN()-2)/24,5),'Расчет сбытовых надбавок'!$B$1537:'Расчет сбытовых надбавок'!$G$2280,4)</f>
        <v>3111.45</v>
      </c>
      <c r="X651" s="108">
        <f>VLOOKUP($A651+ROUND((COLUMN()-2)/24,5),АТС!$A$41:$F$784,4)+VLOOKUP($A651+ROUND((COLUMN()-2)/24,5),'Расчет сбытовых надбавок'!$B$1537:'Расчет сбытовых надбавок'!$G$2280,4)</f>
        <v>0</v>
      </c>
      <c r="Y651" s="108">
        <f>VLOOKUP($A651+ROUND((COLUMN()-2)/24,5),АТС!$A$41:$F$784,4)+VLOOKUP($A651+ROUND((COLUMN()-2)/24,5),'Расчет сбытовых надбавок'!$B$1537:'Расчет сбытовых надбавок'!$G$2280,4)</f>
        <v>0.01</v>
      </c>
    </row>
    <row r="652" spans="1:25" x14ac:dyDescent="0.2">
      <c r="A652" s="88">
        <f t="shared" si="17"/>
        <v>41866</v>
      </c>
      <c r="B652" s="108">
        <f>VLOOKUP($A652+ROUND((COLUMN()-2)/24,5),АТС!$A$41:$F$784,4)+VLOOKUP($A652+ROUND((COLUMN()-2)/24,5),'Расчет сбытовых надбавок'!$B$1537:'Расчет сбытовых надбавок'!$G$2280,4)</f>
        <v>0</v>
      </c>
      <c r="C652" s="108">
        <f>VLOOKUP($A652+ROUND((COLUMN()-2)/24,5),АТС!$A$41:$F$784,4)+VLOOKUP($A652+ROUND((COLUMN()-2)/24,5),'Расчет сбытовых надбавок'!$B$1537:'Расчет сбытовых надбавок'!$G$2280,4)</f>
        <v>0.01</v>
      </c>
      <c r="D652" s="108">
        <f>VLOOKUP($A652+ROUND((COLUMN()-2)/24,5),АТС!$A$41:$F$784,4)+VLOOKUP($A652+ROUND((COLUMN()-2)/24,5),'Расчет сбытовых надбавок'!$B$1537:'Расчет сбытовых надбавок'!$G$2280,4)</f>
        <v>0</v>
      </c>
      <c r="E652" s="108">
        <f>VLOOKUP($A652+ROUND((COLUMN()-2)/24,5),АТС!$A$41:$F$784,4)+VLOOKUP($A652+ROUND((COLUMN()-2)/24,5),'Расчет сбытовых надбавок'!$B$1537:'Расчет сбытовых надбавок'!$G$2280,4)</f>
        <v>0</v>
      </c>
      <c r="F652" s="108">
        <f>VLOOKUP($A652+ROUND((COLUMN()-2)/24,5),АТС!$A$41:$F$784,4)+VLOOKUP($A652+ROUND((COLUMN()-2)/24,5),'Расчет сбытовых надбавок'!$B$1537:'Расчет сбытовых надбавок'!$G$2280,4)</f>
        <v>0</v>
      </c>
      <c r="G652" s="108">
        <f>VLOOKUP($A652+ROUND((COLUMN()-2)/24,5),АТС!$A$41:$F$784,4)+VLOOKUP($A652+ROUND((COLUMN()-2)/24,5),'Расчет сбытовых надбавок'!$B$1537:'Расчет сбытовых надбавок'!$G$2280,4)</f>
        <v>0.64</v>
      </c>
      <c r="H652" s="108">
        <f>VLOOKUP($A652+ROUND((COLUMN()-2)/24,5),АТС!$A$41:$F$784,4)+VLOOKUP($A652+ROUND((COLUMN()-2)/24,5),'Расчет сбытовых надбавок'!$B$1537:'Расчет сбытовых надбавок'!$G$2280,4)</f>
        <v>120.2</v>
      </c>
      <c r="I652" s="108">
        <f>VLOOKUP($A652+ROUND((COLUMN()-2)/24,5),АТС!$A$41:$F$784,4)+VLOOKUP($A652+ROUND((COLUMN()-2)/24,5),'Расчет сбытовых надбавок'!$B$1537:'Расчет сбытовых надбавок'!$G$2280,4)</f>
        <v>233.05</v>
      </c>
      <c r="J652" s="108">
        <f>VLOOKUP($A652+ROUND((COLUMN()-2)/24,5),АТС!$A$41:$F$784,4)+VLOOKUP($A652+ROUND((COLUMN()-2)/24,5),'Расчет сбытовых надбавок'!$B$1537:'Расчет сбытовых надбавок'!$G$2280,4)</f>
        <v>61.070000000000007</v>
      </c>
      <c r="K652" s="108">
        <f>VLOOKUP($A652+ROUND((COLUMN()-2)/24,5),АТС!$A$41:$F$784,4)+VLOOKUP($A652+ROUND((COLUMN()-2)/24,5),'Расчет сбытовых надбавок'!$B$1537:'Расчет сбытовых надбавок'!$G$2280,4)</f>
        <v>130.76</v>
      </c>
      <c r="L652" s="108">
        <f>VLOOKUP($A652+ROUND((COLUMN()-2)/24,5),АТС!$A$41:$F$784,4)+VLOOKUP($A652+ROUND((COLUMN()-2)/24,5),'Расчет сбытовых надбавок'!$B$1537:'Расчет сбытовых надбавок'!$G$2280,4)</f>
        <v>0.01</v>
      </c>
      <c r="M652" s="108">
        <f>VLOOKUP($A652+ROUND((COLUMN()-2)/24,5),АТС!$A$41:$F$784,4)+VLOOKUP($A652+ROUND((COLUMN()-2)/24,5),'Расчет сбытовых надбавок'!$B$1537:'Расчет сбытовых надбавок'!$G$2280,4)</f>
        <v>0</v>
      </c>
      <c r="N652" s="108">
        <f>VLOOKUP($A652+ROUND((COLUMN()-2)/24,5),АТС!$A$41:$F$784,4)+VLOOKUP($A652+ROUND((COLUMN()-2)/24,5),'Расчет сбытовых надбавок'!$B$1537:'Расчет сбытовых надбавок'!$G$2280,4)</f>
        <v>36.229999999999997</v>
      </c>
      <c r="O652" s="108">
        <f>VLOOKUP($A652+ROUND((COLUMN()-2)/24,5),АТС!$A$41:$F$784,4)+VLOOKUP($A652+ROUND((COLUMN()-2)/24,5),'Расчет сбытовых надбавок'!$B$1537:'Расчет сбытовых надбавок'!$G$2280,4)</f>
        <v>24.26</v>
      </c>
      <c r="P652" s="108">
        <f>VLOOKUP($A652+ROUND((COLUMN()-2)/24,5),АТС!$A$41:$F$784,4)+VLOOKUP($A652+ROUND((COLUMN()-2)/24,5),'Расчет сбытовых надбавок'!$B$1537:'Расчет сбытовых надбавок'!$G$2280,4)</f>
        <v>29.29</v>
      </c>
      <c r="Q652" s="108">
        <f>VLOOKUP($A652+ROUND((COLUMN()-2)/24,5),АТС!$A$41:$F$784,4)+VLOOKUP($A652+ROUND((COLUMN()-2)/24,5),'Расчет сбытовых надбавок'!$B$1537:'Расчет сбытовых надбавок'!$G$2280,4)</f>
        <v>27.47</v>
      </c>
      <c r="R652" s="108">
        <f>VLOOKUP($A652+ROUND((COLUMN()-2)/24,5),АТС!$A$41:$F$784,4)+VLOOKUP($A652+ROUND((COLUMN()-2)/24,5),'Расчет сбытовых надбавок'!$B$1537:'Расчет сбытовых надбавок'!$G$2280,4)</f>
        <v>38.959999999999994</v>
      </c>
      <c r="S652" s="108">
        <f>VLOOKUP($A652+ROUND((COLUMN()-2)/24,5),АТС!$A$41:$F$784,4)+VLOOKUP($A652+ROUND((COLUMN()-2)/24,5),'Расчет сбытовых надбавок'!$B$1537:'Расчет сбытовых надбавок'!$G$2280,4)</f>
        <v>0</v>
      </c>
      <c r="T652" s="108">
        <f>VLOOKUP($A652+ROUND((COLUMN()-2)/24,5),АТС!$A$41:$F$784,4)+VLOOKUP($A652+ROUND((COLUMN()-2)/24,5),'Расчет сбытовых надбавок'!$B$1537:'Расчет сбытовых надбавок'!$G$2280,4)</f>
        <v>217.44</v>
      </c>
      <c r="U652" s="108">
        <f>VLOOKUP($A652+ROUND((COLUMN()-2)/24,5),АТС!$A$41:$F$784,4)+VLOOKUP($A652+ROUND((COLUMN()-2)/24,5),'Расчет сбытовых надбавок'!$B$1537:'Расчет сбытовых надбавок'!$G$2280,4)</f>
        <v>118.67</v>
      </c>
      <c r="V652" s="108">
        <f>VLOOKUP($A652+ROUND((COLUMN()-2)/24,5),АТС!$A$41:$F$784,4)+VLOOKUP($A652+ROUND((COLUMN()-2)/24,5),'Расчет сбытовых надбавок'!$B$1537:'Расчет сбытовых надбавок'!$G$2280,4)</f>
        <v>1972.6999999999998</v>
      </c>
      <c r="W652" s="108">
        <f>VLOOKUP($A652+ROUND((COLUMN()-2)/24,5),АТС!$A$41:$F$784,4)+VLOOKUP($A652+ROUND((COLUMN()-2)/24,5),'Расчет сбытовых надбавок'!$B$1537:'Расчет сбытовых надбавок'!$G$2280,4)</f>
        <v>1474.69</v>
      </c>
      <c r="X652" s="108">
        <f>VLOOKUP($A652+ROUND((COLUMN()-2)/24,5),АТС!$A$41:$F$784,4)+VLOOKUP($A652+ROUND((COLUMN()-2)/24,5),'Расчет сбытовых надбавок'!$B$1537:'Расчет сбытовых надбавок'!$G$2280,4)</f>
        <v>60.269999999999996</v>
      </c>
      <c r="Y652" s="108">
        <f>VLOOKUP($A652+ROUND((COLUMN()-2)/24,5),АТС!$A$41:$F$784,4)+VLOOKUP($A652+ROUND((COLUMN()-2)/24,5),'Расчет сбытовых надбавок'!$B$1537:'Расчет сбытовых надбавок'!$G$2280,4)</f>
        <v>0.01</v>
      </c>
    </row>
    <row r="653" spans="1:25" x14ac:dyDescent="0.2">
      <c r="A653" s="88">
        <f t="shared" si="17"/>
        <v>41867</v>
      </c>
      <c r="B653" s="108">
        <f>VLOOKUP($A653+ROUND((COLUMN()-2)/24,5),АТС!$A$41:$F$784,4)+VLOOKUP($A653+ROUND((COLUMN()-2)/24,5),'Расчет сбытовых надбавок'!$B$1537:'Расчет сбытовых надбавок'!$G$2280,4)</f>
        <v>0.23</v>
      </c>
      <c r="C653" s="108">
        <f>VLOOKUP($A653+ROUND((COLUMN()-2)/24,5),АТС!$A$41:$F$784,4)+VLOOKUP($A653+ROUND((COLUMN()-2)/24,5),'Расчет сбытовых надбавок'!$B$1537:'Расчет сбытовых надбавок'!$G$2280,4)</f>
        <v>22.04</v>
      </c>
      <c r="D653" s="108">
        <f>VLOOKUP($A653+ROUND((COLUMN()-2)/24,5),АТС!$A$41:$F$784,4)+VLOOKUP($A653+ROUND((COLUMN()-2)/24,5),'Расчет сбытовых надбавок'!$B$1537:'Расчет сбытовых надбавок'!$G$2280,4)</f>
        <v>12.44</v>
      </c>
      <c r="E653" s="108">
        <f>VLOOKUP($A653+ROUND((COLUMN()-2)/24,5),АТС!$A$41:$F$784,4)+VLOOKUP($A653+ROUND((COLUMN()-2)/24,5),'Расчет сбытовых надбавок'!$B$1537:'Расчет сбытовых надбавок'!$G$2280,4)</f>
        <v>30.42</v>
      </c>
      <c r="F653" s="108">
        <f>VLOOKUP($A653+ROUND((COLUMN()-2)/24,5),АТС!$A$41:$F$784,4)+VLOOKUP($A653+ROUND((COLUMN()-2)/24,5),'Расчет сбытовых надбавок'!$B$1537:'Расчет сбытовых надбавок'!$G$2280,4)</f>
        <v>67.81</v>
      </c>
      <c r="G653" s="108">
        <f>VLOOKUP($A653+ROUND((COLUMN()-2)/24,5),АТС!$A$41:$F$784,4)+VLOOKUP($A653+ROUND((COLUMN()-2)/24,5),'Расчет сбытовых надбавок'!$B$1537:'Расчет сбытовых надбавок'!$G$2280,4)</f>
        <v>50.07</v>
      </c>
      <c r="H653" s="108">
        <f>VLOOKUP($A653+ROUND((COLUMN()-2)/24,5),АТС!$A$41:$F$784,4)+VLOOKUP($A653+ROUND((COLUMN()-2)/24,5),'Расчет сбытовых надбавок'!$B$1537:'Расчет сбытовых надбавок'!$G$2280,4)</f>
        <v>130.74</v>
      </c>
      <c r="I653" s="108">
        <f>VLOOKUP($A653+ROUND((COLUMN()-2)/24,5),АТС!$A$41:$F$784,4)+VLOOKUP($A653+ROUND((COLUMN()-2)/24,5),'Расчет сбытовых надбавок'!$B$1537:'Расчет сбытовых надбавок'!$G$2280,4)</f>
        <v>235.73</v>
      </c>
      <c r="J653" s="108">
        <f>VLOOKUP($A653+ROUND((COLUMN()-2)/24,5),АТС!$A$41:$F$784,4)+VLOOKUP($A653+ROUND((COLUMN()-2)/24,5),'Расчет сбытовых надбавок'!$B$1537:'Расчет сбытовых надбавок'!$G$2280,4)</f>
        <v>224.4</v>
      </c>
      <c r="K653" s="108">
        <f>VLOOKUP($A653+ROUND((COLUMN()-2)/24,5),АТС!$A$41:$F$784,4)+VLOOKUP($A653+ROUND((COLUMN()-2)/24,5),'Расчет сбытовых надбавок'!$B$1537:'Расчет сбытовых надбавок'!$G$2280,4)</f>
        <v>59.429999999999993</v>
      </c>
      <c r="L653" s="108">
        <f>VLOOKUP($A653+ROUND((COLUMN()-2)/24,5),АТС!$A$41:$F$784,4)+VLOOKUP($A653+ROUND((COLUMN()-2)/24,5),'Расчет сбытовых надбавок'!$B$1537:'Расчет сбытовых надбавок'!$G$2280,4)</f>
        <v>1.7</v>
      </c>
      <c r="M653" s="108">
        <f>VLOOKUP($A653+ROUND((COLUMN()-2)/24,5),АТС!$A$41:$F$784,4)+VLOOKUP($A653+ROUND((COLUMN()-2)/24,5),'Расчет сбытовых надбавок'!$B$1537:'Расчет сбытовых надбавок'!$G$2280,4)</f>
        <v>3.45</v>
      </c>
      <c r="N653" s="108">
        <f>VLOOKUP($A653+ROUND((COLUMN()-2)/24,5),АТС!$A$41:$F$784,4)+VLOOKUP($A653+ROUND((COLUMN()-2)/24,5),'Расчет сбытовых надбавок'!$B$1537:'Расчет сбытовых надбавок'!$G$2280,4)</f>
        <v>93.39</v>
      </c>
      <c r="O653" s="108">
        <f>VLOOKUP($A653+ROUND((COLUMN()-2)/24,5),АТС!$A$41:$F$784,4)+VLOOKUP($A653+ROUND((COLUMN()-2)/24,5),'Расчет сбытовых надбавок'!$B$1537:'Расчет сбытовых надбавок'!$G$2280,4)</f>
        <v>54.77</v>
      </c>
      <c r="P653" s="108">
        <f>VLOOKUP($A653+ROUND((COLUMN()-2)/24,5),АТС!$A$41:$F$784,4)+VLOOKUP($A653+ROUND((COLUMN()-2)/24,5),'Расчет сбытовых надбавок'!$B$1537:'Расчет сбытовых надбавок'!$G$2280,4)</f>
        <v>202.87</v>
      </c>
      <c r="Q653" s="108">
        <f>VLOOKUP($A653+ROUND((COLUMN()-2)/24,5),АТС!$A$41:$F$784,4)+VLOOKUP($A653+ROUND((COLUMN()-2)/24,5),'Расчет сбытовых надбавок'!$B$1537:'Расчет сбытовых надбавок'!$G$2280,4)</f>
        <v>209.81</v>
      </c>
      <c r="R653" s="108">
        <f>VLOOKUP($A653+ROUND((COLUMN()-2)/24,5),АТС!$A$41:$F$784,4)+VLOOKUP($A653+ROUND((COLUMN()-2)/24,5),'Расчет сбытовых надбавок'!$B$1537:'Расчет сбытовых надбавок'!$G$2280,4)</f>
        <v>400.28</v>
      </c>
      <c r="S653" s="108">
        <f>VLOOKUP($A653+ROUND((COLUMN()-2)/24,5),АТС!$A$41:$F$784,4)+VLOOKUP($A653+ROUND((COLUMN()-2)/24,5),'Расчет сбытовых надбавок'!$B$1537:'Расчет сбытовых надбавок'!$G$2280,4)</f>
        <v>276.55</v>
      </c>
      <c r="T653" s="108">
        <f>VLOOKUP($A653+ROUND((COLUMN()-2)/24,5),АТС!$A$41:$F$784,4)+VLOOKUP($A653+ROUND((COLUMN()-2)/24,5),'Расчет сбытовых надбавок'!$B$1537:'Расчет сбытовых надбавок'!$G$2280,4)</f>
        <v>20.22</v>
      </c>
      <c r="U653" s="108">
        <f>VLOOKUP($A653+ROUND((COLUMN()-2)/24,5),АТС!$A$41:$F$784,4)+VLOOKUP($A653+ROUND((COLUMN()-2)/24,5),'Расчет сбытовых надбавок'!$B$1537:'Расчет сбытовых надбавок'!$G$2280,4)</f>
        <v>6.4300000000000006</v>
      </c>
      <c r="V653" s="108">
        <f>VLOOKUP($A653+ROUND((COLUMN()-2)/24,5),АТС!$A$41:$F$784,4)+VLOOKUP($A653+ROUND((COLUMN()-2)/24,5),'Расчет сбытовых надбавок'!$B$1537:'Расчет сбытовых надбавок'!$G$2280,4)</f>
        <v>577.56999999999994</v>
      </c>
      <c r="W653" s="108">
        <f>VLOOKUP($A653+ROUND((COLUMN()-2)/24,5),АТС!$A$41:$F$784,4)+VLOOKUP($A653+ROUND((COLUMN()-2)/24,5),'Расчет сбытовых надбавок'!$B$1537:'Расчет сбытовых надбавок'!$G$2280,4)</f>
        <v>507.69000000000005</v>
      </c>
      <c r="X653" s="108">
        <f>VLOOKUP($A653+ROUND((COLUMN()-2)/24,5),АТС!$A$41:$F$784,4)+VLOOKUP($A653+ROUND((COLUMN()-2)/24,5),'Расчет сбытовых надбавок'!$B$1537:'Расчет сбытовых надбавок'!$G$2280,4)</f>
        <v>15.92</v>
      </c>
      <c r="Y653" s="108">
        <f>VLOOKUP($A653+ROUND((COLUMN()-2)/24,5),АТС!$A$41:$F$784,4)+VLOOKUP($A653+ROUND((COLUMN()-2)/24,5),'Расчет сбытовых надбавок'!$B$1537:'Расчет сбытовых надбавок'!$G$2280,4)</f>
        <v>0</v>
      </c>
    </row>
    <row r="654" spans="1:25" x14ac:dyDescent="0.2">
      <c r="A654" s="88">
        <f t="shared" si="17"/>
        <v>41868</v>
      </c>
      <c r="B654" s="108">
        <f>VLOOKUP($A654+ROUND((COLUMN()-2)/24,5),АТС!$A$41:$F$784,4)+VLOOKUP($A654+ROUND((COLUMN()-2)/24,5),'Расчет сбытовых надбавок'!$B$1537:'Расчет сбытовых надбавок'!$G$2280,4)</f>
        <v>0</v>
      </c>
      <c r="C654" s="108">
        <f>VLOOKUP($A654+ROUND((COLUMN()-2)/24,5),АТС!$A$41:$F$784,4)+VLOOKUP($A654+ROUND((COLUMN()-2)/24,5),'Расчет сбытовых надбавок'!$B$1537:'Расчет сбытовых надбавок'!$G$2280,4)</f>
        <v>4.3899999999999997</v>
      </c>
      <c r="D654" s="108">
        <f>VLOOKUP($A654+ROUND((COLUMN()-2)/24,5),АТС!$A$41:$F$784,4)+VLOOKUP($A654+ROUND((COLUMN()-2)/24,5),'Расчет сбытовых надбавок'!$B$1537:'Расчет сбытовых надбавок'!$G$2280,4)</f>
        <v>0</v>
      </c>
      <c r="E654" s="108">
        <f>VLOOKUP($A654+ROUND((COLUMN()-2)/24,5),АТС!$A$41:$F$784,4)+VLOOKUP($A654+ROUND((COLUMN()-2)/24,5),'Расчет сбытовых надбавок'!$B$1537:'Расчет сбытовых надбавок'!$G$2280,4)</f>
        <v>0</v>
      </c>
      <c r="F654" s="108">
        <f>VLOOKUP($A654+ROUND((COLUMN()-2)/24,5),АТС!$A$41:$F$784,4)+VLOOKUP($A654+ROUND((COLUMN()-2)/24,5),'Расчет сбытовых надбавок'!$B$1537:'Расчет сбытовых надбавок'!$G$2280,4)</f>
        <v>0</v>
      </c>
      <c r="G654" s="108">
        <f>VLOOKUP($A654+ROUND((COLUMN()-2)/24,5),АТС!$A$41:$F$784,4)+VLOOKUP($A654+ROUND((COLUMN()-2)/24,5),'Расчет сбытовых надбавок'!$B$1537:'Расчет сбытовых надбавок'!$G$2280,4)</f>
        <v>0</v>
      </c>
      <c r="H654" s="108">
        <f>VLOOKUP($A654+ROUND((COLUMN()-2)/24,5),АТС!$A$41:$F$784,4)+VLOOKUP($A654+ROUND((COLUMN()-2)/24,5),'Расчет сбытовых надбавок'!$B$1537:'Расчет сбытовых надбавок'!$G$2280,4)</f>
        <v>139.07</v>
      </c>
      <c r="I654" s="108">
        <f>VLOOKUP($A654+ROUND((COLUMN()-2)/24,5),АТС!$A$41:$F$784,4)+VLOOKUP($A654+ROUND((COLUMN()-2)/24,5),'Расчет сбытовых надбавок'!$B$1537:'Расчет сбытовых надбавок'!$G$2280,4)</f>
        <v>141.63999999999999</v>
      </c>
      <c r="J654" s="108">
        <f>VLOOKUP($A654+ROUND((COLUMN()-2)/24,5),АТС!$A$41:$F$784,4)+VLOOKUP($A654+ROUND((COLUMN()-2)/24,5),'Расчет сбытовых надбавок'!$B$1537:'Расчет сбытовых надбавок'!$G$2280,4)</f>
        <v>437.54999999999995</v>
      </c>
      <c r="K654" s="108">
        <f>VLOOKUP($A654+ROUND((COLUMN()-2)/24,5),АТС!$A$41:$F$784,4)+VLOOKUP($A654+ROUND((COLUMN()-2)/24,5),'Расчет сбытовых надбавок'!$B$1537:'Расчет сбытовых надбавок'!$G$2280,4)</f>
        <v>63.370000000000005</v>
      </c>
      <c r="L654" s="108">
        <f>VLOOKUP($A654+ROUND((COLUMN()-2)/24,5),АТС!$A$41:$F$784,4)+VLOOKUP($A654+ROUND((COLUMN()-2)/24,5),'Расчет сбытовых надбавок'!$B$1537:'Расчет сбытовых надбавок'!$G$2280,4)</f>
        <v>10.17</v>
      </c>
      <c r="M654" s="108">
        <f>VLOOKUP($A654+ROUND((COLUMN()-2)/24,5),АТС!$A$41:$F$784,4)+VLOOKUP($A654+ROUND((COLUMN()-2)/24,5),'Расчет сбытовых надбавок'!$B$1537:'Расчет сбытовых надбавок'!$G$2280,4)</f>
        <v>5.0200000000000005</v>
      </c>
      <c r="N654" s="108">
        <f>VLOOKUP($A654+ROUND((COLUMN()-2)/24,5),АТС!$A$41:$F$784,4)+VLOOKUP($A654+ROUND((COLUMN()-2)/24,5),'Расчет сбытовых надбавок'!$B$1537:'Расчет сбытовых надбавок'!$G$2280,4)</f>
        <v>2.54</v>
      </c>
      <c r="O654" s="108">
        <f>VLOOKUP($A654+ROUND((COLUMN()-2)/24,5),АТС!$A$41:$F$784,4)+VLOOKUP($A654+ROUND((COLUMN()-2)/24,5),'Расчет сбытовых надбавок'!$B$1537:'Расчет сбытовых надбавок'!$G$2280,4)</f>
        <v>0</v>
      </c>
      <c r="P654" s="108">
        <f>VLOOKUP($A654+ROUND((COLUMN()-2)/24,5),АТС!$A$41:$F$784,4)+VLOOKUP($A654+ROUND((COLUMN()-2)/24,5),'Расчет сбытовых надбавок'!$B$1537:'Расчет сбытовых надбавок'!$G$2280,4)</f>
        <v>0</v>
      </c>
      <c r="Q654" s="108">
        <f>VLOOKUP($A654+ROUND((COLUMN()-2)/24,5),АТС!$A$41:$F$784,4)+VLOOKUP($A654+ROUND((COLUMN()-2)/24,5),'Расчет сбытовых надбавок'!$B$1537:'Расчет сбытовых надбавок'!$G$2280,4)</f>
        <v>0</v>
      </c>
      <c r="R654" s="108">
        <f>VLOOKUP($A654+ROUND((COLUMN()-2)/24,5),АТС!$A$41:$F$784,4)+VLOOKUP($A654+ROUND((COLUMN()-2)/24,5),'Расчет сбытовых надбавок'!$B$1537:'Расчет сбытовых надбавок'!$G$2280,4)</f>
        <v>0</v>
      </c>
      <c r="S654" s="108">
        <f>VLOOKUP($A654+ROUND((COLUMN()-2)/24,5),АТС!$A$41:$F$784,4)+VLOOKUP($A654+ROUND((COLUMN()-2)/24,5),'Расчет сбытовых надбавок'!$B$1537:'Расчет сбытовых надбавок'!$G$2280,4)</f>
        <v>0</v>
      </c>
      <c r="T654" s="108">
        <f>VLOOKUP($A654+ROUND((COLUMN()-2)/24,5),АТС!$A$41:$F$784,4)+VLOOKUP($A654+ROUND((COLUMN()-2)/24,5),'Расчет сбытовых надбавок'!$B$1537:'Расчет сбытовых надбавок'!$G$2280,4)</f>
        <v>0</v>
      </c>
      <c r="U654" s="108">
        <f>VLOOKUP($A654+ROUND((COLUMN()-2)/24,5),АТС!$A$41:$F$784,4)+VLOOKUP($A654+ROUND((COLUMN()-2)/24,5),'Расчет сбытовых надбавок'!$B$1537:'Расчет сбытовых надбавок'!$G$2280,4)</f>
        <v>0</v>
      </c>
      <c r="V654" s="108">
        <f>VLOOKUP($A654+ROUND((COLUMN()-2)/24,5),АТС!$A$41:$F$784,4)+VLOOKUP($A654+ROUND((COLUMN()-2)/24,5),'Расчет сбытовых надбавок'!$B$1537:'Расчет сбытовых надбавок'!$G$2280,4)</f>
        <v>0.02</v>
      </c>
      <c r="W654" s="108">
        <f>VLOOKUP($A654+ROUND((COLUMN()-2)/24,5),АТС!$A$41:$F$784,4)+VLOOKUP($A654+ROUND((COLUMN()-2)/24,5),'Расчет сбытовых надбавок'!$B$1537:'Расчет сбытовых надбавок'!$G$2280,4)</f>
        <v>0</v>
      </c>
      <c r="X654" s="108">
        <f>VLOOKUP($A654+ROUND((COLUMN()-2)/24,5),АТС!$A$41:$F$784,4)+VLOOKUP($A654+ROUND((COLUMN()-2)/24,5),'Расчет сбытовых надбавок'!$B$1537:'Расчет сбытовых надбавок'!$G$2280,4)</f>
        <v>0</v>
      </c>
      <c r="Y654" s="108">
        <f>VLOOKUP($A654+ROUND((COLUMN()-2)/24,5),АТС!$A$41:$F$784,4)+VLOOKUP($A654+ROUND((COLUMN()-2)/24,5),'Расчет сбытовых надбавок'!$B$1537:'Расчет сбытовых надбавок'!$G$2280,4)</f>
        <v>0</v>
      </c>
    </row>
    <row r="655" spans="1:25" x14ac:dyDescent="0.2">
      <c r="A655" s="88">
        <f t="shared" si="17"/>
        <v>41869</v>
      </c>
      <c r="B655" s="108">
        <f>VLOOKUP($A655+ROUND((COLUMN()-2)/24,5),АТС!$A$41:$F$784,4)+VLOOKUP($A655+ROUND((COLUMN()-2)/24,5),'Расчет сбытовых надбавок'!$B$1537:'Расчет сбытовых надбавок'!$G$2280,4)</f>
        <v>0.01</v>
      </c>
      <c r="C655" s="108">
        <f>VLOOKUP($A655+ROUND((COLUMN()-2)/24,5),АТС!$A$41:$F$784,4)+VLOOKUP($A655+ROUND((COLUMN()-2)/24,5),'Расчет сбытовых надбавок'!$B$1537:'Расчет сбытовых надбавок'!$G$2280,4)</f>
        <v>0</v>
      </c>
      <c r="D655" s="108">
        <f>VLOOKUP($A655+ROUND((COLUMN()-2)/24,5),АТС!$A$41:$F$784,4)+VLOOKUP($A655+ROUND((COLUMN()-2)/24,5),'Расчет сбытовых надбавок'!$B$1537:'Расчет сбытовых надбавок'!$G$2280,4)</f>
        <v>20.5</v>
      </c>
      <c r="E655" s="108">
        <f>VLOOKUP($A655+ROUND((COLUMN()-2)/24,5),АТС!$A$41:$F$784,4)+VLOOKUP($A655+ROUND((COLUMN()-2)/24,5),'Расчет сбытовых надбавок'!$B$1537:'Расчет сбытовых надбавок'!$G$2280,4)</f>
        <v>6.26</v>
      </c>
      <c r="F655" s="108">
        <f>VLOOKUP($A655+ROUND((COLUMN()-2)/24,5),АТС!$A$41:$F$784,4)+VLOOKUP($A655+ROUND((COLUMN()-2)/24,5),'Расчет сбытовых надбавок'!$B$1537:'Расчет сбытовых надбавок'!$G$2280,4)</f>
        <v>0</v>
      </c>
      <c r="G655" s="108">
        <f>VLOOKUP($A655+ROUND((COLUMN()-2)/24,5),АТС!$A$41:$F$784,4)+VLOOKUP($A655+ROUND((COLUMN()-2)/24,5),'Расчет сбытовых надбавок'!$B$1537:'Расчет сбытовых надбавок'!$G$2280,4)</f>
        <v>120.02</v>
      </c>
      <c r="H655" s="108">
        <f>VLOOKUP($A655+ROUND((COLUMN()-2)/24,5),АТС!$A$41:$F$784,4)+VLOOKUP($A655+ROUND((COLUMN()-2)/24,5),'Расчет сбытовых надбавок'!$B$1537:'Расчет сбытовых надбавок'!$G$2280,4)</f>
        <v>128.45000000000002</v>
      </c>
      <c r="I655" s="108">
        <f>VLOOKUP($A655+ROUND((COLUMN()-2)/24,5),АТС!$A$41:$F$784,4)+VLOOKUP($A655+ROUND((COLUMN()-2)/24,5),'Расчет сбытовых надбавок'!$B$1537:'Расчет сбытовых надбавок'!$G$2280,4)</f>
        <v>191.26</v>
      </c>
      <c r="J655" s="108">
        <f>VLOOKUP($A655+ROUND((COLUMN()-2)/24,5),АТС!$A$41:$F$784,4)+VLOOKUP($A655+ROUND((COLUMN()-2)/24,5),'Расчет сбытовых надбавок'!$B$1537:'Расчет сбытовых надбавок'!$G$2280,4)</f>
        <v>82.78</v>
      </c>
      <c r="K655" s="108">
        <f>VLOOKUP($A655+ROUND((COLUMN()-2)/24,5),АТС!$A$41:$F$784,4)+VLOOKUP($A655+ROUND((COLUMN()-2)/24,5),'Расчет сбытовых надбавок'!$B$1537:'Расчет сбытовых надбавок'!$G$2280,4)</f>
        <v>87.52000000000001</v>
      </c>
      <c r="L655" s="108">
        <f>VLOOKUP($A655+ROUND((COLUMN()-2)/24,5),АТС!$A$41:$F$784,4)+VLOOKUP($A655+ROUND((COLUMN()-2)/24,5),'Расчет сбытовых надбавок'!$B$1537:'Расчет сбытовых надбавок'!$G$2280,4)</f>
        <v>29.05</v>
      </c>
      <c r="M655" s="108">
        <f>VLOOKUP($A655+ROUND((COLUMN()-2)/24,5),АТС!$A$41:$F$784,4)+VLOOKUP($A655+ROUND((COLUMN()-2)/24,5),'Расчет сбытовых надбавок'!$B$1537:'Расчет сбытовых надбавок'!$G$2280,4)</f>
        <v>69.2</v>
      </c>
      <c r="N655" s="108">
        <f>VLOOKUP($A655+ROUND((COLUMN()-2)/24,5),АТС!$A$41:$F$784,4)+VLOOKUP($A655+ROUND((COLUMN()-2)/24,5),'Расчет сбытовых надбавок'!$B$1537:'Расчет сбытовых надбавок'!$G$2280,4)</f>
        <v>840.03</v>
      </c>
      <c r="O655" s="108">
        <f>VLOOKUP($A655+ROUND((COLUMN()-2)/24,5),АТС!$A$41:$F$784,4)+VLOOKUP($A655+ROUND((COLUMN()-2)/24,5),'Расчет сбытовых надбавок'!$B$1537:'Расчет сбытовых надбавок'!$G$2280,4)</f>
        <v>835.06</v>
      </c>
      <c r="P655" s="108">
        <f>VLOOKUP($A655+ROUND((COLUMN()-2)/24,5),АТС!$A$41:$F$784,4)+VLOOKUP($A655+ROUND((COLUMN()-2)/24,5),'Расчет сбытовых надбавок'!$B$1537:'Расчет сбытовых надбавок'!$G$2280,4)</f>
        <v>22.94</v>
      </c>
      <c r="Q655" s="108">
        <f>VLOOKUP($A655+ROUND((COLUMN()-2)/24,5),АТС!$A$41:$F$784,4)+VLOOKUP($A655+ROUND((COLUMN()-2)/24,5),'Расчет сбытовых надбавок'!$B$1537:'Расчет сбытовых надбавок'!$G$2280,4)</f>
        <v>0</v>
      </c>
      <c r="R655" s="108">
        <f>VLOOKUP($A655+ROUND((COLUMN()-2)/24,5),АТС!$A$41:$F$784,4)+VLOOKUP($A655+ROUND((COLUMN()-2)/24,5),'Расчет сбытовых надбавок'!$B$1537:'Расчет сбытовых надбавок'!$G$2280,4)</f>
        <v>0</v>
      </c>
      <c r="S655" s="108">
        <f>VLOOKUP($A655+ROUND((COLUMN()-2)/24,5),АТС!$A$41:$F$784,4)+VLOOKUP($A655+ROUND((COLUMN()-2)/24,5),'Расчет сбытовых надбавок'!$B$1537:'Расчет сбытовых надбавок'!$G$2280,4)</f>
        <v>0</v>
      </c>
      <c r="T655" s="108">
        <f>VLOOKUP($A655+ROUND((COLUMN()-2)/24,5),АТС!$A$41:$F$784,4)+VLOOKUP($A655+ROUND((COLUMN()-2)/24,5),'Расчет сбытовых надбавок'!$B$1537:'Расчет сбытовых надбавок'!$G$2280,4)</f>
        <v>0</v>
      </c>
      <c r="U655" s="108">
        <f>VLOOKUP($A655+ROUND((COLUMN()-2)/24,5),АТС!$A$41:$F$784,4)+VLOOKUP($A655+ROUND((COLUMN()-2)/24,5),'Расчет сбытовых надбавок'!$B$1537:'Расчет сбытовых надбавок'!$G$2280,4)</f>
        <v>0</v>
      </c>
      <c r="V655" s="108">
        <f>VLOOKUP($A655+ROUND((COLUMN()-2)/24,5),АТС!$A$41:$F$784,4)+VLOOKUP($A655+ROUND((COLUMN()-2)/24,5),'Расчет сбытовых надбавок'!$B$1537:'Расчет сбытовых надбавок'!$G$2280,4)</f>
        <v>930.53</v>
      </c>
      <c r="W655" s="108">
        <f>VLOOKUP($A655+ROUND((COLUMN()-2)/24,5),АТС!$A$41:$F$784,4)+VLOOKUP($A655+ROUND((COLUMN()-2)/24,5),'Расчет сбытовых надбавок'!$B$1537:'Расчет сбытовых надбавок'!$G$2280,4)</f>
        <v>744.16000000000008</v>
      </c>
      <c r="X655" s="108">
        <f>VLOOKUP($A655+ROUND((COLUMN()-2)/24,5),АТС!$A$41:$F$784,4)+VLOOKUP($A655+ROUND((COLUMN()-2)/24,5),'Расчет сбытовых надбавок'!$B$1537:'Расчет сбытовых надбавок'!$G$2280,4)</f>
        <v>0.01</v>
      </c>
      <c r="Y655" s="108">
        <f>VLOOKUP($A655+ROUND((COLUMN()-2)/24,5),АТС!$A$41:$F$784,4)+VLOOKUP($A655+ROUND((COLUMN()-2)/24,5),'Расчет сбытовых надбавок'!$B$1537:'Расчет сбытовых надбавок'!$G$2280,4)</f>
        <v>0</v>
      </c>
    </row>
    <row r="656" spans="1:25" x14ac:dyDescent="0.2">
      <c r="A656" s="88">
        <f t="shared" si="17"/>
        <v>41870</v>
      </c>
      <c r="B656" s="108">
        <f>VLOOKUP($A656+ROUND((COLUMN()-2)/24,5),АТС!$A$41:$F$784,4)+VLOOKUP($A656+ROUND((COLUMN()-2)/24,5),'Расчет сбытовых надбавок'!$B$1537:'Расчет сбытовых надбавок'!$G$2280,4)</f>
        <v>0</v>
      </c>
      <c r="C656" s="108">
        <f>VLOOKUP($A656+ROUND((COLUMN()-2)/24,5),АТС!$A$41:$F$784,4)+VLOOKUP($A656+ROUND((COLUMN()-2)/24,5),'Расчет сбытовых надбавок'!$B$1537:'Расчет сбытовых надбавок'!$G$2280,4)</f>
        <v>0</v>
      </c>
      <c r="D656" s="108">
        <f>VLOOKUP($A656+ROUND((COLUMN()-2)/24,5),АТС!$A$41:$F$784,4)+VLOOKUP($A656+ROUND((COLUMN()-2)/24,5),'Расчет сбытовых надбавок'!$B$1537:'Расчет сбытовых надбавок'!$G$2280,4)</f>
        <v>28.93</v>
      </c>
      <c r="E656" s="108">
        <f>VLOOKUP($A656+ROUND((COLUMN()-2)/24,5),АТС!$A$41:$F$784,4)+VLOOKUP($A656+ROUND((COLUMN()-2)/24,5),'Расчет сбытовых надбавок'!$B$1537:'Расчет сбытовых надбавок'!$G$2280,4)</f>
        <v>50.800000000000004</v>
      </c>
      <c r="F656" s="108">
        <f>VLOOKUP($A656+ROUND((COLUMN()-2)/24,5),АТС!$A$41:$F$784,4)+VLOOKUP($A656+ROUND((COLUMN()-2)/24,5),'Расчет сбытовых надбавок'!$B$1537:'Расчет сбытовых надбавок'!$G$2280,4)</f>
        <v>337.71000000000004</v>
      </c>
      <c r="G656" s="108">
        <f>VLOOKUP($A656+ROUND((COLUMN()-2)/24,5),АТС!$A$41:$F$784,4)+VLOOKUP($A656+ROUND((COLUMN()-2)/24,5),'Расчет сбытовых надбавок'!$B$1537:'Расчет сбытовых надбавок'!$G$2280,4)</f>
        <v>107.12</v>
      </c>
      <c r="H656" s="108">
        <f>VLOOKUP($A656+ROUND((COLUMN()-2)/24,5),АТС!$A$41:$F$784,4)+VLOOKUP($A656+ROUND((COLUMN()-2)/24,5),'Расчет сбытовых надбавок'!$B$1537:'Расчет сбытовых надбавок'!$G$2280,4)</f>
        <v>128.12</v>
      </c>
      <c r="I656" s="108">
        <f>VLOOKUP($A656+ROUND((COLUMN()-2)/24,5),АТС!$A$41:$F$784,4)+VLOOKUP($A656+ROUND((COLUMN()-2)/24,5),'Расчет сбытовых надбавок'!$B$1537:'Расчет сбытовых надбавок'!$G$2280,4)</f>
        <v>205.44</v>
      </c>
      <c r="J656" s="108">
        <f>VLOOKUP($A656+ROUND((COLUMN()-2)/24,5),АТС!$A$41:$F$784,4)+VLOOKUP($A656+ROUND((COLUMN()-2)/24,5),'Расчет сбытовых надбавок'!$B$1537:'Расчет сбытовых надбавок'!$G$2280,4)</f>
        <v>67.56</v>
      </c>
      <c r="K656" s="108">
        <f>VLOOKUP($A656+ROUND((COLUMN()-2)/24,5),АТС!$A$41:$F$784,4)+VLOOKUP($A656+ROUND((COLUMN()-2)/24,5),'Расчет сбытовых надбавок'!$B$1537:'Расчет сбытовых надбавок'!$G$2280,4)</f>
        <v>1.55</v>
      </c>
      <c r="L656" s="108">
        <f>VLOOKUP($A656+ROUND((COLUMN()-2)/24,5),АТС!$A$41:$F$784,4)+VLOOKUP($A656+ROUND((COLUMN()-2)/24,5),'Расчет сбытовых надбавок'!$B$1537:'Расчет сбытовых надбавок'!$G$2280,4)</f>
        <v>8.4600000000000009</v>
      </c>
      <c r="M656" s="108">
        <f>VLOOKUP($A656+ROUND((COLUMN()-2)/24,5),АТС!$A$41:$F$784,4)+VLOOKUP($A656+ROUND((COLUMN()-2)/24,5),'Расчет сбытовых надбавок'!$B$1537:'Расчет сбытовых надбавок'!$G$2280,4)</f>
        <v>37.549999999999997</v>
      </c>
      <c r="N656" s="108">
        <f>VLOOKUP($A656+ROUND((COLUMN()-2)/24,5),АТС!$A$41:$F$784,4)+VLOOKUP($A656+ROUND((COLUMN()-2)/24,5),'Расчет сбытовых надбавок'!$B$1537:'Расчет сбытовых надбавок'!$G$2280,4)</f>
        <v>0</v>
      </c>
      <c r="O656" s="108">
        <f>VLOOKUP($A656+ROUND((COLUMN()-2)/24,5),АТС!$A$41:$F$784,4)+VLOOKUP($A656+ROUND((COLUMN()-2)/24,5),'Расчет сбытовых надбавок'!$B$1537:'Расчет сбытовых надбавок'!$G$2280,4)</f>
        <v>0</v>
      </c>
      <c r="P656" s="108">
        <f>VLOOKUP($A656+ROUND((COLUMN()-2)/24,5),АТС!$A$41:$F$784,4)+VLOOKUP($A656+ROUND((COLUMN()-2)/24,5),'Расчет сбытовых надбавок'!$B$1537:'Расчет сбытовых надбавок'!$G$2280,4)</f>
        <v>0</v>
      </c>
      <c r="Q656" s="108">
        <f>VLOOKUP($A656+ROUND((COLUMN()-2)/24,5),АТС!$A$41:$F$784,4)+VLOOKUP($A656+ROUND((COLUMN()-2)/24,5),'Расчет сбытовых надбавок'!$B$1537:'Расчет сбытовых надбавок'!$G$2280,4)</f>
        <v>0.01</v>
      </c>
      <c r="R656" s="108">
        <f>VLOOKUP($A656+ROUND((COLUMN()-2)/24,5),АТС!$A$41:$F$784,4)+VLOOKUP($A656+ROUND((COLUMN()-2)/24,5),'Расчет сбытовых надбавок'!$B$1537:'Расчет сбытовых надбавок'!$G$2280,4)</f>
        <v>0</v>
      </c>
      <c r="S656" s="108">
        <f>VLOOKUP($A656+ROUND((COLUMN()-2)/24,5),АТС!$A$41:$F$784,4)+VLOOKUP($A656+ROUND((COLUMN()-2)/24,5),'Расчет сбытовых надбавок'!$B$1537:'Расчет сбытовых надбавок'!$G$2280,4)</f>
        <v>0</v>
      </c>
      <c r="T656" s="108">
        <f>VLOOKUP($A656+ROUND((COLUMN()-2)/24,5),АТС!$A$41:$F$784,4)+VLOOKUP($A656+ROUND((COLUMN()-2)/24,5),'Расчет сбытовых надбавок'!$B$1537:'Расчет сбытовых надбавок'!$G$2280,4)</f>
        <v>0</v>
      </c>
      <c r="U656" s="108">
        <f>VLOOKUP($A656+ROUND((COLUMN()-2)/24,5),АТС!$A$41:$F$784,4)+VLOOKUP($A656+ROUND((COLUMN()-2)/24,5),'Расчет сбытовых надбавок'!$B$1537:'Расчет сбытовых надбавок'!$G$2280,4)</f>
        <v>0</v>
      </c>
      <c r="V656" s="108">
        <f>VLOOKUP($A656+ROUND((COLUMN()-2)/24,5),АТС!$A$41:$F$784,4)+VLOOKUP($A656+ROUND((COLUMN()-2)/24,5),'Расчет сбытовых надбавок'!$B$1537:'Расчет сбытовых надбавок'!$G$2280,4)</f>
        <v>0</v>
      </c>
      <c r="W656" s="108">
        <f>VLOOKUP($A656+ROUND((COLUMN()-2)/24,5),АТС!$A$41:$F$784,4)+VLOOKUP($A656+ROUND((COLUMN()-2)/24,5),'Расчет сбытовых надбавок'!$B$1537:'Расчет сбытовых надбавок'!$G$2280,4)</f>
        <v>0</v>
      </c>
      <c r="X656" s="108">
        <f>VLOOKUP($A656+ROUND((COLUMN()-2)/24,5),АТС!$A$41:$F$784,4)+VLOOKUP($A656+ROUND((COLUMN()-2)/24,5),'Расчет сбытовых надбавок'!$B$1537:'Расчет сбытовых надбавок'!$G$2280,4)</f>
        <v>0</v>
      </c>
      <c r="Y656" s="108">
        <f>VLOOKUP($A656+ROUND((COLUMN()-2)/24,5),АТС!$A$41:$F$784,4)+VLOOKUP($A656+ROUND((COLUMN()-2)/24,5),'Расчет сбытовых надбавок'!$B$1537:'Расчет сбытовых надбавок'!$G$2280,4)</f>
        <v>0</v>
      </c>
    </row>
    <row r="657" spans="1:25" x14ac:dyDescent="0.2">
      <c r="A657" s="88">
        <f t="shared" si="17"/>
        <v>41871</v>
      </c>
      <c r="B657" s="108">
        <f>VLOOKUP($A657+ROUND((COLUMN()-2)/24,5),АТС!$A$41:$F$784,4)+VLOOKUP($A657+ROUND((COLUMN()-2)/24,5),'Расчет сбытовых надбавок'!$B$1537:'Расчет сбытовых надбавок'!$G$2280,4)</f>
        <v>0</v>
      </c>
      <c r="C657" s="108">
        <f>VLOOKUP($A657+ROUND((COLUMN()-2)/24,5),АТС!$A$41:$F$784,4)+VLOOKUP($A657+ROUND((COLUMN()-2)/24,5),'Расчет сбытовых надбавок'!$B$1537:'Расчет сбытовых надбавок'!$G$2280,4)</f>
        <v>0</v>
      </c>
      <c r="D657" s="108">
        <f>VLOOKUP($A657+ROUND((COLUMN()-2)/24,5),АТС!$A$41:$F$784,4)+VLOOKUP($A657+ROUND((COLUMN()-2)/24,5),'Расчет сбытовых надбавок'!$B$1537:'Расчет сбытовых надбавок'!$G$2280,4)</f>
        <v>0</v>
      </c>
      <c r="E657" s="108">
        <f>VLOOKUP($A657+ROUND((COLUMN()-2)/24,5),АТС!$A$41:$F$784,4)+VLOOKUP($A657+ROUND((COLUMN()-2)/24,5),'Расчет сбытовых надбавок'!$B$1537:'Расчет сбытовых надбавок'!$G$2280,4)</f>
        <v>3.77</v>
      </c>
      <c r="F657" s="108">
        <f>VLOOKUP($A657+ROUND((COLUMN()-2)/24,5),АТС!$A$41:$F$784,4)+VLOOKUP($A657+ROUND((COLUMN()-2)/24,5),'Расчет сбытовых надбавок'!$B$1537:'Расчет сбытовых надбавок'!$G$2280,4)</f>
        <v>126.93</v>
      </c>
      <c r="G657" s="108">
        <f>VLOOKUP($A657+ROUND((COLUMN()-2)/24,5),АТС!$A$41:$F$784,4)+VLOOKUP($A657+ROUND((COLUMN()-2)/24,5),'Расчет сбытовых надбавок'!$B$1537:'Расчет сбытовых надбавок'!$G$2280,4)</f>
        <v>34.950000000000003</v>
      </c>
      <c r="H657" s="108">
        <f>VLOOKUP($A657+ROUND((COLUMN()-2)/24,5),АТС!$A$41:$F$784,4)+VLOOKUP($A657+ROUND((COLUMN()-2)/24,5),'Расчет сбытовых надбавок'!$B$1537:'Расчет сбытовых надбавок'!$G$2280,4)</f>
        <v>586.02</v>
      </c>
      <c r="I657" s="108">
        <f>VLOOKUP($A657+ROUND((COLUMN()-2)/24,5),АТС!$A$41:$F$784,4)+VLOOKUP($A657+ROUND((COLUMN()-2)/24,5),'Расчет сбытовых надбавок'!$B$1537:'Расчет сбытовых надбавок'!$G$2280,4)</f>
        <v>58.5</v>
      </c>
      <c r="J657" s="108">
        <f>VLOOKUP($A657+ROUND((COLUMN()-2)/24,5),АТС!$A$41:$F$784,4)+VLOOKUP($A657+ROUND((COLUMN()-2)/24,5),'Расчет сбытовых надбавок'!$B$1537:'Расчет сбытовых надбавок'!$G$2280,4)</f>
        <v>45.51</v>
      </c>
      <c r="K657" s="108">
        <f>VLOOKUP($A657+ROUND((COLUMN()-2)/24,5),АТС!$A$41:$F$784,4)+VLOOKUP($A657+ROUND((COLUMN()-2)/24,5),'Расчет сбытовых надбавок'!$B$1537:'Расчет сбытовых надбавок'!$G$2280,4)</f>
        <v>0</v>
      </c>
      <c r="L657" s="108">
        <f>VLOOKUP($A657+ROUND((COLUMN()-2)/24,5),АТС!$A$41:$F$784,4)+VLOOKUP($A657+ROUND((COLUMN()-2)/24,5),'Расчет сбытовых надбавок'!$B$1537:'Расчет сбытовых надбавок'!$G$2280,4)</f>
        <v>0.01</v>
      </c>
      <c r="M657" s="108">
        <f>VLOOKUP($A657+ROUND((COLUMN()-2)/24,5),АТС!$A$41:$F$784,4)+VLOOKUP($A657+ROUND((COLUMN()-2)/24,5),'Расчет сбытовых надбавок'!$B$1537:'Расчет сбытовых надбавок'!$G$2280,4)</f>
        <v>0</v>
      </c>
      <c r="N657" s="108">
        <f>VLOOKUP($A657+ROUND((COLUMN()-2)/24,5),АТС!$A$41:$F$784,4)+VLOOKUP($A657+ROUND((COLUMN()-2)/24,5),'Расчет сбытовых надбавок'!$B$1537:'Расчет сбытовых надбавок'!$G$2280,4)</f>
        <v>0</v>
      </c>
      <c r="O657" s="108">
        <f>VLOOKUP($A657+ROUND((COLUMN()-2)/24,5),АТС!$A$41:$F$784,4)+VLOOKUP($A657+ROUND((COLUMN()-2)/24,5),'Расчет сбытовых надбавок'!$B$1537:'Расчет сбытовых надбавок'!$G$2280,4)</f>
        <v>0</v>
      </c>
      <c r="P657" s="108">
        <f>VLOOKUP($A657+ROUND((COLUMN()-2)/24,5),АТС!$A$41:$F$784,4)+VLOOKUP($A657+ROUND((COLUMN()-2)/24,5),'Расчет сбытовых надбавок'!$B$1537:'Расчет сбытовых надбавок'!$G$2280,4)</f>
        <v>0.01</v>
      </c>
      <c r="Q657" s="108">
        <f>VLOOKUP($A657+ROUND((COLUMN()-2)/24,5),АТС!$A$41:$F$784,4)+VLOOKUP($A657+ROUND((COLUMN()-2)/24,5),'Расчет сбытовых надбавок'!$B$1537:'Расчет сбытовых надбавок'!$G$2280,4)</f>
        <v>0.01</v>
      </c>
      <c r="R657" s="108">
        <f>VLOOKUP($A657+ROUND((COLUMN()-2)/24,5),АТС!$A$41:$F$784,4)+VLOOKUP($A657+ROUND((COLUMN()-2)/24,5),'Расчет сбытовых надбавок'!$B$1537:'Расчет сбытовых надбавок'!$G$2280,4)</f>
        <v>0</v>
      </c>
      <c r="S657" s="108">
        <f>VLOOKUP($A657+ROUND((COLUMN()-2)/24,5),АТС!$A$41:$F$784,4)+VLOOKUP($A657+ROUND((COLUMN()-2)/24,5),'Расчет сбытовых надбавок'!$B$1537:'Расчет сбытовых надбавок'!$G$2280,4)</f>
        <v>0</v>
      </c>
      <c r="T657" s="108">
        <f>VLOOKUP($A657+ROUND((COLUMN()-2)/24,5),АТС!$A$41:$F$784,4)+VLOOKUP($A657+ROUND((COLUMN()-2)/24,5),'Расчет сбытовых надбавок'!$B$1537:'Расчет сбытовых надбавок'!$G$2280,4)</f>
        <v>0</v>
      </c>
      <c r="U657" s="108">
        <f>VLOOKUP($A657+ROUND((COLUMN()-2)/24,5),АТС!$A$41:$F$784,4)+VLOOKUP($A657+ROUND((COLUMN()-2)/24,5),'Расчет сбытовых надбавок'!$B$1537:'Расчет сбытовых надбавок'!$G$2280,4)</f>
        <v>0</v>
      </c>
      <c r="V657" s="108">
        <f>VLOOKUP($A657+ROUND((COLUMN()-2)/24,5),АТС!$A$41:$F$784,4)+VLOOKUP($A657+ROUND((COLUMN()-2)/24,5),'Расчет сбытовых надбавок'!$B$1537:'Расчет сбытовых надбавок'!$G$2280,4)</f>
        <v>0.25</v>
      </c>
      <c r="W657" s="108">
        <f>VLOOKUP($A657+ROUND((COLUMN()-2)/24,5),АТС!$A$41:$F$784,4)+VLOOKUP($A657+ROUND((COLUMN()-2)/24,5),'Расчет сбытовых надбавок'!$B$1537:'Расчет сбытовых надбавок'!$G$2280,4)</f>
        <v>0</v>
      </c>
      <c r="X657" s="108">
        <f>VLOOKUP($A657+ROUND((COLUMN()-2)/24,5),АТС!$A$41:$F$784,4)+VLOOKUP($A657+ROUND((COLUMN()-2)/24,5),'Расчет сбытовых надбавок'!$B$1537:'Расчет сбытовых надбавок'!$G$2280,4)</f>
        <v>0</v>
      </c>
      <c r="Y657" s="108">
        <f>VLOOKUP($A657+ROUND((COLUMN()-2)/24,5),АТС!$A$41:$F$784,4)+VLOOKUP($A657+ROUND((COLUMN()-2)/24,5),'Расчет сбытовых надбавок'!$B$1537:'Расчет сбытовых надбавок'!$G$2280,4)</f>
        <v>0</v>
      </c>
    </row>
    <row r="658" spans="1:25" x14ac:dyDescent="0.2">
      <c r="A658" s="88">
        <f t="shared" si="17"/>
        <v>41872</v>
      </c>
      <c r="B658" s="108">
        <f>VLOOKUP($A658+ROUND((COLUMN()-2)/24,5),АТС!$A$41:$F$784,4)+VLOOKUP($A658+ROUND((COLUMN()-2)/24,5),'Расчет сбытовых надбавок'!$B$1537:'Расчет сбытовых надбавок'!$G$2280,4)</f>
        <v>0</v>
      </c>
      <c r="C658" s="108">
        <f>VLOOKUP($A658+ROUND((COLUMN()-2)/24,5),АТС!$A$41:$F$784,4)+VLOOKUP($A658+ROUND((COLUMN()-2)/24,5),'Расчет сбытовых надбавок'!$B$1537:'Расчет сбытовых надбавок'!$G$2280,4)</f>
        <v>0</v>
      </c>
      <c r="D658" s="108">
        <f>VLOOKUP($A658+ROUND((COLUMN()-2)/24,5),АТС!$A$41:$F$784,4)+VLOOKUP($A658+ROUND((COLUMN()-2)/24,5),'Расчет сбытовых надбавок'!$B$1537:'Расчет сбытовых надбавок'!$G$2280,4)</f>
        <v>0</v>
      </c>
      <c r="E658" s="108">
        <f>VLOOKUP($A658+ROUND((COLUMN()-2)/24,5),АТС!$A$41:$F$784,4)+VLOOKUP($A658+ROUND((COLUMN()-2)/24,5),'Расчет сбытовых надбавок'!$B$1537:'Расчет сбытовых надбавок'!$G$2280,4)</f>
        <v>22.290000000000003</v>
      </c>
      <c r="F658" s="108">
        <f>VLOOKUP($A658+ROUND((COLUMN()-2)/24,5),АТС!$A$41:$F$784,4)+VLOOKUP($A658+ROUND((COLUMN()-2)/24,5),'Расчет сбытовых надбавок'!$B$1537:'Расчет сбытовых надбавок'!$G$2280,4)</f>
        <v>63.49</v>
      </c>
      <c r="G658" s="108">
        <f>VLOOKUP($A658+ROUND((COLUMN()-2)/24,5),АТС!$A$41:$F$784,4)+VLOOKUP($A658+ROUND((COLUMN()-2)/24,5),'Расчет сбытовых надбавок'!$B$1537:'Расчет сбытовых надбавок'!$G$2280,4)</f>
        <v>16.559999999999999</v>
      </c>
      <c r="H658" s="108">
        <f>VLOOKUP($A658+ROUND((COLUMN()-2)/24,5),АТС!$A$41:$F$784,4)+VLOOKUP($A658+ROUND((COLUMN()-2)/24,5),'Расчет сбытовых надбавок'!$B$1537:'Расчет сбытовых надбавок'!$G$2280,4)</f>
        <v>349.91999999999996</v>
      </c>
      <c r="I658" s="108">
        <f>VLOOKUP($A658+ROUND((COLUMN()-2)/24,5),АТС!$A$41:$F$784,4)+VLOOKUP($A658+ROUND((COLUMN()-2)/24,5),'Расчет сбытовых надбавок'!$B$1537:'Расчет сбытовых надбавок'!$G$2280,4)</f>
        <v>119.85</v>
      </c>
      <c r="J658" s="108">
        <f>VLOOKUP($A658+ROUND((COLUMN()-2)/24,5),АТС!$A$41:$F$784,4)+VLOOKUP($A658+ROUND((COLUMN()-2)/24,5),'Расчет сбытовых надбавок'!$B$1537:'Расчет сбытовых надбавок'!$G$2280,4)</f>
        <v>59.16</v>
      </c>
      <c r="K658" s="108">
        <f>VLOOKUP($A658+ROUND((COLUMN()-2)/24,5),АТС!$A$41:$F$784,4)+VLOOKUP($A658+ROUND((COLUMN()-2)/24,5),'Расчет сбытовых надбавок'!$B$1537:'Расчет сбытовых надбавок'!$G$2280,4)</f>
        <v>1.1000000000000001</v>
      </c>
      <c r="L658" s="108">
        <f>VLOOKUP($A658+ROUND((COLUMN()-2)/24,5),АТС!$A$41:$F$784,4)+VLOOKUP($A658+ROUND((COLUMN()-2)/24,5),'Расчет сбытовых надбавок'!$B$1537:'Расчет сбытовых надбавок'!$G$2280,4)</f>
        <v>0.53</v>
      </c>
      <c r="M658" s="108">
        <f>VLOOKUP($A658+ROUND((COLUMN()-2)/24,5),АТС!$A$41:$F$784,4)+VLOOKUP($A658+ROUND((COLUMN()-2)/24,5),'Расчет сбытовых надбавок'!$B$1537:'Расчет сбытовых надбавок'!$G$2280,4)</f>
        <v>0.28000000000000003</v>
      </c>
      <c r="N658" s="108">
        <f>VLOOKUP($A658+ROUND((COLUMN()-2)/24,5),АТС!$A$41:$F$784,4)+VLOOKUP($A658+ROUND((COLUMN()-2)/24,5),'Расчет сбытовых надбавок'!$B$1537:'Расчет сбытовых надбавок'!$G$2280,4)</f>
        <v>0.47000000000000003</v>
      </c>
      <c r="O658" s="108">
        <f>VLOOKUP($A658+ROUND((COLUMN()-2)/24,5),АТС!$A$41:$F$784,4)+VLOOKUP($A658+ROUND((COLUMN()-2)/24,5),'Расчет сбытовых надбавок'!$B$1537:'Расчет сбытовых надбавок'!$G$2280,4)</f>
        <v>0.56000000000000005</v>
      </c>
      <c r="P658" s="108">
        <f>VLOOKUP($A658+ROUND((COLUMN()-2)/24,5),АТС!$A$41:$F$784,4)+VLOOKUP($A658+ROUND((COLUMN()-2)/24,5),'Расчет сбытовых надбавок'!$B$1537:'Расчет сбытовых надбавок'!$G$2280,4)</f>
        <v>22.8</v>
      </c>
      <c r="Q658" s="108">
        <f>VLOOKUP($A658+ROUND((COLUMN()-2)/24,5),АТС!$A$41:$F$784,4)+VLOOKUP($A658+ROUND((COLUMN()-2)/24,5),'Расчет сбытовых надбавок'!$B$1537:'Расчет сбытовых надбавок'!$G$2280,4)</f>
        <v>23.68</v>
      </c>
      <c r="R658" s="108">
        <f>VLOOKUP($A658+ROUND((COLUMN()-2)/24,5),АТС!$A$41:$F$784,4)+VLOOKUP($A658+ROUND((COLUMN()-2)/24,5),'Расчет сбытовых надбавок'!$B$1537:'Расчет сбытовых надбавок'!$G$2280,4)</f>
        <v>19.689999999999998</v>
      </c>
      <c r="S658" s="108">
        <f>VLOOKUP($A658+ROUND((COLUMN()-2)/24,5),АТС!$A$41:$F$784,4)+VLOOKUP($A658+ROUND((COLUMN()-2)/24,5),'Расчет сбытовых надбавок'!$B$1537:'Расчет сбытовых надбавок'!$G$2280,4)</f>
        <v>0.99</v>
      </c>
      <c r="T658" s="108">
        <f>VLOOKUP($A658+ROUND((COLUMN()-2)/24,5),АТС!$A$41:$F$784,4)+VLOOKUP($A658+ROUND((COLUMN()-2)/24,5),'Расчет сбытовых надбавок'!$B$1537:'Расчет сбытовых надбавок'!$G$2280,4)</f>
        <v>0.01</v>
      </c>
      <c r="U658" s="108">
        <f>VLOOKUP($A658+ROUND((COLUMN()-2)/24,5),АТС!$A$41:$F$784,4)+VLOOKUP($A658+ROUND((COLUMN()-2)/24,5),'Расчет сбытовых надбавок'!$B$1537:'Расчет сбытовых надбавок'!$G$2280,4)</f>
        <v>11.93</v>
      </c>
      <c r="V658" s="108">
        <f>VLOOKUP($A658+ROUND((COLUMN()-2)/24,5),АТС!$A$41:$F$784,4)+VLOOKUP($A658+ROUND((COLUMN()-2)/24,5),'Расчет сбытовых надбавок'!$B$1537:'Расчет сбытовых надбавок'!$G$2280,4)</f>
        <v>21.41</v>
      </c>
      <c r="W658" s="108">
        <f>VLOOKUP($A658+ROUND((COLUMN()-2)/24,5),АТС!$A$41:$F$784,4)+VLOOKUP($A658+ROUND((COLUMN()-2)/24,5),'Расчет сбытовых надбавок'!$B$1537:'Расчет сбытовых надбавок'!$G$2280,4)</f>
        <v>0</v>
      </c>
      <c r="X658" s="108">
        <f>VLOOKUP($A658+ROUND((COLUMN()-2)/24,5),АТС!$A$41:$F$784,4)+VLOOKUP($A658+ROUND((COLUMN()-2)/24,5),'Расчет сбытовых надбавок'!$B$1537:'Расчет сбытовых надбавок'!$G$2280,4)</f>
        <v>0</v>
      </c>
      <c r="Y658" s="108">
        <f>VLOOKUP($A658+ROUND((COLUMN()-2)/24,5),АТС!$A$41:$F$784,4)+VLOOKUP($A658+ROUND((COLUMN()-2)/24,5),'Расчет сбытовых надбавок'!$B$1537:'Расчет сбытовых надбавок'!$G$2280,4)</f>
        <v>0</v>
      </c>
    </row>
    <row r="659" spans="1:25" x14ac:dyDescent="0.2">
      <c r="A659" s="88">
        <f t="shared" si="17"/>
        <v>41873</v>
      </c>
      <c r="B659" s="108">
        <f>VLOOKUP($A659+ROUND((COLUMN()-2)/24,5),АТС!$A$41:$F$784,4)+VLOOKUP($A659+ROUND((COLUMN()-2)/24,5),'Расчет сбытовых надбавок'!$B$1537:'Расчет сбытовых надбавок'!$G$2280,4)</f>
        <v>0</v>
      </c>
      <c r="C659" s="108">
        <f>VLOOKUP($A659+ROUND((COLUMN()-2)/24,5),АТС!$A$41:$F$784,4)+VLOOKUP($A659+ROUND((COLUMN()-2)/24,5),'Расчет сбытовых надбавок'!$B$1537:'Расчет сбытовых надбавок'!$G$2280,4)</f>
        <v>0</v>
      </c>
      <c r="D659" s="108">
        <f>VLOOKUP($A659+ROUND((COLUMN()-2)/24,5),АТС!$A$41:$F$784,4)+VLOOKUP($A659+ROUND((COLUMN()-2)/24,5),'Расчет сбытовых надбавок'!$B$1537:'Расчет сбытовых надбавок'!$G$2280,4)</f>
        <v>0</v>
      </c>
      <c r="E659" s="108">
        <f>VLOOKUP($A659+ROUND((COLUMN()-2)/24,5),АТС!$A$41:$F$784,4)+VLOOKUP($A659+ROUND((COLUMN()-2)/24,5),'Расчет сбытовых надбавок'!$B$1537:'Расчет сбытовых надбавок'!$G$2280,4)</f>
        <v>0</v>
      </c>
      <c r="F659" s="108">
        <f>VLOOKUP($A659+ROUND((COLUMN()-2)/24,5),АТС!$A$41:$F$784,4)+VLOOKUP($A659+ROUND((COLUMN()-2)/24,5),'Расчет сбытовых надбавок'!$B$1537:'Расчет сбытовых надбавок'!$G$2280,4)</f>
        <v>25.189999999999998</v>
      </c>
      <c r="G659" s="108">
        <f>VLOOKUP($A659+ROUND((COLUMN()-2)/24,5),АТС!$A$41:$F$784,4)+VLOOKUP($A659+ROUND((COLUMN()-2)/24,5),'Расчет сбытовых надбавок'!$B$1537:'Расчет сбытовых надбавок'!$G$2280,4)</f>
        <v>35.71</v>
      </c>
      <c r="H659" s="108">
        <f>VLOOKUP($A659+ROUND((COLUMN()-2)/24,5),АТС!$A$41:$F$784,4)+VLOOKUP($A659+ROUND((COLUMN()-2)/24,5),'Расчет сбытовых надбавок'!$B$1537:'Расчет сбытовых надбавок'!$G$2280,4)</f>
        <v>126.9</v>
      </c>
      <c r="I659" s="108">
        <f>VLOOKUP($A659+ROUND((COLUMN()-2)/24,5),АТС!$A$41:$F$784,4)+VLOOKUP($A659+ROUND((COLUMN()-2)/24,5),'Расчет сбытовых надбавок'!$B$1537:'Расчет сбытовых надбавок'!$G$2280,4)</f>
        <v>295.31</v>
      </c>
      <c r="J659" s="108">
        <f>VLOOKUP($A659+ROUND((COLUMN()-2)/24,5),АТС!$A$41:$F$784,4)+VLOOKUP($A659+ROUND((COLUMN()-2)/24,5),'Расчет сбытовых надбавок'!$B$1537:'Расчет сбытовых надбавок'!$G$2280,4)</f>
        <v>78.290000000000006</v>
      </c>
      <c r="K659" s="108">
        <f>VLOOKUP($A659+ROUND((COLUMN()-2)/24,5),АТС!$A$41:$F$784,4)+VLOOKUP($A659+ROUND((COLUMN()-2)/24,5),'Расчет сбытовых надбавок'!$B$1537:'Расчет сбытовых надбавок'!$G$2280,4)</f>
        <v>198.58</v>
      </c>
      <c r="L659" s="108">
        <f>VLOOKUP($A659+ROUND((COLUMN()-2)/24,5),АТС!$A$41:$F$784,4)+VLOOKUP($A659+ROUND((COLUMN()-2)/24,5),'Расчет сбытовых надбавок'!$B$1537:'Расчет сбытовых надбавок'!$G$2280,4)</f>
        <v>22.3</v>
      </c>
      <c r="M659" s="108">
        <f>VLOOKUP($A659+ROUND((COLUMN()-2)/24,5),АТС!$A$41:$F$784,4)+VLOOKUP($A659+ROUND((COLUMN()-2)/24,5),'Расчет сбытовых надбавок'!$B$1537:'Расчет сбытовых надбавок'!$G$2280,4)</f>
        <v>47.11</v>
      </c>
      <c r="N659" s="108">
        <f>VLOOKUP($A659+ROUND((COLUMN()-2)/24,5),АТС!$A$41:$F$784,4)+VLOOKUP($A659+ROUND((COLUMN()-2)/24,5),'Расчет сбытовых надбавок'!$B$1537:'Расчет сбытовых надбавок'!$G$2280,4)</f>
        <v>30</v>
      </c>
      <c r="O659" s="108">
        <f>VLOOKUP($A659+ROUND((COLUMN()-2)/24,5),АТС!$A$41:$F$784,4)+VLOOKUP($A659+ROUND((COLUMN()-2)/24,5),'Расчет сбытовых надбавок'!$B$1537:'Расчет сбытовых надбавок'!$G$2280,4)</f>
        <v>37.08</v>
      </c>
      <c r="P659" s="108">
        <f>VLOOKUP($A659+ROUND((COLUMN()-2)/24,5),АТС!$A$41:$F$784,4)+VLOOKUP($A659+ROUND((COLUMN()-2)/24,5),'Расчет сбытовых надбавок'!$B$1537:'Расчет сбытовых надбавок'!$G$2280,4)</f>
        <v>93.169999999999987</v>
      </c>
      <c r="Q659" s="108">
        <f>VLOOKUP($A659+ROUND((COLUMN()-2)/24,5),АТС!$A$41:$F$784,4)+VLOOKUP($A659+ROUND((COLUMN()-2)/24,5),'Расчет сбытовых надбавок'!$B$1537:'Расчет сбытовых надбавок'!$G$2280,4)</f>
        <v>71.69</v>
      </c>
      <c r="R659" s="108">
        <f>VLOOKUP($A659+ROUND((COLUMN()-2)/24,5),АТС!$A$41:$F$784,4)+VLOOKUP($A659+ROUND((COLUMN()-2)/24,5),'Расчет сбытовых надбавок'!$B$1537:'Расчет сбытовых надбавок'!$G$2280,4)</f>
        <v>142.22</v>
      </c>
      <c r="S659" s="108">
        <f>VLOOKUP($A659+ROUND((COLUMN()-2)/24,5),АТС!$A$41:$F$784,4)+VLOOKUP($A659+ROUND((COLUMN()-2)/24,5),'Расчет сбытовых надбавок'!$B$1537:'Расчет сбытовых надбавок'!$G$2280,4)</f>
        <v>133.56</v>
      </c>
      <c r="T659" s="108">
        <f>VLOOKUP($A659+ROUND((COLUMN()-2)/24,5),АТС!$A$41:$F$784,4)+VLOOKUP($A659+ROUND((COLUMN()-2)/24,5),'Расчет сбытовых надбавок'!$B$1537:'Расчет сбытовых надбавок'!$G$2280,4)</f>
        <v>89.09</v>
      </c>
      <c r="U659" s="108">
        <f>VLOOKUP($A659+ROUND((COLUMN()-2)/24,5),АТС!$A$41:$F$784,4)+VLOOKUP($A659+ROUND((COLUMN()-2)/24,5),'Расчет сбытовых надбавок'!$B$1537:'Расчет сбытовых надбавок'!$G$2280,4)</f>
        <v>48.1</v>
      </c>
      <c r="V659" s="108">
        <f>VLOOKUP($A659+ROUND((COLUMN()-2)/24,5),АТС!$A$41:$F$784,4)+VLOOKUP($A659+ROUND((COLUMN()-2)/24,5),'Расчет сбытовых надбавок'!$B$1537:'Расчет сбытовых надбавок'!$G$2280,4)</f>
        <v>143.97999999999999</v>
      </c>
      <c r="W659" s="108">
        <f>VLOOKUP($A659+ROUND((COLUMN()-2)/24,5),АТС!$A$41:$F$784,4)+VLOOKUP($A659+ROUND((COLUMN()-2)/24,5),'Расчет сбытовых надбавок'!$B$1537:'Расчет сбытовых надбавок'!$G$2280,4)</f>
        <v>103.75999999999999</v>
      </c>
      <c r="X659" s="108">
        <f>VLOOKUP($A659+ROUND((COLUMN()-2)/24,5),АТС!$A$41:$F$784,4)+VLOOKUP($A659+ROUND((COLUMN()-2)/24,5),'Расчет сбытовых надбавок'!$B$1537:'Расчет сбытовых надбавок'!$G$2280,4)</f>
        <v>0</v>
      </c>
      <c r="Y659" s="108">
        <f>VLOOKUP($A659+ROUND((COLUMN()-2)/24,5),АТС!$A$41:$F$784,4)+VLOOKUP($A659+ROUND((COLUMN()-2)/24,5),'Расчет сбытовых надбавок'!$B$1537:'Расчет сбытовых надбавок'!$G$2280,4)</f>
        <v>0</v>
      </c>
    </row>
    <row r="660" spans="1:25" x14ac:dyDescent="0.2">
      <c r="A660" s="88">
        <f t="shared" si="17"/>
        <v>41874</v>
      </c>
      <c r="B660" s="108">
        <f>VLOOKUP($A660+ROUND((COLUMN()-2)/24,5),АТС!$A$41:$F$784,4)+VLOOKUP($A660+ROUND((COLUMN()-2)/24,5),'Расчет сбытовых надбавок'!$B$1537:'Расчет сбытовых надбавок'!$G$2280,4)</f>
        <v>0</v>
      </c>
      <c r="C660" s="108">
        <f>VLOOKUP($A660+ROUND((COLUMN()-2)/24,5),АТС!$A$41:$F$784,4)+VLOOKUP($A660+ROUND((COLUMN()-2)/24,5),'Расчет сбытовых надбавок'!$B$1537:'Расчет сбытовых надбавок'!$G$2280,4)</f>
        <v>0</v>
      </c>
      <c r="D660" s="108">
        <f>VLOOKUP($A660+ROUND((COLUMN()-2)/24,5),АТС!$A$41:$F$784,4)+VLOOKUP($A660+ROUND((COLUMN()-2)/24,5),'Расчет сбытовых надбавок'!$B$1537:'Расчет сбытовых надбавок'!$G$2280,4)</f>
        <v>0</v>
      </c>
      <c r="E660" s="108">
        <f>VLOOKUP($A660+ROUND((COLUMN()-2)/24,5),АТС!$A$41:$F$784,4)+VLOOKUP($A660+ROUND((COLUMN()-2)/24,5),'Расчет сбытовых надбавок'!$B$1537:'Расчет сбытовых надбавок'!$G$2280,4)</f>
        <v>22.32</v>
      </c>
      <c r="F660" s="108">
        <f>VLOOKUP($A660+ROUND((COLUMN()-2)/24,5),АТС!$A$41:$F$784,4)+VLOOKUP($A660+ROUND((COLUMN()-2)/24,5),'Расчет сбытовых надбавок'!$B$1537:'Расчет сбытовых надбавок'!$G$2280,4)</f>
        <v>46.36</v>
      </c>
      <c r="G660" s="108">
        <f>VLOOKUP($A660+ROUND((COLUMN()-2)/24,5),АТС!$A$41:$F$784,4)+VLOOKUP($A660+ROUND((COLUMN()-2)/24,5),'Расчет сбытовых надбавок'!$B$1537:'Расчет сбытовых надбавок'!$G$2280,4)</f>
        <v>80.11</v>
      </c>
      <c r="H660" s="108">
        <f>VLOOKUP($A660+ROUND((COLUMN()-2)/24,5),АТС!$A$41:$F$784,4)+VLOOKUP($A660+ROUND((COLUMN()-2)/24,5),'Расчет сбытовых надбавок'!$B$1537:'Расчет сбытовых надбавок'!$G$2280,4)</f>
        <v>439.97999999999996</v>
      </c>
      <c r="I660" s="108">
        <f>VLOOKUP($A660+ROUND((COLUMN()-2)/24,5),АТС!$A$41:$F$784,4)+VLOOKUP($A660+ROUND((COLUMN()-2)/24,5),'Расчет сбытовых надбавок'!$B$1537:'Расчет сбытовых надбавок'!$G$2280,4)</f>
        <v>185.31</v>
      </c>
      <c r="J660" s="108">
        <f>VLOOKUP($A660+ROUND((COLUMN()-2)/24,5),АТС!$A$41:$F$784,4)+VLOOKUP($A660+ROUND((COLUMN()-2)/24,5),'Расчет сбытовых надбавок'!$B$1537:'Расчет сбытовых надбавок'!$G$2280,4)</f>
        <v>228.79</v>
      </c>
      <c r="K660" s="108">
        <f>VLOOKUP($A660+ROUND((COLUMN()-2)/24,5),АТС!$A$41:$F$784,4)+VLOOKUP($A660+ROUND((COLUMN()-2)/24,5),'Расчет сбытовых надбавок'!$B$1537:'Расчет сбытовых надбавок'!$G$2280,4)</f>
        <v>267.04000000000002</v>
      </c>
      <c r="L660" s="108">
        <f>VLOOKUP($A660+ROUND((COLUMN()-2)/24,5),АТС!$A$41:$F$784,4)+VLOOKUP($A660+ROUND((COLUMN()-2)/24,5),'Расчет сбытовых надбавок'!$B$1537:'Расчет сбытовых надбавок'!$G$2280,4)</f>
        <v>145.51</v>
      </c>
      <c r="M660" s="108">
        <f>VLOOKUP($A660+ROUND((COLUMN()-2)/24,5),АТС!$A$41:$F$784,4)+VLOOKUP($A660+ROUND((COLUMN()-2)/24,5),'Расчет сбытовых надбавок'!$B$1537:'Расчет сбытовых надбавок'!$G$2280,4)</f>
        <v>64.88</v>
      </c>
      <c r="N660" s="108">
        <f>VLOOKUP($A660+ROUND((COLUMN()-2)/24,5),АТС!$A$41:$F$784,4)+VLOOKUP($A660+ROUND((COLUMN()-2)/24,5),'Расчет сбытовых надбавок'!$B$1537:'Расчет сбытовых надбавок'!$G$2280,4)</f>
        <v>74.8</v>
      </c>
      <c r="O660" s="108">
        <f>VLOOKUP($A660+ROUND((COLUMN()-2)/24,5),АТС!$A$41:$F$784,4)+VLOOKUP($A660+ROUND((COLUMN()-2)/24,5),'Расчет сбытовых надбавок'!$B$1537:'Расчет сбытовых надбавок'!$G$2280,4)</f>
        <v>1186.69</v>
      </c>
      <c r="P660" s="108">
        <f>VLOOKUP($A660+ROUND((COLUMN()-2)/24,5),АТС!$A$41:$F$784,4)+VLOOKUP($A660+ROUND((COLUMN()-2)/24,5),'Расчет сбытовых надбавок'!$B$1537:'Расчет сбытовых надбавок'!$G$2280,4)</f>
        <v>0</v>
      </c>
      <c r="Q660" s="108">
        <f>VLOOKUP($A660+ROUND((COLUMN()-2)/24,5),АТС!$A$41:$F$784,4)+VLOOKUP($A660+ROUND((COLUMN()-2)/24,5),'Расчет сбытовых надбавок'!$B$1537:'Расчет сбытовых надбавок'!$G$2280,4)</f>
        <v>0</v>
      </c>
      <c r="R660" s="108">
        <f>VLOOKUP($A660+ROUND((COLUMN()-2)/24,5),АТС!$A$41:$F$784,4)+VLOOKUP($A660+ROUND((COLUMN()-2)/24,5),'Расчет сбытовых надбавок'!$B$1537:'Расчет сбытовых надбавок'!$G$2280,4)</f>
        <v>0</v>
      </c>
      <c r="S660" s="108">
        <f>VLOOKUP($A660+ROUND((COLUMN()-2)/24,5),АТС!$A$41:$F$784,4)+VLOOKUP($A660+ROUND((COLUMN()-2)/24,5),'Расчет сбытовых надбавок'!$B$1537:'Расчет сбытовых надбавок'!$G$2280,4)</f>
        <v>0</v>
      </c>
      <c r="T660" s="108">
        <f>VLOOKUP($A660+ROUND((COLUMN()-2)/24,5),АТС!$A$41:$F$784,4)+VLOOKUP($A660+ROUND((COLUMN()-2)/24,5),'Расчет сбытовых надбавок'!$B$1537:'Расчет сбытовых надбавок'!$G$2280,4)</f>
        <v>0</v>
      </c>
      <c r="U660" s="108">
        <f>VLOOKUP($A660+ROUND((COLUMN()-2)/24,5),АТС!$A$41:$F$784,4)+VLOOKUP($A660+ROUND((COLUMN()-2)/24,5),'Расчет сбытовых надбавок'!$B$1537:'Расчет сбытовых надбавок'!$G$2280,4)</f>
        <v>0</v>
      </c>
      <c r="V660" s="108">
        <f>VLOOKUP($A660+ROUND((COLUMN()-2)/24,5),АТС!$A$41:$F$784,4)+VLOOKUP($A660+ROUND((COLUMN()-2)/24,5),'Расчет сбытовых надбавок'!$B$1537:'Расчет сбытовых надбавок'!$G$2280,4)</f>
        <v>1239.02</v>
      </c>
      <c r="W660" s="108">
        <f>VLOOKUP($A660+ROUND((COLUMN()-2)/24,5),АТС!$A$41:$F$784,4)+VLOOKUP($A660+ROUND((COLUMN()-2)/24,5),'Расчет сбытовых надбавок'!$B$1537:'Расчет сбытовых надбавок'!$G$2280,4)</f>
        <v>6.17</v>
      </c>
      <c r="X660" s="108">
        <f>VLOOKUP($A660+ROUND((COLUMN()-2)/24,5),АТС!$A$41:$F$784,4)+VLOOKUP($A660+ROUND((COLUMN()-2)/24,5),'Расчет сбытовых надбавок'!$B$1537:'Расчет сбытовых надбавок'!$G$2280,4)</f>
        <v>0</v>
      </c>
      <c r="Y660" s="108">
        <f>VLOOKUP($A660+ROUND((COLUMN()-2)/24,5),АТС!$A$41:$F$784,4)+VLOOKUP($A660+ROUND((COLUMN()-2)/24,5),'Расчет сбытовых надбавок'!$B$1537:'Расчет сбытовых надбавок'!$G$2280,4)</f>
        <v>0</v>
      </c>
    </row>
    <row r="661" spans="1:25" x14ac:dyDescent="0.2">
      <c r="A661" s="88">
        <f t="shared" si="17"/>
        <v>41875</v>
      </c>
      <c r="B661" s="108">
        <f>VLOOKUP($A661+ROUND((COLUMN()-2)/24,5),АТС!$A$41:$F$784,4)+VLOOKUP($A661+ROUND((COLUMN()-2)/24,5),'Расчет сбытовых надбавок'!$B$1537:'Расчет сбытовых надбавок'!$G$2280,4)</f>
        <v>0</v>
      </c>
      <c r="C661" s="108">
        <f>VLOOKUP($A661+ROUND((COLUMN()-2)/24,5),АТС!$A$41:$F$784,4)+VLOOKUP($A661+ROUND((COLUMN()-2)/24,5),'Расчет сбытовых надбавок'!$B$1537:'Расчет сбытовых надбавок'!$G$2280,4)</f>
        <v>0</v>
      </c>
      <c r="D661" s="108">
        <f>VLOOKUP($A661+ROUND((COLUMN()-2)/24,5),АТС!$A$41:$F$784,4)+VLOOKUP($A661+ROUND((COLUMN()-2)/24,5),'Расчет сбытовых надбавок'!$B$1537:'Расчет сбытовых надбавок'!$G$2280,4)</f>
        <v>0</v>
      </c>
      <c r="E661" s="108">
        <f>VLOOKUP($A661+ROUND((COLUMN()-2)/24,5),АТС!$A$41:$F$784,4)+VLOOKUP($A661+ROUND((COLUMN()-2)/24,5),'Расчет сбытовых надбавок'!$B$1537:'Расчет сбытовых надбавок'!$G$2280,4)</f>
        <v>0</v>
      </c>
      <c r="F661" s="108">
        <f>VLOOKUP($A661+ROUND((COLUMN()-2)/24,5),АТС!$A$41:$F$784,4)+VLOOKUP($A661+ROUND((COLUMN()-2)/24,5),'Расчет сбытовых надбавок'!$B$1537:'Расчет сбытовых надбавок'!$G$2280,4)</f>
        <v>0</v>
      </c>
      <c r="G661" s="108">
        <f>VLOOKUP($A661+ROUND((COLUMN()-2)/24,5),АТС!$A$41:$F$784,4)+VLOOKUP($A661+ROUND((COLUMN()-2)/24,5),'Расчет сбытовых надбавок'!$B$1537:'Расчет сбытовых надбавок'!$G$2280,4)</f>
        <v>0</v>
      </c>
      <c r="H661" s="108">
        <f>VLOOKUP($A661+ROUND((COLUMN()-2)/24,5),АТС!$A$41:$F$784,4)+VLOOKUP($A661+ROUND((COLUMN()-2)/24,5),'Расчет сбытовых надбавок'!$B$1537:'Расчет сбытовых надбавок'!$G$2280,4)</f>
        <v>204.13000000000002</v>
      </c>
      <c r="I661" s="108">
        <f>VLOOKUP($A661+ROUND((COLUMN()-2)/24,5),АТС!$A$41:$F$784,4)+VLOOKUP($A661+ROUND((COLUMN()-2)/24,5),'Расчет сбытовых надбавок'!$B$1537:'Расчет сбытовых надбавок'!$G$2280,4)</f>
        <v>289.67</v>
      </c>
      <c r="J661" s="108">
        <f>VLOOKUP($A661+ROUND((COLUMN()-2)/24,5),АТС!$A$41:$F$784,4)+VLOOKUP($A661+ROUND((COLUMN()-2)/24,5),'Расчет сбытовых надбавок'!$B$1537:'Расчет сбытовых надбавок'!$G$2280,4)</f>
        <v>137.39000000000001</v>
      </c>
      <c r="K661" s="108">
        <f>VLOOKUP($A661+ROUND((COLUMN()-2)/24,5),АТС!$A$41:$F$784,4)+VLOOKUP($A661+ROUND((COLUMN()-2)/24,5),'Расчет сбытовых надбавок'!$B$1537:'Расчет сбытовых надбавок'!$G$2280,4)</f>
        <v>0</v>
      </c>
      <c r="L661" s="108">
        <f>VLOOKUP($A661+ROUND((COLUMN()-2)/24,5),АТС!$A$41:$F$784,4)+VLOOKUP($A661+ROUND((COLUMN()-2)/24,5),'Расчет сбытовых надбавок'!$B$1537:'Расчет сбытовых надбавок'!$G$2280,4)</f>
        <v>0</v>
      </c>
      <c r="M661" s="108">
        <f>VLOOKUP($A661+ROUND((COLUMN()-2)/24,5),АТС!$A$41:$F$784,4)+VLOOKUP($A661+ROUND((COLUMN()-2)/24,5),'Расчет сбытовых надбавок'!$B$1537:'Расчет сбытовых надбавок'!$G$2280,4)</f>
        <v>42.330000000000005</v>
      </c>
      <c r="N661" s="108">
        <f>VLOOKUP($A661+ROUND((COLUMN()-2)/24,5),АТС!$A$41:$F$784,4)+VLOOKUP($A661+ROUND((COLUMN()-2)/24,5),'Расчет сбытовых надбавок'!$B$1537:'Расчет сбытовых надбавок'!$G$2280,4)</f>
        <v>1158.3</v>
      </c>
      <c r="O661" s="108">
        <f>VLOOKUP($A661+ROUND((COLUMN()-2)/24,5),АТС!$A$41:$F$784,4)+VLOOKUP($A661+ROUND((COLUMN()-2)/24,5),'Расчет сбытовых надбавок'!$B$1537:'Расчет сбытовых надбавок'!$G$2280,4)</f>
        <v>0</v>
      </c>
      <c r="P661" s="108">
        <f>VLOOKUP($A661+ROUND((COLUMN()-2)/24,5),АТС!$A$41:$F$784,4)+VLOOKUP($A661+ROUND((COLUMN()-2)/24,5),'Расчет сбытовых надбавок'!$B$1537:'Расчет сбытовых надбавок'!$G$2280,4)</f>
        <v>0</v>
      </c>
      <c r="Q661" s="108">
        <f>VLOOKUP($A661+ROUND((COLUMN()-2)/24,5),АТС!$A$41:$F$784,4)+VLOOKUP($A661+ROUND((COLUMN()-2)/24,5),'Расчет сбытовых надбавок'!$B$1537:'Расчет сбытовых надбавок'!$G$2280,4)</f>
        <v>0</v>
      </c>
      <c r="R661" s="108">
        <f>VLOOKUP($A661+ROUND((COLUMN()-2)/24,5),АТС!$A$41:$F$784,4)+VLOOKUP($A661+ROUND((COLUMN()-2)/24,5),'Расчет сбытовых надбавок'!$B$1537:'Расчет сбытовых надбавок'!$G$2280,4)</f>
        <v>0</v>
      </c>
      <c r="S661" s="108">
        <f>VLOOKUP($A661+ROUND((COLUMN()-2)/24,5),АТС!$A$41:$F$784,4)+VLOOKUP($A661+ROUND((COLUMN()-2)/24,5),'Расчет сбытовых надбавок'!$B$1537:'Расчет сбытовых надбавок'!$G$2280,4)</f>
        <v>0.01</v>
      </c>
      <c r="T661" s="108">
        <f>VLOOKUP($A661+ROUND((COLUMN()-2)/24,5),АТС!$A$41:$F$784,4)+VLOOKUP($A661+ROUND((COLUMN()-2)/24,5),'Расчет сбытовых надбавок'!$B$1537:'Расчет сбытовых надбавок'!$G$2280,4)</f>
        <v>0</v>
      </c>
      <c r="U661" s="108">
        <f>VLOOKUP($A661+ROUND((COLUMN()-2)/24,5),АТС!$A$41:$F$784,4)+VLOOKUP($A661+ROUND((COLUMN()-2)/24,5),'Расчет сбытовых надбавок'!$B$1537:'Расчет сбытовых надбавок'!$G$2280,4)</f>
        <v>0</v>
      </c>
      <c r="V661" s="108">
        <f>VLOOKUP($A661+ROUND((COLUMN()-2)/24,5),АТС!$A$41:$F$784,4)+VLOOKUP($A661+ROUND((COLUMN()-2)/24,5),'Расчет сбытовых надбавок'!$B$1537:'Расчет сбытовых надбавок'!$G$2280,4)</f>
        <v>27.2</v>
      </c>
      <c r="W661" s="108">
        <f>VLOOKUP($A661+ROUND((COLUMN()-2)/24,5),АТС!$A$41:$F$784,4)+VLOOKUP($A661+ROUND((COLUMN()-2)/24,5),'Расчет сбытовых надбавок'!$B$1537:'Расчет сбытовых надбавок'!$G$2280,4)</f>
        <v>0</v>
      </c>
      <c r="X661" s="108">
        <f>VLOOKUP($A661+ROUND((COLUMN()-2)/24,5),АТС!$A$41:$F$784,4)+VLOOKUP($A661+ROUND((COLUMN()-2)/24,5),'Расчет сбытовых надбавок'!$B$1537:'Расчет сбытовых надбавок'!$G$2280,4)</f>
        <v>0</v>
      </c>
      <c r="Y661" s="108">
        <f>VLOOKUP($A661+ROUND((COLUMN()-2)/24,5),АТС!$A$41:$F$784,4)+VLOOKUP($A661+ROUND((COLUMN()-2)/24,5),'Расчет сбытовых надбавок'!$B$1537:'Расчет сбытовых надбавок'!$G$2280,4)</f>
        <v>0</v>
      </c>
    </row>
    <row r="662" spans="1:25" x14ac:dyDescent="0.2">
      <c r="A662" s="88">
        <f t="shared" si="17"/>
        <v>41876</v>
      </c>
      <c r="B662" s="108">
        <f>VLOOKUP($A662+ROUND((COLUMN()-2)/24,5),АТС!$A$41:$F$784,4)+VLOOKUP($A662+ROUND((COLUMN()-2)/24,5),'Расчет сбытовых надбавок'!$B$1537:'Расчет сбытовых надбавок'!$G$2280,4)</f>
        <v>0</v>
      </c>
      <c r="C662" s="108">
        <f>VLOOKUP($A662+ROUND((COLUMN()-2)/24,5),АТС!$A$41:$F$784,4)+VLOOKUP($A662+ROUND((COLUMN()-2)/24,5),'Расчет сбытовых надбавок'!$B$1537:'Расчет сбытовых надбавок'!$G$2280,4)</f>
        <v>0.01</v>
      </c>
      <c r="D662" s="108">
        <f>VLOOKUP($A662+ROUND((COLUMN()-2)/24,5),АТС!$A$41:$F$784,4)+VLOOKUP($A662+ROUND((COLUMN()-2)/24,5),'Расчет сбытовых надбавок'!$B$1537:'Расчет сбытовых надбавок'!$G$2280,4)</f>
        <v>0</v>
      </c>
      <c r="E662" s="108">
        <f>VLOOKUP($A662+ROUND((COLUMN()-2)/24,5),АТС!$A$41:$F$784,4)+VLOOKUP($A662+ROUND((COLUMN()-2)/24,5),'Расчет сбытовых надбавок'!$B$1537:'Расчет сбытовых надбавок'!$G$2280,4)</f>
        <v>7.77</v>
      </c>
      <c r="F662" s="108">
        <f>VLOOKUP($A662+ROUND((COLUMN()-2)/24,5),АТС!$A$41:$F$784,4)+VLOOKUP($A662+ROUND((COLUMN()-2)/24,5),'Расчет сбытовых надбавок'!$B$1537:'Расчет сбытовых надбавок'!$G$2280,4)</f>
        <v>42.62</v>
      </c>
      <c r="G662" s="108">
        <f>VLOOKUP($A662+ROUND((COLUMN()-2)/24,5),АТС!$A$41:$F$784,4)+VLOOKUP($A662+ROUND((COLUMN()-2)/24,5),'Расчет сбытовых надбавок'!$B$1537:'Расчет сбытовых надбавок'!$G$2280,4)</f>
        <v>57</v>
      </c>
      <c r="H662" s="108">
        <f>VLOOKUP($A662+ROUND((COLUMN()-2)/24,5),АТС!$A$41:$F$784,4)+VLOOKUP($A662+ROUND((COLUMN()-2)/24,5),'Расчет сбытовых надбавок'!$B$1537:'Расчет сбытовых надбавок'!$G$2280,4)</f>
        <v>178.32</v>
      </c>
      <c r="I662" s="108">
        <f>VLOOKUP($A662+ROUND((COLUMN()-2)/24,5),АТС!$A$41:$F$784,4)+VLOOKUP($A662+ROUND((COLUMN()-2)/24,5),'Расчет сбытовых надбавок'!$B$1537:'Расчет сбытовых надбавок'!$G$2280,4)</f>
        <v>163</v>
      </c>
      <c r="J662" s="108">
        <f>VLOOKUP($A662+ROUND((COLUMN()-2)/24,5),АТС!$A$41:$F$784,4)+VLOOKUP($A662+ROUND((COLUMN()-2)/24,5),'Расчет сбытовых надбавок'!$B$1537:'Расчет сбытовых надбавок'!$G$2280,4)</f>
        <v>7.63</v>
      </c>
      <c r="K662" s="108">
        <f>VLOOKUP($A662+ROUND((COLUMN()-2)/24,5),АТС!$A$41:$F$784,4)+VLOOKUP($A662+ROUND((COLUMN()-2)/24,5),'Расчет сбытовых надбавок'!$B$1537:'Расчет сбытовых надбавок'!$G$2280,4)</f>
        <v>52.1</v>
      </c>
      <c r="L662" s="108">
        <f>VLOOKUP($A662+ROUND((COLUMN()-2)/24,5),АТС!$A$41:$F$784,4)+VLOOKUP($A662+ROUND((COLUMN()-2)/24,5),'Расчет сбытовых надбавок'!$B$1537:'Расчет сбытовых надбавок'!$G$2280,4)</f>
        <v>18.54</v>
      </c>
      <c r="M662" s="108">
        <f>VLOOKUP($A662+ROUND((COLUMN()-2)/24,5),АТС!$A$41:$F$784,4)+VLOOKUP($A662+ROUND((COLUMN()-2)/24,5),'Расчет сбытовых надбавок'!$B$1537:'Расчет сбытовых надбавок'!$G$2280,4)</f>
        <v>17.11</v>
      </c>
      <c r="N662" s="108">
        <f>VLOOKUP($A662+ROUND((COLUMN()-2)/24,5),АТС!$A$41:$F$784,4)+VLOOKUP($A662+ROUND((COLUMN()-2)/24,5),'Расчет сбытовых надбавок'!$B$1537:'Расчет сбытовых надбавок'!$G$2280,4)</f>
        <v>35.43</v>
      </c>
      <c r="O662" s="108">
        <f>VLOOKUP($A662+ROUND((COLUMN()-2)/24,5),АТС!$A$41:$F$784,4)+VLOOKUP($A662+ROUND((COLUMN()-2)/24,5),'Расчет сбытовых надбавок'!$B$1537:'Расчет сбытовых надбавок'!$G$2280,4)</f>
        <v>54.7</v>
      </c>
      <c r="P662" s="108">
        <f>VLOOKUP($A662+ROUND((COLUMN()-2)/24,5),АТС!$A$41:$F$784,4)+VLOOKUP($A662+ROUND((COLUMN()-2)/24,5),'Расчет сбытовых надбавок'!$B$1537:'Расчет сбытовых надбавок'!$G$2280,4)</f>
        <v>60.029999999999994</v>
      </c>
      <c r="Q662" s="108">
        <f>VLOOKUP($A662+ROUND((COLUMN()-2)/24,5),АТС!$A$41:$F$784,4)+VLOOKUP($A662+ROUND((COLUMN()-2)/24,5),'Расчет сбытовых надбавок'!$B$1537:'Расчет сбытовых надбавок'!$G$2280,4)</f>
        <v>7.68</v>
      </c>
      <c r="R662" s="108">
        <f>VLOOKUP($A662+ROUND((COLUMN()-2)/24,5),АТС!$A$41:$F$784,4)+VLOOKUP($A662+ROUND((COLUMN()-2)/24,5),'Расчет сбытовых надбавок'!$B$1537:'Расчет сбытовых надбавок'!$G$2280,4)</f>
        <v>0</v>
      </c>
      <c r="S662" s="108">
        <f>VLOOKUP($A662+ROUND((COLUMN()-2)/24,5),АТС!$A$41:$F$784,4)+VLOOKUP($A662+ROUND((COLUMN()-2)/24,5),'Расчет сбытовых надбавок'!$B$1537:'Расчет сбытовых надбавок'!$G$2280,4)</f>
        <v>0</v>
      </c>
      <c r="T662" s="108">
        <f>VLOOKUP($A662+ROUND((COLUMN()-2)/24,5),АТС!$A$41:$F$784,4)+VLOOKUP($A662+ROUND((COLUMN()-2)/24,5),'Расчет сбытовых надбавок'!$B$1537:'Расчет сбытовых надбавок'!$G$2280,4)</f>
        <v>0</v>
      </c>
      <c r="U662" s="108">
        <f>VLOOKUP($A662+ROUND((COLUMN()-2)/24,5),АТС!$A$41:$F$784,4)+VLOOKUP($A662+ROUND((COLUMN()-2)/24,5),'Расчет сбытовых надбавок'!$B$1537:'Расчет сбытовых надбавок'!$G$2280,4)</f>
        <v>16.59</v>
      </c>
      <c r="V662" s="108">
        <f>VLOOKUP($A662+ROUND((COLUMN()-2)/24,5),АТС!$A$41:$F$784,4)+VLOOKUP($A662+ROUND((COLUMN()-2)/24,5),'Расчет сбытовых надбавок'!$B$1537:'Расчет сбытовых надбавок'!$G$2280,4)</f>
        <v>0</v>
      </c>
      <c r="W662" s="108">
        <f>VLOOKUP($A662+ROUND((COLUMN()-2)/24,5),АТС!$A$41:$F$784,4)+VLOOKUP($A662+ROUND((COLUMN()-2)/24,5),'Расчет сбытовых надбавок'!$B$1537:'Расчет сбытовых надбавок'!$G$2280,4)</f>
        <v>0</v>
      </c>
      <c r="X662" s="108">
        <f>VLOOKUP($A662+ROUND((COLUMN()-2)/24,5),АТС!$A$41:$F$784,4)+VLOOKUP($A662+ROUND((COLUMN()-2)/24,5),'Расчет сбытовых надбавок'!$B$1537:'Расчет сбытовых надбавок'!$G$2280,4)</f>
        <v>0</v>
      </c>
      <c r="Y662" s="108">
        <f>VLOOKUP($A662+ROUND((COLUMN()-2)/24,5),АТС!$A$41:$F$784,4)+VLOOKUP($A662+ROUND((COLUMN()-2)/24,5),'Расчет сбытовых надбавок'!$B$1537:'Расчет сбытовых надбавок'!$G$2280,4)</f>
        <v>0</v>
      </c>
    </row>
    <row r="663" spans="1:25" x14ac:dyDescent="0.2">
      <c r="A663" s="88">
        <f t="shared" si="17"/>
        <v>41877</v>
      </c>
      <c r="B663" s="108">
        <f>VLOOKUP($A663+ROUND((COLUMN()-2)/24,5),АТС!$A$41:$F$784,4)+VLOOKUP($A663+ROUND((COLUMN()-2)/24,5),'Расчет сбытовых надбавок'!$B$1537:'Расчет сбытовых надбавок'!$G$2280,4)</f>
        <v>0</v>
      </c>
      <c r="C663" s="108">
        <f>VLOOKUP($A663+ROUND((COLUMN()-2)/24,5),АТС!$A$41:$F$784,4)+VLOOKUP($A663+ROUND((COLUMN()-2)/24,5),'Расчет сбытовых надбавок'!$B$1537:'Расчет сбытовых надбавок'!$G$2280,4)</f>
        <v>0</v>
      </c>
      <c r="D663" s="108">
        <f>VLOOKUP($A663+ROUND((COLUMN()-2)/24,5),АТС!$A$41:$F$784,4)+VLOOKUP($A663+ROUND((COLUMN()-2)/24,5),'Расчет сбытовых надбавок'!$B$1537:'Расчет сбытовых надбавок'!$G$2280,4)</f>
        <v>0</v>
      </c>
      <c r="E663" s="108">
        <f>VLOOKUP($A663+ROUND((COLUMN()-2)/24,5),АТС!$A$41:$F$784,4)+VLOOKUP($A663+ROUND((COLUMN()-2)/24,5),'Расчет сбытовых надбавок'!$B$1537:'Расчет сбытовых надбавок'!$G$2280,4)</f>
        <v>30.2</v>
      </c>
      <c r="F663" s="108">
        <f>VLOOKUP($A663+ROUND((COLUMN()-2)/24,5),АТС!$A$41:$F$784,4)+VLOOKUP($A663+ROUND((COLUMN()-2)/24,5),'Расчет сбытовых надбавок'!$B$1537:'Расчет сбытовых надбавок'!$G$2280,4)</f>
        <v>60.260000000000005</v>
      </c>
      <c r="G663" s="108">
        <f>VLOOKUP($A663+ROUND((COLUMN()-2)/24,5),АТС!$A$41:$F$784,4)+VLOOKUP($A663+ROUND((COLUMN()-2)/24,5),'Расчет сбытовых надбавок'!$B$1537:'Расчет сбытовых надбавок'!$G$2280,4)</f>
        <v>67.349999999999994</v>
      </c>
      <c r="H663" s="108">
        <f>VLOOKUP($A663+ROUND((COLUMN()-2)/24,5),АТС!$A$41:$F$784,4)+VLOOKUP($A663+ROUND((COLUMN()-2)/24,5),'Расчет сбытовых надбавок'!$B$1537:'Расчет сбытовых надбавок'!$G$2280,4)</f>
        <v>121.96000000000001</v>
      </c>
      <c r="I663" s="108">
        <f>VLOOKUP($A663+ROUND((COLUMN()-2)/24,5),АТС!$A$41:$F$784,4)+VLOOKUP($A663+ROUND((COLUMN()-2)/24,5),'Расчет сбытовых надбавок'!$B$1537:'Расчет сбытовых надбавок'!$G$2280,4)</f>
        <v>367.56</v>
      </c>
      <c r="J663" s="108">
        <f>VLOOKUP($A663+ROUND((COLUMN()-2)/24,5),АТС!$A$41:$F$784,4)+VLOOKUP($A663+ROUND((COLUMN()-2)/24,5),'Расчет сбытовых надбавок'!$B$1537:'Расчет сбытовых надбавок'!$G$2280,4)</f>
        <v>42.900000000000006</v>
      </c>
      <c r="K663" s="108">
        <f>VLOOKUP($A663+ROUND((COLUMN()-2)/24,5),АТС!$A$41:$F$784,4)+VLOOKUP($A663+ROUND((COLUMN()-2)/24,5),'Расчет сбытовых надбавок'!$B$1537:'Расчет сбытовых надбавок'!$G$2280,4)</f>
        <v>64.930000000000007</v>
      </c>
      <c r="L663" s="108">
        <f>VLOOKUP($A663+ROUND((COLUMN()-2)/24,5),АТС!$A$41:$F$784,4)+VLOOKUP($A663+ROUND((COLUMN()-2)/24,5),'Расчет сбытовых надбавок'!$B$1537:'Расчет сбытовых надбавок'!$G$2280,4)</f>
        <v>18.690000000000001</v>
      </c>
      <c r="M663" s="108">
        <f>VLOOKUP($A663+ROUND((COLUMN()-2)/24,5),АТС!$A$41:$F$784,4)+VLOOKUP($A663+ROUND((COLUMN()-2)/24,5),'Расчет сбытовых надбавок'!$B$1537:'Расчет сбытовых надбавок'!$G$2280,4)</f>
        <v>5.75</v>
      </c>
      <c r="N663" s="108">
        <f>VLOOKUP($A663+ROUND((COLUMN()-2)/24,5),АТС!$A$41:$F$784,4)+VLOOKUP($A663+ROUND((COLUMN()-2)/24,5),'Расчет сбытовых надбавок'!$B$1537:'Расчет сбытовых надбавок'!$G$2280,4)</f>
        <v>74.27</v>
      </c>
      <c r="O663" s="108">
        <f>VLOOKUP($A663+ROUND((COLUMN()-2)/24,5),АТС!$A$41:$F$784,4)+VLOOKUP($A663+ROUND((COLUMN()-2)/24,5),'Расчет сбытовых надбавок'!$B$1537:'Расчет сбытовых надбавок'!$G$2280,4)</f>
        <v>111.84</v>
      </c>
      <c r="P663" s="108">
        <f>VLOOKUP($A663+ROUND((COLUMN()-2)/24,5),АТС!$A$41:$F$784,4)+VLOOKUP($A663+ROUND((COLUMN()-2)/24,5),'Расчет сбытовых надбавок'!$B$1537:'Расчет сбытовых надбавок'!$G$2280,4)</f>
        <v>0.01</v>
      </c>
      <c r="Q663" s="108">
        <f>VLOOKUP($A663+ROUND((COLUMN()-2)/24,5),АТС!$A$41:$F$784,4)+VLOOKUP($A663+ROUND((COLUMN()-2)/24,5),'Расчет сбытовых надбавок'!$B$1537:'Расчет сбытовых надбавок'!$G$2280,4)</f>
        <v>0.01</v>
      </c>
      <c r="R663" s="108">
        <f>VLOOKUP($A663+ROUND((COLUMN()-2)/24,5),АТС!$A$41:$F$784,4)+VLOOKUP($A663+ROUND((COLUMN()-2)/24,5),'Расчет сбытовых надбавок'!$B$1537:'Расчет сбытовых надбавок'!$G$2280,4)</f>
        <v>0</v>
      </c>
      <c r="S663" s="108">
        <f>VLOOKUP($A663+ROUND((COLUMN()-2)/24,5),АТС!$A$41:$F$784,4)+VLOOKUP($A663+ROUND((COLUMN()-2)/24,5),'Расчет сбытовых надбавок'!$B$1537:'Расчет сбытовых надбавок'!$G$2280,4)</f>
        <v>0</v>
      </c>
      <c r="T663" s="108">
        <f>VLOOKUP($A663+ROUND((COLUMN()-2)/24,5),АТС!$A$41:$F$784,4)+VLOOKUP($A663+ROUND((COLUMN()-2)/24,5),'Расчет сбытовых надбавок'!$B$1537:'Расчет сбытовых надбавок'!$G$2280,4)</f>
        <v>0</v>
      </c>
      <c r="U663" s="108">
        <f>VLOOKUP($A663+ROUND((COLUMN()-2)/24,5),АТС!$A$41:$F$784,4)+VLOOKUP($A663+ROUND((COLUMN()-2)/24,5),'Расчет сбытовых надбавок'!$B$1537:'Расчет сбытовых надбавок'!$G$2280,4)</f>
        <v>57.569999999999993</v>
      </c>
      <c r="V663" s="108">
        <f>VLOOKUP($A663+ROUND((COLUMN()-2)/24,5),АТС!$A$41:$F$784,4)+VLOOKUP($A663+ROUND((COLUMN()-2)/24,5),'Расчет сбытовых надбавок'!$B$1537:'Расчет сбытовых надбавок'!$G$2280,4)</f>
        <v>7.88</v>
      </c>
      <c r="W663" s="108">
        <f>VLOOKUP($A663+ROUND((COLUMN()-2)/24,5),АТС!$A$41:$F$784,4)+VLOOKUP($A663+ROUND((COLUMN()-2)/24,5),'Расчет сбытовых надбавок'!$B$1537:'Расчет сбытовых надбавок'!$G$2280,4)</f>
        <v>0</v>
      </c>
      <c r="X663" s="108">
        <f>VLOOKUP($A663+ROUND((COLUMN()-2)/24,5),АТС!$A$41:$F$784,4)+VLOOKUP($A663+ROUND((COLUMN()-2)/24,5),'Расчет сбытовых надбавок'!$B$1537:'Расчет сбытовых надбавок'!$G$2280,4)</f>
        <v>0</v>
      </c>
      <c r="Y663" s="108">
        <f>VLOOKUP($A663+ROUND((COLUMN()-2)/24,5),АТС!$A$41:$F$784,4)+VLOOKUP($A663+ROUND((COLUMN()-2)/24,5),'Расчет сбытовых надбавок'!$B$1537:'Расчет сбытовых надбавок'!$G$2280,4)</f>
        <v>0</v>
      </c>
    </row>
    <row r="664" spans="1:25" x14ac:dyDescent="0.2">
      <c r="A664" s="88">
        <f t="shared" si="17"/>
        <v>41878</v>
      </c>
      <c r="B664" s="108">
        <f>VLOOKUP($A664+ROUND((COLUMN()-2)/24,5),АТС!$A$41:$F$784,4)+VLOOKUP($A664+ROUND((COLUMN()-2)/24,5),'Расчет сбытовых надбавок'!$B$1537:'Расчет сбытовых надбавок'!$G$2280,4)</f>
        <v>0</v>
      </c>
      <c r="C664" s="108">
        <f>VLOOKUP($A664+ROUND((COLUMN()-2)/24,5),АТС!$A$41:$F$784,4)+VLOOKUP($A664+ROUND((COLUMN()-2)/24,5),'Расчет сбытовых надбавок'!$B$1537:'Расчет сбытовых надбавок'!$G$2280,4)</f>
        <v>0</v>
      </c>
      <c r="D664" s="108">
        <f>VLOOKUP($A664+ROUND((COLUMN()-2)/24,5),АТС!$A$41:$F$784,4)+VLOOKUP($A664+ROUND((COLUMN()-2)/24,5),'Расчет сбытовых надбавок'!$B$1537:'Расчет сбытовых надбавок'!$G$2280,4)</f>
        <v>0</v>
      </c>
      <c r="E664" s="108">
        <f>VLOOKUP($A664+ROUND((COLUMN()-2)/24,5),АТС!$A$41:$F$784,4)+VLOOKUP($A664+ROUND((COLUMN()-2)/24,5),'Расчет сбытовых надбавок'!$B$1537:'Расчет сбытовых надбавок'!$G$2280,4)</f>
        <v>50.97</v>
      </c>
      <c r="F664" s="108">
        <f>VLOOKUP($A664+ROUND((COLUMN()-2)/24,5),АТС!$A$41:$F$784,4)+VLOOKUP($A664+ROUND((COLUMN()-2)/24,5),'Расчет сбытовых надбавок'!$B$1537:'Расчет сбытовых надбавок'!$G$2280,4)</f>
        <v>144.59</v>
      </c>
      <c r="G664" s="108">
        <f>VLOOKUP($A664+ROUND((COLUMN()-2)/24,5),АТС!$A$41:$F$784,4)+VLOOKUP($A664+ROUND((COLUMN()-2)/24,5),'Расчет сбытовых надбавок'!$B$1537:'Расчет сбытовых надбавок'!$G$2280,4)</f>
        <v>97.12</v>
      </c>
      <c r="H664" s="108">
        <f>VLOOKUP($A664+ROUND((COLUMN()-2)/24,5),АТС!$A$41:$F$784,4)+VLOOKUP($A664+ROUND((COLUMN()-2)/24,5),'Расчет сбытовых надбавок'!$B$1537:'Расчет сбытовых надбавок'!$G$2280,4)</f>
        <v>160.18</v>
      </c>
      <c r="I664" s="108">
        <f>VLOOKUP($A664+ROUND((COLUMN()-2)/24,5),АТС!$A$41:$F$784,4)+VLOOKUP($A664+ROUND((COLUMN()-2)/24,5),'Расчет сбытовых надбавок'!$B$1537:'Расчет сбытовых надбавок'!$G$2280,4)</f>
        <v>276.14</v>
      </c>
      <c r="J664" s="108">
        <f>VLOOKUP($A664+ROUND((COLUMN()-2)/24,5),АТС!$A$41:$F$784,4)+VLOOKUP($A664+ROUND((COLUMN()-2)/24,5),'Расчет сбытовых надбавок'!$B$1537:'Расчет сбытовых надбавок'!$G$2280,4)</f>
        <v>34.980000000000004</v>
      </c>
      <c r="K664" s="108">
        <f>VLOOKUP($A664+ROUND((COLUMN()-2)/24,5),АТС!$A$41:$F$784,4)+VLOOKUP($A664+ROUND((COLUMN()-2)/24,5),'Расчет сбытовых надбавок'!$B$1537:'Расчет сбытовых надбавок'!$G$2280,4)</f>
        <v>60.89</v>
      </c>
      <c r="L664" s="108">
        <f>VLOOKUP($A664+ROUND((COLUMN()-2)/24,5),АТС!$A$41:$F$784,4)+VLOOKUP($A664+ROUND((COLUMN()-2)/24,5),'Расчет сбытовых надбавок'!$B$1537:'Расчет сбытовых надбавок'!$G$2280,4)</f>
        <v>18.920000000000002</v>
      </c>
      <c r="M664" s="108">
        <f>VLOOKUP($A664+ROUND((COLUMN()-2)/24,5),АТС!$A$41:$F$784,4)+VLOOKUP($A664+ROUND((COLUMN()-2)/24,5),'Расчет сбытовых надбавок'!$B$1537:'Расчет сбытовых надбавок'!$G$2280,4)</f>
        <v>10.76</v>
      </c>
      <c r="N664" s="108">
        <f>VLOOKUP($A664+ROUND((COLUMN()-2)/24,5),АТС!$A$41:$F$784,4)+VLOOKUP($A664+ROUND((COLUMN()-2)/24,5),'Расчет сбытовых надбавок'!$B$1537:'Расчет сбытовых надбавок'!$G$2280,4)</f>
        <v>0.01</v>
      </c>
      <c r="O664" s="108">
        <f>VLOOKUP($A664+ROUND((COLUMN()-2)/24,5),АТС!$A$41:$F$784,4)+VLOOKUP($A664+ROUND((COLUMN()-2)/24,5),'Расчет сбытовых надбавок'!$B$1537:'Расчет сбытовых надбавок'!$G$2280,4)</f>
        <v>0</v>
      </c>
      <c r="P664" s="108">
        <f>VLOOKUP($A664+ROUND((COLUMN()-2)/24,5),АТС!$A$41:$F$784,4)+VLOOKUP($A664+ROUND((COLUMN()-2)/24,5),'Расчет сбытовых надбавок'!$B$1537:'Расчет сбытовых надбавок'!$G$2280,4)</f>
        <v>5.51</v>
      </c>
      <c r="Q664" s="108">
        <f>VLOOKUP($A664+ROUND((COLUMN()-2)/24,5),АТС!$A$41:$F$784,4)+VLOOKUP($A664+ROUND((COLUMN()-2)/24,5),'Расчет сбытовых надбавок'!$B$1537:'Расчет сбытовых надбавок'!$G$2280,4)</f>
        <v>0.7</v>
      </c>
      <c r="R664" s="108">
        <f>VLOOKUP($A664+ROUND((COLUMN()-2)/24,5),АТС!$A$41:$F$784,4)+VLOOKUP($A664+ROUND((COLUMN()-2)/24,5),'Расчет сбытовых надбавок'!$B$1537:'Расчет сбытовых надбавок'!$G$2280,4)</f>
        <v>0</v>
      </c>
      <c r="S664" s="108">
        <f>VLOOKUP($A664+ROUND((COLUMN()-2)/24,5),АТС!$A$41:$F$784,4)+VLOOKUP($A664+ROUND((COLUMN()-2)/24,5),'Расчет сбытовых надбавок'!$B$1537:'Расчет сбытовых надбавок'!$G$2280,4)</f>
        <v>0</v>
      </c>
      <c r="T664" s="108">
        <f>VLOOKUP($A664+ROUND((COLUMN()-2)/24,5),АТС!$A$41:$F$784,4)+VLOOKUP($A664+ROUND((COLUMN()-2)/24,5),'Расчет сбытовых надбавок'!$B$1537:'Расчет сбытовых надбавок'!$G$2280,4)</f>
        <v>0</v>
      </c>
      <c r="U664" s="108">
        <f>VLOOKUP($A664+ROUND((COLUMN()-2)/24,5),АТС!$A$41:$F$784,4)+VLOOKUP($A664+ROUND((COLUMN()-2)/24,5),'Расчет сбытовых надбавок'!$B$1537:'Расчет сбытовых надбавок'!$G$2280,4)</f>
        <v>13.77</v>
      </c>
      <c r="V664" s="108">
        <f>VLOOKUP($A664+ROUND((COLUMN()-2)/24,5),АТС!$A$41:$F$784,4)+VLOOKUP($A664+ROUND((COLUMN()-2)/24,5),'Расчет сбытовых надбавок'!$B$1537:'Расчет сбытовых надбавок'!$G$2280,4)</f>
        <v>3.8400000000000003</v>
      </c>
      <c r="W664" s="108">
        <f>VLOOKUP($A664+ROUND((COLUMN()-2)/24,5),АТС!$A$41:$F$784,4)+VLOOKUP($A664+ROUND((COLUMN()-2)/24,5),'Расчет сбытовых надбавок'!$B$1537:'Расчет сбытовых надбавок'!$G$2280,4)</f>
        <v>0</v>
      </c>
      <c r="X664" s="108">
        <f>VLOOKUP($A664+ROUND((COLUMN()-2)/24,5),АТС!$A$41:$F$784,4)+VLOOKUP($A664+ROUND((COLUMN()-2)/24,5),'Расчет сбытовых надбавок'!$B$1537:'Расчет сбытовых надбавок'!$G$2280,4)</f>
        <v>0</v>
      </c>
      <c r="Y664" s="108">
        <f>VLOOKUP($A664+ROUND((COLUMN()-2)/24,5),АТС!$A$41:$F$784,4)+VLOOKUP($A664+ROUND((COLUMN()-2)/24,5),'Расчет сбытовых надбавок'!$B$1537:'Расчет сбытовых надбавок'!$G$2280,4)</f>
        <v>0</v>
      </c>
    </row>
    <row r="665" spans="1:25" x14ac:dyDescent="0.2">
      <c r="A665" s="88">
        <f t="shared" si="17"/>
        <v>41879</v>
      </c>
      <c r="B665" s="108">
        <f>VLOOKUP($A665+ROUND((COLUMN()-2)/24,5),АТС!$A$41:$F$784,4)+VLOOKUP($A665+ROUND((COLUMN()-2)/24,5),'Расчет сбытовых надбавок'!$B$1537:'Расчет сбытовых надбавок'!$G$2280,4)</f>
        <v>0</v>
      </c>
      <c r="C665" s="108">
        <f>VLOOKUP($A665+ROUND((COLUMN()-2)/24,5),АТС!$A$41:$F$784,4)+VLOOKUP($A665+ROUND((COLUMN()-2)/24,5),'Расчет сбытовых надбавок'!$B$1537:'Расчет сбытовых надбавок'!$G$2280,4)</f>
        <v>0</v>
      </c>
      <c r="D665" s="108">
        <f>VLOOKUP($A665+ROUND((COLUMN()-2)/24,5),АТС!$A$41:$F$784,4)+VLOOKUP($A665+ROUND((COLUMN()-2)/24,5),'Расчет сбытовых надбавок'!$B$1537:'Расчет сбытовых надбавок'!$G$2280,4)</f>
        <v>0</v>
      </c>
      <c r="E665" s="108">
        <f>VLOOKUP($A665+ROUND((COLUMN()-2)/24,5),АТС!$A$41:$F$784,4)+VLOOKUP($A665+ROUND((COLUMN()-2)/24,5),'Расчет сбытовых надбавок'!$B$1537:'Расчет сбытовых надбавок'!$G$2280,4)</f>
        <v>64.84</v>
      </c>
      <c r="F665" s="108">
        <f>VLOOKUP($A665+ROUND((COLUMN()-2)/24,5),АТС!$A$41:$F$784,4)+VLOOKUP($A665+ROUND((COLUMN()-2)/24,5),'Расчет сбытовых надбавок'!$B$1537:'Расчет сбытовых надбавок'!$G$2280,4)</f>
        <v>7.72</v>
      </c>
      <c r="G665" s="108">
        <f>VLOOKUP($A665+ROUND((COLUMN()-2)/24,5),АТС!$A$41:$F$784,4)+VLOOKUP($A665+ROUND((COLUMN()-2)/24,5),'Расчет сбытовых надбавок'!$B$1537:'Расчет сбытовых надбавок'!$G$2280,4)</f>
        <v>38.930000000000007</v>
      </c>
      <c r="H665" s="108">
        <f>VLOOKUP($A665+ROUND((COLUMN()-2)/24,5),АТС!$A$41:$F$784,4)+VLOOKUP($A665+ROUND((COLUMN()-2)/24,5),'Расчет сбытовых надбавок'!$B$1537:'Расчет сбытовых надбавок'!$G$2280,4)</f>
        <v>54.92</v>
      </c>
      <c r="I665" s="108">
        <f>VLOOKUP($A665+ROUND((COLUMN()-2)/24,5),АТС!$A$41:$F$784,4)+VLOOKUP($A665+ROUND((COLUMN()-2)/24,5),'Расчет сбытовых надбавок'!$B$1537:'Расчет сбытовых надбавок'!$G$2280,4)</f>
        <v>193.01</v>
      </c>
      <c r="J665" s="108">
        <f>VLOOKUP($A665+ROUND((COLUMN()-2)/24,5),АТС!$A$41:$F$784,4)+VLOOKUP($A665+ROUND((COLUMN()-2)/24,5),'Расчет сбытовых надбавок'!$B$1537:'Расчет сбытовых надбавок'!$G$2280,4)</f>
        <v>2.8</v>
      </c>
      <c r="K665" s="108">
        <f>VLOOKUP($A665+ROUND((COLUMN()-2)/24,5),АТС!$A$41:$F$784,4)+VLOOKUP($A665+ROUND((COLUMN()-2)/24,5),'Расчет сбытовых надбавок'!$B$1537:'Расчет сбытовых надбавок'!$G$2280,4)</f>
        <v>2.19</v>
      </c>
      <c r="L665" s="108">
        <f>VLOOKUP($A665+ROUND((COLUMN()-2)/24,5),АТС!$A$41:$F$784,4)+VLOOKUP($A665+ROUND((COLUMN()-2)/24,5),'Расчет сбытовых надбавок'!$B$1537:'Расчет сбытовых надбавок'!$G$2280,4)</f>
        <v>0</v>
      </c>
      <c r="M665" s="108">
        <f>VLOOKUP($A665+ROUND((COLUMN()-2)/24,5),АТС!$A$41:$F$784,4)+VLOOKUP($A665+ROUND((COLUMN()-2)/24,5),'Расчет сбытовых надбавок'!$B$1537:'Расчет сбытовых надбавок'!$G$2280,4)</f>
        <v>0</v>
      </c>
      <c r="N665" s="108">
        <f>VLOOKUP($A665+ROUND((COLUMN()-2)/24,5),АТС!$A$41:$F$784,4)+VLOOKUP($A665+ROUND((COLUMN()-2)/24,5),'Расчет сбытовых надбавок'!$B$1537:'Расчет сбытовых надбавок'!$G$2280,4)</f>
        <v>0</v>
      </c>
      <c r="O665" s="108">
        <f>VLOOKUP($A665+ROUND((COLUMN()-2)/24,5),АТС!$A$41:$F$784,4)+VLOOKUP($A665+ROUND((COLUMN()-2)/24,5),'Расчет сбытовых надбавок'!$B$1537:'Расчет сбытовых надбавок'!$G$2280,4)</f>
        <v>0.01</v>
      </c>
      <c r="P665" s="108">
        <f>VLOOKUP($A665+ROUND((COLUMN()-2)/24,5),АТС!$A$41:$F$784,4)+VLOOKUP($A665+ROUND((COLUMN()-2)/24,5),'Расчет сбытовых надбавок'!$B$1537:'Расчет сбытовых надбавок'!$G$2280,4)</f>
        <v>0</v>
      </c>
      <c r="Q665" s="108">
        <f>VLOOKUP($A665+ROUND((COLUMN()-2)/24,5),АТС!$A$41:$F$784,4)+VLOOKUP($A665+ROUND((COLUMN()-2)/24,5),'Расчет сбытовых надбавок'!$B$1537:'Расчет сбытовых надбавок'!$G$2280,4)</f>
        <v>0</v>
      </c>
      <c r="R665" s="108">
        <f>VLOOKUP($A665+ROUND((COLUMN()-2)/24,5),АТС!$A$41:$F$784,4)+VLOOKUP($A665+ROUND((COLUMN()-2)/24,5),'Расчет сбытовых надбавок'!$B$1537:'Расчет сбытовых надбавок'!$G$2280,4)</f>
        <v>0</v>
      </c>
      <c r="S665" s="108">
        <f>VLOOKUP($A665+ROUND((COLUMN()-2)/24,5),АТС!$A$41:$F$784,4)+VLOOKUP($A665+ROUND((COLUMN()-2)/24,5),'Расчет сбытовых надбавок'!$B$1537:'Расчет сбытовых надбавок'!$G$2280,4)</f>
        <v>0</v>
      </c>
      <c r="T665" s="108">
        <f>VLOOKUP($A665+ROUND((COLUMN()-2)/24,5),АТС!$A$41:$F$784,4)+VLOOKUP($A665+ROUND((COLUMN()-2)/24,5),'Расчет сбытовых надбавок'!$B$1537:'Расчет сбытовых надбавок'!$G$2280,4)</f>
        <v>0</v>
      </c>
      <c r="U665" s="108">
        <f>VLOOKUP($A665+ROUND((COLUMN()-2)/24,5),АТС!$A$41:$F$784,4)+VLOOKUP($A665+ROUND((COLUMN()-2)/24,5),'Расчет сбытовых надбавок'!$B$1537:'Расчет сбытовых надбавок'!$G$2280,4)</f>
        <v>2.84</v>
      </c>
      <c r="V665" s="108">
        <f>VLOOKUP($A665+ROUND((COLUMN()-2)/24,5),АТС!$A$41:$F$784,4)+VLOOKUP($A665+ROUND((COLUMN()-2)/24,5),'Расчет сбытовых надбавок'!$B$1537:'Расчет сбытовых надбавок'!$G$2280,4)</f>
        <v>1.9100000000000001</v>
      </c>
      <c r="W665" s="108">
        <f>VLOOKUP($A665+ROUND((COLUMN()-2)/24,5),АТС!$A$41:$F$784,4)+VLOOKUP($A665+ROUND((COLUMN()-2)/24,5),'Расчет сбытовых надбавок'!$B$1537:'Расчет сбытовых надбавок'!$G$2280,4)</f>
        <v>0</v>
      </c>
      <c r="X665" s="108">
        <f>VLOOKUP($A665+ROUND((COLUMN()-2)/24,5),АТС!$A$41:$F$784,4)+VLOOKUP($A665+ROUND((COLUMN()-2)/24,5),'Расчет сбытовых надбавок'!$B$1537:'Расчет сбытовых надбавок'!$G$2280,4)</f>
        <v>0</v>
      </c>
      <c r="Y665" s="108">
        <f>VLOOKUP($A665+ROUND((COLUMN()-2)/24,5),АТС!$A$41:$F$784,4)+VLOOKUP($A665+ROUND((COLUMN()-2)/24,5),'Расчет сбытовых надбавок'!$B$1537:'Расчет сбытовых надбавок'!$G$2280,4)</f>
        <v>0.01</v>
      </c>
    </row>
    <row r="666" spans="1:25" x14ac:dyDescent="0.2">
      <c r="A666" s="88">
        <f t="shared" si="17"/>
        <v>41880</v>
      </c>
      <c r="B666" s="108">
        <f>VLOOKUP($A666+ROUND((COLUMN()-2)/24,5),АТС!$A$41:$F$784,4)+VLOOKUP($A666+ROUND((COLUMN()-2)/24,5),'Расчет сбытовых надбавок'!$B$1537:'Расчет сбытовых надбавок'!$G$2280,4)</f>
        <v>0</v>
      </c>
      <c r="C666" s="108">
        <f>VLOOKUP($A666+ROUND((COLUMN()-2)/24,5),АТС!$A$41:$F$784,4)+VLOOKUP($A666+ROUND((COLUMN()-2)/24,5),'Расчет сбытовых надбавок'!$B$1537:'Расчет сбытовых надбавок'!$G$2280,4)</f>
        <v>0.01</v>
      </c>
      <c r="D666" s="108">
        <f>VLOOKUP($A666+ROUND((COLUMN()-2)/24,5),АТС!$A$41:$F$784,4)+VLOOKUP($A666+ROUND((COLUMN()-2)/24,5),'Расчет сбытовых надбавок'!$B$1537:'Расчет сбытовых надбавок'!$G$2280,4)</f>
        <v>0.6</v>
      </c>
      <c r="E666" s="108">
        <f>VLOOKUP($A666+ROUND((COLUMN()-2)/24,5),АТС!$A$41:$F$784,4)+VLOOKUP($A666+ROUND((COLUMN()-2)/24,5),'Расчет сбытовых надбавок'!$B$1537:'Расчет сбытовых надбавок'!$G$2280,4)</f>
        <v>46.7</v>
      </c>
      <c r="F666" s="108">
        <f>VLOOKUP($A666+ROUND((COLUMN()-2)/24,5),АТС!$A$41:$F$784,4)+VLOOKUP($A666+ROUND((COLUMN()-2)/24,5),'Расчет сбытовых надбавок'!$B$1537:'Расчет сбытовых надбавок'!$G$2280,4)</f>
        <v>16.46</v>
      </c>
      <c r="G666" s="108">
        <f>VLOOKUP($A666+ROUND((COLUMN()-2)/24,5),АТС!$A$41:$F$784,4)+VLOOKUP($A666+ROUND((COLUMN()-2)/24,5),'Расчет сбытовых надбавок'!$B$1537:'Расчет сбытовых надбавок'!$G$2280,4)</f>
        <v>60.62</v>
      </c>
      <c r="H666" s="108">
        <f>VLOOKUP($A666+ROUND((COLUMN()-2)/24,5),АТС!$A$41:$F$784,4)+VLOOKUP($A666+ROUND((COLUMN()-2)/24,5),'Расчет сбытовых надбавок'!$B$1537:'Расчет сбытовых надбавок'!$G$2280,4)</f>
        <v>190.72000000000003</v>
      </c>
      <c r="I666" s="108">
        <f>VLOOKUP($A666+ROUND((COLUMN()-2)/24,5),АТС!$A$41:$F$784,4)+VLOOKUP($A666+ROUND((COLUMN()-2)/24,5),'Расчет сбытовых надбавок'!$B$1537:'Расчет сбытовых надбавок'!$G$2280,4)</f>
        <v>145.01999999999998</v>
      </c>
      <c r="J666" s="108">
        <f>VLOOKUP($A666+ROUND((COLUMN()-2)/24,5),АТС!$A$41:$F$784,4)+VLOOKUP($A666+ROUND((COLUMN()-2)/24,5),'Расчет сбытовых надбавок'!$B$1537:'Расчет сбытовых надбавок'!$G$2280,4)</f>
        <v>38.94</v>
      </c>
      <c r="K666" s="108">
        <f>VLOOKUP($A666+ROUND((COLUMN()-2)/24,5),АТС!$A$41:$F$784,4)+VLOOKUP($A666+ROUND((COLUMN()-2)/24,5),'Расчет сбытовых надбавок'!$B$1537:'Расчет сбытовых надбавок'!$G$2280,4)</f>
        <v>41.98</v>
      </c>
      <c r="L666" s="108">
        <f>VLOOKUP($A666+ROUND((COLUMN()-2)/24,5),АТС!$A$41:$F$784,4)+VLOOKUP($A666+ROUND((COLUMN()-2)/24,5),'Расчет сбытовых надбавок'!$B$1537:'Расчет сбытовых надбавок'!$G$2280,4)</f>
        <v>22.94</v>
      </c>
      <c r="M666" s="108">
        <f>VLOOKUP($A666+ROUND((COLUMN()-2)/24,5),АТС!$A$41:$F$784,4)+VLOOKUP($A666+ROUND((COLUMN()-2)/24,5),'Расчет сбытовых надбавок'!$B$1537:'Расчет сбытовых надбавок'!$G$2280,4)</f>
        <v>4.17</v>
      </c>
      <c r="N666" s="108">
        <f>VLOOKUP($A666+ROUND((COLUMN()-2)/24,5),АТС!$A$41:$F$784,4)+VLOOKUP($A666+ROUND((COLUMN()-2)/24,5),'Расчет сбытовых надбавок'!$B$1537:'Расчет сбытовых надбавок'!$G$2280,4)</f>
        <v>32.49</v>
      </c>
      <c r="O666" s="108">
        <f>VLOOKUP($A666+ROUND((COLUMN()-2)/24,5),АТС!$A$41:$F$784,4)+VLOOKUP($A666+ROUND((COLUMN()-2)/24,5),'Расчет сбытовых надбавок'!$B$1537:'Расчет сбытовых надбавок'!$G$2280,4)</f>
        <v>16.649999999999999</v>
      </c>
      <c r="P666" s="108">
        <f>VLOOKUP($A666+ROUND((COLUMN()-2)/24,5),АТС!$A$41:$F$784,4)+VLOOKUP($A666+ROUND((COLUMN()-2)/24,5),'Расчет сбытовых надбавок'!$B$1537:'Расчет сбытовых надбавок'!$G$2280,4)</f>
        <v>0</v>
      </c>
      <c r="Q666" s="108">
        <f>VLOOKUP($A666+ROUND((COLUMN()-2)/24,5),АТС!$A$41:$F$784,4)+VLOOKUP($A666+ROUND((COLUMN()-2)/24,5),'Расчет сбытовых надбавок'!$B$1537:'Расчет сбытовых надбавок'!$G$2280,4)</f>
        <v>0</v>
      </c>
      <c r="R666" s="108">
        <f>VLOOKUP($A666+ROUND((COLUMN()-2)/24,5),АТС!$A$41:$F$784,4)+VLOOKUP($A666+ROUND((COLUMN()-2)/24,5),'Расчет сбытовых надбавок'!$B$1537:'Расчет сбытовых надбавок'!$G$2280,4)</f>
        <v>0</v>
      </c>
      <c r="S666" s="108">
        <f>VLOOKUP($A666+ROUND((COLUMN()-2)/24,5),АТС!$A$41:$F$784,4)+VLOOKUP($A666+ROUND((COLUMN()-2)/24,5),'Расчет сбытовых надбавок'!$B$1537:'Расчет сбытовых надбавок'!$G$2280,4)</f>
        <v>0</v>
      </c>
      <c r="T666" s="108">
        <f>VLOOKUP($A666+ROUND((COLUMN()-2)/24,5),АТС!$A$41:$F$784,4)+VLOOKUP($A666+ROUND((COLUMN()-2)/24,5),'Расчет сбытовых надбавок'!$B$1537:'Расчет сбытовых надбавок'!$G$2280,4)</f>
        <v>0</v>
      </c>
      <c r="U666" s="108">
        <f>VLOOKUP($A666+ROUND((COLUMN()-2)/24,5),АТС!$A$41:$F$784,4)+VLOOKUP($A666+ROUND((COLUMN()-2)/24,5),'Расчет сбытовых надбавок'!$B$1537:'Расчет сбытовых надбавок'!$G$2280,4)</f>
        <v>0</v>
      </c>
      <c r="V666" s="108">
        <f>VLOOKUP($A666+ROUND((COLUMN()-2)/24,5),АТС!$A$41:$F$784,4)+VLOOKUP($A666+ROUND((COLUMN()-2)/24,5),'Расчет сбытовых надбавок'!$B$1537:'Расчет сбытовых надбавок'!$G$2280,4)</f>
        <v>0</v>
      </c>
      <c r="W666" s="108">
        <f>VLOOKUP($A666+ROUND((COLUMN()-2)/24,5),АТС!$A$41:$F$784,4)+VLOOKUP($A666+ROUND((COLUMN()-2)/24,5),'Расчет сбытовых надбавок'!$B$1537:'Расчет сбытовых надбавок'!$G$2280,4)</f>
        <v>0</v>
      </c>
      <c r="X666" s="108">
        <f>VLOOKUP($A666+ROUND((COLUMN()-2)/24,5),АТС!$A$41:$F$784,4)+VLOOKUP($A666+ROUND((COLUMN()-2)/24,5),'Расчет сбытовых надбавок'!$B$1537:'Расчет сбытовых надбавок'!$G$2280,4)</f>
        <v>0</v>
      </c>
      <c r="Y666" s="108">
        <f>VLOOKUP($A666+ROUND((COLUMN()-2)/24,5),АТС!$A$41:$F$784,4)+VLOOKUP($A666+ROUND((COLUMN()-2)/24,5),'Расчет сбытовых надбавок'!$B$1537:'Расчет сбытовых надбавок'!$G$2280,4)</f>
        <v>0.01</v>
      </c>
    </row>
    <row r="667" spans="1:25" x14ac:dyDescent="0.2">
      <c r="A667" s="88">
        <f t="shared" si="17"/>
        <v>41881</v>
      </c>
      <c r="B667" s="108">
        <f>VLOOKUP($A667+ROUND((COLUMN()-2)/24,5),АТС!$A$41:$F$784,4)+VLOOKUP($A667+ROUND((COLUMN()-2)/24,5),'Расчет сбытовых надбавок'!$B$1537:'Расчет сбытовых надбавок'!$G$2280,4)</f>
        <v>0</v>
      </c>
      <c r="C667" s="108">
        <f>VLOOKUP($A667+ROUND((COLUMN()-2)/24,5),АТС!$A$41:$F$784,4)+VLOOKUP($A667+ROUND((COLUMN()-2)/24,5),'Расчет сбытовых надбавок'!$B$1537:'Расчет сбытовых надбавок'!$G$2280,4)</f>
        <v>17.64</v>
      </c>
      <c r="D667" s="108">
        <f>VLOOKUP($A667+ROUND((COLUMN()-2)/24,5),АТС!$A$41:$F$784,4)+VLOOKUP($A667+ROUND((COLUMN()-2)/24,5),'Расчет сбытовых надбавок'!$B$1537:'Расчет сбытовых надбавок'!$G$2280,4)</f>
        <v>23.17</v>
      </c>
      <c r="E667" s="108">
        <f>VLOOKUP($A667+ROUND((COLUMN()-2)/24,5),АТС!$A$41:$F$784,4)+VLOOKUP($A667+ROUND((COLUMN()-2)/24,5),'Расчет сбытовых надбавок'!$B$1537:'Расчет сбытовых надбавок'!$G$2280,4)</f>
        <v>6.46</v>
      </c>
      <c r="F667" s="108">
        <f>VLOOKUP($A667+ROUND((COLUMN()-2)/24,5),АТС!$A$41:$F$784,4)+VLOOKUP($A667+ROUND((COLUMN()-2)/24,5),'Расчет сбытовых надбавок'!$B$1537:'Расчет сбытовых надбавок'!$G$2280,4)</f>
        <v>0</v>
      </c>
      <c r="G667" s="108">
        <f>VLOOKUP($A667+ROUND((COLUMN()-2)/24,5),АТС!$A$41:$F$784,4)+VLOOKUP($A667+ROUND((COLUMN()-2)/24,5),'Расчет сбытовых надбавок'!$B$1537:'Расчет сбытовых надбавок'!$G$2280,4)</f>
        <v>0</v>
      </c>
      <c r="H667" s="108">
        <f>VLOOKUP($A667+ROUND((COLUMN()-2)/24,5),АТС!$A$41:$F$784,4)+VLOOKUP($A667+ROUND((COLUMN()-2)/24,5),'Расчет сбытовых надбавок'!$B$1537:'Расчет сбытовых надбавок'!$G$2280,4)</f>
        <v>3.55</v>
      </c>
      <c r="I667" s="108">
        <f>VLOOKUP($A667+ROUND((COLUMN()-2)/24,5),АТС!$A$41:$F$784,4)+VLOOKUP($A667+ROUND((COLUMN()-2)/24,5),'Расчет сбытовых надбавок'!$B$1537:'Расчет сбытовых надбавок'!$G$2280,4)</f>
        <v>62.78</v>
      </c>
      <c r="J667" s="108">
        <f>VLOOKUP($A667+ROUND((COLUMN()-2)/24,5),АТС!$A$41:$F$784,4)+VLOOKUP($A667+ROUND((COLUMN()-2)/24,5),'Расчет сбытовых надбавок'!$B$1537:'Расчет сбытовых надбавок'!$G$2280,4)</f>
        <v>272.12</v>
      </c>
      <c r="K667" s="108">
        <f>VLOOKUP($A667+ROUND((COLUMN()-2)/24,5),АТС!$A$41:$F$784,4)+VLOOKUP($A667+ROUND((COLUMN()-2)/24,5),'Расчет сбытовых надбавок'!$B$1537:'Расчет сбытовых надбавок'!$G$2280,4)</f>
        <v>12.09</v>
      </c>
      <c r="L667" s="108">
        <f>VLOOKUP($A667+ROUND((COLUMN()-2)/24,5),АТС!$A$41:$F$784,4)+VLOOKUP($A667+ROUND((COLUMN()-2)/24,5),'Расчет сбытовых надбавок'!$B$1537:'Расчет сбытовых надбавок'!$G$2280,4)</f>
        <v>0</v>
      </c>
      <c r="M667" s="108">
        <f>VLOOKUP($A667+ROUND((COLUMN()-2)/24,5),АТС!$A$41:$F$784,4)+VLOOKUP($A667+ROUND((COLUMN()-2)/24,5),'Расчет сбытовых надбавок'!$B$1537:'Расчет сбытовых надбавок'!$G$2280,4)</f>
        <v>0</v>
      </c>
      <c r="N667" s="108">
        <f>VLOOKUP($A667+ROUND((COLUMN()-2)/24,5),АТС!$A$41:$F$784,4)+VLOOKUP($A667+ROUND((COLUMN()-2)/24,5),'Расчет сбытовых надбавок'!$B$1537:'Расчет сбытовых надбавок'!$G$2280,4)</f>
        <v>0</v>
      </c>
      <c r="O667" s="108">
        <f>VLOOKUP($A667+ROUND((COLUMN()-2)/24,5),АТС!$A$41:$F$784,4)+VLOOKUP($A667+ROUND((COLUMN()-2)/24,5),'Расчет сбытовых надбавок'!$B$1537:'Расчет сбытовых надбавок'!$G$2280,4)</f>
        <v>0</v>
      </c>
      <c r="P667" s="108">
        <f>VLOOKUP($A667+ROUND((COLUMN()-2)/24,5),АТС!$A$41:$F$784,4)+VLOOKUP($A667+ROUND((COLUMN()-2)/24,5),'Расчет сбытовых надбавок'!$B$1537:'Расчет сбытовых надбавок'!$G$2280,4)</f>
        <v>0</v>
      </c>
      <c r="Q667" s="108">
        <f>VLOOKUP($A667+ROUND((COLUMN()-2)/24,5),АТС!$A$41:$F$784,4)+VLOOKUP($A667+ROUND((COLUMN()-2)/24,5),'Расчет сбытовых надбавок'!$B$1537:'Расчет сбытовых надбавок'!$G$2280,4)</f>
        <v>0</v>
      </c>
      <c r="R667" s="108">
        <f>VLOOKUP($A667+ROUND((COLUMN()-2)/24,5),АТС!$A$41:$F$784,4)+VLOOKUP($A667+ROUND((COLUMN()-2)/24,5),'Расчет сбытовых надбавок'!$B$1537:'Расчет сбытовых надбавок'!$G$2280,4)</f>
        <v>0</v>
      </c>
      <c r="S667" s="108">
        <f>VLOOKUP($A667+ROUND((COLUMN()-2)/24,5),АТС!$A$41:$F$784,4)+VLOOKUP($A667+ROUND((COLUMN()-2)/24,5),'Расчет сбытовых надбавок'!$B$1537:'Расчет сбытовых надбавок'!$G$2280,4)</f>
        <v>0</v>
      </c>
      <c r="T667" s="108">
        <f>VLOOKUP($A667+ROUND((COLUMN()-2)/24,5),АТС!$A$41:$F$784,4)+VLOOKUP($A667+ROUND((COLUMN()-2)/24,5),'Расчет сбытовых надбавок'!$B$1537:'Расчет сбытовых надбавок'!$G$2280,4)</f>
        <v>0</v>
      </c>
      <c r="U667" s="108">
        <f>VLOOKUP($A667+ROUND((COLUMN()-2)/24,5),АТС!$A$41:$F$784,4)+VLOOKUP($A667+ROUND((COLUMN()-2)/24,5),'Расчет сбытовых надбавок'!$B$1537:'Расчет сбытовых надбавок'!$G$2280,4)</f>
        <v>0</v>
      </c>
      <c r="V667" s="108">
        <f>VLOOKUP($A667+ROUND((COLUMN()-2)/24,5),АТС!$A$41:$F$784,4)+VLOOKUP($A667+ROUND((COLUMN()-2)/24,5),'Расчет сбытовых надбавок'!$B$1537:'Расчет сбытовых надбавок'!$G$2280,4)</f>
        <v>0</v>
      </c>
      <c r="W667" s="108">
        <f>VLOOKUP($A667+ROUND((COLUMN()-2)/24,5),АТС!$A$41:$F$784,4)+VLOOKUP($A667+ROUND((COLUMN()-2)/24,5),'Расчет сбытовых надбавок'!$B$1537:'Расчет сбытовых надбавок'!$G$2280,4)</f>
        <v>0</v>
      </c>
      <c r="X667" s="108">
        <f>VLOOKUP($A667+ROUND((COLUMN()-2)/24,5),АТС!$A$41:$F$784,4)+VLOOKUP($A667+ROUND((COLUMN()-2)/24,5),'Расчет сбытовых надбавок'!$B$1537:'Расчет сбытовых надбавок'!$G$2280,4)</f>
        <v>0</v>
      </c>
      <c r="Y667" s="108">
        <f>VLOOKUP($A667+ROUND((COLUMN()-2)/24,5),АТС!$A$41:$F$784,4)+VLOOKUP($A667+ROUND((COLUMN()-2)/24,5),'Расчет сбытовых надбавок'!$B$1537:'Расчет сбытовых надбавок'!$G$2280,4)</f>
        <v>0</v>
      </c>
    </row>
    <row r="668" spans="1:25" x14ac:dyDescent="0.2">
      <c r="A668" s="88">
        <f t="shared" si="17"/>
        <v>41882</v>
      </c>
      <c r="B668" s="108">
        <f>VLOOKUP($A668+ROUND((COLUMN()-2)/24,5),АТС!$A$41:$F$784,4)+VLOOKUP($A668+ROUND((COLUMN()-2)/24,5),'Расчет сбытовых надбавок'!$B$1537:'Расчет сбытовых надбавок'!$G$2280,4)</f>
        <v>0</v>
      </c>
      <c r="C668" s="108">
        <f>VLOOKUP($A668+ROUND((COLUMN()-2)/24,5),АТС!$A$41:$F$784,4)+VLOOKUP($A668+ROUND((COLUMN()-2)/24,5),'Расчет сбытовых надбавок'!$B$1537:'Расчет сбытовых надбавок'!$G$2280,4)</f>
        <v>0</v>
      </c>
      <c r="D668" s="108">
        <f>VLOOKUP($A668+ROUND((COLUMN()-2)/24,5),АТС!$A$41:$F$784,4)+VLOOKUP($A668+ROUND((COLUMN()-2)/24,5),'Расчет сбытовых надбавок'!$B$1537:'Расчет сбытовых надбавок'!$G$2280,4)</f>
        <v>0</v>
      </c>
      <c r="E668" s="108">
        <f>VLOOKUP($A668+ROUND((COLUMN()-2)/24,5),АТС!$A$41:$F$784,4)+VLOOKUP($A668+ROUND((COLUMN()-2)/24,5),'Расчет сбытовых надбавок'!$B$1537:'Расчет сбытовых надбавок'!$G$2280,4)</f>
        <v>0</v>
      </c>
      <c r="F668" s="108">
        <f>VLOOKUP($A668+ROUND((COLUMN()-2)/24,5),АТС!$A$41:$F$784,4)+VLOOKUP($A668+ROUND((COLUMN()-2)/24,5),'Расчет сбытовых надбавок'!$B$1537:'Расчет сбытовых надбавок'!$G$2280,4)</f>
        <v>0</v>
      </c>
      <c r="G668" s="108">
        <f>VLOOKUP($A668+ROUND((COLUMN()-2)/24,5),АТС!$A$41:$F$784,4)+VLOOKUP($A668+ROUND((COLUMN()-2)/24,5),'Расчет сбытовых надбавок'!$B$1537:'Расчет сбытовых надбавок'!$G$2280,4)</f>
        <v>127.66</v>
      </c>
      <c r="H668" s="108">
        <f>VLOOKUP($A668+ROUND((COLUMN()-2)/24,5),АТС!$A$41:$F$784,4)+VLOOKUP($A668+ROUND((COLUMN()-2)/24,5),'Расчет сбытовых надбавок'!$B$1537:'Расчет сбытовых надбавок'!$G$2280,4)</f>
        <v>375.41</v>
      </c>
      <c r="I668" s="108">
        <f>VLOOKUP($A668+ROUND((COLUMN()-2)/24,5),АТС!$A$41:$F$784,4)+VLOOKUP($A668+ROUND((COLUMN()-2)/24,5),'Расчет сбытовых надбавок'!$B$1537:'Расчет сбытовых надбавок'!$G$2280,4)</f>
        <v>456.8</v>
      </c>
      <c r="J668" s="108">
        <f>VLOOKUP($A668+ROUND((COLUMN()-2)/24,5),АТС!$A$41:$F$784,4)+VLOOKUP($A668+ROUND((COLUMN()-2)/24,5),'Расчет сбытовых надбавок'!$B$1537:'Расчет сбытовых надбавок'!$G$2280,4)</f>
        <v>67.95</v>
      </c>
      <c r="K668" s="108">
        <f>VLOOKUP($A668+ROUND((COLUMN()-2)/24,5),АТС!$A$41:$F$784,4)+VLOOKUP($A668+ROUND((COLUMN()-2)/24,5),'Расчет сбытовых надбавок'!$B$1537:'Расчет сбытовых надбавок'!$G$2280,4)</f>
        <v>169.22</v>
      </c>
      <c r="L668" s="108">
        <f>VLOOKUP($A668+ROUND((COLUMN()-2)/24,5),АТС!$A$41:$F$784,4)+VLOOKUP($A668+ROUND((COLUMN()-2)/24,5),'Расчет сбытовых надбавок'!$B$1537:'Расчет сбытовых надбавок'!$G$2280,4)</f>
        <v>5.98</v>
      </c>
      <c r="M668" s="108">
        <f>VLOOKUP($A668+ROUND((COLUMN()-2)/24,5),АТС!$A$41:$F$784,4)+VLOOKUP($A668+ROUND((COLUMN()-2)/24,5),'Расчет сбытовых надбавок'!$B$1537:'Расчет сбытовых надбавок'!$G$2280,4)</f>
        <v>0</v>
      </c>
      <c r="N668" s="108">
        <f>VLOOKUP($A668+ROUND((COLUMN()-2)/24,5),АТС!$A$41:$F$784,4)+VLOOKUP($A668+ROUND((COLUMN()-2)/24,5),'Расчет сбытовых надбавок'!$B$1537:'Расчет сбытовых надбавок'!$G$2280,4)</f>
        <v>0</v>
      </c>
      <c r="O668" s="108">
        <f>VLOOKUP($A668+ROUND((COLUMN()-2)/24,5),АТС!$A$41:$F$784,4)+VLOOKUP($A668+ROUND((COLUMN()-2)/24,5),'Расчет сбытовых надбавок'!$B$1537:'Расчет сбытовых надбавок'!$G$2280,4)</f>
        <v>0</v>
      </c>
      <c r="P668" s="108">
        <f>VLOOKUP($A668+ROUND((COLUMN()-2)/24,5),АТС!$A$41:$F$784,4)+VLOOKUP($A668+ROUND((COLUMN()-2)/24,5),'Расчет сбытовых надбавок'!$B$1537:'Расчет сбытовых надбавок'!$G$2280,4)</f>
        <v>0</v>
      </c>
      <c r="Q668" s="108">
        <f>VLOOKUP($A668+ROUND((COLUMN()-2)/24,5),АТС!$A$41:$F$784,4)+VLOOKUP($A668+ROUND((COLUMN()-2)/24,5),'Расчет сбытовых надбавок'!$B$1537:'Расчет сбытовых надбавок'!$G$2280,4)</f>
        <v>0</v>
      </c>
      <c r="R668" s="108">
        <f>VLOOKUP($A668+ROUND((COLUMN()-2)/24,5),АТС!$A$41:$F$784,4)+VLOOKUP($A668+ROUND((COLUMN()-2)/24,5),'Расчет сбытовых надбавок'!$B$1537:'Расчет сбытовых надбавок'!$G$2280,4)</f>
        <v>0</v>
      </c>
      <c r="S668" s="108">
        <f>VLOOKUP($A668+ROUND((COLUMN()-2)/24,5),АТС!$A$41:$F$784,4)+VLOOKUP($A668+ROUND((COLUMN()-2)/24,5),'Расчет сбытовых надбавок'!$B$1537:'Расчет сбытовых надбавок'!$G$2280,4)</f>
        <v>0</v>
      </c>
      <c r="T668" s="108">
        <f>VLOOKUP($A668+ROUND((COLUMN()-2)/24,5),АТС!$A$41:$F$784,4)+VLOOKUP($A668+ROUND((COLUMN()-2)/24,5),'Расчет сбытовых надбавок'!$B$1537:'Расчет сбытовых надбавок'!$G$2280,4)</f>
        <v>0</v>
      </c>
      <c r="U668" s="108">
        <f>VLOOKUP($A668+ROUND((COLUMN()-2)/24,5),АТС!$A$41:$F$784,4)+VLOOKUP($A668+ROUND((COLUMN()-2)/24,5),'Расчет сбытовых надбавок'!$B$1537:'Расчет сбытовых надбавок'!$G$2280,4)</f>
        <v>0</v>
      </c>
      <c r="V668" s="108">
        <f>VLOOKUP($A668+ROUND((COLUMN()-2)/24,5),АТС!$A$41:$F$784,4)+VLOOKUP($A668+ROUND((COLUMN()-2)/24,5),'Расчет сбытовых надбавок'!$B$1537:'Расчет сбытовых надбавок'!$G$2280,4)</f>
        <v>29.76</v>
      </c>
      <c r="W668" s="108">
        <f>VLOOKUP($A668+ROUND((COLUMN()-2)/24,5),АТС!$A$41:$F$784,4)+VLOOKUP($A668+ROUND((COLUMN()-2)/24,5),'Расчет сбытовых надбавок'!$B$1537:'Расчет сбытовых надбавок'!$G$2280,4)</f>
        <v>0</v>
      </c>
      <c r="X668" s="108">
        <f>VLOOKUP($A668+ROUND((COLUMN()-2)/24,5),АТС!$A$41:$F$784,4)+VLOOKUP($A668+ROUND((COLUMN()-2)/24,5),'Расчет сбытовых надбавок'!$B$1537:'Расчет сбытовых надбавок'!$G$2280,4)</f>
        <v>0</v>
      </c>
      <c r="Y668" s="108">
        <f>VLOOKUP($A668+ROUND((COLUMN()-2)/24,5),АТС!$A$41:$F$784,4)+VLOOKUP($A668+ROUND((COLUMN()-2)/24,5),'Расчет сбытовых надбавок'!$B$1537:'Расчет сбытовых надбавок'!$G$2280,4)</f>
        <v>0</v>
      </c>
    </row>
    <row r="669" spans="1:25" ht="12.75" customHeight="1" x14ac:dyDescent="0.25">
      <c r="A669" s="102"/>
      <c r="C669" s="114"/>
      <c r="D669" s="114"/>
      <c r="E669" s="114"/>
      <c r="F669" s="114"/>
      <c r="G669" s="114"/>
      <c r="H669" s="114"/>
      <c r="I669" s="114"/>
      <c r="J669" s="114"/>
      <c r="K669" s="114"/>
      <c r="L669" s="114"/>
      <c r="M669" s="114"/>
      <c r="N669" s="114"/>
      <c r="O669" s="114"/>
      <c r="P669" s="114"/>
      <c r="Q669" s="114"/>
      <c r="R669" s="114"/>
      <c r="S669" s="114"/>
      <c r="T669" s="114"/>
      <c r="U669" s="114"/>
      <c r="V669" s="114"/>
      <c r="W669" s="114"/>
      <c r="X669" s="114"/>
      <c r="Y669" s="115"/>
    </row>
    <row r="670" spans="1:25" x14ac:dyDescent="0.25">
      <c r="A670" s="96" t="s">
        <v>158</v>
      </c>
      <c r="B670" s="87"/>
      <c r="C670" s="87"/>
      <c r="D670" s="87"/>
    </row>
    <row r="671" spans="1:25" ht="12.75" customHeight="1" x14ac:dyDescent="0.2">
      <c r="A671" s="162" t="s">
        <v>49</v>
      </c>
      <c r="B671" s="173" t="s">
        <v>160</v>
      </c>
      <c r="C671" s="174"/>
      <c r="D671" s="174"/>
      <c r="E671" s="174"/>
      <c r="F671" s="174"/>
      <c r="G671" s="174"/>
      <c r="H671" s="174"/>
      <c r="I671" s="174"/>
      <c r="J671" s="174"/>
      <c r="K671" s="174"/>
      <c r="L671" s="174"/>
      <c r="M671" s="174"/>
      <c r="N671" s="174"/>
      <c r="O671" s="174"/>
      <c r="P671" s="174"/>
      <c r="Q671" s="174"/>
      <c r="R671" s="174"/>
      <c r="S671" s="174"/>
      <c r="T671" s="174"/>
      <c r="U671" s="174"/>
      <c r="V671" s="174"/>
      <c r="W671" s="174"/>
      <c r="X671" s="174"/>
      <c r="Y671" s="175"/>
    </row>
    <row r="672" spans="1:25" ht="12.75" customHeight="1" x14ac:dyDescent="0.2">
      <c r="A672" s="163"/>
      <c r="B672" s="176"/>
      <c r="C672" s="177"/>
      <c r="D672" s="177"/>
      <c r="E672" s="177"/>
      <c r="F672" s="177"/>
      <c r="G672" s="177"/>
      <c r="H672" s="177"/>
      <c r="I672" s="177"/>
      <c r="J672" s="177"/>
      <c r="K672" s="177"/>
      <c r="L672" s="177"/>
      <c r="M672" s="177"/>
      <c r="N672" s="177"/>
      <c r="O672" s="177"/>
      <c r="P672" s="177"/>
      <c r="Q672" s="177"/>
      <c r="R672" s="177"/>
      <c r="S672" s="177"/>
      <c r="T672" s="177"/>
      <c r="U672" s="177"/>
      <c r="V672" s="177"/>
      <c r="W672" s="177"/>
      <c r="X672" s="177"/>
      <c r="Y672" s="178"/>
    </row>
    <row r="673" spans="1:27" s="121" customFormat="1" ht="12.75" customHeight="1" x14ac:dyDescent="0.2">
      <c r="A673" s="163"/>
      <c r="B673" s="209" t="s">
        <v>129</v>
      </c>
      <c r="C673" s="197" t="s">
        <v>130</v>
      </c>
      <c r="D673" s="197" t="s">
        <v>131</v>
      </c>
      <c r="E673" s="197" t="s">
        <v>132</v>
      </c>
      <c r="F673" s="197" t="s">
        <v>133</v>
      </c>
      <c r="G673" s="197" t="s">
        <v>134</v>
      </c>
      <c r="H673" s="197" t="s">
        <v>135</v>
      </c>
      <c r="I673" s="197" t="s">
        <v>136</v>
      </c>
      <c r="J673" s="197" t="s">
        <v>137</v>
      </c>
      <c r="K673" s="197" t="s">
        <v>138</v>
      </c>
      <c r="L673" s="197" t="s">
        <v>139</v>
      </c>
      <c r="M673" s="197" t="s">
        <v>140</v>
      </c>
      <c r="N673" s="207" t="s">
        <v>141</v>
      </c>
      <c r="O673" s="197" t="s">
        <v>142</v>
      </c>
      <c r="P673" s="197" t="s">
        <v>143</v>
      </c>
      <c r="Q673" s="197" t="s">
        <v>144</v>
      </c>
      <c r="R673" s="197" t="s">
        <v>145</v>
      </c>
      <c r="S673" s="197" t="s">
        <v>146</v>
      </c>
      <c r="T673" s="197" t="s">
        <v>147</v>
      </c>
      <c r="U673" s="197" t="s">
        <v>148</v>
      </c>
      <c r="V673" s="197" t="s">
        <v>149</v>
      </c>
      <c r="W673" s="197" t="s">
        <v>150</v>
      </c>
      <c r="X673" s="197" t="s">
        <v>151</v>
      </c>
      <c r="Y673" s="197" t="s">
        <v>152</v>
      </c>
    </row>
    <row r="674" spans="1:27" s="121" customFormat="1" ht="11.25" customHeight="1" x14ac:dyDescent="0.2">
      <c r="A674" s="164"/>
      <c r="B674" s="210"/>
      <c r="C674" s="198"/>
      <c r="D674" s="198"/>
      <c r="E674" s="198"/>
      <c r="F674" s="198"/>
      <c r="G674" s="198"/>
      <c r="H674" s="198"/>
      <c r="I674" s="198"/>
      <c r="J674" s="198"/>
      <c r="K674" s="198"/>
      <c r="L674" s="198"/>
      <c r="M674" s="198"/>
      <c r="N674" s="208"/>
      <c r="O674" s="198"/>
      <c r="P674" s="198"/>
      <c r="Q674" s="198"/>
      <c r="R674" s="198"/>
      <c r="S674" s="198"/>
      <c r="T674" s="198"/>
      <c r="U674" s="198"/>
      <c r="V674" s="198"/>
      <c r="W674" s="198"/>
      <c r="X674" s="198"/>
      <c r="Y674" s="198"/>
    </row>
    <row r="675" spans="1:27" ht="15.75" customHeight="1" x14ac:dyDescent="0.2">
      <c r="A675" s="88">
        <f>A638</f>
        <v>41852</v>
      </c>
      <c r="B675" s="108">
        <f>VLOOKUP($A675+ROUND((COLUMN()-2)/24,5),АТС!$A$41:$F$784,4)+VLOOKUP($A675+ROUND((COLUMN()-2)/24,5),'Расчет сбытовых надбавок'!$B$1537:'Расчет сбытовых надбавок'!$G$2280,5)</f>
        <v>0</v>
      </c>
      <c r="C675" s="108">
        <f>VLOOKUP($A675+ROUND((COLUMN()-2)/24,5),АТС!$A$41:$F$784,4)+VLOOKUP($A675+ROUND((COLUMN()-2)/24,5),'Расчет сбытовых надбавок'!$B$1537:'Расчет сбытовых надбавок'!$G$2280,5)</f>
        <v>0</v>
      </c>
      <c r="D675" s="108">
        <f>VLOOKUP($A675+ROUND((COLUMN()-2)/24,5),АТС!$A$41:$F$784,4)+VLOOKUP($A675+ROUND((COLUMN()-2)/24,5),'Расчет сбытовых надбавок'!$B$1537:'Расчет сбытовых надбавок'!$G$2280,5)</f>
        <v>0</v>
      </c>
      <c r="E675" s="108">
        <f>VLOOKUP($A675+ROUND((COLUMN()-2)/24,5),АТС!$A$41:$F$784,4)+VLOOKUP($A675+ROUND((COLUMN()-2)/24,5),'Расчет сбытовых надбавок'!$B$1537:'Расчет сбытовых надбавок'!$G$2280,5)</f>
        <v>0</v>
      </c>
      <c r="F675" s="108">
        <f>VLOOKUP($A675+ROUND((COLUMN()-2)/24,5),АТС!$A$41:$F$784,4)+VLOOKUP($A675+ROUND((COLUMN()-2)/24,5),'Расчет сбытовых надбавок'!$B$1537:'Расчет сбытовых надбавок'!$G$2280,5)</f>
        <v>15.99</v>
      </c>
      <c r="G675" s="108">
        <f>VLOOKUP($A675+ROUND((COLUMN()-2)/24,5),АТС!$A$41:$F$784,4)+VLOOKUP($A675+ROUND((COLUMN()-2)/24,5),'Расчет сбытовых надбавок'!$B$1537:'Расчет сбытовых надбавок'!$G$2280,5)</f>
        <v>19.119999999999997</v>
      </c>
      <c r="H675" s="108">
        <f>VLOOKUP($A675+ROUND((COLUMN()-2)/24,5),АТС!$A$41:$F$784,4)+VLOOKUP($A675+ROUND((COLUMN()-2)/24,5),'Расчет сбытовых надбавок'!$B$1537:'Расчет сбытовых надбавок'!$G$2280,5)</f>
        <v>82.54</v>
      </c>
      <c r="I675" s="108">
        <f>VLOOKUP($A675+ROUND((COLUMN()-2)/24,5),АТС!$A$41:$F$784,4)+VLOOKUP($A675+ROUND((COLUMN()-2)/24,5),'Расчет сбытовых надбавок'!$B$1537:'Расчет сбытовых надбавок'!$G$2280,5)</f>
        <v>369.27</v>
      </c>
      <c r="J675" s="108">
        <f>VLOOKUP($A675+ROUND((COLUMN()-2)/24,5),АТС!$A$41:$F$784,4)+VLOOKUP($A675+ROUND((COLUMN()-2)/24,5),'Расчет сбытовых надбавок'!$B$1537:'Расчет сбытовых надбавок'!$G$2280,5)</f>
        <v>53.31</v>
      </c>
      <c r="K675" s="108">
        <f>VLOOKUP($A675+ROUND((COLUMN()-2)/24,5),АТС!$A$41:$F$784,4)+VLOOKUP($A675+ROUND((COLUMN()-2)/24,5),'Расчет сбытовых надбавок'!$B$1537:'Расчет сбытовых надбавок'!$G$2280,5)</f>
        <v>27.54</v>
      </c>
      <c r="L675" s="108">
        <f>VLOOKUP($A675+ROUND((COLUMN()-2)/24,5),АТС!$A$41:$F$784,4)+VLOOKUP($A675+ROUND((COLUMN()-2)/24,5),'Расчет сбытовых надбавок'!$B$1537:'Расчет сбытовых надбавок'!$G$2280,5)</f>
        <v>6.45</v>
      </c>
      <c r="M675" s="108">
        <f>VLOOKUP($A675+ROUND((COLUMN()-2)/24,5),АТС!$A$41:$F$784,4)+VLOOKUP($A675+ROUND((COLUMN()-2)/24,5),'Расчет сбытовых надбавок'!$B$1537:'Расчет сбытовых надбавок'!$G$2280,5)</f>
        <v>0.96</v>
      </c>
      <c r="N675" s="108">
        <f>VLOOKUP($A675+ROUND((COLUMN()-2)/24,5),АТС!$A$41:$F$784,4)+VLOOKUP($A675+ROUND((COLUMN()-2)/24,5),'Расчет сбытовых надбавок'!$B$1537:'Расчет сбытовых надбавок'!$G$2280,5)</f>
        <v>10.02</v>
      </c>
      <c r="O675" s="108">
        <f>VLOOKUP($A675+ROUND((COLUMN()-2)/24,5),АТС!$A$41:$F$784,4)+VLOOKUP($A675+ROUND((COLUMN()-2)/24,5),'Расчет сбытовых надбавок'!$B$1537:'Расчет сбытовых надбавок'!$G$2280,5)</f>
        <v>71.87</v>
      </c>
      <c r="P675" s="108">
        <f>VLOOKUP($A675+ROUND((COLUMN()-2)/24,5),АТС!$A$41:$F$784,4)+VLOOKUP($A675+ROUND((COLUMN()-2)/24,5),'Расчет сбытовых надбавок'!$B$1537:'Расчет сбытовых надбавок'!$G$2280,5)</f>
        <v>50.34</v>
      </c>
      <c r="Q675" s="108">
        <f>VLOOKUP($A675+ROUND((COLUMN()-2)/24,5),АТС!$A$41:$F$784,4)+VLOOKUP($A675+ROUND((COLUMN()-2)/24,5),'Расчет сбытовых надбавок'!$B$1537:'Расчет сбытовых надбавок'!$G$2280,5)</f>
        <v>60.58</v>
      </c>
      <c r="R675" s="108">
        <f>VLOOKUP($A675+ROUND((COLUMN()-2)/24,5),АТС!$A$41:$F$784,4)+VLOOKUP($A675+ROUND((COLUMN()-2)/24,5),'Расчет сбытовых надбавок'!$B$1537:'Расчет сбытовых надбавок'!$G$2280,5)</f>
        <v>55.59</v>
      </c>
      <c r="S675" s="108">
        <f>VLOOKUP($A675+ROUND((COLUMN()-2)/24,5),АТС!$A$41:$F$784,4)+VLOOKUP($A675+ROUND((COLUMN()-2)/24,5),'Расчет сбытовых надбавок'!$B$1537:'Расчет сбытовых надбавок'!$G$2280,5)</f>
        <v>56.03</v>
      </c>
      <c r="T675" s="108">
        <f>VLOOKUP($A675+ROUND((COLUMN()-2)/24,5),АТС!$A$41:$F$784,4)+VLOOKUP($A675+ROUND((COLUMN()-2)/24,5),'Расчет сбытовых надбавок'!$B$1537:'Расчет сбытовых надбавок'!$G$2280,5)</f>
        <v>0</v>
      </c>
      <c r="U675" s="108">
        <f>VLOOKUP($A675+ROUND((COLUMN()-2)/24,5),АТС!$A$41:$F$784,4)+VLOOKUP($A675+ROUND((COLUMN()-2)/24,5),'Расчет сбытовых надбавок'!$B$1537:'Расчет сбытовых надбавок'!$G$2280,5)</f>
        <v>0</v>
      </c>
      <c r="V675" s="108">
        <f>VLOOKUP($A675+ROUND((COLUMN()-2)/24,5),АТС!$A$41:$F$784,4)+VLOOKUP($A675+ROUND((COLUMN()-2)/24,5),'Расчет сбытовых надбавок'!$B$1537:'Расчет сбытовых надбавок'!$G$2280,5)</f>
        <v>6.43</v>
      </c>
      <c r="W675" s="108">
        <f>VLOOKUP($A675+ROUND((COLUMN()-2)/24,5),АТС!$A$41:$F$784,4)+VLOOKUP($A675+ROUND((COLUMN()-2)/24,5),'Расчет сбытовых надбавок'!$B$1537:'Расчет сбытовых надбавок'!$G$2280,5)</f>
        <v>9.9999999999999992E-2</v>
      </c>
      <c r="X675" s="108">
        <f>VLOOKUP($A675+ROUND((COLUMN()-2)/24,5),АТС!$A$41:$F$784,4)+VLOOKUP($A675+ROUND((COLUMN()-2)/24,5),'Расчет сбытовых надбавок'!$B$1537:'Расчет сбытовых надбавок'!$G$2280,5)</f>
        <v>0</v>
      </c>
      <c r="Y675" s="108">
        <f>VLOOKUP($A675+ROUND((COLUMN()-2)/24,5),АТС!$A$41:$F$784,4)+VLOOKUP($A675+ROUND((COLUMN()-2)/24,5),'Расчет сбытовых надбавок'!$B$1537:'Расчет сбытовых надбавок'!$G$2280,5)</f>
        <v>0</v>
      </c>
      <c r="AA675" s="89"/>
    </row>
    <row r="676" spans="1:27" x14ac:dyDescent="0.2">
      <c r="A676" s="88">
        <f>A675+1</f>
        <v>41853</v>
      </c>
      <c r="B676" s="108">
        <f>VLOOKUP($A676+ROUND((COLUMN()-2)/24,5),АТС!$A$41:$F$784,4)+VLOOKUP($A676+ROUND((COLUMN()-2)/24,5),'Расчет сбытовых надбавок'!$B$1537:'Расчет сбытовых надбавок'!$G$2280,5)</f>
        <v>0</v>
      </c>
      <c r="C676" s="108">
        <f>VLOOKUP($A676+ROUND((COLUMN()-2)/24,5),АТС!$A$41:$F$784,4)+VLOOKUP($A676+ROUND((COLUMN()-2)/24,5),'Расчет сбытовых надбавок'!$B$1537:'Расчет сбытовых надбавок'!$G$2280,5)</f>
        <v>0</v>
      </c>
      <c r="D676" s="108">
        <f>VLOOKUP($A676+ROUND((COLUMN()-2)/24,5),АТС!$A$41:$F$784,4)+VLOOKUP($A676+ROUND((COLUMN()-2)/24,5),'Расчет сбытовых надбавок'!$B$1537:'Расчет сбытовых надбавок'!$G$2280,5)</f>
        <v>0</v>
      </c>
      <c r="E676" s="108">
        <f>VLOOKUP($A676+ROUND((COLUMN()-2)/24,5),АТС!$A$41:$F$784,4)+VLOOKUP($A676+ROUND((COLUMN()-2)/24,5),'Расчет сбытовых надбавок'!$B$1537:'Расчет сбытовых надбавок'!$G$2280,5)</f>
        <v>0</v>
      </c>
      <c r="F676" s="108">
        <f>VLOOKUP($A676+ROUND((COLUMN()-2)/24,5),АТС!$A$41:$F$784,4)+VLOOKUP($A676+ROUND((COLUMN()-2)/24,5),'Расчет сбытовых надбавок'!$B$1537:'Расчет сбытовых надбавок'!$G$2280,5)</f>
        <v>0</v>
      </c>
      <c r="G676" s="108">
        <f>VLOOKUP($A676+ROUND((COLUMN()-2)/24,5),АТС!$A$41:$F$784,4)+VLOOKUP($A676+ROUND((COLUMN()-2)/24,5),'Расчет сбытовых надбавок'!$B$1537:'Расчет сбытовых надбавок'!$G$2280,5)</f>
        <v>0</v>
      </c>
      <c r="H676" s="108">
        <f>VLOOKUP($A676+ROUND((COLUMN()-2)/24,5),АТС!$A$41:$F$784,4)+VLOOKUP($A676+ROUND((COLUMN()-2)/24,5),'Расчет сбытовых надбавок'!$B$1537:'Расчет сбытовых надбавок'!$G$2280,5)</f>
        <v>98.91</v>
      </c>
      <c r="I676" s="108">
        <f>VLOOKUP($A676+ROUND((COLUMN()-2)/24,5),АТС!$A$41:$F$784,4)+VLOOKUP($A676+ROUND((COLUMN()-2)/24,5),'Расчет сбытовых надбавок'!$B$1537:'Расчет сбытовых надбавок'!$G$2280,5)</f>
        <v>155.76000000000002</v>
      </c>
      <c r="J676" s="108">
        <f>VLOOKUP($A676+ROUND((COLUMN()-2)/24,5),АТС!$A$41:$F$784,4)+VLOOKUP($A676+ROUND((COLUMN()-2)/24,5),'Расчет сбытовых надбавок'!$B$1537:'Расчет сбытовых надбавок'!$G$2280,5)</f>
        <v>338.97999999999996</v>
      </c>
      <c r="K676" s="108">
        <f>VLOOKUP($A676+ROUND((COLUMN()-2)/24,5),АТС!$A$41:$F$784,4)+VLOOKUP($A676+ROUND((COLUMN()-2)/24,5),'Расчет сбытовых надбавок'!$B$1537:'Расчет сбытовых надбавок'!$G$2280,5)</f>
        <v>197.28</v>
      </c>
      <c r="L676" s="108">
        <f>VLOOKUP($A676+ROUND((COLUMN()-2)/24,5),АТС!$A$41:$F$784,4)+VLOOKUP($A676+ROUND((COLUMN()-2)/24,5),'Расчет сбытовых надбавок'!$B$1537:'Расчет сбытовых надбавок'!$G$2280,5)</f>
        <v>46.930000000000007</v>
      </c>
      <c r="M676" s="108">
        <f>VLOOKUP($A676+ROUND((COLUMN()-2)/24,5),АТС!$A$41:$F$784,4)+VLOOKUP($A676+ROUND((COLUMN()-2)/24,5),'Расчет сбытовых надбавок'!$B$1537:'Расчет сбытовых надбавок'!$G$2280,5)</f>
        <v>0.72</v>
      </c>
      <c r="N676" s="108">
        <f>VLOOKUP($A676+ROUND((COLUMN()-2)/24,5),АТС!$A$41:$F$784,4)+VLOOKUP($A676+ROUND((COLUMN()-2)/24,5),'Расчет сбытовых надбавок'!$B$1537:'Расчет сбытовых надбавок'!$G$2280,5)</f>
        <v>0</v>
      </c>
      <c r="O676" s="108">
        <f>VLOOKUP($A676+ROUND((COLUMN()-2)/24,5),АТС!$A$41:$F$784,4)+VLOOKUP($A676+ROUND((COLUMN()-2)/24,5),'Расчет сбытовых надбавок'!$B$1537:'Расчет сбытовых надбавок'!$G$2280,5)</f>
        <v>0</v>
      </c>
      <c r="P676" s="108">
        <f>VLOOKUP($A676+ROUND((COLUMN()-2)/24,5),АТС!$A$41:$F$784,4)+VLOOKUP($A676+ROUND((COLUMN()-2)/24,5),'Расчет сбытовых надбавок'!$B$1537:'Расчет сбытовых надбавок'!$G$2280,5)</f>
        <v>6.0000000000000005E-2</v>
      </c>
      <c r="Q676" s="108">
        <f>VLOOKUP($A676+ROUND((COLUMN()-2)/24,5),АТС!$A$41:$F$784,4)+VLOOKUP($A676+ROUND((COLUMN()-2)/24,5),'Расчет сбытовых надбавок'!$B$1537:'Расчет сбытовых надбавок'!$G$2280,5)</f>
        <v>0</v>
      </c>
      <c r="R676" s="108">
        <f>VLOOKUP($A676+ROUND((COLUMN()-2)/24,5),АТС!$A$41:$F$784,4)+VLOOKUP($A676+ROUND((COLUMN()-2)/24,5),'Расчет сбытовых надбавок'!$B$1537:'Расчет сбытовых надбавок'!$G$2280,5)</f>
        <v>0</v>
      </c>
      <c r="S676" s="108">
        <f>VLOOKUP($A676+ROUND((COLUMN()-2)/24,5),АТС!$A$41:$F$784,4)+VLOOKUP($A676+ROUND((COLUMN()-2)/24,5),'Расчет сбытовых надбавок'!$B$1537:'Расчет сбытовых надбавок'!$G$2280,5)</f>
        <v>0</v>
      </c>
      <c r="T676" s="108">
        <f>VLOOKUP($A676+ROUND((COLUMN()-2)/24,5),АТС!$A$41:$F$784,4)+VLOOKUP($A676+ROUND((COLUMN()-2)/24,5),'Расчет сбытовых надбавок'!$B$1537:'Расчет сбытовых надбавок'!$G$2280,5)</f>
        <v>24.15</v>
      </c>
      <c r="U676" s="108">
        <f>VLOOKUP($A676+ROUND((COLUMN()-2)/24,5),АТС!$A$41:$F$784,4)+VLOOKUP($A676+ROUND((COLUMN()-2)/24,5),'Расчет сбытовых надбавок'!$B$1537:'Расчет сбытовых надбавок'!$G$2280,5)</f>
        <v>6.9999999999999993E-2</v>
      </c>
      <c r="V676" s="108">
        <f>VLOOKUP($A676+ROUND((COLUMN()-2)/24,5),АТС!$A$41:$F$784,4)+VLOOKUP($A676+ROUND((COLUMN()-2)/24,5),'Расчет сбытовых надбавок'!$B$1537:'Расчет сбытовых надбавок'!$G$2280,5)</f>
        <v>61.050000000000004</v>
      </c>
      <c r="W676" s="108">
        <f>VLOOKUP($A676+ROUND((COLUMN()-2)/24,5),АТС!$A$41:$F$784,4)+VLOOKUP($A676+ROUND((COLUMN()-2)/24,5),'Расчет сбытовых надбавок'!$B$1537:'Расчет сбытовых надбавок'!$G$2280,5)</f>
        <v>138.76999999999998</v>
      </c>
      <c r="X676" s="108">
        <f>VLOOKUP($A676+ROUND((COLUMN()-2)/24,5),АТС!$A$41:$F$784,4)+VLOOKUP($A676+ROUND((COLUMN()-2)/24,5),'Расчет сбытовых надбавок'!$B$1537:'Расчет сбытовых надбавок'!$G$2280,5)</f>
        <v>0</v>
      </c>
      <c r="Y676" s="108">
        <f>VLOOKUP($A676+ROUND((COLUMN()-2)/24,5),АТС!$A$41:$F$784,4)+VLOOKUP($A676+ROUND((COLUMN()-2)/24,5),'Расчет сбытовых надбавок'!$B$1537:'Расчет сбытовых надбавок'!$G$2280,5)</f>
        <v>0</v>
      </c>
    </row>
    <row r="677" spans="1:27" x14ac:dyDescent="0.2">
      <c r="A677" s="88">
        <f t="shared" ref="A677:A705" si="18">A676+1</f>
        <v>41854</v>
      </c>
      <c r="B677" s="108">
        <f>VLOOKUP($A677+ROUND((COLUMN()-2)/24,5),АТС!$A$41:$F$784,4)+VLOOKUP($A677+ROUND((COLUMN()-2)/24,5),'Расчет сбытовых надбавок'!$B$1537:'Расчет сбытовых надбавок'!$G$2280,5)</f>
        <v>0.01</v>
      </c>
      <c r="C677" s="108">
        <f>VLOOKUP($A677+ROUND((COLUMN()-2)/24,5),АТС!$A$41:$F$784,4)+VLOOKUP($A677+ROUND((COLUMN()-2)/24,5),'Расчет сбытовых надбавок'!$B$1537:'Расчет сбытовых надбавок'!$G$2280,5)</f>
        <v>0</v>
      </c>
      <c r="D677" s="108">
        <f>VLOOKUP($A677+ROUND((COLUMN()-2)/24,5),АТС!$A$41:$F$784,4)+VLOOKUP($A677+ROUND((COLUMN()-2)/24,5),'Расчет сбытовых надбавок'!$B$1537:'Расчет сбытовых надбавок'!$G$2280,5)</f>
        <v>0</v>
      </c>
      <c r="E677" s="108">
        <f>VLOOKUP($A677+ROUND((COLUMN()-2)/24,5),АТС!$A$41:$F$784,4)+VLOOKUP($A677+ROUND((COLUMN()-2)/24,5),'Расчет сбытовых надбавок'!$B$1537:'Расчет сбытовых надбавок'!$G$2280,5)</f>
        <v>0</v>
      </c>
      <c r="F677" s="108">
        <f>VLOOKUP($A677+ROUND((COLUMN()-2)/24,5),АТС!$A$41:$F$784,4)+VLOOKUP($A677+ROUND((COLUMN()-2)/24,5),'Расчет сбытовых надбавок'!$B$1537:'Расчет сбытовых надбавок'!$G$2280,5)</f>
        <v>0</v>
      </c>
      <c r="G677" s="108">
        <f>VLOOKUP($A677+ROUND((COLUMN()-2)/24,5),АТС!$A$41:$F$784,4)+VLOOKUP($A677+ROUND((COLUMN()-2)/24,5),'Расчет сбытовых надбавок'!$B$1537:'Расчет сбытовых надбавок'!$G$2280,5)</f>
        <v>19.940000000000001</v>
      </c>
      <c r="H677" s="108">
        <f>VLOOKUP($A677+ROUND((COLUMN()-2)/24,5),АТС!$A$41:$F$784,4)+VLOOKUP($A677+ROUND((COLUMN()-2)/24,5),'Расчет сбытовых надбавок'!$B$1537:'Расчет сбытовых надбавок'!$G$2280,5)</f>
        <v>83.740000000000009</v>
      </c>
      <c r="I677" s="108">
        <f>VLOOKUP($A677+ROUND((COLUMN()-2)/24,5),АТС!$A$41:$F$784,4)+VLOOKUP($A677+ROUND((COLUMN()-2)/24,5),'Расчет сбытовых надбавок'!$B$1537:'Расчет сбытовых надбавок'!$G$2280,5)</f>
        <v>119.07</v>
      </c>
      <c r="J677" s="108">
        <f>VLOOKUP($A677+ROUND((COLUMN()-2)/24,5),АТС!$A$41:$F$784,4)+VLOOKUP($A677+ROUND((COLUMN()-2)/24,5),'Расчет сбытовых надбавок'!$B$1537:'Расчет сбытовых надбавок'!$G$2280,5)</f>
        <v>110.43</v>
      </c>
      <c r="K677" s="108">
        <f>VLOOKUP($A677+ROUND((COLUMN()-2)/24,5),АТС!$A$41:$F$784,4)+VLOOKUP($A677+ROUND((COLUMN()-2)/24,5),'Расчет сбытовых надбавок'!$B$1537:'Расчет сбытовых надбавок'!$G$2280,5)</f>
        <v>12.8</v>
      </c>
      <c r="L677" s="108">
        <f>VLOOKUP($A677+ROUND((COLUMN()-2)/24,5),АТС!$A$41:$F$784,4)+VLOOKUP($A677+ROUND((COLUMN()-2)/24,5),'Расчет сбытовых надбавок'!$B$1537:'Расчет сбытовых надбавок'!$G$2280,5)</f>
        <v>0</v>
      </c>
      <c r="M677" s="108">
        <f>VLOOKUP($A677+ROUND((COLUMN()-2)/24,5),АТС!$A$41:$F$784,4)+VLOOKUP($A677+ROUND((COLUMN()-2)/24,5),'Расчет сбытовых надбавок'!$B$1537:'Расчет сбытовых надбавок'!$G$2280,5)</f>
        <v>0</v>
      </c>
      <c r="N677" s="108">
        <f>VLOOKUP($A677+ROUND((COLUMN()-2)/24,5),АТС!$A$41:$F$784,4)+VLOOKUP($A677+ROUND((COLUMN()-2)/24,5),'Расчет сбытовых надбавок'!$B$1537:'Расчет сбытовых надбавок'!$G$2280,5)</f>
        <v>0</v>
      </c>
      <c r="O677" s="108">
        <f>VLOOKUP($A677+ROUND((COLUMN()-2)/24,5),АТС!$A$41:$F$784,4)+VLOOKUP($A677+ROUND((COLUMN()-2)/24,5),'Расчет сбытовых надбавок'!$B$1537:'Расчет сбытовых надбавок'!$G$2280,5)</f>
        <v>0</v>
      </c>
      <c r="P677" s="108">
        <f>VLOOKUP($A677+ROUND((COLUMN()-2)/24,5),АТС!$A$41:$F$784,4)+VLOOKUP($A677+ROUND((COLUMN()-2)/24,5),'Расчет сбытовых надбавок'!$B$1537:'Расчет сбытовых надбавок'!$G$2280,5)</f>
        <v>6.0000000000000005E-2</v>
      </c>
      <c r="Q677" s="108">
        <f>VLOOKUP($A677+ROUND((COLUMN()-2)/24,5),АТС!$A$41:$F$784,4)+VLOOKUP($A677+ROUND((COLUMN()-2)/24,5),'Расчет сбытовых надбавок'!$B$1537:'Расчет сбытовых надбавок'!$G$2280,5)</f>
        <v>3.85</v>
      </c>
      <c r="R677" s="108">
        <f>VLOOKUP($A677+ROUND((COLUMN()-2)/24,5),АТС!$A$41:$F$784,4)+VLOOKUP($A677+ROUND((COLUMN()-2)/24,5),'Расчет сбытовых надбавок'!$B$1537:'Расчет сбытовых надбавок'!$G$2280,5)</f>
        <v>40.529999999999994</v>
      </c>
      <c r="S677" s="108">
        <f>VLOOKUP($A677+ROUND((COLUMN()-2)/24,5),АТС!$A$41:$F$784,4)+VLOOKUP($A677+ROUND((COLUMN()-2)/24,5),'Расчет сбытовых надбавок'!$B$1537:'Расчет сбытовых надбавок'!$G$2280,5)</f>
        <v>34.19</v>
      </c>
      <c r="T677" s="108">
        <f>VLOOKUP($A677+ROUND((COLUMN()-2)/24,5),АТС!$A$41:$F$784,4)+VLOOKUP($A677+ROUND((COLUMN()-2)/24,5),'Расчет сбытовых надбавок'!$B$1537:'Расчет сбытовых надбавок'!$G$2280,5)</f>
        <v>33.910000000000004</v>
      </c>
      <c r="U677" s="108">
        <f>VLOOKUP($A677+ROUND((COLUMN()-2)/24,5),АТС!$A$41:$F$784,4)+VLOOKUP($A677+ROUND((COLUMN()-2)/24,5),'Расчет сбытовых надбавок'!$B$1537:'Расчет сбытовых надбавок'!$G$2280,5)</f>
        <v>26</v>
      </c>
      <c r="V677" s="108">
        <f>VLOOKUP($A677+ROUND((COLUMN()-2)/24,5),АТС!$A$41:$F$784,4)+VLOOKUP($A677+ROUND((COLUMN()-2)/24,5),'Расчет сбытовых надбавок'!$B$1537:'Расчет сбытовых надбавок'!$G$2280,5)</f>
        <v>48.5</v>
      </c>
      <c r="W677" s="108">
        <f>VLOOKUP($A677+ROUND((COLUMN()-2)/24,5),АТС!$A$41:$F$784,4)+VLOOKUP($A677+ROUND((COLUMN()-2)/24,5),'Расчет сбытовых надбавок'!$B$1537:'Расчет сбытовых надбавок'!$G$2280,5)</f>
        <v>44.92</v>
      </c>
      <c r="X677" s="108">
        <f>VLOOKUP($A677+ROUND((COLUMN()-2)/24,5),АТС!$A$41:$F$784,4)+VLOOKUP($A677+ROUND((COLUMN()-2)/24,5),'Расчет сбытовых надбавок'!$B$1537:'Расчет сбытовых надбавок'!$G$2280,5)</f>
        <v>0</v>
      </c>
      <c r="Y677" s="108">
        <f>VLOOKUP($A677+ROUND((COLUMN()-2)/24,5),АТС!$A$41:$F$784,4)+VLOOKUP($A677+ROUND((COLUMN()-2)/24,5),'Расчет сбытовых надбавок'!$B$1537:'Расчет сбытовых надбавок'!$G$2280,5)</f>
        <v>0</v>
      </c>
    </row>
    <row r="678" spans="1:27" x14ac:dyDescent="0.2">
      <c r="A678" s="88">
        <f t="shared" si="18"/>
        <v>41855</v>
      </c>
      <c r="B678" s="108">
        <f>VLOOKUP($A678+ROUND((COLUMN()-2)/24,5),АТС!$A$41:$F$784,4)+VLOOKUP($A678+ROUND((COLUMN()-2)/24,5),'Расчет сбытовых надбавок'!$B$1537:'Расчет сбытовых надбавок'!$G$2280,5)</f>
        <v>0.01</v>
      </c>
      <c r="C678" s="108">
        <f>VLOOKUP($A678+ROUND((COLUMN()-2)/24,5),АТС!$A$41:$F$784,4)+VLOOKUP($A678+ROUND((COLUMN()-2)/24,5),'Расчет сбытовых надбавок'!$B$1537:'Расчет сбытовых надбавок'!$G$2280,5)</f>
        <v>0</v>
      </c>
      <c r="D678" s="108">
        <f>VLOOKUP($A678+ROUND((COLUMN()-2)/24,5),АТС!$A$41:$F$784,4)+VLOOKUP($A678+ROUND((COLUMN()-2)/24,5),'Расчет сбытовых надбавок'!$B$1537:'Расчет сбытовых надбавок'!$G$2280,5)</f>
        <v>0</v>
      </c>
      <c r="E678" s="108">
        <f>VLOOKUP($A678+ROUND((COLUMN()-2)/24,5),АТС!$A$41:$F$784,4)+VLOOKUP($A678+ROUND((COLUMN()-2)/24,5),'Расчет сбытовых надбавок'!$B$1537:'Расчет сбытовых надбавок'!$G$2280,5)</f>
        <v>0</v>
      </c>
      <c r="F678" s="108">
        <f>VLOOKUP($A678+ROUND((COLUMN()-2)/24,5),АТС!$A$41:$F$784,4)+VLOOKUP($A678+ROUND((COLUMN()-2)/24,5),'Расчет сбытовых надбавок'!$B$1537:'Расчет сбытовых надбавок'!$G$2280,5)</f>
        <v>0.05</v>
      </c>
      <c r="G678" s="108">
        <f>VLOOKUP($A678+ROUND((COLUMN()-2)/24,5),АТС!$A$41:$F$784,4)+VLOOKUP($A678+ROUND((COLUMN()-2)/24,5),'Расчет сбытовых надбавок'!$B$1537:'Расчет сбытовых надбавок'!$G$2280,5)</f>
        <v>13.98</v>
      </c>
      <c r="H678" s="108">
        <f>VLOOKUP($A678+ROUND((COLUMN()-2)/24,5),АТС!$A$41:$F$784,4)+VLOOKUP($A678+ROUND((COLUMN()-2)/24,5),'Расчет сбытовых надбавок'!$B$1537:'Расчет сбытовых надбавок'!$G$2280,5)</f>
        <v>65.38</v>
      </c>
      <c r="I678" s="108">
        <f>VLOOKUP($A678+ROUND((COLUMN()-2)/24,5),АТС!$A$41:$F$784,4)+VLOOKUP($A678+ROUND((COLUMN()-2)/24,5),'Расчет сбытовых надбавок'!$B$1537:'Расчет сбытовых надбавок'!$G$2280,5)</f>
        <v>238.92</v>
      </c>
      <c r="J678" s="108">
        <f>VLOOKUP($A678+ROUND((COLUMN()-2)/24,5),АТС!$A$41:$F$784,4)+VLOOKUP($A678+ROUND((COLUMN()-2)/24,5),'Расчет сбытовых надбавок'!$B$1537:'Расчет сбытовых надбавок'!$G$2280,5)</f>
        <v>89.710000000000008</v>
      </c>
      <c r="K678" s="108">
        <f>VLOOKUP($A678+ROUND((COLUMN()-2)/24,5),АТС!$A$41:$F$784,4)+VLOOKUP($A678+ROUND((COLUMN()-2)/24,5),'Расчет сбытовых надбавок'!$B$1537:'Расчет сбытовых надбавок'!$G$2280,5)</f>
        <v>24.23</v>
      </c>
      <c r="L678" s="108">
        <f>VLOOKUP($A678+ROUND((COLUMN()-2)/24,5),АТС!$A$41:$F$784,4)+VLOOKUP($A678+ROUND((COLUMN()-2)/24,5),'Расчет сбытовых надбавок'!$B$1537:'Расчет сбытовых надбавок'!$G$2280,5)</f>
        <v>7.0200000000000005</v>
      </c>
      <c r="M678" s="108">
        <f>VLOOKUP($A678+ROUND((COLUMN()-2)/24,5),АТС!$A$41:$F$784,4)+VLOOKUP($A678+ROUND((COLUMN()-2)/24,5),'Расчет сбытовых надбавок'!$B$1537:'Расчет сбытовых надбавок'!$G$2280,5)</f>
        <v>0</v>
      </c>
      <c r="N678" s="108">
        <f>VLOOKUP($A678+ROUND((COLUMN()-2)/24,5),АТС!$A$41:$F$784,4)+VLOOKUP($A678+ROUND((COLUMN()-2)/24,5),'Расчет сбытовых надбавок'!$B$1537:'Расчет сбытовых надбавок'!$G$2280,5)</f>
        <v>6.0000000000000005E-2</v>
      </c>
      <c r="O678" s="108">
        <f>VLOOKUP($A678+ROUND((COLUMN()-2)/24,5),АТС!$A$41:$F$784,4)+VLOOKUP($A678+ROUND((COLUMN()-2)/24,5),'Расчет сбытовых надбавок'!$B$1537:'Расчет сбытовых надбавок'!$G$2280,5)</f>
        <v>32.6</v>
      </c>
      <c r="P678" s="108">
        <f>VLOOKUP($A678+ROUND((COLUMN()-2)/24,5),АТС!$A$41:$F$784,4)+VLOOKUP($A678+ROUND((COLUMN()-2)/24,5),'Расчет сбытовых надбавок'!$B$1537:'Расчет сбытовых надбавок'!$G$2280,5)</f>
        <v>85.67</v>
      </c>
      <c r="Q678" s="108">
        <f>VLOOKUP($A678+ROUND((COLUMN()-2)/24,5),АТС!$A$41:$F$784,4)+VLOOKUP($A678+ROUND((COLUMN()-2)/24,5),'Расчет сбытовых надбавок'!$B$1537:'Расчет сбытовых надбавок'!$G$2280,5)</f>
        <v>77.78</v>
      </c>
      <c r="R678" s="108">
        <f>VLOOKUP($A678+ROUND((COLUMN()-2)/24,5),АТС!$A$41:$F$784,4)+VLOOKUP($A678+ROUND((COLUMN()-2)/24,5),'Расчет сбытовых надбавок'!$B$1537:'Расчет сбытовых надбавок'!$G$2280,5)</f>
        <v>140.57999999999998</v>
      </c>
      <c r="S678" s="108">
        <f>VLOOKUP($A678+ROUND((COLUMN()-2)/24,5),АТС!$A$41:$F$784,4)+VLOOKUP($A678+ROUND((COLUMN()-2)/24,5),'Расчет сбытовых надбавок'!$B$1537:'Расчет сбытовых надбавок'!$G$2280,5)</f>
        <v>48.09</v>
      </c>
      <c r="T678" s="108">
        <f>VLOOKUP($A678+ROUND((COLUMN()-2)/24,5),АТС!$A$41:$F$784,4)+VLOOKUP($A678+ROUND((COLUMN()-2)/24,5),'Расчет сбытовых надбавок'!$B$1537:'Расчет сбытовых надбавок'!$G$2280,5)</f>
        <v>0</v>
      </c>
      <c r="U678" s="108">
        <f>VLOOKUP($A678+ROUND((COLUMN()-2)/24,5),АТС!$A$41:$F$784,4)+VLOOKUP($A678+ROUND((COLUMN()-2)/24,5),'Расчет сбытовых надбавок'!$B$1537:'Расчет сбытовых надбавок'!$G$2280,5)</f>
        <v>0</v>
      </c>
      <c r="V678" s="108">
        <f>VLOOKUP($A678+ROUND((COLUMN()-2)/24,5),АТС!$A$41:$F$784,4)+VLOOKUP($A678+ROUND((COLUMN()-2)/24,5),'Расчет сбытовых надбавок'!$B$1537:'Расчет сбытовых надбавок'!$G$2280,5)</f>
        <v>16.48</v>
      </c>
      <c r="W678" s="108">
        <f>VLOOKUP($A678+ROUND((COLUMN()-2)/24,5),АТС!$A$41:$F$784,4)+VLOOKUP($A678+ROUND((COLUMN()-2)/24,5),'Расчет сбытовых надбавок'!$B$1537:'Расчет сбытовых надбавок'!$G$2280,5)</f>
        <v>0</v>
      </c>
      <c r="X678" s="108">
        <f>VLOOKUP($A678+ROUND((COLUMN()-2)/24,5),АТС!$A$41:$F$784,4)+VLOOKUP($A678+ROUND((COLUMN()-2)/24,5),'Расчет сбытовых надбавок'!$B$1537:'Расчет сбытовых надбавок'!$G$2280,5)</f>
        <v>0</v>
      </c>
      <c r="Y678" s="108">
        <f>VLOOKUP($A678+ROUND((COLUMN()-2)/24,5),АТС!$A$41:$F$784,4)+VLOOKUP($A678+ROUND((COLUMN()-2)/24,5),'Расчет сбытовых надбавок'!$B$1537:'Расчет сбытовых надбавок'!$G$2280,5)</f>
        <v>0</v>
      </c>
    </row>
    <row r="679" spans="1:27" x14ac:dyDescent="0.2">
      <c r="A679" s="88">
        <f t="shared" si="18"/>
        <v>41856</v>
      </c>
      <c r="B679" s="108">
        <f>VLOOKUP($A679+ROUND((COLUMN()-2)/24,5),АТС!$A$41:$F$784,4)+VLOOKUP($A679+ROUND((COLUMN()-2)/24,5),'Расчет сбытовых надбавок'!$B$1537:'Расчет сбытовых надбавок'!$G$2280,5)</f>
        <v>0</v>
      </c>
      <c r="C679" s="108">
        <f>VLOOKUP($A679+ROUND((COLUMN()-2)/24,5),АТС!$A$41:$F$784,4)+VLOOKUP($A679+ROUND((COLUMN()-2)/24,5),'Расчет сбытовых надбавок'!$B$1537:'Расчет сбытовых надбавок'!$G$2280,5)</f>
        <v>0</v>
      </c>
      <c r="D679" s="108">
        <f>VLOOKUP($A679+ROUND((COLUMN()-2)/24,5),АТС!$A$41:$F$784,4)+VLOOKUP($A679+ROUND((COLUMN()-2)/24,5),'Расчет сбытовых надбавок'!$B$1537:'Расчет сбытовых надбавок'!$G$2280,5)</f>
        <v>0</v>
      </c>
      <c r="E679" s="108">
        <f>VLOOKUP($A679+ROUND((COLUMN()-2)/24,5),АТС!$A$41:$F$784,4)+VLOOKUP($A679+ROUND((COLUMN()-2)/24,5),'Расчет сбытовых надбавок'!$B$1537:'Расчет сбытовых надбавок'!$G$2280,5)</f>
        <v>0</v>
      </c>
      <c r="F679" s="108">
        <f>VLOOKUP($A679+ROUND((COLUMN()-2)/24,5),АТС!$A$41:$F$784,4)+VLOOKUP($A679+ROUND((COLUMN()-2)/24,5),'Расчет сбытовых надбавок'!$B$1537:'Расчет сбытовых надбавок'!$G$2280,5)</f>
        <v>15.53</v>
      </c>
      <c r="G679" s="108">
        <f>VLOOKUP($A679+ROUND((COLUMN()-2)/24,5),АТС!$A$41:$F$784,4)+VLOOKUP($A679+ROUND((COLUMN()-2)/24,5),'Расчет сбытовых надбавок'!$B$1537:'Расчет сбытовых надбавок'!$G$2280,5)</f>
        <v>49.78</v>
      </c>
      <c r="H679" s="108">
        <f>VLOOKUP($A679+ROUND((COLUMN()-2)/24,5),АТС!$A$41:$F$784,4)+VLOOKUP($A679+ROUND((COLUMN()-2)/24,5),'Расчет сбытовых надбавок'!$B$1537:'Расчет сбытовых надбавок'!$G$2280,5)</f>
        <v>125.41000000000001</v>
      </c>
      <c r="I679" s="108">
        <f>VLOOKUP($A679+ROUND((COLUMN()-2)/24,5),АТС!$A$41:$F$784,4)+VLOOKUP($A679+ROUND((COLUMN()-2)/24,5),'Расчет сбытовых надбавок'!$B$1537:'Расчет сбытовых надбавок'!$G$2280,5)</f>
        <v>260.93</v>
      </c>
      <c r="J679" s="108">
        <f>VLOOKUP($A679+ROUND((COLUMN()-2)/24,5),АТС!$A$41:$F$784,4)+VLOOKUP($A679+ROUND((COLUMN()-2)/24,5),'Расчет сбытовых надбавок'!$B$1537:'Расчет сбытовых надбавок'!$G$2280,5)</f>
        <v>154.05000000000001</v>
      </c>
      <c r="K679" s="108">
        <f>VLOOKUP($A679+ROUND((COLUMN()-2)/24,5),АТС!$A$41:$F$784,4)+VLOOKUP($A679+ROUND((COLUMN()-2)/24,5),'Расчет сбытовых надбавок'!$B$1537:'Расчет сбытовых надбавок'!$G$2280,5)</f>
        <v>42.75</v>
      </c>
      <c r="L679" s="108">
        <f>VLOOKUP($A679+ROUND((COLUMN()-2)/24,5),АТС!$A$41:$F$784,4)+VLOOKUP($A679+ROUND((COLUMN()-2)/24,5),'Расчет сбытовых надбавок'!$B$1537:'Расчет сбытовых надбавок'!$G$2280,5)</f>
        <v>19.990000000000002</v>
      </c>
      <c r="M679" s="108">
        <f>VLOOKUP($A679+ROUND((COLUMN()-2)/24,5),АТС!$A$41:$F$784,4)+VLOOKUP($A679+ROUND((COLUMN()-2)/24,5),'Расчет сбытовых надбавок'!$B$1537:'Расчет сбытовых надбавок'!$G$2280,5)</f>
        <v>0.13999999999999999</v>
      </c>
      <c r="N679" s="108">
        <f>VLOOKUP($A679+ROUND((COLUMN()-2)/24,5),АТС!$A$41:$F$784,4)+VLOOKUP($A679+ROUND((COLUMN()-2)/24,5),'Расчет сбытовых надбавок'!$B$1537:'Расчет сбытовых надбавок'!$G$2280,5)</f>
        <v>23.22</v>
      </c>
      <c r="O679" s="108">
        <f>VLOOKUP($A679+ROUND((COLUMN()-2)/24,5),АТС!$A$41:$F$784,4)+VLOOKUP($A679+ROUND((COLUMN()-2)/24,5),'Расчет сбытовых надбавок'!$B$1537:'Расчет сбытовых надбавок'!$G$2280,5)</f>
        <v>47.88</v>
      </c>
      <c r="P679" s="108">
        <f>VLOOKUP($A679+ROUND((COLUMN()-2)/24,5),АТС!$A$41:$F$784,4)+VLOOKUP($A679+ROUND((COLUMN()-2)/24,5),'Расчет сбытовых надбавок'!$B$1537:'Расчет сбытовых надбавок'!$G$2280,5)</f>
        <v>44.89</v>
      </c>
      <c r="Q679" s="108">
        <f>VLOOKUP($A679+ROUND((COLUMN()-2)/24,5),АТС!$A$41:$F$784,4)+VLOOKUP($A679+ROUND((COLUMN()-2)/24,5),'Расчет сбытовых надбавок'!$B$1537:'Расчет сбытовых надбавок'!$G$2280,5)</f>
        <v>75.38</v>
      </c>
      <c r="R679" s="108">
        <f>VLOOKUP($A679+ROUND((COLUMN()-2)/24,5),АТС!$A$41:$F$784,4)+VLOOKUP($A679+ROUND((COLUMN()-2)/24,5),'Расчет сбытовых надбавок'!$B$1537:'Расчет сбытовых надбавок'!$G$2280,5)</f>
        <v>0</v>
      </c>
      <c r="S679" s="108">
        <f>VLOOKUP($A679+ROUND((COLUMN()-2)/24,5),АТС!$A$41:$F$784,4)+VLOOKUP($A679+ROUND((COLUMN()-2)/24,5),'Расчет сбытовых надбавок'!$B$1537:'Расчет сбытовых надбавок'!$G$2280,5)</f>
        <v>0</v>
      </c>
      <c r="T679" s="108">
        <f>VLOOKUP($A679+ROUND((COLUMN()-2)/24,5),АТС!$A$41:$F$784,4)+VLOOKUP($A679+ROUND((COLUMN()-2)/24,5),'Расчет сбытовых надбавок'!$B$1537:'Расчет сбытовых надбавок'!$G$2280,5)</f>
        <v>0</v>
      </c>
      <c r="U679" s="108">
        <f>VLOOKUP($A679+ROUND((COLUMN()-2)/24,5),АТС!$A$41:$F$784,4)+VLOOKUP($A679+ROUND((COLUMN()-2)/24,5),'Расчет сбытовых надбавок'!$B$1537:'Расчет сбытовых надбавок'!$G$2280,5)</f>
        <v>0</v>
      </c>
      <c r="V679" s="108">
        <f>VLOOKUP($A679+ROUND((COLUMN()-2)/24,5),АТС!$A$41:$F$784,4)+VLOOKUP($A679+ROUND((COLUMN()-2)/24,5),'Расчет сбытовых надбавок'!$B$1537:'Расчет сбытовых надбавок'!$G$2280,5)</f>
        <v>26</v>
      </c>
      <c r="W679" s="108">
        <f>VLOOKUP($A679+ROUND((COLUMN()-2)/24,5),АТС!$A$41:$F$784,4)+VLOOKUP($A679+ROUND((COLUMN()-2)/24,5),'Расчет сбытовых надбавок'!$B$1537:'Расчет сбытовых надбавок'!$G$2280,5)</f>
        <v>0</v>
      </c>
      <c r="X679" s="108">
        <f>VLOOKUP($A679+ROUND((COLUMN()-2)/24,5),АТС!$A$41:$F$784,4)+VLOOKUP($A679+ROUND((COLUMN()-2)/24,5),'Расчет сбытовых надбавок'!$B$1537:'Расчет сбытовых надбавок'!$G$2280,5)</f>
        <v>0</v>
      </c>
      <c r="Y679" s="108">
        <f>VLOOKUP($A679+ROUND((COLUMN()-2)/24,5),АТС!$A$41:$F$784,4)+VLOOKUP($A679+ROUND((COLUMN()-2)/24,5),'Расчет сбытовых надбавок'!$B$1537:'Расчет сбытовых надбавок'!$G$2280,5)</f>
        <v>0</v>
      </c>
    </row>
    <row r="680" spans="1:27" x14ac:dyDescent="0.2">
      <c r="A680" s="88">
        <f t="shared" si="18"/>
        <v>41857</v>
      </c>
      <c r="B680" s="108">
        <f>VLOOKUP($A680+ROUND((COLUMN()-2)/24,5),АТС!$A$41:$F$784,4)+VLOOKUP($A680+ROUND((COLUMN()-2)/24,5),'Расчет сбытовых надбавок'!$B$1537:'Расчет сбытовых надбавок'!$G$2280,5)</f>
        <v>0</v>
      </c>
      <c r="C680" s="108">
        <f>VLOOKUP($A680+ROUND((COLUMN()-2)/24,5),АТС!$A$41:$F$784,4)+VLOOKUP($A680+ROUND((COLUMN()-2)/24,5),'Расчет сбытовых надбавок'!$B$1537:'Расчет сбытовых надбавок'!$G$2280,5)</f>
        <v>0</v>
      </c>
      <c r="D680" s="108">
        <f>VLOOKUP($A680+ROUND((COLUMN()-2)/24,5),АТС!$A$41:$F$784,4)+VLOOKUP($A680+ROUND((COLUMN()-2)/24,5),'Расчет сбытовых надбавок'!$B$1537:'Расчет сбытовых надбавок'!$G$2280,5)</f>
        <v>0</v>
      </c>
      <c r="E680" s="108">
        <f>VLOOKUP($A680+ROUND((COLUMN()-2)/24,5),АТС!$A$41:$F$784,4)+VLOOKUP($A680+ROUND((COLUMN()-2)/24,5),'Расчет сбытовых надбавок'!$B$1537:'Расчет сбытовых надбавок'!$G$2280,5)</f>
        <v>0</v>
      </c>
      <c r="F680" s="108">
        <f>VLOOKUP($A680+ROUND((COLUMN()-2)/24,5),АТС!$A$41:$F$784,4)+VLOOKUP($A680+ROUND((COLUMN()-2)/24,5),'Расчет сбытовых надбавок'!$B$1537:'Расчет сбытовых надбавок'!$G$2280,5)</f>
        <v>0.25</v>
      </c>
      <c r="G680" s="108">
        <f>VLOOKUP($A680+ROUND((COLUMN()-2)/24,5),АТС!$A$41:$F$784,4)+VLOOKUP($A680+ROUND((COLUMN()-2)/24,5),'Расчет сбытовых надбавок'!$B$1537:'Расчет сбытовых надбавок'!$G$2280,5)</f>
        <v>10.06</v>
      </c>
      <c r="H680" s="108">
        <f>VLOOKUP($A680+ROUND((COLUMN()-2)/24,5),АТС!$A$41:$F$784,4)+VLOOKUP($A680+ROUND((COLUMN()-2)/24,5),'Расчет сбытовых надбавок'!$B$1537:'Расчет сбытовых надбавок'!$G$2280,5)</f>
        <v>90.81</v>
      </c>
      <c r="I680" s="108">
        <f>VLOOKUP($A680+ROUND((COLUMN()-2)/24,5),АТС!$A$41:$F$784,4)+VLOOKUP($A680+ROUND((COLUMN()-2)/24,5),'Расчет сбытовых надбавок'!$B$1537:'Расчет сбытовых надбавок'!$G$2280,5)</f>
        <v>304.33999999999997</v>
      </c>
      <c r="J680" s="108">
        <f>VLOOKUP($A680+ROUND((COLUMN()-2)/24,5),АТС!$A$41:$F$784,4)+VLOOKUP($A680+ROUND((COLUMN()-2)/24,5),'Расчет сбытовых надбавок'!$B$1537:'Расчет сбытовых надбавок'!$G$2280,5)</f>
        <v>70.8</v>
      </c>
      <c r="K680" s="108">
        <f>VLOOKUP($A680+ROUND((COLUMN()-2)/24,5),АТС!$A$41:$F$784,4)+VLOOKUP($A680+ROUND((COLUMN()-2)/24,5),'Расчет сбытовых надбавок'!$B$1537:'Расчет сбытовых надбавок'!$G$2280,5)</f>
        <v>60.61</v>
      </c>
      <c r="L680" s="108">
        <f>VLOOKUP($A680+ROUND((COLUMN()-2)/24,5),АТС!$A$41:$F$784,4)+VLOOKUP($A680+ROUND((COLUMN()-2)/24,5),'Расчет сбытовых надбавок'!$B$1537:'Расчет сбытовых надбавок'!$G$2280,5)</f>
        <v>31.14</v>
      </c>
      <c r="M680" s="108">
        <f>VLOOKUP($A680+ROUND((COLUMN()-2)/24,5),АТС!$A$41:$F$784,4)+VLOOKUP($A680+ROUND((COLUMN()-2)/24,5),'Расчет сбытовых надбавок'!$B$1537:'Расчет сбытовых надбавок'!$G$2280,5)</f>
        <v>0.08</v>
      </c>
      <c r="N680" s="108">
        <f>VLOOKUP($A680+ROUND((COLUMN()-2)/24,5),АТС!$A$41:$F$784,4)+VLOOKUP($A680+ROUND((COLUMN()-2)/24,5),'Расчет сбытовых надбавок'!$B$1537:'Расчет сбытовых надбавок'!$G$2280,5)</f>
        <v>6.99</v>
      </c>
      <c r="O680" s="108">
        <f>VLOOKUP($A680+ROUND((COLUMN()-2)/24,5),АТС!$A$41:$F$784,4)+VLOOKUP($A680+ROUND((COLUMN()-2)/24,5),'Расчет сбытовых надбавок'!$B$1537:'Расчет сбытовых надбавок'!$G$2280,5)</f>
        <v>28.880000000000003</v>
      </c>
      <c r="P680" s="108">
        <f>VLOOKUP($A680+ROUND((COLUMN()-2)/24,5),АТС!$A$41:$F$784,4)+VLOOKUP($A680+ROUND((COLUMN()-2)/24,5),'Расчет сбытовых надбавок'!$B$1537:'Расчет сбытовых надбавок'!$G$2280,5)</f>
        <v>0.18</v>
      </c>
      <c r="Q680" s="108">
        <f>VLOOKUP($A680+ROUND((COLUMN()-2)/24,5),АТС!$A$41:$F$784,4)+VLOOKUP($A680+ROUND((COLUMN()-2)/24,5),'Расчет сбытовых надбавок'!$B$1537:'Расчет сбытовых надбавок'!$G$2280,5)</f>
        <v>19.05</v>
      </c>
      <c r="R680" s="108">
        <f>VLOOKUP($A680+ROUND((COLUMN()-2)/24,5),АТС!$A$41:$F$784,4)+VLOOKUP($A680+ROUND((COLUMN()-2)/24,5),'Расчет сбытовых надбавок'!$B$1537:'Расчет сбытовых надбавок'!$G$2280,5)</f>
        <v>0.02</v>
      </c>
      <c r="S680" s="108">
        <f>VLOOKUP($A680+ROUND((COLUMN()-2)/24,5),АТС!$A$41:$F$784,4)+VLOOKUP($A680+ROUND((COLUMN()-2)/24,5),'Расчет сбытовых надбавок'!$B$1537:'Расчет сбытовых надбавок'!$G$2280,5)</f>
        <v>0.05</v>
      </c>
      <c r="T680" s="108">
        <f>VLOOKUP($A680+ROUND((COLUMN()-2)/24,5),АТС!$A$41:$F$784,4)+VLOOKUP($A680+ROUND((COLUMN()-2)/24,5),'Расчет сбытовых надбавок'!$B$1537:'Расчет сбытовых надбавок'!$G$2280,5)</f>
        <v>0</v>
      </c>
      <c r="U680" s="108">
        <f>VLOOKUP($A680+ROUND((COLUMN()-2)/24,5),АТС!$A$41:$F$784,4)+VLOOKUP($A680+ROUND((COLUMN()-2)/24,5),'Расчет сбытовых надбавок'!$B$1537:'Расчет сбытовых надбавок'!$G$2280,5)</f>
        <v>12.63</v>
      </c>
      <c r="V680" s="108">
        <f>VLOOKUP($A680+ROUND((COLUMN()-2)/24,5),АТС!$A$41:$F$784,4)+VLOOKUP($A680+ROUND((COLUMN()-2)/24,5),'Расчет сбытовых надбавок'!$B$1537:'Расчет сбытовых надбавок'!$G$2280,5)</f>
        <v>86.63</v>
      </c>
      <c r="W680" s="108">
        <f>VLOOKUP($A680+ROUND((COLUMN()-2)/24,5),АТС!$A$41:$F$784,4)+VLOOKUP($A680+ROUND((COLUMN()-2)/24,5),'Расчет сбытовых надбавок'!$B$1537:'Расчет сбытовых надбавок'!$G$2280,5)</f>
        <v>21.47</v>
      </c>
      <c r="X680" s="108">
        <f>VLOOKUP($A680+ROUND((COLUMN()-2)/24,5),АТС!$A$41:$F$784,4)+VLOOKUP($A680+ROUND((COLUMN()-2)/24,5),'Расчет сбытовых надбавок'!$B$1537:'Расчет сбытовых надбавок'!$G$2280,5)</f>
        <v>0</v>
      </c>
      <c r="Y680" s="108">
        <f>VLOOKUP($A680+ROUND((COLUMN()-2)/24,5),АТС!$A$41:$F$784,4)+VLOOKUP($A680+ROUND((COLUMN()-2)/24,5),'Расчет сбытовых надбавок'!$B$1537:'Расчет сбытовых надбавок'!$G$2280,5)</f>
        <v>0</v>
      </c>
    </row>
    <row r="681" spans="1:27" x14ac:dyDescent="0.2">
      <c r="A681" s="88">
        <f t="shared" si="18"/>
        <v>41858</v>
      </c>
      <c r="B681" s="108">
        <f>VLOOKUP($A681+ROUND((COLUMN()-2)/24,5),АТС!$A$41:$F$784,4)+VLOOKUP($A681+ROUND((COLUMN()-2)/24,5),'Расчет сбытовых надбавок'!$B$1537:'Расчет сбытовых надбавок'!$G$2280,5)</f>
        <v>0</v>
      </c>
      <c r="C681" s="108">
        <f>VLOOKUP($A681+ROUND((COLUMN()-2)/24,5),АТС!$A$41:$F$784,4)+VLOOKUP($A681+ROUND((COLUMN()-2)/24,5),'Расчет сбытовых надбавок'!$B$1537:'Расчет сбытовых надбавок'!$G$2280,5)</f>
        <v>0</v>
      </c>
      <c r="D681" s="108">
        <f>VLOOKUP($A681+ROUND((COLUMN()-2)/24,5),АТС!$A$41:$F$784,4)+VLOOKUP($A681+ROUND((COLUMN()-2)/24,5),'Расчет сбытовых надбавок'!$B$1537:'Расчет сбытовых надбавок'!$G$2280,5)</f>
        <v>0</v>
      </c>
      <c r="E681" s="108">
        <f>VLOOKUP($A681+ROUND((COLUMN()-2)/24,5),АТС!$A$41:$F$784,4)+VLOOKUP($A681+ROUND((COLUMN()-2)/24,5),'Расчет сбытовых надбавок'!$B$1537:'Расчет сбытовых надбавок'!$G$2280,5)</f>
        <v>0</v>
      </c>
      <c r="F681" s="108">
        <f>VLOOKUP($A681+ROUND((COLUMN()-2)/24,5),АТС!$A$41:$F$784,4)+VLOOKUP($A681+ROUND((COLUMN()-2)/24,5),'Расчет сбытовых надбавок'!$B$1537:'Расчет сбытовых надбавок'!$G$2280,5)</f>
        <v>0</v>
      </c>
      <c r="G681" s="108">
        <f>VLOOKUP($A681+ROUND((COLUMN()-2)/24,5),АТС!$A$41:$F$784,4)+VLOOKUP($A681+ROUND((COLUMN()-2)/24,5),'Расчет сбытовых надбавок'!$B$1537:'Расчет сбытовых надбавок'!$G$2280,5)</f>
        <v>0.19</v>
      </c>
      <c r="H681" s="108">
        <f>VLOOKUP($A681+ROUND((COLUMN()-2)/24,5),АТС!$A$41:$F$784,4)+VLOOKUP($A681+ROUND((COLUMN()-2)/24,5),'Расчет сбытовых надбавок'!$B$1537:'Расчет сбытовых надбавок'!$G$2280,5)</f>
        <v>63.769999999999996</v>
      </c>
      <c r="I681" s="108">
        <f>VLOOKUP($A681+ROUND((COLUMN()-2)/24,5),АТС!$A$41:$F$784,4)+VLOOKUP($A681+ROUND((COLUMN()-2)/24,5),'Расчет сбытовых надбавок'!$B$1537:'Расчет сбытовых надбавок'!$G$2280,5)</f>
        <v>0</v>
      </c>
      <c r="J681" s="108">
        <f>VLOOKUP($A681+ROUND((COLUMN()-2)/24,5),АТС!$A$41:$F$784,4)+VLOOKUP($A681+ROUND((COLUMN()-2)/24,5),'Расчет сбытовых надбавок'!$B$1537:'Расчет сбытовых надбавок'!$G$2280,5)</f>
        <v>20.529999999999998</v>
      </c>
      <c r="K681" s="108">
        <f>VLOOKUP($A681+ROUND((COLUMN()-2)/24,5),АТС!$A$41:$F$784,4)+VLOOKUP($A681+ROUND((COLUMN()-2)/24,5),'Расчет сбытовых надбавок'!$B$1537:'Расчет сбытовых надбавок'!$G$2280,5)</f>
        <v>20.07</v>
      </c>
      <c r="L681" s="108">
        <f>VLOOKUP($A681+ROUND((COLUMN()-2)/24,5),АТС!$A$41:$F$784,4)+VLOOKUP($A681+ROUND((COLUMN()-2)/24,5),'Расчет сбытовых надбавок'!$B$1537:'Расчет сбытовых надбавок'!$G$2280,5)</f>
        <v>6.0000000000000005E-2</v>
      </c>
      <c r="M681" s="108">
        <f>VLOOKUP($A681+ROUND((COLUMN()-2)/24,5),АТС!$A$41:$F$784,4)+VLOOKUP($A681+ROUND((COLUMN()-2)/24,5),'Расчет сбытовых надбавок'!$B$1537:'Расчет сбытовых надбавок'!$G$2280,5)</f>
        <v>0</v>
      </c>
      <c r="N681" s="108">
        <f>VLOOKUP($A681+ROUND((COLUMN()-2)/24,5),АТС!$A$41:$F$784,4)+VLOOKUP($A681+ROUND((COLUMN()-2)/24,5),'Расчет сбытовых надбавок'!$B$1537:'Расчет сбытовых надбавок'!$G$2280,5)</f>
        <v>3.46</v>
      </c>
      <c r="O681" s="108">
        <f>VLOOKUP($A681+ROUND((COLUMN()-2)/24,5),АТС!$A$41:$F$784,4)+VLOOKUP($A681+ROUND((COLUMN()-2)/24,5),'Расчет сбытовых надбавок'!$B$1537:'Расчет сбытовых надбавок'!$G$2280,5)</f>
        <v>14.56</v>
      </c>
      <c r="P681" s="108">
        <f>VLOOKUP($A681+ROUND((COLUMN()-2)/24,5),АТС!$A$41:$F$784,4)+VLOOKUP($A681+ROUND((COLUMN()-2)/24,5),'Расчет сбытовых надбавок'!$B$1537:'Расчет сбытовых надбавок'!$G$2280,5)</f>
        <v>0.01</v>
      </c>
      <c r="Q681" s="108">
        <f>VLOOKUP($A681+ROUND((COLUMN()-2)/24,5),АТС!$A$41:$F$784,4)+VLOOKUP($A681+ROUND((COLUMN()-2)/24,5),'Расчет сбытовых надбавок'!$B$1537:'Расчет сбытовых надбавок'!$G$2280,5)</f>
        <v>0.01</v>
      </c>
      <c r="R681" s="108">
        <f>VLOOKUP($A681+ROUND((COLUMN()-2)/24,5),АТС!$A$41:$F$784,4)+VLOOKUP($A681+ROUND((COLUMN()-2)/24,5),'Расчет сбытовых надбавок'!$B$1537:'Расчет сбытовых надбавок'!$G$2280,5)</f>
        <v>0</v>
      </c>
      <c r="S681" s="108">
        <f>VLOOKUP($A681+ROUND((COLUMN()-2)/24,5),АТС!$A$41:$F$784,4)+VLOOKUP($A681+ROUND((COLUMN()-2)/24,5),'Расчет сбытовых надбавок'!$B$1537:'Расчет сбытовых надбавок'!$G$2280,5)</f>
        <v>0</v>
      </c>
      <c r="T681" s="108">
        <f>VLOOKUP($A681+ROUND((COLUMN()-2)/24,5),АТС!$A$41:$F$784,4)+VLOOKUP($A681+ROUND((COLUMN()-2)/24,5),'Расчет сбытовых надбавок'!$B$1537:'Расчет сбытовых надбавок'!$G$2280,5)</f>
        <v>0</v>
      </c>
      <c r="U681" s="108">
        <f>VLOOKUP($A681+ROUND((COLUMN()-2)/24,5),АТС!$A$41:$F$784,4)+VLOOKUP($A681+ROUND((COLUMN()-2)/24,5),'Расчет сбытовых надбавок'!$B$1537:'Расчет сбытовых надбавок'!$G$2280,5)</f>
        <v>0</v>
      </c>
      <c r="V681" s="108">
        <f>VLOOKUP($A681+ROUND((COLUMN()-2)/24,5),АТС!$A$41:$F$784,4)+VLOOKUP($A681+ROUND((COLUMN()-2)/24,5),'Расчет сбытовых надбавок'!$B$1537:'Расчет сбытовых надбавок'!$G$2280,5)</f>
        <v>0</v>
      </c>
      <c r="W681" s="108">
        <f>VLOOKUP($A681+ROUND((COLUMN()-2)/24,5),АТС!$A$41:$F$784,4)+VLOOKUP($A681+ROUND((COLUMN()-2)/24,5),'Расчет сбытовых надбавок'!$B$1537:'Расчет сбытовых надбавок'!$G$2280,5)</f>
        <v>0</v>
      </c>
      <c r="X681" s="108">
        <f>VLOOKUP($A681+ROUND((COLUMN()-2)/24,5),АТС!$A$41:$F$784,4)+VLOOKUP($A681+ROUND((COLUMN()-2)/24,5),'Расчет сбытовых надбавок'!$B$1537:'Расчет сбытовых надбавок'!$G$2280,5)</f>
        <v>0</v>
      </c>
      <c r="Y681" s="108">
        <f>VLOOKUP($A681+ROUND((COLUMN()-2)/24,5),АТС!$A$41:$F$784,4)+VLOOKUP($A681+ROUND((COLUMN()-2)/24,5),'Расчет сбытовых надбавок'!$B$1537:'Расчет сбытовых надбавок'!$G$2280,5)</f>
        <v>0</v>
      </c>
    </row>
    <row r="682" spans="1:27" x14ac:dyDescent="0.2">
      <c r="A682" s="88">
        <f t="shared" si="18"/>
        <v>41859</v>
      </c>
      <c r="B682" s="108">
        <f>VLOOKUP($A682+ROUND((COLUMN()-2)/24,5),АТС!$A$41:$F$784,4)+VLOOKUP($A682+ROUND((COLUMN()-2)/24,5),'Расчет сбытовых надбавок'!$B$1537:'Расчет сбытовых надбавок'!$G$2280,5)</f>
        <v>0.01</v>
      </c>
      <c r="C682" s="108">
        <f>VLOOKUP($A682+ROUND((COLUMN()-2)/24,5),АТС!$A$41:$F$784,4)+VLOOKUP($A682+ROUND((COLUMN()-2)/24,5),'Расчет сбытовых надбавок'!$B$1537:'Расчет сбытовых надбавок'!$G$2280,5)</f>
        <v>0.01</v>
      </c>
      <c r="D682" s="108">
        <f>VLOOKUP($A682+ROUND((COLUMN()-2)/24,5),АТС!$A$41:$F$784,4)+VLOOKUP($A682+ROUND((COLUMN()-2)/24,5),'Расчет сбытовых надбавок'!$B$1537:'Расчет сбытовых надбавок'!$G$2280,5)</f>
        <v>0</v>
      </c>
      <c r="E682" s="108">
        <f>VLOOKUP($A682+ROUND((COLUMN()-2)/24,5),АТС!$A$41:$F$784,4)+VLOOKUP($A682+ROUND((COLUMN()-2)/24,5),'Расчет сбытовых надбавок'!$B$1537:'Расчет сбытовых надбавок'!$G$2280,5)</f>
        <v>0</v>
      </c>
      <c r="F682" s="108">
        <f>VLOOKUP($A682+ROUND((COLUMN()-2)/24,5),АТС!$A$41:$F$784,4)+VLOOKUP($A682+ROUND((COLUMN()-2)/24,5),'Расчет сбытовых надбавок'!$B$1537:'Расчет сбытовых надбавок'!$G$2280,5)</f>
        <v>0</v>
      </c>
      <c r="G682" s="108">
        <f>VLOOKUP($A682+ROUND((COLUMN()-2)/24,5),АТС!$A$41:$F$784,4)+VLOOKUP($A682+ROUND((COLUMN()-2)/24,5),'Расчет сбытовых надбавок'!$B$1537:'Расчет сбытовых надбавок'!$G$2280,5)</f>
        <v>0.01</v>
      </c>
      <c r="H682" s="108">
        <f>VLOOKUP($A682+ROUND((COLUMN()-2)/24,5),АТС!$A$41:$F$784,4)+VLOOKUP($A682+ROUND((COLUMN()-2)/24,5),'Расчет сбытовых надбавок'!$B$1537:'Расчет сбытовых надбавок'!$G$2280,5)</f>
        <v>74.92</v>
      </c>
      <c r="I682" s="108">
        <f>VLOOKUP($A682+ROUND((COLUMN()-2)/24,5),АТС!$A$41:$F$784,4)+VLOOKUP($A682+ROUND((COLUMN()-2)/24,5),'Расчет сбытовых надбавок'!$B$1537:'Расчет сбытовых надбавок'!$G$2280,5)</f>
        <v>187.93</v>
      </c>
      <c r="J682" s="108">
        <f>VLOOKUP($A682+ROUND((COLUMN()-2)/24,5),АТС!$A$41:$F$784,4)+VLOOKUP($A682+ROUND((COLUMN()-2)/24,5),'Расчет сбытовых надбавок'!$B$1537:'Расчет сбытовых надбавок'!$G$2280,5)</f>
        <v>105.34</v>
      </c>
      <c r="K682" s="108">
        <f>VLOOKUP($A682+ROUND((COLUMN()-2)/24,5),АТС!$A$41:$F$784,4)+VLOOKUP($A682+ROUND((COLUMN()-2)/24,5),'Расчет сбытовых надбавок'!$B$1537:'Расчет сбытовых надбавок'!$G$2280,5)</f>
        <v>57.75</v>
      </c>
      <c r="L682" s="108">
        <f>VLOOKUP($A682+ROUND((COLUMN()-2)/24,5),АТС!$A$41:$F$784,4)+VLOOKUP($A682+ROUND((COLUMN()-2)/24,5),'Расчет сбытовых надбавок'!$B$1537:'Расчет сбытовых надбавок'!$G$2280,5)</f>
        <v>1.78</v>
      </c>
      <c r="M682" s="108">
        <f>VLOOKUP($A682+ROUND((COLUMN()-2)/24,5),АТС!$A$41:$F$784,4)+VLOOKUP($A682+ROUND((COLUMN()-2)/24,5),'Расчет сбытовых надбавок'!$B$1537:'Расчет сбытовых надбавок'!$G$2280,5)</f>
        <v>34.75</v>
      </c>
      <c r="N682" s="108">
        <f>VLOOKUP($A682+ROUND((COLUMN()-2)/24,5),АТС!$A$41:$F$784,4)+VLOOKUP($A682+ROUND((COLUMN()-2)/24,5),'Расчет сбытовых надбавок'!$B$1537:'Расчет сбытовых надбавок'!$G$2280,5)</f>
        <v>188.62</v>
      </c>
      <c r="O682" s="108">
        <f>VLOOKUP($A682+ROUND((COLUMN()-2)/24,5),АТС!$A$41:$F$784,4)+VLOOKUP($A682+ROUND((COLUMN()-2)/24,5),'Расчет сбытовых надбавок'!$B$1537:'Расчет сбытовых надбавок'!$G$2280,5)</f>
        <v>101.67</v>
      </c>
      <c r="P682" s="108">
        <f>VLOOKUP($A682+ROUND((COLUMN()-2)/24,5),АТС!$A$41:$F$784,4)+VLOOKUP($A682+ROUND((COLUMN()-2)/24,5),'Расчет сбытовых надбавок'!$B$1537:'Расчет сбытовых надбавок'!$G$2280,5)</f>
        <v>381.49</v>
      </c>
      <c r="Q682" s="108">
        <f>VLOOKUP($A682+ROUND((COLUMN()-2)/24,5),АТС!$A$41:$F$784,4)+VLOOKUP($A682+ROUND((COLUMN()-2)/24,5),'Расчет сбытовых надбавок'!$B$1537:'Расчет сбытовых надбавок'!$G$2280,5)</f>
        <v>140.37</v>
      </c>
      <c r="R682" s="108">
        <f>VLOOKUP($A682+ROUND((COLUMN()-2)/24,5),АТС!$A$41:$F$784,4)+VLOOKUP($A682+ROUND((COLUMN()-2)/24,5),'Расчет сбытовых надбавок'!$B$1537:'Расчет сбытовых надбавок'!$G$2280,5)</f>
        <v>1430.5600000000002</v>
      </c>
      <c r="S682" s="108">
        <f>VLOOKUP($A682+ROUND((COLUMN()-2)/24,5),АТС!$A$41:$F$784,4)+VLOOKUP($A682+ROUND((COLUMN()-2)/24,5),'Расчет сбытовых надбавок'!$B$1537:'Расчет сбытовых надбавок'!$G$2280,5)</f>
        <v>470.7</v>
      </c>
      <c r="T682" s="108">
        <f>VLOOKUP($A682+ROUND((COLUMN()-2)/24,5),АТС!$A$41:$F$784,4)+VLOOKUP($A682+ROUND((COLUMN()-2)/24,5),'Расчет сбытовых надбавок'!$B$1537:'Расчет сбытовых надбавок'!$G$2280,5)</f>
        <v>40.660000000000004</v>
      </c>
      <c r="U682" s="108">
        <f>VLOOKUP($A682+ROUND((COLUMN()-2)/24,5),АТС!$A$41:$F$784,4)+VLOOKUP($A682+ROUND((COLUMN()-2)/24,5),'Расчет сбытовых надбавок'!$B$1537:'Расчет сбытовых надбавок'!$G$2280,5)</f>
        <v>53.77</v>
      </c>
      <c r="V682" s="108">
        <f>VLOOKUP($A682+ROUND((COLUMN()-2)/24,5),АТС!$A$41:$F$784,4)+VLOOKUP($A682+ROUND((COLUMN()-2)/24,5),'Расчет сбытовых надбавок'!$B$1537:'Расчет сбытовых надбавок'!$G$2280,5)</f>
        <v>251.73</v>
      </c>
      <c r="W682" s="108">
        <f>VLOOKUP($A682+ROUND((COLUMN()-2)/24,5),АТС!$A$41:$F$784,4)+VLOOKUP($A682+ROUND((COLUMN()-2)/24,5),'Расчет сбытовых надбавок'!$B$1537:'Расчет сбытовых надбавок'!$G$2280,5)</f>
        <v>306.89999999999998</v>
      </c>
      <c r="X682" s="108">
        <f>VLOOKUP($A682+ROUND((COLUMN()-2)/24,5),АТС!$A$41:$F$784,4)+VLOOKUP($A682+ROUND((COLUMN()-2)/24,5),'Расчет сбытовых надбавок'!$B$1537:'Расчет сбытовых надбавок'!$G$2280,5)</f>
        <v>0</v>
      </c>
      <c r="Y682" s="108">
        <f>VLOOKUP($A682+ROUND((COLUMN()-2)/24,5),АТС!$A$41:$F$784,4)+VLOOKUP($A682+ROUND((COLUMN()-2)/24,5),'Расчет сбытовых надбавок'!$B$1537:'Расчет сбытовых надбавок'!$G$2280,5)</f>
        <v>0</v>
      </c>
    </row>
    <row r="683" spans="1:27" x14ac:dyDescent="0.2">
      <c r="A683" s="88">
        <f t="shared" si="18"/>
        <v>41860</v>
      </c>
      <c r="B683" s="108">
        <f>VLOOKUP($A683+ROUND((COLUMN()-2)/24,5),АТС!$A$41:$F$784,4)+VLOOKUP($A683+ROUND((COLUMN()-2)/24,5),'Расчет сбытовых надбавок'!$B$1537:'Расчет сбытовых надбавок'!$G$2280,5)</f>
        <v>0</v>
      </c>
      <c r="C683" s="108">
        <f>VLOOKUP($A683+ROUND((COLUMN()-2)/24,5),АТС!$A$41:$F$784,4)+VLOOKUP($A683+ROUND((COLUMN()-2)/24,5),'Расчет сбытовых надбавок'!$B$1537:'Расчет сбытовых надбавок'!$G$2280,5)</f>
        <v>0</v>
      </c>
      <c r="D683" s="108">
        <f>VLOOKUP($A683+ROUND((COLUMN()-2)/24,5),АТС!$A$41:$F$784,4)+VLOOKUP($A683+ROUND((COLUMN()-2)/24,5),'Расчет сбытовых надбавок'!$B$1537:'Расчет сбытовых надбавок'!$G$2280,5)</f>
        <v>0</v>
      </c>
      <c r="E683" s="108">
        <f>VLOOKUP($A683+ROUND((COLUMN()-2)/24,5),АТС!$A$41:$F$784,4)+VLOOKUP($A683+ROUND((COLUMN()-2)/24,5),'Расчет сбытовых надбавок'!$B$1537:'Расчет сбытовых надбавок'!$G$2280,5)</f>
        <v>0</v>
      </c>
      <c r="F683" s="108">
        <f>VLOOKUP($A683+ROUND((COLUMN()-2)/24,5),АТС!$A$41:$F$784,4)+VLOOKUP($A683+ROUND((COLUMN()-2)/24,5),'Расчет сбытовых надбавок'!$B$1537:'Расчет сбытовых надбавок'!$G$2280,5)</f>
        <v>1.47</v>
      </c>
      <c r="G683" s="108">
        <f>VLOOKUP($A683+ROUND((COLUMN()-2)/24,5),АТС!$A$41:$F$784,4)+VLOOKUP($A683+ROUND((COLUMN()-2)/24,5),'Расчет сбытовых надбавок'!$B$1537:'Расчет сбытовых надбавок'!$G$2280,5)</f>
        <v>0</v>
      </c>
      <c r="H683" s="108">
        <f>VLOOKUP($A683+ROUND((COLUMN()-2)/24,5),АТС!$A$41:$F$784,4)+VLOOKUP($A683+ROUND((COLUMN()-2)/24,5),'Расчет сбытовых надбавок'!$B$1537:'Расчет сбытовых надбавок'!$G$2280,5)</f>
        <v>102.62</v>
      </c>
      <c r="I683" s="108">
        <f>VLOOKUP($A683+ROUND((COLUMN()-2)/24,5),АТС!$A$41:$F$784,4)+VLOOKUP($A683+ROUND((COLUMN()-2)/24,5),'Расчет сбытовых надбавок'!$B$1537:'Расчет сбытовых надбавок'!$G$2280,5)</f>
        <v>174.76</v>
      </c>
      <c r="J683" s="108">
        <f>VLOOKUP($A683+ROUND((COLUMN()-2)/24,5),АТС!$A$41:$F$784,4)+VLOOKUP($A683+ROUND((COLUMN()-2)/24,5),'Расчет сбытовых надбавок'!$B$1537:'Расчет сбытовых надбавок'!$G$2280,5)</f>
        <v>274.37</v>
      </c>
      <c r="K683" s="108">
        <f>VLOOKUP($A683+ROUND((COLUMN()-2)/24,5),АТС!$A$41:$F$784,4)+VLOOKUP($A683+ROUND((COLUMN()-2)/24,5),'Расчет сбытовых надбавок'!$B$1537:'Расчет сбытовых надбавок'!$G$2280,5)</f>
        <v>39.21</v>
      </c>
      <c r="L683" s="108">
        <f>VLOOKUP($A683+ROUND((COLUMN()-2)/24,5),АТС!$A$41:$F$784,4)+VLOOKUP($A683+ROUND((COLUMN()-2)/24,5),'Расчет сбытовых надбавок'!$B$1537:'Расчет сбытовых надбавок'!$G$2280,5)</f>
        <v>77.539999999999992</v>
      </c>
      <c r="M683" s="108">
        <f>VLOOKUP($A683+ROUND((COLUMN()-2)/24,5),АТС!$A$41:$F$784,4)+VLOOKUP($A683+ROUND((COLUMN()-2)/24,5),'Расчет сбытовых надбавок'!$B$1537:'Расчет сбытовых надбавок'!$G$2280,5)</f>
        <v>46.519999999999996</v>
      </c>
      <c r="N683" s="108">
        <f>VLOOKUP($A683+ROUND((COLUMN()-2)/24,5),АТС!$A$41:$F$784,4)+VLOOKUP($A683+ROUND((COLUMN()-2)/24,5),'Расчет сбытовых надбавок'!$B$1537:'Расчет сбытовых надбавок'!$G$2280,5)</f>
        <v>124.09</v>
      </c>
      <c r="O683" s="108">
        <f>VLOOKUP($A683+ROUND((COLUMN()-2)/24,5),АТС!$A$41:$F$784,4)+VLOOKUP($A683+ROUND((COLUMN()-2)/24,5),'Расчет сбытовых надбавок'!$B$1537:'Расчет сбытовых надбавок'!$G$2280,5)</f>
        <v>116.38</v>
      </c>
      <c r="P683" s="108">
        <f>VLOOKUP($A683+ROUND((COLUMN()-2)/24,5),АТС!$A$41:$F$784,4)+VLOOKUP($A683+ROUND((COLUMN()-2)/24,5),'Расчет сбытовых надбавок'!$B$1537:'Расчет сбытовых надбавок'!$G$2280,5)</f>
        <v>71.61</v>
      </c>
      <c r="Q683" s="108">
        <f>VLOOKUP($A683+ROUND((COLUMN()-2)/24,5),АТС!$A$41:$F$784,4)+VLOOKUP($A683+ROUND((COLUMN()-2)/24,5),'Расчет сбытовых надбавок'!$B$1537:'Расчет сбытовых надбавок'!$G$2280,5)</f>
        <v>53.24</v>
      </c>
      <c r="R683" s="108">
        <f>VLOOKUP($A683+ROUND((COLUMN()-2)/24,5),АТС!$A$41:$F$784,4)+VLOOKUP($A683+ROUND((COLUMN()-2)/24,5),'Расчет сбытовых надбавок'!$B$1537:'Расчет сбытовых надбавок'!$G$2280,5)</f>
        <v>83.08</v>
      </c>
      <c r="S683" s="108">
        <f>VLOOKUP($A683+ROUND((COLUMN()-2)/24,5),АТС!$A$41:$F$784,4)+VLOOKUP($A683+ROUND((COLUMN()-2)/24,5),'Расчет сбытовых надбавок'!$B$1537:'Расчет сбытовых надбавок'!$G$2280,5)</f>
        <v>55.75</v>
      </c>
      <c r="T683" s="108">
        <f>VLOOKUP($A683+ROUND((COLUMN()-2)/24,5),АТС!$A$41:$F$784,4)+VLOOKUP($A683+ROUND((COLUMN()-2)/24,5),'Расчет сбытовых надбавок'!$B$1537:'Расчет сбытовых надбавок'!$G$2280,5)</f>
        <v>36.97</v>
      </c>
      <c r="U683" s="108">
        <f>VLOOKUP($A683+ROUND((COLUMN()-2)/24,5),АТС!$A$41:$F$784,4)+VLOOKUP($A683+ROUND((COLUMN()-2)/24,5),'Расчет сбытовых надбавок'!$B$1537:'Расчет сбытовых надбавок'!$G$2280,5)</f>
        <v>28.36</v>
      </c>
      <c r="V683" s="108">
        <f>VLOOKUP($A683+ROUND((COLUMN()-2)/24,5),АТС!$A$41:$F$784,4)+VLOOKUP($A683+ROUND((COLUMN()-2)/24,5),'Расчет сбытовых надбавок'!$B$1537:'Расчет сбытовых надбавок'!$G$2280,5)</f>
        <v>77.400000000000006</v>
      </c>
      <c r="W683" s="108">
        <f>VLOOKUP($A683+ROUND((COLUMN()-2)/24,5),АТС!$A$41:$F$784,4)+VLOOKUP($A683+ROUND((COLUMN()-2)/24,5),'Расчет сбытовых надбавок'!$B$1537:'Расчет сбытовых надбавок'!$G$2280,5)</f>
        <v>20.700000000000003</v>
      </c>
      <c r="X683" s="108">
        <f>VLOOKUP($A683+ROUND((COLUMN()-2)/24,5),АТС!$A$41:$F$784,4)+VLOOKUP($A683+ROUND((COLUMN()-2)/24,5),'Расчет сбытовых надбавок'!$B$1537:'Расчет сбытовых надбавок'!$G$2280,5)</f>
        <v>0</v>
      </c>
      <c r="Y683" s="108">
        <f>VLOOKUP($A683+ROUND((COLUMN()-2)/24,5),АТС!$A$41:$F$784,4)+VLOOKUP($A683+ROUND((COLUMN()-2)/24,5),'Расчет сбытовых надбавок'!$B$1537:'Расчет сбытовых надбавок'!$G$2280,5)</f>
        <v>0</v>
      </c>
    </row>
    <row r="684" spans="1:27" x14ac:dyDescent="0.2">
      <c r="A684" s="88">
        <f t="shared" si="18"/>
        <v>41861</v>
      </c>
      <c r="B684" s="108">
        <f>VLOOKUP($A684+ROUND((COLUMN()-2)/24,5),АТС!$A$41:$F$784,4)+VLOOKUP($A684+ROUND((COLUMN()-2)/24,5),'Расчет сбытовых надбавок'!$B$1537:'Расчет сбытовых надбавок'!$G$2280,5)</f>
        <v>0</v>
      </c>
      <c r="C684" s="108">
        <f>VLOOKUP($A684+ROUND((COLUMN()-2)/24,5),АТС!$A$41:$F$784,4)+VLOOKUP($A684+ROUND((COLUMN()-2)/24,5),'Расчет сбытовых надбавок'!$B$1537:'Расчет сбытовых надбавок'!$G$2280,5)</f>
        <v>0</v>
      </c>
      <c r="D684" s="108">
        <f>VLOOKUP($A684+ROUND((COLUMN()-2)/24,5),АТС!$A$41:$F$784,4)+VLOOKUP($A684+ROUND((COLUMN()-2)/24,5),'Расчет сбытовых надбавок'!$B$1537:'Расчет сбытовых надбавок'!$G$2280,5)</f>
        <v>0</v>
      </c>
      <c r="E684" s="108">
        <f>VLOOKUP($A684+ROUND((COLUMN()-2)/24,5),АТС!$A$41:$F$784,4)+VLOOKUP($A684+ROUND((COLUMN()-2)/24,5),'Расчет сбытовых надбавок'!$B$1537:'Расчет сбытовых надбавок'!$G$2280,5)</f>
        <v>0</v>
      </c>
      <c r="F684" s="108">
        <f>VLOOKUP($A684+ROUND((COLUMN()-2)/24,5),АТС!$A$41:$F$784,4)+VLOOKUP($A684+ROUND((COLUMN()-2)/24,5),'Расчет сбытовых надбавок'!$B$1537:'Расчет сбытовых надбавок'!$G$2280,5)</f>
        <v>0</v>
      </c>
      <c r="G684" s="108">
        <f>VLOOKUP($A684+ROUND((COLUMN()-2)/24,5),АТС!$A$41:$F$784,4)+VLOOKUP($A684+ROUND((COLUMN()-2)/24,5),'Расчет сбытовых надбавок'!$B$1537:'Расчет сбытовых надбавок'!$G$2280,5)</f>
        <v>0</v>
      </c>
      <c r="H684" s="108">
        <f>VLOOKUP($A684+ROUND((COLUMN()-2)/24,5),АТС!$A$41:$F$784,4)+VLOOKUP($A684+ROUND((COLUMN()-2)/24,5),'Расчет сбытовых надбавок'!$B$1537:'Расчет сбытовых надбавок'!$G$2280,5)</f>
        <v>16.13</v>
      </c>
      <c r="I684" s="108">
        <f>VLOOKUP($A684+ROUND((COLUMN()-2)/24,5),АТС!$A$41:$F$784,4)+VLOOKUP($A684+ROUND((COLUMN()-2)/24,5),'Расчет сбытовых надбавок'!$B$1537:'Расчет сбытовых надбавок'!$G$2280,5)</f>
        <v>79.010000000000005</v>
      </c>
      <c r="J684" s="108">
        <f>VLOOKUP($A684+ROUND((COLUMN()-2)/24,5),АТС!$A$41:$F$784,4)+VLOOKUP($A684+ROUND((COLUMN()-2)/24,5),'Расчет сбытовых надбавок'!$B$1537:'Расчет сбытовых надбавок'!$G$2280,5)</f>
        <v>254.75</v>
      </c>
      <c r="K684" s="108">
        <f>VLOOKUP($A684+ROUND((COLUMN()-2)/24,5),АТС!$A$41:$F$784,4)+VLOOKUP($A684+ROUND((COLUMN()-2)/24,5),'Расчет сбытовых надбавок'!$B$1537:'Расчет сбытовых надбавок'!$G$2280,5)</f>
        <v>0</v>
      </c>
      <c r="L684" s="108">
        <f>VLOOKUP($A684+ROUND((COLUMN()-2)/24,5),АТС!$A$41:$F$784,4)+VLOOKUP($A684+ROUND((COLUMN()-2)/24,5),'Расчет сбытовых надбавок'!$B$1537:'Расчет сбытовых надбавок'!$G$2280,5)</f>
        <v>1.17</v>
      </c>
      <c r="M684" s="108">
        <f>VLOOKUP($A684+ROUND((COLUMN()-2)/24,5),АТС!$A$41:$F$784,4)+VLOOKUP($A684+ROUND((COLUMN()-2)/24,5),'Расчет сбытовых надбавок'!$B$1537:'Расчет сбытовых надбавок'!$G$2280,5)</f>
        <v>0</v>
      </c>
      <c r="N684" s="108">
        <f>VLOOKUP($A684+ROUND((COLUMN()-2)/24,5),АТС!$A$41:$F$784,4)+VLOOKUP($A684+ROUND((COLUMN()-2)/24,5),'Расчет сбытовых надбавок'!$B$1537:'Расчет сбытовых надбавок'!$G$2280,5)</f>
        <v>0.7</v>
      </c>
      <c r="O684" s="108">
        <f>VLOOKUP($A684+ROUND((COLUMN()-2)/24,5),АТС!$A$41:$F$784,4)+VLOOKUP($A684+ROUND((COLUMN()-2)/24,5),'Расчет сбытовых надбавок'!$B$1537:'Расчет сбытовых надбавок'!$G$2280,5)</f>
        <v>1.04</v>
      </c>
      <c r="P684" s="108">
        <f>VLOOKUP($A684+ROUND((COLUMN()-2)/24,5),АТС!$A$41:$F$784,4)+VLOOKUP($A684+ROUND((COLUMN()-2)/24,5),'Расчет сбытовых надбавок'!$B$1537:'Расчет сбытовых надбавок'!$G$2280,5)</f>
        <v>109.29</v>
      </c>
      <c r="Q684" s="108">
        <f>VLOOKUP($A684+ROUND((COLUMN()-2)/24,5),АТС!$A$41:$F$784,4)+VLOOKUP($A684+ROUND((COLUMN()-2)/24,5),'Расчет сбытовых надбавок'!$B$1537:'Расчет сбытовых надбавок'!$G$2280,5)</f>
        <v>124.18</v>
      </c>
      <c r="R684" s="108">
        <f>VLOOKUP($A684+ROUND((COLUMN()-2)/24,5),АТС!$A$41:$F$784,4)+VLOOKUP($A684+ROUND((COLUMN()-2)/24,5),'Расчет сбытовых надбавок'!$B$1537:'Расчет сбытовых надбавок'!$G$2280,5)</f>
        <v>111.71</v>
      </c>
      <c r="S684" s="108">
        <f>VLOOKUP($A684+ROUND((COLUMN()-2)/24,5),АТС!$A$41:$F$784,4)+VLOOKUP($A684+ROUND((COLUMN()-2)/24,5),'Расчет сбытовых надбавок'!$B$1537:'Расчет сбытовых надбавок'!$G$2280,5)</f>
        <v>85.17</v>
      </c>
      <c r="T684" s="108">
        <f>VLOOKUP($A684+ROUND((COLUMN()-2)/24,5),АТС!$A$41:$F$784,4)+VLOOKUP($A684+ROUND((COLUMN()-2)/24,5),'Расчет сбытовых надбавок'!$B$1537:'Расчет сбытовых надбавок'!$G$2280,5)</f>
        <v>66.47</v>
      </c>
      <c r="U684" s="108">
        <f>VLOOKUP($A684+ROUND((COLUMN()-2)/24,5),АТС!$A$41:$F$784,4)+VLOOKUP($A684+ROUND((COLUMN()-2)/24,5),'Расчет сбытовых надбавок'!$B$1537:'Расчет сбытовых надбавок'!$G$2280,5)</f>
        <v>81.56</v>
      </c>
      <c r="V684" s="108">
        <f>VLOOKUP($A684+ROUND((COLUMN()-2)/24,5),АТС!$A$41:$F$784,4)+VLOOKUP($A684+ROUND((COLUMN()-2)/24,5),'Расчет сбытовых надбавок'!$B$1537:'Расчет сбытовых надбавок'!$G$2280,5)</f>
        <v>105.95</v>
      </c>
      <c r="W684" s="108">
        <f>VLOOKUP($A684+ROUND((COLUMN()-2)/24,5),АТС!$A$41:$F$784,4)+VLOOKUP($A684+ROUND((COLUMN()-2)/24,5),'Расчет сбытовых надбавок'!$B$1537:'Расчет сбытовых надбавок'!$G$2280,5)</f>
        <v>325.07</v>
      </c>
      <c r="X684" s="108">
        <f>VLOOKUP($A684+ROUND((COLUMN()-2)/24,5),АТС!$A$41:$F$784,4)+VLOOKUP($A684+ROUND((COLUMN()-2)/24,5),'Расчет сбытовых надбавок'!$B$1537:'Расчет сбытовых надбавок'!$G$2280,5)</f>
        <v>56.879999999999995</v>
      </c>
      <c r="Y684" s="108">
        <f>VLOOKUP($A684+ROUND((COLUMN()-2)/24,5),АТС!$A$41:$F$784,4)+VLOOKUP($A684+ROUND((COLUMN()-2)/24,5),'Расчет сбытовых надбавок'!$B$1537:'Расчет сбытовых надбавок'!$G$2280,5)</f>
        <v>0</v>
      </c>
    </row>
    <row r="685" spans="1:27" x14ac:dyDescent="0.2">
      <c r="A685" s="88">
        <f t="shared" si="18"/>
        <v>41862</v>
      </c>
      <c r="B685" s="108">
        <f>VLOOKUP($A685+ROUND((COLUMN()-2)/24,5),АТС!$A$41:$F$784,4)+VLOOKUP($A685+ROUND((COLUMN()-2)/24,5),'Расчет сбытовых надбавок'!$B$1537:'Расчет сбытовых надбавок'!$G$2280,5)</f>
        <v>0</v>
      </c>
      <c r="C685" s="108">
        <f>VLOOKUP($A685+ROUND((COLUMN()-2)/24,5),АТС!$A$41:$F$784,4)+VLOOKUP($A685+ROUND((COLUMN()-2)/24,5),'Расчет сбытовых надбавок'!$B$1537:'Расчет сбытовых надбавок'!$G$2280,5)</f>
        <v>0</v>
      </c>
      <c r="D685" s="108">
        <f>VLOOKUP($A685+ROUND((COLUMN()-2)/24,5),АТС!$A$41:$F$784,4)+VLOOKUP($A685+ROUND((COLUMN()-2)/24,5),'Расчет сбытовых надбавок'!$B$1537:'Расчет сбытовых надбавок'!$G$2280,5)</f>
        <v>0.01</v>
      </c>
      <c r="E685" s="108">
        <f>VLOOKUP($A685+ROUND((COLUMN()-2)/24,5),АТС!$A$41:$F$784,4)+VLOOKUP($A685+ROUND((COLUMN()-2)/24,5),'Расчет сбытовых надбавок'!$B$1537:'Расчет сбытовых надбавок'!$G$2280,5)</f>
        <v>0</v>
      </c>
      <c r="F685" s="108">
        <f>VLOOKUP($A685+ROUND((COLUMN()-2)/24,5),АТС!$A$41:$F$784,4)+VLOOKUP($A685+ROUND((COLUMN()-2)/24,5),'Расчет сбытовых надбавок'!$B$1537:'Расчет сбытовых надбавок'!$G$2280,5)</f>
        <v>0</v>
      </c>
      <c r="G685" s="108">
        <f>VLOOKUP($A685+ROUND((COLUMN()-2)/24,5),АТС!$A$41:$F$784,4)+VLOOKUP($A685+ROUND((COLUMN()-2)/24,5),'Расчет сбытовых надбавок'!$B$1537:'Расчет сбытовых надбавок'!$G$2280,5)</f>
        <v>1.45</v>
      </c>
      <c r="H685" s="108">
        <f>VLOOKUP($A685+ROUND((COLUMN()-2)/24,5),АТС!$A$41:$F$784,4)+VLOOKUP($A685+ROUND((COLUMN()-2)/24,5),'Расчет сбытовых надбавок'!$B$1537:'Расчет сбытовых надбавок'!$G$2280,5)</f>
        <v>146.54</v>
      </c>
      <c r="I685" s="108">
        <f>VLOOKUP($A685+ROUND((COLUMN()-2)/24,5),АТС!$A$41:$F$784,4)+VLOOKUP($A685+ROUND((COLUMN()-2)/24,5),'Расчет сбытовых надбавок'!$B$1537:'Расчет сбытовых надбавок'!$G$2280,5)</f>
        <v>245.16</v>
      </c>
      <c r="J685" s="108">
        <f>VLOOKUP($A685+ROUND((COLUMN()-2)/24,5),АТС!$A$41:$F$784,4)+VLOOKUP($A685+ROUND((COLUMN()-2)/24,5),'Расчет сбытовых надбавок'!$B$1537:'Расчет сбытовых надбавок'!$G$2280,5)</f>
        <v>107.35000000000001</v>
      </c>
      <c r="K685" s="108">
        <f>VLOOKUP($A685+ROUND((COLUMN()-2)/24,5),АТС!$A$41:$F$784,4)+VLOOKUP($A685+ROUND((COLUMN()-2)/24,5),'Расчет сбытовых надбавок'!$B$1537:'Расчет сбытовых надбавок'!$G$2280,5)</f>
        <v>0.39</v>
      </c>
      <c r="L685" s="108">
        <f>VLOOKUP($A685+ROUND((COLUMN()-2)/24,5),АТС!$A$41:$F$784,4)+VLOOKUP($A685+ROUND((COLUMN()-2)/24,5),'Расчет сбытовых надбавок'!$B$1537:'Расчет сбытовых надбавок'!$G$2280,5)</f>
        <v>94.1</v>
      </c>
      <c r="M685" s="108">
        <f>VLOOKUP($A685+ROUND((COLUMN()-2)/24,5),АТС!$A$41:$F$784,4)+VLOOKUP($A685+ROUND((COLUMN()-2)/24,5),'Расчет сбытовых надбавок'!$B$1537:'Расчет сбытовых надбавок'!$G$2280,5)</f>
        <v>96.460000000000008</v>
      </c>
      <c r="N685" s="108">
        <f>VLOOKUP($A685+ROUND((COLUMN()-2)/24,5),АТС!$A$41:$F$784,4)+VLOOKUP($A685+ROUND((COLUMN()-2)/24,5),'Расчет сбытовых надбавок'!$B$1537:'Расчет сбытовых надбавок'!$G$2280,5)</f>
        <v>512.09</v>
      </c>
      <c r="O685" s="108">
        <f>VLOOKUP($A685+ROUND((COLUMN()-2)/24,5),АТС!$A$41:$F$784,4)+VLOOKUP($A685+ROUND((COLUMN()-2)/24,5),'Расчет сбытовых надбавок'!$B$1537:'Расчет сбытовых надбавок'!$G$2280,5)</f>
        <v>616.21</v>
      </c>
      <c r="P685" s="108">
        <f>VLOOKUP($A685+ROUND((COLUMN()-2)/24,5),АТС!$A$41:$F$784,4)+VLOOKUP($A685+ROUND((COLUMN()-2)/24,5),'Расчет сбытовых надбавок'!$B$1537:'Расчет сбытовых надбавок'!$G$2280,5)</f>
        <v>1318.41</v>
      </c>
      <c r="Q685" s="108">
        <f>VLOOKUP($A685+ROUND((COLUMN()-2)/24,5),АТС!$A$41:$F$784,4)+VLOOKUP($A685+ROUND((COLUMN()-2)/24,5),'Расчет сбытовых надбавок'!$B$1537:'Расчет сбытовых надбавок'!$G$2280,5)</f>
        <v>667.23</v>
      </c>
      <c r="R685" s="108">
        <f>VLOOKUP($A685+ROUND((COLUMN()-2)/24,5),АТС!$A$41:$F$784,4)+VLOOKUP($A685+ROUND((COLUMN()-2)/24,5),'Расчет сбытовых надбавок'!$B$1537:'Расчет сбытовых надбавок'!$G$2280,5)</f>
        <v>123.27</v>
      </c>
      <c r="S685" s="108">
        <f>VLOOKUP($A685+ROUND((COLUMN()-2)/24,5),АТС!$A$41:$F$784,4)+VLOOKUP($A685+ROUND((COLUMN()-2)/24,5),'Расчет сбытовых надбавок'!$B$1537:'Расчет сбытовых надбавок'!$G$2280,5)</f>
        <v>243.48999999999998</v>
      </c>
      <c r="T685" s="108">
        <f>VLOOKUP($A685+ROUND((COLUMN()-2)/24,5),АТС!$A$41:$F$784,4)+VLOOKUP($A685+ROUND((COLUMN()-2)/24,5),'Расчет сбытовых надбавок'!$B$1537:'Расчет сбытовых надбавок'!$G$2280,5)</f>
        <v>0</v>
      </c>
      <c r="U685" s="108">
        <f>VLOOKUP($A685+ROUND((COLUMN()-2)/24,5),АТС!$A$41:$F$784,4)+VLOOKUP($A685+ROUND((COLUMN()-2)/24,5),'Расчет сбытовых надбавок'!$B$1537:'Расчет сбытовых надбавок'!$G$2280,5)</f>
        <v>0</v>
      </c>
      <c r="V685" s="108">
        <f>VLOOKUP($A685+ROUND((COLUMN()-2)/24,5),АТС!$A$41:$F$784,4)+VLOOKUP($A685+ROUND((COLUMN()-2)/24,5),'Расчет сбытовых надбавок'!$B$1537:'Расчет сбытовых надбавок'!$G$2280,5)</f>
        <v>0</v>
      </c>
      <c r="W685" s="108">
        <f>VLOOKUP($A685+ROUND((COLUMN()-2)/24,5),АТС!$A$41:$F$784,4)+VLOOKUP($A685+ROUND((COLUMN()-2)/24,5),'Расчет сбытовых надбавок'!$B$1537:'Расчет сбытовых надбавок'!$G$2280,5)</f>
        <v>0</v>
      </c>
      <c r="X685" s="108">
        <f>VLOOKUP($A685+ROUND((COLUMN()-2)/24,5),АТС!$A$41:$F$784,4)+VLOOKUP($A685+ROUND((COLUMN()-2)/24,5),'Расчет сбытовых надбавок'!$B$1537:'Расчет сбытовых надбавок'!$G$2280,5)</f>
        <v>0</v>
      </c>
      <c r="Y685" s="108">
        <f>VLOOKUP($A685+ROUND((COLUMN()-2)/24,5),АТС!$A$41:$F$784,4)+VLOOKUP($A685+ROUND((COLUMN()-2)/24,5),'Расчет сбытовых надбавок'!$B$1537:'Расчет сбытовых надбавок'!$G$2280,5)</f>
        <v>0</v>
      </c>
    </row>
    <row r="686" spans="1:27" x14ac:dyDescent="0.2">
      <c r="A686" s="88">
        <f t="shared" si="18"/>
        <v>41863</v>
      </c>
      <c r="B686" s="108">
        <f>VLOOKUP($A686+ROUND((COLUMN()-2)/24,5),АТС!$A$41:$F$784,4)+VLOOKUP($A686+ROUND((COLUMN()-2)/24,5),'Расчет сбытовых надбавок'!$B$1537:'Расчет сбытовых надбавок'!$G$2280,5)</f>
        <v>0.01</v>
      </c>
      <c r="C686" s="108">
        <f>VLOOKUP($A686+ROUND((COLUMN()-2)/24,5),АТС!$A$41:$F$784,4)+VLOOKUP($A686+ROUND((COLUMN()-2)/24,5),'Расчет сбытовых надбавок'!$B$1537:'Расчет сбытовых надбавок'!$G$2280,5)</f>
        <v>0</v>
      </c>
      <c r="D686" s="108">
        <f>VLOOKUP($A686+ROUND((COLUMN()-2)/24,5),АТС!$A$41:$F$784,4)+VLOOKUP($A686+ROUND((COLUMN()-2)/24,5),'Расчет сбытовых надбавок'!$B$1537:'Расчет сбытовых надбавок'!$G$2280,5)</f>
        <v>0</v>
      </c>
      <c r="E686" s="108">
        <f>VLOOKUP($A686+ROUND((COLUMN()-2)/24,5),АТС!$A$41:$F$784,4)+VLOOKUP($A686+ROUND((COLUMN()-2)/24,5),'Расчет сбытовых надбавок'!$B$1537:'Расчет сбытовых надбавок'!$G$2280,5)</f>
        <v>0.01</v>
      </c>
      <c r="F686" s="108">
        <f>VLOOKUP($A686+ROUND((COLUMN()-2)/24,5),АТС!$A$41:$F$784,4)+VLOOKUP($A686+ROUND((COLUMN()-2)/24,5),'Расчет сбытовых надбавок'!$B$1537:'Расчет сбытовых надбавок'!$G$2280,5)</f>
        <v>0</v>
      </c>
      <c r="G686" s="108">
        <f>VLOOKUP($A686+ROUND((COLUMN()-2)/24,5),АТС!$A$41:$F$784,4)+VLOOKUP($A686+ROUND((COLUMN()-2)/24,5),'Расчет сбытовых надбавок'!$B$1537:'Расчет сбытовых надбавок'!$G$2280,5)</f>
        <v>13.83</v>
      </c>
      <c r="H686" s="108">
        <f>VLOOKUP($A686+ROUND((COLUMN()-2)/24,5),АТС!$A$41:$F$784,4)+VLOOKUP($A686+ROUND((COLUMN()-2)/24,5),'Расчет сбытовых надбавок'!$B$1537:'Расчет сбытовых надбавок'!$G$2280,5)</f>
        <v>69.39</v>
      </c>
      <c r="I686" s="108">
        <f>VLOOKUP($A686+ROUND((COLUMN()-2)/24,5),АТС!$A$41:$F$784,4)+VLOOKUP($A686+ROUND((COLUMN()-2)/24,5),'Расчет сбытовых надбавок'!$B$1537:'Расчет сбытовых надбавок'!$G$2280,5)</f>
        <v>170.25</v>
      </c>
      <c r="J686" s="108">
        <f>VLOOKUP($A686+ROUND((COLUMN()-2)/24,5),АТС!$A$41:$F$784,4)+VLOOKUP($A686+ROUND((COLUMN()-2)/24,5),'Расчет сбытовых надбавок'!$B$1537:'Расчет сбытовых надбавок'!$G$2280,5)</f>
        <v>28.51</v>
      </c>
      <c r="K686" s="108">
        <f>VLOOKUP($A686+ROUND((COLUMN()-2)/24,5),АТС!$A$41:$F$784,4)+VLOOKUP($A686+ROUND((COLUMN()-2)/24,5),'Расчет сбытовых надбавок'!$B$1537:'Расчет сбытовых надбавок'!$G$2280,5)</f>
        <v>166.87</v>
      </c>
      <c r="L686" s="108">
        <f>VLOOKUP($A686+ROUND((COLUMN()-2)/24,5),АТС!$A$41:$F$784,4)+VLOOKUP($A686+ROUND((COLUMN()-2)/24,5),'Расчет сбытовых надбавок'!$B$1537:'Расчет сбытовых надбавок'!$G$2280,5)</f>
        <v>20.78</v>
      </c>
      <c r="M686" s="108">
        <f>VLOOKUP($A686+ROUND((COLUMN()-2)/24,5),АТС!$A$41:$F$784,4)+VLOOKUP($A686+ROUND((COLUMN()-2)/24,5),'Расчет сбытовых надбавок'!$B$1537:'Расчет сбытовых надбавок'!$G$2280,5)</f>
        <v>15.93</v>
      </c>
      <c r="N686" s="108">
        <f>VLOOKUP($A686+ROUND((COLUMN()-2)/24,5),АТС!$A$41:$F$784,4)+VLOOKUP($A686+ROUND((COLUMN()-2)/24,5),'Расчет сбытовых надбавок'!$B$1537:'Расчет сбытовых надбавок'!$G$2280,5)</f>
        <v>113.25</v>
      </c>
      <c r="O686" s="108">
        <f>VLOOKUP($A686+ROUND((COLUMN()-2)/24,5),АТС!$A$41:$F$784,4)+VLOOKUP($A686+ROUND((COLUMN()-2)/24,5),'Расчет сбытовых надбавок'!$B$1537:'Расчет сбытовых надбавок'!$G$2280,5)</f>
        <v>93</v>
      </c>
      <c r="P686" s="108">
        <f>VLOOKUP($A686+ROUND((COLUMN()-2)/24,5),АТС!$A$41:$F$784,4)+VLOOKUP($A686+ROUND((COLUMN()-2)/24,5),'Расчет сбытовых надбавок'!$B$1537:'Расчет сбытовых надбавок'!$G$2280,5)</f>
        <v>118.33</v>
      </c>
      <c r="Q686" s="108">
        <f>VLOOKUP($A686+ROUND((COLUMN()-2)/24,5),АТС!$A$41:$F$784,4)+VLOOKUP($A686+ROUND((COLUMN()-2)/24,5),'Расчет сбытовых надбавок'!$B$1537:'Расчет сбытовых надбавок'!$G$2280,5)</f>
        <v>99.78</v>
      </c>
      <c r="R686" s="108">
        <f>VLOOKUP($A686+ROUND((COLUMN()-2)/24,5),АТС!$A$41:$F$784,4)+VLOOKUP($A686+ROUND((COLUMN()-2)/24,5),'Расчет сбытовых надбавок'!$B$1537:'Расчет сбытовых надбавок'!$G$2280,5)</f>
        <v>0</v>
      </c>
      <c r="S686" s="108">
        <f>VLOOKUP($A686+ROUND((COLUMN()-2)/24,5),АТС!$A$41:$F$784,4)+VLOOKUP($A686+ROUND((COLUMN()-2)/24,5),'Расчет сбытовых надбавок'!$B$1537:'Расчет сбытовых надбавок'!$G$2280,5)</f>
        <v>0</v>
      </c>
      <c r="T686" s="108">
        <f>VLOOKUP($A686+ROUND((COLUMN()-2)/24,5),АТС!$A$41:$F$784,4)+VLOOKUP($A686+ROUND((COLUMN()-2)/24,5),'Расчет сбытовых надбавок'!$B$1537:'Расчет сбытовых надбавок'!$G$2280,5)</f>
        <v>0</v>
      </c>
      <c r="U686" s="108">
        <f>VLOOKUP($A686+ROUND((COLUMN()-2)/24,5),АТС!$A$41:$F$784,4)+VLOOKUP($A686+ROUND((COLUMN()-2)/24,5),'Расчет сбытовых надбавок'!$B$1537:'Расчет сбытовых надбавок'!$G$2280,5)</f>
        <v>0</v>
      </c>
      <c r="V686" s="108">
        <f>VLOOKUP($A686+ROUND((COLUMN()-2)/24,5),АТС!$A$41:$F$784,4)+VLOOKUP($A686+ROUND((COLUMN()-2)/24,5),'Расчет сбытовых надбавок'!$B$1537:'Расчет сбытовых надбавок'!$G$2280,5)</f>
        <v>0</v>
      </c>
      <c r="W686" s="108">
        <f>VLOOKUP($A686+ROUND((COLUMN()-2)/24,5),АТС!$A$41:$F$784,4)+VLOOKUP($A686+ROUND((COLUMN()-2)/24,5),'Расчет сбытовых надбавок'!$B$1537:'Расчет сбытовых надбавок'!$G$2280,5)</f>
        <v>0</v>
      </c>
      <c r="X686" s="108">
        <f>VLOOKUP($A686+ROUND((COLUMN()-2)/24,5),АТС!$A$41:$F$784,4)+VLOOKUP($A686+ROUND((COLUMN()-2)/24,5),'Расчет сбытовых надбавок'!$B$1537:'Расчет сбытовых надбавок'!$G$2280,5)</f>
        <v>0</v>
      </c>
      <c r="Y686" s="108">
        <f>VLOOKUP($A686+ROUND((COLUMN()-2)/24,5),АТС!$A$41:$F$784,4)+VLOOKUP($A686+ROUND((COLUMN()-2)/24,5),'Расчет сбытовых надбавок'!$B$1537:'Расчет сбытовых надбавок'!$G$2280,5)</f>
        <v>0</v>
      </c>
    </row>
    <row r="687" spans="1:27" x14ac:dyDescent="0.2">
      <c r="A687" s="88">
        <f t="shared" si="18"/>
        <v>41864</v>
      </c>
      <c r="B687" s="108">
        <f>VLOOKUP($A687+ROUND((COLUMN()-2)/24,5),АТС!$A$41:$F$784,4)+VLOOKUP($A687+ROUND((COLUMN()-2)/24,5),'Расчет сбытовых надбавок'!$B$1537:'Расчет сбытовых надбавок'!$G$2280,5)</f>
        <v>0</v>
      </c>
      <c r="C687" s="108">
        <f>VLOOKUP($A687+ROUND((COLUMN()-2)/24,5),АТС!$A$41:$F$784,4)+VLOOKUP($A687+ROUND((COLUMN()-2)/24,5),'Расчет сбытовых надбавок'!$B$1537:'Расчет сбытовых надбавок'!$G$2280,5)</f>
        <v>0</v>
      </c>
      <c r="D687" s="108">
        <f>VLOOKUP($A687+ROUND((COLUMN()-2)/24,5),АТС!$A$41:$F$784,4)+VLOOKUP($A687+ROUND((COLUMN()-2)/24,5),'Расчет сбытовых надбавок'!$B$1537:'Расчет сбытовых надбавок'!$G$2280,5)</f>
        <v>3.5</v>
      </c>
      <c r="E687" s="108">
        <f>VLOOKUP($A687+ROUND((COLUMN()-2)/24,5),АТС!$A$41:$F$784,4)+VLOOKUP($A687+ROUND((COLUMN()-2)/24,5),'Расчет сбытовых надбавок'!$B$1537:'Расчет сбытовых надбавок'!$G$2280,5)</f>
        <v>2.04</v>
      </c>
      <c r="F687" s="108">
        <f>VLOOKUP($A687+ROUND((COLUMN()-2)/24,5),АТС!$A$41:$F$784,4)+VLOOKUP($A687+ROUND((COLUMN()-2)/24,5),'Расчет сбытовых надбавок'!$B$1537:'Расчет сбытовых надбавок'!$G$2280,5)</f>
        <v>78.209999999999994</v>
      </c>
      <c r="G687" s="108">
        <f>VLOOKUP($A687+ROUND((COLUMN()-2)/24,5),АТС!$A$41:$F$784,4)+VLOOKUP($A687+ROUND((COLUMN()-2)/24,5),'Расчет сбытовых надбавок'!$B$1537:'Расчет сбытовых надбавок'!$G$2280,5)</f>
        <v>100.97</v>
      </c>
      <c r="H687" s="108">
        <f>VLOOKUP($A687+ROUND((COLUMN()-2)/24,5),АТС!$A$41:$F$784,4)+VLOOKUP($A687+ROUND((COLUMN()-2)/24,5),'Расчет сбытовых надбавок'!$B$1537:'Расчет сбытовых надбавок'!$G$2280,5)</f>
        <v>202.75</v>
      </c>
      <c r="I687" s="108">
        <f>VLOOKUP($A687+ROUND((COLUMN()-2)/24,5),АТС!$A$41:$F$784,4)+VLOOKUP($A687+ROUND((COLUMN()-2)/24,5),'Расчет сбытовых надбавок'!$B$1537:'Расчет сбытовых надбавок'!$G$2280,5)</f>
        <v>265.18</v>
      </c>
      <c r="J687" s="108">
        <f>VLOOKUP($A687+ROUND((COLUMN()-2)/24,5),АТС!$A$41:$F$784,4)+VLOOKUP($A687+ROUND((COLUMN()-2)/24,5),'Расчет сбытовых надбавок'!$B$1537:'Расчет сбытовых надбавок'!$G$2280,5)</f>
        <v>101.59</v>
      </c>
      <c r="K687" s="108">
        <f>VLOOKUP($A687+ROUND((COLUMN()-2)/24,5),АТС!$A$41:$F$784,4)+VLOOKUP($A687+ROUND((COLUMN()-2)/24,5),'Расчет сбытовых надбавок'!$B$1537:'Расчет сбытовых надбавок'!$G$2280,5)</f>
        <v>145.24</v>
      </c>
      <c r="L687" s="108">
        <f>VLOOKUP($A687+ROUND((COLUMN()-2)/24,5),АТС!$A$41:$F$784,4)+VLOOKUP($A687+ROUND((COLUMN()-2)/24,5),'Расчет сбытовых надбавок'!$B$1537:'Расчет сбытовых надбавок'!$G$2280,5)</f>
        <v>109.77</v>
      </c>
      <c r="M687" s="108">
        <f>VLOOKUP($A687+ROUND((COLUMN()-2)/24,5),АТС!$A$41:$F$784,4)+VLOOKUP($A687+ROUND((COLUMN()-2)/24,5),'Расчет сбытовых надбавок'!$B$1537:'Расчет сбытовых надбавок'!$G$2280,5)</f>
        <v>52.83</v>
      </c>
      <c r="N687" s="108">
        <f>VLOOKUP($A687+ROUND((COLUMN()-2)/24,5),АТС!$A$41:$F$784,4)+VLOOKUP($A687+ROUND((COLUMN()-2)/24,5),'Расчет сбытовых надбавок'!$B$1537:'Расчет сбытовых надбавок'!$G$2280,5)</f>
        <v>40.050000000000004</v>
      </c>
      <c r="O687" s="108">
        <f>VLOOKUP($A687+ROUND((COLUMN()-2)/24,5),АТС!$A$41:$F$784,4)+VLOOKUP($A687+ROUND((COLUMN()-2)/24,5),'Расчет сбытовых надбавок'!$B$1537:'Расчет сбытовых надбавок'!$G$2280,5)</f>
        <v>31.94</v>
      </c>
      <c r="P687" s="108">
        <f>VLOOKUP($A687+ROUND((COLUMN()-2)/24,5),АТС!$A$41:$F$784,4)+VLOOKUP($A687+ROUND((COLUMN()-2)/24,5),'Расчет сбытовых надбавок'!$B$1537:'Расчет сбытовых надбавок'!$G$2280,5)</f>
        <v>0</v>
      </c>
      <c r="Q687" s="108">
        <f>VLOOKUP($A687+ROUND((COLUMN()-2)/24,5),АТС!$A$41:$F$784,4)+VLOOKUP($A687+ROUND((COLUMN()-2)/24,5),'Расчет сбытовых надбавок'!$B$1537:'Расчет сбытовых надбавок'!$G$2280,5)</f>
        <v>0.01</v>
      </c>
      <c r="R687" s="108">
        <f>VLOOKUP($A687+ROUND((COLUMN()-2)/24,5),АТС!$A$41:$F$784,4)+VLOOKUP($A687+ROUND((COLUMN()-2)/24,5),'Расчет сбытовых надбавок'!$B$1537:'Расчет сбытовых надбавок'!$G$2280,5)</f>
        <v>0</v>
      </c>
      <c r="S687" s="108">
        <f>VLOOKUP($A687+ROUND((COLUMN()-2)/24,5),АТС!$A$41:$F$784,4)+VLOOKUP($A687+ROUND((COLUMN()-2)/24,5),'Расчет сбытовых надбавок'!$B$1537:'Расчет сбытовых надбавок'!$G$2280,5)</f>
        <v>0</v>
      </c>
      <c r="T687" s="108">
        <f>VLOOKUP($A687+ROUND((COLUMN()-2)/24,5),АТС!$A$41:$F$784,4)+VLOOKUP($A687+ROUND((COLUMN()-2)/24,5),'Расчет сбытовых надбавок'!$B$1537:'Расчет сбытовых надбавок'!$G$2280,5)</f>
        <v>0</v>
      </c>
      <c r="U687" s="108">
        <f>VLOOKUP($A687+ROUND((COLUMN()-2)/24,5),АТС!$A$41:$F$784,4)+VLOOKUP($A687+ROUND((COLUMN()-2)/24,5),'Расчет сбытовых надбавок'!$B$1537:'Расчет сбытовых надбавок'!$G$2280,5)</f>
        <v>0</v>
      </c>
      <c r="V687" s="108">
        <f>VLOOKUP($A687+ROUND((COLUMN()-2)/24,5),АТС!$A$41:$F$784,4)+VLOOKUP($A687+ROUND((COLUMN()-2)/24,5),'Расчет сбытовых надбавок'!$B$1537:'Расчет сбытовых надбавок'!$G$2280,5)</f>
        <v>0</v>
      </c>
      <c r="W687" s="108">
        <f>VLOOKUP($A687+ROUND((COLUMN()-2)/24,5),АТС!$A$41:$F$784,4)+VLOOKUP($A687+ROUND((COLUMN()-2)/24,5),'Расчет сбытовых надбавок'!$B$1537:'Расчет сбытовых надбавок'!$G$2280,5)</f>
        <v>0</v>
      </c>
      <c r="X687" s="108">
        <f>VLOOKUP($A687+ROUND((COLUMN()-2)/24,5),АТС!$A$41:$F$784,4)+VLOOKUP($A687+ROUND((COLUMN()-2)/24,5),'Расчет сбытовых надбавок'!$B$1537:'Расчет сбытовых надбавок'!$G$2280,5)</f>
        <v>0</v>
      </c>
      <c r="Y687" s="108">
        <f>VLOOKUP($A687+ROUND((COLUMN()-2)/24,5),АТС!$A$41:$F$784,4)+VLOOKUP($A687+ROUND((COLUMN()-2)/24,5),'Расчет сбытовых надбавок'!$B$1537:'Расчет сбытовых надбавок'!$G$2280,5)</f>
        <v>0</v>
      </c>
    </row>
    <row r="688" spans="1:27" x14ac:dyDescent="0.2">
      <c r="A688" s="88">
        <f t="shared" si="18"/>
        <v>41865</v>
      </c>
      <c r="B688" s="108">
        <f>VLOOKUP($A688+ROUND((COLUMN()-2)/24,5),АТС!$A$41:$F$784,4)+VLOOKUP($A688+ROUND((COLUMN()-2)/24,5),'Расчет сбытовых надбавок'!$B$1537:'Расчет сбытовых надбавок'!$G$2280,5)</f>
        <v>0</v>
      </c>
      <c r="C688" s="108">
        <f>VLOOKUP($A688+ROUND((COLUMN()-2)/24,5),АТС!$A$41:$F$784,4)+VLOOKUP($A688+ROUND((COLUMN()-2)/24,5),'Расчет сбытовых надбавок'!$B$1537:'Расчет сбытовых надбавок'!$G$2280,5)</f>
        <v>0</v>
      </c>
      <c r="D688" s="108">
        <f>VLOOKUP($A688+ROUND((COLUMN()-2)/24,5),АТС!$A$41:$F$784,4)+VLOOKUP($A688+ROUND((COLUMN()-2)/24,5),'Расчет сбытовых надбавок'!$B$1537:'Расчет сбытовых надбавок'!$G$2280,5)</f>
        <v>0</v>
      </c>
      <c r="E688" s="108">
        <f>VLOOKUP($A688+ROUND((COLUMN()-2)/24,5),АТС!$A$41:$F$784,4)+VLOOKUP($A688+ROUND((COLUMN()-2)/24,5),'Расчет сбытовых надбавок'!$B$1537:'Расчет сбытовых надбавок'!$G$2280,5)</f>
        <v>0</v>
      </c>
      <c r="F688" s="108">
        <f>VLOOKUP($A688+ROUND((COLUMN()-2)/24,5),АТС!$A$41:$F$784,4)+VLOOKUP($A688+ROUND((COLUMN()-2)/24,5),'Расчет сбытовых надбавок'!$B$1537:'Расчет сбытовых надбавок'!$G$2280,5)</f>
        <v>26.020000000000003</v>
      </c>
      <c r="G688" s="108">
        <f>VLOOKUP($A688+ROUND((COLUMN()-2)/24,5),АТС!$A$41:$F$784,4)+VLOOKUP($A688+ROUND((COLUMN()-2)/24,5),'Расчет сбытовых надбавок'!$B$1537:'Расчет сбытовых надбавок'!$G$2280,5)</f>
        <v>34.5</v>
      </c>
      <c r="H688" s="108">
        <f>VLOOKUP($A688+ROUND((COLUMN()-2)/24,5),АТС!$A$41:$F$784,4)+VLOOKUP($A688+ROUND((COLUMN()-2)/24,5),'Расчет сбытовых надбавок'!$B$1537:'Расчет сбытовых надбавок'!$G$2280,5)</f>
        <v>171.85</v>
      </c>
      <c r="I688" s="108">
        <f>VLOOKUP($A688+ROUND((COLUMN()-2)/24,5),АТС!$A$41:$F$784,4)+VLOOKUP($A688+ROUND((COLUMN()-2)/24,5),'Расчет сбытовых надбавок'!$B$1537:'Расчет сбытовых надбавок'!$G$2280,5)</f>
        <v>93.84</v>
      </c>
      <c r="J688" s="108">
        <f>VLOOKUP($A688+ROUND((COLUMN()-2)/24,5),АТС!$A$41:$F$784,4)+VLOOKUP($A688+ROUND((COLUMN()-2)/24,5),'Расчет сбытовых надбавок'!$B$1537:'Расчет сбытовых надбавок'!$G$2280,5)</f>
        <v>52.839999999999996</v>
      </c>
      <c r="K688" s="108">
        <f>VLOOKUP($A688+ROUND((COLUMN()-2)/24,5),АТС!$A$41:$F$784,4)+VLOOKUP($A688+ROUND((COLUMN()-2)/24,5),'Расчет сбытовых надбавок'!$B$1537:'Расчет сбытовых надбавок'!$G$2280,5)</f>
        <v>778.53000000000009</v>
      </c>
      <c r="L688" s="108">
        <f>VLOOKUP($A688+ROUND((COLUMN()-2)/24,5),АТС!$A$41:$F$784,4)+VLOOKUP($A688+ROUND((COLUMN()-2)/24,5),'Расчет сбытовых надбавок'!$B$1537:'Расчет сбытовых надбавок'!$G$2280,5)</f>
        <v>552.04</v>
      </c>
      <c r="M688" s="108">
        <f>VLOOKUP($A688+ROUND((COLUMN()-2)/24,5),АТС!$A$41:$F$784,4)+VLOOKUP($A688+ROUND((COLUMN()-2)/24,5),'Расчет сбытовых надбавок'!$B$1537:'Расчет сбытовых надбавок'!$G$2280,5)</f>
        <v>528.20000000000005</v>
      </c>
      <c r="N688" s="108">
        <f>VLOOKUP($A688+ROUND((COLUMN()-2)/24,5),АТС!$A$41:$F$784,4)+VLOOKUP($A688+ROUND((COLUMN()-2)/24,5),'Расчет сбытовых надбавок'!$B$1537:'Расчет сбытовых надбавок'!$G$2280,5)</f>
        <v>612.15</v>
      </c>
      <c r="O688" s="108">
        <f>VLOOKUP($A688+ROUND((COLUMN()-2)/24,5),АТС!$A$41:$F$784,4)+VLOOKUP($A688+ROUND((COLUMN()-2)/24,5),'Расчет сбытовых надбавок'!$B$1537:'Расчет сбытовых надбавок'!$G$2280,5)</f>
        <v>447.9</v>
      </c>
      <c r="P688" s="108">
        <f>VLOOKUP($A688+ROUND((COLUMN()-2)/24,5),АТС!$A$41:$F$784,4)+VLOOKUP($A688+ROUND((COLUMN()-2)/24,5),'Расчет сбытовых надбавок'!$B$1537:'Расчет сбытовых надбавок'!$G$2280,5)</f>
        <v>449.6</v>
      </c>
      <c r="Q688" s="108">
        <f>VLOOKUP($A688+ROUND((COLUMN()-2)/24,5),АТС!$A$41:$F$784,4)+VLOOKUP($A688+ROUND((COLUMN()-2)/24,5),'Расчет сбытовых надбавок'!$B$1537:'Расчет сбытовых надбавок'!$G$2280,5)</f>
        <v>507.43</v>
      </c>
      <c r="R688" s="108">
        <f>VLOOKUP($A688+ROUND((COLUMN()-2)/24,5),АТС!$A$41:$F$784,4)+VLOOKUP($A688+ROUND((COLUMN()-2)/24,5),'Расчет сбытовых надбавок'!$B$1537:'Расчет сбытовых надбавок'!$G$2280,5)</f>
        <v>2489.1799999999998</v>
      </c>
      <c r="S688" s="108">
        <f>VLOOKUP($A688+ROUND((COLUMN()-2)/24,5),АТС!$A$41:$F$784,4)+VLOOKUP($A688+ROUND((COLUMN()-2)/24,5),'Расчет сбытовых надбавок'!$B$1537:'Расчет сбытовых надбавок'!$G$2280,5)</f>
        <v>2476.52</v>
      </c>
      <c r="T688" s="108">
        <f>VLOOKUP($A688+ROUND((COLUMN()-2)/24,5),АТС!$A$41:$F$784,4)+VLOOKUP($A688+ROUND((COLUMN()-2)/24,5),'Расчет сбытовых надбавок'!$B$1537:'Расчет сбытовых надбавок'!$G$2280,5)</f>
        <v>2450.79</v>
      </c>
      <c r="U688" s="108">
        <f>VLOOKUP($A688+ROUND((COLUMN()-2)/24,5),АТС!$A$41:$F$784,4)+VLOOKUP($A688+ROUND((COLUMN()-2)/24,5),'Расчет сбытовых надбавок'!$B$1537:'Расчет сбытовых надбавок'!$G$2280,5)</f>
        <v>2515.6400000000003</v>
      </c>
      <c r="V688" s="108">
        <f>VLOOKUP($A688+ROUND((COLUMN()-2)/24,5),АТС!$A$41:$F$784,4)+VLOOKUP($A688+ROUND((COLUMN()-2)/24,5),'Расчет сбытовых надбавок'!$B$1537:'Расчет сбытовых надбавок'!$G$2280,5)</f>
        <v>3032.59</v>
      </c>
      <c r="W688" s="108">
        <f>VLOOKUP($A688+ROUND((COLUMN()-2)/24,5),АТС!$A$41:$F$784,4)+VLOOKUP($A688+ROUND((COLUMN()-2)/24,5),'Расчет сбытовых надбавок'!$B$1537:'Расчет сбытовых надбавок'!$G$2280,5)</f>
        <v>2939.97</v>
      </c>
      <c r="X688" s="108">
        <f>VLOOKUP($A688+ROUND((COLUMN()-2)/24,5),АТС!$A$41:$F$784,4)+VLOOKUP($A688+ROUND((COLUMN()-2)/24,5),'Расчет сбытовых надбавок'!$B$1537:'Расчет сбытовых надбавок'!$G$2280,5)</f>
        <v>0</v>
      </c>
      <c r="Y688" s="108">
        <f>VLOOKUP($A688+ROUND((COLUMN()-2)/24,5),АТС!$A$41:$F$784,4)+VLOOKUP($A688+ROUND((COLUMN()-2)/24,5),'Расчет сбытовых надбавок'!$B$1537:'Расчет сбытовых надбавок'!$G$2280,5)</f>
        <v>0.01</v>
      </c>
    </row>
    <row r="689" spans="1:25" x14ac:dyDescent="0.2">
      <c r="A689" s="88">
        <f t="shared" si="18"/>
        <v>41866</v>
      </c>
      <c r="B689" s="108">
        <f>VLOOKUP($A689+ROUND((COLUMN()-2)/24,5),АТС!$A$41:$F$784,4)+VLOOKUP($A689+ROUND((COLUMN()-2)/24,5),'Расчет сбытовых надбавок'!$B$1537:'Расчет сбытовых надбавок'!$G$2280,5)</f>
        <v>0</v>
      </c>
      <c r="C689" s="108">
        <f>VLOOKUP($A689+ROUND((COLUMN()-2)/24,5),АТС!$A$41:$F$784,4)+VLOOKUP($A689+ROUND((COLUMN()-2)/24,5),'Расчет сбытовых надбавок'!$B$1537:'Расчет сбытовых надбавок'!$G$2280,5)</f>
        <v>0.01</v>
      </c>
      <c r="D689" s="108">
        <f>VLOOKUP($A689+ROUND((COLUMN()-2)/24,5),АТС!$A$41:$F$784,4)+VLOOKUP($A689+ROUND((COLUMN()-2)/24,5),'Расчет сбытовых надбавок'!$B$1537:'Расчет сбытовых надбавок'!$G$2280,5)</f>
        <v>0</v>
      </c>
      <c r="E689" s="108">
        <f>VLOOKUP($A689+ROUND((COLUMN()-2)/24,5),АТС!$A$41:$F$784,4)+VLOOKUP($A689+ROUND((COLUMN()-2)/24,5),'Расчет сбытовых надбавок'!$B$1537:'Расчет сбытовых надбавок'!$G$2280,5)</f>
        <v>0</v>
      </c>
      <c r="F689" s="108">
        <f>VLOOKUP($A689+ROUND((COLUMN()-2)/24,5),АТС!$A$41:$F$784,4)+VLOOKUP($A689+ROUND((COLUMN()-2)/24,5),'Расчет сбытовых надбавок'!$B$1537:'Расчет сбытовых надбавок'!$G$2280,5)</f>
        <v>0</v>
      </c>
      <c r="G689" s="108">
        <f>VLOOKUP($A689+ROUND((COLUMN()-2)/24,5),АТС!$A$41:$F$784,4)+VLOOKUP($A689+ROUND((COLUMN()-2)/24,5),'Расчет сбытовых надбавок'!$B$1537:'Расчет сбытовых надбавок'!$G$2280,5)</f>
        <v>0.61</v>
      </c>
      <c r="H689" s="108">
        <f>VLOOKUP($A689+ROUND((COLUMN()-2)/24,5),АТС!$A$41:$F$784,4)+VLOOKUP($A689+ROUND((COLUMN()-2)/24,5),'Расчет сбытовых надбавок'!$B$1537:'Расчет сбытовых надбавок'!$G$2280,5)</f>
        <v>113.57000000000001</v>
      </c>
      <c r="I689" s="108">
        <f>VLOOKUP($A689+ROUND((COLUMN()-2)/24,5),АТС!$A$41:$F$784,4)+VLOOKUP($A689+ROUND((COLUMN()-2)/24,5),'Расчет сбытовых надбавок'!$B$1537:'Расчет сбытовых надбавок'!$G$2280,5)</f>
        <v>220.2</v>
      </c>
      <c r="J689" s="108">
        <f>VLOOKUP($A689+ROUND((COLUMN()-2)/24,5),АТС!$A$41:$F$784,4)+VLOOKUP($A689+ROUND((COLUMN()-2)/24,5),'Расчет сбытовых надбавок'!$B$1537:'Расчет сбытовых надбавок'!$G$2280,5)</f>
        <v>57.71</v>
      </c>
      <c r="K689" s="108">
        <f>VLOOKUP($A689+ROUND((COLUMN()-2)/24,5),АТС!$A$41:$F$784,4)+VLOOKUP($A689+ROUND((COLUMN()-2)/24,5),'Расчет сбытовых надбавок'!$B$1537:'Расчет сбытовых надбавок'!$G$2280,5)</f>
        <v>123.56</v>
      </c>
      <c r="L689" s="108">
        <f>VLOOKUP($A689+ROUND((COLUMN()-2)/24,5),АТС!$A$41:$F$784,4)+VLOOKUP($A689+ROUND((COLUMN()-2)/24,5),'Расчет сбытовых надбавок'!$B$1537:'Расчет сбытовых надбавок'!$G$2280,5)</f>
        <v>0.01</v>
      </c>
      <c r="M689" s="108">
        <f>VLOOKUP($A689+ROUND((COLUMN()-2)/24,5),АТС!$A$41:$F$784,4)+VLOOKUP($A689+ROUND((COLUMN()-2)/24,5),'Расчет сбытовых надбавок'!$B$1537:'Расчет сбытовых надбавок'!$G$2280,5)</f>
        <v>0</v>
      </c>
      <c r="N689" s="108">
        <f>VLOOKUP($A689+ROUND((COLUMN()-2)/24,5),АТС!$A$41:$F$784,4)+VLOOKUP($A689+ROUND((COLUMN()-2)/24,5),'Расчет сбытовых надбавок'!$B$1537:'Расчет сбытовых надбавок'!$G$2280,5)</f>
        <v>34.229999999999997</v>
      </c>
      <c r="O689" s="108">
        <f>VLOOKUP($A689+ROUND((COLUMN()-2)/24,5),АТС!$A$41:$F$784,4)+VLOOKUP($A689+ROUND((COLUMN()-2)/24,5),'Расчет сбытовых надбавок'!$B$1537:'Расчет сбытовых надбавок'!$G$2280,5)</f>
        <v>22.92</v>
      </c>
      <c r="P689" s="108">
        <f>VLOOKUP($A689+ROUND((COLUMN()-2)/24,5),АТС!$A$41:$F$784,4)+VLOOKUP($A689+ROUND((COLUMN()-2)/24,5),'Расчет сбытовых надбавок'!$B$1537:'Расчет сбытовых надбавок'!$G$2280,5)</f>
        <v>27.68</v>
      </c>
      <c r="Q689" s="108">
        <f>VLOOKUP($A689+ROUND((COLUMN()-2)/24,5),АТС!$A$41:$F$784,4)+VLOOKUP($A689+ROUND((COLUMN()-2)/24,5),'Расчет сбытовых надбавок'!$B$1537:'Расчет сбытовых надбавок'!$G$2280,5)</f>
        <v>25.95</v>
      </c>
      <c r="R689" s="108">
        <f>VLOOKUP($A689+ROUND((COLUMN()-2)/24,5),АТС!$A$41:$F$784,4)+VLOOKUP($A689+ROUND((COLUMN()-2)/24,5),'Расчет сбытовых надбавок'!$B$1537:'Расчет сбытовых надбавок'!$G$2280,5)</f>
        <v>36.809999999999995</v>
      </c>
      <c r="S689" s="108">
        <f>VLOOKUP($A689+ROUND((COLUMN()-2)/24,5),АТС!$A$41:$F$784,4)+VLOOKUP($A689+ROUND((COLUMN()-2)/24,5),'Расчет сбытовых надбавок'!$B$1537:'Расчет сбытовых надбавок'!$G$2280,5)</f>
        <v>0</v>
      </c>
      <c r="T689" s="108">
        <f>VLOOKUP($A689+ROUND((COLUMN()-2)/24,5),АТС!$A$41:$F$784,4)+VLOOKUP($A689+ROUND((COLUMN()-2)/24,5),'Расчет сбытовых надбавок'!$B$1537:'Расчет сбытовых надбавок'!$G$2280,5)</f>
        <v>205.46</v>
      </c>
      <c r="U689" s="108">
        <f>VLOOKUP($A689+ROUND((COLUMN()-2)/24,5),АТС!$A$41:$F$784,4)+VLOOKUP($A689+ROUND((COLUMN()-2)/24,5),'Расчет сбытовых надбавок'!$B$1537:'Расчет сбытовых надбавок'!$G$2280,5)</f>
        <v>112.13</v>
      </c>
      <c r="V689" s="108">
        <f>VLOOKUP($A689+ROUND((COLUMN()-2)/24,5),АТС!$A$41:$F$784,4)+VLOOKUP($A689+ROUND((COLUMN()-2)/24,5),'Расчет сбытовых надбавок'!$B$1537:'Расчет сбытовых надбавок'!$G$2280,5)</f>
        <v>1863.9699999999998</v>
      </c>
      <c r="W689" s="108">
        <f>VLOOKUP($A689+ROUND((COLUMN()-2)/24,5),АТС!$A$41:$F$784,4)+VLOOKUP($A689+ROUND((COLUMN()-2)/24,5),'Расчет сбытовых надбавок'!$B$1537:'Расчет сбытовых надбавок'!$G$2280,5)</f>
        <v>1393.41</v>
      </c>
      <c r="X689" s="108">
        <f>VLOOKUP($A689+ROUND((COLUMN()-2)/24,5),АТС!$A$41:$F$784,4)+VLOOKUP($A689+ROUND((COLUMN()-2)/24,5),'Расчет сбытовых надбавок'!$B$1537:'Расчет сбытовых надбавок'!$G$2280,5)</f>
        <v>56.95</v>
      </c>
      <c r="Y689" s="108">
        <f>VLOOKUP($A689+ROUND((COLUMN()-2)/24,5),АТС!$A$41:$F$784,4)+VLOOKUP($A689+ROUND((COLUMN()-2)/24,5),'Расчет сбытовых надбавок'!$B$1537:'Расчет сбытовых надбавок'!$G$2280,5)</f>
        <v>0.01</v>
      </c>
    </row>
    <row r="690" spans="1:25" x14ac:dyDescent="0.2">
      <c r="A690" s="88">
        <f t="shared" si="18"/>
        <v>41867</v>
      </c>
      <c r="B690" s="108">
        <f>VLOOKUP($A690+ROUND((COLUMN()-2)/24,5),АТС!$A$41:$F$784,4)+VLOOKUP($A690+ROUND((COLUMN()-2)/24,5),'Расчет сбытовых надбавок'!$B$1537:'Расчет сбытовых надбавок'!$G$2280,5)</f>
        <v>0.22</v>
      </c>
      <c r="C690" s="108">
        <f>VLOOKUP($A690+ROUND((COLUMN()-2)/24,5),АТС!$A$41:$F$784,4)+VLOOKUP($A690+ROUND((COLUMN()-2)/24,5),'Расчет сбытовых надбавок'!$B$1537:'Расчет сбытовых надбавок'!$G$2280,5)</f>
        <v>20.82</v>
      </c>
      <c r="D690" s="108">
        <f>VLOOKUP($A690+ROUND((COLUMN()-2)/24,5),АТС!$A$41:$F$784,4)+VLOOKUP($A690+ROUND((COLUMN()-2)/24,5),'Расчет сбытовых надбавок'!$B$1537:'Расчет сбытовых надбавок'!$G$2280,5)</f>
        <v>11.75</v>
      </c>
      <c r="E690" s="108">
        <f>VLOOKUP($A690+ROUND((COLUMN()-2)/24,5),АТС!$A$41:$F$784,4)+VLOOKUP($A690+ROUND((COLUMN()-2)/24,5),'Расчет сбытовых надбавок'!$B$1537:'Расчет сбытовых надбавок'!$G$2280,5)</f>
        <v>28.740000000000002</v>
      </c>
      <c r="F690" s="108">
        <f>VLOOKUP($A690+ROUND((COLUMN()-2)/24,5),АТС!$A$41:$F$784,4)+VLOOKUP($A690+ROUND((COLUMN()-2)/24,5),'Расчет сбытовых надбавок'!$B$1537:'Расчет сбытовых надбавок'!$G$2280,5)</f>
        <v>64.070000000000007</v>
      </c>
      <c r="G690" s="108">
        <f>VLOOKUP($A690+ROUND((COLUMN()-2)/24,5),АТС!$A$41:$F$784,4)+VLOOKUP($A690+ROUND((COLUMN()-2)/24,5),'Расчет сбытовых надбавок'!$B$1537:'Расчет сбытовых надбавок'!$G$2280,5)</f>
        <v>47.31</v>
      </c>
      <c r="H690" s="108">
        <f>VLOOKUP($A690+ROUND((COLUMN()-2)/24,5),АТС!$A$41:$F$784,4)+VLOOKUP($A690+ROUND((COLUMN()-2)/24,5),'Расчет сбытовых надбавок'!$B$1537:'Расчет сбытовых надбавок'!$G$2280,5)</f>
        <v>123.53</v>
      </c>
      <c r="I690" s="108">
        <f>VLOOKUP($A690+ROUND((COLUMN()-2)/24,5),АТС!$A$41:$F$784,4)+VLOOKUP($A690+ROUND((COLUMN()-2)/24,5),'Расчет сбытовых надбавок'!$B$1537:'Расчет сбытовых надбавок'!$G$2280,5)</f>
        <v>222.74</v>
      </c>
      <c r="J690" s="108">
        <f>VLOOKUP($A690+ROUND((COLUMN()-2)/24,5),АТС!$A$41:$F$784,4)+VLOOKUP($A690+ROUND((COLUMN()-2)/24,5),'Расчет сбытовых надбавок'!$B$1537:'Расчет сбытовых надбавок'!$G$2280,5)</f>
        <v>212.03</v>
      </c>
      <c r="K690" s="108">
        <f>VLOOKUP($A690+ROUND((COLUMN()-2)/24,5),АТС!$A$41:$F$784,4)+VLOOKUP($A690+ROUND((COLUMN()-2)/24,5),'Расчет сбытовых надбавок'!$B$1537:'Расчет сбытовых надбавок'!$G$2280,5)</f>
        <v>56.15</v>
      </c>
      <c r="L690" s="108">
        <f>VLOOKUP($A690+ROUND((COLUMN()-2)/24,5),АТС!$A$41:$F$784,4)+VLOOKUP($A690+ROUND((COLUMN()-2)/24,5),'Расчет сбытовых надбавок'!$B$1537:'Расчет сбытовых надбавок'!$G$2280,5)</f>
        <v>1.6099999999999999</v>
      </c>
      <c r="M690" s="108">
        <f>VLOOKUP($A690+ROUND((COLUMN()-2)/24,5),АТС!$A$41:$F$784,4)+VLOOKUP($A690+ROUND((COLUMN()-2)/24,5),'Расчет сбытовых надбавок'!$B$1537:'Расчет сбытовых надбавок'!$G$2280,5)</f>
        <v>3.2600000000000002</v>
      </c>
      <c r="N690" s="108">
        <f>VLOOKUP($A690+ROUND((COLUMN()-2)/24,5),АТС!$A$41:$F$784,4)+VLOOKUP($A690+ROUND((COLUMN()-2)/24,5),'Расчет сбытовых надбавок'!$B$1537:'Расчет сбытовых надбавок'!$G$2280,5)</f>
        <v>88.24</v>
      </c>
      <c r="O690" s="108">
        <f>VLOOKUP($A690+ROUND((COLUMN()-2)/24,5),АТС!$A$41:$F$784,4)+VLOOKUP($A690+ROUND((COLUMN()-2)/24,5),'Расчет сбытовых надбавок'!$B$1537:'Расчет сбытовых надбавок'!$G$2280,5)</f>
        <v>51.760000000000005</v>
      </c>
      <c r="P690" s="108">
        <f>VLOOKUP($A690+ROUND((COLUMN()-2)/24,5),АТС!$A$41:$F$784,4)+VLOOKUP($A690+ROUND((COLUMN()-2)/24,5),'Расчет сбытовых надбавок'!$B$1537:'Расчет сбытовых надбавок'!$G$2280,5)</f>
        <v>191.69</v>
      </c>
      <c r="Q690" s="108">
        <f>VLOOKUP($A690+ROUND((COLUMN()-2)/24,5),АТС!$A$41:$F$784,4)+VLOOKUP($A690+ROUND((COLUMN()-2)/24,5),'Расчет сбытовых надбавок'!$B$1537:'Расчет сбытовых надбавок'!$G$2280,5)</f>
        <v>198.25</v>
      </c>
      <c r="R690" s="108">
        <f>VLOOKUP($A690+ROUND((COLUMN()-2)/24,5),АТС!$A$41:$F$784,4)+VLOOKUP($A690+ROUND((COLUMN()-2)/24,5),'Расчет сбытовых надбавок'!$B$1537:'Расчет сбытовых надбавок'!$G$2280,5)</f>
        <v>378.22</v>
      </c>
      <c r="S690" s="108">
        <f>VLOOKUP($A690+ROUND((COLUMN()-2)/24,5),АТС!$A$41:$F$784,4)+VLOOKUP($A690+ROUND((COLUMN()-2)/24,5),'Расчет сбытовых надбавок'!$B$1537:'Расчет сбытовых надбавок'!$G$2280,5)</f>
        <v>261.31</v>
      </c>
      <c r="T690" s="108">
        <f>VLOOKUP($A690+ROUND((COLUMN()-2)/24,5),АТС!$A$41:$F$784,4)+VLOOKUP($A690+ROUND((COLUMN()-2)/24,5),'Расчет сбытовых надбавок'!$B$1537:'Расчет сбытовых надбавок'!$G$2280,5)</f>
        <v>19.11</v>
      </c>
      <c r="U690" s="108">
        <f>VLOOKUP($A690+ROUND((COLUMN()-2)/24,5),АТС!$A$41:$F$784,4)+VLOOKUP($A690+ROUND((COLUMN()-2)/24,5),'Расчет сбытовых надбавок'!$B$1537:'Расчет сбытовых надбавок'!$G$2280,5)</f>
        <v>6.08</v>
      </c>
      <c r="V690" s="108">
        <f>VLOOKUP($A690+ROUND((COLUMN()-2)/24,5),АТС!$A$41:$F$784,4)+VLOOKUP($A690+ROUND((COLUMN()-2)/24,5),'Расчет сбытовых надбавок'!$B$1537:'Расчет сбытовых надбавок'!$G$2280,5)</f>
        <v>545.74</v>
      </c>
      <c r="W690" s="108">
        <f>VLOOKUP($A690+ROUND((COLUMN()-2)/24,5),АТС!$A$41:$F$784,4)+VLOOKUP($A690+ROUND((COLUMN()-2)/24,5),'Расчет сбытовых надбавок'!$B$1537:'Расчет сбытовых надбавок'!$G$2280,5)</f>
        <v>479.71000000000004</v>
      </c>
      <c r="X690" s="108">
        <f>VLOOKUP($A690+ROUND((COLUMN()-2)/24,5),АТС!$A$41:$F$784,4)+VLOOKUP($A690+ROUND((COLUMN()-2)/24,5),'Расчет сбытовых надбавок'!$B$1537:'Расчет сбытовых надбавок'!$G$2280,5)</f>
        <v>15.04</v>
      </c>
      <c r="Y690" s="108">
        <f>VLOOKUP($A690+ROUND((COLUMN()-2)/24,5),АТС!$A$41:$F$784,4)+VLOOKUP($A690+ROUND((COLUMN()-2)/24,5),'Расчет сбытовых надбавок'!$B$1537:'Расчет сбытовых надбавок'!$G$2280,5)</f>
        <v>0</v>
      </c>
    </row>
    <row r="691" spans="1:25" x14ac:dyDescent="0.2">
      <c r="A691" s="88">
        <f t="shared" si="18"/>
        <v>41868</v>
      </c>
      <c r="B691" s="108">
        <f>VLOOKUP($A691+ROUND((COLUMN()-2)/24,5),АТС!$A$41:$F$784,4)+VLOOKUP($A691+ROUND((COLUMN()-2)/24,5),'Расчет сбытовых надбавок'!$B$1537:'Расчет сбытовых надбавок'!$G$2280,5)</f>
        <v>0</v>
      </c>
      <c r="C691" s="108">
        <f>VLOOKUP($A691+ROUND((COLUMN()-2)/24,5),АТС!$A$41:$F$784,4)+VLOOKUP($A691+ROUND((COLUMN()-2)/24,5),'Расчет сбытовых надбавок'!$B$1537:'Расчет сбытовых надбавок'!$G$2280,5)</f>
        <v>4.1500000000000004</v>
      </c>
      <c r="D691" s="108">
        <f>VLOOKUP($A691+ROUND((COLUMN()-2)/24,5),АТС!$A$41:$F$784,4)+VLOOKUP($A691+ROUND((COLUMN()-2)/24,5),'Расчет сбытовых надбавок'!$B$1537:'Расчет сбытовых надбавок'!$G$2280,5)</f>
        <v>0</v>
      </c>
      <c r="E691" s="108">
        <f>VLOOKUP($A691+ROUND((COLUMN()-2)/24,5),АТС!$A$41:$F$784,4)+VLOOKUP($A691+ROUND((COLUMN()-2)/24,5),'Расчет сбытовых надбавок'!$B$1537:'Расчет сбытовых надбавок'!$G$2280,5)</f>
        <v>0</v>
      </c>
      <c r="F691" s="108">
        <f>VLOOKUP($A691+ROUND((COLUMN()-2)/24,5),АТС!$A$41:$F$784,4)+VLOOKUP($A691+ROUND((COLUMN()-2)/24,5),'Расчет сбытовых надбавок'!$B$1537:'Расчет сбытовых надбавок'!$G$2280,5)</f>
        <v>0</v>
      </c>
      <c r="G691" s="108">
        <f>VLOOKUP($A691+ROUND((COLUMN()-2)/24,5),АТС!$A$41:$F$784,4)+VLOOKUP($A691+ROUND((COLUMN()-2)/24,5),'Расчет сбытовых надбавок'!$B$1537:'Расчет сбытовых надбавок'!$G$2280,5)</f>
        <v>0</v>
      </c>
      <c r="H691" s="108">
        <f>VLOOKUP($A691+ROUND((COLUMN()-2)/24,5),АТС!$A$41:$F$784,4)+VLOOKUP($A691+ROUND((COLUMN()-2)/24,5),'Расчет сбытовых надбавок'!$B$1537:'Расчет сбытовых надбавок'!$G$2280,5)</f>
        <v>131.4</v>
      </c>
      <c r="I691" s="108">
        <f>VLOOKUP($A691+ROUND((COLUMN()-2)/24,5),АТС!$A$41:$F$784,4)+VLOOKUP($A691+ROUND((COLUMN()-2)/24,5),'Расчет сбытовых надбавок'!$B$1537:'Расчет сбытовых надбавок'!$G$2280,5)</f>
        <v>133.84</v>
      </c>
      <c r="J691" s="108">
        <f>VLOOKUP($A691+ROUND((COLUMN()-2)/24,5),АТС!$A$41:$F$784,4)+VLOOKUP($A691+ROUND((COLUMN()-2)/24,5),'Расчет сбытовых надбавок'!$B$1537:'Расчет сбытовых надбавок'!$G$2280,5)</f>
        <v>413.44</v>
      </c>
      <c r="K691" s="108">
        <f>VLOOKUP($A691+ROUND((COLUMN()-2)/24,5),АТС!$A$41:$F$784,4)+VLOOKUP($A691+ROUND((COLUMN()-2)/24,5),'Расчет сбытовых надбавок'!$B$1537:'Расчет сбытовых надбавок'!$G$2280,5)</f>
        <v>59.88</v>
      </c>
      <c r="L691" s="108">
        <f>VLOOKUP($A691+ROUND((COLUMN()-2)/24,5),АТС!$A$41:$F$784,4)+VLOOKUP($A691+ROUND((COLUMN()-2)/24,5),'Расчет сбытовых надбавок'!$B$1537:'Расчет сбытовых надбавок'!$G$2280,5)</f>
        <v>9.61</v>
      </c>
      <c r="M691" s="108">
        <f>VLOOKUP($A691+ROUND((COLUMN()-2)/24,5),АТС!$A$41:$F$784,4)+VLOOKUP($A691+ROUND((COLUMN()-2)/24,5),'Расчет сбытовых надбавок'!$B$1537:'Расчет сбытовых надбавок'!$G$2280,5)</f>
        <v>4.74</v>
      </c>
      <c r="N691" s="108">
        <f>VLOOKUP($A691+ROUND((COLUMN()-2)/24,5),АТС!$A$41:$F$784,4)+VLOOKUP($A691+ROUND((COLUMN()-2)/24,5),'Расчет сбытовых надбавок'!$B$1537:'Расчет сбытовых надбавок'!$G$2280,5)</f>
        <v>2.4</v>
      </c>
      <c r="O691" s="108">
        <f>VLOOKUP($A691+ROUND((COLUMN()-2)/24,5),АТС!$A$41:$F$784,4)+VLOOKUP($A691+ROUND((COLUMN()-2)/24,5),'Расчет сбытовых надбавок'!$B$1537:'Расчет сбытовых надбавок'!$G$2280,5)</f>
        <v>0</v>
      </c>
      <c r="P691" s="108">
        <f>VLOOKUP($A691+ROUND((COLUMN()-2)/24,5),АТС!$A$41:$F$784,4)+VLOOKUP($A691+ROUND((COLUMN()-2)/24,5),'Расчет сбытовых надбавок'!$B$1537:'Расчет сбытовых надбавок'!$G$2280,5)</f>
        <v>0</v>
      </c>
      <c r="Q691" s="108">
        <f>VLOOKUP($A691+ROUND((COLUMN()-2)/24,5),АТС!$A$41:$F$784,4)+VLOOKUP($A691+ROUND((COLUMN()-2)/24,5),'Расчет сбытовых надбавок'!$B$1537:'Расчет сбытовых надбавок'!$G$2280,5)</f>
        <v>0</v>
      </c>
      <c r="R691" s="108">
        <f>VLOOKUP($A691+ROUND((COLUMN()-2)/24,5),АТС!$A$41:$F$784,4)+VLOOKUP($A691+ROUND((COLUMN()-2)/24,5),'Расчет сбытовых надбавок'!$B$1537:'Расчет сбытовых надбавок'!$G$2280,5)</f>
        <v>0</v>
      </c>
      <c r="S691" s="108">
        <f>VLOOKUP($A691+ROUND((COLUMN()-2)/24,5),АТС!$A$41:$F$784,4)+VLOOKUP($A691+ROUND((COLUMN()-2)/24,5),'Расчет сбытовых надбавок'!$B$1537:'Расчет сбытовых надбавок'!$G$2280,5)</f>
        <v>0</v>
      </c>
      <c r="T691" s="108">
        <f>VLOOKUP($A691+ROUND((COLUMN()-2)/24,5),АТС!$A$41:$F$784,4)+VLOOKUP($A691+ROUND((COLUMN()-2)/24,5),'Расчет сбытовых надбавок'!$B$1537:'Расчет сбытовых надбавок'!$G$2280,5)</f>
        <v>0</v>
      </c>
      <c r="U691" s="108">
        <f>VLOOKUP($A691+ROUND((COLUMN()-2)/24,5),АТС!$A$41:$F$784,4)+VLOOKUP($A691+ROUND((COLUMN()-2)/24,5),'Расчет сбытовых надбавок'!$B$1537:'Расчет сбытовых надбавок'!$G$2280,5)</f>
        <v>0</v>
      </c>
      <c r="V691" s="108">
        <f>VLOOKUP($A691+ROUND((COLUMN()-2)/24,5),АТС!$A$41:$F$784,4)+VLOOKUP($A691+ROUND((COLUMN()-2)/24,5),'Расчет сбытовых надбавок'!$B$1537:'Расчет сбытовых надбавок'!$G$2280,5)</f>
        <v>0.02</v>
      </c>
      <c r="W691" s="108">
        <f>VLOOKUP($A691+ROUND((COLUMN()-2)/24,5),АТС!$A$41:$F$784,4)+VLOOKUP($A691+ROUND((COLUMN()-2)/24,5),'Расчет сбытовых надбавок'!$B$1537:'Расчет сбытовых надбавок'!$G$2280,5)</f>
        <v>0</v>
      </c>
      <c r="X691" s="108">
        <f>VLOOKUP($A691+ROUND((COLUMN()-2)/24,5),АТС!$A$41:$F$784,4)+VLOOKUP($A691+ROUND((COLUMN()-2)/24,5),'Расчет сбытовых надбавок'!$B$1537:'Расчет сбытовых надбавок'!$G$2280,5)</f>
        <v>0</v>
      </c>
      <c r="Y691" s="108">
        <f>VLOOKUP($A691+ROUND((COLUMN()-2)/24,5),АТС!$A$41:$F$784,4)+VLOOKUP($A691+ROUND((COLUMN()-2)/24,5),'Расчет сбытовых надбавок'!$B$1537:'Расчет сбытовых надбавок'!$G$2280,5)</f>
        <v>0</v>
      </c>
    </row>
    <row r="692" spans="1:25" x14ac:dyDescent="0.2">
      <c r="A692" s="88">
        <f t="shared" si="18"/>
        <v>41869</v>
      </c>
      <c r="B692" s="108">
        <f>VLOOKUP($A692+ROUND((COLUMN()-2)/24,5),АТС!$A$41:$F$784,4)+VLOOKUP($A692+ROUND((COLUMN()-2)/24,5),'Расчет сбытовых надбавок'!$B$1537:'Расчет сбытовых надбавок'!$G$2280,5)</f>
        <v>0.01</v>
      </c>
      <c r="C692" s="108">
        <f>VLOOKUP($A692+ROUND((COLUMN()-2)/24,5),АТС!$A$41:$F$784,4)+VLOOKUP($A692+ROUND((COLUMN()-2)/24,5),'Расчет сбытовых надбавок'!$B$1537:'Расчет сбытовых надбавок'!$G$2280,5)</f>
        <v>0</v>
      </c>
      <c r="D692" s="108">
        <f>VLOOKUP($A692+ROUND((COLUMN()-2)/24,5),АТС!$A$41:$F$784,4)+VLOOKUP($A692+ROUND((COLUMN()-2)/24,5),'Расчет сбытовых надбавок'!$B$1537:'Расчет сбытовых надбавок'!$G$2280,5)</f>
        <v>19.37</v>
      </c>
      <c r="E692" s="108">
        <f>VLOOKUP($A692+ROUND((COLUMN()-2)/24,5),АТС!$A$41:$F$784,4)+VLOOKUP($A692+ROUND((COLUMN()-2)/24,5),'Расчет сбытовых надбавок'!$B$1537:'Расчет сбытовых надбавок'!$G$2280,5)</f>
        <v>5.92</v>
      </c>
      <c r="F692" s="108">
        <f>VLOOKUP($A692+ROUND((COLUMN()-2)/24,5),АТС!$A$41:$F$784,4)+VLOOKUP($A692+ROUND((COLUMN()-2)/24,5),'Расчет сбытовых надбавок'!$B$1537:'Расчет сбытовых надбавок'!$G$2280,5)</f>
        <v>0</v>
      </c>
      <c r="G692" s="108">
        <f>VLOOKUP($A692+ROUND((COLUMN()-2)/24,5),АТС!$A$41:$F$784,4)+VLOOKUP($A692+ROUND((COLUMN()-2)/24,5),'Расчет сбытовых надбавок'!$B$1537:'Расчет сбытовых надбавок'!$G$2280,5)</f>
        <v>113.4</v>
      </c>
      <c r="H692" s="108">
        <f>VLOOKUP($A692+ROUND((COLUMN()-2)/24,5),АТС!$A$41:$F$784,4)+VLOOKUP($A692+ROUND((COLUMN()-2)/24,5),'Расчет сбытовых надбавок'!$B$1537:'Расчет сбытовых надбавок'!$G$2280,5)</f>
        <v>121.37</v>
      </c>
      <c r="I692" s="108">
        <f>VLOOKUP($A692+ROUND((COLUMN()-2)/24,5),АТС!$A$41:$F$784,4)+VLOOKUP($A692+ROUND((COLUMN()-2)/24,5),'Расчет сбытовых надбавок'!$B$1537:'Расчет сбытовых надбавок'!$G$2280,5)</f>
        <v>180.71</v>
      </c>
      <c r="J692" s="108">
        <f>VLOOKUP($A692+ROUND((COLUMN()-2)/24,5),АТС!$A$41:$F$784,4)+VLOOKUP($A692+ROUND((COLUMN()-2)/24,5),'Расчет сбытовых надбавок'!$B$1537:'Расчет сбытовых надбавок'!$G$2280,5)</f>
        <v>78.22</v>
      </c>
      <c r="K692" s="108">
        <f>VLOOKUP($A692+ROUND((COLUMN()-2)/24,5),АТС!$A$41:$F$784,4)+VLOOKUP($A692+ROUND((COLUMN()-2)/24,5),'Расчет сбытовых надбавок'!$B$1537:'Расчет сбытовых надбавок'!$G$2280,5)</f>
        <v>82.7</v>
      </c>
      <c r="L692" s="108">
        <f>VLOOKUP($A692+ROUND((COLUMN()-2)/24,5),АТС!$A$41:$F$784,4)+VLOOKUP($A692+ROUND((COLUMN()-2)/24,5),'Расчет сбытовых надбавок'!$B$1537:'Расчет сбытовых надбавок'!$G$2280,5)</f>
        <v>27.450000000000003</v>
      </c>
      <c r="M692" s="108">
        <f>VLOOKUP($A692+ROUND((COLUMN()-2)/24,5),АТС!$A$41:$F$784,4)+VLOOKUP($A692+ROUND((COLUMN()-2)/24,5),'Расчет сбытовых надбавок'!$B$1537:'Расчет сбытовых надбавок'!$G$2280,5)</f>
        <v>65.38</v>
      </c>
      <c r="N692" s="108">
        <f>VLOOKUP($A692+ROUND((COLUMN()-2)/24,5),АТС!$A$41:$F$784,4)+VLOOKUP($A692+ROUND((COLUMN()-2)/24,5),'Расчет сбытовых надбавок'!$B$1537:'Расчет сбытовых надбавок'!$G$2280,5)</f>
        <v>793.73</v>
      </c>
      <c r="O692" s="108">
        <f>VLOOKUP($A692+ROUND((COLUMN()-2)/24,5),АТС!$A$41:$F$784,4)+VLOOKUP($A692+ROUND((COLUMN()-2)/24,5),'Расчет сбытовых надбавок'!$B$1537:'Расчет сбытовых надбавок'!$G$2280,5)</f>
        <v>789.04</v>
      </c>
      <c r="P692" s="108">
        <f>VLOOKUP($A692+ROUND((COLUMN()-2)/24,5),АТС!$A$41:$F$784,4)+VLOOKUP($A692+ROUND((COLUMN()-2)/24,5),'Расчет сбытовых надбавок'!$B$1537:'Расчет сбытовых надбавок'!$G$2280,5)</f>
        <v>21.68</v>
      </c>
      <c r="Q692" s="108">
        <f>VLOOKUP($A692+ROUND((COLUMN()-2)/24,5),АТС!$A$41:$F$784,4)+VLOOKUP($A692+ROUND((COLUMN()-2)/24,5),'Расчет сбытовых надбавок'!$B$1537:'Расчет сбытовых надбавок'!$G$2280,5)</f>
        <v>0</v>
      </c>
      <c r="R692" s="108">
        <f>VLOOKUP($A692+ROUND((COLUMN()-2)/24,5),АТС!$A$41:$F$784,4)+VLOOKUP($A692+ROUND((COLUMN()-2)/24,5),'Расчет сбытовых надбавок'!$B$1537:'Расчет сбытовых надбавок'!$G$2280,5)</f>
        <v>0</v>
      </c>
      <c r="S692" s="108">
        <f>VLOOKUP($A692+ROUND((COLUMN()-2)/24,5),АТС!$A$41:$F$784,4)+VLOOKUP($A692+ROUND((COLUMN()-2)/24,5),'Расчет сбытовых надбавок'!$B$1537:'Расчет сбытовых надбавок'!$G$2280,5)</f>
        <v>0</v>
      </c>
      <c r="T692" s="108">
        <f>VLOOKUP($A692+ROUND((COLUMN()-2)/24,5),АТС!$A$41:$F$784,4)+VLOOKUP($A692+ROUND((COLUMN()-2)/24,5),'Расчет сбытовых надбавок'!$B$1537:'Расчет сбытовых надбавок'!$G$2280,5)</f>
        <v>0</v>
      </c>
      <c r="U692" s="108">
        <f>VLOOKUP($A692+ROUND((COLUMN()-2)/24,5),АТС!$A$41:$F$784,4)+VLOOKUP($A692+ROUND((COLUMN()-2)/24,5),'Расчет сбытовых надбавок'!$B$1537:'Расчет сбытовых надбавок'!$G$2280,5)</f>
        <v>0</v>
      </c>
      <c r="V692" s="108">
        <f>VLOOKUP($A692+ROUND((COLUMN()-2)/24,5),АТС!$A$41:$F$784,4)+VLOOKUP($A692+ROUND((COLUMN()-2)/24,5),'Расчет сбытовых надбавок'!$B$1537:'Расчет сбытовых надбавок'!$G$2280,5)</f>
        <v>879.24</v>
      </c>
      <c r="W692" s="108">
        <f>VLOOKUP($A692+ROUND((COLUMN()-2)/24,5),АТС!$A$41:$F$784,4)+VLOOKUP($A692+ROUND((COLUMN()-2)/24,5),'Расчет сбытовых надбавок'!$B$1537:'Расчет сбытовых надбавок'!$G$2280,5)</f>
        <v>703.1400000000001</v>
      </c>
      <c r="X692" s="108">
        <f>VLOOKUP($A692+ROUND((COLUMN()-2)/24,5),АТС!$A$41:$F$784,4)+VLOOKUP($A692+ROUND((COLUMN()-2)/24,5),'Расчет сбытовых надбавок'!$B$1537:'Расчет сбытовых надбавок'!$G$2280,5)</f>
        <v>0.01</v>
      </c>
      <c r="Y692" s="108">
        <f>VLOOKUP($A692+ROUND((COLUMN()-2)/24,5),АТС!$A$41:$F$784,4)+VLOOKUP($A692+ROUND((COLUMN()-2)/24,5),'Расчет сбытовых надбавок'!$B$1537:'Расчет сбытовых надбавок'!$G$2280,5)</f>
        <v>0</v>
      </c>
    </row>
    <row r="693" spans="1:25" x14ac:dyDescent="0.2">
      <c r="A693" s="88">
        <f t="shared" si="18"/>
        <v>41870</v>
      </c>
      <c r="B693" s="108">
        <f>VLOOKUP($A693+ROUND((COLUMN()-2)/24,5),АТС!$A$41:$F$784,4)+VLOOKUP($A693+ROUND((COLUMN()-2)/24,5),'Расчет сбытовых надбавок'!$B$1537:'Расчет сбытовых надбавок'!$G$2280,5)</f>
        <v>0</v>
      </c>
      <c r="C693" s="108">
        <f>VLOOKUP($A693+ROUND((COLUMN()-2)/24,5),АТС!$A$41:$F$784,4)+VLOOKUP($A693+ROUND((COLUMN()-2)/24,5),'Расчет сбытовых надбавок'!$B$1537:'Расчет сбытовых надбавок'!$G$2280,5)</f>
        <v>0</v>
      </c>
      <c r="D693" s="108">
        <f>VLOOKUP($A693+ROUND((COLUMN()-2)/24,5),АТС!$A$41:$F$784,4)+VLOOKUP($A693+ROUND((COLUMN()-2)/24,5),'Расчет сбытовых надбавок'!$B$1537:'Расчет сбытовых надбавок'!$G$2280,5)</f>
        <v>27.33</v>
      </c>
      <c r="E693" s="108">
        <f>VLOOKUP($A693+ROUND((COLUMN()-2)/24,5),АТС!$A$41:$F$784,4)+VLOOKUP($A693+ROUND((COLUMN()-2)/24,5),'Расчет сбытовых надбавок'!$B$1537:'Расчет сбытовых надбавок'!$G$2280,5)</f>
        <v>48</v>
      </c>
      <c r="F693" s="108">
        <f>VLOOKUP($A693+ROUND((COLUMN()-2)/24,5),АТС!$A$41:$F$784,4)+VLOOKUP($A693+ROUND((COLUMN()-2)/24,5),'Расчет сбытовых надбавок'!$B$1537:'Расчет сбытовых надбавок'!$G$2280,5)</f>
        <v>319.10000000000002</v>
      </c>
      <c r="G693" s="108">
        <f>VLOOKUP($A693+ROUND((COLUMN()-2)/24,5),АТС!$A$41:$F$784,4)+VLOOKUP($A693+ROUND((COLUMN()-2)/24,5),'Расчет сбытовых надбавок'!$B$1537:'Расчет сбытовых надбавок'!$G$2280,5)</f>
        <v>101.21</v>
      </c>
      <c r="H693" s="108">
        <f>VLOOKUP($A693+ROUND((COLUMN()-2)/24,5),АТС!$A$41:$F$784,4)+VLOOKUP($A693+ROUND((COLUMN()-2)/24,5),'Расчет сбытовых надбавок'!$B$1537:'Расчет сбытовых надбавок'!$G$2280,5)</f>
        <v>121.06</v>
      </c>
      <c r="I693" s="108">
        <f>VLOOKUP($A693+ROUND((COLUMN()-2)/24,5),АТС!$A$41:$F$784,4)+VLOOKUP($A693+ROUND((COLUMN()-2)/24,5),'Расчет сбытовых надбавок'!$B$1537:'Расчет сбытовых надбавок'!$G$2280,5)</f>
        <v>194.11</v>
      </c>
      <c r="J693" s="108">
        <f>VLOOKUP($A693+ROUND((COLUMN()-2)/24,5),АТС!$A$41:$F$784,4)+VLOOKUP($A693+ROUND((COLUMN()-2)/24,5),'Расчет сбытовых надбавок'!$B$1537:'Расчет сбытовых надбавок'!$G$2280,5)</f>
        <v>63.84</v>
      </c>
      <c r="K693" s="108">
        <f>VLOOKUP($A693+ROUND((COLUMN()-2)/24,5),АТС!$A$41:$F$784,4)+VLOOKUP($A693+ROUND((COLUMN()-2)/24,5),'Расчет сбытовых надбавок'!$B$1537:'Расчет сбытовых надбавок'!$G$2280,5)</f>
        <v>1.46</v>
      </c>
      <c r="L693" s="108">
        <f>VLOOKUP($A693+ROUND((COLUMN()-2)/24,5),АТС!$A$41:$F$784,4)+VLOOKUP($A693+ROUND((COLUMN()-2)/24,5),'Расчет сбытовых надбавок'!$B$1537:'Расчет сбытовых надбавок'!$G$2280,5)</f>
        <v>8</v>
      </c>
      <c r="M693" s="108">
        <f>VLOOKUP($A693+ROUND((COLUMN()-2)/24,5),АТС!$A$41:$F$784,4)+VLOOKUP($A693+ROUND((COLUMN()-2)/24,5),'Расчет сбытовых надбавок'!$B$1537:'Расчет сбытовых надбавок'!$G$2280,5)</f>
        <v>35.479999999999997</v>
      </c>
      <c r="N693" s="108">
        <f>VLOOKUP($A693+ROUND((COLUMN()-2)/24,5),АТС!$A$41:$F$784,4)+VLOOKUP($A693+ROUND((COLUMN()-2)/24,5),'Расчет сбытовых надбавок'!$B$1537:'Расчет сбытовых надбавок'!$G$2280,5)</f>
        <v>0</v>
      </c>
      <c r="O693" s="108">
        <f>VLOOKUP($A693+ROUND((COLUMN()-2)/24,5),АТС!$A$41:$F$784,4)+VLOOKUP($A693+ROUND((COLUMN()-2)/24,5),'Расчет сбытовых надбавок'!$B$1537:'Расчет сбытовых надбавок'!$G$2280,5)</f>
        <v>0</v>
      </c>
      <c r="P693" s="108">
        <f>VLOOKUP($A693+ROUND((COLUMN()-2)/24,5),АТС!$A$41:$F$784,4)+VLOOKUP($A693+ROUND((COLUMN()-2)/24,5),'Расчет сбытовых надбавок'!$B$1537:'Расчет сбытовых надбавок'!$G$2280,5)</f>
        <v>0</v>
      </c>
      <c r="Q693" s="108">
        <f>VLOOKUP($A693+ROUND((COLUMN()-2)/24,5),АТС!$A$41:$F$784,4)+VLOOKUP($A693+ROUND((COLUMN()-2)/24,5),'Расчет сбытовых надбавок'!$B$1537:'Расчет сбытовых надбавок'!$G$2280,5)</f>
        <v>0.01</v>
      </c>
      <c r="R693" s="108">
        <f>VLOOKUP($A693+ROUND((COLUMN()-2)/24,5),АТС!$A$41:$F$784,4)+VLOOKUP($A693+ROUND((COLUMN()-2)/24,5),'Расчет сбытовых надбавок'!$B$1537:'Расчет сбытовых надбавок'!$G$2280,5)</f>
        <v>0</v>
      </c>
      <c r="S693" s="108">
        <f>VLOOKUP($A693+ROUND((COLUMN()-2)/24,5),АТС!$A$41:$F$784,4)+VLOOKUP($A693+ROUND((COLUMN()-2)/24,5),'Расчет сбытовых надбавок'!$B$1537:'Расчет сбытовых надбавок'!$G$2280,5)</f>
        <v>0</v>
      </c>
      <c r="T693" s="108">
        <f>VLOOKUP($A693+ROUND((COLUMN()-2)/24,5),АТС!$A$41:$F$784,4)+VLOOKUP($A693+ROUND((COLUMN()-2)/24,5),'Расчет сбытовых надбавок'!$B$1537:'Расчет сбытовых надбавок'!$G$2280,5)</f>
        <v>0</v>
      </c>
      <c r="U693" s="108">
        <f>VLOOKUP($A693+ROUND((COLUMN()-2)/24,5),АТС!$A$41:$F$784,4)+VLOOKUP($A693+ROUND((COLUMN()-2)/24,5),'Расчет сбытовых надбавок'!$B$1537:'Расчет сбытовых надбавок'!$G$2280,5)</f>
        <v>0</v>
      </c>
      <c r="V693" s="108">
        <f>VLOOKUP($A693+ROUND((COLUMN()-2)/24,5),АТС!$A$41:$F$784,4)+VLOOKUP($A693+ROUND((COLUMN()-2)/24,5),'Расчет сбытовых надбавок'!$B$1537:'Расчет сбытовых надбавок'!$G$2280,5)</f>
        <v>0</v>
      </c>
      <c r="W693" s="108">
        <f>VLOOKUP($A693+ROUND((COLUMN()-2)/24,5),АТС!$A$41:$F$784,4)+VLOOKUP($A693+ROUND((COLUMN()-2)/24,5),'Расчет сбытовых надбавок'!$B$1537:'Расчет сбытовых надбавок'!$G$2280,5)</f>
        <v>0</v>
      </c>
      <c r="X693" s="108">
        <f>VLOOKUP($A693+ROUND((COLUMN()-2)/24,5),АТС!$A$41:$F$784,4)+VLOOKUP($A693+ROUND((COLUMN()-2)/24,5),'Расчет сбытовых надбавок'!$B$1537:'Расчет сбытовых надбавок'!$G$2280,5)</f>
        <v>0</v>
      </c>
      <c r="Y693" s="108">
        <f>VLOOKUP($A693+ROUND((COLUMN()-2)/24,5),АТС!$A$41:$F$784,4)+VLOOKUP($A693+ROUND((COLUMN()-2)/24,5),'Расчет сбытовых надбавок'!$B$1537:'Расчет сбытовых надбавок'!$G$2280,5)</f>
        <v>0</v>
      </c>
    </row>
    <row r="694" spans="1:25" x14ac:dyDescent="0.2">
      <c r="A694" s="88">
        <f t="shared" si="18"/>
        <v>41871</v>
      </c>
      <c r="B694" s="108">
        <f>VLOOKUP($A694+ROUND((COLUMN()-2)/24,5),АТС!$A$41:$F$784,4)+VLOOKUP($A694+ROUND((COLUMN()-2)/24,5),'Расчет сбытовых надбавок'!$B$1537:'Расчет сбытовых надбавок'!$G$2280,5)</f>
        <v>0</v>
      </c>
      <c r="C694" s="108">
        <f>VLOOKUP($A694+ROUND((COLUMN()-2)/24,5),АТС!$A$41:$F$784,4)+VLOOKUP($A694+ROUND((COLUMN()-2)/24,5),'Расчет сбытовых надбавок'!$B$1537:'Расчет сбытовых надбавок'!$G$2280,5)</f>
        <v>0</v>
      </c>
      <c r="D694" s="108">
        <f>VLOOKUP($A694+ROUND((COLUMN()-2)/24,5),АТС!$A$41:$F$784,4)+VLOOKUP($A694+ROUND((COLUMN()-2)/24,5),'Расчет сбытовых надбавок'!$B$1537:'Расчет сбытовых надбавок'!$G$2280,5)</f>
        <v>0</v>
      </c>
      <c r="E694" s="108">
        <f>VLOOKUP($A694+ROUND((COLUMN()-2)/24,5),АТС!$A$41:$F$784,4)+VLOOKUP($A694+ROUND((COLUMN()-2)/24,5),'Расчет сбытовых надбавок'!$B$1537:'Расчет сбытовых надбавок'!$G$2280,5)</f>
        <v>3.56</v>
      </c>
      <c r="F694" s="108">
        <f>VLOOKUP($A694+ROUND((COLUMN()-2)/24,5),АТС!$A$41:$F$784,4)+VLOOKUP($A694+ROUND((COLUMN()-2)/24,5),'Расчет сбытовых надбавок'!$B$1537:'Расчет сбытовых надбавок'!$G$2280,5)</f>
        <v>119.94</v>
      </c>
      <c r="G694" s="108">
        <f>VLOOKUP($A694+ROUND((COLUMN()-2)/24,5),АТС!$A$41:$F$784,4)+VLOOKUP($A694+ROUND((COLUMN()-2)/24,5),'Расчет сбытовых надбавок'!$B$1537:'Расчет сбытовых надбавок'!$G$2280,5)</f>
        <v>33.020000000000003</v>
      </c>
      <c r="H694" s="108">
        <f>VLOOKUP($A694+ROUND((COLUMN()-2)/24,5),АТС!$A$41:$F$784,4)+VLOOKUP($A694+ROUND((COLUMN()-2)/24,5),'Расчет сбытовых надбавок'!$B$1537:'Расчет сбытовых надбавок'!$G$2280,5)</f>
        <v>553.73</v>
      </c>
      <c r="I694" s="108">
        <f>VLOOKUP($A694+ROUND((COLUMN()-2)/24,5),АТС!$A$41:$F$784,4)+VLOOKUP($A694+ROUND((COLUMN()-2)/24,5),'Расчет сбытовых надбавок'!$B$1537:'Расчет сбытовых надбавок'!$G$2280,5)</f>
        <v>55.27</v>
      </c>
      <c r="J694" s="108">
        <f>VLOOKUP($A694+ROUND((COLUMN()-2)/24,5),АТС!$A$41:$F$784,4)+VLOOKUP($A694+ROUND((COLUMN()-2)/24,5),'Расчет сбытовых надбавок'!$B$1537:'Расчет сбытовых надбавок'!$G$2280,5)</f>
        <v>43.01</v>
      </c>
      <c r="K694" s="108">
        <f>VLOOKUP($A694+ROUND((COLUMN()-2)/24,5),АТС!$A$41:$F$784,4)+VLOOKUP($A694+ROUND((COLUMN()-2)/24,5),'Расчет сбытовых надбавок'!$B$1537:'Расчет сбытовых надбавок'!$G$2280,5)</f>
        <v>0</v>
      </c>
      <c r="L694" s="108">
        <f>VLOOKUP($A694+ROUND((COLUMN()-2)/24,5),АТС!$A$41:$F$784,4)+VLOOKUP($A694+ROUND((COLUMN()-2)/24,5),'Расчет сбытовых надбавок'!$B$1537:'Расчет сбытовых надбавок'!$G$2280,5)</f>
        <v>0.01</v>
      </c>
      <c r="M694" s="108">
        <f>VLOOKUP($A694+ROUND((COLUMN()-2)/24,5),АТС!$A$41:$F$784,4)+VLOOKUP($A694+ROUND((COLUMN()-2)/24,5),'Расчет сбытовых надбавок'!$B$1537:'Расчет сбытовых надбавок'!$G$2280,5)</f>
        <v>0</v>
      </c>
      <c r="N694" s="108">
        <f>VLOOKUP($A694+ROUND((COLUMN()-2)/24,5),АТС!$A$41:$F$784,4)+VLOOKUP($A694+ROUND((COLUMN()-2)/24,5),'Расчет сбытовых надбавок'!$B$1537:'Расчет сбытовых надбавок'!$G$2280,5)</f>
        <v>0</v>
      </c>
      <c r="O694" s="108">
        <f>VLOOKUP($A694+ROUND((COLUMN()-2)/24,5),АТС!$A$41:$F$784,4)+VLOOKUP($A694+ROUND((COLUMN()-2)/24,5),'Расчет сбытовых надбавок'!$B$1537:'Расчет сбытовых надбавок'!$G$2280,5)</f>
        <v>0</v>
      </c>
      <c r="P694" s="108">
        <f>VLOOKUP($A694+ROUND((COLUMN()-2)/24,5),АТС!$A$41:$F$784,4)+VLOOKUP($A694+ROUND((COLUMN()-2)/24,5),'Расчет сбытовых надбавок'!$B$1537:'Расчет сбытовых надбавок'!$G$2280,5)</f>
        <v>0.01</v>
      </c>
      <c r="Q694" s="108">
        <f>VLOOKUP($A694+ROUND((COLUMN()-2)/24,5),АТС!$A$41:$F$784,4)+VLOOKUP($A694+ROUND((COLUMN()-2)/24,5),'Расчет сбытовых надбавок'!$B$1537:'Расчет сбытовых надбавок'!$G$2280,5)</f>
        <v>0.01</v>
      </c>
      <c r="R694" s="108">
        <f>VLOOKUP($A694+ROUND((COLUMN()-2)/24,5),АТС!$A$41:$F$784,4)+VLOOKUP($A694+ROUND((COLUMN()-2)/24,5),'Расчет сбытовых надбавок'!$B$1537:'Расчет сбытовых надбавок'!$G$2280,5)</f>
        <v>0</v>
      </c>
      <c r="S694" s="108">
        <f>VLOOKUP($A694+ROUND((COLUMN()-2)/24,5),АТС!$A$41:$F$784,4)+VLOOKUP($A694+ROUND((COLUMN()-2)/24,5),'Расчет сбытовых надбавок'!$B$1537:'Расчет сбытовых надбавок'!$G$2280,5)</f>
        <v>0</v>
      </c>
      <c r="T694" s="108">
        <f>VLOOKUP($A694+ROUND((COLUMN()-2)/24,5),АТС!$A$41:$F$784,4)+VLOOKUP($A694+ROUND((COLUMN()-2)/24,5),'Расчет сбытовых надбавок'!$B$1537:'Расчет сбытовых надбавок'!$G$2280,5)</f>
        <v>0</v>
      </c>
      <c r="U694" s="108">
        <f>VLOOKUP($A694+ROUND((COLUMN()-2)/24,5),АТС!$A$41:$F$784,4)+VLOOKUP($A694+ROUND((COLUMN()-2)/24,5),'Расчет сбытовых надбавок'!$B$1537:'Расчет сбытовых надбавок'!$G$2280,5)</f>
        <v>0</v>
      </c>
      <c r="V694" s="108">
        <f>VLOOKUP($A694+ROUND((COLUMN()-2)/24,5),АТС!$A$41:$F$784,4)+VLOOKUP($A694+ROUND((COLUMN()-2)/24,5),'Расчет сбытовых надбавок'!$B$1537:'Расчет сбытовых надбавок'!$G$2280,5)</f>
        <v>0.24</v>
      </c>
      <c r="W694" s="108">
        <f>VLOOKUP($A694+ROUND((COLUMN()-2)/24,5),АТС!$A$41:$F$784,4)+VLOOKUP($A694+ROUND((COLUMN()-2)/24,5),'Расчет сбытовых надбавок'!$B$1537:'Расчет сбытовых надбавок'!$G$2280,5)</f>
        <v>0</v>
      </c>
      <c r="X694" s="108">
        <f>VLOOKUP($A694+ROUND((COLUMN()-2)/24,5),АТС!$A$41:$F$784,4)+VLOOKUP($A694+ROUND((COLUMN()-2)/24,5),'Расчет сбытовых надбавок'!$B$1537:'Расчет сбытовых надбавок'!$G$2280,5)</f>
        <v>0</v>
      </c>
      <c r="Y694" s="108">
        <f>VLOOKUP($A694+ROUND((COLUMN()-2)/24,5),АТС!$A$41:$F$784,4)+VLOOKUP($A694+ROUND((COLUMN()-2)/24,5),'Расчет сбытовых надбавок'!$B$1537:'Расчет сбытовых надбавок'!$G$2280,5)</f>
        <v>0</v>
      </c>
    </row>
    <row r="695" spans="1:25" x14ac:dyDescent="0.2">
      <c r="A695" s="88">
        <f t="shared" si="18"/>
        <v>41872</v>
      </c>
      <c r="B695" s="108">
        <f>VLOOKUP($A695+ROUND((COLUMN()-2)/24,5),АТС!$A$41:$F$784,4)+VLOOKUP($A695+ROUND((COLUMN()-2)/24,5),'Расчет сбытовых надбавок'!$B$1537:'Расчет сбытовых надбавок'!$G$2280,5)</f>
        <v>0</v>
      </c>
      <c r="C695" s="108">
        <f>VLOOKUP($A695+ROUND((COLUMN()-2)/24,5),АТС!$A$41:$F$784,4)+VLOOKUP($A695+ROUND((COLUMN()-2)/24,5),'Расчет сбытовых надбавок'!$B$1537:'Расчет сбытовых надбавок'!$G$2280,5)</f>
        <v>0</v>
      </c>
      <c r="D695" s="108">
        <f>VLOOKUP($A695+ROUND((COLUMN()-2)/24,5),АТС!$A$41:$F$784,4)+VLOOKUP($A695+ROUND((COLUMN()-2)/24,5),'Расчет сбытовых надбавок'!$B$1537:'Расчет сбытовых надбавок'!$G$2280,5)</f>
        <v>0</v>
      </c>
      <c r="E695" s="108">
        <f>VLOOKUP($A695+ROUND((COLUMN()-2)/24,5),АТС!$A$41:$F$784,4)+VLOOKUP($A695+ROUND((COLUMN()-2)/24,5),'Расчет сбытовых надбавок'!$B$1537:'Расчет сбытовых надбавок'!$G$2280,5)</f>
        <v>21.060000000000002</v>
      </c>
      <c r="F695" s="108">
        <f>VLOOKUP($A695+ROUND((COLUMN()-2)/24,5),АТС!$A$41:$F$784,4)+VLOOKUP($A695+ROUND((COLUMN()-2)/24,5),'Расчет сбытовых надбавок'!$B$1537:'Расчет сбытовых надбавок'!$G$2280,5)</f>
        <v>59.99</v>
      </c>
      <c r="G695" s="108">
        <f>VLOOKUP($A695+ROUND((COLUMN()-2)/24,5),АТС!$A$41:$F$784,4)+VLOOKUP($A695+ROUND((COLUMN()-2)/24,5),'Расчет сбытовых надбавок'!$B$1537:'Расчет сбытовых надбавок'!$G$2280,5)</f>
        <v>15.649999999999999</v>
      </c>
      <c r="H695" s="108">
        <f>VLOOKUP($A695+ROUND((COLUMN()-2)/24,5),АТС!$A$41:$F$784,4)+VLOOKUP($A695+ROUND((COLUMN()-2)/24,5),'Расчет сбытовых надбавок'!$B$1537:'Расчет сбытовых надбавок'!$G$2280,5)</f>
        <v>330.63</v>
      </c>
      <c r="I695" s="108">
        <f>VLOOKUP($A695+ROUND((COLUMN()-2)/24,5),АТС!$A$41:$F$784,4)+VLOOKUP($A695+ROUND((COLUMN()-2)/24,5),'Расчет сбытовых надбавок'!$B$1537:'Расчет сбытовых надбавок'!$G$2280,5)</f>
        <v>113.24</v>
      </c>
      <c r="J695" s="108">
        <f>VLOOKUP($A695+ROUND((COLUMN()-2)/24,5),АТС!$A$41:$F$784,4)+VLOOKUP($A695+ROUND((COLUMN()-2)/24,5),'Расчет сбытовых надбавок'!$B$1537:'Расчет сбытовых надбавок'!$G$2280,5)</f>
        <v>55.9</v>
      </c>
      <c r="K695" s="108">
        <f>VLOOKUP($A695+ROUND((COLUMN()-2)/24,5),АТС!$A$41:$F$784,4)+VLOOKUP($A695+ROUND((COLUMN()-2)/24,5),'Расчет сбытовых надбавок'!$B$1537:'Расчет сбытовых надбавок'!$G$2280,5)</f>
        <v>1.04</v>
      </c>
      <c r="L695" s="108">
        <f>VLOOKUP($A695+ROUND((COLUMN()-2)/24,5),АТС!$A$41:$F$784,4)+VLOOKUP($A695+ROUND((COLUMN()-2)/24,5),'Расчет сбытовых надбавок'!$B$1537:'Расчет сбытовых надбавок'!$G$2280,5)</f>
        <v>0.5</v>
      </c>
      <c r="M695" s="108">
        <f>VLOOKUP($A695+ROUND((COLUMN()-2)/24,5),АТС!$A$41:$F$784,4)+VLOOKUP($A695+ROUND((COLUMN()-2)/24,5),'Расчет сбытовых надбавок'!$B$1537:'Расчет сбытовых надбавок'!$G$2280,5)</f>
        <v>0.26</v>
      </c>
      <c r="N695" s="108">
        <f>VLOOKUP($A695+ROUND((COLUMN()-2)/24,5),АТС!$A$41:$F$784,4)+VLOOKUP($A695+ROUND((COLUMN()-2)/24,5),'Расчет сбытовых надбавок'!$B$1537:'Расчет сбытовых надбавок'!$G$2280,5)</f>
        <v>0.45</v>
      </c>
      <c r="O695" s="108">
        <f>VLOOKUP($A695+ROUND((COLUMN()-2)/24,5),АТС!$A$41:$F$784,4)+VLOOKUP($A695+ROUND((COLUMN()-2)/24,5),'Расчет сбытовых надбавок'!$B$1537:'Расчет сбытовых надбавок'!$G$2280,5)</f>
        <v>0.53</v>
      </c>
      <c r="P695" s="108">
        <f>VLOOKUP($A695+ROUND((COLUMN()-2)/24,5),АТС!$A$41:$F$784,4)+VLOOKUP($A695+ROUND((COLUMN()-2)/24,5),'Расчет сбытовых надбавок'!$B$1537:'Расчет сбытовых надбавок'!$G$2280,5)</f>
        <v>21.54</v>
      </c>
      <c r="Q695" s="108">
        <f>VLOOKUP($A695+ROUND((COLUMN()-2)/24,5),АТС!$A$41:$F$784,4)+VLOOKUP($A695+ROUND((COLUMN()-2)/24,5),'Расчет сбытовых надбавок'!$B$1537:'Расчет сбытовых надбавок'!$G$2280,5)</f>
        <v>22.38</v>
      </c>
      <c r="R695" s="108">
        <f>VLOOKUP($A695+ROUND((COLUMN()-2)/24,5),АТС!$A$41:$F$784,4)+VLOOKUP($A695+ROUND((COLUMN()-2)/24,5),'Расчет сбытовых надбавок'!$B$1537:'Расчет сбытовых надбавок'!$G$2280,5)</f>
        <v>18.61</v>
      </c>
      <c r="S695" s="108">
        <f>VLOOKUP($A695+ROUND((COLUMN()-2)/24,5),АТС!$A$41:$F$784,4)+VLOOKUP($A695+ROUND((COLUMN()-2)/24,5),'Расчет сбытовых надбавок'!$B$1537:'Расчет сбытовых надбавок'!$G$2280,5)</f>
        <v>0.94</v>
      </c>
      <c r="T695" s="108">
        <f>VLOOKUP($A695+ROUND((COLUMN()-2)/24,5),АТС!$A$41:$F$784,4)+VLOOKUP($A695+ROUND((COLUMN()-2)/24,5),'Расчет сбытовых надбавок'!$B$1537:'Расчет сбытовых надбавок'!$G$2280,5)</f>
        <v>0.01</v>
      </c>
      <c r="U695" s="108">
        <f>VLOOKUP($A695+ROUND((COLUMN()-2)/24,5),АТС!$A$41:$F$784,4)+VLOOKUP($A695+ROUND((COLUMN()-2)/24,5),'Расчет сбытовых надбавок'!$B$1537:'Расчет сбытовых надбавок'!$G$2280,5)</f>
        <v>11.27</v>
      </c>
      <c r="V695" s="108">
        <f>VLOOKUP($A695+ROUND((COLUMN()-2)/24,5),АТС!$A$41:$F$784,4)+VLOOKUP($A695+ROUND((COLUMN()-2)/24,5),'Расчет сбытовых надбавок'!$B$1537:'Расчет сбытовых надбавок'!$G$2280,5)</f>
        <v>20.23</v>
      </c>
      <c r="W695" s="108">
        <f>VLOOKUP($A695+ROUND((COLUMN()-2)/24,5),АТС!$A$41:$F$784,4)+VLOOKUP($A695+ROUND((COLUMN()-2)/24,5),'Расчет сбытовых надбавок'!$B$1537:'Расчет сбытовых надбавок'!$G$2280,5)</f>
        <v>0</v>
      </c>
      <c r="X695" s="108">
        <f>VLOOKUP($A695+ROUND((COLUMN()-2)/24,5),АТС!$A$41:$F$784,4)+VLOOKUP($A695+ROUND((COLUMN()-2)/24,5),'Расчет сбытовых надбавок'!$B$1537:'Расчет сбытовых надбавок'!$G$2280,5)</f>
        <v>0</v>
      </c>
      <c r="Y695" s="108">
        <f>VLOOKUP($A695+ROUND((COLUMN()-2)/24,5),АТС!$A$41:$F$784,4)+VLOOKUP($A695+ROUND((COLUMN()-2)/24,5),'Расчет сбытовых надбавок'!$B$1537:'Расчет сбытовых надбавок'!$G$2280,5)</f>
        <v>0</v>
      </c>
    </row>
    <row r="696" spans="1:25" x14ac:dyDescent="0.2">
      <c r="A696" s="88">
        <f t="shared" si="18"/>
        <v>41873</v>
      </c>
      <c r="B696" s="108">
        <f>VLOOKUP($A696+ROUND((COLUMN()-2)/24,5),АТС!$A$41:$F$784,4)+VLOOKUP($A696+ROUND((COLUMN()-2)/24,5),'Расчет сбытовых надбавок'!$B$1537:'Расчет сбытовых надбавок'!$G$2280,5)</f>
        <v>0</v>
      </c>
      <c r="C696" s="108">
        <f>VLOOKUP($A696+ROUND((COLUMN()-2)/24,5),АТС!$A$41:$F$784,4)+VLOOKUP($A696+ROUND((COLUMN()-2)/24,5),'Расчет сбытовых надбавок'!$B$1537:'Расчет сбытовых надбавок'!$G$2280,5)</f>
        <v>0</v>
      </c>
      <c r="D696" s="108">
        <f>VLOOKUP($A696+ROUND((COLUMN()-2)/24,5),АТС!$A$41:$F$784,4)+VLOOKUP($A696+ROUND((COLUMN()-2)/24,5),'Расчет сбытовых надбавок'!$B$1537:'Расчет сбытовых надбавок'!$G$2280,5)</f>
        <v>0</v>
      </c>
      <c r="E696" s="108">
        <f>VLOOKUP($A696+ROUND((COLUMN()-2)/24,5),АТС!$A$41:$F$784,4)+VLOOKUP($A696+ROUND((COLUMN()-2)/24,5),'Расчет сбытовых надбавок'!$B$1537:'Расчет сбытовых надбавок'!$G$2280,5)</f>
        <v>0</v>
      </c>
      <c r="F696" s="108">
        <f>VLOOKUP($A696+ROUND((COLUMN()-2)/24,5),АТС!$A$41:$F$784,4)+VLOOKUP($A696+ROUND((COLUMN()-2)/24,5),'Расчет сбытовых надбавок'!$B$1537:'Расчет сбытовых надбавок'!$G$2280,5)</f>
        <v>23.8</v>
      </c>
      <c r="G696" s="108">
        <f>VLOOKUP($A696+ROUND((COLUMN()-2)/24,5),АТС!$A$41:$F$784,4)+VLOOKUP($A696+ROUND((COLUMN()-2)/24,5),'Расчет сбытовых надбавок'!$B$1537:'Расчет сбытовых надбавок'!$G$2280,5)</f>
        <v>33.74</v>
      </c>
      <c r="H696" s="108">
        <f>VLOOKUP($A696+ROUND((COLUMN()-2)/24,5),АТС!$A$41:$F$784,4)+VLOOKUP($A696+ROUND((COLUMN()-2)/24,5),'Расчет сбытовых надбавок'!$B$1537:'Расчет сбытовых надбавок'!$G$2280,5)</f>
        <v>119.9</v>
      </c>
      <c r="I696" s="108">
        <f>VLOOKUP($A696+ROUND((COLUMN()-2)/24,5),АТС!$A$41:$F$784,4)+VLOOKUP($A696+ROUND((COLUMN()-2)/24,5),'Расчет сбытовых надбавок'!$B$1537:'Расчет сбытовых надбавок'!$G$2280,5)</f>
        <v>279.03999999999996</v>
      </c>
      <c r="J696" s="108">
        <f>VLOOKUP($A696+ROUND((COLUMN()-2)/24,5),АТС!$A$41:$F$784,4)+VLOOKUP($A696+ROUND((COLUMN()-2)/24,5),'Расчет сбытовых надбавок'!$B$1537:'Расчет сбытовых надбавок'!$G$2280,5)</f>
        <v>73.97</v>
      </c>
      <c r="K696" s="108">
        <f>VLOOKUP($A696+ROUND((COLUMN()-2)/24,5),АТС!$A$41:$F$784,4)+VLOOKUP($A696+ROUND((COLUMN()-2)/24,5),'Расчет сбытовых надбавок'!$B$1537:'Расчет сбытовых надбавок'!$G$2280,5)</f>
        <v>187.64000000000001</v>
      </c>
      <c r="L696" s="108">
        <f>VLOOKUP($A696+ROUND((COLUMN()-2)/24,5),АТС!$A$41:$F$784,4)+VLOOKUP($A696+ROUND((COLUMN()-2)/24,5),'Расчет сбытовых надбавок'!$B$1537:'Расчет сбытовых надбавок'!$G$2280,5)</f>
        <v>21.07</v>
      </c>
      <c r="M696" s="108">
        <f>VLOOKUP($A696+ROUND((COLUMN()-2)/24,5),АТС!$A$41:$F$784,4)+VLOOKUP($A696+ROUND((COLUMN()-2)/24,5),'Расчет сбытовых надбавок'!$B$1537:'Расчет сбытовых надбавок'!$G$2280,5)</f>
        <v>44.51</v>
      </c>
      <c r="N696" s="108">
        <f>VLOOKUP($A696+ROUND((COLUMN()-2)/24,5),АТС!$A$41:$F$784,4)+VLOOKUP($A696+ROUND((COLUMN()-2)/24,5),'Расчет сбытовых надбавок'!$B$1537:'Расчет сбытовых надбавок'!$G$2280,5)</f>
        <v>28.35</v>
      </c>
      <c r="O696" s="108">
        <f>VLOOKUP($A696+ROUND((COLUMN()-2)/24,5),АТС!$A$41:$F$784,4)+VLOOKUP($A696+ROUND((COLUMN()-2)/24,5),'Расчет сбытовых надбавок'!$B$1537:'Расчет сбытовых надбавок'!$G$2280,5)</f>
        <v>35.03</v>
      </c>
      <c r="P696" s="108">
        <f>VLOOKUP($A696+ROUND((COLUMN()-2)/24,5),АТС!$A$41:$F$784,4)+VLOOKUP($A696+ROUND((COLUMN()-2)/24,5),'Расчет сбытовых надбавок'!$B$1537:'Расчет сбытовых надбавок'!$G$2280,5)</f>
        <v>88.03</v>
      </c>
      <c r="Q696" s="108">
        <f>VLOOKUP($A696+ROUND((COLUMN()-2)/24,5),АТС!$A$41:$F$784,4)+VLOOKUP($A696+ROUND((COLUMN()-2)/24,5),'Расчет сбытовых надбавок'!$B$1537:'Расчет сбытовых надбавок'!$G$2280,5)</f>
        <v>67.739999999999995</v>
      </c>
      <c r="R696" s="108">
        <f>VLOOKUP($A696+ROUND((COLUMN()-2)/24,5),АТС!$A$41:$F$784,4)+VLOOKUP($A696+ROUND((COLUMN()-2)/24,5),'Расчет сбытовых надбавок'!$B$1537:'Расчет сбытовых надбавок'!$G$2280,5)</f>
        <v>134.39000000000001</v>
      </c>
      <c r="S696" s="108">
        <f>VLOOKUP($A696+ROUND((COLUMN()-2)/24,5),АТС!$A$41:$F$784,4)+VLOOKUP($A696+ROUND((COLUMN()-2)/24,5),'Расчет сбытовых надбавок'!$B$1537:'Расчет сбытовых надбавок'!$G$2280,5)</f>
        <v>126.2</v>
      </c>
      <c r="T696" s="108">
        <f>VLOOKUP($A696+ROUND((COLUMN()-2)/24,5),АТС!$A$41:$F$784,4)+VLOOKUP($A696+ROUND((COLUMN()-2)/24,5),'Расчет сбытовых надбавок'!$B$1537:'Расчет сбытовых надбавок'!$G$2280,5)</f>
        <v>84.18</v>
      </c>
      <c r="U696" s="108">
        <f>VLOOKUP($A696+ROUND((COLUMN()-2)/24,5),АТС!$A$41:$F$784,4)+VLOOKUP($A696+ROUND((COLUMN()-2)/24,5),'Расчет сбытовых надбавок'!$B$1537:'Расчет сбытовых надбавок'!$G$2280,5)</f>
        <v>45.45</v>
      </c>
      <c r="V696" s="108">
        <f>VLOOKUP($A696+ROUND((COLUMN()-2)/24,5),АТС!$A$41:$F$784,4)+VLOOKUP($A696+ROUND((COLUMN()-2)/24,5),'Расчет сбытовых надбавок'!$B$1537:'Расчет сбытовых надбавок'!$G$2280,5)</f>
        <v>136.04</v>
      </c>
      <c r="W696" s="108">
        <f>VLOOKUP($A696+ROUND((COLUMN()-2)/24,5),АТС!$A$41:$F$784,4)+VLOOKUP($A696+ROUND((COLUMN()-2)/24,5),'Расчет сбытовых надбавок'!$B$1537:'Расчет сбытовых надбавок'!$G$2280,5)</f>
        <v>98.039999999999992</v>
      </c>
      <c r="X696" s="108">
        <f>VLOOKUP($A696+ROUND((COLUMN()-2)/24,5),АТС!$A$41:$F$784,4)+VLOOKUP($A696+ROUND((COLUMN()-2)/24,5),'Расчет сбытовых надбавок'!$B$1537:'Расчет сбытовых надбавок'!$G$2280,5)</f>
        <v>0</v>
      </c>
      <c r="Y696" s="108">
        <f>VLOOKUP($A696+ROUND((COLUMN()-2)/24,5),АТС!$A$41:$F$784,4)+VLOOKUP($A696+ROUND((COLUMN()-2)/24,5),'Расчет сбытовых надбавок'!$B$1537:'Расчет сбытовых надбавок'!$G$2280,5)</f>
        <v>0</v>
      </c>
    </row>
    <row r="697" spans="1:25" x14ac:dyDescent="0.2">
      <c r="A697" s="88">
        <f t="shared" si="18"/>
        <v>41874</v>
      </c>
      <c r="B697" s="108">
        <f>VLOOKUP($A697+ROUND((COLUMN()-2)/24,5),АТС!$A$41:$F$784,4)+VLOOKUP($A697+ROUND((COLUMN()-2)/24,5),'Расчет сбытовых надбавок'!$B$1537:'Расчет сбытовых надбавок'!$G$2280,5)</f>
        <v>0</v>
      </c>
      <c r="C697" s="108">
        <f>VLOOKUP($A697+ROUND((COLUMN()-2)/24,5),АТС!$A$41:$F$784,4)+VLOOKUP($A697+ROUND((COLUMN()-2)/24,5),'Расчет сбытовых надбавок'!$B$1537:'Расчет сбытовых надбавок'!$G$2280,5)</f>
        <v>0</v>
      </c>
      <c r="D697" s="108">
        <f>VLOOKUP($A697+ROUND((COLUMN()-2)/24,5),АТС!$A$41:$F$784,4)+VLOOKUP($A697+ROUND((COLUMN()-2)/24,5),'Расчет сбытовых надбавок'!$B$1537:'Расчет сбытовых надбавок'!$G$2280,5)</f>
        <v>0</v>
      </c>
      <c r="E697" s="108">
        <f>VLOOKUP($A697+ROUND((COLUMN()-2)/24,5),АТС!$A$41:$F$784,4)+VLOOKUP($A697+ROUND((COLUMN()-2)/24,5),'Расчет сбытовых надбавок'!$B$1537:'Расчет сбытовых надбавок'!$G$2280,5)</f>
        <v>21.09</v>
      </c>
      <c r="F697" s="108">
        <f>VLOOKUP($A697+ROUND((COLUMN()-2)/24,5),АТС!$A$41:$F$784,4)+VLOOKUP($A697+ROUND((COLUMN()-2)/24,5),'Расчет сбытовых надбавок'!$B$1537:'Расчет сбытовых надбавок'!$G$2280,5)</f>
        <v>43.81</v>
      </c>
      <c r="G697" s="108">
        <f>VLOOKUP($A697+ROUND((COLUMN()-2)/24,5),АТС!$A$41:$F$784,4)+VLOOKUP($A697+ROUND((COLUMN()-2)/24,5),'Расчет сбытовых надбавок'!$B$1537:'Расчет сбытовых надбавок'!$G$2280,5)</f>
        <v>75.699999999999989</v>
      </c>
      <c r="H697" s="108">
        <f>VLOOKUP($A697+ROUND((COLUMN()-2)/24,5),АТС!$A$41:$F$784,4)+VLOOKUP($A697+ROUND((COLUMN()-2)/24,5),'Расчет сбытовых надбавок'!$B$1537:'Расчет сбытовых надбавок'!$G$2280,5)</f>
        <v>415.72999999999996</v>
      </c>
      <c r="I697" s="108">
        <f>VLOOKUP($A697+ROUND((COLUMN()-2)/24,5),АТС!$A$41:$F$784,4)+VLOOKUP($A697+ROUND((COLUMN()-2)/24,5),'Расчет сбытовых надбавок'!$B$1537:'Расчет сбытовых надбавок'!$G$2280,5)</f>
        <v>175.09</v>
      </c>
      <c r="J697" s="108">
        <f>VLOOKUP($A697+ROUND((COLUMN()-2)/24,5),АТС!$A$41:$F$784,4)+VLOOKUP($A697+ROUND((COLUMN()-2)/24,5),'Расчет сбытовых надбавок'!$B$1537:'Расчет сбытовых надбавок'!$G$2280,5)</f>
        <v>216.18</v>
      </c>
      <c r="K697" s="108">
        <f>VLOOKUP($A697+ROUND((COLUMN()-2)/24,5),АТС!$A$41:$F$784,4)+VLOOKUP($A697+ROUND((COLUMN()-2)/24,5),'Расчет сбытовых надбавок'!$B$1537:'Расчет сбытовых надбавок'!$G$2280,5)</f>
        <v>252.32</v>
      </c>
      <c r="L697" s="108">
        <f>VLOOKUP($A697+ROUND((COLUMN()-2)/24,5),АТС!$A$41:$F$784,4)+VLOOKUP($A697+ROUND((COLUMN()-2)/24,5),'Расчет сбытовых надбавок'!$B$1537:'Расчет сбытовых надбавок'!$G$2280,5)</f>
        <v>137.49</v>
      </c>
      <c r="M697" s="108">
        <f>VLOOKUP($A697+ROUND((COLUMN()-2)/24,5),АТС!$A$41:$F$784,4)+VLOOKUP($A697+ROUND((COLUMN()-2)/24,5),'Расчет сбытовых надбавок'!$B$1537:'Расчет сбытовых надбавок'!$G$2280,5)</f>
        <v>61.300000000000004</v>
      </c>
      <c r="N697" s="108">
        <f>VLOOKUP($A697+ROUND((COLUMN()-2)/24,5),АТС!$A$41:$F$784,4)+VLOOKUP($A697+ROUND((COLUMN()-2)/24,5),'Расчет сбытовых надбавок'!$B$1537:'Расчет сбытовых надбавок'!$G$2280,5)</f>
        <v>70.680000000000007</v>
      </c>
      <c r="O697" s="108">
        <f>VLOOKUP($A697+ROUND((COLUMN()-2)/24,5),АТС!$A$41:$F$784,4)+VLOOKUP($A697+ROUND((COLUMN()-2)/24,5),'Расчет сбытовых надбавок'!$B$1537:'Расчет сбытовых надбавок'!$G$2280,5)</f>
        <v>1121.29</v>
      </c>
      <c r="P697" s="108">
        <f>VLOOKUP($A697+ROUND((COLUMN()-2)/24,5),АТС!$A$41:$F$784,4)+VLOOKUP($A697+ROUND((COLUMN()-2)/24,5),'Расчет сбытовых надбавок'!$B$1537:'Расчет сбытовых надбавок'!$G$2280,5)</f>
        <v>0</v>
      </c>
      <c r="Q697" s="108">
        <f>VLOOKUP($A697+ROUND((COLUMN()-2)/24,5),АТС!$A$41:$F$784,4)+VLOOKUP($A697+ROUND((COLUMN()-2)/24,5),'Расчет сбытовых надбавок'!$B$1537:'Расчет сбытовых надбавок'!$G$2280,5)</f>
        <v>0</v>
      </c>
      <c r="R697" s="108">
        <f>VLOOKUP($A697+ROUND((COLUMN()-2)/24,5),АТС!$A$41:$F$784,4)+VLOOKUP($A697+ROUND((COLUMN()-2)/24,5),'Расчет сбытовых надбавок'!$B$1537:'Расчет сбытовых надбавок'!$G$2280,5)</f>
        <v>0</v>
      </c>
      <c r="S697" s="108">
        <f>VLOOKUP($A697+ROUND((COLUMN()-2)/24,5),АТС!$A$41:$F$784,4)+VLOOKUP($A697+ROUND((COLUMN()-2)/24,5),'Расчет сбытовых надбавок'!$B$1537:'Расчет сбытовых надбавок'!$G$2280,5)</f>
        <v>0</v>
      </c>
      <c r="T697" s="108">
        <f>VLOOKUP($A697+ROUND((COLUMN()-2)/24,5),АТС!$A$41:$F$784,4)+VLOOKUP($A697+ROUND((COLUMN()-2)/24,5),'Расчет сбытовых надбавок'!$B$1537:'Расчет сбытовых надбавок'!$G$2280,5)</f>
        <v>0</v>
      </c>
      <c r="U697" s="108">
        <f>VLOOKUP($A697+ROUND((COLUMN()-2)/24,5),АТС!$A$41:$F$784,4)+VLOOKUP($A697+ROUND((COLUMN()-2)/24,5),'Расчет сбытовых надбавок'!$B$1537:'Расчет сбытовых надбавок'!$G$2280,5)</f>
        <v>0</v>
      </c>
      <c r="V697" s="108">
        <f>VLOOKUP($A697+ROUND((COLUMN()-2)/24,5),АТС!$A$41:$F$784,4)+VLOOKUP($A697+ROUND((COLUMN()-2)/24,5),'Расчет сбытовых надбавок'!$B$1537:'Расчет сбытовых надбавок'!$G$2280,5)</f>
        <v>1170.73</v>
      </c>
      <c r="W697" s="108">
        <f>VLOOKUP($A697+ROUND((COLUMN()-2)/24,5),АТС!$A$41:$F$784,4)+VLOOKUP($A697+ROUND((COLUMN()-2)/24,5),'Расчет сбытовых надбавок'!$B$1537:'Расчет сбытовых надбавок'!$G$2280,5)</f>
        <v>5.83</v>
      </c>
      <c r="X697" s="108">
        <f>VLOOKUP($A697+ROUND((COLUMN()-2)/24,5),АТС!$A$41:$F$784,4)+VLOOKUP($A697+ROUND((COLUMN()-2)/24,5),'Расчет сбытовых надбавок'!$B$1537:'Расчет сбытовых надбавок'!$G$2280,5)</f>
        <v>0</v>
      </c>
      <c r="Y697" s="108">
        <f>VLOOKUP($A697+ROUND((COLUMN()-2)/24,5),АТС!$A$41:$F$784,4)+VLOOKUP($A697+ROUND((COLUMN()-2)/24,5),'Расчет сбытовых надбавок'!$B$1537:'Расчет сбытовых надбавок'!$G$2280,5)</f>
        <v>0</v>
      </c>
    </row>
    <row r="698" spans="1:25" x14ac:dyDescent="0.2">
      <c r="A698" s="88">
        <f t="shared" si="18"/>
        <v>41875</v>
      </c>
      <c r="B698" s="108">
        <f>VLOOKUP($A698+ROUND((COLUMN()-2)/24,5),АТС!$A$41:$F$784,4)+VLOOKUP($A698+ROUND((COLUMN()-2)/24,5),'Расчет сбытовых надбавок'!$B$1537:'Расчет сбытовых надбавок'!$G$2280,5)</f>
        <v>0</v>
      </c>
      <c r="C698" s="108">
        <f>VLOOKUP($A698+ROUND((COLUMN()-2)/24,5),АТС!$A$41:$F$784,4)+VLOOKUP($A698+ROUND((COLUMN()-2)/24,5),'Расчет сбытовых надбавок'!$B$1537:'Расчет сбытовых надбавок'!$G$2280,5)</f>
        <v>0</v>
      </c>
      <c r="D698" s="108">
        <f>VLOOKUP($A698+ROUND((COLUMN()-2)/24,5),АТС!$A$41:$F$784,4)+VLOOKUP($A698+ROUND((COLUMN()-2)/24,5),'Расчет сбытовых надбавок'!$B$1537:'Расчет сбытовых надбавок'!$G$2280,5)</f>
        <v>0</v>
      </c>
      <c r="E698" s="108">
        <f>VLOOKUP($A698+ROUND((COLUMN()-2)/24,5),АТС!$A$41:$F$784,4)+VLOOKUP($A698+ROUND((COLUMN()-2)/24,5),'Расчет сбытовых надбавок'!$B$1537:'Расчет сбытовых надбавок'!$G$2280,5)</f>
        <v>0</v>
      </c>
      <c r="F698" s="108">
        <f>VLOOKUP($A698+ROUND((COLUMN()-2)/24,5),АТС!$A$41:$F$784,4)+VLOOKUP($A698+ROUND((COLUMN()-2)/24,5),'Расчет сбытовых надбавок'!$B$1537:'Расчет сбытовых надбавок'!$G$2280,5)</f>
        <v>0</v>
      </c>
      <c r="G698" s="108">
        <f>VLOOKUP($A698+ROUND((COLUMN()-2)/24,5),АТС!$A$41:$F$784,4)+VLOOKUP($A698+ROUND((COLUMN()-2)/24,5),'Расчет сбытовых надбавок'!$B$1537:'Расчет сбытовых надбавок'!$G$2280,5)</f>
        <v>0</v>
      </c>
      <c r="H698" s="108">
        <f>VLOOKUP($A698+ROUND((COLUMN()-2)/24,5),АТС!$A$41:$F$784,4)+VLOOKUP($A698+ROUND((COLUMN()-2)/24,5),'Расчет сбытовых надбавок'!$B$1537:'Расчет сбытовых надбавок'!$G$2280,5)</f>
        <v>192.88000000000002</v>
      </c>
      <c r="I698" s="108">
        <f>VLOOKUP($A698+ROUND((COLUMN()-2)/24,5),АТС!$A$41:$F$784,4)+VLOOKUP($A698+ROUND((COLUMN()-2)/24,5),'Расчет сбытовых надбавок'!$B$1537:'Расчет сбытовых надбавок'!$G$2280,5)</f>
        <v>273.7</v>
      </c>
      <c r="J698" s="108">
        <f>VLOOKUP($A698+ROUND((COLUMN()-2)/24,5),АТС!$A$41:$F$784,4)+VLOOKUP($A698+ROUND((COLUMN()-2)/24,5),'Расчет сбытовых надбавок'!$B$1537:'Расчет сбытовых надбавок'!$G$2280,5)</f>
        <v>129.82</v>
      </c>
      <c r="K698" s="108">
        <f>VLOOKUP($A698+ROUND((COLUMN()-2)/24,5),АТС!$A$41:$F$784,4)+VLOOKUP($A698+ROUND((COLUMN()-2)/24,5),'Расчет сбытовых надбавок'!$B$1537:'Расчет сбытовых надбавок'!$G$2280,5)</f>
        <v>0</v>
      </c>
      <c r="L698" s="108">
        <f>VLOOKUP($A698+ROUND((COLUMN()-2)/24,5),АТС!$A$41:$F$784,4)+VLOOKUP($A698+ROUND((COLUMN()-2)/24,5),'Расчет сбытовых надбавок'!$B$1537:'Расчет сбытовых надбавок'!$G$2280,5)</f>
        <v>0</v>
      </c>
      <c r="M698" s="108">
        <f>VLOOKUP($A698+ROUND((COLUMN()-2)/24,5),АТС!$A$41:$F$784,4)+VLOOKUP($A698+ROUND((COLUMN()-2)/24,5),'Расчет сбытовых надбавок'!$B$1537:'Расчет сбытовых надбавок'!$G$2280,5)</f>
        <v>40</v>
      </c>
      <c r="N698" s="108">
        <f>VLOOKUP($A698+ROUND((COLUMN()-2)/24,5),АТС!$A$41:$F$784,4)+VLOOKUP($A698+ROUND((COLUMN()-2)/24,5),'Расчет сбытовых надбавок'!$B$1537:'Расчет сбытовых надбавок'!$G$2280,5)</f>
        <v>1094.47</v>
      </c>
      <c r="O698" s="108">
        <f>VLOOKUP($A698+ROUND((COLUMN()-2)/24,5),АТС!$A$41:$F$784,4)+VLOOKUP($A698+ROUND((COLUMN()-2)/24,5),'Расчет сбытовых надбавок'!$B$1537:'Расчет сбытовых надбавок'!$G$2280,5)</f>
        <v>0</v>
      </c>
      <c r="P698" s="108">
        <f>VLOOKUP($A698+ROUND((COLUMN()-2)/24,5),АТС!$A$41:$F$784,4)+VLOOKUP($A698+ROUND((COLUMN()-2)/24,5),'Расчет сбытовых надбавок'!$B$1537:'Расчет сбытовых надбавок'!$G$2280,5)</f>
        <v>0</v>
      </c>
      <c r="Q698" s="108">
        <f>VLOOKUP($A698+ROUND((COLUMN()-2)/24,5),АТС!$A$41:$F$784,4)+VLOOKUP($A698+ROUND((COLUMN()-2)/24,5),'Расчет сбытовых надбавок'!$B$1537:'Расчет сбытовых надбавок'!$G$2280,5)</f>
        <v>0</v>
      </c>
      <c r="R698" s="108">
        <f>VLOOKUP($A698+ROUND((COLUMN()-2)/24,5),АТС!$A$41:$F$784,4)+VLOOKUP($A698+ROUND((COLUMN()-2)/24,5),'Расчет сбытовых надбавок'!$B$1537:'Расчет сбытовых надбавок'!$G$2280,5)</f>
        <v>0</v>
      </c>
      <c r="S698" s="108">
        <f>VLOOKUP($A698+ROUND((COLUMN()-2)/24,5),АТС!$A$41:$F$784,4)+VLOOKUP($A698+ROUND((COLUMN()-2)/24,5),'Расчет сбытовых надбавок'!$B$1537:'Расчет сбытовых надбавок'!$G$2280,5)</f>
        <v>0.01</v>
      </c>
      <c r="T698" s="108">
        <f>VLOOKUP($A698+ROUND((COLUMN()-2)/24,5),АТС!$A$41:$F$784,4)+VLOOKUP($A698+ROUND((COLUMN()-2)/24,5),'Расчет сбытовых надбавок'!$B$1537:'Расчет сбытовых надбавок'!$G$2280,5)</f>
        <v>0</v>
      </c>
      <c r="U698" s="108">
        <f>VLOOKUP($A698+ROUND((COLUMN()-2)/24,5),АТС!$A$41:$F$784,4)+VLOOKUP($A698+ROUND((COLUMN()-2)/24,5),'Расчет сбытовых надбавок'!$B$1537:'Расчет сбытовых надбавок'!$G$2280,5)</f>
        <v>0</v>
      </c>
      <c r="V698" s="108">
        <f>VLOOKUP($A698+ROUND((COLUMN()-2)/24,5),АТС!$A$41:$F$784,4)+VLOOKUP($A698+ROUND((COLUMN()-2)/24,5),'Расчет сбытовых надбавок'!$B$1537:'Расчет сбытовых надбавок'!$G$2280,5)</f>
        <v>25.7</v>
      </c>
      <c r="W698" s="108">
        <f>VLOOKUP($A698+ROUND((COLUMN()-2)/24,5),АТС!$A$41:$F$784,4)+VLOOKUP($A698+ROUND((COLUMN()-2)/24,5),'Расчет сбытовых надбавок'!$B$1537:'Расчет сбытовых надбавок'!$G$2280,5)</f>
        <v>0</v>
      </c>
      <c r="X698" s="108">
        <f>VLOOKUP($A698+ROUND((COLUMN()-2)/24,5),АТС!$A$41:$F$784,4)+VLOOKUP($A698+ROUND((COLUMN()-2)/24,5),'Расчет сбытовых надбавок'!$B$1537:'Расчет сбытовых надбавок'!$G$2280,5)</f>
        <v>0</v>
      </c>
      <c r="Y698" s="108">
        <f>VLOOKUP($A698+ROUND((COLUMN()-2)/24,5),АТС!$A$41:$F$784,4)+VLOOKUP($A698+ROUND((COLUMN()-2)/24,5),'Расчет сбытовых надбавок'!$B$1537:'Расчет сбытовых надбавок'!$G$2280,5)</f>
        <v>0</v>
      </c>
    </row>
    <row r="699" spans="1:25" x14ac:dyDescent="0.2">
      <c r="A699" s="88">
        <f t="shared" si="18"/>
        <v>41876</v>
      </c>
      <c r="B699" s="108">
        <f>VLOOKUP($A699+ROUND((COLUMN()-2)/24,5),АТС!$A$41:$F$784,4)+VLOOKUP($A699+ROUND((COLUMN()-2)/24,5),'Расчет сбытовых надбавок'!$B$1537:'Расчет сбытовых надбавок'!$G$2280,5)</f>
        <v>0</v>
      </c>
      <c r="C699" s="108">
        <f>VLOOKUP($A699+ROUND((COLUMN()-2)/24,5),АТС!$A$41:$F$784,4)+VLOOKUP($A699+ROUND((COLUMN()-2)/24,5),'Расчет сбытовых надбавок'!$B$1537:'Расчет сбытовых надбавок'!$G$2280,5)</f>
        <v>0.01</v>
      </c>
      <c r="D699" s="108">
        <f>VLOOKUP($A699+ROUND((COLUMN()-2)/24,5),АТС!$A$41:$F$784,4)+VLOOKUP($A699+ROUND((COLUMN()-2)/24,5),'Расчет сбытовых надбавок'!$B$1537:'Расчет сбытовых надбавок'!$G$2280,5)</f>
        <v>0</v>
      </c>
      <c r="E699" s="108">
        <f>VLOOKUP($A699+ROUND((COLUMN()-2)/24,5),АТС!$A$41:$F$784,4)+VLOOKUP($A699+ROUND((COLUMN()-2)/24,5),'Расчет сбытовых надбавок'!$B$1537:'Расчет сбытовых надбавок'!$G$2280,5)</f>
        <v>7.34</v>
      </c>
      <c r="F699" s="108">
        <f>VLOOKUP($A699+ROUND((COLUMN()-2)/24,5),АТС!$A$41:$F$784,4)+VLOOKUP($A699+ROUND((COLUMN()-2)/24,5),'Расчет сбытовых надбавок'!$B$1537:'Расчет сбытовых надбавок'!$G$2280,5)</f>
        <v>40.28</v>
      </c>
      <c r="G699" s="108">
        <f>VLOOKUP($A699+ROUND((COLUMN()-2)/24,5),АТС!$A$41:$F$784,4)+VLOOKUP($A699+ROUND((COLUMN()-2)/24,5),'Расчет сбытовых надбавок'!$B$1537:'Расчет сбытовых надбавок'!$G$2280,5)</f>
        <v>53.86</v>
      </c>
      <c r="H699" s="108">
        <f>VLOOKUP($A699+ROUND((COLUMN()-2)/24,5),АТС!$A$41:$F$784,4)+VLOOKUP($A699+ROUND((COLUMN()-2)/24,5),'Расчет сбытовых надбавок'!$B$1537:'Расчет сбытовых надбавок'!$G$2280,5)</f>
        <v>168.48999999999998</v>
      </c>
      <c r="I699" s="108">
        <f>VLOOKUP($A699+ROUND((COLUMN()-2)/24,5),АТС!$A$41:$F$784,4)+VLOOKUP($A699+ROUND((COLUMN()-2)/24,5),'Расчет сбытовых надбавок'!$B$1537:'Расчет сбытовых надбавок'!$G$2280,5)</f>
        <v>154.02000000000001</v>
      </c>
      <c r="J699" s="108">
        <f>VLOOKUP($A699+ROUND((COLUMN()-2)/24,5),АТС!$A$41:$F$784,4)+VLOOKUP($A699+ROUND((COLUMN()-2)/24,5),'Расчет сбытовых надбавок'!$B$1537:'Расчет сбытовых надбавок'!$G$2280,5)</f>
        <v>7.21</v>
      </c>
      <c r="K699" s="108">
        <f>VLOOKUP($A699+ROUND((COLUMN()-2)/24,5),АТС!$A$41:$F$784,4)+VLOOKUP($A699+ROUND((COLUMN()-2)/24,5),'Расчет сбытовых надбавок'!$B$1537:'Расчет сбытовых надбавок'!$G$2280,5)</f>
        <v>49.230000000000004</v>
      </c>
      <c r="L699" s="108">
        <f>VLOOKUP($A699+ROUND((COLUMN()-2)/24,5),АТС!$A$41:$F$784,4)+VLOOKUP($A699+ROUND((COLUMN()-2)/24,5),'Расчет сбытовых надбавок'!$B$1537:'Расчет сбытовых надбавок'!$G$2280,5)</f>
        <v>17.52</v>
      </c>
      <c r="M699" s="108">
        <f>VLOOKUP($A699+ROUND((COLUMN()-2)/24,5),АТС!$A$41:$F$784,4)+VLOOKUP($A699+ROUND((COLUMN()-2)/24,5),'Расчет сбытовых надбавок'!$B$1537:'Расчет сбытовых надбавок'!$G$2280,5)</f>
        <v>16.16</v>
      </c>
      <c r="N699" s="108">
        <f>VLOOKUP($A699+ROUND((COLUMN()-2)/24,5),АТС!$A$41:$F$784,4)+VLOOKUP($A699+ROUND((COLUMN()-2)/24,5),'Расчет сбытовых надбавок'!$B$1537:'Расчет сбытовых надбавок'!$G$2280,5)</f>
        <v>33.479999999999997</v>
      </c>
      <c r="O699" s="108">
        <f>VLOOKUP($A699+ROUND((COLUMN()-2)/24,5),АТС!$A$41:$F$784,4)+VLOOKUP($A699+ROUND((COLUMN()-2)/24,5),'Расчет сбытовых надбавок'!$B$1537:'Расчет сбытовых надбавок'!$G$2280,5)</f>
        <v>51.69</v>
      </c>
      <c r="P699" s="108">
        <f>VLOOKUP($A699+ROUND((COLUMN()-2)/24,5),АТС!$A$41:$F$784,4)+VLOOKUP($A699+ROUND((COLUMN()-2)/24,5),'Расчет сбытовых надбавок'!$B$1537:'Расчет сбытовых надбавок'!$G$2280,5)</f>
        <v>56.72</v>
      </c>
      <c r="Q699" s="108">
        <f>VLOOKUP($A699+ROUND((COLUMN()-2)/24,5),АТС!$A$41:$F$784,4)+VLOOKUP($A699+ROUND((COLUMN()-2)/24,5),'Расчет сбытовых надбавок'!$B$1537:'Расчет сбытовых надбавок'!$G$2280,5)</f>
        <v>7.25</v>
      </c>
      <c r="R699" s="108">
        <f>VLOOKUP($A699+ROUND((COLUMN()-2)/24,5),АТС!$A$41:$F$784,4)+VLOOKUP($A699+ROUND((COLUMN()-2)/24,5),'Расчет сбытовых надбавок'!$B$1537:'Расчет сбытовых надбавок'!$G$2280,5)</f>
        <v>0</v>
      </c>
      <c r="S699" s="108">
        <f>VLOOKUP($A699+ROUND((COLUMN()-2)/24,5),АТС!$A$41:$F$784,4)+VLOOKUP($A699+ROUND((COLUMN()-2)/24,5),'Расчет сбытовых надбавок'!$B$1537:'Расчет сбытовых надбавок'!$G$2280,5)</f>
        <v>0</v>
      </c>
      <c r="T699" s="108">
        <f>VLOOKUP($A699+ROUND((COLUMN()-2)/24,5),АТС!$A$41:$F$784,4)+VLOOKUP($A699+ROUND((COLUMN()-2)/24,5),'Расчет сбытовых надбавок'!$B$1537:'Расчет сбытовых надбавок'!$G$2280,5)</f>
        <v>0</v>
      </c>
      <c r="U699" s="108">
        <f>VLOOKUP($A699+ROUND((COLUMN()-2)/24,5),АТС!$A$41:$F$784,4)+VLOOKUP($A699+ROUND((COLUMN()-2)/24,5),'Расчет сбытовых надбавок'!$B$1537:'Расчет сбытовых надбавок'!$G$2280,5)</f>
        <v>15.67</v>
      </c>
      <c r="V699" s="108">
        <f>VLOOKUP($A699+ROUND((COLUMN()-2)/24,5),АТС!$A$41:$F$784,4)+VLOOKUP($A699+ROUND((COLUMN()-2)/24,5),'Расчет сбытовых надбавок'!$B$1537:'Расчет сбытовых надбавок'!$G$2280,5)</f>
        <v>0</v>
      </c>
      <c r="W699" s="108">
        <f>VLOOKUP($A699+ROUND((COLUMN()-2)/24,5),АТС!$A$41:$F$784,4)+VLOOKUP($A699+ROUND((COLUMN()-2)/24,5),'Расчет сбытовых надбавок'!$B$1537:'Расчет сбытовых надбавок'!$G$2280,5)</f>
        <v>0</v>
      </c>
      <c r="X699" s="108">
        <f>VLOOKUP($A699+ROUND((COLUMN()-2)/24,5),АТС!$A$41:$F$784,4)+VLOOKUP($A699+ROUND((COLUMN()-2)/24,5),'Расчет сбытовых надбавок'!$B$1537:'Расчет сбытовых надбавок'!$G$2280,5)</f>
        <v>0</v>
      </c>
      <c r="Y699" s="108">
        <f>VLOOKUP($A699+ROUND((COLUMN()-2)/24,5),АТС!$A$41:$F$784,4)+VLOOKUP($A699+ROUND((COLUMN()-2)/24,5),'Расчет сбытовых надбавок'!$B$1537:'Расчет сбытовых надбавок'!$G$2280,5)</f>
        <v>0</v>
      </c>
    </row>
    <row r="700" spans="1:25" x14ac:dyDescent="0.2">
      <c r="A700" s="88">
        <f t="shared" si="18"/>
        <v>41877</v>
      </c>
      <c r="B700" s="108">
        <f>VLOOKUP($A700+ROUND((COLUMN()-2)/24,5),АТС!$A$41:$F$784,4)+VLOOKUP($A700+ROUND((COLUMN()-2)/24,5),'Расчет сбытовых надбавок'!$B$1537:'Расчет сбытовых надбавок'!$G$2280,5)</f>
        <v>0</v>
      </c>
      <c r="C700" s="108">
        <f>VLOOKUP($A700+ROUND((COLUMN()-2)/24,5),АТС!$A$41:$F$784,4)+VLOOKUP($A700+ROUND((COLUMN()-2)/24,5),'Расчет сбытовых надбавок'!$B$1537:'Расчет сбытовых надбавок'!$G$2280,5)</f>
        <v>0</v>
      </c>
      <c r="D700" s="108">
        <f>VLOOKUP($A700+ROUND((COLUMN()-2)/24,5),АТС!$A$41:$F$784,4)+VLOOKUP($A700+ROUND((COLUMN()-2)/24,5),'Расчет сбытовых надбавок'!$B$1537:'Расчет сбытовых надбавок'!$G$2280,5)</f>
        <v>0</v>
      </c>
      <c r="E700" s="108">
        <f>VLOOKUP($A700+ROUND((COLUMN()-2)/24,5),АТС!$A$41:$F$784,4)+VLOOKUP($A700+ROUND((COLUMN()-2)/24,5),'Расчет сбытовых надбавок'!$B$1537:'Расчет сбытовых надбавок'!$G$2280,5)</f>
        <v>28.53</v>
      </c>
      <c r="F700" s="108">
        <f>VLOOKUP($A700+ROUND((COLUMN()-2)/24,5),АТС!$A$41:$F$784,4)+VLOOKUP($A700+ROUND((COLUMN()-2)/24,5),'Расчет сбытовых надбавок'!$B$1537:'Расчет сбытовых надбавок'!$G$2280,5)</f>
        <v>56.94</v>
      </c>
      <c r="G700" s="108">
        <f>VLOOKUP($A700+ROUND((COLUMN()-2)/24,5),АТС!$A$41:$F$784,4)+VLOOKUP($A700+ROUND((COLUMN()-2)/24,5),'Расчет сбытовых надбавок'!$B$1537:'Расчет сбытовых надбавок'!$G$2280,5)</f>
        <v>63.63</v>
      </c>
      <c r="H700" s="108">
        <f>VLOOKUP($A700+ROUND((COLUMN()-2)/24,5),АТС!$A$41:$F$784,4)+VLOOKUP($A700+ROUND((COLUMN()-2)/24,5),'Расчет сбытовых надбавок'!$B$1537:'Расчет сбытовых надбавок'!$G$2280,5)</f>
        <v>115.24</v>
      </c>
      <c r="I700" s="108">
        <f>VLOOKUP($A700+ROUND((COLUMN()-2)/24,5),АТС!$A$41:$F$784,4)+VLOOKUP($A700+ROUND((COLUMN()-2)/24,5),'Расчет сбытовых надбавок'!$B$1537:'Расчет сбытовых надбавок'!$G$2280,5)</f>
        <v>347.3</v>
      </c>
      <c r="J700" s="108">
        <f>VLOOKUP($A700+ROUND((COLUMN()-2)/24,5),АТС!$A$41:$F$784,4)+VLOOKUP($A700+ROUND((COLUMN()-2)/24,5),'Расчет сбытовых надбавок'!$B$1537:'Расчет сбытовых надбавок'!$G$2280,5)</f>
        <v>40.54</v>
      </c>
      <c r="K700" s="108">
        <f>VLOOKUP($A700+ROUND((COLUMN()-2)/24,5),АТС!$A$41:$F$784,4)+VLOOKUP($A700+ROUND((COLUMN()-2)/24,5),'Расчет сбытовых надбавок'!$B$1537:'Расчет сбытовых надбавок'!$G$2280,5)</f>
        <v>61.35</v>
      </c>
      <c r="L700" s="108">
        <f>VLOOKUP($A700+ROUND((COLUMN()-2)/24,5),АТС!$A$41:$F$784,4)+VLOOKUP($A700+ROUND((COLUMN()-2)/24,5),'Расчет сбытовых надбавок'!$B$1537:'Расчет сбытовых надбавок'!$G$2280,5)</f>
        <v>17.66</v>
      </c>
      <c r="M700" s="108">
        <f>VLOOKUP($A700+ROUND((COLUMN()-2)/24,5),АТС!$A$41:$F$784,4)+VLOOKUP($A700+ROUND((COLUMN()-2)/24,5),'Расчет сбытовых надбавок'!$B$1537:'Расчет сбытовых надбавок'!$G$2280,5)</f>
        <v>5.4399999999999995</v>
      </c>
      <c r="N700" s="108">
        <f>VLOOKUP($A700+ROUND((COLUMN()-2)/24,5),АТС!$A$41:$F$784,4)+VLOOKUP($A700+ROUND((COLUMN()-2)/24,5),'Расчет сбытовых надбавок'!$B$1537:'Расчет сбытовых надбавок'!$G$2280,5)</f>
        <v>70.179999999999993</v>
      </c>
      <c r="O700" s="108">
        <f>VLOOKUP($A700+ROUND((COLUMN()-2)/24,5),АТС!$A$41:$F$784,4)+VLOOKUP($A700+ROUND((COLUMN()-2)/24,5),'Расчет сбытовых надбавок'!$B$1537:'Расчет сбытовых надбавок'!$G$2280,5)</f>
        <v>105.67999999999999</v>
      </c>
      <c r="P700" s="108">
        <f>VLOOKUP($A700+ROUND((COLUMN()-2)/24,5),АТС!$A$41:$F$784,4)+VLOOKUP($A700+ROUND((COLUMN()-2)/24,5),'Расчет сбытовых надбавок'!$B$1537:'Расчет сбытовых надбавок'!$G$2280,5)</f>
        <v>0.01</v>
      </c>
      <c r="Q700" s="108">
        <f>VLOOKUP($A700+ROUND((COLUMN()-2)/24,5),АТС!$A$41:$F$784,4)+VLOOKUP($A700+ROUND((COLUMN()-2)/24,5),'Расчет сбытовых надбавок'!$B$1537:'Расчет сбытовых надбавок'!$G$2280,5)</f>
        <v>0.01</v>
      </c>
      <c r="R700" s="108">
        <f>VLOOKUP($A700+ROUND((COLUMN()-2)/24,5),АТС!$A$41:$F$784,4)+VLOOKUP($A700+ROUND((COLUMN()-2)/24,5),'Расчет сбытовых надбавок'!$B$1537:'Расчет сбытовых надбавок'!$G$2280,5)</f>
        <v>0</v>
      </c>
      <c r="S700" s="108">
        <f>VLOOKUP($A700+ROUND((COLUMN()-2)/24,5),АТС!$A$41:$F$784,4)+VLOOKUP($A700+ROUND((COLUMN()-2)/24,5),'Расчет сбытовых надбавок'!$B$1537:'Расчет сбытовых надбавок'!$G$2280,5)</f>
        <v>0</v>
      </c>
      <c r="T700" s="108">
        <f>VLOOKUP($A700+ROUND((COLUMN()-2)/24,5),АТС!$A$41:$F$784,4)+VLOOKUP($A700+ROUND((COLUMN()-2)/24,5),'Расчет сбытовых надбавок'!$B$1537:'Расчет сбытовых надбавок'!$G$2280,5)</f>
        <v>0</v>
      </c>
      <c r="U700" s="108">
        <f>VLOOKUP($A700+ROUND((COLUMN()-2)/24,5),АТС!$A$41:$F$784,4)+VLOOKUP($A700+ROUND((COLUMN()-2)/24,5),'Расчет сбытовых надбавок'!$B$1537:'Расчет сбытовых надбавок'!$G$2280,5)</f>
        <v>54.39</v>
      </c>
      <c r="V700" s="108">
        <f>VLOOKUP($A700+ROUND((COLUMN()-2)/24,5),АТС!$A$41:$F$784,4)+VLOOKUP($A700+ROUND((COLUMN()-2)/24,5),'Расчет сбытовых надбавок'!$B$1537:'Расчет сбытовых надбавок'!$G$2280,5)</f>
        <v>7.4499999999999993</v>
      </c>
      <c r="W700" s="108">
        <f>VLOOKUP($A700+ROUND((COLUMN()-2)/24,5),АТС!$A$41:$F$784,4)+VLOOKUP($A700+ROUND((COLUMN()-2)/24,5),'Расчет сбытовых надбавок'!$B$1537:'Расчет сбытовых надбавок'!$G$2280,5)</f>
        <v>0</v>
      </c>
      <c r="X700" s="108">
        <f>VLOOKUP($A700+ROUND((COLUMN()-2)/24,5),АТС!$A$41:$F$784,4)+VLOOKUP($A700+ROUND((COLUMN()-2)/24,5),'Расчет сбытовых надбавок'!$B$1537:'Расчет сбытовых надбавок'!$G$2280,5)</f>
        <v>0</v>
      </c>
      <c r="Y700" s="108">
        <f>VLOOKUP($A700+ROUND((COLUMN()-2)/24,5),АТС!$A$41:$F$784,4)+VLOOKUP($A700+ROUND((COLUMN()-2)/24,5),'Расчет сбытовых надбавок'!$B$1537:'Расчет сбытовых надбавок'!$G$2280,5)</f>
        <v>0</v>
      </c>
    </row>
    <row r="701" spans="1:25" x14ac:dyDescent="0.2">
      <c r="A701" s="88">
        <f t="shared" si="18"/>
        <v>41878</v>
      </c>
      <c r="B701" s="108">
        <f>VLOOKUP($A701+ROUND((COLUMN()-2)/24,5),АТС!$A$41:$F$784,4)+VLOOKUP($A701+ROUND((COLUMN()-2)/24,5),'Расчет сбытовых надбавок'!$B$1537:'Расчет сбытовых надбавок'!$G$2280,5)</f>
        <v>0</v>
      </c>
      <c r="C701" s="108">
        <f>VLOOKUP($A701+ROUND((COLUMN()-2)/24,5),АТС!$A$41:$F$784,4)+VLOOKUP($A701+ROUND((COLUMN()-2)/24,5),'Расчет сбытовых надбавок'!$B$1537:'Расчет сбытовых надбавок'!$G$2280,5)</f>
        <v>0</v>
      </c>
      <c r="D701" s="108">
        <f>VLOOKUP($A701+ROUND((COLUMN()-2)/24,5),АТС!$A$41:$F$784,4)+VLOOKUP($A701+ROUND((COLUMN()-2)/24,5),'Расчет сбытовых надбавок'!$B$1537:'Расчет сбытовых надбавок'!$G$2280,5)</f>
        <v>0</v>
      </c>
      <c r="E701" s="108">
        <f>VLOOKUP($A701+ROUND((COLUMN()-2)/24,5),АТС!$A$41:$F$784,4)+VLOOKUP($A701+ROUND((COLUMN()-2)/24,5),'Расчет сбытовых надбавок'!$B$1537:'Расчет сбытовых надбавок'!$G$2280,5)</f>
        <v>48.16</v>
      </c>
      <c r="F701" s="108">
        <f>VLOOKUP($A701+ROUND((COLUMN()-2)/24,5),АТС!$A$41:$F$784,4)+VLOOKUP($A701+ROUND((COLUMN()-2)/24,5),'Расчет сбытовых надбавок'!$B$1537:'Расчет сбытовых надбавок'!$G$2280,5)</f>
        <v>136.62</v>
      </c>
      <c r="G701" s="108">
        <f>VLOOKUP($A701+ROUND((COLUMN()-2)/24,5),АТС!$A$41:$F$784,4)+VLOOKUP($A701+ROUND((COLUMN()-2)/24,5),'Расчет сбытовых надбавок'!$B$1537:'Расчет сбытовых надбавок'!$G$2280,5)</f>
        <v>91.77000000000001</v>
      </c>
      <c r="H701" s="108">
        <f>VLOOKUP($A701+ROUND((COLUMN()-2)/24,5),АТС!$A$41:$F$784,4)+VLOOKUP($A701+ROUND((COLUMN()-2)/24,5),'Расчет сбытовых надбавок'!$B$1537:'Расчет сбытовых надбавок'!$G$2280,5)</f>
        <v>151.35</v>
      </c>
      <c r="I701" s="108">
        <f>VLOOKUP($A701+ROUND((COLUMN()-2)/24,5),АТС!$A$41:$F$784,4)+VLOOKUP($A701+ROUND((COLUMN()-2)/24,5),'Расчет сбытовых надбавок'!$B$1537:'Расчет сбытовых надбавок'!$G$2280,5)</f>
        <v>260.92</v>
      </c>
      <c r="J701" s="108">
        <f>VLOOKUP($A701+ROUND((COLUMN()-2)/24,5),АТС!$A$41:$F$784,4)+VLOOKUP($A701+ROUND((COLUMN()-2)/24,5),'Расчет сбытовых надбавок'!$B$1537:'Расчет сбытовых надбавок'!$G$2280,5)</f>
        <v>33.06</v>
      </c>
      <c r="K701" s="108">
        <f>VLOOKUP($A701+ROUND((COLUMN()-2)/24,5),АТС!$A$41:$F$784,4)+VLOOKUP($A701+ROUND((COLUMN()-2)/24,5),'Расчет сбытовых надбавок'!$B$1537:'Расчет сбытовых надбавок'!$G$2280,5)</f>
        <v>57.53</v>
      </c>
      <c r="L701" s="108">
        <f>VLOOKUP($A701+ROUND((COLUMN()-2)/24,5),АТС!$A$41:$F$784,4)+VLOOKUP($A701+ROUND((COLUMN()-2)/24,5),'Расчет сбытовых надбавок'!$B$1537:'Расчет сбытовых надбавок'!$G$2280,5)</f>
        <v>17.88</v>
      </c>
      <c r="M701" s="108">
        <f>VLOOKUP($A701+ROUND((COLUMN()-2)/24,5),АТС!$A$41:$F$784,4)+VLOOKUP($A701+ROUND((COLUMN()-2)/24,5),'Расчет сбытовых надбавок'!$B$1537:'Расчет сбытовых надбавок'!$G$2280,5)</f>
        <v>10.17</v>
      </c>
      <c r="N701" s="108">
        <f>VLOOKUP($A701+ROUND((COLUMN()-2)/24,5),АТС!$A$41:$F$784,4)+VLOOKUP($A701+ROUND((COLUMN()-2)/24,5),'Расчет сбытовых надбавок'!$B$1537:'Расчет сбытовых надбавок'!$G$2280,5)</f>
        <v>0.01</v>
      </c>
      <c r="O701" s="108">
        <f>VLOOKUP($A701+ROUND((COLUMN()-2)/24,5),АТС!$A$41:$F$784,4)+VLOOKUP($A701+ROUND((COLUMN()-2)/24,5),'Расчет сбытовых надбавок'!$B$1537:'Расчет сбытовых надбавок'!$G$2280,5)</f>
        <v>0</v>
      </c>
      <c r="P701" s="108">
        <f>VLOOKUP($A701+ROUND((COLUMN()-2)/24,5),АТС!$A$41:$F$784,4)+VLOOKUP($A701+ROUND((COLUMN()-2)/24,5),'Расчет сбытовых надбавок'!$B$1537:'Расчет сбытовых надбавок'!$G$2280,5)</f>
        <v>5.21</v>
      </c>
      <c r="Q701" s="108">
        <f>VLOOKUP($A701+ROUND((COLUMN()-2)/24,5),АТС!$A$41:$F$784,4)+VLOOKUP($A701+ROUND((COLUMN()-2)/24,5),'Расчет сбытовых надбавок'!$B$1537:'Расчет сбытовых надбавок'!$G$2280,5)</f>
        <v>0.65999999999999992</v>
      </c>
      <c r="R701" s="108">
        <f>VLOOKUP($A701+ROUND((COLUMN()-2)/24,5),АТС!$A$41:$F$784,4)+VLOOKUP($A701+ROUND((COLUMN()-2)/24,5),'Расчет сбытовых надбавок'!$B$1537:'Расчет сбытовых надбавок'!$G$2280,5)</f>
        <v>0</v>
      </c>
      <c r="S701" s="108">
        <f>VLOOKUP($A701+ROUND((COLUMN()-2)/24,5),АТС!$A$41:$F$784,4)+VLOOKUP($A701+ROUND((COLUMN()-2)/24,5),'Расчет сбытовых надбавок'!$B$1537:'Расчет сбытовых надбавок'!$G$2280,5)</f>
        <v>0</v>
      </c>
      <c r="T701" s="108">
        <f>VLOOKUP($A701+ROUND((COLUMN()-2)/24,5),АТС!$A$41:$F$784,4)+VLOOKUP($A701+ROUND((COLUMN()-2)/24,5),'Расчет сбытовых надбавок'!$B$1537:'Расчет сбытовых надбавок'!$G$2280,5)</f>
        <v>0</v>
      </c>
      <c r="U701" s="108">
        <f>VLOOKUP($A701+ROUND((COLUMN()-2)/24,5),АТС!$A$41:$F$784,4)+VLOOKUP($A701+ROUND((COLUMN()-2)/24,5),'Расчет сбытовых надбавок'!$B$1537:'Расчет сбытовых надбавок'!$G$2280,5)</f>
        <v>13.010000000000002</v>
      </c>
      <c r="V701" s="108">
        <f>VLOOKUP($A701+ROUND((COLUMN()-2)/24,5),АТС!$A$41:$F$784,4)+VLOOKUP($A701+ROUND((COLUMN()-2)/24,5),'Расчет сбытовых надбавок'!$B$1537:'Расчет сбытовых надбавок'!$G$2280,5)</f>
        <v>3.6300000000000003</v>
      </c>
      <c r="W701" s="108">
        <f>VLOOKUP($A701+ROUND((COLUMN()-2)/24,5),АТС!$A$41:$F$784,4)+VLOOKUP($A701+ROUND((COLUMN()-2)/24,5),'Расчет сбытовых надбавок'!$B$1537:'Расчет сбытовых надбавок'!$G$2280,5)</f>
        <v>0</v>
      </c>
      <c r="X701" s="108">
        <f>VLOOKUP($A701+ROUND((COLUMN()-2)/24,5),АТС!$A$41:$F$784,4)+VLOOKUP($A701+ROUND((COLUMN()-2)/24,5),'Расчет сбытовых надбавок'!$B$1537:'Расчет сбытовых надбавок'!$G$2280,5)</f>
        <v>0</v>
      </c>
      <c r="Y701" s="108">
        <f>VLOOKUP($A701+ROUND((COLUMN()-2)/24,5),АТС!$A$41:$F$784,4)+VLOOKUP($A701+ROUND((COLUMN()-2)/24,5),'Расчет сбытовых надбавок'!$B$1537:'Расчет сбытовых надбавок'!$G$2280,5)</f>
        <v>0</v>
      </c>
    </row>
    <row r="702" spans="1:25" x14ac:dyDescent="0.2">
      <c r="A702" s="88">
        <f t="shared" si="18"/>
        <v>41879</v>
      </c>
      <c r="B702" s="108">
        <f>VLOOKUP($A702+ROUND((COLUMN()-2)/24,5),АТС!$A$41:$F$784,4)+VLOOKUP($A702+ROUND((COLUMN()-2)/24,5),'Расчет сбытовых надбавок'!$B$1537:'Расчет сбытовых надбавок'!$G$2280,5)</f>
        <v>0</v>
      </c>
      <c r="C702" s="108">
        <f>VLOOKUP($A702+ROUND((COLUMN()-2)/24,5),АТС!$A$41:$F$784,4)+VLOOKUP($A702+ROUND((COLUMN()-2)/24,5),'Расчет сбытовых надбавок'!$B$1537:'Расчет сбытовых надбавок'!$G$2280,5)</f>
        <v>0</v>
      </c>
      <c r="D702" s="108">
        <f>VLOOKUP($A702+ROUND((COLUMN()-2)/24,5),АТС!$A$41:$F$784,4)+VLOOKUP($A702+ROUND((COLUMN()-2)/24,5),'Расчет сбытовых надбавок'!$B$1537:'Расчет сбытовых надбавок'!$G$2280,5)</f>
        <v>0</v>
      </c>
      <c r="E702" s="108">
        <f>VLOOKUP($A702+ROUND((COLUMN()-2)/24,5),АТС!$A$41:$F$784,4)+VLOOKUP($A702+ROUND((COLUMN()-2)/24,5),'Расчет сбытовых надбавок'!$B$1537:'Расчет сбытовых надбавок'!$G$2280,5)</f>
        <v>61.27</v>
      </c>
      <c r="F702" s="108">
        <f>VLOOKUP($A702+ROUND((COLUMN()-2)/24,5),АТС!$A$41:$F$784,4)+VLOOKUP($A702+ROUND((COLUMN()-2)/24,5),'Расчет сбытовых надбавок'!$B$1537:'Расчет сбытовых надбавок'!$G$2280,5)</f>
        <v>7.3</v>
      </c>
      <c r="G702" s="108">
        <f>VLOOKUP($A702+ROUND((COLUMN()-2)/24,5),АТС!$A$41:$F$784,4)+VLOOKUP($A702+ROUND((COLUMN()-2)/24,5),'Расчет сбытовых надбавок'!$B$1537:'Расчет сбытовых надбавок'!$G$2280,5)</f>
        <v>36.78</v>
      </c>
      <c r="H702" s="108">
        <f>VLOOKUP($A702+ROUND((COLUMN()-2)/24,5),АТС!$A$41:$F$784,4)+VLOOKUP($A702+ROUND((COLUMN()-2)/24,5),'Расчет сбытовых надбавок'!$B$1537:'Расчет сбытовых надбавок'!$G$2280,5)</f>
        <v>51.89</v>
      </c>
      <c r="I702" s="108">
        <f>VLOOKUP($A702+ROUND((COLUMN()-2)/24,5),АТС!$A$41:$F$784,4)+VLOOKUP($A702+ROUND((COLUMN()-2)/24,5),'Расчет сбытовых надбавок'!$B$1537:'Расчет сбытовых надбавок'!$G$2280,5)</f>
        <v>182.37</v>
      </c>
      <c r="J702" s="108">
        <f>VLOOKUP($A702+ROUND((COLUMN()-2)/24,5),АТС!$A$41:$F$784,4)+VLOOKUP($A702+ROUND((COLUMN()-2)/24,5),'Расчет сбытовых надбавок'!$B$1537:'Расчет сбытовых надбавок'!$G$2280,5)</f>
        <v>2.65</v>
      </c>
      <c r="K702" s="108">
        <f>VLOOKUP($A702+ROUND((COLUMN()-2)/24,5),АТС!$A$41:$F$784,4)+VLOOKUP($A702+ROUND((COLUMN()-2)/24,5),'Расчет сбытовых надбавок'!$B$1537:'Расчет сбытовых надбавок'!$G$2280,5)</f>
        <v>2.0700000000000003</v>
      </c>
      <c r="L702" s="108">
        <f>VLOOKUP($A702+ROUND((COLUMN()-2)/24,5),АТС!$A$41:$F$784,4)+VLOOKUP($A702+ROUND((COLUMN()-2)/24,5),'Расчет сбытовых надбавок'!$B$1537:'Расчет сбытовых надбавок'!$G$2280,5)</f>
        <v>0</v>
      </c>
      <c r="M702" s="108">
        <f>VLOOKUP($A702+ROUND((COLUMN()-2)/24,5),АТС!$A$41:$F$784,4)+VLOOKUP($A702+ROUND((COLUMN()-2)/24,5),'Расчет сбытовых надбавок'!$B$1537:'Расчет сбытовых надбавок'!$G$2280,5)</f>
        <v>0</v>
      </c>
      <c r="N702" s="108">
        <f>VLOOKUP($A702+ROUND((COLUMN()-2)/24,5),АТС!$A$41:$F$784,4)+VLOOKUP($A702+ROUND((COLUMN()-2)/24,5),'Расчет сбытовых надбавок'!$B$1537:'Расчет сбытовых надбавок'!$G$2280,5)</f>
        <v>0</v>
      </c>
      <c r="O702" s="108">
        <f>VLOOKUP($A702+ROUND((COLUMN()-2)/24,5),АТС!$A$41:$F$784,4)+VLOOKUP($A702+ROUND((COLUMN()-2)/24,5),'Расчет сбытовых надбавок'!$B$1537:'Расчет сбытовых надбавок'!$G$2280,5)</f>
        <v>0.01</v>
      </c>
      <c r="P702" s="108">
        <f>VLOOKUP($A702+ROUND((COLUMN()-2)/24,5),АТС!$A$41:$F$784,4)+VLOOKUP($A702+ROUND((COLUMN()-2)/24,5),'Расчет сбытовых надбавок'!$B$1537:'Расчет сбытовых надбавок'!$G$2280,5)</f>
        <v>0</v>
      </c>
      <c r="Q702" s="108">
        <f>VLOOKUP($A702+ROUND((COLUMN()-2)/24,5),АТС!$A$41:$F$784,4)+VLOOKUP($A702+ROUND((COLUMN()-2)/24,5),'Расчет сбытовых надбавок'!$B$1537:'Расчет сбытовых надбавок'!$G$2280,5)</f>
        <v>0</v>
      </c>
      <c r="R702" s="108">
        <f>VLOOKUP($A702+ROUND((COLUMN()-2)/24,5),АТС!$A$41:$F$784,4)+VLOOKUP($A702+ROUND((COLUMN()-2)/24,5),'Расчет сбытовых надбавок'!$B$1537:'Расчет сбытовых надбавок'!$G$2280,5)</f>
        <v>0</v>
      </c>
      <c r="S702" s="108">
        <f>VLOOKUP($A702+ROUND((COLUMN()-2)/24,5),АТС!$A$41:$F$784,4)+VLOOKUP($A702+ROUND((COLUMN()-2)/24,5),'Расчет сбытовых надбавок'!$B$1537:'Расчет сбытовых надбавок'!$G$2280,5)</f>
        <v>0</v>
      </c>
      <c r="T702" s="108">
        <f>VLOOKUP($A702+ROUND((COLUMN()-2)/24,5),АТС!$A$41:$F$784,4)+VLOOKUP($A702+ROUND((COLUMN()-2)/24,5),'Расчет сбытовых надбавок'!$B$1537:'Расчет сбытовых надбавок'!$G$2280,5)</f>
        <v>0</v>
      </c>
      <c r="U702" s="108">
        <f>VLOOKUP($A702+ROUND((COLUMN()-2)/24,5),АТС!$A$41:$F$784,4)+VLOOKUP($A702+ROUND((COLUMN()-2)/24,5),'Расчет сбытовых надбавок'!$B$1537:'Расчет сбытовых надбавок'!$G$2280,5)</f>
        <v>2.68</v>
      </c>
      <c r="V702" s="108">
        <f>VLOOKUP($A702+ROUND((COLUMN()-2)/24,5),АТС!$A$41:$F$784,4)+VLOOKUP($A702+ROUND((COLUMN()-2)/24,5),'Расчет сбытовых надбавок'!$B$1537:'Расчет сбытовых надбавок'!$G$2280,5)</f>
        <v>1.8</v>
      </c>
      <c r="W702" s="108">
        <f>VLOOKUP($A702+ROUND((COLUMN()-2)/24,5),АТС!$A$41:$F$784,4)+VLOOKUP($A702+ROUND((COLUMN()-2)/24,5),'Расчет сбытовых надбавок'!$B$1537:'Расчет сбытовых надбавок'!$G$2280,5)</f>
        <v>0</v>
      </c>
      <c r="X702" s="108">
        <f>VLOOKUP($A702+ROUND((COLUMN()-2)/24,5),АТС!$A$41:$F$784,4)+VLOOKUP($A702+ROUND((COLUMN()-2)/24,5),'Расчет сбытовых надбавок'!$B$1537:'Расчет сбытовых надбавок'!$G$2280,5)</f>
        <v>0</v>
      </c>
      <c r="Y702" s="108">
        <f>VLOOKUP($A702+ROUND((COLUMN()-2)/24,5),АТС!$A$41:$F$784,4)+VLOOKUP($A702+ROUND((COLUMN()-2)/24,5),'Расчет сбытовых надбавок'!$B$1537:'Расчет сбытовых надбавок'!$G$2280,5)</f>
        <v>0.01</v>
      </c>
    </row>
    <row r="703" spans="1:25" x14ac:dyDescent="0.2">
      <c r="A703" s="88">
        <f t="shared" si="18"/>
        <v>41880</v>
      </c>
      <c r="B703" s="108">
        <f>VLOOKUP($A703+ROUND((COLUMN()-2)/24,5),АТС!$A$41:$F$784,4)+VLOOKUP($A703+ROUND((COLUMN()-2)/24,5),'Расчет сбытовых надбавок'!$B$1537:'Расчет сбытовых надбавок'!$G$2280,5)</f>
        <v>0</v>
      </c>
      <c r="C703" s="108">
        <f>VLOOKUP($A703+ROUND((COLUMN()-2)/24,5),АТС!$A$41:$F$784,4)+VLOOKUP($A703+ROUND((COLUMN()-2)/24,5),'Расчет сбытовых надбавок'!$B$1537:'Расчет сбытовых надбавок'!$G$2280,5)</f>
        <v>0.01</v>
      </c>
      <c r="D703" s="108">
        <f>VLOOKUP($A703+ROUND((COLUMN()-2)/24,5),АТС!$A$41:$F$784,4)+VLOOKUP($A703+ROUND((COLUMN()-2)/24,5),'Расчет сбытовых надбавок'!$B$1537:'Расчет сбытовых надбавок'!$G$2280,5)</f>
        <v>0.57000000000000006</v>
      </c>
      <c r="E703" s="108">
        <f>VLOOKUP($A703+ROUND((COLUMN()-2)/24,5),АТС!$A$41:$F$784,4)+VLOOKUP($A703+ROUND((COLUMN()-2)/24,5),'Расчет сбытовых надбавок'!$B$1537:'Расчет сбытовых надбавок'!$G$2280,5)</f>
        <v>44.120000000000005</v>
      </c>
      <c r="F703" s="108">
        <f>VLOOKUP($A703+ROUND((COLUMN()-2)/24,5),АТС!$A$41:$F$784,4)+VLOOKUP($A703+ROUND((COLUMN()-2)/24,5),'Расчет сбытовых надбавок'!$B$1537:'Расчет сбытовых надбавок'!$G$2280,5)</f>
        <v>15.559999999999999</v>
      </c>
      <c r="G703" s="108">
        <f>VLOOKUP($A703+ROUND((COLUMN()-2)/24,5),АТС!$A$41:$F$784,4)+VLOOKUP($A703+ROUND((COLUMN()-2)/24,5),'Расчет сбытовых надбавок'!$B$1537:'Расчет сбытовых надбавок'!$G$2280,5)</f>
        <v>57.28</v>
      </c>
      <c r="H703" s="108">
        <f>VLOOKUP($A703+ROUND((COLUMN()-2)/24,5),АТС!$A$41:$F$784,4)+VLOOKUP($A703+ROUND((COLUMN()-2)/24,5),'Расчет сбытовых надбавок'!$B$1537:'Расчет сбытовых надбавок'!$G$2280,5)</f>
        <v>180.21</v>
      </c>
      <c r="I703" s="108">
        <f>VLOOKUP($A703+ROUND((COLUMN()-2)/24,5),АТС!$A$41:$F$784,4)+VLOOKUP($A703+ROUND((COLUMN()-2)/24,5),'Расчет сбытовых надбавок'!$B$1537:'Расчет сбытовых надбавок'!$G$2280,5)</f>
        <v>137.01999999999998</v>
      </c>
      <c r="J703" s="108">
        <f>VLOOKUP($A703+ROUND((COLUMN()-2)/24,5),АТС!$A$41:$F$784,4)+VLOOKUP($A703+ROUND((COLUMN()-2)/24,5),'Расчет сбытовых надбавок'!$B$1537:'Расчет сбытовых надбавок'!$G$2280,5)</f>
        <v>36.79</v>
      </c>
      <c r="K703" s="108">
        <f>VLOOKUP($A703+ROUND((COLUMN()-2)/24,5),АТС!$A$41:$F$784,4)+VLOOKUP($A703+ROUND((COLUMN()-2)/24,5),'Расчет сбытовых надбавок'!$B$1537:'Расчет сбытовых надбавок'!$G$2280,5)</f>
        <v>39.669999999999995</v>
      </c>
      <c r="L703" s="108">
        <f>VLOOKUP($A703+ROUND((COLUMN()-2)/24,5),АТС!$A$41:$F$784,4)+VLOOKUP($A703+ROUND((COLUMN()-2)/24,5),'Расчет сбытовых надбавок'!$B$1537:'Расчет сбытовых надбавок'!$G$2280,5)</f>
        <v>21.68</v>
      </c>
      <c r="M703" s="108">
        <f>VLOOKUP($A703+ROUND((COLUMN()-2)/24,5),АТС!$A$41:$F$784,4)+VLOOKUP($A703+ROUND((COLUMN()-2)/24,5),'Расчет сбытовых надбавок'!$B$1537:'Расчет сбытовых надбавок'!$G$2280,5)</f>
        <v>3.9400000000000004</v>
      </c>
      <c r="N703" s="108">
        <f>VLOOKUP($A703+ROUND((COLUMN()-2)/24,5),АТС!$A$41:$F$784,4)+VLOOKUP($A703+ROUND((COLUMN()-2)/24,5),'Расчет сбытовых надбавок'!$B$1537:'Расчет сбытовых надбавок'!$G$2280,5)</f>
        <v>30.7</v>
      </c>
      <c r="O703" s="108">
        <f>VLOOKUP($A703+ROUND((COLUMN()-2)/24,5),АТС!$A$41:$F$784,4)+VLOOKUP($A703+ROUND((COLUMN()-2)/24,5),'Расчет сбытовых надбавок'!$B$1537:'Расчет сбытовых надбавок'!$G$2280,5)</f>
        <v>15.73</v>
      </c>
      <c r="P703" s="108">
        <f>VLOOKUP($A703+ROUND((COLUMN()-2)/24,5),АТС!$A$41:$F$784,4)+VLOOKUP($A703+ROUND((COLUMN()-2)/24,5),'Расчет сбытовых надбавок'!$B$1537:'Расчет сбытовых надбавок'!$G$2280,5)</f>
        <v>0</v>
      </c>
      <c r="Q703" s="108">
        <f>VLOOKUP($A703+ROUND((COLUMN()-2)/24,5),АТС!$A$41:$F$784,4)+VLOOKUP($A703+ROUND((COLUMN()-2)/24,5),'Расчет сбытовых надбавок'!$B$1537:'Расчет сбытовых надбавок'!$G$2280,5)</f>
        <v>0</v>
      </c>
      <c r="R703" s="108">
        <f>VLOOKUP($A703+ROUND((COLUMN()-2)/24,5),АТС!$A$41:$F$784,4)+VLOOKUP($A703+ROUND((COLUMN()-2)/24,5),'Расчет сбытовых надбавок'!$B$1537:'Расчет сбытовых надбавок'!$G$2280,5)</f>
        <v>0</v>
      </c>
      <c r="S703" s="108">
        <f>VLOOKUP($A703+ROUND((COLUMN()-2)/24,5),АТС!$A$41:$F$784,4)+VLOOKUP($A703+ROUND((COLUMN()-2)/24,5),'Расчет сбытовых надбавок'!$B$1537:'Расчет сбытовых надбавок'!$G$2280,5)</f>
        <v>0</v>
      </c>
      <c r="T703" s="108">
        <f>VLOOKUP($A703+ROUND((COLUMN()-2)/24,5),АТС!$A$41:$F$784,4)+VLOOKUP($A703+ROUND((COLUMN()-2)/24,5),'Расчет сбытовых надбавок'!$B$1537:'Расчет сбытовых надбавок'!$G$2280,5)</f>
        <v>0</v>
      </c>
      <c r="U703" s="108">
        <f>VLOOKUP($A703+ROUND((COLUMN()-2)/24,5),АТС!$A$41:$F$784,4)+VLOOKUP($A703+ROUND((COLUMN()-2)/24,5),'Расчет сбытовых надбавок'!$B$1537:'Расчет сбытовых надбавок'!$G$2280,5)</f>
        <v>0</v>
      </c>
      <c r="V703" s="108">
        <f>VLOOKUP($A703+ROUND((COLUMN()-2)/24,5),АТС!$A$41:$F$784,4)+VLOOKUP($A703+ROUND((COLUMN()-2)/24,5),'Расчет сбытовых надбавок'!$B$1537:'Расчет сбытовых надбавок'!$G$2280,5)</f>
        <v>0</v>
      </c>
      <c r="W703" s="108">
        <f>VLOOKUP($A703+ROUND((COLUMN()-2)/24,5),АТС!$A$41:$F$784,4)+VLOOKUP($A703+ROUND((COLUMN()-2)/24,5),'Расчет сбытовых надбавок'!$B$1537:'Расчет сбытовых надбавок'!$G$2280,5)</f>
        <v>0</v>
      </c>
      <c r="X703" s="108">
        <f>VLOOKUP($A703+ROUND((COLUMN()-2)/24,5),АТС!$A$41:$F$784,4)+VLOOKUP($A703+ROUND((COLUMN()-2)/24,5),'Расчет сбытовых надбавок'!$B$1537:'Расчет сбытовых надбавок'!$G$2280,5)</f>
        <v>0</v>
      </c>
      <c r="Y703" s="108">
        <f>VLOOKUP($A703+ROUND((COLUMN()-2)/24,5),АТС!$A$41:$F$784,4)+VLOOKUP($A703+ROUND((COLUMN()-2)/24,5),'Расчет сбытовых надбавок'!$B$1537:'Расчет сбытовых надбавок'!$G$2280,5)</f>
        <v>0.01</v>
      </c>
    </row>
    <row r="704" spans="1:25" x14ac:dyDescent="0.2">
      <c r="A704" s="88">
        <f t="shared" si="18"/>
        <v>41881</v>
      </c>
      <c r="B704" s="108">
        <f>VLOOKUP($A704+ROUND((COLUMN()-2)/24,5),АТС!$A$41:$F$784,4)+VLOOKUP($A704+ROUND((COLUMN()-2)/24,5),'Расчет сбытовых надбавок'!$B$1537:'Расчет сбытовых надбавок'!$G$2280,5)</f>
        <v>0</v>
      </c>
      <c r="C704" s="108">
        <f>VLOOKUP($A704+ROUND((COLUMN()-2)/24,5),АТС!$A$41:$F$784,4)+VLOOKUP($A704+ROUND((COLUMN()-2)/24,5),'Расчет сбытовых надбавок'!$B$1537:'Расчет сбытовых надбавок'!$G$2280,5)</f>
        <v>16.670000000000002</v>
      </c>
      <c r="D704" s="108">
        <f>VLOOKUP($A704+ROUND((COLUMN()-2)/24,5),АТС!$A$41:$F$784,4)+VLOOKUP($A704+ROUND((COLUMN()-2)/24,5),'Расчет сбытовых надбавок'!$B$1537:'Расчет сбытовых надбавок'!$G$2280,5)</f>
        <v>21.900000000000002</v>
      </c>
      <c r="E704" s="108">
        <f>VLOOKUP($A704+ROUND((COLUMN()-2)/24,5),АТС!$A$41:$F$784,4)+VLOOKUP($A704+ROUND((COLUMN()-2)/24,5),'Расчет сбытовых надбавок'!$B$1537:'Расчет сбытовых надбавок'!$G$2280,5)</f>
        <v>6.1</v>
      </c>
      <c r="F704" s="108">
        <f>VLOOKUP($A704+ROUND((COLUMN()-2)/24,5),АТС!$A$41:$F$784,4)+VLOOKUP($A704+ROUND((COLUMN()-2)/24,5),'Расчет сбытовых надбавок'!$B$1537:'Расчет сбытовых надбавок'!$G$2280,5)</f>
        <v>0</v>
      </c>
      <c r="G704" s="108">
        <f>VLOOKUP($A704+ROUND((COLUMN()-2)/24,5),АТС!$A$41:$F$784,4)+VLOOKUP($A704+ROUND((COLUMN()-2)/24,5),'Расчет сбытовых надбавок'!$B$1537:'Расчет сбытовых надбавок'!$G$2280,5)</f>
        <v>0</v>
      </c>
      <c r="H704" s="108">
        <f>VLOOKUP($A704+ROUND((COLUMN()-2)/24,5),АТС!$A$41:$F$784,4)+VLOOKUP($A704+ROUND((COLUMN()-2)/24,5),'Расчет сбытовых надбавок'!$B$1537:'Расчет сбытовых надбавок'!$G$2280,5)</f>
        <v>3.36</v>
      </c>
      <c r="I704" s="108">
        <f>VLOOKUP($A704+ROUND((COLUMN()-2)/24,5),АТС!$A$41:$F$784,4)+VLOOKUP($A704+ROUND((COLUMN()-2)/24,5),'Расчет сбытовых надбавок'!$B$1537:'Расчет сбытовых надбавок'!$G$2280,5)</f>
        <v>59.32</v>
      </c>
      <c r="J704" s="108">
        <f>VLOOKUP($A704+ROUND((COLUMN()-2)/24,5),АТС!$A$41:$F$784,4)+VLOOKUP($A704+ROUND((COLUMN()-2)/24,5),'Расчет сбытовых надбавок'!$B$1537:'Расчет сбытовых надбавок'!$G$2280,5)</f>
        <v>257.12</v>
      </c>
      <c r="K704" s="108">
        <f>VLOOKUP($A704+ROUND((COLUMN()-2)/24,5),АТС!$A$41:$F$784,4)+VLOOKUP($A704+ROUND((COLUMN()-2)/24,5),'Расчет сбытовых надбавок'!$B$1537:'Расчет сбытовых надбавок'!$G$2280,5)</f>
        <v>11.42</v>
      </c>
      <c r="L704" s="108">
        <f>VLOOKUP($A704+ROUND((COLUMN()-2)/24,5),АТС!$A$41:$F$784,4)+VLOOKUP($A704+ROUND((COLUMN()-2)/24,5),'Расчет сбытовых надбавок'!$B$1537:'Расчет сбытовых надбавок'!$G$2280,5)</f>
        <v>0</v>
      </c>
      <c r="M704" s="108">
        <f>VLOOKUP($A704+ROUND((COLUMN()-2)/24,5),АТС!$A$41:$F$784,4)+VLOOKUP($A704+ROUND((COLUMN()-2)/24,5),'Расчет сбытовых надбавок'!$B$1537:'Расчет сбытовых надбавок'!$G$2280,5)</f>
        <v>0</v>
      </c>
      <c r="N704" s="108">
        <f>VLOOKUP($A704+ROUND((COLUMN()-2)/24,5),АТС!$A$41:$F$784,4)+VLOOKUP($A704+ROUND((COLUMN()-2)/24,5),'Расчет сбытовых надбавок'!$B$1537:'Расчет сбытовых надбавок'!$G$2280,5)</f>
        <v>0</v>
      </c>
      <c r="O704" s="108">
        <f>VLOOKUP($A704+ROUND((COLUMN()-2)/24,5),АТС!$A$41:$F$784,4)+VLOOKUP($A704+ROUND((COLUMN()-2)/24,5),'Расчет сбытовых надбавок'!$B$1537:'Расчет сбытовых надбавок'!$G$2280,5)</f>
        <v>0</v>
      </c>
      <c r="P704" s="108">
        <f>VLOOKUP($A704+ROUND((COLUMN()-2)/24,5),АТС!$A$41:$F$784,4)+VLOOKUP($A704+ROUND((COLUMN()-2)/24,5),'Расчет сбытовых надбавок'!$B$1537:'Расчет сбытовых надбавок'!$G$2280,5)</f>
        <v>0</v>
      </c>
      <c r="Q704" s="108">
        <f>VLOOKUP($A704+ROUND((COLUMN()-2)/24,5),АТС!$A$41:$F$784,4)+VLOOKUP($A704+ROUND((COLUMN()-2)/24,5),'Расчет сбытовых надбавок'!$B$1537:'Расчет сбытовых надбавок'!$G$2280,5)</f>
        <v>0</v>
      </c>
      <c r="R704" s="108">
        <f>VLOOKUP($A704+ROUND((COLUMN()-2)/24,5),АТС!$A$41:$F$784,4)+VLOOKUP($A704+ROUND((COLUMN()-2)/24,5),'Расчет сбытовых надбавок'!$B$1537:'Расчет сбытовых надбавок'!$G$2280,5)</f>
        <v>0</v>
      </c>
      <c r="S704" s="108">
        <f>VLOOKUP($A704+ROUND((COLUMN()-2)/24,5),АТС!$A$41:$F$784,4)+VLOOKUP($A704+ROUND((COLUMN()-2)/24,5),'Расчет сбытовых надбавок'!$B$1537:'Расчет сбытовых надбавок'!$G$2280,5)</f>
        <v>0</v>
      </c>
      <c r="T704" s="108">
        <f>VLOOKUP($A704+ROUND((COLUMN()-2)/24,5),АТС!$A$41:$F$784,4)+VLOOKUP($A704+ROUND((COLUMN()-2)/24,5),'Расчет сбытовых надбавок'!$B$1537:'Расчет сбытовых надбавок'!$G$2280,5)</f>
        <v>0</v>
      </c>
      <c r="U704" s="108">
        <f>VLOOKUP($A704+ROUND((COLUMN()-2)/24,5),АТС!$A$41:$F$784,4)+VLOOKUP($A704+ROUND((COLUMN()-2)/24,5),'Расчет сбытовых надбавок'!$B$1537:'Расчет сбытовых надбавок'!$G$2280,5)</f>
        <v>0</v>
      </c>
      <c r="V704" s="108">
        <f>VLOOKUP($A704+ROUND((COLUMN()-2)/24,5),АТС!$A$41:$F$784,4)+VLOOKUP($A704+ROUND((COLUMN()-2)/24,5),'Расчет сбытовых надбавок'!$B$1537:'Расчет сбытовых надбавок'!$G$2280,5)</f>
        <v>0</v>
      </c>
      <c r="W704" s="108">
        <f>VLOOKUP($A704+ROUND((COLUMN()-2)/24,5),АТС!$A$41:$F$784,4)+VLOOKUP($A704+ROUND((COLUMN()-2)/24,5),'Расчет сбытовых надбавок'!$B$1537:'Расчет сбытовых надбавок'!$G$2280,5)</f>
        <v>0</v>
      </c>
      <c r="X704" s="108">
        <f>VLOOKUP($A704+ROUND((COLUMN()-2)/24,5),АТС!$A$41:$F$784,4)+VLOOKUP($A704+ROUND((COLUMN()-2)/24,5),'Расчет сбытовых надбавок'!$B$1537:'Расчет сбытовых надбавок'!$G$2280,5)</f>
        <v>0</v>
      </c>
      <c r="Y704" s="108">
        <f>VLOOKUP($A704+ROUND((COLUMN()-2)/24,5),АТС!$A$41:$F$784,4)+VLOOKUP($A704+ROUND((COLUMN()-2)/24,5),'Расчет сбытовых надбавок'!$B$1537:'Расчет сбытовых надбавок'!$G$2280,5)</f>
        <v>0</v>
      </c>
    </row>
    <row r="705" spans="1:27" x14ac:dyDescent="0.2">
      <c r="A705" s="88">
        <f t="shared" si="18"/>
        <v>41882</v>
      </c>
      <c r="B705" s="108">
        <f>VLOOKUP($A705+ROUND((COLUMN()-2)/24,5),АТС!$A$41:$F$784,4)+VLOOKUP($A705+ROUND((COLUMN()-2)/24,5),'Расчет сбытовых надбавок'!$B$1537:'Расчет сбытовых надбавок'!$G$2280,5)</f>
        <v>0</v>
      </c>
      <c r="C705" s="108">
        <f>VLOOKUP($A705+ROUND((COLUMN()-2)/24,5),АТС!$A$41:$F$784,4)+VLOOKUP($A705+ROUND((COLUMN()-2)/24,5),'Расчет сбытовых надбавок'!$B$1537:'Расчет сбытовых надбавок'!$G$2280,5)</f>
        <v>0</v>
      </c>
      <c r="D705" s="108">
        <f>VLOOKUP($A705+ROUND((COLUMN()-2)/24,5),АТС!$A$41:$F$784,4)+VLOOKUP($A705+ROUND((COLUMN()-2)/24,5),'Расчет сбытовых надбавок'!$B$1537:'Расчет сбытовых надбавок'!$G$2280,5)</f>
        <v>0</v>
      </c>
      <c r="E705" s="108">
        <f>VLOOKUP($A705+ROUND((COLUMN()-2)/24,5),АТС!$A$41:$F$784,4)+VLOOKUP($A705+ROUND((COLUMN()-2)/24,5),'Расчет сбытовых надбавок'!$B$1537:'Расчет сбытовых надбавок'!$G$2280,5)</f>
        <v>0</v>
      </c>
      <c r="F705" s="108">
        <f>VLOOKUP($A705+ROUND((COLUMN()-2)/24,5),АТС!$A$41:$F$784,4)+VLOOKUP($A705+ROUND((COLUMN()-2)/24,5),'Расчет сбытовых надбавок'!$B$1537:'Расчет сбытовых надбавок'!$G$2280,5)</f>
        <v>0</v>
      </c>
      <c r="G705" s="108">
        <f>VLOOKUP($A705+ROUND((COLUMN()-2)/24,5),АТС!$A$41:$F$784,4)+VLOOKUP($A705+ROUND((COLUMN()-2)/24,5),'Расчет сбытовых надбавок'!$B$1537:'Расчет сбытовых надбавок'!$G$2280,5)</f>
        <v>120.61999999999999</v>
      </c>
      <c r="H705" s="108">
        <f>VLOOKUP($A705+ROUND((COLUMN()-2)/24,5),АТС!$A$41:$F$784,4)+VLOOKUP($A705+ROUND((COLUMN()-2)/24,5),'Расчет сбытовых надбавок'!$B$1537:'Расчет сбытовых надбавок'!$G$2280,5)</f>
        <v>354.72</v>
      </c>
      <c r="I705" s="108">
        <f>VLOOKUP($A705+ROUND((COLUMN()-2)/24,5),АТС!$A$41:$F$784,4)+VLOOKUP($A705+ROUND((COLUMN()-2)/24,5),'Расчет сбытовых надбавок'!$B$1537:'Расчет сбытовых надбавок'!$G$2280,5)</f>
        <v>431.62</v>
      </c>
      <c r="J705" s="108">
        <f>VLOOKUP($A705+ROUND((COLUMN()-2)/24,5),АТС!$A$41:$F$784,4)+VLOOKUP($A705+ROUND((COLUMN()-2)/24,5),'Расчет сбытовых надбавок'!$B$1537:'Расчет сбытовых надбавок'!$G$2280,5)</f>
        <v>64.210000000000008</v>
      </c>
      <c r="K705" s="108">
        <f>VLOOKUP($A705+ROUND((COLUMN()-2)/24,5),АТС!$A$41:$F$784,4)+VLOOKUP($A705+ROUND((COLUMN()-2)/24,5),'Расчет сбытовых надбавок'!$B$1537:'Расчет сбытовых надбавок'!$G$2280,5)</f>
        <v>159.88999999999999</v>
      </c>
      <c r="L705" s="108">
        <f>VLOOKUP($A705+ROUND((COLUMN()-2)/24,5),АТС!$A$41:$F$784,4)+VLOOKUP($A705+ROUND((COLUMN()-2)/24,5),'Расчет сбытовых надбавок'!$B$1537:'Расчет сбытовых надбавок'!$G$2280,5)</f>
        <v>5.65</v>
      </c>
      <c r="M705" s="108">
        <f>VLOOKUP($A705+ROUND((COLUMN()-2)/24,5),АТС!$A$41:$F$784,4)+VLOOKUP($A705+ROUND((COLUMN()-2)/24,5),'Расчет сбытовых надбавок'!$B$1537:'Расчет сбытовых надбавок'!$G$2280,5)</f>
        <v>0</v>
      </c>
      <c r="N705" s="108">
        <f>VLOOKUP($A705+ROUND((COLUMN()-2)/24,5),АТС!$A$41:$F$784,4)+VLOOKUP($A705+ROUND((COLUMN()-2)/24,5),'Расчет сбытовых надбавок'!$B$1537:'Расчет сбытовых надбавок'!$G$2280,5)</f>
        <v>0</v>
      </c>
      <c r="O705" s="108">
        <f>VLOOKUP($A705+ROUND((COLUMN()-2)/24,5),АТС!$A$41:$F$784,4)+VLOOKUP($A705+ROUND((COLUMN()-2)/24,5),'Расчет сбытовых надбавок'!$B$1537:'Расчет сбытовых надбавок'!$G$2280,5)</f>
        <v>0</v>
      </c>
      <c r="P705" s="108">
        <f>VLOOKUP($A705+ROUND((COLUMN()-2)/24,5),АТС!$A$41:$F$784,4)+VLOOKUP($A705+ROUND((COLUMN()-2)/24,5),'Расчет сбытовых надбавок'!$B$1537:'Расчет сбытовых надбавок'!$G$2280,5)</f>
        <v>0</v>
      </c>
      <c r="Q705" s="108">
        <f>VLOOKUP($A705+ROUND((COLUMN()-2)/24,5),АТС!$A$41:$F$784,4)+VLOOKUP($A705+ROUND((COLUMN()-2)/24,5),'Расчет сбытовых надбавок'!$B$1537:'Расчет сбытовых надбавок'!$G$2280,5)</f>
        <v>0</v>
      </c>
      <c r="R705" s="108">
        <f>VLOOKUP($A705+ROUND((COLUMN()-2)/24,5),АТС!$A$41:$F$784,4)+VLOOKUP($A705+ROUND((COLUMN()-2)/24,5),'Расчет сбытовых надбавок'!$B$1537:'Расчет сбытовых надбавок'!$G$2280,5)</f>
        <v>0</v>
      </c>
      <c r="S705" s="108">
        <f>VLOOKUP($A705+ROUND((COLUMN()-2)/24,5),АТС!$A$41:$F$784,4)+VLOOKUP($A705+ROUND((COLUMN()-2)/24,5),'Расчет сбытовых надбавок'!$B$1537:'Расчет сбытовых надбавок'!$G$2280,5)</f>
        <v>0</v>
      </c>
      <c r="T705" s="108">
        <f>VLOOKUP($A705+ROUND((COLUMN()-2)/24,5),АТС!$A$41:$F$784,4)+VLOOKUP($A705+ROUND((COLUMN()-2)/24,5),'Расчет сбытовых надбавок'!$B$1537:'Расчет сбытовых надбавок'!$G$2280,5)</f>
        <v>0</v>
      </c>
      <c r="U705" s="108">
        <f>VLOOKUP($A705+ROUND((COLUMN()-2)/24,5),АТС!$A$41:$F$784,4)+VLOOKUP($A705+ROUND((COLUMN()-2)/24,5),'Расчет сбытовых надбавок'!$B$1537:'Расчет сбытовых надбавок'!$G$2280,5)</f>
        <v>0</v>
      </c>
      <c r="V705" s="108">
        <f>VLOOKUP($A705+ROUND((COLUMN()-2)/24,5),АТС!$A$41:$F$784,4)+VLOOKUP($A705+ROUND((COLUMN()-2)/24,5),'Расчет сбытовых надбавок'!$B$1537:'Расчет сбытовых надбавок'!$G$2280,5)</f>
        <v>28.12</v>
      </c>
      <c r="W705" s="108">
        <f>VLOOKUP($A705+ROUND((COLUMN()-2)/24,5),АТС!$A$41:$F$784,4)+VLOOKUP($A705+ROUND((COLUMN()-2)/24,5),'Расчет сбытовых надбавок'!$B$1537:'Расчет сбытовых надбавок'!$G$2280,5)</f>
        <v>0</v>
      </c>
      <c r="X705" s="108">
        <f>VLOOKUP($A705+ROUND((COLUMN()-2)/24,5),АТС!$A$41:$F$784,4)+VLOOKUP($A705+ROUND((COLUMN()-2)/24,5),'Расчет сбытовых надбавок'!$B$1537:'Расчет сбытовых надбавок'!$G$2280,5)</f>
        <v>0</v>
      </c>
      <c r="Y705" s="108">
        <f>VLOOKUP($A705+ROUND((COLUMN()-2)/24,5),АТС!$A$41:$F$784,4)+VLOOKUP($A705+ROUND((COLUMN()-2)/24,5),'Расчет сбытовых надбавок'!$B$1537:'Расчет сбытовых надбавок'!$G$2280,5)</f>
        <v>0</v>
      </c>
    </row>
    <row r="706" spans="1:27" x14ac:dyDescent="0.25">
      <c r="A706" s="103"/>
      <c r="B706" s="87"/>
      <c r="C706" s="87"/>
      <c r="D706" s="87"/>
    </row>
    <row r="707" spans="1:27" x14ac:dyDescent="0.25">
      <c r="A707" s="96" t="s">
        <v>159</v>
      </c>
      <c r="B707" s="87"/>
      <c r="C707" s="87"/>
      <c r="D707" s="87"/>
    </row>
    <row r="708" spans="1:27" ht="12.75" customHeight="1" x14ac:dyDescent="0.2">
      <c r="A708" s="162" t="s">
        <v>49</v>
      </c>
      <c r="B708" s="173" t="s">
        <v>160</v>
      </c>
      <c r="C708" s="174"/>
      <c r="D708" s="174"/>
      <c r="E708" s="174"/>
      <c r="F708" s="174"/>
      <c r="G708" s="174"/>
      <c r="H708" s="174"/>
      <c r="I708" s="174"/>
      <c r="J708" s="174"/>
      <c r="K708" s="174"/>
      <c r="L708" s="174"/>
      <c r="M708" s="174"/>
      <c r="N708" s="174"/>
      <c r="O708" s="174"/>
      <c r="P708" s="174"/>
      <c r="Q708" s="174"/>
      <c r="R708" s="174"/>
      <c r="S708" s="174"/>
      <c r="T708" s="174"/>
      <c r="U708" s="174"/>
      <c r="V708" s="174"/>
      <c r="W708" s="174"/>
      <c r="X708" s="174"/>
      <c r="Y708" s="175"/>
    </row>
    <row r="709" spans="1:27" ht="12.75" customHeight="1" x14ac:dyDescent="0.2">
      <c r="A709" s="163"/>
      <c r="B709" s="176"/>
      <c r="C709" s="177"/>
      <c r="D709" s="177"/>
      <c r="E709" s="177"/>
      <c r="F709" s="177"/>
      <c r="G709" s="177"/>
      <c r="H709" s="177"/>
      <c r="I709" s="177"/>
      <c r="J709" s="177"/>
      <c r="K709" s="177"/>
      <c r="L709" s="177"/>
      <c r="M709" s="177"/>
      <c r="N709" s="177"/>
      <c r="O709" s="177"/>
      <c r="P709" s="177"/>
      <c r="Q709" s="177"/>
      <c r="R709" s="177"/>
      <c r="S709" s="177"/>
      <c r="T709" s="177"/>
      <c r="U709" s="177"/>
      <c r="V709" s="177"/>
      <c r="W709" s="177"/>
      <c r="X709" s="177"/>
      <c r="Y709" s="178"/>
    </row>
    <row r="710" spans="1:27" s="121" customFormat="1" ht="12.75" customHeight="1" x14ac:dyDescent="0.2">
      <c r="A710" s="163"/>
      <c r="B710" s="209" t="s">
        <v>129</v>
      </c>
      <c r="C710" s="197" t="s">
        <v>130</v>
      </c>
      <c r="D710" s="197" t="s">
        <v>131</v>
      </c>
      <c r="E710" s="197" t="s">
        <v>132</v>
      </c>
      <c r="F710" s="197" t="s">
        <v>133</v>
      </c>
      <c r="G710" s="197" t="s">
        <v>134</v>
      </c>
      <c r="H710" s="197" t="s">
        <v>135</v>
      </c>
      <c r="I710" s="197" t="s">
        <v>136</v>
      </c>
      <c r="J710" s="197" t="s">
        <v>137</v>
      </c>
      <c r="K710" s="197" t="s">
        <v>138</v>
      </c>
      <c r="L710" s="197" t="s">
        <v>139</v>
      </c>
      <c r="M710" s="197" t="s">
        <v>140</v>
      </c>
      <c r="N710" s="207" t="s">
        <v>141</v>
      </c>
      <c r="O710" s="197" t="s">
        <v>142</v>
      </c>
      <c r="P710" s="197" t="s">
        <v>143</v>
      </c>
      <c r="Q710" s="197" t="s">
        <v>144</v>
      </c>
      <c r="R710" s="197" t="s">
        <v>145</v>
      </c>
      <c r="S710" s="197" t="s">
        <v>146</v>
      </c>
      <c r="T710" s="197" t="s">
        <v>147</v>
      </c>
      <c r="U710" s="197" t="s">
        <v>148</v>
      </c>
      <c r="V710" s="197" t="s">
        <v>149</v>
      </c>
      <c r="W710" s="197" t="s">
        <v>150</v>
      </c>
      <c r="X710" s="197" t="s">
        <v>151</v>
      </c>
      <c r="Y710" s="197" t="s">
        <v>152</v>
      </c>
    </row>
    <row r="711" spans="1:27" s="121" customFormat="1" ht="11.25" customHeight="1" x14ac:dyDescent="0.2">
      <c r="A711" s="164"/>
      <c r="B711" s="210"/>
      <c r="C711" s="198"/>
      <c r="D711" s="198"/>
      <c r="E711" s="198"/>
      <c r="F711" s="198"/>
      <c r="G711" s="198"/>
      <c r="H711" s="198"/>
      <c r="I711" s="198"/>
      <c r="J711" s="198"/>
      <c r="K711" s="198"/>
      <c r="L711" s="198"/>
      <c r="M711" s="198"/>
      <c r="N711" s="208"/>
      <c r="O711" s="198"/>
      <c r="P711" s="198"/>
      <c r="Q711" s="198"/>
      <c r="R711" s="198"/>
      <c r="S711" s="198"/>
      <c r="T711" s="198"/>
      <c r="U711" s="198"/>
      <c r="V711" s="198"/>
      <c r="W711" s="198"/>
      <c r="X711" s="198"/>
      <c r="Y711" s="198"/>
    </row>
    <row r="712" spans="1:27" ht="15.75" customHeight="1" x14ac:dyDescent="0.2">
      <c r="A712" s="88">
        <f>A675</f>
        <v>41852</v>
      </c>
      <c r="B712" s="108">
        <f>VLOOKUP($A712+ROUND((COLUMN()-2)/24,5),АТС!$A$41:$F$784,4)+VLOOKUP($A712+ROUND((COLUMN()-2)/24,5),'Расчет сбытовых надбавок'!$B$1537:'Расчет сбытовых надбавок'!$G$2280,6)</f>
        <v>0</v>
      </c>
      <c r="C712" s="108">
        <f>VLOOKUP($A712+ROUND((COLUMN()-2)/24,5),АТС!$A$41:$F$784,4)+VLOOKUP($A712+ROUND((COLUMN()-2)/24,5),'Расчет сбытовых надбавок'!$B$1537:'Расчет сбытовых надбавок'!$G$2280,6)</f>
        <v>0</v>
      </c>
      <c r="D712" s="108">
        <f>VLOOKUP($A712+ROUND((COLUMN()-2)/24,5),АТС!$A$41:$F$784,4)+VLOOKUP($A712+ROUND((COLUMN()-2)/24,5),'Расчет сбытовых надбавок'!$B$1537:'Расчет сбытовых надбавок'!$G$2280,6)</f>
        <v>0</v>
      </c>
      <c r="E712" s="108">
        <f>VLOOKUP($A712+ROUND((COLUMN()-2)/24,5),АТС!$A$41:$F$784,4)+VLOOKUP($A712+ROUND((COLUMN()-2)/24,5),'Расчет сбытовых надбавок'!$B$1537:'Расчет сбытовых надбавок'!$G$2280,6)</f>
        <v>0</v>
      </c>
      <c r="F712" s="108">
        <f>VLOOKUP($A712+ROUND((COLUMN()-2)/24,5),АТС!$A$41:$F$784,4)+VLOOKUP($A712+ROUND((COLUMN()-2)/24,5),'Расчет сбытовых надбавок'!$B$1537:'Расчет сбытовых надбавок'!$G$2280,6)</f>
        <v>15.17</v>
      </c>
      <c r="G712" s="108">
        <f>VLOOKUP($A712+ROUND((COLUMN()-2)/24,5),АТС!$A$41:$F$784,4)+VLOOKUP($A712+ROUND((COLUMN()-2)/24,5),'Расчет сбытовых надбавок'!$B$1537:'Расчет сбытовых надбавок'!$G$2280,6)</f>
        <v>18.13</v>
      </c>
      <c r="H712" s="108">
        <f>VLOOKUP($A712+ROUND((COLUMN()-2)/24,5),АТС!$A$41:$F$784,4)+VLOOKUP($A712+ROUND((COLUMN()-2)/24,5),'Расчет сбытовых надбавок'!$B$1537:'Расчет сбытовых надбавок'!$G$2280,6)</f>
        <v>78.28</v>
      </c>
      <c r="I712" s="108">
        <f>VLOOKUP($A712+ROUND((COLUMN()-2)/24,5),АТС!$A$41:$F$784,4)+VLOOKUP($A712+ROUND((COLUMN()-2)/24,5),'Расчет сбытовых надбавок'!$B$1537:'Расчет сбытовых надбавок'!$G$2280,6)</f>
        <v>350.2</v>
      </c>
      <c r="J712" s="108">
        <f>VLOOKUP($A712+ROUND((COLUMN()-2)/24,5),АТС!$A$41:$F$784,4)+VLOOKUP($A712+ROUND((COLUMN()-2)/24,5),'Расчет сбытовых надбавок'!$B$1537:'Расчет сбытовых надбавок'!$G$2280,6)</f>
        <v>50.56</v>
      </c>
      <c r="K712" s="108">
        <f>VLOOKUP($A712+ROUND((COLUMN()-2)/24,5),АТС!$A$41:$F$784,4)+VLOOKUP($A712+ROUND((COLUMN()-2)/24,5),'Расчет сбытовых надбавок'!$B$1537:'Расчет сбытовых надбавок'!$G$2280,6)</f>
        <v>26.119999999999997</v>
      </c>
      <c r="L712" s="108">
        <f>VLOOKUP($A712+ROUND((COLUMN()-2)/24,5),АТС!$A$41:$F$784,4)+VLOOKUP($A712+ROUND((COLUMN()-2)/24,5),'Расчет сбытовых надбавок'!$B$1537:'Расчет сбытовых надбавок'!$G$2280,6)</f>
        <v>6.12</v>
      </c>
      <c r="M712" s="108">
        <f>VLOOKUP($A712+ROUND((COLUMN()-2)/24,5),АТС!$A$41:$F$784,4)+VLOOKUP($A712+ROUND((COLUMN()-2)/24,5),'Расчет сбытовых надбавок'!$B$1537:'Расчет сбытовых надбавок'!$G$2280,6)</f>
        <v>0.90999999999999992</v>
      </c>
      <c r="N712" s="108">
        <f>VLOOKUP($A712+ROUND((COLUMN()-2)/24,5),АТС!$A$41:$F$784,4)+VLOOKUP($A712+ROUND((COLUMN()-2)/24,5),'Расчет сбытовых надбавок'!$B$1537:'Расчет сбытовых надбавок'!$G$2280,6)</f>
        <v>9.5</v>
      </c>
      <c r="O712" s="108">
        <f>VLOOKUP($A712+ROUND((COLUMN()-2)/24,5),АТС!$A$41:$F$784,4)+VLOOKUP($A712+ROUND((COLUMN()-2)/24,5),'Расчет сбытовых надбавок'!$B$1537:'Расчет сбытовых надбавок'!$G$2280,6)</f>
        <v>68.16</v>
      </c>
      <c r="P712" s="108">
        <f>VLOOKUP($A712+ROUND((COLUMN()-2)/24,5),АТС!$A$41:$F$784,4)+VLOOKUP($A712+ROUND((COLUMN()-2)/24,5),'Расчет сбытовых надбавок'!$B$1537:'Расчет сбытовых надбавок'!$G$2280,6)</f>
        <v>47.74</v>
      </c>
      <c r="Q712" s="108">
        <f>VLOOKUP($A712+ROUND((COLUMN()-2)/24,5),АТС!$A$41:$F$784,4)+VLOOKUP($A712+ROUND((COLUMN()-2)/24,5),'Расчет сбытовых надбавок'!$B$1537:'Расчет сбытовых надбавок'!$G$2280,6)</f>
        <v>57.46</v>
      </c>
      <c r="R712" s="108">
        <f>VLOOKUP($A712+ROUND((COLUMN()-2)/24,5),АТС!$A$41:$F$784,4)+VLOOKUP($A712+ROUND((COLUMN()-2)/24,5),'Расчет сбытовых надбавок'!$B$1537:'Расчет сбытовых надбавок'!$G$2280,6)</f>
        <v>52.72</v>
      </c>
      <c r="S712" s="108">
        <f>VLOOKUP($A712+ROUND((COLUMN()-2)/24,5),АТС!$A$41:$F$784,4)+VLOOKUP($A712+ROUND((COLUMN()-2)/24,5),'Расчет сбытовых надбавок'!$B$1537:'Расчет сбытовых надбавок'!$G$2280,6)</f>
        <v>53.129999999999995</v>
      </c>
      <c r="T712" s="108">
        <f>VLOOKUP($A712+ROUND((COLUMN()-2)/24,5),АТС!$A$41:$F$784,4)+VLOOKUP($A712+ROUND((COLUMN()-2)/24,5),'Расчет сбытовых надбавок'!$B$1537:'Расчет сбытовых надбавок'!$G$2280,6)</f>
        <v>0</v>
      </c>
      <c r="U712" s="108">
        <f>VLOOKUP($A712+ROUND((COLUMN()-2)/24,5),АТС!$A$41:$F$784,4)+VLOOKUP($A712+ROUND((COLUMN()-2)/24,5),'Расчет сбытовых надбавок'!$B$1537:'Расчет сбытовых надбавок'!$G$2280,6)</f>
        <v>0</v>
      </c>
      <c r="V712" s="108">
        <f>VLOOKUP($A712+ROUND((COLUMN()-2)/24,5),АТС!$A$41:$F$784,4)+VLOOKUP($A712+ROUND((COLUMN()-2)/24,5),'Расчет сбытовых надбавок'!$B$1537:'Расчет сбытовых надбавок'!$G$2280,6)</f>
        <v>6.1</v>
      </c>
      <c r="W712" s="108">
        <f>VLOOKUP($A712+ROUND((COLUMN()-2)/24,5),АТС!$A$41:$F$784,4)+VLOOKUP($A712+ROUND((COLUMN()-2)/24,5),'Расчет сбытовых надбавок'!$B$1537:'Расчет сбытовых надбавок'!$G$2280,6)</f>
        <v>9.9999999999999992E-2</v>
      </c>
      <c r="X712" s="108">
        <f>VLOOKUP($A712+ROUND((COLUMN()-2)/24,5),АТС!$A$41:$F$784,4)+VLOOKUP($A712+ROUND((COLUMN()-2)/24,5),'Расчет сбытовых надбавок'!$B$1537:'Расчет сбытовых надбавок'!$G$2280,6)</f>
        <v>0</v>
      </c>
      <c r="Y712" s="108">
        <f>VLOOKUP($A712+ROUND((COLUMN()-2)/24,5),АТС!$A$41:$F$784,4)+VLOOKUP($A712+ROUND((COLUMN()-2)/24,5),'Расчет сбытовых надбавок'!$B$1537:'Расчет сбытовых надбавок'!$G$2280,6)</f>
        <v>0</v>
      </c>
      <c r="AA712" s="89"/>
    </row>
    <row r="713" spans="1:27" x14ac:dyDescent="0.2">
      <c r="A713" s="88">
        <f>A712+1</f>
        <v>41853</v>
      </c>
      <c r="B713" s="108">
        <f>VLOOKUP($A713+ROUND((COLUMN()-2)/24,5),АТС!$A$41:$F$784,4)+VLOOKUP($A713+ROUND((COLUMN()-2)/24,5),'Расчет сбытовых надбавок'!$B$1537:'Расчет сбытовых надбавок'!$G$2280,6)</f>
        <v>0</v>
      </c>
      <c r="C713" s="108">
        <f>VLOOKUP($A713+ROUND((COLUMN()-2)/24,5),АТС!$A$41:$F$784,4)+VLOOKUP($A713+ROUND((COLUMN()-2)/24,5),'Расчет сбытовых надбавок'!$B$1537:'Расчет сбытовых надбавок'!$G$2280,6)</f>
        <v>0</v>
      </c>
      <c r="D713" s="108">
        <f>VLOOKUP($A713+ROUND((COLUMN()-2)/24,5),АТС!$A$41:$F$784,4)+VLOOKUP($A713+ROUND((COLUMN()-2)/24,5),'Расчет сбытовых надбавок'!$B$1537:'Расчет сбытовых надбавок'!$G$2280,6)</f>
        <v>0</v>
      </c>
      <c r="E713" s="108">
        <f>VLOOKUP($A713+ROUND((COLUMN()-2)/24,5),АТС!$A$41:$F$784,4)+VLOOKUP($A713+ROUND((COLUMN()-2)/24,5),'Расчет сбытовых надбавок'!$B$1537:'Расчет сбытовых надбавок'!$G$2280,6)</f>
        <v>0</v>
      </c>
      <c r="F713" s="108">
        <f>VLOOKUP($A713+ROUND((COLUMN()-2)/24,5),АТС!$A$41:$F$784,4)+VLOOKUP($A713+ROUND((COLUMN()-2)/24,5),'Расчет сбытовых надбавок'!$B$1537:'Расчет сбытовых надбавок'!$G$2280,6)</f>
        <v>0</v>
      </c>
      <c r="G713" s="108">
        <f>VLOOKUP($A713+ROUND((COLUMN()-2)/24,5),АТС!$A$41:$F$784,4)+VLOOKUP($A713+ROUND((COLUMN()-2)/24,5),'Расчет сбытовых надбавок'!$B$1537:'Расчет сбытовых надбавок'!$G$2280,6)</f>
        <v>0</v>
      </c>
      <c r="H713" s="108">
        <f>VLOOKUP($A713+ROUND((COLUMN()-2)/24,5),АТС!$A$41:$F$784,4)+VLOOKUP($A713+ROUND((COLUMN()-2)/24,5),'Расчет сбытовых надбавок'!$B$1537:'Расчет сбытовых надбавок'!$G$2280,6)</f>
        <v>93.8</v>
      </c>
      <c r="I713" s="108">
        <f>VLOOKUP($A713+ROUND((COLUMN()-2)/24,5),АТС!$A$41:$F$784,4)+VLOOKUP($A713+ROUND((COLUMN()-2)/24,5),'Расчет сбытовых надбавок'!$B$1537:'Расчет сбытовых надбавок'!$G$2280,6)</f>
        <v>147.71</v>
      </c>
      <c r="J713" s="108">
        <f>VLOOKUP($A713+ROUND((COLUMN()-2)/24,5),АТС!$A$41:$F$784,4)+VLOOKUP($A713+ROUND((COLUMN()-2)/24,5),'Расчет сбытовых надбавок'!$B$1537:'Расчет сбытовых надбавок'!$G$2280,6)</f>
        <v>321.47999999999996</v>
      </c>
      <c r="K713" s="108">
        <f>VLOOKUP($A713+ROUND((COLUMN()-2)/24,5),АТС!$A$41:$F$784,4)+VLOOKUP($A713+ROUND((COLUMN()-2)/24,5),'Расчет сбытовых надбавок'!$B$1537:'Расчет сбытовых надбавок'!$G$2280,6)</f>
        <v>187.09</v>
      </c>
      <c r="L713" s="108">
        <f>VLOOKUP($A713+ROUND((COLUMN()-2)/24,5),АТС!$A$41:$F$784,4)+VLOOKUP($A713+ROUND((COLUMN()-2)/24,5),'Расчет сбытовых надбавок'!$B$1537:'Расчет сбытовых надбавок'!$G$2280,6)</f>
        <v>44.510000000000005</v>
      </c>
      <c r="M713" s="108">
        <f>VLOOKUP($A713+ROUND((COLUMN()-2)/24,5),АТС!$A$41:$F$784,4)+VLOOKUP($A713+ROUND((COLUMN()-2)/24,5),'Расчет сбытовых надбавок'!$B$1537:'Расчет сбытовых надбавок'!$G$2280,6)</f>
        <v>0.68</v>
      </c>
      <c r="N713" s="108">
        <f>VLOOKUP($A713+ROUND((COLUMN()-2)/24,5),АТС!$A$41:$F$784,4)+VLOOKUP($A713+ROUND((COLUMN()-2)/24,5),'Расчет сбытовых надбавок'!$B$1537:'Расчет сбытовых надбавок'!$G$2280,6)</f>
        <v>0</v>
      </c>
      <c r="O713" s="108">
        <f>VLOOKUP($A713+ROUND((COLUMN()-2)/24,5),АТС!$A$41:$F$784,4)+VLOOKUP($A713+ROUND((COLUMN()-2)/24,5),'Расчет сбытовых надбавок'!$B$1537:'Расчет сбытовых надбавок'!$G$2280,6)</f>
        <v>0</v>
      </c>
      <c r="P713" s="108">
        <f>VLOOKUP($A713+ROUND((COLUMN()-2)/24,5),АТС!$A$41:$F$784,4)+VLOOKUP($A713+ROUND((COLUMN()-2)/24,5),'Расчет сбытовых надбавок'!$B$1537:'Расчет сбытовых надбавок'!$G$2280,6)</f>
        <v>0.05</v>
      </c>
      <c r="Q713" s="108">
        <f>VLOOKUP($A713+ROUND((COLUMN()-2)/24,5),АТС!$A$41:$F$784,4)+VLOOKUP($A713+ROUND((COLUMN()-2)/24,5),'Расчет сбытовых надбавок'!$B$1537:'Расчет сбытовых надбавок'!$G$2280,6)</f>
        <v>0</v>
      </c>
      <c r="R713" s="108">
        <f>VLOOKUP($A713+ROUND((COLUMN()-2)/24,5),АТС!$A$41:$F$784,4)+VLOOKUP($A713+ROUND((COLUMN()-2)/24,5),'Расчет сбытовых надбавок'!$B$1537:'Расчет сбытовых надбавок'!$G$2280,6)</f>
        <v>0</v>
      </c>
      <c r="S713" s="108">
        <f>VLOOKUP($A713+ROUND((COLUMN()-2)/24,5),АТС!$A$41:$F$784,4)+VLOOKUP($A713+ROUND((COLUMN()-2)/24,5),'Расчет сбытовых надбавок'!$B$1537:'Расчет сбытовых надбавок'!$G$2280,6)</f>
        <v>0</v>
      </c>
      <c r="T713" s="108">
        <f>VLOOKUP($A713+ROUND((COLUMN()-2)/24,5),АТС!$A$41:$F$784,4)+VLOOKUP($A713+ROUND((COLUMN()-2)/24,5),'Расчет сбытовых надбавок'!$B$1537:'Расчет сбытовых надбавок'!$G$2280,6)</f>
        <v>22.900000000000002</v>
      </c>
      <c r="U713" s="108">
        <f>VLOOKUP($A713+ROUND((COLUMN()-2)/24,5),АТС!$A$41:$F$784,4)+VLOOKUP($A713+ROUND((COLUMN()-2)/24,5),'Расчет сбытовых надбавок'!$B$1537:'Расчет сбытовых надбавок'!$G$2280,6)</f>
        <v>0.06</v>
      </c>
      <c r="V713" s="108">
        <f>VLOOKUP($A713+ROUND((COLUMN()-2)/24,5),АТС!$A$41:$F$784,4)+VLOOKUP($A713+ROUND((COLUMN()-2)/24,5),'Расчет сбытовых надбавок'!$B$1537:'Расчет сбытовых надбавок'!$G$2280,6)</f>
        <v>57.900000000000006</v>
      </c>
      <c r="W713" s="108">
        <f>VLOOKUP($A713+ROUND((COLUMN()-2)/24,5),АТС!$A$41:$F$784,4)+VLOOKUP($A713+ROUND((COLUMN()-2)/24,5),'Расчет сбытовых надбавок'!$B$1537:'Расчет сбытовых надбавок'!$G$2280,6)</f>
        <v>131.60999999999999</v>
      </c>
      <c r="X713" s="108">
        <f>VLOOKUP($A713+ROUND((COLUMN()-2)/24,5),АТС!$A$41:$F$784,4)+VLOOKUP($A713+ROUND((COLUMN()-2)/24,5),'Расчет сбытовых надбавок'!$B$1537:'Расчет сбытовых надбавок'!$G$2280,6)</f>
        <v>0</v>
      </c>
      <c r="Y713" s="108">
        <f>VLOOKUP($A713+ROUND((COLUMN()-2)/24,5),АТС!$A$41:$F$784,4)+VLOOKUP($A713+ROUND((COLUMN()-2)/24,5),'Расчет сбытовых надбавок'!$B$1537:'Расчет сбытовых надбавок'!$G$2280,6)</f>
        <v>0</v>
      </c>
    </row>
    <row r="714" spans="1:27" x14ac:dyDescent="0.2">
      <c r="A714" s="88">
        <f t="shared" ref="A714:A742" si="19">A713+1</f>
        <v>41854</v>
      </c>
      <c r="B714" s="108">
        <f>VLOOKUP($A714+ROUND((COLUMN()-2)/24,5),АТС!$A$41:$F$784,4)+VLOOKUP($A714+ROUND((COLUMN()-2)/24,5),'Расчет сбытовых надбавок'!$B$1537:'Расчет сбытовых надбавок'!$G$2280,6)</f>
        <v>0.01</v>
      </c>
      <c r="C714" s="108">
        <f>VLOOKUP($A714+ROUND((COLUMN()-2)/24,5),АТС!$A$41:$F$784,4)+VLOOKUP($A714+ROUND((COLUMN()-2)/24,5),'Расчет сбытовых надбавок'!$B$1537:'Расчет сбытовых надбавок'!$G$2280,6)</f>
        <v>0</v>
      </c>
      <c r="D714" s="108">
        <f>VLOOKUP($A714+ROUND((COLUMN()-2)/24,5),АТС!$A$41:$F$784,4)+VLOOKUP($A714+ROUND((COLUMN()-2)/24,5),'Расчет сбытовых надбавок'!$B$1537:'Расчет сбытовых надбавок'!$G$2280,6)</f>
        <v>0</v>
      </c>
      <c r="E714" s="108">
        <f>VLOOKUP($A714+ROUND((COLUMN()-2)/24,5),АТС!$A$41:$F$784,4)+VLOOKUP($A714+ROUND((COLUMN()-2)/24,5),'Расчет сбытовых надбавок'!$B$1537:'Расчет сбытовых надбавок'!$G$2280,6)</f>
        <v>0</v>
      </c>
      <c r="F714" s="108">
        <f>VLOOKUP($A714+ROUND((COLUMN()-2)/24,5),АТС!$A$41:$F$784,4)+VLOOKUP($A714+ROUND((COLUMN()-2)/24,5),'Расчет сбытовых надбавок'!$B$1537:'Расчет сбытовых надбавок'!$G$2280,6)</f>
        <v>0</v>
      </c>
      <c r="G714" s="108">
        <f>VLOOKUP($A714+ROUND((COLUMN()-2)/24,5),АТС!$A$41:$F$784,4)+VLOOKUP($A714+ROUND((COLUMN()-2)/24,5),'Расчет сбытовых надбавок'!$B$1537:'Расчет сбытовых надбавок'!$G$2280,6)</f>
        <v>18.91</v>
      </c>
      <c r="H714" s="108">
        <f>VLOOKUP($A714+ROUND((COLUMN()-2)/24,5),АТС!$A$41:$F$784,4)+VLOOKUP($A714+ROUND((COLUMN()-2)/24,5),'Расчет сбытовых надбавок'!$B$1537:'Расчет сбытовых надбавок'!$G$2280,6)</f>
        <v>79.41</v>
      </c>
      <c r="I714" s="108">
        <f>VLOOKUP($A714+ROUND((COLUMN()-2)/24,5),АТС!$A$41:$F$784,4)+VLOOKUP($A714+ROUND((COLUMN()-2)/24,5),'Расчет сбытовых надбавок'!$B$1537:'Расчет сбытовых надбавок'!$G$2280,6)</f>
        <v>112.91999999999999</v>
      </c>
      <c r="J714" s="108">
        <f>VLOOKUP($A714+ROUND((COLUMN()-2)/24,5),АТС!$A$41:$F$784,4)+VLOOKUP($A714+ROUND((COLUMN()-2)/24,5),'Расчет сбытовых надбавок'!$B$1537:'Расчет сбытовых надбавок'!$G$2280,6)</f>
        <v>104.73</v>
      </c>
      <c r="K714" s="108">
        <f>VLOOKUP($A714+ROUND((COLUMN()-2)/24,5),АТС!$A$41:$F$784,4)+VLOOKUP($A714+ROUND((COLUMN()-2)/24,5),'Расчет сбытовых надбавок'!$B$1537:'Расчет сбытовых надбавок'!$G$2280,6)</f>
        <v>12.14</v>
      </c>
      <c r="L714" s="108">
        <f>VLOOKUP($A714+ROUND((COLUMN()-2)/24,5),АТС!$A$41:$F$784,4)+VLOOKUP($A714+ROUND((COLUMN()-2)/24,5),'Расчет сбытовых надбавок'!$B$1537:'Расчет сбытовых надбавок'!$G$2280,6)</f>
        <v>0</v>
      </c>
      <c r="M714" s="108">
        <f>VLOOKUP($A714+ROUND((COLUMN()-2)/24,5),АТС!$A$41:$F$784,4)+VLOOKUP($A714+ROUND((COLUMN()-2)/24,5),'Расчет сбытовых надбавок'!$B$1537:'Расчет сбытовых надбавок'!$G$2280,6)</f>
        <v>0</v>
      </c>
      <c r="N714" s="108">
        <f>VLOOKUP($A714+ROUND((COLUMN()-2)/24,5),АТС!$A$41:$F$784,4)+VLOOKUP($A714+ROUND((COLUMN()-2)/24,5),'Расчет сбытовых надбавок'!$B$1537:'Расчет сбытовых надбавок'!$G$2280,6)</f>
        <v>0</v>
      </c>
      <c r="O714" s="108">
        <f>VLOOKUP($A714+ROUND((COLUMN()-2)/24,5),АТС!$A$41:$F$784,4)+VLOOKUP($A714+ROUND((COLUMN()-2)/24,5),'Расчет сбытовых надбавок'!$B$1537:'Расчет сбытовых надбавок'!$G$2280,6)</f>
        <v>0</v>
      </c>
      <c r="P714" s="108">
        <f>VLOOKUP($A714+ROUND((COLUMN()-2)/24,5),АТС!$A$41:$F$784,4)+VLOOKUP($A714+ROUND((COLUMN()-2)/24,5),'Расчет сбытовых надбавок'!$B$1537:'Расчет сбытовых надбавок'!$G$2280,6)</f>
        <v>0.05</v>
      </c>
      <c r="Q714" s="108">
        <f>VLOOKUP($A714+ROUND((COLUMN()-2)/24,5),АТС!$A$41:$F$784,4)+VLOOKUP($A714+ROUND((COLUMN()-2)/24,5),'Расчет сбытовых надбавок'!$B$1537:'Расчет сбытовых надбавок'!$G$2280,6)</f>
        <v>3.6500000000000004</v>
      </c>
      <c r="R714" s="108">
        <f>VLOOKUP($A714+ROUND((COLUMN()-2)/24,5),АТС!$A$41:$F$784,4)+VLOOKUP($A714+ROUND((COLUMN()-2)/24,5),'Расчет сбытовых надбавок'!$B$1537:'Расчет сбытовых надбавок'!$G$2280,6)</f>
        <v>38.43</v>
      </c>
      <c r="S714" s="108">
        <f>VLOOKUP($A714+ROUND((COLUMN()-2)/24,5),АТС!$A$41:$F$784,4)+VLOOKUP($A714+ROUND((COLUMN()-2)/24,5),'Расчет сбытовых надбавок'!$B$1537:'Расчет сбытовых надбавок'!$G$2280,6)</f>
        <v>32.42</v>
      </c>
      <c r="T714" s="108">
        <f>VLOOKUP($A714+ROUND((COLUMN()-2)/24,5),АТС!$A$41:$F$784,4)+VLOOKUP($A714+ROUND((COLUMN()-2)/24,5),'Расчет сбытовых надбавок'!$B$1537:'Расчет сбытовых надбавок'!$G$2280,6)</f>
        <v>32.160000000000004</v>
      </c>
      <c r="U714" s="108">
        <f>VLOOKUP($A714+ROUND((COLUMN()-2)/24,5),АТС!$A$41:$F$784,4)+VLOOKUP($A714+ROUND((COLUMN()-2)/24,5),'Расчет сбытовых надбавок'!$B$1537:'Расчет сбытовых надбавок'!$G$2280,6)</f>
        <v>24.66</v>
      </c>
      <c r="V714" s="108">
        <f>VLOOKUP($A714+ROUND((COLUMN()-2)/24,5),АТС!$A$41:$F$784,4)+VLOOKUP($A714+ROUND((COLUMN()-2)/24,5),'Расчет сбытовых надбавок'!$B$1537:'Расчет сбытовых надбавок'!$G$2280,6)</f>
        <v>46</v>
      </c>
      <c r="W714" s="108">
        <f>VLOOKUP($A714+ROUND((COLUMN()-2)/24,5),АТС!$A$41:$F$784,4)+VLOOKUP($A714+ROUND((COLUMN()-2)/24,5),'Расчет сбытовых надбавок'!$B$1537:'Расчет сбытовых надбавок'!$G$2280,6)</f>
        <v>42.6</v>
      </c>
      <c r="X714" s="108">
        <f>VLOOKUP($A714+ROUND((COLUMN()-2)/24,5),АТС!$A$41:$F$784,4)+VLOOKUP($A714+ROUND((COLUMN()-2)/24,5),'Расчет сбытовых надбавок'!$B$1537:'Расчет сбытовых надбавок'!$G$2280,6)</f>
        <v>0</v>
      </c>
      <c r="Y714" s="108">
        <f>VLOOKUP($A714+ROUND((COLUMN()-2)/24,5),АТС!$A$41:$F$784,4)+VLOOKUP($A714+ROUND((COLUMN()-2)/24,5),'Расчет сбытовых надбавок'!$B$1537:'Расчет сбытовых надбавок'!$G$2280,6)</f>
        <v>0</v>
      </c>
    </row>
    <row r="715" spans="1:27" x14ac:dyDescent="0.2">
      <c r="A715" s="88">
        <f t="shared" si="19"/>
        <v>41855</v>
      </c>
      <c r="B715" s="108">
        <f>VLOOKUP($A715+ROUND((COLUMN()-2)/24,5),АТС!$A$41:$F$784,4)+VLOOKUP($A715+ROUND((COLUMN()-2)/24,5),'Расчет сбытовых надбавок'!$B$1537:'Расчет сбытовых надбавок'!$G$2280,6)</f>
        <v>0.01</v>
      </c>
      <c r="C715" s="108">
        <f>VLOOKUP($A715+ROUND((COLUMN()-2)/24,5),АТС!$A$41:$F$784,4)+VLOOKUP($A715+ROUND((COLUMN()-2)/24,5),'Расчет сбытовых надбавок'!$B$1537:'Расчет сбытовых надбавок'!$G$2280,6)</f>
        <v>0</v>
      </c>
      <c r="D715" s="108">
        <f>VLOOKUP($A715+ROUND((COLUMN()-2)/24,5),АТС!$A$41:$F$784,4)+VLOOKUP($A715+ROUND((COLUMN()-2)/24,5),'Расчет сбытовых надбавок'!$B$1537:'Расчет сбытовых надбавок'!$G$2280,6)</f>
        <v>0</v>
      </c>
      <c r="E715" s="108">
        <f>VLOOKUP($A715+ROUND((COLUMN()-2)/24,5),АТС!$A$41:$F$784,4)+VLOOKUP($A715+ROUND((COLUMN()-2)/24,5),'Расчет сбытовых надбавок'!$B$1537:'Расчет сбытовых надбавок'!$G$2280,6)</f>
        <v>0</v>
      </c>
      <c r="F715" s="108">
        <f>VLOOKUP($A715+ROUND((COLUMN()-2)/24,5),АТС!$A$41:$F$784,4)+VLOOKUP($A715+ROUND((COLUMN()-2)/24,5),'Расчет сбытовых надбавок'!$B$1537:'Расчет сбытовых надбавок'!$G$2280,6)</f>
        <v>0.04</v>
      </c>
      <c r="G715" s="108">
        <f>VLOOKUP($A715+ROUND((COLUMN()-2)/24,5),АТС!$A$41:$F$784,4)+VLOOKUP($A715+ROUND((COLUMN()-2)/24,5),'Расчет сбытовых надбавок'!$B$1537:'Расчет сбытовых надбавок'!$G$2280,6)</f>
        <v>13.26</v>
      </c>
      <c r="H715" s="108">
        <f>VLOOKUP($A715+ROUND((COLUMN()-2)/24,5),АТС!$A$41:$F$784,4)+VLOOKUP($A715+ROUND((COLUMN()-2)/24,5),'Расчет сбытовых надбавок'!$B$1537:'Расчет сбытовых надбавок'!$G$2280,6)</f>
        <v>62.010000000000005</v>
      </c>
      <c r="I715" s="108">
        <f>VLOOKUP($A715+ROUND((COLUMN()-2)/24,5),АТС!$A$41:$F$784,4)+VLOOKUP($A715+ROUND((COLUMN()-2)/24,5),'Расчет сбытовых надбавок'!$B$1537:'Расчет сбытовых надбавок'!$G$2280,6)</f>
        <v>226.58999999999997</v>
      </c>
      <c r="J715" s="108">
        <f>VLOOKUP($A715+ROUND((COLUMN()-2)/24,5),АТС!$A$41:$F$784,4)+VLOOKUP($A715+ROUND((COLUMN()-2)/24,5),'Расчет сбытовых надбавок'!$B$1537:'Расчет сбытовых надбавок'!$G$2280,6)</f>
        <v>85.080000000000013</v>
      </c>
      <c r="K715" s="108">
        <f>VLOOKUP($A715+ROUND((COLUMN()-2)/24,5),АТС!$A$41:$F$784,4)+VLOOKUP($A715+ROUND((COLUMN()-2)/24,5),'Расчет сбытовых надбавок'!$B$1537:'Расчет сбытовых надбавок'!$G$2280,6)</f>
        <v>22.98</v>
      </c>
      <c r="L715" s="108">
        <f>VLOOKUP($A715+ROUND((COLUMN()-2)/24,5),АТС!$A$41:$F$784,4)+VLOOKUP($A715+ROUND((COLUMN()-2)/24,5),'Расчет сбытовых надбавок'!$B$1537:'Расчет сбытовых надбавок'!$G$2280,6)</f>
        <v>6.66</v>
      </c>
      <c r="M715" s="108">
        <f>VLOOKUP($A715+ROUND((COLUMN()-2)/24,5),АТС!$A$41:$F$784,4)+VLOOKUP($A715+ROUND((COLUMN()-2)/24,5),'Расчет сбытовых надбавок'!$B$1537:'Расчет сбытовых надбавок'!$G$2280,6)</f>
        <v>0</v>
      </c>
      <c r="N715" s="108">
        <f>VLOOKUP($A715+ROUND((COLUMN()-2)/24,5),АТС!$A$41:$F$784,4)+VLOOKUP($A715+ROUND((COLUMN()-2)/24,5),'Расчет сбытовых надбавок'!$B$1537:'Расчет сбытовых надбавок'!$G$2280,6)</f>
        <v>0.05</v>
      </c>
      <c r="O715" s="108">
        <f>VLOOKUP($A715+ROUND((COLUMN()-2)/24,5),АТС!$A$41:$F$784,4)+VLOOKUP($A715+ROUND((COLUMN()-2)/24,5),'Расчет сбытовых надбавок'!$B$1537:'Расчет сбытовых надбавок'!$G$2280,6)</f>
        <v>30.919999999999998</v>
      </c>
      <c r="P715" s="108">
        <f>VLOOKUP($A715+ROUND((COLUMN()-2)/24,5),АТС!$A$41:$F$784,4)+VLOOKUP($A715+ROUND((COLUMN()-2)/24,5),'Расчет сбытовых надбавок'!$B$1537:'Расчет сбытовых надбавок'!$G$2280,6)</f>
        <v>81.239999999999995</v>
      </c>
      <c r="Q715" s="108">
        <f>VLOOKUP($A715+ROUND((COLUMN()-2)/24,5),АТС!$A$41:$F$784,4)+VLOOKUP($A715+ROUND((COLUMN()-2)/24,5),'Расчет сбытовых надбавок'!$B$1537:'Расчет сбытовых надбавок'!$G$2280,6)</f>
        <v>73.760000000000005</v>
      </c>
      <c r="R715" s="108">
        <f>VLOOKUP($A715+ROUND((COLUMN()-2)/24,5),АТС!$A$41:$F$784,4)+VLOOKUP($A715+ROUND((COLUMN()-2)/24,5),'Расчет сбытовых надбавок'!$B$1537:'Расчет сбытовых надбавок'!$G$2280,6)</f>
        <v>133.32</v>
      </c>
      <c r="S715" s="108">
        <f>VLOOKUP($A715+ROUND((COLUMN()-2)/24,5),АТС!$A$41:$F$784,4)+VLOOKUP($A715+ROUND((COLUMN()-2)/24,5),'Расчет сбытовых надбавок'!$B$1537:'Расчет сбытовых надбавок'!$G$2280,6)</f>
        <v>45.61</v>
      </c>
      <c r="T715" s="108">
        <f>VLOOKUP($A715+ROUND((COLUMN()-2)/24,5),АТС!$A$41:$F$784,4)+VLOOKUP($A715+ROUND((COLUMN()-2)/24,5),'Расчет сбытовых надбавок'!$B$1537:'Расчет сбытовых надбавок'!$G$2280,6)</f>
        <v>0</v>
      </c>
      <c r="U715" s="108">
        <f>VLOOKUP($A715+ROUND((COLUMN()-2)/24,5),АТС!$A$41:$F$784,4)+VLOOKUP($A715+ROUND((COLUMN()-2)/24,5),'Расчет сбытовых надбавок'!$B$1537:'Расчет сбытовых надбавок'!$G$2280,6)</f>
        <v>0</v>
      </c>
      <c r="V715" s="108">
        <f>VLOOKUP($A715+ROUND((COLUMN()-2)/24,5),АТС!$A$41:$F$784,4)+VLOOKUP($A715+ROUND((COLUMN()-2)/24,5),'Расчет сбытовых надбавок'!$B$1537:'Расчет сбытовых надбавок'!$G$2280,6)</f>
        <v>15.629999999999999</v>
      </c>
      <c r="W715" s="108">
        <f>VLOOKUP($A715+ROUND((COLUMN()-2)/24,5),АТС!$A$41:$F$784,4)+VLOOKUP($A715+ROUND((COLUMN()-2)/24,5),'Расчет сбытовых надбавок'!$B$1537:'Расчет сбытовых надбавок'!$G$2280,6)</f>
        <v>0</v>
      </c>
      <c r="X715" s="108">
        <f>VLOOKUP($A715+ROUND((COLUMN()-2)/24,5),АТС!$A$41:$F$784,4)+VLOOKUP($A715+ROUND((COLUMN()-2)/24,5),'Расчет сбытовых надбавок'!$B$1537:'Расчет сбытовых надбавок'!$G$2280,6)</f>
        <v>0</v>
      </c>
      <c r="Y715" s="108">
        <f>VLOOKUP($A715+ROUND((COLUMN()-2)/24,5),АТС!$A$41:$F$784,4)+VLOOKUP($A715+ROUND((COLUMN()-2)/24,5),'Расчет сбытовых надбавок'!$B$1537:'Расчет сбытовых надбавок'!$G$2280,6)</f>
        <v>0</v>
      </c>
    </row>
    <row r="716" spans="1:27" x14ac:dyDescent="0.2">
      <c r="A716" s="88">
        <f t="shared" si="19"/>
        <v>41856</v>
      </c>
      <c r="B716" s="108">
        <f>VLOOKUP($A716+ROUND((COLUMN()-2)/24,5),АТС!$A$41:$F$784,4)+VLOOKUP($A716+ROUND((COLUMN()-2)/24,5),'Расчет сбытовых надбавок'!$B$1537:'Расчет сбытовых надбавок'!$G$2280,6)</f>
        <v>0</v>
      </c>
      <c r="C716" s="108">
        <f>VLOOKUP($A716+ROUND((COLUMN()-2)/24,5),АТС!$A$41:$F$784,4)+VLOOKUP($A716+ROUND((COLUMN()-2)/24,5),'Расчет сбытовых надбавок'!$B$1537:'Расчет сбытовых надбавок'!$G$2280,6)</f>
        <v>0</v>
      </c>
      <c r="D716" s="108">
        <f>VLOOKUP($A716+ROUND((COLUMN()-2)/24,5),АТС!$A$41:$F$784,4)+VLOOKUP($A716+ROUND((COLUMN()-2)/24,5),'Расчет сбытовых надбавок'!$B$1537:'Расчет сбытовых надбавок'!$G$2280,6)</f>
        <v>0</v>
      </c>
      <c r="E716" s="108">
        <f>VLOOKUP($A716+ROUND((COLUMN()-2)/24,5),АТС!$A$41:$F$784,4)+VLOOKUP($A716+ROUND((COLUMN()-2)/24,5),'Расчет сбытовых надбавок'!$B$1537:'Расчет сбытовых надбавок'!$G$2280,6)</f>
        <v>0</v>
      </c>
      <c r="F716" s="108">
        <f>VLOOKUP($A716+ROUND((COLUMN()-2)/24,5),АТС!$A$41:$F$784,4)+VLOOKUP($A716+ROUND((COLUMN()-2)/24,5),'Расчет сбытовых надбавок'!$B$1537:'Расчет сбытовых надбавок'!$G$2280,6)</f>
        <v>14.73</v>
      </c>
      <c r="G716" s="108">
        <f>VLOOKUP($A716+ROUND((COLUMN()-2)/24,5),АТС!$A$41:$F$784,4)+VLOOKUP($A716+ROUND((COLUMN()-2)/24,5),'Расчет сбытовых надбавок'!$B$1537:'Расчет сбытовых надбавок'!$G$2280,6)</f>
        <v>47.21</v>
      </c>
      <c r="H716" s="108">
        <f>VLOOKUP($A716+ROUND((COLUMN()-2)/24,5),АТС!$A$41:$F$784,4)+VLOOKUP($A716+ROUND((COLUMN()-2)/24,5),'Расчет сбытовых надбавок'!$B$1537:'Расчет сбытовых надбавок'!$G$2280,6)</f>
        <v>118.93</v>
      </c>
      <c r="I716" s="108">
        <f>VLOOKUP($A716+ROUND((COLUMN()-2)/24,5),АТС!$A$41:$F$784,4)+VLOOKUP($A716+ROUND((COLUMN()-2)/24,5),'Расчет сбытовых надбавок'!$B$1537:'Расчет сбытовых надбавок'!$G$2280,6)</f>
        <v>247.46</v>
      </c>
      <c r="J716" s="108">
        <f>VLOOKUP($A716+ROUND((COLUMN()-2)/24,5),АТС!$A$41:$F$784,4)+VLOOKUP($A716+ROUND((COLUMN()-2)/24,5),'Расчет сбытовых надбавок'!$B$1537:'Расчет сбытовых надбавок'!$G$2280,6)</f>
        <v>146.1</v>
      </c>
      <c r="K716" s="108">
        <f>VLOOKUP($A716+ROUND((COLUMN()-2)/24,5),АТС!$A$41:$F$784,4)+VLOOKUP($A716+ROUND((COLUMN()-2)/24,5),'Расчет сбытовых надбавок'!$B$1537:'Расчет сбытовых надбавок'!$G$2280,6)</f>
        <v>40.549999999999997</v>
      </c>
      <c r="L716" s="108">
        <f>VLOOKUP($A716+ROUND((COLUMN()-2)/24,5),АТС!$A$41:$F$784,4)+VLOOKUP($A716+ROUND((COLUMN()-2)/24,5),'Расчет сбытовых надбавок'!$B$1537:'Расчет сбытовых надбавок'!$G$2280,6)</f>
        <v>18.96</v>
      </c>
      <c r="M716" s="108">
        <f>VLOOKUP($A716+ROUND((COLUMN()-2)/24,5),АТС!$A$41:$F$784,4)+VLOOKUP($A716+ROUND((COLUMN()-2)/24,5),'Расчет сбытовых надбавок'!$B$1537:'Расчет сбытовых надбавок'!$G$2280,6)</f>
        <v>0.13</v>
      </c>
      <c r="N716" s="108">
        <f>VLOOKUP($A716+ROUND((COLUMN()-2)/24,5),АТС!$A$41:$F$784,4)+VLOOKUP($A716+ROUND((COLUMN()-2)/24,5),'Расчет сбытовых надбавок'!$B$1537:'Расчет сбытовых надбавок'!$G$2280,6)</f>
        <v>22.02</v>
      </c>
      <c r="O716" s="108">
        <f>VLOOKUP($A716+ROUND((COLUMN()-2)/24,5),АТС!$A$41:$F$784,4)+VLOOKUP($A716+ROUND((COLUMN()-2)/24,5),'Расчет сбытовых надбавок'!$B$1537:'Расчет сбытовых надбавок'!$G$2280,6)</f>
        <v>45.410000000000004</v>
      </c>
      <c r="P716" s="108">
        <f>VLOOKUP($A716+ROUND((COLUMN()-2)/24,5),АТС!$A$41:$F$784,4)+VLOOKUP($A716+ROUND((COLUMN()-2)/24,5),'Расчет сбытовых надбавок'!$B$1537:'Расчет сбытовых надбавок'!$G$2280,6)</f>
        <v>42.57</v>
      </c>
      <c r="Q716" s="108">
        <f>VLOOKUP($A716+ROUND((COLUMN()-2)/24,5),АТС!$A$41:$F$784,4)+VLOOKUP($A716+ROUND((COLUMN()-2)/24,5),'Расчет сбытовых надбавок'!$B$1537:'Расчет сбытовых надбавок'!$G$2280,6)</f>
        <v>71.47999999999999</v>
      </c>
      <c r="R716" s="108">
        <f>VLOOKUP($A716+ROUND((COLUMN()-2)/24,5),АТС!$A$41:$F$784,4)+VLOOKUP($A716+ROUND((COLUMN()-2)/24,5),'Расчет сбытовых надбавок'!$B$1537:'Расчет сбытовых надбавок'!$G$2280,6)</f>
        <v>0</v>
      </c>
      <c r="S716" s="108">
        <f>VLOOKUP($A716+ROUND((COLUMN()-2)/24,5),АТС!$A$41:$F$784,4)+VLOOKUP($A716+ROUND((COLUMN()-2)/24,5),'Расчет сбытовых надбавок'!$B$1537:'Расчет сбытовых надбавок'!$G$2280,6)</f>
        <v>0</v>
      </c>
      <c r="T716" s="108">
        <f>VLOOKUP($A716+ROUND((COLUMN()-2)/24,5),АТС!$A$41:$F$784,4)+VLOOKUP($A716+ROUND((COLUMN()-2)/24,5),'Расчет сбытовых надбавок'!$B$1537:'Расчет сбытовых надбавок'!$G$2280,6)</f>
        <v>0</v>
      </c>
      <c r="U716" s="108">
        <f>VLOOKUP($A716+ROUND((COLUMN()-2)/24,5),АТС!$A$41:$F$784,4)+VLOOKUP($A716+ROUND((COLUMN()-2)/24,5),'Расчет сбытовых надбавок'!$B$1537:'Расчет сбытовых надбавок'!$G$2280,6)</f>
        <v>0</v>
      </c>
      <c r="V716" s="108">
        <f>VLOOKUP($A716+ROUND((COLUMN()-2)/24,5),АТС!$A$41:$F$784,4)+VLOOKUP($A716+ROUND((COLUMN()-2)/24,5),'Расчет сбытовых надбавок'!$B$1537:'Расчет сбытовых надбавок'!$G$2280,6)</f>
        <v>24.66</v>
      </c>
      <c r="W716" s="108">
        <f>VLOOKUP($A716+ROUND((COLUMN()-2)/24,5),АТС!$A$41:$F$784,4)+VLOOKUP($A716+ROUND((COLUMN()-2)/24,5),'Расчет сбытовых надбавок'!$B$1537:'Расчет сбытовых надбавок'!$G$2280,6)</f>
        <v>0</v>
      </c>
      <c r="X716" s="108">
        <f>VLOOKUP($A716+ROUND((COLUMN()-2)/24,5),АТС!$A$41:$F$784,4)+VLOOKUP($A716+ROUND((COLUMN()-2)/24,5),'Расчет сбытовых надбавок'!$B$1537:'Расчет сбытовых надбавок'!$G$2280,6)</f>
        <v>0</v>
      </c>
      <c r="Y716" s="108">
        <f>VLOOKUP($A716+ROUND((COLUMN()-2)/24,5),АТС!$A$41:$F$784,4)+VLOOKUP($A716+ROUND((COLUMN()-2)/24,5),'Расчет сбытовых надбавок'!$B$1537:'Расчет сбытовых надбавок'!$G$2280,6)</f>
        <v>0</v>
      </c>
    </row>
    <row r="717" spans="1:27" x14ac:dyDescent="0.2">
      <c r="A717" s="88">
        <f t="shared" si="19"/>
        <v>41857</v>
      </c>
      <c r="B717" s="108">
        <f>VLOOKUP($A717+ROUND((COLUMN()-2)/24,5),АТС!$A$41:$F$784,4)+VLOOKUP($A717+ROUND((COLUMN()-2)/24,5),'Расчет сбытовых надбавок'!$B$1537:'Расчет сбытовых надбавок'!$G$2280,6)</f>
        <v>0</v>
      </c>
      <c r="C717" s="108">
        <f>VLOOKUP($A717+ROUND((COLUMN()-2)/24,5),АТС!$A$41:$F$784,4)+VLOOKUP($A717+ROUND((COLUMN()-2)/24,5),'Расчет сбытовых надбавок'!$B$1537:'Расчет сбытовых надбавок'!$G$2280,6)</f>
        <v>0</v>
      </c>
      <c r="D717" s="108">
        <f>VLOOKUP($A717+ROUND((COLUMN()-2)/24,5),АТС!$A$41:$F$784,4)+VLOOKUP($A717+ROUND((COLUMN()-2)/24,5),'Расчет сбытовых надбавок'!$B$1537:'Расчет сбытовых надбавок'!$G$2280,6)</f>
        <v>0</v>
      </c>
      <c r="E717" s="108">
        <f>VLOOKUP($A717+ROUND((COLUMN()-2)/24,5),АТС!$A$41:$F$784,4)+VLOOKUP($A717+ROUND((COLUMN()-2)/24,5),'Расчет сбытовых надбавок'!$B$1537:'Расчет сбытовых надбавок'!$G$2280,6)</f>
        <v>0</v>
      </c>
      <c r="F717" s="108">
        <f>VLOOKUP($A717+ROUND((COLUMN()-2)/24,5),АТС!$A$41:$F$784,4)+VLOOKUP($A717+ROUND((COLUMN()-2)/24,5),'Расчет сбытовых надбавок'!$B$1537:'Расчет сбытовых надбавок'!$G$2280,6)</f>
        <v>0.24</v>
      </c>
      <c r="G717" s="108">
        <f>VLOOKUP($A717+ROUND((COLUMN()-2)/24,5),АТС!$A$41:$F$784,4)+VLOOKUP($A717+ROUND((COLUMN()-2)/24,5),'Расчет сбытовых надбавок'!$B$1537:'Расчет сбытовых надбавок'!$G$2280,6)</f>
        <v>9.5400000000000009</v>
      </c>
      <c r="H717" s="108">
        <f>VLOOKUP($A717+ROUND((COLUMN()-2)/24,5),АТС!$A$41:$F$784,4)+VLOOKUP($A717+ROUND((COLUMN()-2)/24,5),'Расчет сбытовых надбавок'!$B$1537:'Расчет сбытовых надбавок'!$G$2280,6)</f>
        <v>86.12</v>
      </c>
      <c r="I717" s="108">
        <f>VLOOKUP($A717+ROUND((COLUMN()-2)/24,5),АТС!$A$41:$F$784,4)+VLOOKUP($A717+ROUND((COLUMN()-2)/24,5),'Расчет сбытовых надбавок'!$B$1537:'Расчет сбытовых надбавок'!$G$2280,6)</f>
        <v>288.62</v>
      </c>
      <c r="J717" s="108">
        <f>VLOOKUP($A717+ROUND((COLUMN()-2)/24,5),АТС!$A$41:$F$784,4)+VLOOKUP($A717+ROUND((COLUMN()-2)/24,5),'Расчет сбытовых надбавок'!$B$1537:'Расчет сбытовых надбавок'!$G$2280,6)</f>
        <v>67.14</v>
      </c>
      <c r="K717" s="108">
        <f>VLOOKUP($A717+ROUND((COLUMN()-2)/24,5),АТС!$A$41:$F$784,4)+VLOOKUP($A717+ROUND((COLUMN()-2)/24,5),'Расчет сбытовых надбавок'!$B$1537:'Расчет сбытовых надбавок'!$G$2280,6)</f>
        <v>57.480000000000004</v>
      </c>
      <c r="L717" s="108">
        <f>VLOOKUP($A717+ROUND((COLUMN()-2)/24,5),АТС!$A$41:$F$784,4)+VLOOKUP($A717+ROUND((COLUMN()-2)/24,5),'Расчет сбытовых надбавок'!$B$1537:'Расчет сбытовых надбавок'!$G$2280,6)</f>
        <v>29.53</v>
      </c>
      <c r="M717" s="108">
        <f>VLOOKUP($A717+ROUND((COLUMN()-2)/24,5),АТС!$A$41:$F$784,4)+VLOOKUP($A717+ROUND((COLUMN()-2)/24,5),'Расчет сбытовых надбавок'!$B$1537:'Расчет сбытовых надбавок'!$G$2280,6)</f>
        <v>0.08</v>
      </c>
      <c r="N717" s="108">
        <f>VLOOKUP($A717+ROUND((COLUMN()-2)/24,5),АТС!$A$41:$F$784,4)+VLOOKUP($A717+ROUND((COLUMN()-2)/24,5),'Расчет сбытовых надбавок'!$B$1537:'Расчет сбытовых надбавок'!$G$2280,6)</f>
        <v>6.63</v>
      </c>
      <c r="O717" s="108">
        <f>VLOOKUP($A717+ROUND((COLUMN()-2)/24,5),АТС!$A$41:$F$784,4)+VLOOKUP($A717+ROUND((COLUMN()-2)/24,5),'Расчет сбытовых надбавок'!$B$1537:'Расчет сбытовых надбавок'!$G$2280,6)</f>
        <v>27.380000000000003</v>
      </c>
      <c r="P717" s="108">
        <f>VLOOKUP($A717+ROUND((COLUMN()-2)/24,5),АТС!$A$41:$F$784,4)+VLOOKUP($A717+ROUND((COLUMN()-2)/24,5),'Расчет сбытовых надбавок'!$B$1537:'Расчет сбытовых надбавок'!$G$2280,6)</f>
        <v>0.17</v>
      </c>
      <c r="Q717" s="108">
        <f>VLOOKUP($A717+ROUND((COLUMN()-2)/24,5),АТС!$A$41:$F$784,4)+VLOOKUP($A717+ROUND((COLUMN()-2)/24,5),'Расчет сбытовых надбавок'!$B$1537:'Расчет сбытовых надбавок'!$G$2280,6)</f>
        <v>18.07</v>
      </c>
      <c r="R717" s="108">
        <f>VLOOKUP($A717+ROUND((COLUMN()-2)/24,5),АТС!$A$41:$F$784,4)+VLOOKUP($A717+ROUND((COLUMN()-2)/24,5),'Расчет сбытовых надбавок'!$B$1537:'Расчет сбытовых надбавок'!$G$2280,6)</f>
        <v>0.02</v>
      </c>
      <c r="S717" s="108">
        <f>VLOOKUP($A717+ROUND((COLUMN()-2)/24,5),АТС!$A$41:$F$784,4)+VLOOKUP($A717+ROUND((COLUMN()-2)/24,5),'Расчет сбытовых надбавок'!$B$1537:'Расчет сбытовых надбавок'!$G$2280,6)</f>
        <v>0.04</v>
      </c>
      <c r="T717" s="108">
        <f>VLOOKUP($A717+ROUND((COLUMN()-2)/24,5),АТС!$A$41:$F$784,4)+VLOOKUP($A717+ROUND((COLUMN()-2)/24,5),'Расчет сбытовых надбавок'!$B$1537:'Расчет сбытовых надбавок'!$G$2280,6)</f>
        <v>0</v>
      </c>
      <c r="U717" s="108">
        <f>VLOOKUP($A717+ROUND((COLUMN()-2)/24,5),АТС!$A$41:$F$784,4)+VLOOKUP($A717+ROUND((COLUMN()-2)/24,5),'Расчет сбытовых надбавок'!$B$1537:'Расчет сбытовых надбавок'!$G$2280,6)</f>
        <v>11.98</v>
      </c>
      <c r="V717" s="108">
        <f>VLOOKUP($A717+ROUND((COLUMN()-2)/24,5),АТС!$A$41:$F$784,4)+VLOOKUP($A717+ROUND((COLUMN()-2)/24,5),'Расчет сбытовых надбавок'!$B$1537:'Расчет сбытовых надбавок'!$G$2280,6)</f>
        <v>82.15</v>
      </c>
      <c r="W717" s="108">
        <f>VLOOKUP($A717+ROUND((COLUMN()-2)/24,5),АТС!$A$41:$F$784,4)+VLOOKUP($A717+ROUND((COLUMN()-2)/24,5),'Расчет сбытовых надбавок'!$B$1537:'Расчет сбытовых надбавок'!$G$2280,6)</f>
        <v>20.37</v>
      </c>
      <c r="X717" s="108">
        <f>VLOOKUP($A717+ROUND((COLUMN()-2)/24,5),АТС!$A$41:$F$784,4)+VLOOKUP($A717+ROUND((COLUMN()-2)/24,5),'Расчет сбытовых надбавок'!$B$1537:'Расчет сбытовых надбавок'!$G$2280,6)</f>
        <v>0</v>
      </c>
      <c r="Y717" s="108">
        <f>VLOOKUP($A717+ROUND((COLUMN()-2)/24,5),АТС!$A$41:$F$784,4)+VLOOKUP($A717+ROUND((COLUMN()-2)/24,5),'Расчет сбытовых надбавок'!$B$1537:'Расчет сбытовых надбавок'!$G$2280,6)</f>
        <v>0</v>
      </c>
    </row>
    <row r="718" spans="1:27" x14ac:dyDescent="0.2">
      <c r="A718" s="88">
        <f t="shared" si="19"/>
        <v>41858</v>
      </c>
      <c r="B718" s="108">
        <f>VLOOKUP($A718+ROUND((COLUMN()-2)/24,5),АТС!$A$41:$F$784,4)+VLOOKUP($A718+ROUND((COLUMN()-2)/24,5),'Расчет сбытовых надбавок'!$B$1537:'Расчет сбытовых надбавок'!$G$2280,6)</f>
        <v>0</v>
      </c>
      <c r="C718" s="108">
        <f>VLOOKUP($A718+ROUND((COLUMN()-2)/24,5),АТС!$A$41:$F$784,4)+VLOOKUP($A718+ROUND((COLUMN()-2)/24,5),'Расчет сбытовых надбавок'!$B$1537:'Расчет сбытовых надбавок'!$G$2280,6)</f>
        <v>0</v>
      </c>
      <c r="D718" s="108">
        <f>VLOOKUP($A718+ROUND((COLUMN()-2)/24,5),АТС!$A$41:$F$784,4)+VLOOKUP($A718+ROUND((COLUMN()-2)/24,5),'Расчет сбытовых надбавок'!$B$1537:'Расчет сбытовых надбавок'!$G$2280,6)</f>
        <v>0</v>
      </c>
      <c r="E718" s="108">
        <f>VLOOKUP($A718+ROUND((COLUMN()-2)/24,5),АТС!$A$41:$F$784,4)+VLOOKUP($A718+ROUND((COLUMN()-2)/24,5),'Расчет сбытовых надбавок'!$B$1537:'Расчет сбытовых надбавок'!$G$2280,6)</f>
        <v>0</v>
      </c>
      <c r="F718" s="108">
        <f>VLOOKUP($A718+ROUND((COLUMN()-2)/24,5),АТС!$A$41:$F$784,4)+VLOOKUP($A718+ROUND((COLUMN()-2)/24,5),'Расчет сбытовых надбавок'!$B$1537:'Расчет сбытовых надбавок'!$G$2280,6)</f>
        <v>0</v>
      </c>
      <c r="G718" s="108">
        <f>VLOOKUP($A718+ROUND((COLUMN()-2)/24,5),АТС!$A$41:$F$784,4)+VLOOKUP($A718+ROUND((COLUMN()-2)/24,5),'Расчет сбытовых надбавок'!$B$1537:'Расчет сбытовых надбавок'!$G$2280,6)</f>
        <v>0.18000000000000002</v>
      </c>
      <c r="H718" s="108">
        <f>VLOOKUP($A718+ROUND((COLUMN()-2)/24,5),АТС!$A$41:$F$784,4)+VLOOKUP($A718+ROUND((COLUMN()-2)/24,5),'Расчет сбытовых надбавок'!$B$1537:'Расчет сбытовых надбавок'!$G$2280,6)</f>
        <v>60.48</v>
      </c>
      <c r="I718" s="108">
        <f>VLOOKUP($A718+ROUND((COLUMN()-2)/24,5),АТС!$A$41:$F$784,4)+VLOOKUP($A718+ROUND((COLUMN()-2)/24,5),'Расчет сбытовых надбавок'!$B$1537:'Расчет сбытовых надбавок'!$G$2280,6)</f>
        <v>0</v>
      </c>
      <c r="J718" s="108">
        <f>VLOOKUP($A718+ROUND((COLUMN()-2)/24,5),АТС!$A$41:$F$784,4)+VLOOKUP($A718+ROUND((COLUMN()-2)/24,5),'Расчет сбытовых надбавок'!$B$1537:'Расчет сбытовых надбавок'!$G$2280,6)</f>
        <v>19.47</v>
      </c>
      <c r="K718" s="108">
        <f>VLOOKUP($A718+ROUND((COLUMN()-2)/24,5),АТС!$A$41:$F$784,4)+VLOOKUP($A718+ROUND((COLUMN()-2)/24,5),'Расчет сбытовых надбавок'!$B$1537:'Расчет сбытовых надбавок'!$G$2280,6)</f>
        <v>19.03</v>
      </c>
      <c r="L718" s="108">
        <f>VLOOKUP($A718+ROUND((COLUMN()-2)/24,5),АТС!$A$41:$F$784,4)+VLOOKUP($A718+ROUND((COLUMN()-2)/24,5),'Расчет сбытовых надбавок'!$B$1537:'Расчет сбытовых надбавок'!$G$2280,6)</f>
        <v>0.05</v>
      </c>
      <c r="M718" s="108">
        <f>VLOOKUP($A718+ROUND((COLUMN()-2)/24,5),АТС!$A$41:$F$784,4)+VLOOKUP($A718+ROUND((COLUMN()-2)/24,5),'Расчет сбытовых надбавок'!$B$1537:'Расчет сбытовых надбавок'!$G$2280,6)</f>
        <v>0</v>
      </c>
      <c r="N718" s="108">
        <f>VLOOKUP($A718+ROUND((COLUMN()-2)/24,5),АТС!$A$41:$F$784,4)+VLOOKUP($A718+ROUND((COLUMN()-2)/24,5),'Расчет сбытовых надбавок'!$B$1537:'Расчет сбытовых надбавок'!$G$2280,6)</f>
        <v>3.28</v>
      </c>
      <c r="O718" s="108">
        <f>VLOOKUP($A718+ROUND((COLUMN()-2)/24,5),АТС!$A$41:$F$784,4)+VLOOKUP($A718+ROUND((COLUMN()-2)/24,5),'Расчет сбытовых надбавок'!$B$1537:'Расчет сбытовых надбавок'!$G$2280,6)</f>
        <v>13.81</v>
      </c>
      <c r="P718" s="108">
        <f>VLOOKUP($A718+ROUND((COLUMN()-2)/24,5),АТС!$A$41:$F$784,4)+VLOOKUP($A718+ROUND((COLUMN()-2)/24,5),'Расчет сбытовых надбавок'!$B$1537:'Расчет сбытовых надбавок'!$G$2280,6)</f>
        <v>0.01</v>
      </c>
      <c r="Q718" s="108">
        <f>VLOOKUP($A718+ROUND((COLUMN()-2)/24,5),АТС!$A$41:$F$784,4)+VLOOKUP($A718+ROUND((COLUMN()-2)/24,5),'Расчет сбытовых надбавок'!$B$1537:'Расчет сбытовых надбавок'!$G$2280,6)</f>
        <v>0.01</v>
      </c>
      <c r="R718" s="108">
        <f>VLOOKUP($A718+ROUND((COLUMN()-2)/24,5),АТС!$A$41:$F$784,4)+VLOOKUP($A718+ROUND((COLUMN()-2)/24,5),'Расчет сбытовых надбавок'!$B$1537:'Расчет сбытовых надбавок'!$G$2280,6)</f>
        <v>0</v>
      </c>
      <c r="S718" s="108">
        <f>VLOOKUP($A718+ROUND((COLUMN()-2)/24,5),АТС!$A$41:$F$784,4)+VLOOKUP($A718+ROUND((COLUMN()-2)/24,5),'Расчет сбытовых надбавок'!$B$1537:'Расчет сбытовых надбавок'!$G$2280,6)</f>
        <v>0</v>
      </c>
      <c r="T718" s="108">
        <f>VLOOKUP($A718+ROUND((COLUMN()-2)/24,5),АТС!$A$41:$F$784,4)+VLOOKUP($A718+ROUND((COLUMN()-2)/24,5),'Расчет сбытовых надбавок'!$B$1537:'Расчет сбытовых надбавок'!$G$2280,6)</f>
        <v>0</v>
      </c>
      <c r="U718" s="108">
        <f>VLOOKUP($A718+ROUND((COLUMN()-2)/24,5),АТС!$A$41:$F$784,4)+VLOOKUP($A718+ROUND((COLUMN()-2)/24,5),'Расчет сбытовых надбавок'!$B$1537:'Расчет сбытовых надбавок'!$G$2280,6)</f>
        <v>0</v>
      </c>
      <c r="V718" s="108">
        <f>VLOOKUP($A718+ROUND((COLUMN()-2)/24,5),АТС!$A$41:$F$784,4)+VLOOKUP($A718+ROUND((COLUMN()-2)/24,5),'Расчет сбытовых надбавок'!$B$1537:'Расчет сбытовых надбавок'!$G$2280,6)</f>
        <v>0</v>
      </c>
      <c r="W718" s="108">
        <f>VLOOKUP($A718+ROUND((COLUMN()-2)/24,5),АТС!$A$41:$F$784,4)+VLOOKUP($A718+ROUND((COLUMN()-2)/24,5),'Расчет сбытовых надбавок'!$B$1537:'Расчет сбытовых надбавок'!$G$2280,6)</f>
        <v>0</v>
      </c>
      <c r="X718" s="108">
        <f>VLOOKUP($A718+ROUND((COLUMN()-2)/24,5),АТС!$A$41:$F$784,4)+VLOOKUP($A718+ROUND((COLUMN()-2)/24,5),'Расчет сбытовых надбавок'!$B$1537:'Расчет сбытовых надбавок'!$G$2280,6)</f>
        <v>0</v>
      </c>
      <c r="Y718" s="108">
        <f>VLOOKUP($A718+ROUND((COLUMN()-2)/24,5),АТС!$A$41:$F$784,4)+VLOOKUP($A718+ROUND((COLUMN()-2)/24,5),'Расчет сбытовых надбавок'!$B$1537:'Расчет сбытовых надбавок'!$G$2280,6)</f>
        <v>0</v>
      </c>
    </row>
    <row r="719" spans="1:27" x14ac:dyDescent="0.2">
      <c r="A719" s="88">
        <f t="shared" si="19"/>
        <v>41859</v>
      </c>
      <c r="B719" s="108">
        <f>VLOOKUP($A719+ROUND((COLUMN()-2)/24,5),АТС!$A$41:$F$784,4)+VLOOKUP($A719+ROUND((COLUMN()-2)/24,5),'Расчет сбытовых надбавок'!$B$1537:'Расчет сбытовых надбавок'!$G$2280,6)</f>
        <v>0.01</v>
      </c>
      <c r="C719" s="108">
        <f>VLOOKUP($A719+ROUND((COLUMN()-2)/24,5),АТС!$A$41:$F$784,4)+VLOOKUP($A719+ROUND((COLUMN()-2)/24,5),'Расчет сбытовых надбавок'!$B$1537:'Расчет сбытовых надбавок'!$G$2280,6)</f>
        <v>0.01</v>
      </c>
      <c r="D719" s="108">
        <f>VLOOKUP($A719+ROUND((COLUMN()-2)/24,5),АТС!$A$41:$F$784,4)+VLOOKUP($A719+ROUND((COLUMN()-2)/24,5),'Расчет сбытовых надбавок'!$B$1537:'Расчет сбытовых надбавок'!$G$2280,6)</f>
        <v>0</v>
      </c>
      <c r="E719" s="108">
        <f>VLOOKUP($A719+ROUND((COLUMN()-2)/24,5),АТС!$A$41:$F$784,4)+VLOOKUP($A719+ROUND((COLUMN()-2)/24,5),'Расчет сбытовых надбавок'!$B$1537:'Расчет сбытовых надбавок'!$G$2280,6)</f>
        <v>0</v>
      </c>
      <c r="F719" s="108">
        <f>VLOOKUP($A719+ROUND((COLUMN()-2)/24,5),АТС!$A$41:$F$784,4)+VLOOKUP($A719+ROUND((COLUMN()-2)/24,5),'Расчет сбытовых надбавок'!$B$1537:'Расчет сбытовых надбавок'!$G$2280,6)</f>
        <v>0</v>
      </c>
      <c r="G719" s="108">
        <f>VLOOKUP($A719+ROUND((COLUMN()-2)/24,5),АТС!$A$41:$F$784,4)+VLOOKUP($A719+ROUND((COLUMN()-2)/24,5),'Расчет сбытовых надбавок'!$B$1537:'Расчет сбытовых надбавок'!$G$2280,6)</f>
        <v>0.01</v>
      </c>
      <c r="H719" s="108">
        <f>VLOOKUP($A719+ROUND((COLUMN()-2)/24,5),АТС!$A$41:$F$784,4)+VLOOKUP($A719+ROUND((COLUMN()-2)/24,5),'Расчет сбытовых надбавок'!$B$1537:'Расчет сбытовых надбавок'!$G$2280,6)</f>
        <v>71.05</v>
      </c>
      <c r="I719" s="108">
        <f>VLOOKUP($A719+ROUND((COLUMN()-2)/24,5),АТС!$A$41:$F$784,4)+VLOOKUP($A719+ROUND((COLUMN()-2)/24,5),'Расчет сбытовых надбавок'!$B$1537:'Расчет сбытовых надбавок'!$G$2280,6)</f>
        <v>178.23</v>
      </c>
      <c r="J719" s="108">
        <f>VLOOKUP($A719+ROUND((COLUMN()-2)/24,5),АТС!$A$41:$F$784,4)+VLOOKUP($A719+ROUND((COLUMN()-2)/24,5),'Расчет сбытовых надбавок'!$B$1537:'Расчет сбытовых надбавок'!$G$2280,6)</f>
        <v>99.9</v>
      </c>
      <c r="K719" s="108">
        <f>VLOOKUP($A719+ROUND((COLUMN()-2)/24,5),АТС!$A$41:$F$784,4)+VLOOKUP($A719+ROUND((COLUMN()-2)/24,5),'Расчет сбытовых надбавок'!$B$1537:'Расчет сбытовых надбавок'!$G$2280,6)</f>
        <v>54.77</v>
      </c>
      <c r="L719" s="108">
        <f>VLOOKUP($A719+ROUND((COLUMN()-2)/24,5),АТС!$A$41:$F$784,4)+VLOOKUP($A719+ROUND((COLUMN()-2)/24,5),'Расчет сбытовых надбавок'!$B$1537:'Расчет сбытовых надбавок'!$G$2280,6)</f>
        <v>1.69</v>
      </c>
      <c r="M719" s="108">
        <f>VLOOKUP($A719+ROUND((COLUMN()-2)/24,5),АТС!$A$41:$F$784,4)+VLOOKUP($A719+ROUND((COLUMN()-2)/24,5),'Расчет сбытовых надбавок'!$B$1537:'Расчет сбытовых надбавок'!$G$2280,6)</f>
        <v>32.950000000000003</v>
      </c>
      <c r="N719" s="108">
        <f>VLOOKUP($A719+ROUND((COLUMN()-2)/24,5),АТС!$A$41:$F$784,4)+VLOOKUP($A719+ROUND((COLUMN()-2)/24,5),'Расчет сбытовых надбавок'!$B$1537:'Расчет сбытовых надбавок'!$G$2280,6)</f>
        <v>178.88</v>
      </c>
      <c r="O719" s="108">
        <f>VLOOKUP($A719+ROUND((COLUMN()-2)/24,5),АТС!$A$41:$F$784,4)+VLOOKUP($A719+ROUND((COLUMN()-2)/24,5),'Расчет сбытовых надбавок'!$B$1537:'Расчет сбытовых надбавок'!$G$2280,6)</f>
        <v>96.42</v>
      </c>
      <c r="P719" s="108">
        <f>VLOOKUP($A719+ROUND((COLUMN()-2)/24,5),АТС!$A$41:$F$784,4)+VLOOKUP($A719+ROUND((COLUMN()-2)/24,5),'Расчет сбытовых надбавок'!$B$1537:'Расчет сбытовых надбавок'!$G$2280,6)</f>
        <v>361.79</v>
      </c>
      <c r="Q719" s="108">
        <f>VLOOKUP($A719+ROUND((COLUMN()-2)/24,5),АТС!$A$41:$F$784,4)+VLOOKUP($A719+ROUND((COLUMN()-2)/24,5),'Расчет сбытовых надбавок'!$B$1537:'Расчет сбытовых надбавок'!$G$2280,6)</f>
        <v>133.12</v>
      </c>
      <c r="R719" s="108">
        <f>VLOOKUP($A719+ROUND((COLUMN()-2)/24,5),АТС!$A$41:$F$784,4)+VLOOKUP($A719+ROUND((COLUMN()-2)/24,5),'Расчет сбытовых надбавок'!$B$1537:'Расчет сбытовых надбавок'!$G$2280,6)</f>
        <v>1356.69</v>
      </c>
      <c r="S719" s="108">
        <f>VLOOKUP($A719+ROUND((COLUMN()-2)/24,5),АТС!$A$41:$F$784,4)+VLOOKUP($A719+ROUND((COLUMN()-2)/24,5),'Расчет сбытовых надбавок'!$B$1537:'Расчет сбытовых надбавок'!$G$2280,6)</f>
        <v>446.39</v>
      </c>
      <c r="T719" s="108">
        <f>VLOOKUP($A719+ROUND((COLUMN()-2)/24,5),АТС!$A$41:$F$784,4)+VLOOKUP($A719+ROUND((COLUMN()-2)/24,5),'Расчет сбытовых надбавок'!$B$1537:'Расчет сбытовых надбавок'!$G$2280,6)</f>
        <v>38.56</v>
      </c>
      <c r="U719" s="108">
        <f>VLOOKUP($A719+ROUND((COLUMN()-2)/24,5),АТС!$A$41:$F$784,4)+VLOOKUP($A719+ROUND((COLUMN()-2)/24,5),'Расчет сбытовых надбавок'!$B$1537:'Расчет сбытовых надбавок'!$G$2280,6)</f>
        <v>50.99</v>
      </c>
      <c r="V719" s="108">
        <f>VLOOKUP($A719+ROUND((COLUMN()-2)/24,5),АТС!$A$41:$F$784,4)+VLOOKUP($A719+ROUND((COLUMN()-2)/24,5),'Расчет сбытовых надбавок'!$B$1537:'Расчет сбытовых надбавок'!$G$2280,6)</f>
        <v>238.73</v>
      </c>
      <c r="W719" s="108">
        <f>VLOOKUP($A719+ROUND((COLUMN()-2)/24,5),АТС!$A$41:$F$784,4)+VLOOKUP($A719+ROUND((COLUMN()-2)/24,5),'Расчет сбытовых надбавок'!$B$1537:'Расчет сбытовых надбавок'!$G$2280,6)</f>
        <v>291.05</v>
      </c>
      <c r="X719" s="108">
        <f>VLOOKUP($A719+ROUND((COLUMN()-2)/24,5),АТС!$A$41:$F$784,4)+VLOOKUP($A719+ROUND((COLUMN()-2)/24,5),'Расчет сбытовых надбавок'!$B$1537:'Расчет сбытовых надбавок'!$G$2280,6)</f>
        <v>0</v>
      </c>
      <c r="Y719" s="108">
        <f>VLOOKUP($A719+ROUND((COLUMN()-2)/24,5),АТС!$A$41:$F$784,4)+VLOOKUP($A719+ROUND((COLUMN()-2)/24,5),'Расчет сбытовых надбавок'!$B$1537:'Расчет сбытовых надбавок'!$G$2280,6)</f>
        <v>0</v>
      </c>
    </row>
    <row r="720" spans="1:27" x14ac:dyDescent="0.2">
      <c r="A720" s="88">
        <f t="shared" si="19"/>
        <v>41860</v>
      </c>
      <c r="B720" s="108">
        <f>VLOOKUP($A720+ROUND((COLUMN()-2)/24,5),АТС!$A$41:$F$784,4)+VLOOKUP($A720+ROUND((COLUMN()-2)/24,5),'Расчет сбытовых надбавок'!$B$1537:'Расчет сбытовых надбавок'!$G$2280,6)</f>
        <v>0</v>
      </c>
      <c r="C720" s="108">
        <f>VLOOKUP($A720+ROUND((COLUMN()-2)/24,5),АТС!$A$41:$F$784,4)+VLOOKUP($A720+ROUND((COLUMN()-2)/24,5),'Расчет сбытовых надбавок'!$B$1537:'Расчет сбытовых надбавок'!$G$2280,6)</f>
        <v>0</v>
      </c>
      <c r="D720" s="108">
        <f>VLOOKUP($A720+ROUND((COLUMN()-2)/24,5),АТС!$A$41:$F$784,4)+VLOOKUP($A720+ROUND((COLUMN()-2)/24,5),'Расчет сбытовых надбавок'!$B$1537:'Расчет сбытовых надбавок'!$G$2280,6)</f>
        <v>0</v>
      </c>
      <c r="E720" s="108">
        <f>VLOOKUP($A720+ROUND((COLUMN()-2)/24,5),АТС!$A$41:$F$784,4)+VLOOKUP($A720+ROUND((COLUMN()-2)/24,5),'Расчет сбытовых надбавок'!$B$1537:'Расчет сбытовых надбавок'!$G$2280,6)</f>
        <v>0</v>
      </c>
      <c r="F720" s="108">
        <f>VLOOKUP($A720+ROUND((COLUMN()-2)/24,5),АТС!$A$41:$F$784,4)+VLOOKUP($A720+ROUND((COLUMN()-2)/24,5),'Расчет сбытовых надбавок'!$B$1537:'Расчет сбытовых надбавок'!$G$2280,6)</f>
        <v>1.4000000000000001</v>
      </c>
      <c r="G720" s="108">
        <f>VLOOKUP($A720+ROUND((COLUMN()-2)/24,5),АТС!$A$41:$F$784,4)+VLOOKUP($A720+ROUND((COLUMN()-2)/24,5),'Расчет сбытовых надбавок'!$B$1537:'Расчет сбытовых надбавок'!$G$2280,6)</f>
        <v>0</v>
      </c>
      <c r="H720" s="108">
        <f>VLOOKUP($A720+ROUND((COLUMN()-2)/24,5),АТС!$A$41:$F$784,4)+VLOOKUP($A720+ROUND((COLUMN()-2)/24,5),'Расчет сбытовых надбавок'!$B$1537:'Расчет сбытовых надбавок'!$G$2280,6)</f>
        <v>97.320000000000007</v>
      </c>
      <c r="I720" s="108">
        <f>VLOOKUP($A720+ROUND((COLUMN()-2)/24,5),АТС!$A$41:$F$784,4)+VLOOKUP($A720+ROUND((COLUMN()-2)/24,5),'Расчет сбытовых надбавок'!$B$1537:'Расчет сбытовых надбавок'!$G$2280,6)</f>
        <v>165.74</v>
      </c>
      <c r="J720" s="108">
        <f>VLOOKUP($A720+ROUND((COLUMN()-2)/24,5),АТС!$A$41:$F$784,4)+VLOOKUP($A720+ROUND((COLUMN()-2)/24,5),'Расчет сбытовых надбавок'!$B$1537:'Расчет сбытовых надбавок'!$G$2280,6)</f>
        <v>260.2</v>
      </c>
      <c r="K720" s="108">
        <f>VLOOKUP($A720+ROUND((COLUMN()-2)/24,5),АТС!$A$41:$F$784,4)+VLOOKUP($A720+ROUND((COLUMN()-2)/24,5),'Расчет сбытовых надбавок'!$B$1537:'Расчет сбытовых надбавок'!$G$2280,6)</f>
        <v>37.19</v>
      </c>
      <c r="L720" s="108">
        <f>VLOOKUP($A720+ROUND((COLUMN()-2)/24,5),АТС!$A$41:$F$784,4)+VLOOKUP($A720+ROUND((COLUMN()-2)/24,5),'Расчет сбытовых надбавок'!$B$1537:'Расчет сбытовых надбавок'!$G$2280,6)</f>
        <v>73.53</v>
      </c>
      <c r="M720" s="108">
        <f>VLOOKUP($A720+ROUND((COLUMN()-2)/24,5),АТС!$A$41:$F$784,4)+VLOOKUP($A720+ROUND((COLUMN()-2)/24,5),'Расчет сбытовых надбавок'!$B$1537:'Расчет сбытовых надбавок'!$G$2280,6)</f>
        <v>44.12</v>
      </c>
      <c r="N720" s="108">
        <f>VLOOKUP($A720+ROUND((COLUMN()-2)/24,5),АТС!$A$41:$F$784,4)+VLOOKUP($A720+ROUND((COLUMN()-2)/24,5),'Расчет сбытовых надбавок'!$B$1537:'Расчет сбытовых надбавок'!$G$2280,6)</f>
        <v>117.69</v>
      </c>
      <c r="O720" s="108">
        <f>VLOOKUP($A720+ROUND((COLUMN()-2)/24,5),АТС!$A$41:$F$784,4)+VLOOKUP($A720+ROUND((COLUMN()-2)/24,5),'Расчет сбытовых надбавок'!$B$1537:'Расчет сбытовых надбавок'!$G$2280,6)</f>
        <v>110.37</v>
      </c>
      <c r="P720" s="108">
        <f>VLOOKUP($A720+ROUND((COLUMN()-2)/24,5),АТС!$A$41:$F$784,4)+VLOOKUP($A720+ROUND((COLUMN()-2)/24,5),'Расчет сбытовых надбавок'!$B$1537:'Расчет сбытовых надбавок'!$G$2280,6)</f>
        <v>67.91</v>
      </c>
      <c r="Q720" s="108">
        <f>VLOOKUP($A720+ROUND((COLUMN()-2)/24,5),АТС!$A$41:$F$784,4)+VLOOKUP($A720+ROUND((COLUMN()-2)/24,5),'Расчет сбытовых надбавок'!$B$1537:'Расчет сбытовых надбавок'!$G$2280,6)</f>
        <v>50.49</v>
      </c>
      <c r="R720" s="108">
        <f>VLOOKUP($A720+ROUND((COLUMN()-2)/24,5),АТС!$A$41:$F$784,4)+VLOOKUP($A720+ROUND((COLUMN()-2)/24,5),'Расчет сбытовых надбавок'!$B$1537:'Расчет сбытовых надбавок'!$G$2280,6)</f>
        <v>78.790000000000006</v>
      </c>
      <c r="S720" s="108">
        <f>VLOOKUP($A720+ROUND((COLUMN()-2)/24,5),АТС!$A$41:$F$784,4)+VLOOKUP($A720+ROUND((COLUMN()-2)/24,5),'Расчет сбытовых надбавок'!$B$1537:'Расчет сбытовых надбавок'!$G$2280,6)</f>
        <v>52.870000000000005</v>
      </c>
      <c r="T720" s="108">
        <f>VLOOKUP($A720+ROUND((COLUMN()-2)/24,5),АТС!$A$41:$F$784,4)+VLOOKUP($A720+ROUND((COLUMN()-2)/24,5),'Расчет сбытовых надбавок'!$B$1537:'Расчет сбытовых надбавок'!$G$2280,6)</f>
        <v>35.07</v>
      </c>
      <c r="U720" s="108">
        <f>VLOOKUP($A720+ROUND((COLUMN()-2)/24,5),АТС!$A$41:$F$784,4)+VLOOKUP($A720+ROUND((COLUMN()-2)/24,5),'Расчет сбытовых надбавок'!$B$1537:'Расчет сбытовых надбавок'!$G$2280,6)</f>
        <v>26.9</v>
      </c>
      <c r="V720" s="108">
        <f>VLOOKUP($A720+ROUND((COLUMN()-2)/24,5),АТС!$A$41:$F$784,4)+VLOOKUP($A720+ROUND((COLUMN()-2)/24,5),'Расчет сбытовых надбавок'!$B$1537:'Расчет сбытовых надбавок'!$G$2280,6)</f>
        <v>73.400000000000006</v>
      </c>
      <c r="W720" s="108">
        <f>VLOOKUP($A720+ROUND((COLUMN()-2)/24,5),АТС!$A$41:$F$784,4)+VLOOKUP($A720+ROUND((COLUMN()-2)/24,5),'Расчет сбытовых надбавок'!$B$1537:'Расчет сбытовых надбавок'!$G$2280,6)</f>
        <v>19.630000000000003</v>
      </c>
      <c r="X720" s="108">
        <f>VLOOKUP($A720+ROUND((COLUMN()-2)/24,5),АТС!$A$41:$F$784,4)+VLOOKUP($A720+ROUND((COLUMN()-2)/24,5),'Расчет сбытовых надбавок'!$B$1537:'Расчет сбытовых надбавок'!$G$2280,6)</f>
        <v>0</v>
      </c>
      <c r="Y720" s="108">
        <f>VLOOKUP($A720+ROUND((COLUMN()-2)/24,5),АТС!$A$41:$F$784,4)+VLOOKUP($A720+ROUND((COLUMN()-2)/24,5),'Расчет сбытовых надбавок'!$B$1537:'Расчет сбытовых надбавок'!$G$2280,6)</f>
        <v>0</v>
      </c>
    </row>
    <row r="721" spans="1:25" x14ac:dyDescent="0.2">
      <c r="A721" s="88">
        <f t="shared" si="19"/>
        <v>41861</v>
      </c>
      <c r="B721" s="108">
        <f>VLOOKUP($A721+ROUND((COLUMN()-2)/24,5),АТС!$A$41:$F$784,4)+VLOOKUP($A721+ROUND((COLUMN()-2)/24,5),'Расчет сбытовых надбавок'!$B$1537:'Расчет сбытовых надбавок'!$G$2280,6)</f>
        <v>0</v>
      </c>
      <c r="C721" s="108">
        <f>VLOOKUP($A721+ROUND((COLUMN()-2)/24,5),АТС!$A$41:$F$784,4)+VLOOKUP($A721+ROUND((COLUMN()-2)/24,5),'Расчет сбытовых надбавок'!$B$1537:'Расчет сбытовых надбавок'!$G$2280,6)</f>
        <v>0</v>
      </c>
      <c r="D721" s="108">
        <f>VLOOKUP($A721+ROUND((COLUMN()-2)/24,5),АТС!$A$41:$F$784,4)+VLOOKUP($A721+ROUND((COLUMN()-2)/24,5),'Расчет сбытовых надбавок'!$B$1537:'Расчет сбытовых надбавок'!$G$2280,6)</f>
        <v>0</v>
      </c>
      <c r="E721" s="108">
        <f>VLOOKUP($A721+ROUND((COLUMN()-2)/24,5),АТС!$A$41:$F$784,4)+VLOOKUP($A721+ROUND((COLUMN()-2)/24,5),'Расчет сбытовых надбавок'!$B$1537:'Расчет сбытовых надбавок'!$G$2280,6)</f>
        <v>0</v>
      </c>
      <c r="F721" s="108">
        <f>VLOOKUP($A721+ROUND((COLUMN()-2)/24,5),АТС!$A$41:$F$784,4)+VLOOKUP($A721+ROUND((COLUMN()-2)/24,5),'Расчет сбытовых надбавок'!$B$1537:'Расчет сбытовых надбавок'!$G$2280,6)</f>
        <v>0</v>
      </c>
      <c r="G721" s="108">
        <f>VLOOKUP($A721+ROUND((COLUMN()-2)/24,5),АТС!$A$41:$F$784,4)+VLOOKUP($A721+ROUND((COLUMN()-2)/24,5),'Расчет сбытовых надбавок'!$B$1537:'Расчет сбытовых надбавок'!$G$2280,6)</f>
        <v>0</v>
      </c>
      <c r="H721" s="108">
        <f>VLOOKUP($A721+ROUND((COLUMN()-2)/24,5),АТС!$A$41:$F$784,4)+VLOOKUP($A721+ROUND((COLUMN()-2)/24,5),'Расчет сбытовых надбавок'!$B$1537:'Расчет сбытовых надбавок'!$G$2280,6)</f>
        <v>15.299999999999999</v>
      </c>
      <c r="I721" s="108">
        <f>VLOOKUP($A721+ROUND((COLUMN()-2)/24,5),АТС!$A$41:$F$784,4)+VLOOKUP($A721+ROUND((COLUMN()-2)/24,5),'Расчет сбытовых надбавок'!$B$1537:'Расчет сбытовых надбавок'!$G$2280,6)</f>
        <v>74.930000000000007</v>
      </c>
      <c r="J721" s="108">
        <f>VLOOKUP($A721+ROUND((COLUMN()-2)/24,5),АТС!$A$41:$F$784,4)+VLOOKUP($A721+ROUND((COLUMN()-2)/24,5),'Расчет сбытовых надбавок'!$B$1537:'Расчет сбытовых надбавок'!$G$2280,6)</f>
        <v>241.6</v>
      </c>
      <c r="K721" s="108">
        <f>VLOOKUP($A721+ROUND((COLUMN()-2)/24,5),АТС!$A$41:$F$784,4)+VLOOKUP($A721+ROUND((COLUMN()-2)/24,5),'Расчет сбытовых надбавок'!$B$1537:'Расчет сбытовых надбавок'!$G$2280,6)</f>
        <v>0</v>
      </c>
      <c r="L721" s="108">
        <f>VLOOKUP($A721+ROUND((COLUMN()-2)/24,5),АТС!$A$41:$F$784,4)+VLOOKUP($A721+ROUND((COLUMN()-2)/24,5),'Расчет сбытовых надбавок'!$B$1537:'Расчет сбытовых надбавок'!$G$2280,6)</f>
        <v>1.1000000000000001</v>
      </c>
      <c r="M721" s="108">
        <f>VLOOKUP($A721+ROUND((COLUMN()-2)/24,5),АТС!$A$41:$F$784,4)+VLOOKUP($A721+ROUND((COLUMN()-2)/24,5),'Расчет сбытовых надбавок'!$B$1537:'Расчет сбытовых надбавок'!$G$2280,6)</f>
        <v>0</v>
      </c>
      <c r="N721" s="108">
        <f>VLOOKUP($A721+ROUND((COLUMN()-2)/24,5),АТС!$A$41:$F$784,4)+VLOOKUP($A721+ROUND((COLUMN()-2)/24,5),'Расчет сбытовых надбавок'!$B$1537:'Расчет сбытовых надбавок'!$G$2280,6)</f>
        <v>0.66</v>
      </c>
      <c r="O721" s="108">
        <f>VLOOKUP($A721+ROUND((COLUMN()-2)/24,5),АТС!$A$41:$F$784,4)+VLOOKUP($A721+ROUND((COLUMN()-2)/24,5),'Расчет сбытовых надбавок'!$B$1537:'Расчет сбытовых надбавок'!$G$2280,6)</f>
        <v>0.99</v>
      </c>
      <c r="P721" s="108">
        <f>VLOOKUP($A721+ROUND((COLUMN()-2)/24,5),АТС!$A$41:$F$784,4)+VLOOKUP($A721+ROUND((COLUMN()-2)/24,5),'Расчет сбытовых надбавок'!$B$1537:'Расчет сбытовых надбавок'!$G$2280,6)</f>
        <v>103.65</v>
      </c>
      <c r="Q721" s="108">
        <f>VLOOKUP($A721+ROUND((COLUMN()-2)/24,5),АТС!$A$41:$F$784,4)+VLOOKUP($A721+ROUND((COLUMN()-2)/24,5),'Расчет сбытовых надбавок'!$B$1537:'Расчет сбытовых надбавок'!$G$2280,6)</f>
        <v>117.77</v>
      </c>
      <c r="R721" s="108">
        <f>VLOOKUP($A721+ROUND((COLUMN()-2)/24,5),АТС!$A$41:$F$784,4)+VLOOKUP($A721+ROUND((COLUMN()-2)/24,5),'Расчет сбытовых надбавок'!$B$1537:'Расчет сбытовых надбавок'!$G$2280,6)</f>
        <v>105.94</v>
      </c>
      <c r="S721" s="108">
        <f>VLOOKUP($A721+ROUND((COLUMN()-2)/24,5),АТС!$A$41:$F$784,4)+VLOOKUP($A721+ROUND((COLUMN()-2)/24,5),'Расчет сбытовых надбавок'!$B$1537:'Расчет сбытовых надбавок'!$G$2280,6)</f>
        <v>80.77</v>
      </c>
      <c r="T721" s="108">
        <f>VLOOKUP($A721+ROUND((COLUMN()-2)/24,5),АТС!$A$41:$F$784,4)+VLOOKUP($A721+ROUND((COLUMN()-2)/24,5),'Расчет сбытовых надбавок'!$B$1537:'Расчет сбытовых надбавок'!$G$2280,6)</f>
        <v>63.03</v>
      </c>
      <c r="U721" s="108">
        <f>VLOOKUP($A721+ROUND((COLUMN()-2)/24,5),АТС!$A$41:$F$784,4)+VLOOKUP($A721+ROUND((COLUMN()-2)/24,5),'Расчет сбытовых надбавок'!$B$1537:'Расчет сбытовых надбавок'!$G$2280,6)</f>
        <v>77.34</v>
      </c>
      <c r="V721" s="108">
        <f>VLOOKUP($A721+ROUND((COLUMN()-2)/24,5),АТС!$A$41:$F$784,4)+VLOOKUP($A721+ROUND((COLUMN()-2)/24,5),'Расчет сбытовых надбавок'!$B$1537:'Расчет сбытовых надбавок'!$G$2280,6)</f>
        <v>100.48</v>
      </c>
      <c r="W721" s="108">
        <f>VLOOKUP($A721+ROUND((COLUMN()-2)/24,5),АТС!$A$41:$F$784,4)+VLOOKUP($A721+ROUND((COLUMN()-2)/24,5),'Расчет сбытовых надбавок'!$B$1537:'Расчет сбытовых надбавок'!$G$2280,6)</f>
        <v>308.28999999999996</v>
      </c>
      <c r="X721" s="108">
        <f>VLOOKUP($A721+ROUND((COLUMN()-2)/24,5),АТС!$A$41:$F$784,4)+VLOOKUP($A721+ROUND((COLUMN()-2)/24,5),'Расчет сбытовых надбавок'!$B$1537:'Расчет сбытовых надбавок'!$G$2280,6)</f>
        <v>53.949999999999996</v>
      </c>
      <c r="Y721" s="108">
        <f>VLOOKUP($A721+ROUND((COLUMN()-2)/24,5),АТС!$A$41:$F$784,4)+VLOOKUP($A721+ROUND((COLUMN()-2)/24,5),'Расчет сбытовых надбавок'!$B$1537:'Расчет сбытовых надбавок'!$G$2280,6)</f>
        <v>0</v>
      </c>
    </row>
    <row r="722" spans="1:25" x14ac:dyDescent="0.2">
      <c r="A722" s="88">
        <f t="shared" si="19"/>
        <v>41862</v>
      </c>
      <c r="B722" s="108">
        <f>VLOOKUP($A722+ROUND((COLUMN()-2)/24,5),АТС!$A$41:$F$784,4)+VLOOKUP($A722+ROUND((COLUMN()-2)/24,5),'Расчет сбытовых надбавок'!$B$1537:'Расчет сбытовых надбавок'!$G$2280,6)</f>
        <v>0</v>
      </c>
      <c r="C722" s="108">
        <f>VLOOKUP($A722+ROUND((COLUMN()-2)/24,5),АТС!$A$41:$F$784,4)+VLOOKUP($A722+ROUND((COLUMN()-2)/24,5),'Расчет сбытовых надбавок'!$B$1537:'Расчет сбытовых надбавок'!$G$2280,6)</f>
        <v>0</v>
      </c>
      <c r="D722" s="108">
        <f>VLOOKUP($A722+ROUND((COLUMN()-2)/24,5),АТС!$A$41:$F$784,4)+VLOOKUP($A722+ROUND((COLUMN()-2)/24,5),'Расчет сбытовых надбавок'!$B$1537:'Расчет сбытовых надбавок'!$G$2280,6)</f>
        <v>0.01</v>
      </c>
      <c r="E722" s="108">
        <f>VLOOKUP($A722+ROUND((COLUMN()-2)/24,5),АТС!$A$41:$F$784,4)+VLOOKUP($A722+ROUND((COLUMN()-2)/24,5),'Расчет сбытовых надбавок'!$B$1537:'Расчет сбытовых надбавок'!$G$2280,6)</f>
        <v>0</v>
      </c>
      <c r="F722" s="108">
        <f>VLOOKUP($A722+ROUND((COLUMN()-2)/24,5),АТС!$A$41:$F$784,4)+VLOOKUP($A722+ROUND((COLUMN()-2)/24,5),'Расчет сбытовых надбавок'!$B$1537:'Расчет сбытовых надбавок'!$G$2280,6)</f>
        <v>0</v>
      </c>
      <c r="G722" s="108">
        <f>VLOOKUP($A722+ROUND((COLUMN()-2)/24,5),АТС!$A$41:$F$784,4)+VLOOKUP($A722+ROUND((COLUMN()-2)/24,5),'Расчет сбытовых надбавок'!$B$1537:'Расчет сбытовых надбавок'!$G$2280,6)</f>
        <v>1.3800000000000001</v>
      </c>
      <c r="H722" s="108">
        <f>VLOOKUP($A722+ROUND((COLUMN()-2)/24,5),АТС!$A$41:$F$784,4)+VLOOKUP($A722+ROUND((COLUMN()-2)/24,5),'Расчет сбытовых надбавок'!$B$1537:'Расчет сбытовых надбавок'!$G$2280,6)</f>
        <v>138.97</v>
      </c>
      <c r="I722" s="108">
        <f>VLOOKUP($A722+ROUND((COLUMN()-2)/24,5),АТС!$A$41:$F$784,4)+VLOOKUP($A722+ROUND((COLUMN()-2)/24,5),'Расчет сбытовых надбавок'!$B$1537:'Расчет сбытовых надбавок'!$G$2280,6)</f>
        <v>232.5</v>
      </c>
      <c r="J722" s="108">
        <f>VLOOKUP($A722+ROUND((COLUMN()-2)/24,5),АТС!$A$41:$F$784,4)+VLOOKUP($A722+ROUND((COLUMN()-2)/24,5),'Расчет сбытовых надбавок'!$B$1537:'Расчет сбытовых надбавок'!$G$2280,6)</f>
        <v>101.80000000000001</v>
      </c>
      <c r="K722" s="108">
        <f>VLOOKUP($A722+ROUND((COLUMN()-2)/24,5),АТС!$A$41:$F$784,4)+VLOOKUP($A722+ROUND((COLUMN()-2)/24,5),'Расчет сбытовых надбавок'!$B$1537:'Расчет сбытовых надбавок'!$G$2280,6)</f>
        <v>0.37</v>
      </c>
      <c r="L722" s="108">
        <f>VLOOKUP($A722+ROUND((COLUMN()-2)/24,5),АТС!$A$41:$F$784,4)+VLOOKUP($A722+ROUND((COLUMN()-2)/24,5),'Расчет сбытовых надбавок'!$B$1537:'Расчет сбытовых надбавок'!$G$2280,6)</f>
        <v>89.24</v>
      </c>
      <c r="M722" s="108">
        <f>VLOOKUP($A722+ROUND((COLUMN()-2)/24,5),АТС!$A$41:$F$784,4)+VLOOKUP($A722+ROUND((COLUMN()-2)/24,5),'Расчет сбытовых надбавок'!$B$1537:'Расчет сбытовых надбавок'!$G$2280,6)</f>
        <v>91.48</v>
      </c>
      <c r="N722" s="108">
        <f>VLOOKUP($A722+ROUND((COLUMN()-2)/24,5),АТС!$A$41:$F$784,4)+VLOOKUP($A722+ROUND((COLUMN()-2)/24,5),'Расчет сбытовых надбавок'!$B$1537:'Расчет сбытовых надбавок'!$G$2280,6)</f>
        <v>485.65</v>
      </c>
      <c r="O722" s="108">
        <f>VLOOKUP($A722+ROUND((COLUMN()-2)/24,5),АТС!$A$41:$F$784,4)+VLOOKUP($A722+ROUND((COLUMN()-2)/24,5),'Расчет сбытовых надбавок'!$B$1537:'Расчет сбытовых надбавок'!$G$2280,6)</f>
        <v>584.39</v>
      </c>
      <c r="P722" s="108">
        <f>VLOOKUP($A722+ROUND((COLUMN()-2)/24,5),АТС!$A$41:$F$784,4)+VLOOKUP($A722+ROUND((COLUMN()-2)/24,5),'Расчет сбытовых надбавок'!$B$1537:'Расчет сбытовых надбавок'!$G$2280,6)</f>
        <v>1250.33</v>
      </c>
      <c r="Q722" s="108">
        <f>VLOOKUP($A722+ROUND((COLUMN()-2)/24,5),АТС!$A$41:$F$784,4)+VLOOKUP($A722+ROUND((COLUMN()-2)/24,5),'Расчет сбытовых надбавок'!$B$1537:'Расчет сбытовых надбавок'!$G$2280,6)</f>
        <v>632.78</v>
      </c>
      <c r="R722" s="108">
        <f>VLOOKUP($A722+ROUND((COLUMN()-2)/24,5),АТС!$A$41:$F$784,4)+VLOOKUP($A722+ROUND((COLUMN()-2)/24,5),'Расчет сбытовых надбавок'!$B$1537:'Расчет сбытовых надбавок'!$G$2280,6)</f>
        <v>116.91</v>
      </c>
      <c r="S722" s="108">
        <f>VLOOKUP($A722+ROUND((COLUMN()-2)/24,5),АТС!$A$41:$F$784,4)+VLOOKUP($A722+ROUND((COLUMN()-2)/24,5),'Расчет сбытовых надбавок'!$B$1537:'Расчет сбытовых надбавок'!$G$2280,6)</f>
        <v>230.92</v>
      </c>
      <c r="T722" s="108">
        <f>VLOOKUP($A722+ROUND((COLUMN()-2)/24,5),АТС!$A$41:$F$784,4)+VLOOKUP($A722+ROUND((COLUMN()-2)/24,5),'Расчет сбытовых надбавок'!$B$1537:'Расчет сбытовых надбавок'!$G$2280,6)</f>
        <v>0</v>
      </c>
      <c r="U722" s="108">
        <f>VLOOKUP($A722+ROUND((COLUMN()-2)/24,5),АТС!$A$41:$F$784,4)+VLOOKUP($A722+ROUND((COLUMN()-2)/24,5),'Расчет сбытовых надбавок'!$B$1537:'Расчет сбытовых надбавок'!$G$2280,6)</f>
        <v>0</v>
      </c>
      <c r="V722" s="108">
        <f>VLOOKUP($A722+ROUND((COLUMN()-2)/24,5),АТС!$A$41:$F$784,4)+VLOOKUP($A722+ROUND((COLUMN()-2)/24,5),'Расчет сбытовых надбавок'!$B$1537:'Расчет сбытовых надбавок'!$G$2280,6)</f>
        <v>0</v>
      </c>
      <c r="W722" s="108">
        <f>VLOOKUP($A722+ROUND((COLUMN()-2)/24,5),АТС!$A$41:$F$784,4)+VLOOKUP($A722+ROUND((COLUMN()-2)/24,5),'Расчет сбытовых надбавок'!$B$1537:'Расчет сбытовых надбавок'!$G$2280,6)</f>
        <v>0</v>
      </c>
      <c r="X722" s="108">
        <f>VLOOKUP($A722+ROUND((COLUMN()-2)/24,5),АТС!$A$41:$F$784,4)+VLOOKUP($A722+ROUND((COLUMN()-2)/24,5),'Расчет сбытовых надбавок'!$B$1537:'Расчет сбытовых надбавок'!$G$2280,6)</f>
        <v>0</v>
      </c>
      <c r="Y722" s="108">
        <f>VLOOKUP($A722+ROUND((COLUMN()-2)/24,5),АТС!$A$41:$F$784,4)+VLOOKUP($A722+ROUND((COLUMN()-2)/24,5),'Расчет сбытовых надбавок'!$B$1537:'Расчет сбытовых надбавок'!$G$2280,6)</f>
        <v>0</v>
      </c>
    </row>
    <row r="723" spans="1:25" x14ac:dyDescent="0.2">
      <c r="A723" s="88">
        <f t="shared" si="19"/>
        <v>41863</v>
      </c>
      <c r="B723" s="108">
        <f>VLOOKUP($A723+ROUND((COLUMN()-2)/24,5),АТС!$A$41:$F$784,4)+VLOOKUP($A723+ROUND((COLUMN()-2)/24,5),'Расчет сбытовых надбавок'!$B$1537:'Расчет сбытовых надбавок'!$G$2280,6)</f>
        <v>0.01</v>
      </c>
      <c r="C723" s="108">
        <f>VLOOKUP($A723+ROUND((COLUMN()-2)/24,5),АТС!$A$41:$F$784,4)+VLOOKUP($A723+ROUND((COLUMN()-2)/24,5),'Расчет сбытовых надбавок'!$B$1537:'Расчет сбытовых надбавок'!$G$2280,6)</f>
        <v>0</v>
      </c>
      <c r="D723" s="108">
        <f>VLOOKUP($A723+ROUND((COLUMN()-2)/24,5),АТС!$A$41:$F$784,4)+VLOOKUP($A723+ROUND((COLUMN()-2)/24,5),'Расчет сбытовых надбавок'!$B$1537:'Расчет сбытовых надбавок'!$G$2280,6)</f>
        <v>0</v>
      </c>
      <c r="E723" s="108">
        <f>VLOOKUP($A723+ROUND((COLUMN()-2)/24,5),АТС!$A$41:$F$784,4)+VLOOKUP($A723+ROUND((COLUMN()-2)/24,5),'Расчет сбытовых надбавок'!$B$1537:'Расчет сбытовых надбавок'!$G$2280,6)</f>
        <v>0.01</v>
      </c>
      <c r="F723" s="108">
        <f>VLOOKUP($A723+ROUND((COLUMN()-2)/24,5),АТС!$A$41:$F$784,4)+VLOOKUP($A723+ROUND((COLUMN()-2)/24,5),'Расчет сбытовых надбавок'!$B$1537:'Расчет сбытовых надбавок'!$G$2280,6)</f>
        <v>0</v>
      </c>
      <c r="G723" s="108">
        <f>VLOOKUP($A723+ROUND((COLUMN()-2)/24,5),АТС!$A$41:$F$784,4)+VLOOKUP($A723+ROUND((COLUMN()-2)/24,5),'Расчет сбытовых надбавок'!$B$1537:'Расчет сбытовых надбавок'!$G$2280,6)</f>
        <v>13.12</v>
      </c>
      <c r="H723" s="108">
        <f>VLOOKUP($A723+ROUND((COLUMN()-2)/24,5),АТС!$A$41:$F$784,4)+VLOOKUP($A723+ROUND((COLUMN()-2)/24,5),'Расчет сбытовых надбавок'!$B$1537:'Расчет сбытовых надбавок'!$G$2280,6)</f>
        <v>65.81</v>
      </c>
      <c r="I723" s="108">
        <f>VLOOKUP($A723+ROUND((COLUMN()-2)/24,5),АТС!$A$41:$F$784,4)+VLOOKUP($A723+ROUND((COLUMN()-2)/24,5),'Расчет сбытовых надбавок'!$B$1537:'Расчет сбытовых надбавок'!$G$2280,6)</f>
        <v>161.46</v>
      </c>
      <c r="J723" s="108">
        <f>VLOOKUP($A723+ROUND((COLUMN()-2)/24,5),АТС!$A$41:$F$784,4)+VLOOKUP($A723+ROUND((COLUMN()-2)/24,5),'Расчет сбытовых надбавок'!$B$1537:'Расчет сбытовых надбавок'!$G$2280,6)</f>
        <v>27.04</v>
      </c>
      <c r="K723" s="108">
        <f>VLOOKUP($A723+ROUND((COLUMN()-2)/24,5),АТС!$A$41:$F$784,4)+VLOOKUP($A723+ROUND((COLUMN()-2)/24,5),'Расчет сбытовых надбавок'!$B$1537:'Расчет сбытовых надбавок'!$G$2280,6)</f>
        <v>158.25</v>
      </c>
      <c r="L723" s="108">
        <f>VLOOKUP($A723+ROUND((COLUMN()-2)/24,5),АТС!$A$41:$F$784,4)+VLOOKUP($A723+ROUND((COLUMN()-2)/24,5),'Расчет сбытовых надбавок'!$B$1537:'Расчет сбытовых надбавок'!$G$2280,6)</f>
        <v>19.700000000000003</v>
      </c>
      <c r="M723" s="108">
        <f>VLOOKUP($A723+ROUND((COLUMN()-2)/24,5),АТС!$A$41:$F$784,4)+VLOOKUP($A723+ROUND((COLUMN()-2)/24,5),'Расчет сбытовых надбавок'!$B$1537:'Расчет сбытовых надбавок'!$G$2280,6)</f>
        <v>15.11</v>
      </c>
      <c r="N723" s="108">
        <f>VLOOKUP($A723+ROUND((COLUMN()-2)/24,5),АТС!$A$41:$F$784,4)+VLOOKUP($A723+ROUND((COLUMN()-2)/24,5),'Расчет сбытовых надбавок'!$B$1537:'Расчет сбытовых надбавок'!$G$2280,6)</f>
        <v>107.41000000000001</v>
      </c>
      <c r="O723" s="108">
        <f>VLOOKUP($A723+ROUND((COLUMN()-2)/24,5),АТС!$A$41:$F$784,4)+VLOOKUP($A723+ROUND((COLUMN()-2)/24,5),'Расчет сбытовых надбавок'!$B$1537:'Расчет сбытовых надбавок'!$G$2280,6)</f>
        <v>88.2</v>
      </c>
      <c r="P723" s="108">
        <f>VLOOKUP($A723+ROUND((COLUMN()-2)/24,5),АТС!$A$41:$F$784,4)+VLOOKUP($A723+ROUND((COLUMN()-2)/24,5),'Расчет сбытовых надбавок'!$B$1537:'Расчет сбытовых надбавок'!$G$2280,6)</f>
        <v>112.22</v>
      </c>
      <c r="Q723" s="108">
        <f>VLOOKUP($A723+ROUND((COLUMN()-2)/24,5),АТС!$A$41:$F$784,4)+VLOOKUP($A723+ROUND((COLUMN()-2)/24,5),'Расчет сбытовых надбавок'!$B$1537:'Расчет сбытовых надбавок'!$G$2280,6)</f>
        <v>94.61999999999999</v>
      </c>
      <c r="R723" s="108">
        <f>VLOOKUP($A723+ROUND((COLUMN()-2)/24,5),АТС!$A$41:$F$784,4)+VLOOKUP($A723+ROUND((COLUMN()-2)/24,5),'Расчет сбытовых надбавок'!$B$1537:'Расчет сбытовых надбавок'!$G$2280,6)</f>
        <v>0</v>
      </c>
      <c r="S723" s="108">
        <f>VLOOKUP($A723+ROUND((COLUMN()-2)/24,5),АТС!$A$41:$F$784,4)+VLOOKUP($A723+ROUND((COLUMN()-2)/24,5),'Расчет сбытовых надбавок'!$B$1537:'Расчет сбытовых надбавок'!$G$2280,6)</f>
        <v>0</v>
      </c>
      <c r="T723" s="108">
        <f>VLOOKUP($A723+ROUND((COLUMN()-2)/24,5),АТС!$A$41:$F$784,4)+VLOOKUP($A723+ROUND((COLUMN()-2)/24,5),'Расчет сбытовых надбавок'!$B$1537:'Расчет сбытовых надбавок'!$G$2280,6)</f>
        <v>0</v>
      </c>
      <c r="U723" s="108">
        <f>VLOOKUP($A723+ROUND((COLUMN()-2)/24,5),АТС!$A$41:$F$784,4)+VLOOKUP($A723+ROUND((COLUMN()-2)/24,5),'Расчет сбытовых надбавок'!$B$1537:'Расчет сбытовых надбавок'!$G$2280,6)</f>
        <v>0</v>
      </c>
      <c r="V723" s="108">
        <f>VLOOKUP($A723+ROUND((COLUMN()-2)/24,5),АТС!$A$41:$F$784,4)+VLOOKUP($A723+ROUND((COLUMN()-2)/24,5),'Расчет сбытовых надбавок'!$B$1537:'Расчет сбытовых надбавок'!$G$2280,6)</f>
        <v>0</v>
      </c>
      <c r="W723" s="108">
        <f>VLOOKUP($A723+ROUND((COLUMN()-2)/24,5),АТС!$A$41:$F$784,4)+VLOOKUP($A723+ROUND((COLUMN()-2)/24,5),'Расчет сбытовых надбавок'!$B$1537:'Расчет сбытовых надбавок'!$G$2280,6)</f>
        <v>0</v>
      </c>
      <c r="X723" s="108">
        <f>VLOOKUP($A723+ROUND((COLUMN()-2)/24,5),АТС!$A$41:$F$784,4)+VLOOKUP($A723+ROUND((COLUMN()-2)/24,5),'Расчет сбытовых надбавок'!$B$1537:'Расчет сбытовых надбавок'!$G$2280,6)</f>
        <v>0</v>
      </c>
      <c r="Y723" s="108">
        <f>VLOOKUP($A723+ROUND((COLUMN()-2)/24,5),АТС!$A$41:$F$784,4)+VLOOKUP($A723+ROUND((COLUMN()-2)/24,5),'Расчет сбытовых надбавок'!$B$1537:'Расчет сбытовых надбавок'!$G$2280,6)</f>
        <v>0</v>
      </c>
    </row>
    <row r="724" spans="1:25" x14ac:dyDescent="0.2">
      <c r="A724" s="88">
        <f t="shared" si="19"/>
        <v>41864</v>
      </c>
      <c r="B724" s="108">
        <f>VLOOKUP($A724+ROUND((COLUMN()-2)/24,5),АТС!$A$41:$F$784,4)+VLOOKUP($A724+ROUND((COLUMN()-2)/24,5),'Расчет сбытовых надбавок'!$B$1537:'Расчет сбытовых надбавок'!$G$2280,6)</f>
        <v>0</v>
      </c>
      <c r="C724" s="108">
        <f>VLOOKUP($A724+ROUND((COLUMN()-2)/24,5),АТС!$A$41:$F$784,4)+VLOOKUP($A724+ROUND((COLUMN()-2)/24,5),'Расчет сбытовых надбавок'!$B$1537:'Расчет сбытовых надбавок'!$G$2280,6)</f>
        <v>0</v>
      </c>
      <c r="D724" s="108">
        <f>VLOOKUP($A724+ROUND((COLUMN()-2)/24,5),АТС!$A$41:$F$784,4)+VLOOKUP($A724+ROUND((COLUMN()-2)/24,5),'Расчет сбытовых надбавок'!$B$1537:'Расчет сбытовых надбавок'!$G$2280,6)</f>
        <v>3.31</v>
      </c>
      <c r="E724" s="108">
        <f>VLOOKUP($A724+ROUND((COLUMN()-2)/24,5),АТС!$A$41:$F$784,4)+VLOOKUP($A724+ROUND((COLUMN()-2)/24,5),'Расчет сбытовых надбавок'!$B$1537:'Расчет сбытовых надбавок'!$G$2280,6)</f>
        <v>1.94</v>
      </c>
      <c r="F724" s="108">
        <f>VLOOKUP($A724+ROUND((COLUMN()-2)/24,5),АТС!$A$41:$F$784,4)+VLOOKUP($A724+ROUND((COLUMN()-2)/24,5),'Расчет сбытовых надбавок'!$B$1537:'Расчет сбытовых надбавок'!$G$2280,6)</f>
        <v>74.17</v>
      </c>
      <c r="G724" s="108">
        <f>VLOOKUP($A724+ROUND((COLUMN()-2)/24,5),АТС!$A$41:$F$784,4)+VLOOKUP($A724+ROUND((COLUMN()-2)/24,5),'Расчет сбытовых надбавок'!$B$1537:'Расчет сбытовых надбавок'!$G$2280,6)</f>
        <v>95.76</v>
      </c>
      <c r="H724" s="108">
        <f>VLOOKUP($A724+ROUND((COLUMN()-2)/24,5),АТС!$A$41:$F$784,4)+VLOOKUP($A724+ROUND((COLUMN()-2)/24,5),'Расчет сбытовых надбавок'!$B$1537:'Расчет сбытовых надбавок'!$G$2280,6)</f>
        <v>192.28</v>
      </c>
      <c r="I724" s="108">
        <f>VLOOKUP($A724+ROUND((COLUMN()-2)/24,5),АТС!$A$41:$F$784,4)+VLOOKUP($A724+ROUND((COLUMN()-2)/24,5),'Расчет сбытовых надбавок'!$B$1537:'Расчет сбытовых надбавок'!$G$2280,6)</f>
        <v>251.49</v>
      </c>
      <c r="J724" s="108">
        <f>VLOOKUP($A724+ROUND((COLUMN()-2)/24,5),АТС!$A$41:$F$784,4)+VLOOKUP($A724+ROUND((COLUMN()-2)/24,5),'Расчет сбытовых надбавок'!$B$1537:'Расчет сбытовых надбавок'!$G$2280,6)</f>
        <v>96.35</v>
      </c>
      <c r="K724" s="108">
        <f>VLOOKUP($A724+ROUND((COLUMN()-2)/24,5),АТС!$A$41:$F$784,4)+VLOOKUP($A724+ROUND((COLUMN()-2)/24,5),'Расчет сбытовых надбавок'!$B$1537:'Расчет сбытовых надбавок'!$G$2280,6)</f>
        <v>137.74</v>
      </c>
      <c r="L724" s="108">
        <f>VLOOKUP($A724+ROUND((COLUMN()-2)/24,5),АТС!$A$41:$F$784,4)+VLOOKUP($A724+ROUND((COLUMN()-2)/24,5),'Расчет сбытовых надбавок'!$B$1537:'Расчет сбытовых надбавок'!$G$2280,6)</f>
        <v>104.1</v>
      </c>
      <c r="M724" s="108">
        <f>VLOOKUP($A724+ROUND((COLUMN()-2)/24,5),АТС!$A$41:$F$784,4)+VLOOKUP($A724+ROUND((COLUMN()-2)/24,5),'Расчет сбытовых надбавок'!$B$1537:'Расчет сбытовых надбавок'!$G$2280,6)</f>
        <v>50.1</v>
      </c>
      <c r="N724" s="108">
        <f>VLOOKUP($A724+ROUND((COLUMN()-2)/24,5),АТС!$A$41:$F$784,4)+VLOOKUP($A724+ROUND((COLUMN()-2)/24,5),'Расчет сбытовых надбавок'!$B$1537:'Расчет сбытовых надбавок'!$G$2280,6)</f>
        <v>37.980000000000004</v>
      </c>
      <c r="O724" s="108">
        <f>VLOOKUP($A724+ROUND((COLUMN()-2)/24,5),АТС!$A$41:$F$784,4)+VLOOKUP($A724+ROUND((COLUMN()-2)/24,5),'Расчет сбытовых надбавок'!$B$1537:'Расчет сбытовых надбавок'!$G$2280,6)</f>
        <v>30.29</v>
      </c>
      <c r="P724" s="108">
        <f>VLOOKUP($A724+ROUND((COLUMN()-2)/24,5),АТС!$A$41:$F$784,4)+VLOOKUP($A724+ROUND((COLUMN()-2)/24,5),'Расчет сбытовых надбавок'!$B$1537:'Расчет сбытовых надбавок'!$G$2280,6)</f>
        <v>0</v>
      </c>
      <c r="Q724" s="108">
        <f>VLOOKUP($A724+ROUND((COLUMN()-2)/24,5),АТС!$A$41:$F$784,4)+VLOOKUP($A724+ROUND((COLUMN()-2)/24,5),'Расчет сбытовых надбавок'!$B$1537:'Расчет сбытовых надбавок'!$G$2280,6)</f>
        <v>0.01</v>
      </c>
      <c r="R724" s="108">
        <f>VLOOKUP($A724+ROUND((COLUMN()-2)/24,5),АТС!$A$41:$F$784,4)+VLOOKUP($A724+ROUND((COLUMN()-2)/24,5),'Расчет сбытовых надбавок'!$B$1537:'Расчет сбытовых надбавок'!$G$2280,6)</f>
        <v>0</v>
      </c>
      <c r="S724" s="108">
        <f>VLOOKUP($A724+ROUND((COLUMN()-2)/24,5),АТС!$A$41:$F$784,4)+VLOOKUP($A724+ROUND((COLUMN()-2)/24,5),'Расчет сбытовых надбавок'!$B$1537:'Расчет сбытовых надбавок'!$G$2280,6)</f>
        <v>0</v>
      </c>
      <c r="T724" s="108">
        <f>VLOOKUP($A724+ROUND((COLUMN()-2)/24,5),АТС!$A$41:$F$784,4)+VLOOKUP($A724+ROUND((COLUMN()-2)/24,5),'Расчет сбытовых надбавок'!$B$1537:'Расчет сбытовых надбавок'!$G$2280,6)</f>
        <v>0</v>
      </c>
      <c r="U724" s="108">
        <f>VLOOKUP($A724+ROUND((COLUMN()-2)/24,5),АТС!$A$41:$F$784,4)+VLOOKUP($A724+ROUND((COLUMN()-2)/24,5),'Расчет сбытовых надбавок'!$B$1537:'Расчет сбытовых надбавок'!$G$2280,6)</f>
        <v>0</v>
      </c>
      <c r="V724" s="108">
        <f>VLOOKUP($A724+ROUND((COLUMN()-2)/24,5),АТС!$A$41:$F$784,4)+VLOOKUP($A724+ROUND((COLUMN()-2)/24,5),'Расчет сбытовых надбавок'!$B$1537:'Расчет сбытовых надбавок'!$G$2280,6)</f>
        <v>0</v>
      </c>
      <c r="W724" s="108">
        <f>VLOOKUP($A724+ROUND((COLUMN()-2)/24,5),АТС!$A$41:$F$784,4)+VLOOKUP($A724+ROUND((COLUMN()-2)/24,5),'Расчет сбытовых надбавок'!$B$1537:'Расчет сбытовых надбавок'!$G$2280,6)</f>
        <v>0</v>
      </c>
      <c r="X724" s="108">
        <f>VLOOKUP($A724+ROUND((COLUMN()-2)/24,5),АТС!$A$41:$F$784,4)+VLOOKUP($A724+ROUND((COLUMN()-2)/24,5),'Расчет сбытовых надбавок'!$B$1537:'Расчет сбытовых надбавок'!$G$2280,6)</f>
        <v>0</v>
      </c>
      <c r="Y724" s="108">
        <f>VLOOKUP($A724+ROUND((COLUMN()-2)/24,5),АТС!$A$41:$F$784,4)+VLOOKUP($A724+ROUND((COLUMN()-2)/24,5),'Расчет сбытовых надбавок'!$B$1537:'Расчет сбытовых надбавок'!$G$2280,6)</f>
        <v>0</v>
      </c>
    </row>
    <row r="725" spans="1:25" x14ac:dyDescent="0.2">
      <c r="A725" s="88">
        <f t="shared" si="19"/>
        <v>41865</v>
      </c>
      <c r="B725" s="108">
        <f>VLOOKUP($A725+ROUND((COLUMN()-2)/24,5),АТС!$A$41:$F$784,4)+VLOOKUP($A725+ROUND((COLUMN()-2)/24,5),'Расчет сбытовых надбавок'!$B$1537:'Расчет сбытовых надбавок'!$G$2280,6)</f>
        <v>0</v>
      </c>
      <c r="C725" s="108">
        <f>VLOOKUP($A725+ROUND((COLUMN()-2)/24,5),АТС!$A$41:$F$784,4)+VLOOKUP($A725+ROUND((COLUMN()-2)/24,5),'Расчет сбытовых надбавок'!$B$1537:'Расчет сбытовых надбавок'!$G$2280,6)</f>
        <v>0</v>
      </c>
      <c r="D725" s="108">
        <f>VLOOKUP($A725+ROUND((COLUMN()-2)/24,5),АТС!$A$41:$F$784,4)+VLOOKUP($A725+ROUND((COLUMN()-2)/24,5),'Расчет сбытовых надбавок'!$B$1537:'Расчет сбытовых надбавок'!$G$2280,6)</f>
        <v>0</v>
      </c>
      <c r="E725" s="108">
        <f>VLOOKUP($A725+ROUND((COLUMN()-2)/24,5),АТС!$A$41:$F$784,4)+VLOOKUP($A725+ROUND((COLUMN()-2)/24,5),'Расчет сбытовых надбавок'!$B$1537:'Расчет сбытовых надбавок'!$G$2280,6)</f>
        <v>0</v>
      </c>
      <c r="F725" s="108">
        <f>VLOOKUP($A725+ROUND((COLUMN()-2)/24,5),АТС!$A$41:$F$784,4)+VLOOKUP($A725+ROUND((COLUMN()-2)/24,5),'Расчет сбытовых надбавок'!$B$1537:'Расчет сбытовых надбавок'!$G$2280,6)</f>
        <v>24.68</v>
      </c>
      <c r="G725" s="108">
        <f>VLOOKUP($A725+ROUND((COLUMN()-2)/24,5),АТС!$A$41:$F$784,4)+VLOOKUP($A725+ROUND((COLUMN()-2)/24,5),'Расчет сбытовых надбавок'!$B$1537:'Расчет сбытовых надбавок'!$G$2280,6)</f>
        <v>32.71</v>
      </c>
      <c r="H725" s="108">
        <f>VLOOKUP($A725+ROUND((COLUMN()-2)/24,5),АТС!$A$41:$F$784,4)+VLOOKUP($A725+ROUND((COLUMN()-2)/24,5),'Расчет сбытовых надбавок'!$B$1537:'Расчет сбытовых надбавок'!$G$2280,6)</f>
        <v>162.97999999999999</v>
      </c>
      <c r="I725" s="108">
        <f>VLOOKUP($A725+ROUND((COLUMN()-2)/24,5),АТС!$A$41:$F$784,4)+VLOOKUP($A725+ROUND((COLUMN()-2)/24,5),'Расчет сбытовых надбавок'!$B$1537:'Расчет сбытовых надбавок'!$G$2280,6)</f>
        <v>88.990000000000009</v>
      </c>
      <c r="J725" s="108">
        <f>VLOOKUP($A725+ROUND((COLUMN()-2)/24,5),АТС!$A$41:$F$784,4)+VLOOKUP($A725+ROUND((COLUMN()-2)/24,5),'Расчет сбытовых надбавок'!$B$1537:'Расчет сбытовых надбавок'!$G$2280,6)</f>
        <v>50.11</v>
      </c>
      <c r="K725" s="108">
        <f>VLOOKUP($A725+ROUND((COLUMN()-2)/24,5),АТС!$A$41:$F$784,4)+VLOOKUP($A725+ROUND((COLUMN()-2)/24,5),'Расчет сбытовых надбавок'!$B$1537:'Расчет сбытовых надбавок'!$G$2280,6)</f>
        <v>738.33</v>
      </c>
      <c r="L725" s="108">
        <f>VLOOKUP($A725+ROUND((COLUMN()-2)/24,5),АТС!$A$41:$F$784,4)+VLOOKUP($A725+ROUND((COLUMN()-2)/24,5),'Расчет сбытовых надбавок'!$B$1537:'Расчет сбытовых надбавок'!$G$2280,6)</f>
        <v>523.53</v>
      </c>
      <c r="M725" s="108">
        <f>VLOOKUP($A725+ROUND((COLUMN()-2)/24,5),АТС!$A$41:$F$784,4)+VLOOKUP($A725+ROUND((COLUMN()-2)/24,5),'Расчет сбытовых надбавок'!$B$1537:'Расчет сбытовых надбавок'!$G$2280,6)</f>
        <v>500.92</v>
      </c>
      <c r="N725" s="108">
        <f>VLOOKUP($A725+ROUND((COLUMN()-2)/24,5),АТС!$A$41:$F$784,4)+VLOOKUP($A725+ROUND((COLUMN()-2)/24,5),'Расчет сбытовых надбавок'!$B$1537:'Расчет сбытовых надбавок'!$G$2280,6)</f>
        <v>580.54</v>
      </c>
      <c r="O725" s="108">
        <f>VLOOKUP($A725+ROUND((COLUMN()-2)/24,5),АТС!$A$41:$F$784,4)+VLOOKUP($A725+ROUND((COLUMN()-2)/24,5),'Расчет сбытовых надбавок'!$B$1537:'Расчет сбытовых надбавок'!$G$2280,6)</f>
        <v>424.77</v>
      </c>
      <c r="P725" s="108">
        <f>VLOOKUP($A725+ROUND((COLUMN()-2)/24,5),АТС!$A$41:$F$784,4)+VLOOKUP($A725+ROUND((COLUMN()-2)/24,5),'Расчет сбытовых надбавок'!$B$1537:'Расчет сбытовых надбавок'!$G$2280,6)</f>
        <v>426.38</v>
      </c>
      <c r="Q725" s="108">
        <f>VLOOKUP($A725+ROUND((COLUMN()-2)/24,5),АТС!$A$41:$F$784,4)+VLOOKUP($A725+ROUND((COLUMN()-2)/24,5),'Расчет сбытовых надбавок'!$B$1537:'Расчет сбытовых надбавок'!$G$2280,6)</f>
        <v>481.23</v>
      </c>
      <c r="R725" s="108">
        <f>VLOOKUP($A725+ROUND((COLUMN()-2)/24,5),АТС!$A$41:$F$784,4)+VLOOKUP($A725+ROUND((COLUMN()-2)/24,5),'Расчет сбытовых надбавок'!$B$1537:'Расчет сбытовых надбавок'!$G$2280,6)</f>
        <v>2360.64</v>
      </c>
      <c r="S725" s="108">
        <f>VLOOKUP($A725+ROUND((COLUMN()-2)/24,5),АТС!$A$41:$F$784,4)+VLOOKUP($A725+ROUND((COLUMN()-2)/24,5),'Расчет сбытовых надбавок'!$B$1537:'Расчет сбытовых надбавок'!$G$2280,6)</f>
        <v>2348.64</v>
      </c>
      <c r="T725" s="108">
        <f>VLOOKUP($A725+ROUND((COLUMN()-2)/24,5),АТС!$A$41:$F$784,4)+VLOOKUP($A725+ROUND((COLUMN()-2)/24,5),'Расчет сбытовых надбавок'!$B$1537:'Расчет сбытовых надбавок'!$G$2280,6)</f>
        <v>2324.2400000000002</v>
      </c>
      <c r="U725" s="108">
        <f>VLOOKUP($A725+ROUND((COLUMN()-2)/24,5),АТС!$A$41:$F$784,4)+VLOOKUP($A725+ROUND((COLUMN()-2)/24,5),'Расчет сбытовых надбавок'!$B$1537:'Расчет сбытовых надбавок'!$G$2280,6)</f>
        <v>2385.73</v>
      </c>
      <c r="V725" s="108">
        <f>VLOOKUP($A725+ROUND((COLUMN()-2)/24,5),АТС!$A$41:$F$784,4)+VLOOKUP($A725+ROUND((COLUMN()-2)/24,5),'Расчет сбытовых надбавок'!$B$1537:'Расчет сбытовых надбавок'!$G$2280,6)</f>
        <v>2875.9900000000002</v>
      </c>
      <c r="W725" s="108">
        <f>VLOOKUP($A725+ROUND((COLUMN()-2)/24,5),АТС!$A$41:$F$784,4)+VLOOKUP($A725+ROUND((COLUMN()-2)/24,5),'Расчет сбытовых надбавок'!$B$1537:'Расчет сбытовых надбавок'!$G$2280,6)</f>
        <v>2788.15</v>
      </c>
      <c r="X725" s="108">
        <f>VLOOKUP($A725+ROUND((COLUMN()-2)/24,5),АТС!$A$41:$F$784,4)+VLOOKUP($A725+ROUND((COLUMN()-2)/24,5),'Расчет сбытовых надбавок'!$B$1537:'Расчет сбытовых надбавок'!$G$2280,6)</f>
        <v>0</v>
      </c>
      <c r="Y725" s="108">
        <f>VLOOKUP($A725+ROUND((COLUMN()-2)/24,5),АТС!$A$41:$F$784,4)+VLOOKUP($A725+ROUND((COLUMN()-2)/24,5),'Расчет сбытовых надбавок'!$B$1537:'Расчет сбытовых надбавок'!$G$2280,6)</f>
        <v>0.01</v>
      </c>
    </row>
    <row r="726" spans="1:25" x14ac:dyDescent="0.2">
      <c r="A726" s="88">
        <f t="shared" si="19"/>
        <v>41866</v>
      </c>
      <c r="B726" s="108">
        <f>VLOOKUP($A726+ROUND((COLUMN()-2)/24,5),АТС!$A$41:$F$784,4)+VLOOKUP($A726+ROUND((COLUMN()-2)/24,5),'Расчет сбытовых надбавок'!$B$1537:'Расчет сбытовых надбавок'!$G$2280,6)</f>
        <v>0</v>
      </c>
      <c r="C726" s="108">
        <f>VLOOKUP($A726+ROUND((COLUMN()-2)/24,5),АТС!$A$41:$F$784,4)+VLOOKUP($A726+ROUND((COLUMN()-2)/24,5),'Расчет сбытовых надбавок'!$B$1537:'Расчет сбытовых надбавок'!$G$2280,6)</f>
        <v>0.01</v>
      </c>
      <c r="D726" s="108">
        <f>VLOOKUP($A726+ROUND((COLUMN()-2)/24,5),АТС!$A$41:$F$784,4)+VLOOKUP($A726+ROUND((COLUMN()-2)/24,5),'Расчет сбытовых надбавок'!$B$1537:'Расчет сбытовых надбавок'!$G$2280,6)</f>
        <v>0</v>
      </c>
      <c r="E726" s="108">
        <f>VLOOKUP($A726+ROUND((COLUMN()-2)/24,5),АТС!$A$41:$F$784,4)+VLOOKUP($A726+ROUND((COLUMN()-2)/24,5),'Расчет сбытовых надбавок'!$B$1537:'Расчет сбытовых надбавок'!$G$2280,6)</f>
        <v>0</v>
      </c>
      <c r="F726" s="108">
        <f>VLOOKUP($A726+ROUND((COLUMN()-2)/24,5),АТС!$A$41:$F$784,4)+VLOOKUP($A726+ROUND((COLUMN()-2)/24,5),'Расчет сбытовых надбавок'!$B$1537:'Расчет сбытовых надбавок'!$G$2280,6)</f>
        <v>0</v>
      </c>
      <c r="G726" s="108">
        <f>VLOOKUP($A726+ROUND((COLUMN()-2)/24,5),АТС!$A$41:$F$784,4)+VLOOKUP($A726+ROUND((COLUMN()-2)/24,5),'Расчет сбытовых надбавок'!$B$1537:'Расчет сбытовых надбавок'!$G$2280,6)</f>
        <v>0.57000000000000006</v>
      </c>
      <c r="H726" s="108">
        <f>VLOOKUP($A726+ROUND((COLUMN()-2)/24,5),АТС!$A$41:$F$784,4)+VLOOKUP($A726+ROUND((COLUMN()-2)/24,5),'Расчет сбытовых надбавок'!$B$1537:'Расчет сбытовых надбавок'!$G$2280,6)</f>
        <v>107.71000000000001</v>
      </c>
      <c r="I726" s="108">
        <f>VLOOKUP($A726+ROUND((COLUMN()-2)/24,5),АТС!$A$41:$F$784,4)+VLOOKUP($A726+ROUND((COLUMN()-2)/24,5),'Расчет сбытовых надбавок'!$B$1537:'Расчет сбытовых надбавок'!$G$2280,6)</f>
        <v>208.83</v>
      </c>
      <c r="J726" s="108">
        <f>VLOOKUP($A726+ROUND((COLUMN()-2)/24,5),АТС!$A$41:$F$784,4)+VLOOKUP($A726+ROUND((COLUMN()-2)/24,5),'Расчет сбытовых надбавок'!$B$1537:'Расчет сбытовых надбавок'!$G$2280,6)</f>
        <v>54.730000000000004</v>
      </c>
      <c r="K726" s="108">
        <f>VLOOKUP($A726+ROUND((COLUMN()-2)/24,5),АТС!$A$41:$F$784,4)+VLOOKUP($A726+ROUND((COLUMN()-2)/24,5),'Расчет сбытовых надбавок'!$B$1537:'Расчет сбытовых надбавок'!$G$2280,6)</f>
        <v>117.18</v>
      </c>
      <c r="L726" s="108">
        <f>VLOOKUP($A726+ROUND((COLUMN()-2)/24,5),АТС!$A$41:$F$784,4)+VLOOKUP($A726+ROUND((COLUMN()-2)/24,5),'Расчет сбытовых надбавок'!$B$1537:'Расчет сбытовых надбавок'!$G$2280,6)</f>
        <v>0.01</v>
      </c>
      <c r="M726" s="108">
        <f>VLOOKUP($A726+ROUND((COLUMN()-2)/24,5),АТС!$A$41:$F$784,4)+VLOOKUP($A726+ROUND((COLUMN()-2)/24,5),'Расчет сбытовых надбавок'!$B$1537:'Расчет сбытовых надбавок'!$G$2280,6)</f>
        <v>0</v>
      </c>
      <c r="N726" s="108">
        <f>VLOOKUP($A726+ROUND((COLUMN()-2)/24,5),АТС!$A$41:$F$784,4)+VLOOKUP($A726+ROUND((COLUMN()-2)/24,5),'Расчет сбытовых надбавок'!$B$1537:'Расчет сбытовых надбавок'!$G$2280,6)</f>
        <v>32.47</v>
      </c>
      <c r="O726" s="108">
        <f>VLOOKUP($A726+ROUND((COLUMN()-2)/24,5),АТС!$A$41:$F$784,4)+VLOOKUP($A726+ROUND((COLUMN()-2)/24,5),'Расчет сбытовых надбавок'!$B$1537:'Расчет сбытовых надбавок'!$G$2280,6)</f>
        <v>21.740000000000002</v>
      </c>
      <c r="P726" s="108">
        <f>VLOOKUP($A726+ROUND((COLUMN()-2)/24,5),АТС!$A$41:$F$784,4)+VLOOKUP($A726+ROUND((COLUMN()-2)/24,5),'Расчет сбытовых надбавок'!$B$1537:'Расчет сбытовых надбавок'!$G$2280,6)</f>
        <v>26.25</v>
      </c>
      <c r="Q726" s="108">
        <f>VLOOKUP($A726+ROUND((COLUMN()-2)/24,5),АТС!$A$41:$F$784,4)+VLOOKUP($A726+ROUND((COLUMN()-2)/24,5),'Расчет сбытовых надбавок'!$B$1537:'Расчет сбытовых надбавок'!$G$2280,6)</f>
        <v>24.61</v>
      </c>
      <c r="R726" s="108">
        <f>VLOOKUP($A726+ROUND((COLUMN()-2)/24,5),АТС!$A$41:$F$784,4)+VLOOKUP($A726+ROUND((COLUMN()-2)/24,5),'Расчет сбытовых надбавок'!$B$1537:'Расчет сбытовых надбавок'!$G$2280,6)</f>
        <v>34.909999999999997</v>
      </c>
      <c r="S726" s="108">
        <f>VLOOKUP($A726+ROUND((COLUMN()-2)/24,5),АТС!$A$41:$F$784,4)+VLOOKUP($A726+ROUND((COLUMN()-2)/24,5),'Расчет сбытовых надбавок'!$B$1537:'Расчет сбытовых надбавок'!$G$2280,6)</f>
        <v>0</v>
      </c>
      <c r="T726" s="108">
        <f>VLOOKUP($A726+ROUND((COLUMN()-2)/24,5),АТС!$A$41:$F$784,4)+VLOOKUP($A726+ROUND((COLUMN()-2)/24,5),'Расчет сбытовых надбавок'!$B$1537:'Расчет сбытовых надбавок'!$G$2280,6)</f>
        <v>194.85</v>
      </c>
      <c r="U726" s="108">
        <f>VLOOKUP($A726+ROUND((COLUMN()-2)/24,5),АТС!$A$41:$F$784,4)+VLOOKUP($A726+ROUND((COLUMN()-2)/24,5),'Расчет сбытовых надбавок'!$B$1537:'Расчет сбытовых надбавок'!$G$2280,6)</f>
        <v>106.34</v>
      </c>
      <c r="V726" s="108">
        <f>VLOOKUP($A726+ROUND((COLUMN()-2)/24,5),АТС!$A$41:$F$784,4)+VLOOKUP($A726+ROUND((COLUMN()-2)/24,5),'Расчет сбытовых надбавок'!$B$1537:'Расчет сбытовых надбавок'!$G$2280,6)</f>
        <v>1767.7199999999998</v>
      </c>
      <c r="W726" s="108">
        <f>VLOOKUP($A726+ROUND((COLUMN()-2)/24,5),АТС!$A$41:$F$784,4)+VLOOKUP($A726+ROUND((COLUMN()-2)/24,5),'Расчет сбытовых надбавок'!$B$1537:'Расчет сбытовых надбавок'!$G$2280,6)</f>
        <v>1321.46</v>
      </c>
      <c r="X726" s="108">
        <f>VLOOKUP($A726+ROUND((COLUMN()-2)/24,5),АТС!$A$41:$F$784,4)+VLOOKUP($A726+ROUND((COLUMN()-2)/24,5),'Расчет сбытовых надбавок'!$B$1537:'Расчет сбытовых надбавок'!$G$2280,6)</f>
        <v>54.01</v>
      </c>
      <c r="Y726" s="108">
        <f>VLOOKUP($A726+ROUND((COLUMN()-2)/24,5),АТС!$A$41:$F$784,4)+VLOOKUP($A726+ROUND((COLUMN()-2)/24,5),'Расчет сбытовых надбавок'!$B$1537:'Расчет сбытовых надбавок'!$G$2280,6)</f>
        <v>0.01</v>
      </c>
    </row>
    <row r="727" spans="1:25" x14ac:dyDescent="0.2">
      <c r="A727" s="88">
        <f t="shared" si="19"/>
        <v>41867</v>
      </c>
      <c r="B727" s="108">
        <f>VLOOKUP($A727+ROUND((COLUMN()-2)/24,5),АТС!$A$41:$F$784,4)+VLOOKUP($A727+ROUND((COLUMN()-2)/24,5),'Расчет сбытовых надбавок'!$B$1537:'Расчет сбытовых надбавок'!$G$2280,6)</f>
        <v>0.21</v>
      </c>
      <c r="C727" s="108">
        <f>VLOOKUP($A727+ROUND((COLUMN()-2)/24,5),АТС!$A$41:$F$784,4)+VLOOKUP($A727+ROUND((COLUMN()-2)/24,5),'Расчет сбытовых надбавок'!$B$1537:'Расчет сбытовых надбавок'!$G$2280,6)</f>
        <v>19.75</v>
      </c>
      <c r="D727" s="108">
        <f>VLOOKUP($A727+ROUND((COLUMN()-2)/24,5),АТС!$A$41:$F$784,4)+VLOOKUP($A727+ROUND((COLUMN()-2)/24,5),'Расчет сбытовых надбавок'!$B$1537:'Расчет сбытовых надбавок'!$G$2280,6)</f>
        <v>11.149999999999999</v>
      </c>
      <c r="E727" s="108">
        <f>VLOOKUP($A727+ROUND((COLUMN()-2)/24,5),АТС!$A$41:$F$784,4)+VLOOKUP($A727+ROUND((COLUMN()-2)/24,5),'Расчет сбытовых надбавок'!$B$1537:'Расчет сбытовых надбавок'!$G$2280,6)</f>
        <v>27.25</v>
      </c>
      <c r="F727" s="108">
        <f>VLOOKUP($A727+ROUND((COLUMN()-2)/24,5),АТС!$A$41:$F$784,4)+VLOOKUP($A727+ROUND((COLUMN()-2)/24,5),'Расчет сбытовых надбавок'!$B$1537:'Расчет сбытовых надбавок'!$G$2280,6)</f>
        <v>60.760000000000005</v>
      </c>
      <c r="G727" s="108">
        <f>VLOOKUP($A727+ROUND((COLUMN()-2)/24,5),АТС!$A$41:$F$784,4)+VLOOKUP($A727+ROUND((COLUMN()-2)/24,5),'Расчет сбытовых надбавок'!$B$1537:'Расчет сбытовых надбавок'!$G$2280,6)</f>
        <v>44.870000000000005</v>
      </c>
      <c r="H727" s="108">
        <f>VLOOKUP($A727+ROUND((COLUMN()-2)/24,5),АТС!$A$41:$F$784,4)+VLOOKUP($A727+ROUND((COLUMN()-2)/24,5),'Расчет сбытовых надбавок'!$B$1537:'Расчет сбытовых надбавок'!$G$2280,6)</f>
        <v>117.15</v>
      </c>
      <c r="I727" s="108">
        <f>VLOOKUP($A727+ROUND((COLUMN()-2)/24,5),АТС!$A$41:$F$784,4)+VLOOKUP($A727+ROUND((COLUMN()-2)/24,5),'Расчет сбытовых надбавок'!$B$1537:'Расчет сбытовых надбавок'!$G$2280,6)</f>
        <v>211.24</v>
      </c>
      <c r="J727" s="108">
        <f>VLOOKUP($A727+ROUND((COLUMN()-2)/24,5),АТС!$A$41:$F$784,4)+VLOOKUP($A727+ROUND((COLUMN()-2)/24,5),'Расчет сбытовых надбавок'!$B$1537:'Расчет сбытовых надбавок'!$G$2280,6)</f>
        <v>201.09</v>
      </c>
      <c r="K727" s="108">
        <f>VLOOKUP($A727+ROUND((COLUMN()-2)/24,5),АТС!$A$41:$F$784,4)+VLOOKUP($A727+ROUND((COLUMN()-2)/24,5),'Расчет сбытовых надбавок'!$B$1537:'Расчет сбытовых надбавок'!$G$2280,6)</f>
        <v>53.25</v>
      </c>
      <c r="L727" s="108">
        <f>VLOOKUP($A727+ROUND((COLUMN()-2)/24,5),АТС!$A$41:$F$784,4)+VLOOKUP($A727+ROUND((COLUMN()-2)/24,5),'Расчет сбытовых надбавок'!$B$1537:'Расчет сбытовых надбавок'!$G$2280,6)</f>
        <v>1.5299999999999998</v>
      </c>
      <c r="M727" s="108">
        <f>VLOOKUP($A727+ROUND((COLUMN()-2)/24,5),АТС!$A$41:$F$784,4)+VLOOKUP($A727+ROUND((COLUMN()-2)/24,5),'Расчет сбытовых надбавок'!$B$1537:'Расчет сбытовых надбавок'!$G$2280,6)</f>
        <v>3.09</v>
      </c>
      <c r="N727" s="108">
        <f>VLOOKUP($A727+ROUND((COLUMN()-2)/24,5),АТС!$A$41:$F$784,4)+VLOOKUP($A727+ROUND((COLUMN()-2)/24,5),'Расчет сбытовых надбавок'!$B$1537:'Расчет сбытовых надбавок'!$G$2280,6)</f>
        <v>83.68</v>
      </c>
      <c r="O727" s="108">
        <f>VLOOKUP($A727+ROUND((COLUMN()-2)/24,5),АТС!$A$41:$F$784,4)+VLOOKUP($A727+ROUND((COLUMN()-2)/24,5),'Расчет сбытовых надбавок'!$B$1537:'Расчет сбытовых надбавок'!$G$2280,6)</f>
        <v>49.080000000000005</v>
      </c>
      <c r="P727" s="108">
        <f>VLOOKUP($A727+ROUND((COLUMN()-2)/24,5),АТС!$A$41:$F$784,4)+VLOOKUP($A727+ROUND((COLUMN()-2)/24,5),'Расчет сбытовых надбавок'!$B$1537:'Расчет сбытовых надбавок'!$G$2280,6)</f>
        <v>181.79</v>
      </c>
      <c r="Q727" s="108">
        <f>VLOOKUP($A727+ROUND((COLUMN()-2)/24,5),АТС!$A$41:$F$784,4)+VLOOKUP($A727+ROUND((COLUMN()-2)/24,5),'Расчет сбытовых надбавок'!$B$1537:'Расчет сбытовых надбавок'!$G$2280,6)</f>
        <v>188.01</v>
      </c>
      <c r="R727" s="108">
        <f>VLOOKUP($A727+ROUND((COLUMN()-2)/24,5),АТС!$A$41:$F$784,4)+VLOOKUP($A727+ROUND((COLUMN()-2)/24,5),'Расчет сбытовых надбавок'!$B$1537:'Расчет сбытовых надбавок'!$G$2280,6)</f>
        <v>358.69</v>
      </c>
      <c r="S727" s="108">
        <f>VLOOKUP($A727+ROUND((COLUMN()-2)/24,5),АТС!$A$41:$F$784,4)+VLOOKUP($A727+ROUND((COLUMN()-2)/24,5),'Расчет сбытовых надбавок'!$B$1537:'Расчет сбытовых надбавок'!$G$2280,6)</f>
        <v>247.82000000000002</v>
      </c>
      <c r="T727" s="108">
        <f>VLOOKUP($A727+ROUND((COLUMN()-2)/24,5),АТС!$A$41:$F$784,4)+VLOOKUP($A727+ROUND((COLUMN()-2)/24,5),'Расчет сбытовых надбавок'!$B$1537:'Расчет сбытовых надбавок'!$G$2280,6)</f>
        <v>18.12</v>
      </c>
      <c r="U727" s="108">
        <f>VLOOKUP($A727+ROUND((COLUMN()-2)/24,5),АТС!$A$41:$F$784,4)+VLOOKUP($A727+ROUND((COLUMN()-2)/24,5),'Расчет сбытовых надбавок'!$B$1537:'Расчет сбытовых надбавок'!$G$2280,6)</f>
        <v>5.7600000000000007</v>
      </c>
      <c r="V727" s="108">
        <f>VLOOKUP($A727+ROUND((COLUMN()-2)/24,5),АТС!$A$41:$F$784,4)+VLOOKUP($A727+ROUND((COLUMN()-2)/24,5),'Расчет сбытовых надбавок'!$B$1537:'Расчет сбытовых надбавок'!$G$2280,6)</f>
        <v>517.55999999999995</v>
      </c>
      <c r="W727" s="108">
        <f>VLOOKUP($A727+ROUND((COLUMN()-2)/24,5),АТС!$A$41:$F$784,4)+VLOOKUP($A727+ROUND((COLUMN()-2)/24,5),'Расчет сбытовых надбавок'!$B$1537:'Расчет сбытовых надбавок'!$G$2280,6)</f>
        <v>454.94000000000005</v>
      </c>
      <c r="X727" s="108">
        <f>VLOOKUP($A727+ROUND((COLUMN()-2)/24,5),АТС!$A$41:$F$784,4)+VLOOKUP($A727+ROUND((COLUMN()-2)/24,5),'Расчет сбытовых надбавок'!$B$1537:'Расчет сбытовых надбавок'!$G$2280,6)</f>
        <v>14.27</v>
      </c>
      <c r="Y727" s="108">
        <f>VLOOKUP($A727+ROUND((COLUMN()-2)/24,5),АТС!$A$41:$F$784,4)+VLOOKUP($A727+ROUND((COLUMN()-2)/24,5),'Расчет сбытовых надбавок'!$B$1537:'Расчет сбытовых надбавок'!$G$2280,6)</f>
        <v>0</v>
      </c>
    </row>
    <row r="728" spans="1:25" x14ac:dyDescent="0.2">
      <c r="A728" s="88">
        <f t="shared" si="19"/>
        <v>41868</v>
      </c>
      <c r="B728" s="108">
        <f>VLOOKUP($A728+ROUND((COLUMN()-2)/24,5),АТС!$A$41:$F$784,4)+VLOOKUP($A728+ROUND((COLUMN()-2)/24,5),'Расчет сбытовых надбавок'!$B$1537:'Расчет сбытовых надбавок'!$G$2280,6)</f>
        <v>0</v>
      </c>
      <c r="C728" s="108">
        <f>VLOOKUP($A728+ROUND((COLUMN()-2)/24,5),АТС!$A$41:$F$784,4)+VLOOKUP($A728+ROUND((COLUMN()-2)/24,5),'Расчет сбытовых надбавок'!$B$1537:'Расчет сбытовых надбавок'!$G$2280,6)</f>
        <v>3.9299999999999997</v>
      </c>
      <c r="D728" s="108">
        <f>VLOOKUP($A728+ROUND((COLUMN()-2)/24,5),АТС!$A$41:$F$784,4)+VLOOKUP($A728+ROUND((COLUMN()-2)/24,5),'Расчет сбытовых надбавок'!$B$1537:'Расчет сбытовых надбавок'!$G$2280,6)</f>
        <v>0</v>
      </c>
      <c r="E728" s="108">
        <f>VLOOKUP($A728+ROUND((COLUMN()-2)/24,5),АТС!$A$41:$F$784,4)+VLOOKUP($A728+ROUND((COLUMN()-2)/24,5),'Расчет сбытовых надбавок'!$B$1537:'Расчет сбытовых надбавок'!$G$2280,6)</f>
        <v>0</v>
      </c>
      <c r="F728" s="108">
        <f>VLOOKUP($A728+ROUND((COLUMN()-2)/24,5),АТС!$A$41:$F$784,4)+VLOOKUP($A728+ROUND((COLUMN()-2)/24,5),'Расчет сбытовых надбавок'!$B$1537:'Расчет сбытовых надбавок'!$G$2280,6)</f>
        <v>0</v>
      </c>
      <c r="G728" s="108">
        <f>VLOOKUP($A728+ROUND((COLUMN()-2)/24,5),АТС!$A$41:$F$784,4)+VLOOKUP($A728+ROUND((COLUMN()-2)/24,5),'Расчет сбытовых надбавок'!$B$1537:'Расчет сбытовых надбавок'!$G$2280,6)</f>
        <v>0</v>
      </c>
      <c r="H728" s="108">
        <f>VLOOKUP($A728+ROUND((COLUMN()-2)/24,5),АТС!$A$41:$F$784,4)+VLOOKUP($A728+ROUND((COLUMN()-2)/24,5),'Расчет сбытовых надбавок'!$B$1537:'Расчет сбытовых надбавок'!$G$2280,6)</f>
        <v>124.62</v>
      </c>
      <c r="I728" s="108">
        <f>VLOOKUP($A728+ROUND((COLUMN()-2)/24,5),АТС!$A$41:$F$784,4)+VLOOKUP($A728+ROUND((COLUMN()-2)/24,5),'Расчет сбытовых надбавок'!$B$1537:'Расчет сбытовых надбавок'!$G$2280,6)</f>
        <v>126.93</v>
      </c>
      <c r="J728" s="108">
        <f>VLOOKUP($A728+ROUND((COLUMN()-2)/24,5),АТС!$A$41:$F$784,4)+VLOOKUP($A728+ROUND((COLUMN()-2)/24,5),'Расчет сбытовых надбавок'!$B$1537:'Расчет сбытовых надбавок'!$G$2280,6)</f>
        <v>392.09</v>
      </c>
      <c r="K728" s="108">
        <f>VLOOKUP($A728+ROUND((COLUMN()-2)/24,5),АТС!$A$41:$F$784,4)+VLOOKUP($A728+ROUND((COLUMN()-2)/24,5),'Расчет сбытовых надбавок'!$B$1537:'Расчет сбытовых надбавок'!$G$2280,6)</f>
        <v>56.78</v>
      </c>
      <c r="L728" s="108">
        <f>VLOOKUP($A728+ROUND((COLUMN()-2)/24,5),АТС!$A$41:$F$784,4)+VLOOKUP($A728+ROUND((COLUMN()-2)/24,5),'Расчет сбытовых надбавок'!$B$1537:'Расчет сбытовых надбавок'!$G$2280,6)</f>
        <v>9.11</v>
      </c>
      <c r="M728" s="108">
        <f>VLOOKUP($A728+ROUND((COLUMN()-2)/24,5),АТС!$A$41:$F$784,4)+VLOOKUP($A728+ROUND((COLUMN()-2)/24,5),'Расчет сбытовых надбавок'!$B$1537:'Расчет сбытовых надбавок'!$G$2280,6)</f>
        <v>4.5</v>
      </c>
      <c r="N728" s="108">
        <f>VLOOKUP($A728+ROUND((COLUMN()-2)/24,5),АТС!$A$41:$F$784,4)+VLOOKUP($A728+ROUND((COLUMN()-2)/24,5),'Расчет сбытовых надбавок'!$B$1537:'Расчет сбытовых надбавок'!$G$2280,6)</f>
        <v>2.27</v>
      </c>
      <c r="O728" s="108">
        <f>VLOOKUP($A728+ROUND((COLUMN()-2)/24,5),АТС!$A$41:$F$784,4)+VLOOKUP($A728+ROUND((COLUMN()-2)/24,5),'Расчет сбытовых надбавок'!$B$1537:'Расчет сбытовых надбавок'!$G$2280,6)</f>
        <v>0</v>
      </c>
      <c r="P728" s="108">
        <f>VLOOKUP($A728+ROUND((COLUMN()-2)/24,5),АТС!$A$41:$F$784,4)+VLOOKUP($A728+ROUND((COLUMN()-2)/24,5),'Расчет сбытовых надбавок'!$B$1537:'Расчет сбытовых надбавок'!$G$2280,6)</f>
        <v>0</v>
      </c>
      <c r="Q728" s="108">
        <f>VLOOKUP($A728+ROUND((COLUMN()-2)/24,5),АТС!$A$41:$F$784,4)+VLOOKUP($A728+ROUND((COLUMN()-2)/24,5),'Расчет сбытовых надбавок'!$B$1537:'Расчет сбытовых надбавок'!$G$2280,6)</f>
        <v>0</v>
      </c>
      <c r="R728" s="108">
        <f>VLOOKUP($A728+ROUND((COLUMN()-2)/24,5),АТС!$A$41:$F$784,4)+VLOOKUP($A728+ROUND((COLUMN()-2)/24,5),'Расчет сбытовых надбавок'!$B$1537:'Расчет сбытовых надбавок'!$G$2280,6)</f>
        <v>0</v>
      </c>
      <c r="S728" s="108">
        <f>VLOOKUP($A728+ROUND((COLUMN()-2)/24,5),АТС!$A$41:$F$784,4)+VLOOKUP($A728+ROUND((COLUMN()-2)/24,5),'Расчет сбытовых надбавок'!$B$1537:'Расчет сбытовых надбавок'!$G$2280,6)</f>
        <v>0</v>
      </c>
      <c r="T728" s="108">
        <f>VLOOKUP($A728+ROUND((COLUMN()-2)/24,5),АТС!$A$41:$F$784,4)+VLOOKUP($A728+ROUND((COLUMN()-2)/24,5),'Расчет сбытовых надбавок'!$B$1537:'Расчет сбытовых надбавок'!$G$2280,6)</f>
        <v>0</v>
      </c>
      <c r="U728" s="108">
        <f>VLOOKUP($A728+ROUND((COLUMN()-2)/24,5),АТС!$A$41:$F$784,4)+VLOOKUP($A728+ROUND((COLUMN()-2)/24,5),'Расчет сбытовых надбавок'!$B$1537:'Расчет сбытовых надбавок'!$G$2280,6)</f>
        <v>0</v>
      </c>
      <c r="V728" s="108">
        <f>VLOOKUP($A728+ROUND((COLUMN()-2)/24,5),АТС!$A$41:$F$784,4)+VLOOKUP($A728+ROUND((COLUMN()-2)/24,5),'Расчет сбытовых надбавок'!$B$1537:'Расчет сбытовых надбавок'!$G$2280,6)</f>
        <v>0.02</v>
      </c>
      <c r="W728" s="108">
        <f>VLOOKUP($A728+ROUND((COLUMN()-2)/24,5),АТС!$A$41:$F$784,4)+VLOOKUP($A728+ROUND((COLUMN()-2)/24,5),'Расчет сбытовых надбавок'!$B$1537:'Расчет сбытовых надбавок'!$G$2280,6)</f>
        <v>0</v>
      </c>
      <c r="X728" s="108">
        <f>VLOOKUP($A728+ROUND((COLUMN()-2)/24,5),АТС!$A$41:$F$784,4)+VLOOKUP($A728+ROUND((COLUMN()-2)/24,5),'Расчет сбытовых надбавок'!$B$1537:'Расчет сбытовых надбавок'!$G$2280,6)</f>
        <v>0</v>
      </c>
      <c r="Y728" s="108">
        <f>VLOOKUP($A728+ROUND((COLUMN()-2)/24,5),АТС!$A$41:$F$784,4)+VLOOKUP($A728+ROUND((COLUMN()-2)/24,5),'Расчет сбытовых надбавок'!$B$1537:'Расчет сбытовых надбавок'!$G$2280,6)</f>
        <v>0</v>
      </c>
    </row>
    <row r="729" spans="1:25" x14ac:dyDescent="0.2">
      <c r="A729" s="88">
        <f t="shared" si="19"/>
        <v>41869</v>
      </c>
      <c r="B729" s="108">
        <f>VLOOKUP($A729+ROUND((COLUMN()-2)/24,5),АТС!$A$41:$F$784,4)+VLOOKUP($A729+ROUND((COLUMN()-2)/24,5),'Расчет сбытовых надбавок'!$B$1537:'Расчет сбытовых надбавок'!$G$2280,6)</f>
        <v>0.01</v>
      </c>
      <c r="C729" s="108">
        <f>VLOOKUP($A729+ROUND((COLUMN()-2)/24,5),АТС!$A$41:$F$784,4)+VLOOKUP($A729+ROUND((COLUMN()-2)/24,5),'Расчет сбытовых надбавок'!$B$1537:'Расчет сбытовых надбавок'!$G$2280,6)</f>
        <v>0</v>
      </c>
      <c r="D729" s="108">
        <f>VLOOKUP($A729+ROUND((COLUMN()-2)/24,5),АТС!$A$41:$F$784,4)+VLOOKUP($A729+ROUND((COLUMN()-2)/24,5),'Расчет сбытовых надбавок'!$B$1537:'Расчет сбытовых надбавок'!$G$2280,6)</f>
        <v>18.37</v>
      </c>
      <c r="E729" s="108">
        <f>VLOOKUP($A729+ROUND((COLUMN()-2)/24,5),АТС!$A$41:$F$784,4)+VLOOKUP($A729+ROUND((COLUMN()-2)/24,5),'Расчет сбытовых надбавок'!$B$1537:'Расчет сбытовых надбавок'!$G$2280,6)</f>
        <v>5.6099999999999994</v>
      </c>
      <c r="F729" s="108">
        <f>VLOOKUP($A729+ROUND((COLUMN()-2)/24,5),АТС!$A$41:$F$784,4)+VLOOKUP($A729+ROUND((COLUMN()-2)/24,5),'Расчет сбытовых надбавок'!$B$1537:'Расчет сбытовых надбавок'!$G$2280,6)</f>
        <v>0</v>
      </c>
      <c r="G729" s="108">
        <f>VLOOKUP($A729+ROUND((COLUMN()-2)/24,5),АТС!$A$41:$F$784,4)+VLOOKUP($A729+ROUND((COLUMN()-2)/24,5),'Расчет сбытовых надбавок'!$B$1537:'Расчет сбытовых надбавок'!$G$2280,6)</f>
        <v>107.55</v>
      </c>
      <c r="H729" s="108">
        <f>VLOOKUP($A729+ROUND((COLUMN()-2)/24,5),АТС!$A$41:$F$784,4)+VLOOKUP($A729+ROUND((COLUMN()-2)/24,5),'Расчет сбытовых надбавок'!$B$1537:'Расчет сбытовых надбавок'!$G$2280,6)</f>
        <v>115.11</v>
      </c>
      <c r="I729" s="108">
        <f>VLOOKUP($A729+ROUND((COLUMN()-2)/24,5),АТС!$A$41:$F$784,4)+VLOOKUP($A729+ROUND((COLUMN()-2)/24,5),'Расчет сбытовых надбавок'!$B$1537:'Расчет сбытовых надбавок'!$G$2280,6)</f>
        <v>171.38</v>
      </c>
      <c r="J729" s="108">
        <f>VLOOKUP($A729+ROUND((COLUMN()-2)/24,5),АТС!$A$41:$F$784,4)+VLOOKUP($A729+ROUND((COLUMN()-2)/24,5),'Расчет сбытовых надбавок'!$B$1537:'Расчет сбытовых надбавок'!$G$2280,6)</f>
        <v>74.180000000000007</v>
      </c>
      <c r="K729" s="108">
        <f>VLOOKUP($A729+ROUND((COLUMN()-2)/24,5),АТС!$A$41:$F$784,4)+VLOOKUP($A729+ROUND((COLUMN()-2)/24,5),'Расчет сбытовых надбавок'!$B$1537:'Расчет сбытовых надбавок'!$G$2280,6)</f>
        <v>78.430000000000007</v>
      </c>
      <c r="L729" s="108">
        <f>VLOOKUP($A729+ROUND((COLUMN()-2)/24,5),АТС!$A$41:$F$784,4)+VLOOKUP($A729+ROUND((COLUMN()-2)/24,5),'Расчет сбытовых надбавок'!$B$1537:'Расчет сбытовых надбавок'!$G$2280,6)</f>
        <v>26.03</v>
      </c>
      <c r="M729" s="108">
        <f>VLOOKUP($A729+ROUND((COLUMN()-2)/24,5),АТС!$A$41:$F$784,4)+VLOOKUP($A729+ROUND((COLUMN()-2)/24,5),'Расчет сбытовых надбавок'!$B$1537:'Расчет сбытовых надбавок'!$G$2280,6)</f>
        <v>62.010000000000005</v>
      </c>
      <c r="N729" s="108">
        <f>VLOOKUP($A729+ROUND((COLUMN()-2)/24,5),АТС!$A$41:$F$784,4)+VLOOKUP($A729+ROUND((COLUMN()-2)/24,5),'Расчет сбытовых надбавок'!$B$1537:'Расчет сбытовых надбавок'!$G$2280,6)</f>
        <v>752.75</v>
      </c>
      <c r="O729" s="108">
        <f>VLOOKUP($A729+ROUND((COLUMN()-2)/24,5),АТС!$A$41:$F$784,4)+VLOOKUP($A729+ROUND((COLUMN()-2)/24,5),'Расчет сбытовых надбавок'!$B$1537:'Расчет сбытовых надбавок'!$G$2280,6)</f>
        <v>748.3</v>
      </c>
      <c r="P729" s="108">
        <f>VLOOKUP($A729+ROUND((COLUMN()-2)/24,5),АТС!$A$41:$F$784,4)+VLOOKUP($A729+ROUND((COLUMN()-2)/24,5),'Расчет сбытовых надбавок'!$B$1537:'Расчет сбытовых надбавок'!$G$2280,6)</f>
        <v>20.560000000000002</v>
      </c>
      <c r="Q729" s="108">
        <f>VLOOKUP($A729+ROUND((COLUMN()-2)/24,5),АТС!$A$41:$F$784,4)+VLOOKUP($A729+ROUND((COLUMN()-2)/24,5),'Расчет сбытовых надбавок'!$B$1537:'Расчет сбытовых надбавок'!$G$2280,6)</f>
        <v>0</v>
      </c>
      <c r="R729" s="108">
        <f>VLOOKUP($A729+ROUND((COLUMN()-2)/24,5),АТС!$A$41:$F$784,4)+VLOOKUP($A729+ROUND((COLUMN()-2)/24,5),'Расчет сбытовых надбавок'!$B$1537:'Расчет сбытовых надбавок'!$G$2280,6)</f>
        <v>0</v>
      </c>
      <c r="S729" s="108">
        <f>VLOOKUP($A729+ROUND((COLUMN()-2)/24,5),АТС!$A$41:$F$784,4)+VLOOKUP($A729+ROUND((COLUMN()-2)/24,5),'Расчет сбытовых надбавок'!$B$1537:'Расчет сбытовых надбавок'!$G$2280,6)</f>
        <v>0</v>
      </c>
      <c r="T729" s="108">
        <f>VLOOKUP($A729+ROUND((COLUMN()-2)/24,5),АТС!$A$41:$F$784,4)+VLOOKUP($A729+ROUND((COLUMN()-2)/24,5),'Расчет сбытовых надбавок'!$B$1537:'Расчет сбытовых надбавок'!$G$2280,6)</f>
        <v>0</v>
      </c>
      <c r="U729" s="108">
        <f>VLOOKUP($A729+ROUND((COLUMN()-2)/24,5),АТС!$A$41:$F$784,4)+VLOOKUP($A729+ROUND((COLUMN()-2)/24,5),'Расчет сбытовых надбавок'!$B$1537:'Расчет сбытовых надбавок'!$G$2280,6)</f>
        <v>0</v>
      </c>
      <c r="V729" s="108">
        <f>VLOOKUP($A729+ROUND((COLUMN()-2)/24,5),АТС!$A$41:$F$784,4)+VLOOKUP($A729+ROUND((COLUMN()-2)/24,5),'Расчет сбытовых надбавок'!$B$1537:'Расчет сбытовых надбавок'!$G$2280,6)</f>
        <v>833.84</v>
      </c>
      <c r="W729" s="108">
        <f>VLOOKUP($A729+ROUND((COLUMN()-2)/24,5),АТС!$A$41:$F$784,4)+VLOOKUP($A729+ROUND((COLUMN()-2)/24,5),'Расчет сбытовых надбавок'!$B$1537:'Расчет сбытовых надбавок'!$G$2280,6)</f>
        <v>666.83</v>
      </c>
      <c r="X729" s="108">
        <f>VLOOKUP($A729+ROUND((COLUMN()-2)/24,5),АТС!$A$41:$F$784,4)+VLOOKUP($A729+ROUND((COLUMN()-2)/24,5),'Расчет сбытовых надбавок'!$B$1537:'Расчет сбытовых надбавок'!$G$2280,6)</f>
        <v>0.01</v>
      </c>
      <c r="Y729" s="108">
        <f>VLOOKUP($A729+ROUND((COLUMN()-2)/24,5),АТС!$A$41:$F$784,4)+VLOOKUP($A729+ROUND((COLUMN()-2)/24,5),'Расчет сбытовых надбавок'!$B$1537:'Расчет сбытовых надбавок'!$G$2280,6)</f>
        <v>0</v>
      </c>
    </row>
    <row r="730" spans="1:25" x14ac:dyDescent="0.2">
      <c r="A730" s="88">
        <f t="shared" si="19"/>
        <v>41870</v>
      </c>
      <c r="B730" s="108">
        <f>VLOOKUP($A730+ROUND((COLUMN()-2)/24,5),АТС!$A$41:$F$784,4)+VLOOKUP($A730+ROUND((COLUMN()-2)/24,5),'Расчет сбытовых надбавок'!$B$1537:'Расчет сбытовых надбавок'!$G$2280,6)</f>
        <v>0</v>
      </c>
      <c r="C730" s="108">
        <f>VLOOKUP($A730+ROUND((COLUMN()-2)/24,5),АТС!$A$41:$F$784,4)+VLOOKUP($A730+ROUND((COLUMN()-2)/24,5),'Расчет сбытовых надбавок'!$B$1537:'Расчет сбытовых надбавок'!$G$2280,6)</f>
        <v>0</v>
      </c>
      <c r="D730" s="108">
        <f>VLOOKUP($A730+ROUND((COLUMN()-2)/24,5),АТС!$A$41:$F$784,4)+VLOOKUP($A730+ROUND((COLUMN()-2)/24,5),'Расчет сбытовых надбавок'!$B$1537:'Расчет сбытовых надбавок'!$G$2280,6)</f>
        <v>25.919999999999998</v>
      </c>
      <c r="E730" s="108">
        <f>VLOOKUP($A730+ROUND((COLUMN()-2)/24,5),АТС!$A$41:$F$784,4)+VLOOKUP($A730+ROUND((COLUMN()-2)/24,5),'Расчет сбытовых надбавок'!$B$1537:'Расчет сбытовых надбавок'!$G$2280,6)</f>
        <v>45.52</v>
      </c>
      <c r="F730" s="108">
        <f>VLOOKUP($A730+ROUND((COLUMN()-2)/24,5),АТС!$A$41:$F$784,4)+VLOOKUP($A730+ROUND((COLUMN()-2)/24,5),'Расчет сбытовых надбавок'!$B$1537:'Расчет сбытовых надбавок'!$G$2280,6)</f>
        <v>302.62</v>
      </c>
      <c r="G730" s="108">
        <f>VLOOKUP($A730+ROUND((COLUMN()-2)/24,5),АТС!$A$41:$F$784,4)+VLOOKUP($A730+ROUND((COLUMN()-2)/24,5),'Расчет сбытовых надбавок'!$B$1537:'Расчет сбытовых надбавок'!$G$2280,6)</f>
        <v>95.99</v>
      </c>
      <c r="H730" s="108">
        <f>VLOOKUP($A730+ROUND((COLUMN()-2)/24,5),АТС!$A$41:$F$784,4)+VLOOKUP($A730+ROUND((COLUMN()-2)/24,5),'Расчет сбытовых надбавок'!$B$1537:'Расчет сбытовых надбавок'!$G$2280,6)</f>
        <v>114.80000000000001</v>
      </c>
      <c r="I730" s="108">
        <f>VLOOKUP($A730+ROUND((COLUMN()-2)/24,5),АТС!$A$41:$F$784,4)+VLOOKUP($A730+ROUND((COLUMN()-2)/24,5),'Расчет сбытовых надбавок'!$B$1537:'Расчет сбытовых надбавок'!$G$2280,6)</f>
        <v>184.09</v>
      </c>
      <c r="J730" s="108">
        <f>VLOOKUP($A730+ROUND((COLUMN()-2)/24,5),АТС!$A$41:$F$784,4)+VLOOKUP($A730+ROUND((COLUMN()-2)/24,5),'Расчет сбытовых надбавок'!$B$1537:'Расчет сбытовых надбавок'!$G$2280,6)</f>
        <v>60.54</v>
      </c>
      <c r="K730" s="108">
        <f>VLOOKUP($A730+ROUND((COLUMN()-2)/24,5),АТС!$A$41:$F$784,4)+VLOOKUP($A730+ROUND((COLUMN()-2)/24,5),'Расчет сбытовых надбавок'!$B$1537:'Расчет сбытовых надбавок'!$G$2280,6)</f>
        <v>1.3900000000000001</v>
      </c>
      <c r="L730" s="108">
        <f>VLOOKUP($A730+ROUND((COLUMN()-2)/24,5),АТС!$A$41:$F$784,4)+VLOOKUP($A730+ROUND((COLUMN()-2)/24,5),'Расчет сбытовых надбавок'!$B$1537:'Расчет сбытовых надбавок'!$G$2280,6)</f>
        <v>7.58</v>
      </c>
      <c r="M730" s="108">
        <f>VLOOKUP($A730+ROUND((COLUMN()-2)/24,5),АТС!$A$41:$F$784,4)+VLOOKUP($A730+ROUND((COLUMN()-2)/24,5),'Расчет сбытовых надбавок'!$B$1537:'Расчет сбытовых надбавок'!$G$2280,6)</f>
        <v>33.65</v>
      </c>
      <c r="N730" s="108">
        <f>VLOOKUP($A730+ROUND((COLUMN()-2)/24,5),АТС!$A$41:$F$784,4)+VLOOKUP($A730+ROUND((COLUMN()-2)/24,5),'Расчет сбытовых надбавок'!$B$1537:'Расчет сбытовых надбавок'!$G$2280,6)</f>
        <v>0</v>
      </c>
      <c r="O730" s="108">
        <f>VLOOKUP($A730+ROUND((COLUMN()-2)/24,5),АТС!$A$41:$F$784,4)+VLOOKUP($A730+ROUND((COLUMN()-2)/24,5),'Расчет сбытовых надбавок'!$B$1537:'Расчет сбытовых надбавок'!$G$2280,6)</f>
        <v>0</v>
      </c>
      <c r="P730" s="108">
        <f>VLOOKUP($A730+ROUND((COLUMN()-2)/24,5),АТС!$A$41:$F$784,4)+VLOOKUP($A730+ROUND((COLUMN()-2)/24,5),'Расчет сбытовых надбавок'!$B$1537:'Расчет сбытовых надбавок'!$G$2280,6)</f>
        <v>0</v>
      </c>
      <c r="Q730" s="108">
        <f>VLOOKUP($A730+ROUND((COLUMN()-2)/24,5),АТС!$A$41:$F$784,4)+VLOOKUP($A730+ROUND((COLUMN()-2)/24,5),'Расчет сбытовых надбавок'!$B$1537:'Расчет сбытовых надбавок'!$G$2280,6)</f>
        <v>0.01</v>
      </c>
      <c r="R730" s="108">
        <f>VLOOKUP($A730+ROUND((COLUMN()-2)/24,5),АТС!$A$41:$F$784,4)+VLOOKUP($A730+ROUND((COLUMN()-2)/24,5),'Расчет сбытовых надбавок'!$B$1537:'Расчет сбытовых надбавок'!$G$2280,6)</f>
        <v>0</v>
      </c>
      <c r="S730" s="108">
        <f>VLOOKUP($A730+ROUND((COLUMN()-2)/24,5),АТС!$A$41:$F$784,4)+VLOOKUP($A730+ROUND((COLUMN()-2)/24,5),'Расчет сбытовых надбавок'!$B$1537:'Расчет сбытовых надбавок'!$G$2280,6)</f>
        <v>0</v>
      </c>
      <c r="T730" s="108">
        <f>VLOOKUP($A730+ROUND((COLUMN()-2)/24,5),АТС!$A$41:$F$784,4)+VLOOKUP($A730+ROUND((COLUMN()-2)/24,5),'Расчет сбытовых надбавок'!$B$1537:'Расчет сбытовых надбавок'!$G$2280,6)</f>
        <v>0</v>
      </c>
      <c r="U730" s="108">
        <f>VLOOKUP($A730+ROUND((COLUMN()-2)/24,5),АТС!$A$41:$F$784,4)+VLOOKUP($A730+ROUND((COLUMN()-2)/24,5),'Расчет сбытовых надбавок'!$B$1537:'Расчет сбытовых надбавок'!$G$2280,6)</f>
        <v>0</v>
      </c>
      <c r="V730" s="108">
        <f>VLOOKUP($A730+ROUND((COLUMN()-2)/24,5),АТС!$A$41:$F$784,4)+VLOOKUP($A730+ROUND((COLUMN()-2)/24,5),'Расчет сбытовых надбавок'!$B$1537:'Расчет сбытовых надбавок'!$G$2280,6)</f>
        <v>0</v>
      </c>
      <c r="W730" s="108">
        <f>VLOOKUP($A730+ROUND((COLUMN()-2)/24,5),АТС!$A$41:$F$784,4)+VLOOKUP($A730+ROUND((COLUMN()-2)/24,5),'Расчет сбытовых надбавок'!$B$1537:'Расчет сбытовых надбавок'!$G$2280,6)</f>
        <v>0</v>
      </c>
      <c r="X730" s="108">
        <f>VLOOKUP($A730+ROUND((COLUMN()-2)/24,5),АТС!$A$41:$F$784,4)+VLOOKUP($A730+ROUND((COLUMN()-2)/24,5),'Расчет сбытовых надбавок'!$B$1537:'Расчет сбытовых надбавок'!$G$2280,6)</f>
        <v>0</v>
      </c>
      <c r="Y730" s="108">
        <f>VLOOKUP($A730+ROUND((COLUMN()-2)/24,5),АТС!$A$41:$F$784,4)+VLOOKUP($A730+ROUND((COLUMN()-2)/24,5),'Расчет сбытовых надбавок'!$B$1537:'Расчет сбытовых надбавок'!$G$2280,6)</f>
        <v>0</v>
      </c>
    </row>
    <row r="731" spans="1:25" x14ac:dyDescent="0.2">
      <c r="A731" s="88">
        <f t="shared" si="19"/>
        <v>41871</v>
      </c>
      <c r="B731" s="108">
        <f>VLOOKUP($A731+ROUND((COLUMN()-2)/24,5),АТС!$A$41:$F$784,4)+VLOOKUP($A731+ROUND((COLUMN()-2)/24,5),'Расчет сбытовых надбавок'!$B$1537:'Расчет сбытовых надбавок'!$G$2280,6)</f>
        <v>0</v>
      </c>
      <c r="C731" s="108">
        <f>VLOOKUP($A731+ROUND((COLUMN()-2)/24,5),АТС!$A$41:$F$784,4)+VLOOKUP($A731+ROUND((COLUMN()-2)/24,5),'Расчет сбытовых надбавок'!$B$1537:'Расчет сбытовых надбавок'!$G$2280,6)</f>
        <v>0</v>
      </c>
      <c r="D731" s="108">
        <f>VLOOKUP($A731+ROUND((COLUMN()-2)/24,5),АТС!$A$41:$F$784,4)+VLOOKUP($A731+ROUND((COLUMN()-2)/24,5),'Расчет сбытовых надбавок'!$B$1537:'Расчет сбытовых надбавок'!$G$2280,6)</f>
        <v>0</v>
      </c>
      <c r="E731" s="108">
        <f>VLOOKUP($A731+ROUND((COLUMN()-2)/24,5),АТС!$A$41:$F$784,4)+VLOOKUP($A731+ROUND((COLUMN()-2)/24,5),'Расчет сбытовых надбавок'!$B$1537:'Расчет сбытовых надбавок'!$G$2280,6)</f>
        <v>3.38</v>
      </c>
      <c r="F731" s="108">
        <f>VLOOKUP($A731+ROUND((COLUMN()-2)/24,5),АТС!$A$41:$F$784,4)+VLOOKUP($A731+ROUND((COLUMN()-2)/24,5),'Расчет сбытовых надбавок'!$B$1537:'Расчет сбытовых надбавок'!$G$2280,6)</f>
        <v>113.74</v>
      </c>
      <c r="G731" s="108">
        <f>VLOOKUP($A731+ROUND((COLUMN()-2)/24,5),АТС!$A$41:$F$784,4)+VLOOKUP($A731+ROUND((COLUMN()-2)/24,5),'Расчет сбытовых надбавок'!$B$1537:'Расчет сбытовых надбавок'!$G$2280,6)</f>
        <v>31.32</v>
      </c>
      <c r="H731" s="108">
        <f>VLOOKUP($A731+ROUND((COLUMN()-2)/24,5),АТС!$A$41:$F$784,4)+VLOOKUP($A731+ROUND((COLUMN()-2)/24,5),'Расчет сбытовых надбавок'!$B$1537:'Расчет сбытовых надбавок'!$G$2280,6)</f>
        <v>525.13</v>
      </c>
      <c r="I731" s="108">
        <f>VLOOKUP($A731+ROUND((COLUMN()-2)/24,5),АТС!$A$41:$F$784,4)+VLOOKUP($A731+ROUND((COLUMN()-2)/24,5),'Расчет сбытовых надбавок'!$B$1537:'Расчет сбытовых надбавок'!$G$2280,6)</f>
        <v>52.42</v>
      </c>
      <c r="J731" s="108">
        <f>VLOOKUP($A731+ROUND((COLUMN()-2)/24,5),АТС!$A$41:$F$784,4)+VLOOKUP($A731+ROUND((COLUMN()-2)/24,5),'Расчет сбытовых надбавок'!$B$1537:'Расчет сбытовых надбавок'!$G$2280,6)</f>
        <v>40.78</v>
      </c>
      <c r="K731" s="108">
        <f>VLOOKUP($A731+ROUND((COLUMN()-2)/24,5),АТС!$A$41:$F$784,4)+VLOOKUP($A731+ROUND((COLUMN()-2)/24,5),'Расчет сбытовых надбавок'!$B$1537:'Расчет сбытовых надбавок'!$G$2280,6)</f>
        <v>0</v>
      </c>
      <c r="L731" s="108">
        <f>VLOOKUP($A731+ROUND((COLUMN()-2)/24,5),АТС!$A$41:$F$784,4)+VLOOKUP($A731+ROUND((COLUMN()-2)/24,5),'Расчет сбытовых надбавок'!$B$1537:'Расчет сбытовых надбавок'!$G$2280,6)</f>
        <v>0.01</v>
      </c>
      <c r="M731" s="108">
        <f>VLOOKUP($A731+ROUND((COLUMN()-2)/24,5),АТС!$A$41:$F$784,4)+VLOOKUP($A731+ROUND((COLUMN()-2)/24,5),'Расчет сбытовых надбавок'!$B$1537:'Расчет сбытовых надбавок'!$G$2280,6)</f>
        <v>0</v>
      </c>
      <c r="N731" s="108">
        <f>VLOOKUP($A731+ROUND((COLUMN()-2)/24,5),АТС!$A$41:$F$784,4)+VLOOKUP($A731+ROUND((COLUMN()-2)/24,5),'Расчет сбытовых надбавок'!$B$1537:'Расчет сбытовых надбавок'!$G$2280,6)</f>
        <v>0</v>
      </c>
      <c r="O731" s="108">
        <f>VLOOKUP($A731+ROUND((COLUMN()-2)/24,5),АТС!$A$41:$F$784,4)+VLOOKUP($A731+ROUND((COLUMN()-2)/24,5),'Расчет сбытовых надбавок'!$B$1537:'Расчет сбытовых надбавок'!$G$2280,6)</f>
        <v>0</v>
      </c>
      <c r="P731" s="108">
        <f>VLOOKUP($A731+ROUND((COLUMN()-2)/24,5),АТС!$A$41:$F$784,4)+VLOOKUP($A731+ROUND((COLUMN()-2)/24,5),'Расчет сбытовых надбавок'!$B$1537:'Расчет сбытовых надбавок'!$G$2280,6)</f>
        <v>0.01</v>
      </c>
      <c r="Q731" s="108">
        <f>VLOOKUP($A731+ROUND((COLUMN()-2)/24,5),АТС!$A$41:$F$784,4)+VLOOKUP($A731+ROUND((COLUMN()-2)/24,5),'Расчет сбытовых надбавок'!$B$1537:'Расчет сбытовых надбавок'!$G$2280,6)</f>
        <v>0.01</v>
      </c>
      <c r="R731" s="108">
        <f>VLOOKUP($A731+ROUND((COLUMN()-2)/24,5),АТС!$A$41:$F$784,4)+VLOOKUP($A731+ROUND((COLUMN()-2)/24,5),'Расчет сбытовых надбавок'!$B$1537:'Расчет сбытовых надбавок'!$G$2280,6)</f>
        <v>0</v>
      </c>
      <c r="S731" s="108">
        <f>VLOOKUP($A731+ROUND((COLUMN()-2)/24,5),АТС!$A$41:$F$784,4)+VLOOKUP($A731+ROUND((COLUMN()-2)/24,5),'Расчет сбытовых надбавок'!$B$1537:'Расчет сбытовых надбавок'!$G$2280,6)</f>
        <v>0</v>
      </c>
      <c r="T731" s="108">
        <f>VLOOKUP($A731+ROUND((COLUMN()-2)/24,5),АТС!$A$41:$F$784,4)+VLOOKUP($A731+ROUND((COLUMN()-2)/24,5),'Расчет сбытовых надбавок'!$B$1537:'Расчет сбытовых надбавок'!$G$2280,6)</f>
        <v>0</v>
      </c>
      <c r="U731" s="108">
        <f>VLOOKUP($A731+ROUND((COLUMN()-2)/24,5),АТС!$A$41:$F$784,4)+VLOOKUP($A731+ROUND((COLUMN()-2)/24,5),'Расчет сбытовых надбавок'!$B$1537:'Расчет сбытовых надбавок'!$G$2280,6)</f>
        <v>0</v>
      </c>
      <c r="V731" s="108">
        <f>VLOOKUP($A731+ROUND((COLUMN()-2)/24,5),АТС!$A$41:$F$784,4)+VLOOKUP($A731+ROUND((COLUMN()-2)/24,5),'Расчет сбытовых надбавок'!$B$1537:'Расчет сбытовых надбавок'!$G$2280,6)</f>
        <v>0.22999999999999998</v>
      </c>
      <c r="W731" s="108">
        <f>VLOOKUP($A731+ROUND((COLUMN()-2)/24,5),АТС!$A$41:$F$784,4)+VLOOKUP($A731+ROUND((COLUMN()-2)/24,5),'Расчет сбытовых надбавок'!$B$1537:'Расчет сбытовых надбавок'!$G$2280,6)</f>
        <v>0</v>
      </c>
      <c r="X731" s="108">
        <f>VLOOKUP($A731+ROUND((COLUMN()-2)/24,5),АТС!$A$41:$F$784,4)+VLOOKUP($A731+ROUND((COLUMN()-2)/24,5),'Расчет сбытовых надбавок'!$B$1537:'Расчет сбытовых надбавок'!$G$2280,6)</f>
        <v>0</v>
      </c>
      <c r="Y731" s="108">
        <f>VLOOKUP($A731+ROUND((COLUMN()-2)/24,5),АТС!$A$41:$F$784,4)+VLOOKUP($A731+ROUND((COLUMN()-2)/24,5),'Расчет сбытовых надбавок'!$B$1537:'Расчет сбытовых надбавок'!$G$2280,6)</f>
        <v>0</v>
      </c>
    </row>
    <row r="732" spans="1:25" x14ac:dyDescent="0.2">
      <c r="A732" s="88">
        <f t="shared" si="19"/>
        <v>41872</v>
      </c>
      <c r="B732" s="108">
        <f>VLOOKUP($A732+ROUND((COLUMN()-2)/24,5),АТС!$A$41:$F$784,4)+VLOOKUP($A732+ROUND((COLUMN()-2)/24,5),'Расчет сбытовых надбавок'!$B$1537:'Расчет сбытовых надбавок'!$G$2280,6)</f>
        <v>0</v>
      </c>
      <c r="C732" s="108">
        <f>VLOOKUP($A732+ROUND((COLUMN()-2)/24,5),АТС!$A$41:$F$784,4)+VLOOKUP($A732+ROUND((COLUMN()-2)/24,5),'Расчет сбытовых надбавок'!$B$1537:'Расчет сбытовых надбавок'!$G$2280,6)</f>
        <v>0</v>
      </c>
      <c r="D732" s="108">
        <f>VLOOKUP($A732+ROUND((COLUMN()-2)/24,5),АТС!$A$41:$F$784,4)+VLOOKUP($A732+ROUND((COLUMN()-2)/24,5),'Расчет сбытовых надбавок'!$B$1537:'Расчет сбытовых надбавок'!$G$2280,6)</f>
        <v>0</v>
      </c>
      <c r="E732" s="108">
        <f>VLOOKUP($A732+ROUND((COLUMN()-2)/24,5),АТС!$A$41:$F$784,4)+VLOOKUP($A732+ROUND((COLUMN()-2)/24,5),'Расчет сбытовых надбавок'!$B$1537:'Расчет сбытовых надбавок'!$G$2280,6)</f>
        <v>19.98</v>
      </c>
      <c r="F732" s="108">
        <f>VLOOKUP($A732+ROUND((COLUMN()-2)/24,5),АТС!$A$41:$F$784,4)+VLOOKUP($A732+ROUND((COLUMN()-2)/24,5),'Расчет сбытовых надбавок'!$B$1537:'Расчет сбытовых надбавок'!$G$2280,6)</f>
        <v>56.89</v>
      </c>
      <c r="G732" s="108">
        <f>VLOOKUP($A732+ROUND((COLUMN()-2)/24,5),АТС!$A$41:$F$784,4)+VLOOKUP($A732+ROUND((COLUMN()-2)/24,5),'Расчет сбытовых надбавок'!$B$1537:'Расчет сбытовых надбавок'!$G$2280,6)</f>
        <v>14.84</v>
      </c>
      <c r="H732" s="108">
        <f>VLOOKUP($A732+ROUND((COLUMN()-2)/24,5),АТС!$A$41:$F$784,4)+VLOOKUP($A732+ROUND((COLUMN()-2)/24,5),'Расчет сбытовых надбавок'!$B$1537:'Расчет сбытовых надбавок'!$G$2280,6)</f>
        <v>313.56</v>
      </c>
      <c r="I732" s="108">
        <f>VLOOKUP($A732+ROUND((COLUMN()-2)/24,5),АТС!$A$41:$F$784,4)+VLOOKUP($A732+ROUND((COLUMN()-2)/24,5),'Расчет сбытовых надбавок'!$B$1537:'Расчет сбытовых надбавок'!$G$2280,6)</f>
        <v>107.39</v>
      </c>
      <c r="J732" s="108">
        <f>VLOOKUP($A732+ROUND((COLUMN()-2)/24,5),АТС!$A$41:$F$784,4)+VLOOKUP($A732+ROUND((COLUMN()-2)/24,5),'Расчет сбытовых надбавок'!$B$1537:'Расчет сбытовых надбавок'!$G$2280,6)</f>
        <v>53.01</v>
      </c>
      <c r="K732" s="108">
        <f>VLOOKUP($A732+ROUND((COLUMN()-2)/24,5),АТС!$A$41:$F$784,4)+VLOOKUP($A732+ROUND((COLUMN()-2)/24,5),'Расчет сбытовых надбавок'!$B$1537:'Расчет сбытовых надбавок'!$G$2280,6)</f>
        <v>0.99</v>
      </c>
      <c r="L732" s="108">
        <f>VLOOKUP($A732+ROUND((COLUMN()-2)/24,5),АТС!$A$41:$F$784,4)+VLOOKUP($A732+ROUND((COLUMN()-2)/24,5),'Расчет сбытовых надбавок'!$B$1537:'Расчет сбытовых надбавок'!$G$2280,6)</f>
        <v>0.48</v>
      </c>
      <c r="M732" s="108">
        <f>VLOOKUP($A732+ROUND((COLUMN()-2)/24,5),АТС!$A$41:$F$784,4)+VLOOKUP($A732+ROUND((COLUMN()-2)/24,5),'Расчет сбытовых надбавок'!$B$1537:'Расчет сбытовых надбавок'!$G$2280,6)</f>
        <v>0.25</v>
      </c>
      <c r="N732" s="108">
        <f>VLOOKUP($A732+ROUND((COLUMN()-2)/24,5),АТС!$A$41:$F$784,4)+VLOOKUP($A732+ROUND((COLUMN()-2)/24,5),'Расчет сбытовых надбавок'!$B$1537:'Расчет сбытовых надбавок'!$G$2280,6)</f>
        <v>0.42000000000000004</v>
      </c>
      <c r="O732" s="108">
        <f>VLOOKUP($A732+ROUND((COLUMN()-2)/24,5),АТС!$A$41:$F$784,4)+VLOOKUP($A732+ROUND((COLUMN()-2)/24,5),'Расчет сбытовых надбавок'!$B$1537:'Расчет сбытовых надбавок'!$G$2280,6)</f>
        <v>0.5</v>
      </c>
      <c r="P732" s="108">
        <f>VLOOKUP($A732+ROUND((COLUMN()-2)/24,5),АТС!$A$41:$F$784,4)+VLOOKUP($A732+ROUND((COLUMN()-2)/24,5),'Расчет сбытовых надбавок'!$B$1537:'Расчет сбытовых надбавок'!$G$2280,6)</f>
        <v>20.43</v>
      </c>
      <c r="Q732" s="108">
        <f>VLOOKUP($A732+ROUND((COLUMN()-2)/24,5),АТС!$A$41:$F$784,4)+VLOOKUP($A732+ROUND((COLUMN()-2)/24,5),'Расчет сбытовых надбавок'!$B$1537:'Расчет сбытовых надбавок'!$G$2280,6)</f>
        <v>21.22</v>
      </c>
      <c r="R732" s="108">
        <f>VLOOKUP($A732+ROUND((COLUMN()-2)/24,5),АТС!$A$41:$F$784,4)+VLOOKUP($A732+ROUND((COLUMN()-2)/24,5),'Расчет сбытовых надбавок'!$B$1537:'Расчет сбытовых надбавок'!$G$2280,6)</f>
        <v>17.649999999999999</v>
      </c>
      <c r="S732" s="108">
        <f>VLOOKUP($A732+ROUND((COLUMN()-2)/24,5),АТС!$A$41:$F$784,4)+VLOOKUP($A732+ROUND((COLUMN()-2)/24,5),'Расчет сбытовых надбавок'!$B$1537:'Расчет сбытовых надбавок'!$G$2280,6)</f>
        <v>0.8899999999999999</v>
      </c>
      <c r="T732" s="108">
        <f>VLOOKUP($A732+ROUND((COLUMN()-2)/24,5),АТС!$A$41:$F$784,4)+VLOOKUP($A732+ROUND((COLUMN()-2)/24,5),'Расчет сбытовых надбавок'!$B$1537:'Расчет сбытовых надбавок'!$G$2280,6)</f>
        <v>0.01</v>
      </c>
      <c r="U732" s="108">
        <f>VLOOKUP($A732+ROUND((COLUMN()-2)/24,5),АТС!$A$41:$F$784,4)+VLOOKUP($A732+ROUND((COLUMN()-2)/24,5),'Расчет сбытовых надбавок'!$B$1537:'Расчет сбытовых надбавок'!$G$2280,6)</f>
        <v>10.69</v>
      </c>
      <c r="V732" s="108">
        <f>VLOOKUP($A732+ROUND((COLUMN()-2)/24,5),АТС!$A$41:$F$784,4)+VLOOKUP($A732+ROUND((COLUMN()-2)/24,5),'Расчет сбытовых надбавок'!$B$1537:'Расчет сбытовых надбавок'!$G$2280,6)</f>
        <v>19.18</v>
      </c>
      <c r="W732" s="108">
        <f>VLOOKUP($A732+ROUND((COLUMN()-2)/24,5),АТС!$A$41:$F$784,4)+VLOOKUP($A732+ROUND((COLUMN()-2)/24,5),'Расчет сбытовых надбавок'!$B$1537:'Расчет сбытовых надбавок'!$G$2280,6)</f>
        <v>0</v>
      </c>
      <c r="X732" s="108">
        <f>VLOOKUP($A732+ROUND((COLUMN()-2)/24,5),АТС!$A$41:$F$784,4)+VLOOKUP($A732+ROUND((COLUMN()-2)/24,5),'Расчет сбытовых надбавок'!$B$1537:'Расчет сбытовых надбавок'!$G$2280,6)</f>
        <v>0</v>
      </c>
      <c r="Y732" s="108">
        <f>VLOOKUP($A732+ROUND((COLUMN()-2)/24,5),АТС!$A$41:$F$784,4)+VLOOKUP($A732+ROUND((COLUMN()-2)/24,5),'Расчет сбытовых надбавок'!$B$1537:'Расчет сбытовых надбавок'!$G$2280,6)</f>
        <v>0</v>
      </c>
    </row>
    <row r="733" spans="1:25" x14ac:dyDescent="0.2">
      <c r="A733" s="88">
        <f t="shared" si="19"/>
        <v>41873</v>
      </c>
      <c r="B733" s="108">
        <f>VLOOKUP($A733+ROUND((COLUMN()-2)/24,5),АТС!$A$41:$F$784,4)+VLOOKUP($A733+ROUND((COLUMN()-2)/24,5),'Расчет сбытовых надбавок'!$B$1537:'Расчет сбытовых надбавок'!$G$2280,6)</f>
        <v>0</v>
      </c>
      <c r="C733" s="108">
        <f>VLOOKUP($A733+ROUND((COLUMN()-2)/24,5),АТС!$A$41:$F$784,4)+VLOOKUP($A733+ROUND((COLUMN()-2)/24,5),'Расчет сбытовых надбавок'!$B$1537:'Расчет сбытовых надбавок'!$G$2280,6)</f>
        <v>0</v>
      </c>
      <c r="D733" s="108">
        <f>VLOOKUP($A733+ROUND((COLUMN()-2)/24,5),АТС!$A$41:$F$784,4)+VLOOKUP($A733+ROUND((COLUMN()-2)/24,5),'Расчет сбытовых надбавок'!$B$1537:'Расчет сбытовых надбавок'!$G$2280,6)</f>
        <v>0</v>
      </c>
      <c r="E733" s="108">
        <f>VLOOKUP($A733+ROUND((COLUMN()-2)/24,5),АТС!$A$41:$F$784,4)+VLOOKUP($A733+ROUND((COLUMN()-2)/24,5),'Расчет сбытовых надбавок'!$B$1537:'Расчет сбытовых надбавок'!$G$2280,6)</f>
        <v>0</v>
      </c>
      <c r="F733" s="108">
        <f>VLOOKUP($A733+ROUND((COLUMN()-2)/24,5),АТС!$A$41:$F$784,4)+VLOOKUP($A733+ROUND((COLUMN()-2)/24,5),'Расчет сбытовых надбавок'!$B$1537:'Расчет сбытовых надбавок'!$G$2280,6)</f>
        <v>22.58</v>
      </c>
      <c r="G733" s="108">
        <f>VLOOKUP($A733+ROUND((COLUMN()-2)/24,5),АТС!$A$41:$F$784,4)+VLOOKUP($A733+ROUND((COLUMN()-2)/24,5),'Расчет сбытовых надбавок'!$B$1537:'Расчет сбытовых надбавок'!$G$2280,6)</f>
        <v>32</v>
      </c>
      <c r="H733" s="108">
        <f>VLOOKUP($A733+ROUND((COLUMN()-2)/24,5),АТС!$A$41:$F$784,4)+VLOOKUP($A733+ROUND((COLUMN()-2)/24,5),'Расчет сбытовых надбавок'!$B$1537:'Расчет сбытовых надбавок'!$G$2280,6)</f>
        <v>113.71</v>
      </c>
      <c r="I733" s="108">
        <f>VLOOKUP($A733+ROUND((COLUMN()-2)/24,5),АТС!$A$41:$F$784,4)+VLOOKUP($A733+ROUND((COLUMN()-2)/24,5),'Расчет сбытовых надбавок'!$B$1537:'Расчет сбытовых надбавок'!$G$2280,6)</f>
        <v>264.63</v>
      </c>
      <c r="J733" s="108">
        <f>VLOOKUP($A733+ROUND((COLUMN()-2)/24,5),АТС!$A$41:$F$784,4)+VLOOKUP($A733+ROUND((COLUMN()-2)/24,5),'Расчет сбытовых надбавок'!$B$1537:'Расчет сбытовых надбавок'!$G$2280,6)</f>
        <v>70.150000000000006</v>
      </c>
      <c r="K733" s="108">
        <f>VLOOKUP($A733+ROUND((COLUMN()-2)/24,5),АТС!$A$41:$F$784,4)+VLOOKUP($A733+ROUND((COLUMN()-2)/24,5),'Расчет сбытовых надбавок'!$B$1537:'Расчет сбытовых надбавок'!$G$2280,6)</f>
        <v>177.95000000000002</v>
      </c>
      <c r="L733" s="108">
        <f>VLOOKUP($A733+ROUND((COLUMN()-2)/24,5),АТС!$A$41:$F$784,4)+VLOOKUP($A733+ROUND((COLUMN()-2)/24,5),'Расчет сбытовых надбавок'!$B$1537:'Расчет сбытовых надбавок'!$G$2280,6)</f>
        <v>19.989999999999998</v>
      </c>
      <c r="M733" s="108">
        <f>VLOOKUP($A733+ROUND((COLUMN()-2)/24,5),АТС!$A$41:$F$784,4)+VLOOKUP($A733+ROUND((COLUMN()-2)/24,5),'Расчет сбытовых надбавок'!$B$1537:'Расчет сбытовых надбавок'!$G$2280,6)</f>
        <v>42.21</v>
      </c>
      <c r="N733" s="108">
        <f>VLOOKUP($A733+ROUND((COLUMN()-2)/24,5),АТС!$A$41:$F$784,4)+VLOOKUP($A733+ROUND((COLUMN()-2)/24,5),'Расчет сбытовых надбавок'!$B$1537:'Расчет сбытовых надбавок'!$G$2280,6)</f>
        <v>26.89</v>
      </c>
      <c r="O733" s="108">
        <f>VLOOKUP($A733+ROUND((COLUMN()-2)/24,5),АТС!$A$41:$F$784,4)+VLOOKUP($A733+ROUND((COLUMN()-2)/24,5),'Расчет сбытовых надбавок'!$B$1537:'Расчет сбытовых надбавок'!$G$2280,6)</f>
        <v>33.22</v>
      </c>
      <c r="P733" s="108">
        <f>VLOOKUP($A733+ROUND((COLUMN()-2)/24,5),АТС!$A$41:$F$784,4)+VLOOKUP($A733+ROUND((COLUMN()-2)/24,5),'Расчет сбытовых надбавок'!$B$1537:'Расчет сбытовых надбавок'!$G$2280,6)</f>
        <v>83.49</v>
      </c>
      <c r="Q733" s="108">
        <f>VLOOKUP($A733+ROUND((COLUMN()-2)/24,5),АТС!$A$41:$F$784,4)+VLOOKUP($A733+ROUND((COLUMN()-2)/24,5),'Расчет сбытовых надбавок'!$B$1537:'Расчет сбытовых надбавок'!$G$2280,6)</f>
        <v>64.239999999999995</v>
      </c>
      <c r="R733" s="108">
        <f>VLOOKUP($A733+ROUND((COLUMN()-2)/24,5),АТС!$A$41:$F$784,4)+VLOOKUP($A733+ROUND((COLUMN()-2)/24,5),'Расчет сбытовых надбавок'!$B$1537:'Расчет сбытовых надбавок'!$G$2280,6)</f>
        <v>127.45</v>
      </c>
      <c r="S733" s="108">
        <f>VLOOKUP($A733+ROUND((COLUMN()-2)/24,5),АТС!$A$41:$F$784,4)+VLOOKUP($A733+ROUND((COLUMN()-2)/24,5),'Расчет сбытовых надбавок'!$B$1537:'Расчет сбытовых надбавок'!$G$2280,6)</f>
        <v>119.68</v>
      </c>
      <c r="T733" s="108">
        <f>VLOOKUP($A733+ROUND((COLUMN()-2)/24,5),АТС!$A$41:$F$784,4)+VLOOKUP($A733+ROUND((COLUMN()-2)/24,5),'Расчет сбытовых надбавок'!$B$1537:'Расчет сбытовых надбавок'!$G$2280,6)</f>
        <v>79.84</v>
      </c>
      <c r="U733" s="108">
        <f>VLOOKUP($A733+ROUND((COLUMN()-2)/24,5),АТС!$A$41:$F$784,4)+VLOOKUP($A733+ROUND((COLUMN()-2)/24,5),'Расчет сбытовых надбавок'!$B$1537:'Расчет сбытовых надбавок'!$G$2280,6)</f>
        <v>43.1</v>
      </c>
      <c r="V733" s="108">
        <f>VLOOKUP($A733+ROUND((COLUMN()-2)/24,5),АТС!$A$41:$F$784,4)+VLOOKUP($A733+ROUND((COLUMN()-2)/24,5),'Расчет сбытовых надбавок'!$B$1537:'Расчет сбытовых надбавок'!$G$2280,6)</f>
        <v>129.01999999999998</v>
      </c>
      <c r="W733" s="108">
        <f>VLOOKUP($A733+ROUND((COLUMN()-2)/24,5),АТС!$A$41:$F$784,4)+VLOOKUP($A733+ROUND((COLUMN()-2)/24,5),'Расчет сбытовых надбавок'!$B$1537:'Расчет сбытовых надбавок'!$G$2280,6)</f>
        <v>92.98</v>
      </c>
      <c r="X733" s="108">
        <f>VLOOKUP($A733+ROUND((COLUMN()-2)/24,5),АТС!$A$41:$F$784,4)+VLOOKUP($A733+ROUND((COLUMN()-2)/24,5),'Расчет сбытовых надбавок'!$B$1537:'Расчет сбытовых надбавок'!$G$2280,6)</f>
        <v>0</v>
      </c>
      <c r="Y733" s="108">
        <f>VLOOKUP($A733+ROUND((COLUMN()-2)/24,5),АТС!$A$41:$F$784,4)+VLOOKUP($A733+ROUND((COLUMN()-2)/24,5),'Расчет сбытовых надбавок'!$B$1537:'Расчет сбытовых надбавок'!$G$2280,6)</f>
        <v>0</v>
      </c>
    </row>
    <row r="734" spans="1:25" x14ac:dyDescent="0.2">
      <c r="A734" s="88">
        <f t="shared" si="19"/>
        <v>41874</v>
      </c>
      <c r="B734" s="108">
        <f>VLOOKUP($A734+ROUND((COLUMN()-2)/24,5),АТС!$A$41:$F$784,4)+VLOOKUP($A734+ROUND((COLUMN()-2)/24,5),'Расчет сбытовых надбавок'!$B$1537:'Расчет сбытовых надбавок'!$G$2280,6)</f>
        <v>0</v>
      </c>
      <c r="C734" s="108">
        <f>VLOOKUP($A734+ROUND((COLUMN()-2)/24,5),АТС!$A$41:$F$784,4)+VLOOKUP($A734+ROUND((COLUMN()-2)/24,5),'Расчет сбытовых надбавок'!$B$1537:'Расчет сбытовых надбавок'!$G$2280,6)</f>
        <v>0</v>
      </c>
      <c r="D734" s="108">
        <f>VLOOKUP($A734+ROUND((COLUMN()-2)/24,5),АТС!$A$41:$F$784,4)+VLOOKUP($A734+ROUND((COLUMN()-2)/24,5),'Расчет сбытовых надбавок'!$B$1537:'Расчет сбытовых надбавок'!$G$2280,6)</f>
        <v>0</v>
      </c>
      <c r="E734" s="108">
        <f>VLOOKUP($A734+ROUND((COLUMN()-2)/24,5),АТС!$A$41:$F$784,4)+VLOOKUP($A734+ROUND((COLUMN()-2)/24,5),'Расчет сбытовых надбавок'!$B$1537:'Расчет сбытовых надбавок'!$G$2280,6)</f>
        <v>20</v>
      </c>
      <c r="F734" s="108">
        <f>VLOOKUP($A734+ROUND((COLUMN()-2)/24,5),АТС!$A$41:$F$784,4)+VLOOKUP($A734+ROUND((COLUMN()-2)/24,5),'Расчет сбытовых надбавок'!$B$1537:'Расчет сбытовых надбавок'!$G$2280,6)</f>
        <v>41.54</v>
      </c>
      <c r="G734" s="108">
        <f>VLOOKUP($A734+ROUND((COLUMN()-2)/24,5),АТС!$A$41:$F$784,4)+VLOOKUP($A734+ROUND((COLUMN()-2)/24,5),'Расчет сбытовых надбавок'!$B$1537:'Расчет сбытовых надбавок'!$G$2280,6)</f>
        <v>71.789999999999992</v>
      </c>
      <c r="H734" s="108">
        <f>VLOOKUP($A734+ROUND((COLUMN()-2)/24,5),АТС!$A$41:$F$784,4)+VLOOKUP($A734+ROUND((COLUMN()-2)/24,5),'Расчет сбытовых надбавок'!$B$1537:'Расчет сбытовых надбавок'!$G$2280,6)</f>
        <v>394.26</v>
      </c>
      <c r="I734" s="108">
        <f>VLOOKUP($A734+ROUND((COLUMN()-2)/24,5),АТС!$A$41:$F$784,4)+VLOOKUP($A734+ROUND((COLUMN()-2)/24,5),'Расчет сбытовых надбавок'!$B$1537:'Расчет сбытовых надбавок'!$G$2280,6)</f>
        <v>166.04999999999998</v>
      </c>
      <c r="J734" s="108">
        <f>VLOOKUP($A734+ROUND((COLUMN()-2)/24,5),АТС!$A$41:$F$784,4)+VLOOKUP($A734+ROUND((COLUMN()-2)/24,5),'Расчет сбытовых надбавок'!$B$1537:'Расчет сбытовых надбавок'!$G$2280,6)</f>
        <v>205.01999999999998</v>
      </c>
      <c r="K734" s="108">
        <f>VLOOKUP($A734+ROUND((COLUMN()-2)/24,5),АТС!$A$41:$F$784,4)+VLOOKUP($A734+ROUND((COLUMN()-2)/24,5),'Расчет сбытовых надбавок'!$B$1537:'Расчет сбытовых надбавок'!$G$2280,6)</f>
        <v>239.29000000000002</v>
      </c>
      <c r="L734" s="108">
        <f>VLOOKUP($A734+ROUND((COLUMN()-2)/24,5),АТС!$A$41:$F$784,4)+VLOOKUP($A734+ROUND((COLUMN()-2)/24,5),'Расчет сбытовых надбавок'!$B$1537:'Расчет сбытовых надбавок'!$G$2280,6)</f>
        <v>130.39000000000001</v>
      </c>
      <c r="M734" s="108">
        <f>VLOOKUP($A734+ROUND((COLUMN()-2)/24,5),АТС!$A$41:$F$784,4)+VLOOKUP($A734+ROUND((COLUMN()-2)/24,5),'Расчет сбытовых надбавок'!$B$1537:'Расчет сбытовых надбавок'!$G$2280,6)</f>
        <v>58.14</v>
      </c>
      <c r="N734" s="108">
        <f>VLOOKUP($A734+ROUND((COLUMN()-2)/24,5),АТС!$A$41:$F$784,4)+VLOOKUP($A734+ROUND((COLUMN()-2)/24,5),'Расчет сбытовых надбавок'!$B$1537:'Расчет сбытовых надбавок'!$G$2280,6)</f>
        <v>67.03</v>
      </c>
      <c r="O734" s="108">
        <f>VLOOKUP($A734+ROUND((COLUMN()-2)/24,5),АТС!$A$41:$F$784,4)+VLOOKUP($A734+ROUND((COLUMN()-2)/24,5),'Расчет сбытовых надбавок'!$B$1537:'Расчет сбытовых надбавок'!$G$2280,6)</f>
        <v>1063.3799999999999</v>
      </c>
      <c r="P734" s="108">
        <f>VLOOKUP($A734+ROUND((COLUMN()-2)/24,5),АТС!$A$41:$F$784,4)+VLOOKUP($A734+ROUND((COLUMN()-2)/24,5),'Расчет сбытовых надбавок'!$B$1537:'Расчет сбытовых надбавок'!$G$2280,6)</f>
        <v>0</v>
      </c>
      <c r="Q734" s="108">
        <f>VLOOKUP($A734+ROUND((COLUMN()-2)/24,5),АТС!$A$41:$F$784,4)+VLOOKUP($A734+ROUND((COLUMN()-2)/24,5),'Расчет сбытовых надбавок'!$B$1537:'Расчет сбытовых надбавок'!$G$2280,6)</f>
        <v>0</v>
      </c>
      <c r="R734" s="108">
        <f>VLOOKUP($A734+ROUND((COLUMN()-2)/24,5),АТС!$A$41:$F$784,4)+VLOOKUP($A734+ROUND((COLUMN()-2)/24,5),'Расчет сбытовых надбавок'!$B$1537:'Расчет сбытовых надбавок'!$G$2280,6)</f>
        <v>0</v>
      </c>
      <c r="S734" s="108">
        <f>VLOOKUP($A734+ROUND((COLUMN()-2)/24,5),АТС!$A$41:$F$784,4)+VLOOKUP($A734+ROUND((COLUMN()-2)/24,5),'Расчет сбытовых надбавок'!$B$1537:'Расчет сбытовых надбавок'!$G$2280,6)</f>
        <v>0</v>
      </c>
      <c r="T734" s="108">
        <f>VLOOKUP($A734+ROUND((COLUMN()-2)/24,5),АТС!$A$41:$F$784,4)+VLOOKUP($A734+ROUND((COLUMN()-2)/24,5),'Расчет сбытовых надбавок'!$B$1537:'Расчет сбытовых надбавок'!$G$2280,6)</f>
        <v>0</v>
      </c>
      <c r="U734" s="108">
        <f>VLOOKUP($A734+ROUND((COLUMN()-2)/24,5),АТС!$A$41:$F$784,4)+VLOOKUP($A734+ROUND((COLUMN()-2)/24,5),'Расчет сбытовых надбавок'!$B$1537:'Расчет сбытовых надбавок'!$G$2280,6)</f>
        <v>0</v>
      </c>
      <c r="V734" s="108">
        <f>VLOOKUP($A734+ROUND((COLUMN()-2)/24,5),АТС!$A$41:$F$784,4)+VLOOKUP($A734+ROUND((COLUMN()-2)/24,5),'Расчет сбытовых надбавок'!$B$1537:'Расчет сбытовых надбавок'!$G$2280,6)</f>
        <v>1110.28</v>
      </c>
      <c r="W734" s="108">
        <f>VLOOKUP($A734+ROUND((COLUMN()-2)/24,5),АТС!$A$41:$F$784,4)+VLOOKUP($A734+ROUND((COLUMN()-2)/24,5),'Расчет сбытовых надбавок'!$B$1537:'Расчет сбытовых надбавок'!$G$2280,6)</f>
        <v>5.52</v>
      </c>
      <c r="X734" s="108">
        <f>VLOOKUP($A734+ROUND((COLUMN()-2)/24,5),АТС!$A$41:$F$784,4)+VLOOKUP($A734+ROUND((COLUMN()-2)/24,5),'Расчет сбытовых надбавок'!$B$1537:'Расчет сбытовых надбавок'!$G$2280,6)</f>
        <v>0</v>
      </c>
      <c r="Y734" s="108">
        <f>VLOOKUP($A734+ROUND((COLUMN()-2)/24,5),АТС!$A$41:$F$784,4)+VLOOKUP($A734+ROUND((COLUMN()-2)/24,5),'Расчет сбытовых надбавок'!$B$1537:'Расчет сбытовых надбавок'!$G$2280,6)</f>
        <v>0</v>
      </c>
    </row>
    <row r="735" spans="1:25" x14ac:dyDescent="0.2">
      <c r="A735" s="88">
        <f t="shared" si="19"/>
        <v>41875</v>
      </c>
      <c r="B735" s="108">
        <f>VLOOKUP($A735+ROUND((COLUMN()-2)/24,5),АТС!$A$41:$F$784,4)+VLOOKUP($A735+ROUND((COLUMN()-2)/24,5),'Расчет сбытовых надбавок'!$B$1537:'Расчет сбытовых надбавок'!$G$2280,6)</f>
        <v>0</v>
      </c>
      <c r="C735" s="108">
        <f>VLOOKUP($A735+ROUND((COLUMN()-2)/24,5),АТС!$A$41:$F$784,4)+VLOOKUP($A735+ROUND((COLUMN()-2)/24,5),'Расчет сбытовых надбавок'!$B$1537:'Расчет сбытовых надбавок'!$G$2280,6)</f>
        <v>0</v>
      </c>
      <c r="D735" s="108">
        <f>VLOOKUP($A735+ROUND((COLUMN()-2)/24,5),АТС!$A$41:$F$784,4)+VLOOKUP($A735+ROUND((COLUMN()-2)/24,5),'Расчет сбытовых надбавок'!$B$1537:'Расчет сбытовых надбавок'!$G$2280,6)</f>
        <v>0</v>
      </c>
      <c r="E735" s="108">
        <f>VLOOKUP($A735+ROUND((COLUMN()-2)/24,5),АТС!$A$41:$F$784,4)+VLOOKUP($A735+ROUND((COLUMN()-2)/24,5),'Расчет сбытовых надбавок'!$B$1537:'Расчет сбытовых надбавок'!$G$2280,6)</f>
        <v>0</v>
      </c>
      <c r="F735" s="108">
        <f>VLOOKUP($A735+ROUND((COLUMN()-2)/24,5),АТС!$A$41:$F$784,4)+VLOOKUP($A735+ROUND((COLUMN()-2)/24,5),'Расчет сбытовых надбавок'!$B$1537:'Расчет сбытовых надбавок'!$G$2280,6)</f>
        <v>0</v>
      </c>
      <c r="G735" s="108">
        <f>VLOOKUP($A735+ROUND((COLUMN()-2)/24,5),АТС!$A$41:$F$784,4)+VLOOKUP($A735+ROUND((COLUMN()-2)/24,5),'Расчет сбытовых надбавок'!$B$1537:'Расчет сбытовых надбавок'!$G$2280,6)</f>
        <v>0</v>
      </c>
      <c r="H735" s="108">
        <f>VLOOKUP($A735+ROUND((COLUMN()-2)/24,5),АТС!$A$41:$F$784,4)+VLOOKUP($A735+ROUND((COLUMN()-2)/24,5),'Расчет сбытовых надбавок'!$B$1537:'Расчет сбытовых надбавок'!$G$2280,6)</f>
        <v>182.92000000000002</v>
      </c>
      <c r="I735" s="108">
        <f>VLOOKUP($A735+ROUND((COLUMN()-2)/24,5),АТС!$A$41:$F$784,4)+VLOOKUP($A735+ROUND((COLUMN()-2)/24,5),'Расчет сбытовых надбавок'!$B$1537:'Расчет сбытовых надбавок'!$G$2280,6)</f>
        <v>259.57</v>
      </c>
      <c r="J735" s="108">
        <f>VLOOKUP($A735+ROUND((COLUMN()-2)/24,5),АТС!$A$41:$F$784,4)+VLOOKUP($A735+ROUND((COLUMN()-2)/24,5),'Расчет сбытовых надбавок'!$B$1537:'Расчет сбытовых надбавок'!$G$2280,6)</f>
        <v>123.11000000000001</v>
      </c>
      <c r="K735" s="108">
        <f>VLOOKUP($A735+ROUND((COLUMN()-2)/24,5),АТС!$A$41:$F$784,4)+VLOOKUP($A735+ROUND((COLUMN()-2)/24,5),'Расчет сбытовых надбавок'!$B$1537:'Расчет сбытовых надбавок'!$G$2280,6)</f>
        <v>0</v>
      </c>
      <c r="L735" s="108">
        <f>VLOOKUP($A735+ROUND((COLUMN()-2)/24,5),АТС!$A$41:$F$784,4)+VLOOKUP($A735+ROUND((COLUMN()-2)/24,5),'Расчет сбытовых надбавок'!$B$1537:'Расчет сбытовых надбавок'!$G$2280,6)</f>
        <v>0</v>
      </c>
      <c r="M735" s="108">
        <f>VLOOKUP($A735+ROUND((COLUMN()-2)/24,5),АТС!$A$41:$F$784,4)+VLOOKUP($A735+ROUND((COLUMN()-2)/24,5),'Расчет сбытовых надбавок'!$B$1537:'Расчет сбытовых надбавок'!$G$2280,6)</f>
        <v>37.940000000000005</v>
      </c>
      <c r="N735" s="108">
        <f>VLOOKUP($A735+ROUND((COLUMN()-2)/24,5),АТС!$A$41:$F$784,4)+VLOOKUP($A735+ROUND((COLUMN()-2)/24,5),'Расчет сбытовых надбавок'!$B$1537:'Расчет сбытовых надбавок'!$G$2280,6)</f>
        <v>1037.95</v>
      </c>
      <c r="O735" s="108">
        <f>VLOOKUP($A735+ROUND((COLUMN()-2)/24,5),АТС!$A$41:$F$784,4)+VLOOKUP($A735+ROUND((COLUMN()-2)/24,5),'Расчет сбытовых надбавок'!$B$1537:'Расчет сбытовых надбавок'!$G$2280,6)</f>
        <v>0</v>
      </c>
      <c r="P735" s="108">
        <f>VLOOKUP($A735+ROUND((COLUMN()-2)/24,5),АТС!$A$41:$F$784,4)+VLOOKUP($A735+ROUND((COLUMN()-2)/24,5),'Расчет сбытовых надбавок'!$B$1537:'Расчет сбытовых надбавок'!$G$2280,6)</f>
        <v>0</v>
      </c>
      <c r="Q735" s="108">
        <f>VLOOKUP($A735+ROUND((COLUMN()-2)/24,5),АТС!$A$41:$F$784,4)+VLOOKUP($A735+ROUND((COLUMN()-2)/24,5),'Расчет сбытовых надбавок'!$B$1537:'Расчет сбытовых надбавок'!$G$2280,6)</f>
        <v>0</v>
      </c>
      <c r="R735" s="108">
        <f>VLOOKUP($A735+ROUND((COLUMN()-2)/24,5),АТС!$A$41:$F$784,4)+VLOOKUP($A735+ROUND((COLUMN()-2)/24,5),'Расчет сбытовых надбавок'!$B$1537:'Расчет сбытовых надбавок'!$G$2280,6)</f>
        <v>0</v>
      </c>
      <c r="S735" s="108">
        <f>VLOOKUP($A735+ROUND((COLUMN()-2)/24,5),АТС!$A$41:$F$784,4)+VLOOKUP($A735+ROUND((COLUMN()-2)/24,5),'Расчет сбытовых надбавок'!$B$1537:'Расчет сбытовых надбавок'!$G$2280,6)</f>
        <v>0.01</v>
      </c>
      <c r="T735" s="108">
        <f>VLOOKUP($A735+ROUND((COLUMN()-2)/24,5),АТС!$A$41:$F$784,4)+VLOOKUP($A735+ROUND((COLUMN()-2)/24,5),'Расчет сбытовых надбавок'!$B$1537:'Расчет сбытовых надбавок'!$G$2280,6)</f>
        <v>0</v>
      </c>
      <c r="U735" s="108">
        <f>VLOOKUP($A735+ROUND((COLUMN()-2)/24,5),АТС!$A$41:$F$784,4)+VLOOKUP($A735+ROUND((COLUMN()-2)/24,5),'Расчет сбытовых надбавок'!$B$1537:'Расчет сбытовых надбавок'!$G$2280,6)</f>
        <v>0</v>
      </c>
      <c r="V735" s="108">
        <f>VLOOKUP($A735+ROUND((COLUMN()-2)/24,5),АТС!$A$41:$F$784,4)+VLOOKUP($A735+ROUND((COLUMN()-2)/24,5),'Расчет сбытовых надбавок'!$B$1537:'Расчет сбытовых надбавок'!$G$2280,6)</f>
        <v>24.37</v>
      </c>
      <c r="W735" s="108">
        <f>VLOOKUP($A735+ROUND((COLUMN()-2)/24,5),АТС!$A$41:$F$784,4)+VLOOKUP($A735+ROUND((COLUMN()-2)/24,5),'Расчет сбытовых надбавок'!$B$1537:'Расчет сбытовых надбавок'!$G$2280,6)</f>
        <v>0</v>
      </c>
      <c r="X735" s="108">
        <f>VLOOKUP($A735+ROUND((COLUMN()-2)/24,5),АТС!$A$41:$F$784,4)+VLOOKUP($A735+ROUND((COLUMN()-2)/24,5),'Расчет сбытовых надбавок'!$B$1537:'Расчет сбытовых надбавок'!$G$2280,6)</f>
        <v>0</v>
      </c>
      <c r="Y735" s="108">
        <f>VLOOKUP($A735+ROUND((COLUMN()-2)/24,5),АТС!$A$41:$F$784,4)+VLOOKUP($A735+ROUND((COLUMN()-2)/24,5),'Расчет сбытовых надбавок'!$B$1537:'Расчет сбытовых надбавок'!$G$2280,6)</f>
        <v>0</v>
      </c>
    </row>
    <row r="736" spans="1:25" x14ac:dyDescent="0.2">
      <c r="A736" s="88">
        <f t="shared" si="19"/>
        <v>41876</v>
      </c>
      <c r="B736" s="108">
        <f>VLOOKUP($A736+ROUND((COLUMN()-2)/24,5),АТС!$A$41:$F$784,4)+VLOOKUP($A736+ROUND((COLUMN()-2)/24,5),'Расчет сбытовых надбавок'!$B$1537:'Расчет сбытовых надбавок'!$G$2280,6)</f>
        <v>0</v>
      </c>
      <c r="C736" s="108">
        <f>VLOOKUP($A736+ROUND((COLUMN()-2)/24,5),АТС!$A$41:$F$784,4)+VLOOKUP($A736+ROUND((COLUMN()-2)/24,5),'Расчет сбытовых надбавок'!$B$1537:'Расчет сбытовых надбавок'!$G$2280,6)</f>
        <v>0.01</v>
      </c>
      <c r="D736" s="108">
        <f>VLOOKUP($A736+ROUND((COLUMN()-2)/24,5),АТС!$A$41:$F$784,4)+VLOOKUP($A736+ROUND((COLUMN()-2)/24,5),'Расчет сбытовых надбавок'!$B$1537:'Расчет сбытовых надбавок'!$G$2280,6)</f>
        <v>0</v>
      </c>
      <c r="E736" s="108">
        <f>VLOOKUP($A736+ROUND((COLUMN()-2)/24,5),АТС!$A$41:$F$784,4)+VLOOKUP($A736+ROUND((COLUMN()-2)/24,5),'Расчет сбытовых надбавок'!$B$1537:'Расчет сбытовых надбавок'!$G$2280,6)</f>
        <v>6.97</v>
      </c>
      <c r="F736" s="108">
        <f>VLOOKUP($A736+ROUND((COLUMN()-2)/24,5),АТС!$A$41:$F$784,4)+VLOOKUP($A736+ROUND((COLUMN()-2)/24,5),'Расчет сбытовых надбавок'!$B$1537:'Расчет сбытовых надбавок'!$G$2280,6)</f>
        <v>38.199999999999996</v>
      </c>
      <c r="G736" s="108">
        <f>VLOOKUP($A736+ROUND((COLUMN()-2)/24,5),АТС!$A$41:$F$784,4)+VLOOKUP($A736+ROUND((COLUMN()-2)/24,5),'Расчет сбытовых надбавок'!$B$1537:'Расчет сбытовых надбавок'!$G$2280,6)</f>
        <v>51.08</v>
      </c>
      <c r="H736" s="108">
        <f>VLOOKUP($A736+ROUND((COLUMN()-2)/24,5),АТС!$A$41:$F$784,4)+VLOOKUP($A736+ROUND((COLUMN()-2)/24,5),'Расчет сбытовых надбавок'!$B$1537:'Расчет сбытовых надбавок'!$G$2280,6)</f>
        <v>159.79</v>
      </c>
      <c r="I736" s="108">
        <f>VLOOKUP($A736+ROUND((COLUMN()-2)/24,5),АТС!$A$41:$F$784,4)+VLOOKUP($A736+ROUND((COLUMN()-2)/24,5),'Расчет сбытовых надбавок'!$B$1537:'Расчет сбытовых надбавок'!$G$2280,6)</f>
        <v>146.07</v>
      </c>
      <c r="J736" s="108">
        <f>VLOOKUP($A736+ROUND((COLUMN()-2)/24,5),АТС!$A$41:$F$784,4)+VLOOKUP($A736+ROUND((COLUMN()-2)/24,5),'Расчет сбытовых надбавок'!$B$1537:'Расчет сбытовых надбавок'!$G$2280,6)</f>
        <v>6.84</v>
      </c>
      <c r="K736" s="108">
        <f>VLOOKUP($A736+ROUND((COLUMN()-2)/24,5),АТС!$A$41:$F$784,4)+VLOOKUP($A736+ROUND((COLUMN()-2)/24,5),'Расчет сбытовых надбавок'!$B$1537:'Расчет сбытовых надбавок'!$G$2280,6)</f>
        <v>46.69</v>
      </c>
      <c r="L736" s="108">
        <f>VLOOKUP($A736+ROUND((COLUMN()-2)/24,5),АТС!$A$41:$F$784,4)+VLOOKUP($A736+ROUND((COLUMN()-2)/24,5),'Расчет сбытовых надбавок'!$B$1537:'Расчет сбытовых надбавок'!$G$2280,6)</f>
        <v>16.62</v>
      </c>
      <c r="M736" s="108">
        <f>VLOOKUP($A736+ROUND((COLUMN()-2)/24,5),АТС!$A$41:$F$784,4)+VLOOKUP($A736+ROUND((COLUMN()-2)/24,5),'Расчет сбытовых надбавок'!$B$1537:'Расчет сбытовых надбавок'!$G$2280,6)</f>
        <v>15.33</v>
      </c>
      <c r="N736" s="108">
        <f>VLOOKUP($A736+ROUND((COLUMN()-2)/24,5),АТС!$A$41:$F$784,4)+VLOOKUP($A736+ROUND((COLUMN()-2)/24,5),'Расчет сбытовых надбавок'!$B$1537:'Расчет сбытовых надбавок'!$G$2280,6)</f>
        <v>31.75</v>
      </c>
      <c r="O736" s="108">
        <f>VLOOKUP($A736+ROUND((COLUMN()-2)/24,5),АТС!$A$41:$F$784,4)+VLOOKUP($A736+ROUND((COLUMN()-2)/24,5),'Расчет сбытовых надбавок'!$B$1537:'Расчет сбытовых надбавок'!$G$2280,6)</f>
        <v>49.02</v>
      </c>
      <c r="P736" s="108">
        <f>VLOOKUP($A736+ROUND((COLUMN()-2)/24,5),АТС!$A$41:$F$784,4)+VLOOKUP($A736+ROUND((COLUMN()-2)/24,5),'Расчет сбытовых надбавок'!$B$1537:'Расчет сбытовых надбавок'!$G$2280,6)</f>
        <v>53.79</v>
      </c>
      <c r="Q736" s="108">
        <f>VLOOKUP($A736+ROUND((COLUMN()-2)/24,5),АТС!$A$41:$F$784,4)+VLOOKUP($A736+ROUND((COLUMN()-2)/24,5),'Расчет сбытовых надбавок'!$B$1537:'Расчет сбытовых надбавок'!$G$2280,6)</f>
        <v>6.88</v>
      </c>
      <c r="R736" s="108">
        <f>VLOOKUP($A736+ROUND((COLUMN()-2)/24,5),АТС!$A$41:$F$784,4)+VLOOKUP($A736+ROUND((COLUMN()-2)/24,5),'Расчет сбытовых надбавок'!$B$1537:'Расчет сбытовых надбавок'!$G$2280,6)</f>
        <v>0</v>
      </c>
      <c r="S736" s="108">
        <f>VLOOKUP($A736+ROUND((COLUMN()-2)/24,5),АТС!$A$41:$F$784,4)+VLOOKUP($A736+ROUND((COLUMN()-2)/24,5),'Расчет сбытовых надбавок'!$B$1537:'Расчет сбытовых надбавок'!$G$2280,6)</f>
        <v>0</v>
      </c>
      <c r="T736" s="108">
        <f>VLOOKUP($A736+ROUND((COLUMN()-2)/24,5),АТС!$A$41:$F$784,4)+VLOOKUP($A736+ROUND((COLUMN()-2)/24,5),'Расчет сбытовых надбавок'!$B$1537:'Расчет сбытовых надбавок'!$G$2280,6)</f>
        <v>0</v>
      </c>
      <c r="U736" s="108">
        <f>VLOOKUP($A736+ROUND((COLUMN()-2)/24,5),АТС!$A$41:$F$784,4)+VLOOKUP($A736+ROUND((COLUMN()-2)/24,5),'Расчет сбытовых надбавок'!$B$1537:'Расчет сбытовых надбавок'!$G$2280,6)</f>
        <v>14.860000000000001</v>
      </c>
      <c r="V736" s="108">
        <f>VLOOKUP($A736+ROUND((COLUMN()-2)/24,5),АТС!$A$41:$F$784,4)+VLOOKUP($A736+ROUND((COLUMN()-2)/24,5),'Расчет сбытовых надбавок'!$B$1537:'Расчет сбытовых надбавок'!$G$2280,6)</f>
        <v>0</v>
      </c>
      <c r="W736" s="108">
        <f>VLOOKUP($A736+ROUND((COLUMN()-2)/24,5),АТС!$A$41:$F$784,4)+VLOOKUP($A736+ROUND((COLUMN()-2)/24,5),'Расчет сбытовых надбавок'!$B$1537:'Расчет сбытовых надбавок'!$G$2280,6)</f>
        <v>0</v>
      </c>
      <c r="X736" s="108">
        <f>VLOOKUP($A736+ROUND((COLUMN()-2)/24,5),АТС!$A$41:$F$784,4)+VLOOKUP($A736+ROUND((COLUMN()-2)/24,5),'Расчет сбытовых надбавок'!$B$1537:'Расчет сбытовых надбавок'!$G$2280,6)</f>
        <v>0</v>
      </c>
      <c r="Y736" s="108">
        <f>VLOOKUP($A736+ROUND((COLUMN()-2)/24,5),АТС!$A$41:$F$784,4)+VLOOKUP($A736+ROUND((COLUMN()-2)/24,5),'Расчет сбытовых надбавок'!$B$1537:'Расчет сбытовых надбавок'!$G$2280,6)</f>
        <v>0</v>
      </c>
    </row>
    <row r="737" spans="1:27" x14ac:dyDescent="0.2">
      <c r="A737" s="88">
        <f t="shared" si="19"/>
        <v>41877</v>
      </c>
      <c r="B737" s="108">
        <f>VLOOKUP($A737+ROUND((COLUMN()-2)/24,5),АТС!$A$41:$F$784,4)+VLOOKUP($A737+ROUND((COLUMN()-2)/24,5),'Расчет сбытовых надбавок'!$B$1537:'Расчет сбытовых надбавок'!$G$2280,6)</f>
        <v>0</v>
      </c>
      <c r="C737" s="108">
        <f>VLOOKUP($A737+ROUND((COLUMN()-2)/24,5),АТС!$A$41:$F$784,4)+VLOOKUP($A737+ROUND((COLUMN()-2)/24,5),'Расчет сбытовых надбавок'!$B$1537:'Расчет сбытовых надбавок'!$G$2280,6)</f>
        <v>0</v>
      </c>
      <c r="D737" s="108">
        <f>VLOOKUP($A737+ROUND((COLUMN()-2)/24,5),АТС!$A$41:$F$784,4)+VLOOKUP($A737+ROUND((COLUMN()-2)/24,5),'Расчет сбытовых надбавок'!$B$1537:'Расчет сбытовых надбавок'!$G$2280,6)</f>
        <v>0</v>
      </c>
      <c r="E737" s="108">
        <f>VLOOKUP($A737+ROUND((COLUMN()-2)/24,5),АТС!$A$41:$F$784,4)+VLOOKUP($A737+ROUND((COLUMN()-2)/24,5),'Расчет сбытовых надбавок'!$B$1537:'Расчет сбытовых надбавок'!$G$2280,6)</f>
        <v>27.060000000000002</v>
      </c>
      <c r="F737" s="108">
        <f>VLOOKUP($A737+ROUND((COLUMN()-2)/24,5),АТС!$A$41:$F$784,4)+VLOOKUP($A737+ROUND((COLUMN()-2)/24,5),'Расчет сбытовых надбавок'!$B$1537:'Расчет сбытовых надбавок'!$G$2280,6)</f>
        <v>54</v>
      </c>
      <c r="G737" s="108">
        <f>VLOOKUP($A737+ROUND((COLUMN()-2)/24,5),АТС!$A$41:$F$784,4)+VLOOKUP($A737+ROUND((COLUMN()-2)/24,5),'Расчет сбытовых надбавок'!$B$1537:'Расчет сбытовых надбавок'!$G$2280,6)</f>
        <v>60.35</v>
      </c>
      <c r="H737" s="108">
        <f>VLOOKUP($A737+ROUND((COLUMN()-2)/24,5),АТС!$A$41:$F$784,4)+VLOOKUP($A737+ROUND((COLUMN()-2)/24,5),'Расчет сбытовых надбавок'!$B$1537:'Расчет сбытовых надбавок'!$G$2280,6)</f>
        <v>109.29</v>
      </c>
      <c r="I737" s="108">
        <f>VLOOKUP($A737+ROUND((COLUMN()-2)/24,5),АТС!$A$41:$F$784,4)+VLOOKUP($A737+ROUND((COLUMN()-2)/24,5),'Расчет сбытовых надбавок'!$B$1537:'Расчет сбытовых надбавок'!$G$2280,6)</f>
        <v>329.37</v>
      </c>
      <c r="J737" s="108">
        <f>VLOOKUP($A737+ROUND((COLUMN()-2)/24,5),АТС!$A$41:$F$784,4)+VLOOKUP($A737+ROUND((COLUMN()-2)/24,5),'Расчет сбытовых надбавок'!$B$1537:'Расчет сбытовых надбавок'!$G$2280,6)</f>
        <v>38.440000000000005</v>
      </c>
      <c r="K737" s="108">
        <f>VLOOKUP($A737+ROUND((COLUMN()-2)/24,5),АТС!$A$41:$F$784,4)+VLOOKUP($A737+ROUND((COLUMN()-2)/24,5),'Расчет сбытовых надбавок'!$B$1537:'Расчет сбытовых надбавок'!$G$2280,6)</f>
        <v>58.18</v>
      </c>
      <c r="L737" s="108">
        <f>VLOOKUP($A737+ROUND((COLUMN()-2)/24,5),АТС!$A$41:$F$784,4)+VLOOKUP($A737+ROUND((COLUMN()-2)/24,5),'Расчет сбытовых надбавок'!$B$1537:'Расчет сбытовых надбавок'!$G$2280,6)</f>
        <v>16.75</v>
      </c>
      <c r="M737" s="108">
        <f>VLOOKUP($A737+ROUND((COLUMN()-2)/24,5),АТС!$A$41:$F$784,4)+VLOOKUP($A737+ROUND((COLUMN()-2)/24,5),'Расчет сбытовых надбавок'!$B$1537:'Расчет сбытовых надбавок'!$G$2280,6)</f>
        <v>5.16</v>
      </c>
      <c r="N737" s="108">
        <f>VLOOKUP($A737+ROUND((COLUMN()-2)/24,5),АТС!$A$41:$F$784,4)+VLOOKUP($A737+ROUND((COLUMN()-2)/24,5),'Расчет сбытовых надбавок'!$B$1537:'Расчет сбытовых надбавок'!$G$2280,6)</f>
        <v>66.56</v>
      </c>
      <c r="O737" s="108">
        <f>VLOOKUP($A737+ROUND((COLUMN()-2)/24,5),АТС!$A$41:$F$784,4)+VLOOKUP($A737+ROUND((COLUMN()-2)/24,5),'Расчет сбытовых надбавок'!$B$1537:'Расчет сбытовых надбавок'!$G$2280,6)</f>
        <v>100.22</v>
      </c>
      <c r="P737" s="108">
        <f>VLOOKUP($A737+ROUND((COLUMN()-2)/24,5),АТС!$A$41:$F$784,4)+VLOOKUP($A737+ROUND((COLUMN()-2)/24,5),'Расчет сбытовых надбавок'!$B$1537:'Расчет сбытовых надбавок'!$G$2280,6)</f>
        <v>0.01</v>
      </c>
      <c r="Q737" s="108">
        <f>VLOOKUP($A737+ROUND((COLUMN()-2)/24,5),АТС!$A$41:$F$784,4)+VLOOKUP($A737+ROUND((COLUMN()-2)/24,5),'Расчет сбытовых надбавок'!$B$1537:'Расчет сбытовых надбавок'!$G$2280,6)</f>
        <v>0.01</v>
      </c>
      <c r="R737" s="108">
        <f>VLOOKUP($A737+ROUND((COLUMN()-2)/24,5),АТС!$A$41:$F$784,4)+VLOOKUP($A737+ROUND((COLUMN()-2)/24,5),'Расчет сбытовых надбавок'!$B$1537:'Расчет сбытовых надбавок'!$G$2280,6)</f>
        <v>0</v>
      </c>
      <c r="S737" s="108">
        <f>VLOOKUP($A737+ROUND((COLUMN()-2)/24,5),АТС!$A$41:$F$784,4)+VLOOKUP($A737+ROUND((COLUMN()-2)/24,5),'Расчет сбытовых надбавок'!$B$1537:'Расчет сбытовых надбавок'!$G$2280,6)</f>
        <v>0</v>
      </c>
      <c r="T737" s="108">
        <f>VLOOKUP($A737+ROUND((COLUMN()-2)/24,5),АТС!$A$41:$F$784,4)+VLOOKUP($A737+ROUND((COLUMN()-2)/24,5),'Расчет сбытовых надбавок'!$B$1537:'Расчет сбытовых надбавок'!$G$2280,6)</f>
        <v>0</v>
      </c>
      <c r="U737" s="108">
        <f>VLOOKUP($A737+ROUND((COLUMN()-2)/24,5),АТС!$A$41:$F$784,4)+VLOOKUP($A737+ROUND((COLUMN()-2)/24,5),'Расчет сбытовых надбавок'!$B$1537:'Расчет сбытовых надбавок'!$G$2280,6)</f>
        <v>51.58</v>
      </c>
      <c r="V737" s="108">
        <f>VLOOKUP($A737+ROUND((COLUMN()-2)/24,5),АТС!$A$41:$F$784,4)+VLOOKUP($A737+ROUND((COLUMN()-2)/24,5),'Расчет сбытовых надбавок'!$B$1537:'Расчет сбытовых надбавок'!$G$2280,6)</f>
        <v>7.06</v>
      </c>
      <c r="W737" s="108">
        <f>VLOOKUP($A737+ROUND((COLUMN()-2)/24,5),АТС!$A$41:$F$784,4)+VLOOKUP($A737+ROUND((COLUMN()-2)/24,5),'Расчет сбытовых надбавок'!$B$1537:'Расчет сбытовых надбавок'!$G$2280,6)</f>
        <v>0</v>
      </c>
      <c r="X737" s="108">
        <f>VLOOKUP($A737+ROUND((COLUMN()-2)/24,5),АТС!$A$41:$F$784,4)+VLOOKUP($A737+ROUND((COLUMN()-2)/24,5),'Расчет сбытовых надбавок'!$B$1537:'Расчет сбытовых надбавок'!$G$2280,6)</f>
        <v>0</v>
      </c>
      <c r="Y737" s="108">
        <f>VLOOKUP($A737+ROUND((COLUMN()-2)/24,5),АТС!$A$41:$F$784,4)+VLOOKUP($A737+ROUND((COLUMN()-2)/24,5),'Расчет сбытовых надбавок'!$B$1537:'Расчет сбытовых надбавок'!$G$2280,6)</f>
        <v>0</v>
      </c>
    </row>
    <row r="738" spans="1:27" x14ac:dyDescent="0.2">
      <c r="A738" s="88">
        <f t="shared" si="19"/>
        <v>41878</v>
      </c>
      <c r="B738" s="108">
        <f>VLOOKUP($A738+ROUND((COLUMN()-2)/24,5),АТС!$A$41:$F$784,4)+VLOOKUP($A738+ROUND((COLUMN()-2)/24,5),'Расчет сбытовых надбавок'!$B$1537:'Расчет сбытовых надбавок'!$G$2280,6)</f>
        <v>0</v>
      </c>
      <c r="C738" s="108">
        <f>VLOOKUP($A738+ROUND((COLUMN()-2)/24,5),АТС!$A$41:$F$784,4)+VLOOKUP($A738+ROUND((COLUMN()-2)/24,5),'Расчет сбытовых надбавок'!$B$1537:'Расчет сбытовых надбавок'!$G$2280,6)</f>
        <v>0</v>
      </c>
      <c r="D738" s="108">
        <f>VLOOKUP($A738+ROUND((COLUMN()-2)/24,5),АТС!$A$41:$F$784,4)+VLOOKUP($A738+ROUND((COLUMN()-2)/24,5),'Расчет сбытовых надбавок'!$B$1537:'Расчет сбытовых надбавок'!$G$2280,6)</f>
        <v>0</v>
      </c>
      <c r="E738" s="108">
        <f>VLOOKUP($A738+ROUND((COLUMN()-2)/24,5),АТС!$A$41:$F$784,4)+VLOOKUP($A738+ROUND((COLUMN()-2)/24,5),'Расчет сбытовых надбавок'!$B$1537:'Расчет сбытовых надбавок'!$G$2280,6)</f>
        <v>45.669999999999995</v>
      </c>
      <c r="F738" s="108">
        <f>VLOOKUP($A738+ROUND((COLUMN()-2)/24,5),АТС!$A$41:$F$784,4)+VLOOKUP($A738+ROUND((COLUMN()-2)/24,5),'Расчет сбытовых надбавок'!$B$1537:'Расчет сбытовых надбавок'!$G$2280,6)</f>
        <v>129.57</v>
      </c>
      <c r="G738" s="108">
        <f>VLOOKUP($A738+ROUND((COLUMN()-2)/24,5),АТС!$A$41:$F$784,4)+VLOOKUP($A738+ROUND((COLUMN()-2)/24,5),'Расчет сбытовых надбавок'!$B$1537:'Расчет сбытовых надбавок'!$G$2280,6)</f>
        <v>87.03</v>
      </c>
      <c r="H738" s="108">
        <f>VLOOKUP($A738+ROUND((COLUMN()-2)/24,5),АТС!$A$41:$F$784,4)+VLOOKUP($A738+ROUND((COLUMN()-2)/24,5),'Расчет сбытовых надбавок'!$B$1537:'Расчет сбытовых надбавок'!$G$2280,6)</f>
        <v>143.53</v>
      </c>
      <c r="I738" s="108">
        <f>VLOOKUP($A738+ROUND((COLUMN()-2)/24,5),АТС!$A$41:$F$784,4)+VLOOKUP($A738+ROUND((COLUMN()-2)/24,5),'Расчет сбытовых надбавок'!$B$1537:'Расчет сбытовых надбавок'!$G$2280,6)</f>
        <v>247.45000000000002</v>
      </c>
      <c r="J738" s="108">
        <f>VLOOKUP($A738+ROUND((COLUMN()-2)/24,5),АТС!$A$41:$F$784,4)+VLOOKUP($A738+ROUND((COLUMN()-2)/24,5),'Расчет сбытовых надбавок'!$B$1537:'Расчет сбытовых надбавок'!$G$2280,6)</f>
        <v>31.35</v>
      </c>
      <c r="K738" s="108">
        <f>VLOOKUP($A738+ROUND((COLUMN()-2)/24,5),АТС!$A$41:$F$784,4)+VLOOKUP($A738+ROUND((COLUMN()-2)/24,5),'Расчет сбытовых надбавок'!$B$1537:'Расчет сбытовых надбавок'!$G$2280,6)</f>
        <v>54.559999999999995</v>
      </c>
      <c r="L738" s="108">
        <f>VLOOKUP($A738+ROUND((COLUMN()-2)/24,5),АТС!$A$41:$F$784,4)+VLOOKUP($A738+ROUND((COLUMN()-2)/24,5),'Расчет сбытовых надбавок'!$B$1537:'Расчет сбытовых надбавок'!$G$2280,6)</f>
        <v>16.95</v>
      </c>
      <c r="M738" s="108">
        <f>VLOOKUP($A738+ROUND((COLUMN()-2)/24,5),АТС!$A$41:$F$784,4)+VLOOKUP($A738+ROUND((COLUMN()-2)/24,5),'Расчет сбытовых надбавок'!$B$1537:'Расчет сбытовых надбавок'!$G$2280,6)</f>
        <v>9.64</v>
      </c>
      <c r="N738" s="108">
        <f>VLOOKUP($A738+ROUND((COLUMN()-2)/24,5),АТС!$A$41:$F$784,4)+VLOOKUP($A738+ROUND((COLUMN()-2)/24,5),'Расчет сбытовых надбавок'!$B$1537:'Расчет сбытовых надбавок'!$G$2280,6)</f>
        <v>0.01</v>
      </c>
      <c r="O738" s="108">
        <f>VLOOKUP($A738+ROUND((COLUMN()-2)/24,5),АТС!$A$41:$F$784,4)+VLOOKUP($A738+ROUND((COLUMN()-2)/24,5),'Расчет сбытовых надбавок'!$B$1537:'Расчет сбытовых надбавок'!$G$2280,6)</f>
        <v>0</v>
      </c>
      <c r="P738" s="108">
        <f>VLOOKUP($A738+ROUND((COLUMN()-2)/24,5),АТС!$A$41:$F$784,4)+VLOOKUP($A738+ROUND((COLUMN()-2)/24,5),'Расчет сбытовых надбавок'!$B$1537:'Расчет сбытовых надбавок'!$G$2280,6)</f>
        <v>4.9399999999999995</v>
      </c>
      <c r="Q738" s="108">
        <f>VLOOKUP($A738+ROUND((COLUMN()-2)/24,5),АТС!$A$41:$F$784,4)+VLOOKUP($A738+ROUND((COLUMN()-2)/24,5),'Расчет сбытовых надбавок'!$B$1537:'Расчет сбытовых надбавок'!$G$2280,6)</f>
        <v>0.63</v>
      </c>
      <c r="R738" s="108">
        <f>VLOOKUP($A738+ROUND((COLUMN()-2)/24,5),АТС!$A$41:$F$784,4)+VLOOKUP($A738+ROUND((COLUMN()-2)/24,5),'Расчет сбытовых надбавок'!$B$1537:'Расчет сбытовых надбавок'!$G$2280,6)</f>
        <v>0</v>
      </c>
      <c r="S738" s="108">
        <f>VLOOKUP($A738+ROUND((COLUMN()-2)/24,5),АТС!$A$41:$F$784,4)+VLOOKUP($A738+ROUND((COLUMN()-2)/24,5),'Расчет сбытовых надбавок'!$B$1537:'Расчет сбытовых надбавок'!$G$2280,6)</f>
        <v>0</v>
      </c>
      <c r="T738" s="108">
        <f>VLOOKUP($A738+ROUND((COLUMN()-2)/24,5),АТС!$A$41:$F$784,4)+VLOOKUP($A738+ROUND((COLUMN()-2)/24,5),'Расчет сбытовых надбавок'!$B$1537:'Расчет сбытовых надбавок'!$G$2280,6)</f>
        <v>0</v>
      </c>
      <c r="U738" s="108">
        <f>VLOOKUP($A738+ROUND((COLUMN()-2)/24,5),АТС!$A$41:$F$784,4)+VLOOKUP($A738+ROUND((COLUMN()-2)/24,5),'Расчет сбытовых надбавок'!$B$1537:'Расчет сбытовых надбавок'!$G$2280,6)</f>
        <v>12.34</v>
      </c>
      <c r="V738" s="108">
        <f>VLOOKUP($A738+ROUND((COLUMN()-2)/24,5),АТС!$A$41:$F$784,4)+VLOOKUP($A738+ROUND((COLUMN()-2)/24,5),'Расчет сбытовых надбавок'!$B$1537:'Расчет сбытовых надбавок'!$G$2280,6)</f>
        <v>3.4400000000000004</v>
      </c>
      <c r="W738" s="108">
        <f>VLOOKUP($A738+ROUND((COLUMN()-2)/24,5),АТС!$A$41:$F$784,4)+VLOOKUP($A738+ROUND((COLUMN()-2)/24,5),'Расчет сбытовых надбавок'!$B$1537:'Расчет сбытовых надбавок'!$G$2280,6)</f>
        <v>0</v>
      </c>
      <c r="X738" s="108">
        <f>VLOOKUP($A738+ROUND((COLUMN()-2)/24,5),АТС!$A$41:$F$784,4)+VLOOKUP($A738+ROUND((COLUMN()-2)/24,5),'Расчет сбытовых надбавок'!$B$1537:'Расчет сбытовых надбавок'!$G$2280,6)</f>
        <v>0</v>
      </c>
      <c r="Y738" s="108">
        <f>VLOOKUP($A738+ROUND((COLUMN()-2)/24,5),АТС!$A$41:$F$784,4)+VLOOKUP($A738+ROUND((COLUMN()-2)/24,5),'Расчет сбытовых надбавок'!$B$1537:'Расчет сбытовых надбавок'!$G$2280,6)</f>
        <v>0</v>
      </c>
    </row>
    <row r="739" spans="1:27" x14ac:dyDescent="0.2">
      <c r="A739" s="88">
        <f t="shared" si="19"/>
        <v>41879</v>
      </c>
      <c r="B739" s="108">
        <f>VLOOKUP($A739+ROUND((COLUMN()-2)/24,5),АТС!$A$41:$F$784,4)+VLOOKUP($A739+ROUND((COLUMN()-2)/24,5),'Расчет сбытовых надбавок'!$B$1537:'Расчет сбытовых надбавок'!$G$2280,6)</f>
        <v>0</v>
      </c>
      <c r="C739" s="108">
        <f>VLOOKUP($A739+ROUND((COLUMN()-2)/24,5),АТС!$A$41:$F$784,4)+VLOOKUP($A739+ROUND((COLUMN()-2)/24,5),'Расчет сбытовых надбавок'!$B$1537:'Расчет сбытовых надбавок'!$G$2280,6)</f>
        <v>0</v>
      </c>
      <c r="D739" s="108">
        <f>VLOOKUP($A739+ROUND((COLUMN()-2)/24,5),АТС!$A$41:$F$784,4)+VLOOKUP($A739+ROUND((COLUMN()-2)/24,5),'Расчет сбытовых надбавок'!$B$1537:'Расчет сбытовых надбавок'!$G$2280,6)</f>
        <v>0</v>
      </c>
      <c r="E739" s="108">
        <f>VLOOKUP($A739+ROUND((COLUMN()-2)/24,5),АТС!$A$41:$F$784,4)+VLOOKUP($A739+ROUND((COLUMN()-2)/24,5),'Расчет сбытовых надбавок'!$B$1537:'Расчет сбытовых надбавок'!$G$2280,6)</f>
        <v>58.11</v>
      </c>
      <c r="F739" s="108">
        <f>VLOOKUP($A739+ROUND((COLUMN()-2)/24,5),АТС!$A$41:$F$784,4)+VLOOKUP($A739+ROUND((COLUMN()-2)/24,5),'Расчет сбытовых надбавок'!$B$1537:'Расчет сбытовых надбавок'!$G$2280,6)</f>
        <v>6.92</v>
      </c>
      <c r="G739" s="108">
        <f>VLOOKUP($A739+ROUND((COLUMN()-2)/24,5),АТС!$A$41:$F$784,4)+VLOOKUP($A739+ROUND((COLUMN()-2)/24,5),'Расчет сбытовых надбавок'!$B$1537:'Расчет сбытовых надбавок'!$G$2280,6)</f>
        <v>34.880000000000003</v>
      </c>
      <c r="H739" s="108">
        <f>VLOOKUP($A739+ROUND((COLUMN()-2)/24,5),АТС!$A$41:$F$784,4)+VLOOKUP($A739+ROUND((COLUMN()-2)/24,5),'Расчет сбытовых надбавок'!$B$1537:'Расчет сбытовых надбавок'!$G$2280,6)</f>
        <v>49.21</v>
      </c>
      <c r="I739" s="108">
        <f>VLOOKUP($A739+ROUND((COLUMN()-2)/24,5),АТС!$A$41:$F$784,4)+VLOOKUP($A739+ROUND((COLUMN()-2)/24,5),'Расчет сбытовых надбавок'!$B$1537:'Расчет сбытовых надбавок'!$G$2280,6)</f>
        <v>172.95</v>
      </c>
      <c r="J739" s="108">
        <f>VLOOKUP($A739+ROUND((COLUMN()-2)/24,5),АТС!$A$41:$F$784,4)+VLOOKUP($A739+ROUND((COLUMN()-2)/24,5),'Расчет сбытовых надбавок'!$B$1537:'Расчет сбытовых надбавок'!$G$2280,6)</f>
        <v>2.5099999999999998</v>
      </c>
      <c r="K739" s="108">
        <f>VLOOKUP($A739+ROUND((COLUMN()-2)/24,5),АТС!$A$41:$F$784,4)+VLOOKUP($A739+ROUND((COLUMN()-2)/24,5),'Расчет сбытовых надбавок'!$B$1537:'Расчет сбытовых надбавок'!$G$2280,6)</f>
        <v>1.96</v>
      </c>
      <c r="L739" s="108">
        <f>VLOOKUP($A739+ROUND((COLUMN()-2)/24,5),АТС!$A$41:$F$784,4)+VLOOKUP($A739+ROUND((COLUMN()-2)/24,5),'Расчет сбытовых надбавок'!$B$1537:'Расчет сбытовых надбавок'!$G$2280,6)</f>
        <v>0</v>
      </c>
      <c r="M739" s="108">
        <f>VLOOKUP($A739+ROUND((COLUMN()-2)/24,5),АТС!$A$41:$F$784,4)+VLOOKUP($A739+ROUND((COLUMN()-2)/24,5),'Расчет сбытовых надбавок'!$B$1537:'Расчет сбытовых надбавок'!$G$2280,6)</f>
        <v>0</v>
      </c>
      <c r="N739" s="108">
        <f>VLOOKUP($A739+ROUND((COLUMN()-2)/24,5),АТС!$A$41:$F$784,4)+VLOOKUP($A739+ROUND((COLUMN()-2)/24,5),'Расчет сбытовых надбавок'!$B$1537:'Расчет сбытовых надбавок'!$G$2280,6)</f>
        <v>0</v>
      </c>
      <c r="O739" s="108">
        <f>VLOOKUP($A739+ROUND((COLUMN()-2)/24,5),АТС!$A$41:$F$784,4)+VLOOKUP($A739+ROUND((COLUMN()-2)/24,5),'Расчет сбытовых надбавок'!$B$1537:'Расчет сбытовых надбавок'!$G$2280,6)</f>
        <v>0.01</v>
      </c>
      <c r="P739" s="108">
        <f>VLOOKUP($A739+ROUND((COLUMN()-2)/24,5),АТС!$A$41:$F$784,4)+VLOOKUP($A739+ROUND((COLUMN()-2)/24,5),'Расчет сбытовых надбавок'!$B$1537:'Расчет сбытовых надбавок'!$G$2280,6)</f>
        <v>0</v>
      </c>
      <c r="Q739" s="108">
        <f>VLOOKUP($A739+ROUND((COLUMN()-2)/24,5),АТС!$A$41:$F$784,4)+VLOOKUP($A739+ROUND((COLUMN()-2)/24,5),'Расчет сбытовых надбавок'!$B$1537:'Расчет сбытовых надбавок'!$G$2280,6)</f>
        <v>0</v>
      </c>
      <c r="R739" s="108">
        <f>VLOOKUP($A739+ROUND((COLUMN()-2)/24,5),АТС!$A$41:$F$784,4)+VLOOKUP($A739+ROUND((COLUMN()-2)/24,5),'Расчет сбытовых надбавок'!$B$1537:'Расчет сбытовых надбавок'!$G$2280,6)</f>
        <v>0</v>
      </c>
      <c r="S739" s="108">
        <f>VLOOKUP($A739+ROUND((COLUMN()-2)/24,5),АТС!$A$41:$F$784,4)+VLOOKUP($A739+ROUND((COLUMN()-2)/24,5),'Расчет сбытовых надбавок'!$B$1537:'Расчет сбытовых надбавок'!$G$2280,6)</f>
        <v>0</v>
      </c>
      <c r="T739" s="108">
        <f>VLOOKUP($A739+ROUND((COLUMN()-2)/24,5),АТС!$A$41:$F$784,4)+VLOOKUP($A739+ROUND((COLUMN()-2)/24,5),'Расчет сбытовых надбавок'!$B$1537:'Расчет сбытовых надбавок'!$G$2280,6)</f>
        <v>0</v>
      </c>
      <c r="U739" s="108">
        <f>VLOOKUP($A739+ROUND((COLUMN()-2)/24,5),АТС!$A$41:$F$784,4)+VLOOKUP($A739+ROUND((COLUMN()-2)/24,5),'Расчет сбытовых надбавок'!$B$1537:'Расчет сбытовых надбавок'!$G$2280,6)</f>
        <v>2.5500000000000003</v>
      </c>
      <c r="V739" s="108">
        <f>VLOOKUP($A739+ROUND((COLUMN()-2)/24,5),АТС!$A$41:$F$784,4)+VLOOKUP($A739+ROUND((COLUMN()-2)/24,5),'Расчет сбытовых надбавок'!$B$1537:'Расчет сбытовых надбавок'!$G$2280,6)</f>
        <v>1.71</v>
      </c>
      <c r="W739" s="108">
        <f>VLOOKUP($A739+ROUND((COLUMN()-2)/24,5),АТС!$A$41:$F$784,4)+VLOOKUP($A739+ROUND((COLUMN()-2)/24,5),'Расчет сбытовых надбавок'!$B$1537:'Расчет сбытовых надбавок'!$G$2280,6)</f>
        <v>0</v>
      </c>
      <c r="X739" s="108">
        <f>VLOOKUP($A739+ROUND((COLUMN()-2)/24,5),АТС!$A$41:$F$784,4)+VLOOKUP($A739+ROUND((COLUMN()-2)/24,5),'Расчет сбытовых надбавок'!$B$1537:'Расчет сбытовых надбавок'!$G$2280,6)</f>
        <v>0</v>
      </c>
      <c r="Y739" s="108">
        <f>VLOOKUP($A739+ROUND((COLUMN()-2)/24,5),АТС!$A$41:$F$784,4)+VLOOKUP($A739+ROUND((COLUMN()-2)/24,5),'Расчет сбытовых надбавок'!$B$1537:'Расчет сбытовых надбавок'!$G$2280,6)</f>
        <v>0.01</v>
      </c>
    </row>
    <row r="740" spans="1:27" x14ac:dyDescent="0.2">
      <c r="A740" s="88">
        <f t="shared" si="19"/>
        <v>41880</v>
      </c>
      <c r="B740" s="108">
        <f>VLOOKUP($A740+ROUND((COLUMN()-2)/24,5),АТС!$A$41:$F$784,4)+VLOOKUP($A740+ROUND((COLUMN()-2)/24,5),'Расчет сбытовых надбавок'!$B$1537:'Расчет сбытовых надбавок'!$G$2280,6)</f>
        <v>0</v>
      </c>
      <c r="C740" s="108">
        <f>VLOOKUP($A740+ROUND((COLUMN()-2)/24,5),АТС!$A$41:$F$784,4)+VLOOKUP($A740+ROUND((COLUMN()-2)/24,5),'Расчет сбытовых надбавок'!$B$1537:'Расчет сбытовых надбавок'!$G$2280,6)</f>
        <v>0.01</v>
      </c>
      <c r="D740" s="108">
        <f>VLOOKUP($A740+ROUND((COLUMN()-2)/24,5),АТС!$A$41:$F$784,4)+VLOOKUP($A740+ROUND((COLUMN()-2)/24,5),'Расчет сбытовых надбавок'!$B$1537:'Расчет сбытовых надбавок'!$G$2280,6)</f>
        <v>0.54</v>
      </c>
      <c r="E740" s="108">
        <f>VLOOKUP($A740+ROUND((COLUMN()-2)/24,5),АТС!$A$41:$F$784,4)+VLOOKUP($A740+ROUND((COLUMN()-2)/24,5),'Расчет сбытовых надбавок'!$B$1537:'Расчет сбытовых надбавок'!$G$2280,6)</f>
        <v>41.85</v>
      </c>
      <c r="F740" s="108">
        <f>VLOOKUP($A740+ROUND((COLUMN()-2)/24,5),АТС!$A$41:$F$784,4)+VLOOKUP($A740+ROUND((COLUMN()-2)/24,5),'Расчет сбытовых надбавок'!$B$1537:'Расчет сбытовых надбавок'!$G$2280,6)</f>
        <v>14.75</v>
      </c>
      <c r="G740" s="108">
        <f>VLOOKUP($A740+ROUND((COLUMN()-2)/24,5),АТС!$A$41:$F$784,4)+VLOOKUP($A740+ROUND((COLUMN()-2)/24,5),'Расчет сбытовых надбавок'!$B$1537:'Расчет сбытовых надбавок'!$G$2280,6)</f>
        <v>54.33</v>
      </c>
      <c r="H740" s="108">
        <f>VLOOKUP($A740+ROUND((COLUMN()-2)/24,5),АТС!$A$41:$F$784,4)+VLOOKUP($A740+ROUND((COLUMN()-2)/24,5),'Расчет сбытовых надбавок'!$B$1537:'Расчет сбытовых надбавок'!$G$2280,6)</f>
        <v>170.91000000000003</v>
      </c>
      <c r="I740" s="108">
        <f>VLOOKUP($A740+ROUND((COLUMN()-2)/24,5),АТС!$A$41:$F$784,4)+VLOOKUP($A740+ROUND((COLUMN()-2)/24,5),'Расчет сбытовых надбавок'!$B$1537:'Расчет сбытовых надбавок'!$G$2280,6)</f>
        <v>129.94999999999999</v>
      </c>
      <c r="J740" s="108">
        <f>VLOOKUP($A740+ROUND((COLUMN()-2)/24,5),АТС!$A$41:$F$784,4)+VLOOKUP($A740+ROUND((COLUMN()-2)/24,5),'Расчет сбытовых надбавок'!$B$1537:'Расчет сбытовых надбавок'!$G$2280,6)</f>
        <v>34.89</v>
      </c>
      <c r="K740" s="108">
        <f>VLOOKUP($A740+ROUND((COLUMN()-2)/24,5),АТС!$A$41:$F$784,4)+VLOOKUP($A740+ROUND((COLUMN()-2)/24,5),'Расчет сбытовых надбавок'!$B$1537:'Расчет сбытовых надбавок'!$G$2280,6)</f>
        <v>37.619999999999997</v>
      </c>
      <c r="L740" s="108">
        <f>VLOOKUP($A740+ROUND((COLUMN()-2)/24,5),АТС!$A$41:$F$784,4)+VLOOKUP($A740+ROUND((COLUMN()-2)/24,5),'Расчет сбытовых надбавок'!$B$1537:'Расчет сбытовых надбавок'!$G$2280,6)</f>
        <v>20.560000000000002</v>
      </c>
      <c r="M740" s="108">
        <f>VLOOKUP($A740+ROUND((COLUMN()-2)/24,5),АТС!$A$41:$F$784,4)+VLOOKUP($A740+ROUND((COLUMN()-2)/24,5),'Расчет сбытовых надбавок'!$B$1537:'Расчет сбытовых надбавок'!$G$2280,6)</f>
        <v>3.74</v>
      </c>
      <c r="N740" s="108">
        <f>VLOOKUP($A740+ROUND((COLUMN()-2)/24,5),АТС!$A$41:$F$784,4)+VLOOKUP($A740+ROUND((COLUMN()-2)/24,5),'Расчет сбытовых надбавок'!$B$1537:'Расчет сбытовых надбавок'!$G$2280,6)</f>
        <v>29.119999999999997</v>
      </c>
      <c r="O740" s="108">
        <f>VLOOKUP($A740+ROUND((COLUMN()-2)/24,5),АТС!$A$41:$F$784,4)+VLOOKUP($A740+ROUND((COLUMN()-2)/24,5),'Расчет сбытовых надбавок'!$B$1537:'Расчет сбытовых надбавок'!$G$2280,6)</f>
        <v>14.92</v>
      </c>
      <c r="P740" s="108">
        <f>VLOOKUP($A740+ROUND((COLUMN()-2)/24,5),АТС!$A$41:$F$784,4)+VLOOKUP($A740+ROUND((COLUMN()-2)/24,5),'Расчет сбытовых надбавок'!$B$1537:'Расчет сбытовых надбавок'!$G$2280,6)</f>
        <v>0</v>
      </c>
      <c r="Q740" s="108">
        <f>VLOOKUP($A740+ROUND((COLUMN()-2)/24,5),АТС!$A$41:$F$784,4)+VLOOKUP($A740+ROUND((COLUMN()-2)/24,5),'Расчет сбытовых надбавок'!$B$1537:'Расчет сбытовых надбавок'!$G$2280,6)</f>
        <v>0</v>
      </c>
      <c r="R740" s="108">
        <f>VLOOKUP($A740+ROUND((COLUMN()-2)/24,5),АТС!$A$41:$F$784,4)+VLOOKUP($A740+ROUND((COLUMN()-2)/24,5),'Расчет сбытовых надбавок'!$B$1537:'Расчет сбытовых надбавок'!$G$2280,6)</f>
        <v>0</v>
      </c>
      <c r="S740" s="108">
        <f>VLOOKUP($A740+ROUND((COLUMN()-2)/24,5),АТС!$A$41:$F$784,4)+VLOOKUP($A740+ROUND((COLUMN()-2)/24,5),'Расчет сбытовых надбавок'!$B$1537:'Расчет сбытовых надбавок'!$G$2280,6)</f>
        <v>0</v>
      </c>
      <c r="T740" s="108">
        <f>VLOOKUP($A740+ROUND((COLUMN()-2)/24,5),АТС!$A$41:$F$784,4)+VLOOKUP($A740+ROUND((COLUMN()-2)/24,5),'Расчет сбытовых надбавок'!$B$1537:'Расчет сбытовых надбавок'!$G$2280,6)</f>
        <v>0</v>
      </c>
      <c r="U740" s="108">
        <f>VLOOKUP($A740+ROUND((COLUMN()-2)/24,5),АТС!$A$41:$F$784,4)+VLOOKUP($A740+ROUND((COLUMN()-2)/24,5),'Расчет сбытовых надбавок'!$B$1537:'Расчет сбытовых надбавок'!$G$2280,6)</f>
        <v>0</v>
      </c>
      <c r="V740" s="108">
        <f>VLOOKUP($A740+ROUND((COLUMN()-2)/24,5),АТС!$A$41:$F$784,4)+VLOOKUP($A740+ROUND((COLUMN()-2)/24,5),'Расчет сбытовых надбавок'!$B$1537:'Расчет сбытовых надбавок'!$G$2280,6)</f>
        <v>0</v>
      </c>
      <c r="W740" s="108">
        <f>VLOOKUP($A740+ROUND((COLUMN()-2)/24,5),АТС!$A$41:$F$784,4)+VLOOKUP($A740+ROUND((COLUMN()-2)/24,5),'Расчет сбытовых надбавок'!$B$1537:'Расчет сбытовых надбавок'!$G$2280,6)</f>
        <v>0</v>
      </c>
      <c r="X740" s="108">
        <f>VLOOKUP($A740+ROUND((COLUMN()-2)/24,5),АТС!$A$41:$F$784,4)+VLOOKUP($A740+ROUND((COLUMN()-2)/24,5),'Расчет сбытовых надбавок'!$B$1537:'Расчет сбытовых надбавок'!$G$2280,6)</f>
        <v>0</v>
      </c>
      <c r="Y740" s="108">
        <f>VLOOKUP($A740+ROUND((COLUMN()-2)/24,5),АТС!$A$41:$F$784,4)+VLOOKUP($A740+ROUND((COLUMN()-2)/24,5),'Расчет сбытовых надбавок'!$B$1537:'Расчет сбытовых надбавок'!$G$2280,6)</f>
        <v>0.01</v>
      </c>
    </row>
    <row r="741" spans="1:27" x14ac:dyDescent="0.2">
      <c r="A741" s="88">
        <f t="shared" si="19"/>
        <v>41881</v>
      </c>
      <c r="B741" s="108">
        <f>VLOOKUP($A741+ROUND((COLUMN()-2)/24,5),АТС!$A$41:$F$784,4)+VLOOKUP($A741+ROUND((COLUMN()-2)/24,5),'Расчет сбытовых надбавок'!$B$1537:'Расчет сбытовых надбавок'!$G$2280,6)</f>
        <v>0</v>
      </c>
      <c r="C741" s="108">
        <f>VLOOKUP($A741+ROUND((COLUMN()-2)/24,5),АТС!$A$41:$F$784,4)+VLOOKUP($A741+ROUND((COLUMN()-2)/24,5),'Расчет сбытовых надбавок'!$B$1537:'Расчет сбытовых надбавок'!$G$2280,6)</f>
        <v>15.8</v>
      </c>
      <c r="D741" s="108">
        <f>VLOOKUP($A741+ROUND((COLUMN()-2)/24,5),АТС!$A$41:$F$784,4)+VLOOKUP($A741+ROUND((COLUMN()-2)/24,5),'Расчет сбытовых надбавок'!$B$1537:'Расчет сбытовых надбавок'!$G$2280,6)</f>
        <v>20.770000000000003</v>
      </c>
      <c r="E741" s="108">
        <f>VLOOKUP($A741+ROUND((COLUMN()-2)/24,5),АТС!$A$41:$F$784,4)+VLOOKUP($A741+ROUND((COLUMN()-2)/24,5),'Расчет сбытовых надбавок'!$B$1537:'Расчет сбытовых надбавок'!$G$2280,6)</f>
        <v>5.78</v>
      </c>
      <c r="F741" s="108">
        <f>VLOOKUP($A741+ROUND((COLUMN()-2)/24,5),АТС!$A$41:$F$784,4)+VLOOKUP($A741+ROUND((COLUMN()-2)/24,5),'Расчет сбытовых надбавок'!$B$1537:'Расчет сбытовых надбавок'!$G$2280,6)</f>
        <v>0</v>
      </c>
      <c r="G741" s="108">
        <f>VLOOKUP($A741+ROUND((COLUMN()-2)/24,5),АТС!$A$41:$F$784,4)+VLOOKUP($A741+ROUND((COLUMN()-2)/24,5),'Расчет сбытовых надбавок'!$B$1537:'Расчет сбытовых надбавок'!$G$2280,6)</f>
        <v>0</v>
      </c>
      <c r="H741" s="108">
        <f>VLOOKUP($A741+ROUND((COLUMN()-2)/24,5),АТС!$A$41:$F$784,4)+VLOOKUP($A741+ROUND((COLUMN()-2)/24,5),'Расчет сбытовых надбавок'!$B$1537:'Расчет сбытовых надбавок'!$G$2280,6)</f>
        <v>3.1799999999999997</v>
      </c>
      <c r="I741" s="108">
        <f>VLOOKUP($A741+ROUND((COLUMN()-2)/24,5),АТС!$A$41:$F$784,4)+VLOOKUP($A741+ROUND((COLUMN()-2)/24,5),'Расчет сбытовых надбавок'!$B$1537:'Расчет сбытовых надбавок'!$G$2280,6)</f>
        <v>56.25</v>
      </c>
      <c r="J741" s="108">
        <f>VLOOKUP($A741+ROUND((COLUMN()-2)/24,5),АТС!$A$41:$F$784,4)+VLOOKUP($A741+ROUND((COLUMN()-2)/24,5),'Расчет сбытовых надбавок'!$B$1537:'Расчет сбытовых надбавок'!$G$2280,6)</f>
        <v>243.84</v>
      </c>
      <c r="K741" s="108">
        <f>VLOOKUP($A741+ROUND((COLUMN()-2)/24,5),АТС!$A$41:$F$784,4)+VLOOKUP($A741+ROUND((COLUMN()-2)/24,5),'Расчет сбытовых надбавок'!$B$1537:'Расчет сбытовых надбавок'!$G$2280,6)</f>
        <v>10.83</v>
      </c>
      <c r="L741" s="108">
        <f>VLOOKUP($A741+ROUND((COLUMN()-2)/24,5),АТС!$A$41:$F$784,4)+VLOOKUP($A741+ROUND((COLUMN()-2)/24,5),'Расчет сбытовых надбавок'!$B$1537:'Расчет сбытовых надбавок'!$G$2280,6)</f>
        <v>0</v>
      </c>
      <c r="M741" s="108">
        <f>VLOOKUP($A741+ROUND((COLUMN()-2)/24,5),АТС!$A$41:$F$784,4)+VLOOKUP($A741+ROUND((COLUMN()-2)/24,5),'Расчет сбытовых надбавок'!$B$1537:'Расчет сбытовых надбавок'!$G$2280,6)</f>
        <v>0</v>
      </c>
      <c r="N741" s="108">
        <f>VLOOKUP($A741+ROUND((COLUMN()-2)/24,5),АТС!$A$41:$F$784,4)+VLOOKUP($A741+ROUND((COLUMN()-2)/24,5),'Расчет сбытовых надбавок'!$B$1537:'Расчет сбытовых надбавок'!$G$2280,6)</f>
        <v>0</v>
      </c>
      <c r="O741" s="108">
        <f>VLOOKUP($A741+ROUND((COLUMN()-2)/24,5),АТС!$A$41:$F$784,4)+VLOOKUP($A741+ROUND((COLUMN()-2)/24,5),'Расчет сбытовых надбавок'!$B$1537:'Расчет сбытовых надбавок'!$G$2280,6)</f>
        <v>0</v>
      </c>
      <c r="P741" s="108">
        <f>VLOOKUP($A741+ROUND((COLUMN()-2)/24,5),АТС!$A$41:$F$784,4)+VLOOKUP($A741+ROUND((COLUMN()-2)/24,5),'Расчет сбытовых надбавок'!$B$1537:'Расчет сбытовых надбавок'!$G$2280,6)</f>
        <v>0</v>
      </c>
      <c r="Q741" s="108">
        <f>VLOOKUP($A741+ROUND((COLUMN()-2)/24,5),АТС!$A$41:$F$784,4)+VLOOKUP($A741+ROUND((COLUMN()-2)/24,5),'Расчет сбытовых надбавок'!$B$1537:'Расчет сбытовых надбавок'!$G$2280,6)</f>
        <v>0</v>
      </c>
      <c r="R741" s="108">
        <f>VLOOKUP($A741+ROUND((COLUMN()-2)/24,5),АТС!$A$41:$F$784,4)+VLOOKUP($A741+ROUND((COLUMN()-2)/24,5),'Расчет сбытовых надбавок'!$B$1537:'Расчет сбытовых надбавок'!$G$2280,6)</f>
        <v>0</v>
      </c>
      <c r="S741" s="108">
        <f>VLOOKUP($A741+ROUND((COLUMN()-2)/24,5),АТС!$A$41:$F$784,4)+VLOOKUP($A741+ROUND((COLUMN()-2)/24,5),'Расчет сбытовых надбавок'!$B$1537:'Расчет сбытовых надбавок'!$G$2280,6)</f>
        <v>0</v>
      </c>
      <c r="T741" s="108">
        <f>VLOOKUP($A741+ROUND((COLUMN()-2)/24,5),АТС!$A$41:$F$784,4)+VLOOKUP($A741+ROUND((COLUMN()-2)/24,5),'Расчет сбытовых надбавок'!$B$1537:'Расчет сбытовых надбавок'!$G$2280,6)</f>
        <v>0</v>
      </c>
      <c r="U741" s="108">
        <f>VLOOKUP($A741+ROUND((COLUMN()-2)/24,5),АТС!$A$41:$F$784,4)+VLOOKUP($A741+ROUND((COLUMN()-2)/24,5),'Расчет сбытовых надбавок'!$B$1537:'Расчет сбытовых надбавок'!$G$2280,6)</f>
        <v>0</v>
      </c>
      <c r="V741" s="108">
        <f>VLOOKUP($A741+ROUND((COLUMN()-2)/24,5),АТС!$A$41:$F$784,4)+VLOOKUP($A741+ROUND((COLUMN()-2)/24,5),'Расчет сбытовых надбавок'!$B$1537:'Расчет сбытовых надбавок'!$G$2280,6)</f>
        <v>0</v>
      </c>
      <c r="W741" s="108">
        <f>VLOOKUP($A741+ROUND((COLUMN()-2)/24,5),АТС!$A$41:$F$784,4)+VLOOKUP($A741+ROUND((COLUMN()-2)/24,5),'Расчет сбытовых надбавок'!$B$1537:'Расчет сбытовых надбавок'!$G$2280,6)</f>
        <v>0</v>
      </c>
      <c r="X741" s="108">
        <f>VLOOKUP($A741+ROUND((COLUMN()-2)/24,5),АТС!$A$41:$F$784,4)+VLOOKUP($A741+ROUND((COLUMN()-2)/24,5),'Расчет сбытовых надбавок'!$B$1537:'Расчет сбытовых надбавок'!$G$2280,6)</f>
        <v>0</v>
      </c>
      <c r="Y741" s="108">
        <f>VLOOKUP($A741+ROUND((COLUMN()-2)/24,5),АТС!$A$41:$F$784,4)+VLOOKUP($A741+ROUND((COLUMN()-2)/24,5),'Расчет сбытовых надбавок'!$B$1537:'Расчет сбытовых надбавок'!$G$2280,6)</f>
        <v>0</v>
      </c>
    </row>
    <row r="742" spans="1:27" x14ac:dyDescent="0.2">
      <c r="A742" s="88">
        <f t="shared" si="19"/>
        <v>41882</v>
      </c>
      <c r="B742" s="108">
        <f>VLOOKUP($A742+ROUND((COLUMN()-2)/24,5),АТС!$A$41:$F$784,4)+VLOOKUP($A742+ROUND((COLUMN()-2)/24,5),'Расчет сбытовых надбавок'!$B$1537:'Расчет сбытовых надбавок'!$G$2280,6)</f>
        <v>0</v>
      </c>
      <c r="C742" s="108">
        <f>VLOOKUP($A742+ROUND((COLUMN()-2)/24,5),АТС!$A$41:$F$784,4)+VLOOKUP($A742+ROUND((COLUMN()-2)/24,5),'Расчет сбытовых надбавок'!$B$1537:'Расчет сбытовых надбавок'!$G$2280,6)</f>
        <v>0</v>
      </c>
      <c r="D742" s="108">
        <f>VLOOKUP($A742+ROUND((COLUMN()-2)/24,5),АТС!$A$41:$F$784,4)+VLOOKUP($A742+ROUND((COLUMN()-2)/24,5),'Расчет сбытовых надбавок'!$B$1537:'Расчет сбытовых надбавок'!$G$2280,6)</f>
        <v>0</v>
      </c>
      <c r="E742" s="108">
        <f>VLOOKUP($A742+ROUND((COLUMN()-2)/24,5),АТС!$A$41:$F$784,4)+VLOOKUP($A742+ROUND((COLUMN()-2)/24,5),'Расчет сбытовых надбавок'!$B$1537:'Расчет сбытовых надбавок'!$G$2280,6)</f>
        <v>0</v>
      </c>
      <c r="F742" s="108">
        <f>VLOOKUP($A742+ROUND((COLUMN()-2)/24,5),АТС!$A$41:$F$784,4)+VLOOKUP($A742+ROUND((COLUMN()-2)/24,5),'Расчет сбытовых надбавок'!$B$1537:'Расчет сбытовых надбавок'!$G$2280,6)</f>
        <v>0</v>
      </c>
      <c r="G742" s="108">
        <f>VLOOKUP($A742+ROUND((COLUMN()-2)/24,5),АТС!$A$41:$F$784,4)+VLOOKUP($A742+ROUND((COLUMN()-2)/24,5),'Расчет сбытовых надбавок'!$B$1537:'Расчет сбытовых надбавок'!$G$2280,6)</f>
        <v>114.38999999999999</v>
      </c>
      <c r="H742" s="108">
        <f>VLOOKUP($A742+ROUND((COLUMN()-2)/24,5),АТС!$A$41:$F$784,4)+VLOOKUP($A742+ROUND((COLUMN()-2)/24,5),'Расчет сбытовых надбавок'!$B$1537:'Расчет сбытовых надбавок'!$G$2280,6)</f>
        <v>336.41</v>
      </c>
      <c r="I742" s="108">
        <f>VLOOKUP($A742+ROUND((COLUMN()-2)/24,5),АТС!$A$41:$F$784,4)+VLOOKUP($A742+ROUND((COLUMN()-2)/24,5),'Расчет сбытовых надбавок'!$B$1537:'Расчет сбытовых надбавок'!$G$2280,6)</f>
        <v>409.33</v>
      </c>
      <c r="J742" s="108">
        <f>VLOOKUP($A742+ROUND((COLUMN()-2)/24,5),АТС!$A$41:$F$784,4)+VLOOKUP($A742+ROUND((COLUMN()-2)/24,5),'Расчет сбытовых надбавок'!$B$1537:'Расчет сбытовых надбавок'!$G$2280,6)</f>
        <v>60.89</v>
      </c>
      <c r="K742" s="108">
        <f>VLOOKUP($A742+ROUND((COLUMN()-2)/24,5),АТС!$A$41:$F$784,4)+VLOOKUP($A742+ROUND((COLUMN()-2)/24,5),'Расчет сбытовых надбавок'!$B$1537:'Расчет сбытовых надбавок'!$G$2280,6)</f>
        <v>151.63</v>
      </c>
      <c r="L742" s="108">
        <f>VLOOKUP($A742+ROUND((COLUMN()-2)/24,5),АТС!$A$41:$F$784,4)+VLOOKUP($A742+ROUND((COLUMN()-2)/24,5),'Расчет сбытовых надбавок'!$B$1537:'Расчет сбытовых надбавок'!$G$2280,6)</f>
        <v>5.36</v>
      </c>
      <c r="M742" s="108">
        <f>VLOOKUP($A742+ROUND((COLUMN()-2)/24,5),АТС!$A$41:$F$784,4)+VLOOKUP($A742+ROUND((COLUMN()-2)/24,5),'Расчет сбытовых надбавок'!$B$1537:'Расчет сбытовых надбавок'!$G$2280,6)</f>
        <v>0</v>
      </c>
      <c r="N742" s="108">
        <f>VLOOKUP($A742+ROUND((COLUMN()-2)/24,5),АТС!$A$41:$F$784,4)+VLOOKUP($A742+ROUND((COLUMN()-2)/24,5),'Расчет сбытовых надбавок'!$B$1537:'Расчет сбытовых надбавок'!$G$2280,6)</f>
        <v>0</v>
      </c>
      <c r="O742" s="108">
        <f>VLOOKUP($A742+ROUND((COLUMN()-2)/24,5),АТС!$A$41:$F$784,4)+VLOOKUP($A742+ROUND((COLUMN()-2)/24,5),'Расчет сбытовых надбавок'!$B$1537:'Расчет сбытовых надбавок'!$G$2280,6)</f>
        <v>0</v>
      </c>
      <c r="P742" s="108">
        <f>VLOOKUP($A742+ROUND((COLUMN()-2)/24,5),АТС!$A$41:$F$784,4)+VLOOKUP($A742+ROUND((COLUMN()-2)/24,5),'Расчет сбытовых надбавок'!$B$1537:'Расчет сбытовых надбавок'!$G$2280,6)</f>
        <v>0</v>
      </c>
      <c r="Q742" s="108">
        <f>VLOOKUP($A742+ROUND((COLUMN()-2)/24,5),АТС!$A$41:$F$784,4)+VLOOKUP($A742+ROUND((COLUMN()-2)/24,5),'Расчет сбытовых надбавок'!$B$1537:'Расчет сбытовых надбавок'!$G$2280,6)</f>
        <v>0</v>
      </c>
      <c r="R742" s="108">
        <f>VLOOKUP($A742+ROUND((COLUMN()-2)/24,5),АТС!$A$41:$F$784,4)+VLOOKUP($A742+ROUND((COLUMN()-2)/24,5),'Расчет сбытовых надбавок'!$B$1537:'Расчет сбытовых надбавок'!$G$2280,6)</f>
        <v>0</v>
      </c>
      <c r="S742" s="108">
        <f>VLOOKUP($A742+ROUND((COLUMN()-2)/24,5),АТС!$A$41:$F$784,4)+VLOOKUP($A742+ROUND((COLUMN()-2)/24,5),'Расчет сбытовых надбавок'!$B$1537:'Расчет сбытовых надбавок'!$G$2280,6)</f>
        <v>0</v>
      </c>
      <c r="T742" s="108">
        <f>VLOOKUP($A742+ROUND((COLUMN()-2)/24,5),АТС!$A$41:$F$784,4)+VLOOKUP($A742+ROUND((COLUMN()-2)/24,5),'Расчет сбытовых надбавок'!$B$1537:'Расчет сбытовых надбавок'!$G$2280,6)</f>
        <v>0</v>
      </c>
      <c r="U742" s="108">
        <f>VLOOKUP($A742+ROUND((COLUMN()-2)/24,5),АТС!$A$41:$F$784,4)+VLOOKUP($A742+ROUND((COLUMN()-2)/24,5),'Расчет сбытовых надбавок'!$B$1537:'Расчет сбытовых надбавок'!$G$2280,6)</f>
        <v>0</v>
      </c>
      <c r="V742" s="108">
        <f>VLOOKUP($A742+ROUND((COLUMN()-2)/24,5),АТС!$A$41:$F$784,4)+VLOOKUP($A742+ROUND((COLUMN()-2)/24,5),'Расчет сбытовых надбавок'!$B$1537:'Расчет сбытовых надбавок'!$G$2280,6)</f>
        <v>26.67</v>
      </c>
      <c r="W742" s="108">
        <f>VLOOKUP($A742+ROUND((COLUMN()-2)/24,5),АТС!$A$41:$F$784,4)+VLOOKUP($A742+ROUND((COLUMN()-2)/24,5),'Расчет сбытовых надбавок'!$B$1537:'Расчет сбытовых надбавок'!$G$2280,6)</f>
        <v>0</v>
      </c>
      <c r="X742" s="108">
        <f>VLOOKUP($A742+ROUND((COLUMN()-2)/24,5),АТС!$A$41:$F$784,4)+VLOOKUP($A742+ROUND((COLUMN()-2)/24,5),'Расчет сбытовых надбавок'!$B$1537:'Расчет сбытовых надбавок'!$G$2280,6)</f>
        <v>0</v>
      </c>
      <c r="Y742" s="108">
        <f>VLOOKUP($A742+ROUND((COLUMN()-2)/24,5),АТС!$A$41:$F$784,4)+VLOOKUP($A742+ROUND((COLUMN()-2)/24,5),'Расчет сбытовых надбавок'!$B$1537:'Расчет сбытовых надбавок'!$G$2280,6)</f>
        <v>0</v>
      </c>
    </row>
    <row r="743" spans="1:27" x14ac:dyDescent="0.2">
      <c r="A743" s="94"/>
      <c r="B743" s="109"/>
      <c r="C743" s="109"/>
      <c r="D743" s="109"/>
      <c r="E743" s="109"/>
      <c r="F743" s="109"/>
      <c r="G743" s="109"/>
      <c r="H743" s="109"/>
      <c r="I743" s="109"/>
      <c r="J743" s="109"/>
      <c r="K743" s="109"/>
      <c r="L743" s="109"/>
      <c r="M743" s="109"/>
      <c r="N743" s="109"/>
      <c r="O743" s="109"/>
      <c r="P743" s="109"/>
      <c r="Q743" s="109"/>
      <c r="R743" s="109"/>
      <c r="S743" s="109"/>
      <c r="T743" s="109"/>
      <c r="U743" s="109"/>
      <c r="V743" s="109"/>
      <c r="W743" s="109"/>
      <c r="X743" s="109"/>
      <c r="Y743" s="109"/>
    </row>
    <row r="744" spans="1:27" x14ac:dyDescent="0.25">
      <c r="A744" s="96" t="s">
        <v>156</v>
      </c>
      <c r="B744" s="87"/>
      <c r="C744" s="87"/>
      <c r="D744" s="87"/>
    </row>
    <row r="745" spans="1:27" ht="12.75" customHeight="1" x14ac:dyDescent="0.2">
      <c r="A745" s="162" t="s">
        <v>49</v>
      </c>
      <c r="B745" s="173" t="s">
        <v>161</v>
      </c>
      <c r="C745" s="174"/>
      <c r="D745" s="174"/>
      <c r="E745" s="174"/>
      <c r="F745" s="174"/>
      <c r="G745" s="174"/>
      <c r="H745" s="174"/>
      <c r="I745" s="174"/>
      <c r="J745" s="174"/>
      <c r="K745" s="174"/>
      <c r="L745" s="174"/>
      <c r="M745" s="174"/>
      <c r="N745" s="174"/>
      <c r="O745" s="174"/>
      <c r="P745" s="174"/>
      <c r="Q745" s="174"/>
      <c r="R745" s="174"/>
      <c r="S745" s="174"/>
      <c r="T745" s="174"/>
      <c r="U745" s="174"/>
      <c r="V745" s="174"/>
      <c r="W745" s="174"/>
      <c r="X745" s="174"/>
      <c r="Y745" s="175"/>
    </row>
    <row r="746" spans="1:27" ht="12.75" customHeight="1" x14ac:dyDescent="0.2">
      <c r="A746" s="163"/>
      <c r="B746" s="176"/>
      <c r="C746" s="177"/>
      <c r="D746" s="177"/>
      <c r="E746" s="177"/>
      <c r="F746" s="177"/>
      <c r="G746" s="177"/>
      <c r="H746" s="177"/>
      <c r="I746" s="177"/>
      <c r="J746" s="177"/>
      <c r="K746" s="177"/>
      <c r="L746" s="177"/>
      <c r="M746" s="177"/>
      <c r="N746" s="177"/>
      <c r="O746" s="177"/>
      <c r="P746" s="177"/>
      <c r="Q746" s="177"/>
      <c r="R746" s="177"/>
      <c r="S746" s="177"/>
      <c r="T746" s="177"/>
      <c r="U746" s="177"/>
      <c r="V746" s="177"/>
      <c r="W746" s="177"/>
      <c r="X746" s="177"/>
      <c r="Y746" s="178"/>
    </row>
    <row r="747" spans="1:27" s="121" customFormat="1" ht="12.75" customHeight="1" x14ac:dyDescent="0.2">
      <c r="A747" s="163"/>
      <c r="B747" s="209" t="s">
        <v>129</v>
      </c>
      <c r="C747" s="197" t="s">
        <v>130</v>
      </c>
      <c r="D747" s="197" t="s">
        <v>131</v>
      </c>
      <c r="E747" s="197" t="s">
        <v>132</v>
      </c>
      <c r="F747" s="197" t="s">
        <v>133</v>
      </c>
      <c r="G747" s="197" t="s">
        <v>134</v>
      </c>
      <c r="H747" s="197" t="s">
        <v>135</v>
      </c>
      <c r="I747" s="197" t="s">
        <v>136</v>
      </c>
      <c r="J747" s="197" t="s">
        <v>137</v>
      </c>
      <c r="K747" s="197" t="s">
        <v>138</v>
      </c>
      <c r="L747" s="197" t="s">
        <v>139</v>
      </c>
      <c r="M747" s="197" t="s">
        <v>140</v>
      </c>
      <c r="N747" s="207" t="s">
        <v>141</v>
      </c>
      <c r="O747" s="197" t="s">
        <v>142</v>
      </c>
      <c r="P747" s="197" t="s">
        <v>143</v>
      </c>
      <c r="Q747" s="197" t="s">
        <v>144</v>
      </c>
      <c r="R747" s="197" t="s">
        <v>145</v>
      </c>
      <c r="S747" s="197" t="s">
        <v>146</v>
      </c>
      <c r="T747" s="197" t="s">
        <v>147</v>
      </c>
      <c r="U747" s="197" t="s">
        <v>148</v>
      </c>
      <c r="V747" s="197" t="s">
        <v>149</v>
      </c>
      <c r="W747" s="197" t="s">
        <v>150</v>
      </c>
      <c r="X747" s="197" t="s">
        <v>151</v>
      </c>
      <c r="Y747" s="197" t="s">
        <v>152</v>
      </c>
    </row>
    <row r="748" spans="1:27" s="121" customFormat="1" ht="11.25" customHeight="1" x14ac:dyDescent="0.2">
      <c r="A748" s="164"/>
      <c r="B748" s="210"/>
      <c r="C748" s="198"/>
      <c r="D748" s="198"/>
      <c r="E748" s="198"/>
      <c r="F748" s="198"/>
      <c r="G748" s="198"/>
      <c r="H748" s="198"/>
      <c r="I748" s="198"/>
      <c r="J748" s="198"/>
      <c r="K748" s="198"/>
      <c r="L748" s="198"/>
      <c r="M748" s="198"/>
      <c r="N748" s="208"/>
      <c r="O748" s="198"/>
      <c r="P748" s="198"/>
      <c r="Q748" s="198"/>
      <c r="R748" s="198"/>
      <c r="S748" s="198"/>
      <c r="T748" s="198"/>
      <c r="U748" s="198"/>
      <c r="V748" s="198"/>
      <c r="W748" s="198"/>
      <c r="X748" s="198"/>
      <c r="Y748" s="198"/>
    </row>
    <row r="749" spans="1:27" ht="15.75" customHeight="1" x14ac:dyDescent="0.2">
      <c r="A749" s="88">
        <f>A712</f>
        <v>41852</v>
      </c>
      <c r="B749" s="108">
        <f>VLOOKUP($A749+ROUND((COLUMN()-2)/24,5),АТС!$A$41:$F$784,5)+VLOOKUP($A749+ROUND((COLUMN()-2)/24,5),'Расчет сбытовых надбавок'!$B$2281:'Расчет сбытовых надбавок'!$G$3024,3)</f>
        <v>200.52999999999997</v>
      </c>
      <c r="C749" s="108">
        <f>VLOOKUP($A749+ROUND((COLUMN()-2)/24,5),АТС!$A$41:$F$784,5)+VLOOKUP($A749+ROUND((COLUMN()-2)/24,5),'Расчет сбытовых надбавок'!$B$2281:'Расчет сбытовых надбавок'!$G$3024,3)</f>
        <v>66.53</v>
      </c>
      <c r="D749" s="108">
        <f>VLOOKUP($A749+ROUND((COLUMN()-2)/24,5),АТС!$A$41:$F$784,5)+VLOOKUP($A749+ROUND((COLUMN()-2)/24,5),'Расчет сбытовых надбавок'!$B$2281:'Расчет сбытовых надбавок'!$G$3024,3)</f>
        <v>54.04</v>
      </c>
      <c r="E749" s="108">
        <f>VLOOKUP($A749+ROUND((COLUMN()-2)/24,5),АТС!$A$41:$F$784,5)+VLOOKUP($A749+ROUND((COLUMN()-2)/24,5),'Расчет сбытовых надбавок'!$B$2281:'Расчет сбытовых надбавок'!$G$3024,3)</f>
        <v>3.76</v>
      </c>
      <c r="F749" s="108">
        <f>VLOOKUP($A749+ROUND((COLUMN()-2)/24,5),АТС!$A$41:$F$784,5)+VLOOKUP($A749+ROUND((COLUMN()-2)/24,5),'Расчет сбытовых надбавок'!$B$2281:'Расчет сбытовых надбавок'!$G$3024,3)</f>
        <v>0</v>
      </c>
      <c r="G749" s="108">
        <f>VLOOKUP($A749+ROUND((COLUMN()-2)/24,5),АТС!$A$41:$F$784,5)+VLOOKUP($A749+ROUND((COLUMN()-2)/24,5),'Расчет сбытовых надбавок'!$B$2281:'Расчет сбытовых надбавок'!$G$3024,3)</f>
        <v>0</v>
      </c>
      <c r="H749" s="108">
        <f>VLOOKUP($A749+ROUND((COLUMN()-2)/24,5),АТС!$A$41:$F$784,5)+VLOOKUP($A749+ROUND((COLUMN()-2)/24,5),'Расчет сбытовых надбавок'!$B$2281:'Расчет сбытовых надбавок'!$G$3024,3)</f>
        <v>0</v>
      </c>
      <c r="I749" s="108">
        <f>VLOOKUP($A749+ROUND((COLUMN()-2)/24,5),АТС!$A$41:$F$784,5)+VLOOKUP($A749+ROUND((COLUMN()-2)/24,5),'Расчет сбытовых надбавок'!$B$2281:'Расчет сбытовых надбавок'!$G$3024,3)</f>
        <v>0</v>
      </c>
      <c r="J749" s="108">
        <f>VLOOKUP($A749+ROUND((COLUMN()-2)/24,5),АТС!$A$41:$F$784,5)+VLOOKUP($A749+ROUND((COLUMN()-2)/24,5),'Расчет сбытовых надбавок'!$B$2281:'Расчет сбытовых надбавок'!$G$3024,3)</f>
        <v>0.01</v>
      </c>
      <c r="K749" s="108">
        <f>VLOOKUP($A749+ROUND((COLUMN()-2)/24,5),АТС!$A$41:$F$784,5)+VLOOKUP($A749+ROUND((COLUMN()-2)/24,5),'Расчет сбытовых надбавок'!$B$2281:'Расчет сбытовых надбавок'!$G$3024,3)</f>
        <v>0</v>
      </c>
      <c r="L749" s="108">
        <f>VLOOKUP($A749+ROUND((COLUMN()-2)/24,5),АТС!$A$41:$F$784,5)+VLOOKUP($A749+ROUND((COLUMN()-2)/24,5),'Расчет сбытовых надбавок'!$B$2281:'Расчет сбытовых надбавок'!$G$3024,3)</f>
        <v>0</v>
      </c>
      <c r="M749" s="108">
        <f>VLOOKUP($A749+ROUND((COLUMN()-2)/24,5),АТС!$A$41:$F$784,5)+VLOOKUP($A749+ROUND((COLUMN()-2)/24,5),'Расчет сбытовых надбавок'!$B$2281:'Расчет сбытовых надбавок'!$G$3024,3)</f>
        <v>0.32</v>
      </c>
      <c r="N749" s="108">
        <f>VLOOKUP($A749+ROUND((COLUMN()-2)/24,5),АТС!$A$41:$F$784,5)+VLOOKUP($A749+ROUND((COLUMN()-2)/24,5),'Расчет сбытовых надбавок'!$B$2281:'Расчет сбытовых надбавок'!$G$3024,3)</f>
        <v>0</v>
      </c>
      <c r="O749" s="108">
        <f>VLOOKUP($A749+ROUND((COLUMN()-2)/24,5),АТС!$A$41:$F$784,5)+VLOOKUP($A749+ROUND((COLUMN()-2)/24,5),'Расчет сбытовых надбавок'!$B$2281:'Расчет сбытовых надбавок'!$G$3024,3)</f>
        <v>0</v>
      </c>
      <c r="P749" s="108">
        <f>VLOOKUP($A749+ROUND((COLUMN()-2)/24,5),АТС!$A$41:$F$784,5)+VLOOKUP($A749+ROUND((COLUMN()-2)/24,5),'Расчет сбытовых надбавок'!$B$2281:'Расчет сбытовых надбавок'!$G$3024,3)</f>
        <v>0</v>
      </c>
      <c r="Q749" s="108">
        <f>VLOOKUP($A749+ROUND((COLUMN()-2)/24,5),АТС!$A$41:$F$784,5)+VLOOKUP($A749+ROUND((COLUMN()-2)/24,5),'Расчет сбытовых надбавок'!$B$2281:'Расчет сбытовых надбавок'!$G$3024,3)</f>
        <v>0</v>
      </c>
      <c r="R749" s="108">
        <f>VLOOKUP($A749+ROUND((COLUMN()-2)/24,5),АТС!$A$41:$F$784,5)+VLOOKUP($A749+ROUND((COLUMN()-2)/24,5),'Расчет сбытовых надбавок'!$B$2281:'Расчет сбытовых надбавок'!$G$3024,3)</f>
        <v>0</v>
      </c>
      <c r="S749" s="108">
        <f>VLOOKUP($A749+ROUND((COLUMN()-2)/24,5),АТС!$A$41:$F$784,5)+VLOOKUP($A749+ROUND((COLUMN()-2)/24,5),'Расчет сбытовых надбавок'!$B$2281:'Расчет сбытовых надбавок'!$G$3024,3)</f>
        <v>0</v>
      </c>
      <c r="T749" s="108">
        <f>VLOOKUP($A749+ROUND((COLUMN()-2)/24,5),АТС!$A$41:$F$784,5)+VLOOKUP($A749+ROUND((COLUMN()-2)/24,5),'Расчет сбытовых надбавок'!$B$2281:'Расчет сбытовых надбавок'!$G$3024,3)</f>
        <v>16.240000000000002</v>
      </c>
      <c r="U749" s="108">
        <f>VLOOKUP($A749+ROUND((COLUMN()-2)/24,5),АТС!$A$41:$F$784,5)+VLOOKUP($A749+ROUND((COLUMN()-2)/24,5),'Расчет сбытовых надбавок'!$B$2281:'Расчет сбытовых надбавок'!$G$3024,3)</f>
        <v>34.03</v>
      </c>
      <c r="V749" s="108">
        <f>VLOOKUP($A749+ROUND((COLUMN()-2)/24,5),АТС!$A$41:$F$784,5)+VLOOKUP($A749+ROUND((COLUMN()-2)/24,5),'Расчет сбытовых надбавок'!$B$2281:'Расчет сбытовых надбавок'!$G$3024,3)</f>
        <v>0.21000000000000002</v>
      </c>
      <c r="W749" s="108">
        <f>VLOOKUP($A749+ROUND((COLUMN()-2)/24,5),АТС!$A$41:$F$784,5)+VLOOKUP($A749+ROUND((COLUMN()-2)/24,5),'Расчет сбытовых надбавок'!$B$2281:'Расчет сбытовых надбавок'!$G$3024,3)</f>
        <v>8.58</v>
      </c>
      <c r="X749" s="108">
        <f>VLOOKUP($A749+ROUND((COLUMN()-2)/24,5),АТС!$A$41:$F$784,5)+VLOOKUP($A749+ROUND((COLUMN()-2)/24,5),'Расчет сбытовых надбавок'!$B$2281:'Расчет сбытовых надбавок'!$G$3024,3)</f>
        <v>578.14</v>
      </c>
      <c r="Y749" s="108">
        <f>VLOOKUP($A749+ROUND((COLUMN()-2)/24,5),АТС!$A$41:$F$784,5)+VLOOKUP($A749+ROUND((COLUMN()-2)/24,5),'Расчет сбытовых надбавок'!$B$2281:'Расчет сбытовых надбавок'!$G$3024,3)</f>
        <v>535.05999999999995</v>
      </c>
      <c r="AA749" s="89"/>
    </row>
    <row r="750" spans="1:27" x14ac:dyDescent="0.2">
      <c r="A750" s="88">
        <f>A749+1</f>
        <v>41853</v>
      </c>
      <c r="B750" s="108">
        <f>VLOOKUP($A750+ROUND((COLUMN()-2)/24,5),АТС!$A$41:$F$784,5)+VLOOKUP($A750+ROUND((COLUMN()-2)/24,5),'Расчет сбытовых надбавок'!$B$2281:'Расчет сбытовых надбавок'!$G$3024,3)</f>
        <v>112.99000000000001</v>
      </c>
      <c r="C750" s="108">
        <f>VLOOKUP($A750+ROUND((COLUMN()-2)/24,5),АТС!$A$41:$F$784,5)+VLOOKUP($A750+ROUND((COLUMN()-2)/24,5),'Расчет сбытовых надбавок'!$B$2281:'Расчет сбытовых надбавок'!$G$3024,3)</f>
        <v>11.95</v>
      </c>
      <c r="D750" s="108">
        <f>VLOOKUP($A750+ROUND((COLUMN()-2)/24,5),АТС!$A$41:$F$784,5)+VLOOKUP($A750+ROUND((COLUMN()-2)/24,5),'Расчет сбытовых надбавок'!$B$2281:'Расчет сбытовых надбавок'!$G$3024,3)</f>
        <v>53.56</v>
      </c>
      <c r="E750" s="108">
        <f>VLOOKUP($A750+ROUND((COLUMN()-2)/24,5),АТС!$A$41:$F$784,5)+VLOOKUP($A750+ROUND((COLUMN()-2)/24,5),'Расчет сбытовых надбавок'!$B$2281:'Расчет сбытовых надбавок'!$G$3024,3)</f>
        <v>42.87</v>
      </c>
      <c r="F750" s="108">
        <f>VLOOKUP($A750+ROUND((COLUMN()-2)/24,5),АТС!$A$41:$F$784,5)+VLOOKUP($A750+ROUND((COLUMN()-2)/24,5),'Расчет сбытовых надбавок'!$B$2281:'Расчет сбытовых надбавок'!$G$3024,3)</f>
        <v>15.86</v>
      </c>
      <c r="G750" s="108">
        <f>VLOOKUP($A750+ROUND((COLUMN()-2)/24,5),АТС!$A$41:$F$784,5)+VLOOKUP($A750+ROUND((COLUMN()-2)/24,5),'Расчет сбытовых надбавок'!$B$2281:'Расчет сбытовых надбавок'!$G$3024,3)</f>
        <v>9.4499999999999993</v>
      </c>
      <c r="H750" s="108">
        <f>VLOOKUP($A750+ROUND((COLUMN()-2)/24,5),АТС!$A$41:$F$784,5)+VLOOKUP($A750+ROUND((COLUMN()-2)/24,5),'Расчет сбытовых надбавок'!$B$2281:'Расчет сбытовых надбавок'!$G$3024,3)</f>
        <v>0</v>
      </c>
      <c r="I750" s="108">
        <f>VLOOKUP($A750+ROUND((COLUMN()-2)/24,5),АТС!$A$41:$F$784,5)+VLOOKUP($A750+ROUND((COLUMN()-2)/24,5),'Расчет сбытовых надбавок'!$B$2281:'Расчет сбытовых надбавок'!$G$3024,3)</f>
        <v>0</v>
      </c>
      <c r="J750" s="108">
        <f>VLOOKUP($A750+ROUND((COLUMN()-2)/24,5),АТС!$A$41:$F$784,5)+VLOOKUP($A750+ROUND((COLUMN()-2)/24,5),'Расчет сбытовых надбавок'!$B$2281:'Расчет сбытовых надбавок'!$G$3024,3)</f>
        <v>0</v>
      </c>
      <c r="K750" s="108">
        <f>VLOOKUP($A750+ROUND((COLUMN()-2)/24,5),АТС!$A$41:$F$784,5)+VLOOKUP($A750+ROUND((COLUMN()-2)/24,5),'Расчет сбытовых надбавок'!$B$2281:'Расчет сбытовых надбавок'!$G$3024,3)</f>
        <v>0</v>
      </c>
      <c r="L750" s="108">
        <f>VLOOKUP($A750+ROUND((COLUMN()-2)/24,5),АТС!$A$41:$F$784,5)+VLOOKUP($A750+ROUND((COLUMN()-2)/24,5),'Расчет сбытовых надбавок'!$B$2281:'Расчет сбытовых надбавок'!$G$3024,3)</f>
        <v>0</v>
      </c>
      <c r="M750" s="108">
        <f>VLOOKUP($A750+ROUND((COLUMN()-2)/24,5),АТС!$A$41:$F$784,5)+VLOOKUP($A750+ROUND((COLUMN()-2)/24,5),'Расчет сбытовых надбавок'!$B$2281:'Расчет сбытовых надбавок'!$G$3024,3)</f>
        <v>0.26</v>
      </c>
      <c r="N750" s="108">
        <f>VLOOKUP($A750+ROUND((COLUMN()-2)/24,5),АТС!$A$41:$F$784,5)+VLOOKUP($A750+ROUND((COLUMN()-2)/24,5),'Расчет сбытовых надбавок'!$B$2281:'Расчет сбытовых надбавок'!$G$3024,3)</f>
        <v>12.68</v>
      </c>
      <c r="O750" s="108">
        <f>VLOOKUP($A750+ROUND((COLUMN()-2)/24,5),АТС!$A$41:$F$784,5)+VLOOKUP($A750+ROUND((COLUMN()-2)/24,5),'Расчет сбытовых надбавок'!$B$2281:'Расчет сбытовых надбавок'!$G$3024,3)</f>
        <v>8.92</v>
      </c>
      <c r="P750" s="108">
        <f>VLOOKUP($A750+ROUND((COLUMN()-2)/24,5),АТС!$A$41:$F$784,5)+VLOOKUP($A750+ROUND((COLUMN()-2)/24,5),'Расчет сбытовых надбавок'!$B$2281:'Расчет сбытовых надбавок'!$G$3024,3)</f>
        <v>3.38</v>
      </c>
      <c r="Q750" s="108">
        <f>VLOOKUP($A750+ROUND((COLUMN()-2)/24,5),АТС!$A$41:$F$784,5)+VLOOKUP($A750+ROUND((COLUMN()-2)/24,5),'Расчет сбытовых надбавок'!$B$2281:'Расчет сбытовых надбавок'!$G$3024,3)</f>
        <v>30.5</v>
      </c>
      <c r="R750" s="108">
        <f>VLOOKUP($A750+ROUND((COLUMN()-2)/24,5),АТС!$A$41:$F$784,5)+VLOOKUP($A750+ROUND((COLUMN()-2)/24,5),'Расчет сбытовых надбавок'!$B$2281:'Расчет сбытовых надбавок'!$G$3024,3)</f>
        <v>38.549999999999997</v>
      </c>
      <c r="S750" s="108">
        <f>VLOOKUP($A750+ROUND((COLUMN()-2)/24,5),АТС!$A$41:$F$784,5)+VLOOKUP($A750+ROUND((COLUMN()-2)/24,5),'Расчет сбытовых надбавок'!$B$2281:'Расчет сбытовых надбавок'!$G$3024,3)</f>
        <v>35.269999999999996</v>
      </c>
      <c r="T750" s="108">
        <f>VLOOKUP($A750+ROUND((COLUMN()-2)/24,5),АТС!$A$41:$F$784,5)+VLOOKUP($A750+ROUND((COLUMN()-2)/24,5),'Расчет сбытовых надбавок'!$B$2281:'Расчет сбытовых надбавок'!$G$3024,3)</f>
        <v>0</v>
      </c>
      <c r="U750" s="108">
        <f>VLOOKUP($A750+ROUND((COLUMN()-2)/24,5),АТС!$A$41:$F$784,5)+VLOOKUP($A750+ROUND((COLUMN()-2)/24,5),'Расчет сбытовых надбавок'!$B$2281:'Расчет сбытовых надбавок'!$G$3024,3)</f>
        <v>1.76</v>
      </c>
      <c r="V750" s="108">
        <f>VLOOKUP($A750+ROUND((COLUMN()-2)/24,5),АТС!$A$41:$F$784,5)+VLOOKUP($A750+ROUND((COLUMN()-2)/24,5),'Расчет сбытовых надбавок'!$B$2281:'Расчет сбытовых надбавок'!$G$3024,3)</f>
        <v>0</v>
      </c>
      <c r="W750" s="108">
        <f>VLOOKUP($A750+ROUND((COLUMN()-2)/24,5),АТС!$A$41:$F$784,5)+VLOOKUP($A750+ROUND((COLUMN()-2)/24,5),'Расчет сбытовых надбавок'!$B$2281:'Расчет сбытовых надбавок'!$G$3024,3)</f>
        <v>0</v>
      </c>
      <c r="X750" s="108">
        <f>VLOOKUP($A750+ROUND((COLUMN()-2)/24,5),АТС!$A$41:$F$784,5)+VLOOKUP($A750+ROUND((COLUMN()-2)/24,5),'Расчет сбытовых надбавок'!$B$2281:'Расчет сбытовых надбавок'!$G$3024,3)</f>
        <v>58.1</v>
      </c>
      <c r="Y750" s="108">
        <f>VLOOKUP($A750+ROUND((COLUMN()-2)/24,5),АТС!$A$41:$F$784,5)+VLOOKUP($A750+ROUND((COLUMN()-2)/24,5),'Расчет сбытовых надбавок'!$B$2281:'Расчет сбытовых надбавок'!$G$3024,3)</f>
        <v>195.6</v>
      </c>
    </row>
    <row r="751" spans="1:27" x14ac:dyDescent="0.2">
      <c r="A751" s="88">
        <f t="shared" ref="A751:A779" si="20">A750+1</f>
        <v>41854</v>
      </c>
      <c r="B751" s="108">
        <f>VLOOKUP($A751+ROUND((COLUMN()-2)/24,5),АТС!$A$41:$F$784,5)+VLOOKUP($A751+ROUND((COLUMN()-2)/24,5),'Расчет сбытовых надбавок'!$B$2281:'Расчет сбытовых надбавок'!$G$3024,3)</f>
        <v>287.74</v>
      </c>
      <c r="C751" s="108">
        <f>VLOOKUP($A751+ROUND((COLUMN()-2)/24,5),АТС!$A$41:$F$784,5)+VLOOKUP($A751+ROUND((COLUMN()-2)/24,5),'Расчет сбытовых надбавок'!$B$2281:'Расчет сбытовых надбавок'!$G$3024,3)</f>
        <v>84.12</v>
      </c>
      <c r="D751" s="108">
        <f>VLOOKUP($A751+ROUND((COLUMN()-2)/24,5),АТС!$A$41:$F$784,5)+VLOOKUP($A751+ROUND((COLUMN()-2)/24,5),'Расчет сбытовых надбавок'!$B$2281:'Расчет сбытовых надбавок'!$G$3024,3)</f>
        <v>38.700000000000003</v>
      </c>
      <c r="E751" s="108">
        <f>VLOOKUP($A751+ROUND((COLUMN()-2)/24,5),АТС!$A$41:$F$784,5)+VLOOKUP($A751+ROUND((COLUMN()-2)/24,5),'Расчет сбытовых надбавок'!$B$2281:'Расчет сбытовых надбавок'!$G$3024,3)</f>
        <v>23.27</v>
      </c>
      <c r="F751" s="108">
        <f>VLOOKUP($A751+ROUND((COLUMN()-2)/24,5),АТС!$A$41:$F$784,5)+VLOOKUP($A751+ROUND((COLUMN()-2)/24,5),'Расчет сбытовых надбавок'!$B$2281:'Расчет сбытовых надбавок'!$G$3024,3)</f>
        <v>6.05</v>
      </c>
      <c r="G751" s="108">
        <f>VLOOKUP($A751+ROUND((COLUMN()-2)/24,5),АТС!$A$41:$F$784,5)+VLOOKUP($A751+ROUND((COLUMN()-2)/24,5),'Расчет сбытовых надбавок'!$B$2281:'Расчет сбытовых надбавок'!$G$3024,3)</f>
        <v>0</v>
      </c>
      <c r="H751" s="108">
        <f>VLOOKUP($A751+ROUND((COLUMN()-2)/24,5),АТС!$A$41:$F$784,5)+VLOOKUP($A751+ROUND((COLUMN()-2)/24,5),'Расчет сбытовых надбавок'!$B$2281:'Расчет сбытовых надбавок'!$G$3024,3)</f>
        <v>0</v>
      </c>
      <c r="I751" s="108">
        <f>VLOOKUP($A751+ROUND((COLUMN()-2)/24,5),АТС!$A$41:$F$784,5)+VLOOKUP($A751+ROUND((COLUMN()-2)/24,5),'Расчет сбытовых надбавок'!$B$2281:'Расчет сбытовых надбавок'!$G$3024,3)</f>
        <v>0</v>
      </c>
      <c r="J751" s="108">
        <f>VLOOKUP($A751+ROUND((COLUMN()-2)/24,5),АТС!$A$41:$F$784,5)+VLOOKUP($A751+ROUND((COLUMN()-2)/24,5),'Расчет сбытовых надбавок'!$B$2281:'Расчет сбытовых надбавок'!$G$3024,3)</f>
        <v>0</v>
      </c>
      <c r="K751" s="108">
        <f>VLOOKUP($A751+ROUND((COLUMN()-2)/24,5),АТС!$A$41:$F$784,5)+VLOOKUP($A751+ROUND((COLUMN()-2)/24,5),'Расчет сбытовых надбавок'!$B$2281:'Расчет сбытовых надбавок'!$G$3024,3)</f>
        <v>0</v>
      </c>
      <c r="L751" s="108">
        <f>VLOOKUP($A751+ROUND((COLUMN()-2)/24,5),АТС!$A$41:$F$784,5)+VLOOKUP($A751+ROUND((COLUMN()-2)/24,5),'Расчет сбытовых надбавок'!$B$2281:'Расчет сбытовых надбавок'!$G$3024,3)</f>
        <v>25.75</v>
      </c>
      <c r="M751" s="108">
        <f>VLOOKUP($A751+ROUND((COLUMN()-2)/24,5),АТС!$A$41:$F$784,5)+VLOOKUP($A751+ROUND((COLUMN()-2)/24,5),'Расчет сбытовых надбавок'!$B$2281:'Расчет сбытовых надбавок'!$G$3024,3)</f>
        <v>21.07</v>
      </c>
      <c r="N751" s="108">
        <f>VLOOKUP($A751+ROUND((COLUMN()-2)/24,5),АТС!$A$41:$F$784,5)+VLOOKUP($A751+ROUND((COLUMN()-2)/24,5),'Расчет сбытовых надбавок'!$B$2281:'Расчет сбытовых надбавок'!$G$3024,3)</f>
        <v>18.8</v>
      </c>
      <c r="O751" s="108">
        <f>VLOOKUP($A751+ROUND((COLUMN()-2)/24,5),АТС!$A$41:$F$784,5)+VLOOKUP($A751+ROUND((COLUMN()-2)/24,5),'Расчет сбытовых надбавок'!$B$2281:'Расчет сбытовых надбавок'!$G$3024,3)</f>
        <v>20.099999999999998</v>
      </c>
      <c r="P751" s="108">
        <f>VLOOKUP($A751+ROUND((COLUMN()-2)/24,5),АТС!$A$41:$F$784,5)+VLOOKUP($A751+ROUND((COLUMN()-2)/24,5),'Расчет сбытовых надбавок'!$B$2281:'Расчет сбытовых надбавок'!$G$3024,3)</f>
        <v>1.6700000000000002</v>
      </c>
      <c r="Q751" s="108">
        <f>VLOOKUP($A751+ROUND((COLUMN()-2)/24,5),АТС!$A$41:$F$784,5)+VLOOKUP($A751+ROUND((COLUMN()-2)/24,5),'Расчет сбытовых надбавок'!$B$2281:'Расчет сбытовых надбавок'!$G$3024,3)</f>
        <v>0.01</v>
      </c>
      <c r="R751" s="108">
        <f>VLOOKUP($A751+ROUND((COLUMN()-2)/24,5),АТС!$A$41:$F$784,5)+VLOOKUP($A751+ROUND((COLUMN()-2)/24,5),'Расчет сбытовых надбавок'!$B$2281:'Расчет сбытовых надбавок'!$G$3024,3)</f>
        <v>0</v>
      </c>
      <c r="S751" s="108">
        <f>VLOOKUP($A751+ROUND((COLUMN()-2)/24,5),АТС!$A$41:$F$784,5)+VLOOKUP($A751+ROUND((COLUMN()-2)/24,5),'Расчет сбытовых надбавок'!$B$2281:'Расчет сбытовых надбавок'!$G$3024,3)</f>
        <v>0</v>
      </c>
      <c r="T751" s="108">
        <f>VLOOKUP($A751+ROUND((COLUMN()-2)/24,5),АТС!$A$41:$F$784,5)+VLOOKUP($A751+ROUND((COLUMN()-2)/24,5),'Расчет сбытовых надбавок'!$B$2281:'Расчет сбытовых надбавок'!$G$3024,3)</f>
        <v>0.01</v>
      </c>
      <c r="U751" s="108">
        <f>VLOOKUP($A751+ROUND((COLUMN()-2)/24,5),АТС!$A$41:$F$784,5)+VLOOKUP($A751+ROUND((COLUMN()-2)/24,5),'Расчет сбытовых надбавок'!$B$2281:'Расчет сбытовых надбавок'!$G$3024,3)</f>
        <v>0</v>
      </c>
      <c r="V751" s="108">
        <f>VLOOKUP($A751+ROUND((COLUMN()-2)/24,5),АТС!$A$41:$F$784,5)+VLOOKUP($A751+ROUND((COLUMN()-2)/24,5),'Расчет сбытовых надбавок'!$B$2281:'Расчет сбытовых надбавок'!$G$3024,3)</f>
        <v>0.01</v>
      </c>
      <c r="W751" s="108">
        <f>VLOOKUP($A751+ROUND((COLUMN()-2)/24,5),АТС!$A$41:$F$784,5)+VLOOKUP($A751+ROUND((COLUMN()-2)/24,5),'Расчет сбытовых надбавок'!$B$2281:'Расчет сбытовых надбавок'!$G$3024,3)</f>
        <v>0</v>
      </c>
      <c r="X751" s="108">
        <f>VLOOKUP($A751+ROUND((COLUMN()-2)/24,5),АТС!$A$41:$F$784,5)+VLOOKUP($A751+ROUND((COLUMN()-2)/24,5),'Расчет сбытовых надбавок'!$B$2281:'Расчет сбытовых надбавок'!$G$3024,3)</f>
        <v>45.440000000000005</v>
      </c>
      <c r="Y751" s="108">
        <f>VLOOKUP($A751+ROUND((COLUMN()-2)/24,5),АТС!$A$41:$F$784,5)+VLOOKUP($A751+ROUND((COLUMN()-2)/24,5),'Расчет сбытовых надбавок'!$B$2281:'Расчет сбытовых надбавок'!$G$3024,3)</f>
        <v>258.97000000000003</v>
      </c>
    </row>
    <row r="752" spans="1:27" x14ac:dyDescent="0.2">
      <c r="A752" s="88">
        <f t="shared" si="20"/>
        <v>41855</v>
      </c>
      <c r="B752" s="108">
        <f>VLOOKUP($A752+ROUND((COLUMN()-2)/24,5),АТС!$A$41:$F$784,5)+VLOOKUP($A752+ROUND((COLUMN()-2)/24,5),'Расчет сбытовых надбавок'!$B$2281:'Расчет сбытовых надбавок'!$G$3024,3)</f>
        <v>128.16</v>
      </c>
      <c r="C752" s="108">
        <f>VLOOKUP($A752+ROUND((COLUMN()-2)/24,5),АТС!$A$41:$F$784,5)+VLOOKUP($A752+ROUND((COLUMN()-2)/24,5),'Расчет сбытовых надбавок'!$B$2281:'Расчет сбытовых надбавок'!$G$3024,3)</f>
        <v>37.5</v>
      </c>
      <c r="D752" s="108">
        <f>VLOOKUP($A752+ROUND((COLUMN()-2)/24,5),АТС!$A$41:$F$784,5)+VLOOKUP($A752+ROUND((COLUMN()-2)/24,5),'Расчет сбытовых надбавок'!$B$2281:'Расчет сбытовых надбавок'!$G$3024,3)</f>
        <v>48.269999999999996</v>
      </c>
      <c r="E752" s="108">
        <f>VLOOKUP($A752+ROUND((COLUMN()-2)/24,5),АТС!$A$41:$F$784,5)+VLOOKUP($A752+ROUND((COLUMN()-2)/24,5),'Расчет сбытовых надбавок'!$B$2281:'Расчет сбытовых надбавок'!$G$3024,3)</f>
        <v>34.06</v>
      </c>
      <c r="F752" s="108">
        <f>VLOOKUP($A752+ROUND((COLUMN()-2)/24,5),АТС!$A$41:$F$784,5)+VLOOKUP($A752+ROUND((COLUMN()-2)/24,5),'Расчет сбытовых надбавок'!$B$2281:'Расчет сбытовых надбавок'!$G$3024,3)</f>
        <v>1.07</v>
      </c>
      <c r="G752" s="108">
        <f>VLOOKUP($A752+ROUND((COLUMN()-2)/24,5),АТС!$A$41:$F$784,5)+VLOOKUP($A752+ROUND((COLUMN()-2)/24,5),'Расчет сбытовых надбавок'!$B$2281:'Расчет сбытовых надбавок'!$G$3024,3)</f>
        <v>0</v>
      </c>
      <c r="H752" s="108">
        <f>VLOOKUP($A752+ROUND((COLUMN()-2)/24,5),АТС!$A$41:$F$784,5)+VLOOKUP($A752+ROUND((COLUMN()-2)/24,5),'Расчет сбытовых надбавок'!$B$2281:'Расчет сбытовых надбавок'!$G$3024,3)</f>
        <v>0</v>
      </c>
      <c r="I752" s="108">
        <f>VLOOKUP($A752+ROUND((COLUMN()-2)/24,5),АТС!$A$41:$F$784,5)+VLOOKUP($A752+ROUND((COLUMN()-2)/24,5),'Расчет сбытовых надбавок'!$B$2281:'Расчет сбытовых надбавок'!$G$3024,3)</f>
        <v>0</v>
      </c>
      <c r="J752" s="108">
        <f>VLOOKUP($A752+ROUND((COLUMN()-2)/24,5),АТС!$A$41:$F$784,5)+VLOOKUP($A752+ROUND((COLUMN()-2)/24,5),'Расчет сбытовых надбавок'!$B$2281:'Расчет сбытовых надбавок'!$G$3024,3)</f>
        <v>0</v>
      </c>
      <c r="K752" s="108">
        <f>VLOOKUP($A752+ROUND((COLUMN()-2)/24,5),АТС!$A$41:$F$784,5)+VLOOKUP($A752+ROUND((COLUMN()-2)/24,5),'Расчет сбытовых надбавок'!$B$2281:'Расчет сбытовых надбавок'!$G$3024,3)</f>
        <v>0</v>
      </c>
      <c r="L752" s="108">
        <f>VLOOKUP($A752+ROUND((COLUMN()-2)/24,5),АТС!$A$41:$F$784,5)+VLOOKUP($A752+ROUND((COLUMN()-2)/24,5),'Расчет сбытовых надбавок'!$B$2281:'Расчет сбытовых надбавок'!$G$3024,3)</f>
        <v>0.1</v>
      </c>
      <c r="M752" s="108">
        <f>VLOOKUP($A752+ROUND((COLUMN()-2)/24,5),АТС!$A$41:$F$784,5)+VLOOKUP($A752+ROUND((COLUMN()-2)/24,5),'Расчет сбытовых надбавок'!$B$2281:'Расчет сбытовых надбавок'!$G$3024,3)</f>
        <v>56.03</v>
      </c>
      <c r="N752" s="108">
        <f>VLOOKUP($A752+ROUND((COLUMN()-2)/24,5),АТС!$A$41:$F$784,5)+VLOOKUP($A752+ROUND((COLUMN()-2)/24,5),'Расчет сбытовых надбавок'!$B$2281:'Расчет сбытовых надбавок'!$G$3024,3)</f>
        <v>30.05</v>
      </c>
      <c r="O752" s="108">
        <f>VLOOKUP($A752+ROUND((COLUMN()-2)/24,5),АТС!$A$41:$F$784,5)+VLOOKUP($A752+ROUND((COLUMN()-2)/24,5),'Расчет сбытовых надбавок'!$B$2281:'Расчет сбытовых надбавок'!$G$3024,3)</f>
        <v>0</v>
      </c>
      <c r="P752" s="108">
        <f>VLOOKUP($A752+ROUND((COLUMN()-2)/24,5),АТС!$A$41:$F$784,5)+VLOOKUP($A752+ROUND((COLUMN()-2)/24,5),'Расчет сбытовых надбавок'!$B$2281:'Расчет сбытовых надбавок'!$G$3024,3)</f>
        <v>0</v>
      </c>
      <c r="Q752" s="108">
        <f>VLOOKUP($A752+ROUND((COLUMN()-2)/24,5),АТС!$A$41:$F$784,5)+VLOOKUP($A752+ROUND((COLUMN()-2)/24,5),'Расчет сбытовых надбавок'!$B$2281:'Расчет сбытовых надбавок'!$G$3024,3)</f>
        <v>0</v>
      </c>
      <c r="R752" s="108">
        <f>VLOOKUP($A752+ROUND((COLUMN()-2)/24,5),АТС!$A$41:$F$784,5)+VLOOKUP($A752+ROUND((COLUMN()-2)/24,5),'Расчет сбытовых надбавок'!$B$2281:'Расчет сбытовых надбавок'!$G$3024,3)</f>
        <v>0</v>
      </c>
      <c r="S752" s="108">
        <f>VLOOKUP($A752+ROUND((COLUMN()-2)/24,5),АТС!$A$41:$F$784,5)+VLOOKUP($A752+ROUND((COLUMN()-2)/24,5),'Расчет сбытовых надбавок'!$B$2281:'Расчет сбытовых надбавок'!$G$3024,3)</f>
        <v>0.01</v>
      </c>
      <c r="T752" s="108">
        <f>VLOOKUP($A752+ROUND((COLUMN()-2)/24,5),АТС!$A$41:$F$784,5)+VLOOKUP($A752+ROUND((COLUMN()-2)/24,5),'Расчет сбытовых надбавок'!$B$2281:'Расчет сбытовых надбавок'!$G$3024,3)</f>
        <v>87.13</v>
      </c>
      <c r="U752" s="108">
        <f>VLOOKUP($A752+ROUND((COLUMN()-2)/24,5),АТС!$A$41:$F$784,5)+VLOOKUP($A752+ROUND((COLUMN()-2)/24,5),'Расчет сбытовых надбавок'!$B$2281:'Расчет сбытовых надбавок'!$G$3024,3)</f>
        <v>25.97</v>
      </c>
      <c r="V752" s="108">
        <f>VLOOKUP($A752+ROUND((COLUMN()-2)/24,5),АТС!$A$41:$F$784,5)+VLOOKUP($A752+ROUND((COLUMN()-2)/24,5),'Расчет сбытовых надбавок'!$B$2281:'Расчет сбытовых надбавок'!$G$3024,3)</f>
        <v>0</v>
      </c>
      <c r="W752" s="108">
        <f>VLOOKUP($A752+ROUND((COLUMN()-2)/24,5),АТС!$A$41:$F$784,5)+VLOOKUP($A752+ROUND((COLUMN()-2)/24,5),'Расчет сбытовых надбавок'!$B$2281:'Расчет сбытовых надбавок'!$G$3024,3)</f>
        <v>80.06</v>
      </c>
      <c r="X752" s="108">
        <f>VLOOKUP($A752+ROUND((COLUMN()-2)/24,5),АТС!$A$41:$F$784,5)+VLOOKUP($A752+ROUND((COLUMN()-2)/24,5),'Расчет сбытовых надбавок'!$B$2281:'Расчет сбытовых надбавок'!$G$3024,3)</f>
        <v>502.72</v>
      </c>
      <c r="Y752" s="108">
        <f>VLOOKUP($A752+ROUND((COLUMN()-2)/24,5),АТС!$A$41:$F$784,5)+VLOOKUP($A752+ROUND((COLUMN()-2)/24,5),'Расчет сбытовых надбавок'!$B$2281:'Расчет сбытовых надбавок'!$G$3024,3)</f>
        <v>409.17</v>
      </c>
    </row>
    <row r="753" spans="1:25" x14ac:dyDescent="0.2">
      <c r="A753" s="88">
        <f t="shared" si="20"/>
        <v>41856</v>
      </c>
      <c r="B753" s="108">
        <f>VLOOKUP($A753+ROUND((COLUMN()-2)/24,5),АТС!$A$41:$F$784,5)+VLOOKUP($A753+ROUND((COLUMN()-2)/24,5),'Расчет сбытовых надбавок'!$B$2281:'Расчет сбытовых надбавок'!$G$3024,3)</f>
        <v>503.75</v>
      </c>
      <c r="C753" s="108">
        <f>VLOOKUP($A753+ROUND((COLUMN()-2)/24,5),АТС!$A$41:$F$784,5)+VLOOKUP($A753+ROUND((COLUMN()-2)/24,5),'Расчет сбытовых надбавок'!$B$2281:'Расчет сбытовых надбавок'!$G$3024,3)</f>
        <v>89.91</v>
      </c>
      <c r="D753" s="108">
        <f>VLOOKUP($A753+ROUND((COLUMN()-2)/24,5),АТС!$A$41:$F$784,5)+VLOOKUP($A753+ROUND((COLUMN()-2)/24,5),'Расчет сбытовых надбавок'!$B$2281:'Расчет сбытовых надбавок'!$G$3024,3)</f>
        <v>99.88</v>
      </c>
      <c r="E753" s="108">
        <f>VLOOKUP($A753+ROUND((COLUMN()-2)/24,5),АТС!$A$41:$F$784,5)+VLOOKUP($A753+ROUND((COLUMN()-2)/24,5),'Расчет сбытовых надбавок'!$B$2281:'Расчет сбытовых надбавок'!$G$3024,3)</f>
        <v>129.55000000000001</v>
      </c>
      <c r="F753" s="108">
        <f>VLOOKUP($A753+ROUND((COLUMN()-2)/24,5),АТС!$A$41:$F$784,5)+VLOOKUP($A753+ROUND((COLUMN()-2)/24,5),'Расчет сбытовых надбавок'!$B$2281:'Расчет сбытовых надбавок'!$G$3024,3)</f>
        <v>0</v>
      </c>
      <c r="G753" s="108">
        <f>VLOOKUP($A753+ROUND((COLUMN()-2)/24,5),АТС!$A$41:$F$784,5)+VLOOKUP($A753+ROUND((COLUMN()-2)/24,5),'Расчет сбытовых надбавок'!$B$2281:'Расчет сбытовых надбавок'!$G$3024,3)</f>
        <v>0</v>
      </c>
      <c r="H753" s="108">
        <f>VLOOKUP($A753+ROUND((COLUMN()-2)/24,5),АТС!$A$41:$F$784,5)+VLOOKUP($A753+ROUND((COLUMN()-2)/24,5),'Расчет сбытовых надбавок'!$B$2281:'Расчет сбытовых надбавок'!$G$3024,3)</f>
        <v>0</v>
      </c>
      <c r="I753" s="108">
        <f>VLOOKUP($A753+ROUND((COLUMN()-2)/24,5),АТС!$A$41:$F$784,5)+VLOOKUP($A753+ROUND((COLUMN()-2)/24,5),'Расчет сбытовых надбавок'!$B$2281:'Расчет сбытовых надбавок'!$G$3024,3)</f>
        <v>0</v>
      </c>
      <c r="J753" s="108">
        <f>VLOOKUP($A753+ROUND((COLUMN()-2)/24,5),АТС!$A$41:$F$784,5)+VLOOKUP($A753+ROUND((COLUMN()-2)/24,5),'Расчет сбытовых надбавок'!$B$2281:'Расчет сбытовых надбавок'!$G$3024,3)</f>
        <v>0</v>
      </c>
      <c r="K753" s="108">
        <f>VLOOKUP($A753+ROUND((COLUMN()-2)/24,5),АТС!$A$41:$F$784,5)+VLOOKUP($A753+ROUND((COLUMN()-2)/24,5),'Расчет сбытовых надбавок'!$B$2281:'Расчет сбытовых надбавок'!$G$3024,3)</f>
        <v>0</v>
      </c>
      <c r="L753" s="108">
        <f>VLOOKUP($A753+ROUND((COLUMN()-2)/24,5),АТС!$A$41:$F$784,5)+VLOOKUP($A753+ROUND((COLUMN()-2)/24,5),'Расчет сбытовых надбавок'!$B$2281:'Расчет сбытовых надбавок'!$G$3024,3)</f>
        <v>0</v>
      </c>
      <c r="M753" s="108">
        <f>VLOOKUP($A753+ROUND((COLUMN()-2)/24,5),АТС!$A$41:$F$784,5)+VLOOKUP($A753+ROUND((COLUMN()-2)/24,5),'Расчет сбытовых надбавок'!$B$2281:'Расчет сбытовых надбавок'!$G$3024,3)</f>
        <v>37.32</v>
      </c>
      <c r="N753" s="108">
        <f>VLOOKUP($A753+ROUND((COLUMN()-2)/24,5),АТС!$A$41:$F$784,5)+VLOOKUP($A753+ROUND((COLUMN()-2)/24,5),'Расчет сбытовых надбавок'!$B$2281:'Расчет сбытовых надбавок'!$G$3024,3)</f>
        <v>0</v>
      </c>
      <c r="O753" s="108">
        <f>VLOOKUP($A753+ROUND((COLUMN()-2)/24,5),АТС!$A$41:$F$784,5)+VLOOKUP($A753+ROUND((COLUMN()-2)/24,5),'Расчет сбытовых надбавок'!$B$2281:'Расчет сбытовых надбавок'!$G$3024,3)</f>
        <v>0</v>
      </c>
      <c r="P753" s="108">
        <f>VLOOKUP($A753+ROUND((COLUMN()-2)/24,5),АТС!$A$41:$F$784,5)+VLOOKUP($A753+ROUND((COLUMN()-2)/24,5),'Расчет сбытовых надбавок'!$B$2281:'Расчет сбытовых надбавок'!$G$3024,3)</f>
        <v>0</v>
      </c>
      <c r="Q753" s="108">
        <f>VLOOKUP($A753+ROUND((COLUMN()-2)/24,5),АТС!$A$41:$F$784,5)+VLOOKUP($A753+ROUND((COLUMN()-2)/24,5),'Расчет сбытовых надбавок'!$B$2281:'Расчет сбытовых надбавок'!$G$3024,3)</f>
        <v>0</v>
      </c>
      <c r="R753" s="108">
        <f>VLOOKUP($A753+ROUND((COLUMN()-2)/24,5),АТС!$A$41:$F$784,5)+VLOOKUP($A753+ROUND((COLUMN()-2)/24,5),'Расчет сбытовых надбавок'!$B$2281:'Расчет сбытовых надбавок'!$G$3024,3)</f>
        <v>99.41</v>
      </c>
      <c r="S753" s="108">
        <f>VLOOKUP($A753+ROUND((COLUMN()-2)/24,5),АТС!$A$41:$F$784,5)+VLOOKUP($A753+ROUND((COLUMN()-2)/24,5),'Расчет сбытовых надбавок'!$B$2281:'Расчет сбытовых надбавок'!$G$3024,3)</f>
        <v>99.66</v>
      </c>
      <c r="T753" s="108">
        <f>VLOOKUP($A753+ROUND((COLUMN()-2)/24,5),АТС!$A$41:$F$784,5)+VLOOKUP($A753+ROUND((COLUMN()-2)/24,5),'Расчет сбытовых надбавок'!$B$2281:'Расчет сбытовых надбавок'!$G$3024,3)</f>
        <v>206.28</v>
      </c>
      <c r="U753" s="108">
        <f>VLOOKUP($A753+ROUND((COLUMN()-2)/24,5),АТС!$A$41:$F$784,5)+VLOOKUP($A753+ROUND((COLUMN()-2)/24,5),'Расчет сбытовых надбавок'!$B$2281:'Расчет сбытовых надбавок'!$G$3024,3)</f>
        <v>65.849999999999994</v>
      </c>
      <c r="V753" s="108">
        <f>VLOOKUP($A753+ROUND((COLUMN()-2)/24,5),АТС!$A$41:$F$784,5)+VLOOKUP($A753+ROUND((COLUMN()-2)/24,5),'Расчет сбытовых надбавок'!$B$2281:'Расчет сбытовых надбавок'!$G$3024,3)</f>
        <v>0</v>
      </c>
      <c r="W753" s="108">
        <f>VLOOKUP($A753+ROUND((COLUMN()-2)/24,5),АТС!$A$41:$F$784,5)+VLOOKUP($A753+ROUND((COLUMN()-2)/24,5),'Расчет сбытовых надбавок'!$B$2281:'Расчет сбытовых надбавок'!$G$3024,3)</f>
        <v>85.88</v>
      </c>
      <c r="X753" s="108">
        <f>VLOOKUP($A753+ROUND((COLUMN()-2)/24,5),АТС!$A$41:$F$784,5)+VLOOKUP($A753+ROUND((COLUMN()-2)/24,5),'Расчет сбытовых надбавок'!$B$2281:'Расчет сбытовых надбавок'!$G$3024,3)</f>
        <v>593.20000000000005</v>
      </c>
      <c r="Y753" s="108">
        <f>VLOOKUP($A753+ROUND((COLUMN()-2)/24,5),АТС!$A$41:$F$784,5)+VLOOKUP($A753+ROUND((COLUMN()-2)/24,5),'Расчет сбытовых надбавок'!$B$2281:'Расчет сбытовых надбавок'!$G$3024,3)</f>
        <v>479.08</v>
      </c>
    </row>
    <row r="754" spans="1:25" x14ac:dyDescent="0.2">
      <c r="A754" s="88">
        <f t="shared" si="20"/>
        <v>41857</v>
      </c>
      <c r="B754" s="108">
        <f>VLOOKUP($A754+ROUND((COLUMN()-2)/24,5),АТС!$A$41:$F$784,5)+VLOOKUP($A754+ROUND((COLUMN()-2)/24,5),'Расчет сбытовых надбавок'!$B$2281:'Расчет сбытовых надбавок'!$G$3024,3)</f>
        <v>89.53</v>
      </c>
      <c r="C754" s="108">
        <f>VLOOKUP($A754+ROUND((COLUMN()-2)/24,5),АТС!$A$41:$F$784,5)+VLOOKUP($A754+ROUND((COLUMN()-2)/24,5),'Расчет сбытовых надбавок'!$B$2281:'Расчет сбытовых надбавок'!$G$3024,3)</f>
        <v>44.69</v>
      </c>
      <c r="D754" s="108">
        <f>VLOOKUP($A754+ROUND((COLUMN()-2)/24,5),АТС!$A$41:$F$784,5)+VLOOKUP($A754+ROUND((COLUMN()-2)/24,5),'Расчет сбытовых надбавок'!$B$2281:'Расчет сбытовых надбавок'!$G$3024,3)</f>
        <v>57.06</v>
      </c>
      <c r="E754" s="108">
        <f>VLOOKUP($A754+ROUND((COLUMN()-2)/24,5),АТС!$A$41:$F$784,5)+VLOOKUP($A754+ROUND((COLUMN()-2)/24,5),'Расчет сбытовых надбавок'!$B$2281:'Расчет сбытовых надбавок'!$G$3024,3)</f>
        <v>57.68</v>
      </c>
      <c r="F754" s="108">
        <f>VLOOKUP($A754+ROUND((COLUMN()-2)/24,5),АТС!$A$41:$F$784,5)+VLOOKUP($A754+ROUND((COLUMN()-2)/24,5),'Расчет сбытовых надбавок'!$B$2281:'Расчет сбытовых надбавок'!$G$3024,3)</f>
        <v>1.0900000000000001</v>
      </c>
      <c r="G754" s="108">
        <f>VLOOKUP($A754+ROUND((COLUMN()-2)/24,5),АТС!$A$41:$F$784,5)+VLOOKUP($A754+ROUND((COLUMN()-2)/24,5),'Расчет сбытовых надбавок'!$B$2281:'Расчет сбытовых надбавок'!$G$3024,3)</f>
        <v>0</v>
      </c>
      <c r="H754" s="108">
        <f>VLOOKUP($A754+ROUND((COLUMN()-2)/24,5),АТС!$A$41:$F$784,5)+VLOOKUP($A754+ROUND((COLUMN()-2)/24,5),'Расчет сбытовых надбавок'!$B$2281:'Расчет сбытовых надбавок'!$G$3024,3)</f>
        <v>0</v>
      </c>
      <c r="I754" s="108">
        <f>VLOOKUP($A754+ROUND((COLUMN()-2)/24,5),АТС!$A$41:$F$784,5)+VLOOKUP($A754+ROUND((COLUMN()-2)/24,5),'Расчет сбытовых надбавок'!$B$2281:'Расчет сбытовых надбавок'!$G$3024,3)</f>
        <v>0</v>
      </c>
      <c r="J754" s="108">
        <f>VLOOKUP($A754+ROUND((COLUMN()-2)/24,5),АТС!$A$41:$F$784,5)+VLOOKUP($A754+ROUND((COLUMN()-2)/24,5),'Расчет сбытовых надбавок'!$B$2281:'Расчет сбытовых надбавок'!$G$3024,3)</f>
        <v>0</v>
      </c>
      <c r="K754" s="108">
        <f>VLOOKUP($A754+ROUND((COLUMN()-2)/24,5),АТС!$A$41:$F$784,5)+VLOOKUP($A754+ROUND((COLUMN()-2)/24,5),'Расчет сбытовых надбавок'!$B$2281:'Расчет сбытовых надбавок'!$G$3024,3)</f>
        <v>0</v>
      </c>
      <c r="L754" s="108">
        <f>VLOOKUP($A754+ROUND((COLUMN()-2)/24,5),АТС!$A$41:$F$784,5)+VLOOKUP($A754+ROUND((COLUMN()-2)/24,5),'Расчет сбытовых надбавок'!$B$2281:'Расчет сбытовых надбавок'!$G$3024,3)</f>
        <v>0</v>
      </c>
      <c r="M754" s="108">
        <f>VLOOKUP($A754+ROUND((COLUMN()-2)/24,5),АТС!$A$41:$F$784,5)+VLOOKUP($A754+ROUND((COLUMN()-2)/24,5),'Расчет сбытовых надбавок'!$B$2281:'Расчет сбытовых надбавок'!$G$3024,3)</f>
        <v>7.6000000000000005</v>
      </c>
      <c r="N754" s="108">
        <f>VLOOKUP($A754+ROUND((COLUMN()-2)/24,5),АТС!$A$41:$F$784,5)+VLOOKUP($A754+ROUND((COLUMN()-2)/24,5),'Расчет сбытовых надбавок'!$B$2281:'Расчет сбытовых надбавок'!$G$3024,3)</f>
        <v>0</v>
      </c>
      <c r="O754" s="108">
        <f>VLOOKUP($A754+ROUND((COLUMN()-2)/24,5),АТС!$A$41:$F$784,5)+VLOOKUP($A754+ROUND((COLUMN()-2)/24,5),'Расчет сбытовых надбавок'!$B$2281:'Расчет сбытовых надбавок'!$G$3024,3)</f>
        <v>0</v>
      </c>
      <c r="P754" s="108">
        <f>VLOOKUP($A754+ROUND((COLUMN()-2)/24,5),АТС!$A$41:$F$784,5)+VLOOKUP($A754+ROUND((COLUMN()-2)/24,5),'Расчет сбытовых надбавок'!$B$2281:'Расчет сбытовых надбавок'!$G$3024,3)</f>
        <v>5.08</v>
      </c>
      <c r="Q754" s="108">
        <f>VLOOKUP($A754+ROUND((COLUMN()-2)/24,5),АТС!$A$41:$F$784,5)+VLOOKUP($A754+ROUND((COLUMN()-2)/24,5),'Расчет сбытовых надбавок'!$B$2281:'Расчет сбытовых надбавок'!$G$3024,3)</f>
        <v>0</v>
      </c>
      <c r="R754" s="108">
        <f>VLOOKUP($A754+ROUND((COLUMN()-2)/24,5),АТС!$A$41:$F$784,5)+VLOOKUP($A754+ROUND((COLUMN()-2)/24,5),'Расчет сбытовых надбавок'!$B$2281:'Расчет сбытовых надбавок'!$G$3024,3)</f>
        <v>15.129999999999999</v>
      </c>
      <c r="S754" s="108">
        <f>VLOOKUP($A754+ROUND((COLUMN()-2)/24,5),АТС!$A$41:$F$784,5)+VLOOKUP($A754+ROUND((COLUMN()-2)/24,5),'Расчет сбытовых надбавок'!$B$2281:'Расчет сбытовых надбавок'!$G$3024,3)</f>
        <v>16.77</v>
      </c>
      <c r="T754" s="108">
        <f>VLOOKUP($A754+ROUND((COLUMN()-2)/24,5),АТС!$A$41:$F$784,5)+VLOOKUP($A754+ROUND((COLUMN()-2)/24,5),'Расчет сбытовых надбавок'!$B$2281:'Расчет сбытовых надбавок'!$G$3024,3)</f>
        <v>38.81</v>
      </c>
      <c r="U754" s="108">
        <f>VLOOKUP($A754+ROUND((COLUMN()-2)/24,5),АТС!$A$41:$F$784,5)+VLOOKUP($A754+ROUND((COLUMN()-2)/24,5),'Расчет сбытовых надбавок'!$B$2281:'Расчет сбытовых надбавок'!$G$3024,3)</f>
        <v>0</v>
      </c>
      <c r="V754" s="108">
        <f>VLOOKUP($A754+ROUND((COLUMN()-2)/24,5),АТС!$A$41:$F$784,5)+VLOOKUP($A754+ROUND((COLUMN()-2)/24,5),'Расчет сбытовых надбавок'!$B$2281:'Расчет сбытовых надбавок'!$G$3024,3)</f>
        <v>0</v>
      </c>
      <c r="W754" s="108">
        <f>VLOOKUP($A754+ROUND((COLUMN()-2)/24,5),АТС!$A$41:$F$784,5)+VLOOKUP($A754+ROUND((COLUMN()-2)/24,5),'Расчет сбытовых надбавок'!$B$2281:'Расчет сбытовых надбавок'!$G$3024,3)</f>
        <v>0</v>
      </c>
      <c r="X754" s="108">
        <f>VLOOKUP($A754+ROUND((COLUMN()-2)/24,5),АТС!$A$41:$F$784,5)+VLOOKUP($A754+ROUND((COLUMN()-2)/24,5),'Расчет сбытовых надбавок'!$B$2281:'Расчет сбытовых надбавок'!$G$3024,3)</f>
        <v>573.01</v>
      </c>
      <c r="Y754" s="108">
        <f>VLOOKUP($A754+ROUND((COLUMN()-2)/24,5),АТС!$A$41:$F$784,5)+VLOOKUP($A754+ROUND((COLUMN()-2)/24,5),'Расчет сбытовых надбавок'!$B$2281:'Расчет сбытовых надбавок'!$G$3024,3)</f>
        <v>482.98999999999995</v>
      </c>
    </row>
    <row r="755" spans="1:25" x14ac:dyDescent="0.2">
      <c r="A755" s="88">
        <f t="shared" si="20"/>
        <v>41858</v>
      </c>
      <c r="B755" s="108">
        <f>VLOOKUP($A755+ROUND((COLUMN()-2)/24,5),АТС!$A$41:$F$784,5)+VLOOKUP($A755+ROUND((COLUMN()-2)/24,5),'Расчет сбытовых надбавок'!$B$2281:'Расчет сбытовых надбавок'!$G$3024,3)</f>
        <v>240.35000000000002</v>
      </c>
      <c r="C755" s="108">
        <f>VLOOKUP($A755+ROUND((COLUMN()-2)/24,5),АТС!$A$41:$F$784,5)+VLOOKUP($A755+ROUND((COLUMN()-2)/24,5),'Расчет сбытовых надбавок'!$B$2281:'Расчет сбытовых надбавок'!$G$3024,3)</f>
        <v>130.63</v>
      </c>
      <c r="D755" s="108">
        <f>VLOOKUP($A755+ROUND((COLUMN()-2)/24,5),АТС!$A$41:$F$784,5)+VLOOKUP($A755+ROUND((COLUMN()-2)/24,5),'Расчет сбытовых надбавок'!$B$2281:'Расчет сбытовых надбавок'!$G$3024,3)</f>
        <v>69.06</v>
      </c>
      <c r="E755" s="108">
        <f>VLOOKUP($A755+ROUND((COLUMN()-2)/24,5),АТС!$A$41:$F$784,5)+VLOOKUP($A755+ROUND((COLUMN()-2)/24,5),'Расчет сбытовых надбавок'!$B$2281:'Расчет сбытовых надбавок'!$G$3024,3)</f>
        <v>34.369999999999997</v>
      </c>
      <c r="F755" s="108">
        <f>VLOOKUP($A755+ROUND((COLUMN()-2)/24,5),АТС!$A$41:$F$784,5)+VLOOKUP($A755+ROUND((COLUMN()-2)/24,5),'Расчет сбытовых надбавок'!$B$2281:'Расчет сбытовых надбавок'!$G$3024,3)</f>
        <v>4.07</v>
      </c>
      <c r="G755" s="108">
        <f>VLOOKUP($A755+ROUND((COLUMN()-2)/24,5),АТС!$A$41:$F$784,5)+VLOOKUP($A755+ROUND((COLUMN()-2)/24,5),'Расчет сбытовых надбавок'!$B$2281:'Расчет сбытовых надбавок'!$G$3024,3)</f>
        <v>18.28</v>
      </c>
      <c r="H755" s="108">
        <f>VLOOKUP($A755+ROUND((COLUMN()-2)/24,5),АТС!$A$41:$F$784,5)+VLOOKUP($A755+ROUND((COLUMN()-2)/24,5),'Расчет сбытовых надбавок'!$B$2281:'Расчет сбытовых надбавок'!$G$3024,3)</f>
        <v>0</v>
      </c>
      <c r="I755" s="108">
        <f>VLOOKUP($A755+ROUND((COLUMN()-2)/24,5),АТС!$A$41:$F$784,5)+VLOOKUP($A755+ROUND((COLUMN()-2)/24,5),'Расчет сбытовых надбавок'!$B$2281:'Расчет сбытовых надбавок'!$G$3024,3)</f>
        <v>35.26</v>
      </c>
      <c r="J755" s="108">
        <f>VLOOKUP($A755+ROUND((COLUMN()-2)/24,5),АТС!$A$41:$F$784,5)+VLOOKUP($A755+ROUND((COLUMN()-2)/24,5),'Расчет сбытовых надбавок'!$B$2281:'Расчет сбытовых надбавок'!$G$3024,3)</f>
        <v>0</v>
      </c>
      <c r="K755" s="108">
        <f>VLOOKUP($A755+ROUND((COLUMN()-2)/24,5),АТС!$A$41:$F$784,5)+VLOOKUP($A755+ROUND((COLUMN()-2)/24,5),'Расчет сбытовых надбавок'!$B$2281:'Расчет сбытовых надбавок'!$G$3024,3)</f>
        <v>0</v>
      </c>
      <c r="L755" s="108">
        <f>VLOOKUP($A755+ROUND((COLUMN()-2)/24,5),АТС!$A$41:$F$784,5)+VLOOKUP($A755+ROUND((COLUMN()-2)/24,5),'Расчет сбытовых надбавок'!$B$2281:'Расчет сбытовых надбавок'!$G$3024,3)</f>
        <v>33.42</v>
      </c>
      <c r="M755" s="108">
        <f>VLOOKUP($A755+ROUND((COLUMN()-2)/24,5),АТС!$A$41:$F$784,5)+VLOOKUP($A755+ROUND((COLUMN()-2)/24,5),'Расчет сбытовых надбавок'!$B$2281:'Расчет сбытовых надбавок'!$G$3024,3)</f>
        <v>49.849999999999994</v>
      </c>
      <c r="N755" s="108">
        <f>VLOOKUP($A755+ROUND((COLUMN()-2)/24,5),АТС!$A$41:$F$784,5)+VLOOKUP($A755+ROUND((COLUMN()-2)/24,5),'Расчет сбытовых надбавок'!$B$2281:'Расчет сбытовых надбавок'!$G$3024,3)</f>
        <v>0.6</v>
      </c>
      <c r="O755" s="108">
        <f>VLOOKUP($A755+ROUND((COLUMN()-2)/24,5),АТС!$A$41:$F$784,5)+VLOOKUP($A755+ROUND((COLUMN()-2)/24,5),'Расчет сбытовых надбавок'!$B$2281:'Расчет сбытовых надбавок'!$G$3024,3)</f>
        <v>0</v>
      </c>
      <c r="P755" s="108">
        <f>VLOOKUP($A755+ROUND((COLUMN()-2)/24,5),АТС!$A$41:$F$784,5)+VLOOKUP($A755+ROUND((COLUMN()-2)/24,5),'Расчет сбытовых надбавок'!$B$2281:'Расчет сбытовых надбавок'!$G$3024,3)</f>
        <v>703.64</v>
      </c>
      <c r="Q755" s="108">
        <f>VLOOKUP($A755+ROUND((COLUMN()-2)/24,5),АТС!$A$41:$F$784,5)+VLOOKUP($A755+ROUND((COLUMN()-2)/24,5),'Расчет сбытовых надбавок'!$B$2281:'Расчет сбытовых надбавок'!$G$3024,3)</f>
        <v>464.33</v>
      </c>
      <c r="R755" s="108">
        <f>VLOOKUP($A755+ROUND((COLUMN()-2)/24,5),АТС!$A$41:$F$784,5)+VLOOKUP($A755+ROUND((COLUMN()-2)/24,5),'Расчет сбытовых надбавок'!$B$2281:'Расчет сбытовых надбавок'!$G$3024,3)</f>
        <v>273.20999999999998</v>
      </c>
      <c r="S755" s="108">
        <f>VLOOKUP($A755+ROUND((COLUMN()-2)/24,5),АТС!$A$41:$F$784,5)+VLOOKUP($A755+ROUND((COLUMN()-2)/24,5),'Расчет сбытовых надбавок'!$B$2281:'Расчет сбытовых надбавок'!$G$3024,3)</f>
        <v>144.63</v>
      </c>
      <c r="T755" s="108">
        <f>VLOOKUP($A755+ROUND((COLUMN()-2)/24,5),АТС!$A$41:$F$784,5)+VLOOKUP($A755+ROUND((COLUMN()-2)/24,5),'Расчет сбытовых надбавок'!$B$2281:'Расчет сбытовых надбавок'!$G$3024,3)</f>
        <v>281.03999999999996</v>
      </c>
      <c r="U755" s="108">
        <f>VLOOKUP($A755+ROUND((COLUMN()-2)/24,5),АТС!$A$41:$F$784,5)+VLOOKUP($A755+ROUND((COLUMN()-2)/24,5),'Расчет сбытовых надбавок'!$B$2281:'Расчет сбытовых надбавок'!$G$3024,3)</f>
        <v>271.59000000000003</v>
      </c>
      <c r="V755" s="108">
        <f>VLOOKUP($A755+ROUND((COLUMN()-2)/24,5),АТС!$A$41:$F$784,5)+VLOOKUP($A755+ROUND((COLUMN()-2)/24,5),'Расчет сбытовых надбавок'!$B$2281:'Расчет сбытовых надбавок'!$G$3024,3)</f>
        <v>84.81</v>
      </c>
      <c r="W755" s="108">
        <f>VLOOKUP($A755+ROUND((COLUMN()-2)/24,5),АТС!$A$41:$F$784,5)+VLOOKUP($A755+ROUND((COLUMN()-2)/24,5),'Расчет сбытовых надбавок'!$B$2281:'Расчет сбытовых надбавок'!$G$3024,3)</f>
        <v>157.9</v>
      </c>
      <c r="X755" s="108">
        <f>VLOOKUP($A755+ROUND((COLUMN()-2)/24,5),АТС!$A$41:$F$784,5)+VLOOKUP($A755+ROUND((COLUMN()-2)/24,5),'Расчет сбытовых надбавок'!$B$2281:'Расчет сбытовых надбавок'!$G$3024,3)</f>
        <v>321.59999999999997</v>
      </c>
      <c r="Y755" s="108">
        <f>VLOOKUP($A755+ROUND((COLUMN()-2)/24,5),АТС!$A$41:$F$784,5)+VLOOKUP($A755+ROUND((COLUMN()-2)/24,5),'Расчет сбытовых надбавок'!$B$2281:'Расчет сбытовых надбавок'!$G$3024,3)</f>
        <v>476.8</v>
      </c>
    </row>
    <row r="756" spans="1:25" x14ac:dyDescent="0.2">
      <c r="A756" s="88">
        <f t="shared" si="20"/>
        <v>41859</v>
      </c>
      <c r="B756" s="108">
        <f>VLOOKUP($A756+ROUND((COLUMN()-2)/24,5),АТС!$A$41:$F$784,5)+VLOOKUP($A756+ROUND((COLUMN()-2)/24,5),'Расчет сбытовых надбавок'!$B$2281:'Расчет сбытовых надбавок'!$G$3024,3)</f>
        <v>161.04000000000002</v>
      </c>
      <c r="C756" s="108">
        <f>VLOOKUP($A756+ROUND((COLUMN()-2)/24,5),АТС!$A$41:$F$784,5)+VLOOKUP($A756+ROUND((COLUMN()-2)/24,5),'Расчет сбытовых надбавок'!$B$2281:'Расчет сбытовых надбавок'!$G$3024,3)</f>
        <v>159.97</v>
      </c>
      <c r="D756" s="108">
        <f>VLOOKUP($A756+ROUND((COLUMN()-2)/24,5),АТС!$A$41:$F$784,5)+VLOOKUP($A756+ROUND((COLUMN()-2)/24,5),'Расчет сбытовых надбавок'!$B$2281:'Расчет сбытовых надбавок'!$G$3024,3)</f>
        <v>51.47</v>
      </c>
      <c r="E756" s="108">
        <f>VLOOKUP($A756+ROUND((COLUMN()-2)/24,5),АТС!$A$41:$F$784,5)+VLOOKUP($A756+ROUND((COLUMN()-2)/24,5),'Расчет сбытовых надбавок'!$B$2281:'Расчет сбытовых надбавок'!$G$3024,3)</f>
        <v>47.14</v>
      </c>
      <c r="F756" s="108">
        <f>VLOOKUP($A756+ROUND((COLUMN()-2)/24,5),АТС!$A$41:$F$784,5)+VLOOKUP($A756+ROUND((COLUMN()-2)/24,5),'Расчет сбытовых надбавок'!$B$2281:'Расчет сбытовых надбавок'!$G$3024,3)</f>
        <v>47.349999999999994</v>
      </c>
      <c r="G756" s="108">
        <f>VLOOKUP($A756+ROUND((COLUMN()-2)/24,5),АТС!$A$41:$F$784,5)+VLOOKUP($A756+ROUND((COLUMN()-2)/24,5),'Расчет сбытовых надбавок'!$B$2281:'Расчет сбытовых надбавок'!$G$3024,3)</f>
        <v>9.4600000000000009</v>
      </c>
      <c r="H756" s="108">
        <f>VLOOKUP($A756+ROUND((COLUMN()-2)/24,5),АТС!$A$41:$F$784,5)+VLOOKUP($A756+ROUND((COLUMN()-2)/24,5),'Расчет сбытовых надбавок'!$B$2281:'Расчет сбытовых надбавок'!$G$3024,3)</f>
        <v>0</v>
      </c>
      <c r="I756" s="108">
        <f>VLOOKUP($A756+ROUND((COLUMN()-2)/24,5),АТС!$A$41:$F$784,5)+VLOOKUP($A756+ROUND((COLUMN()-2)/24,5),'Расчет сбытовых надбавок'!$B$2281:'Расчет сбытовых надбавок'!$G$3024,3)</f>
        <v>0</v>
      </c>
      <c r="J756" s="108">
        <f>VLOOKUP($A756+ROUND((COLUMN()-2)/24,5),АТС!$A$41:$F$784,5)+VLOOKUP($A756+ROUND((COLUMN()-2)/24,5),'Расчет сбытовых надбавок'!$B$2281:'Расчет сбытовых надбавок'!$G$3024,3)</f>
        <v>0</v>
      </c>
      <c r="K756" s="108">
        <f>VLOOKUP($A756+ROUND((COLUMN()-2)/24,5),АТС!$A$41:$F$784,5)+VLOOKUP($A756+ROUND((COLUMN()-2)/24,5),'Расчет сбытовых надбавок'!$B$2281:'Расчет сбытовых надбавок'!$G$3024,3)</f>
        <v>0</v>
      </c>
      <c r="L756" s="108">
        <f>VLOOKUP($A756+ROUND((COLUMN()-2)/24,5),АТС!$A$41:$F$784,5)+VLOOKUP($A756+ROUND((COLUMN()-2)/24,5),'Расчет сбытовых надбавок'!$B$2281:'Расчет сбытовых надбавок'!$G$3024,3)</f>
        <v>17.97</v>
      </c>
      <c r="M756" s="108">
        <f>VLOOKUP($A756+ROUND((COLUMN()-2)/24,5),АТС!$A$41:$F$784,5)+VLOOKUP($A756+ROUND((COLUMN()-2)/24,5),'Расчет сбытовых надбавок'!$B$2281:'Расчет сбытовых надбавок'!$G$3024,3)</f>
        <v>0</v>
      </c>
      <c r="N756" s="108">
        <f>VLOOKUP($A756+ROUND((COLUMN()-2)/24,5),АТС!$A$41:$F$784,5)+VLOOKUP($A756+ROUND((COLUMN()-2)/24,5),'Расчет сбытовых надбавок'!$B$2281:'Расчет сбытовых надбавок'!$G$3024,3)</f>
        <v>0</v>
      </c>
      <c r="O756" s="108">
        <f>VLOOKUP($A756+ROUND((COLUMN()-2)/24,5),АТС!$A$41:$F$784,5)+VLOOKUP($A756+ROUND((COLUMN()-2)/24,5),'Расчет сбытовых надбавок'!$B$2281:'Расчет сбытовых надбавок'!$G$3024,3)</f>
        <v>0</v>
      </c>
      <c r="P756" s="108">
        <f>VLOOKUP($A756+ROUND((COLUMN()-2)/24,5),АТС!$A$41:$F$784,5)+VLOOKUP($A756+ROUND((COLUMN()-2)/24,5),'Расчет сбытовых надбавок'!$B$2281:'Расчет сбытовых надбавок'!$G$3024,3)</f>
        <v>0</v>
      </c>
      <c r="Q756" s="108">
        <f>VLOOKUP($A756+ROUND((COLUMN()-2)/24,5),АТС!$A$41:$F$784,5)+VLOOKUP($A756+ROUND((COLUMN()-2)/24,5),'Расчет сбытовых надбавок'!$B$2281:'Расчет сбытовых надбавок'!$G$3024,3)</f>
        <v>0</v>
      </c>
      <c r="R756" s="108">
        <f>VLOOKUP($A756+ROUND((COLUMN()-2)/24,5),АТС!$A$41:$F$784,5)+VLOOKUP($A756+ROUND((COLUMN()-2)/24,5),'Расчет сбытовых надбавок'!$B$2281:'Расчет сбытовых надбавок'!$G$3024,3)</f>
        <v>0</v>
      </c>
      <c r="S756" s="108">
        <f>VLOOKUP($A756+ROUND((COLUMN()-2)/24,5),АТС!$A$41:$F$784,5)+VLOOKUP($A756+ROUND((COLUMN()-2)/24,5),'Расчет сбытовых надбавок'!$B$2281:'Расчет сбытовых надбавок'!$G$3024,3)</f>
        <v>0</v>
      </c>
      <c r="T756" s="108">
        <f>VLOOKUP($A756+ROUND((COLUMN()-2)/24,5),АТС!$A$41:$F$784,5)+VLOOKUP($A756+ROUND((COLUMN()-2)/24,5),'Расчет сбытовых надбавок'!$B$2281:'Расчет сбытовых надбавок'!$G$3024,3)</f>
        <v>0</v>
      </c>
      <c r="U756" s="108">
        <f>VLOOKUP($A756+ROUND((COLUMN()-2)/24,5),АТС!$A$41:$F$784,5)+VLOOKUP($A756+ROUND((COLUMN()-2)/24,5),'Расчет сбытовых надбавок'!$B$2281:'Расчет сбытовых надбавок'!$G$3024,3)</f>
        <v>0</v>
      </c>
      <c r="V756" s="108">
        <f>VLOOKUP($A756+ROUND((COLUMN()-2)/24,5),АТС!$A$41:$F$784,5)+VLOOKUP($A756+ROUND((COLUMN()-2)/24,5),'Расчет сбытовых надбавок'!$B$2281:'Расчет сбытовых надбавок'!$G$3024,3)</f>
        <v>0</v>
      </c>
      <c r="W756" s="108">
        <f>VLOOKUP($A756+ROUND((COLUMN()-2)/24,5),АТС!$A$41:$F$784,5)+VLOOKUP($A756+ROUND((COLUMN()-2)/24,5),'Расчет сбытовых надбавок'!$B$2281:'Расчет сбытовых надбавок'!$G$3024,3)</f>
        <v>0</v>
      </c>
      <c r="X756" s="108">
        <f>VLOOKUP($A756+ROUND((COLUMN()-2)/24,5),АТС!$A$41:$F$784,5)+VLOOKUP($A756+ROUND((COLUMN()-2)/24,5),'Расчет сбытовых надбавок'!$B$2281:'Расчет сбытовых надбавок'!$G$3024,3)</f>
        <v>137.41</v>
      </c>
      <c r="Y756" s="108">
        <f>VLOOKUP($A756+ROUND((COLUMN()-2)/24,5),АТС!$A$41:$F$784,5)+VLOOKUP($A756+ROUND((COLUMN()-2)/24,5),'Расчет сбытовых надбавок'!$B$2281:'Расчет сбытовых надбавок'!$G$3024,3)</f>
        <v>163.69999999999999</v>
      </c>
    </row>
    <row r="757" spans="1:25" x14ac:dyDescent="0.2">
      <c r="A757" s="88">
        <f t="shared" si="20"/>
        <v>41860</v>
      </c>
      <c r="B757" s="108">
        <f>VLOOKUP($A757+ROUND((COLUMN()-2)/24,5),АТС!$A$41:$F$784,5)+VLOOKUP($A757+ROUND((COLUMN()-2)/24,5),'Расчет сбытовых надбавок'!$B$2281:'Расчет сбытовых надбавок'!$G$3024,3)</f>
        <v>230.48</v>
      </c>
      <c r="C757" s="108">
        <f>VLOOKUP($A757+ROUND((COLUMN()-2)/24,5),АТС!$A$41:$F$784,5)+VLOOKUP($A757+ROUND((COLUMN()-2)/24,5),'Расчет сбытовых надбавок'!$B$2281:'Расчет сбытовых надбавок'!$G$3024,3)</f>
        <v>246.24</v>
      </c>
      <c r="D757" s="108">
        <f>VLOOKUP($A757+ROUND((COLUMN()-2)/24,5),АТС!$A$41:$F$784,5)+VLOOKUP($A757+ROUND((COLUMN()-2)/24,5),'Расчет сбытовых надбавок'!$B$2281:'Расчет сбытовых надбавок'!$G$3024,3)</f>
        <v>82.31</v>
      </c>
      <c r="E757" s="108">
        <f>VLOOKUP($A757+ROUND((COLUMN()-2)/24,5),АТС!$A$41:$F$784,5)+VLOOKUP($A757+ROUND((COLUMN()-2)/24,5),'Расчет сбытовых надбавок'!$B$2281:'Расчет сбытовых надбавок'!$G$3024,3)</f>
        <v>31.43</v>
      </c>
      <c r="F757" s="108">
        <f>VLOOKUP($A757+ROUND((COLUMN()-2)/24,5),АТС!$A$41:$F$784,5)+VLOOKUP($A757+ROUND((COLUMN()-2)/24,5),'Расчет сбытовых надбавок'!$B$2281:'Расчет сбытовых надбавок'!$G$3024,3)</f>
        <v>0</v>
      </c>
      <c r="G757" s="108">
        <f>VLOOKUP($A757+ROUND((COLUMN()-2)/24,5),АТС!$A$41:$F$784,5)+VLOOKUP($A757+ROUND((COLUMN()-2)/24,5),'Расчет сбытовых надбавок'!$B$2281:'Расчет сбытовых надбавок'!$G$3024,3)</f>
        <v>2.57</v>
      </c>
      <c r="H757" s="108">
        <f>VLOOKUP($A757+ROUND((COLUMN()-2)/24,5),АТС!$A$41:$F$784,5)+VLOOKUP($A757+ROUND((COLUMN()-2)/24,5),'Расчет сбытовых надбавок'!$B$2281:'Расчет сбытовых надбавок'!$G$3024,3)</f>
        <v>0</v>
      </c>
      <c r="I757" s="108">
        <f>VLOOKUP($A757+ROUND((COLUMN()-2)/24,5),АТС!$A$41:$F$784,5)+VLOOKUP($A757+ROUND((COLUMN()-2)/24,5),'Расчет сбытовых надбавок'!$B$2281:'Расчет сбытовых надбавок'!$G$3024,3)</f>
        <v>0</v>
      </c>
      <c r="J757" s="108">
        <f>VLOOKUP($A757+ROUND((COLUMN()-2)/24,5),АТС!$A$41:$F$784,5)+VLOOKUP($A757+ROUND((COLUMN()-2)/24,5),'Расчет сбытовых надбавок'!$B$2281:'Расчет сбытовых надбавок'!$G$3024,3)</f>
        <v>0.01</v>
      </c>
      <c r="K757" s="108">
        <f>VLOOKUP($A757+ROUND((COLUMN()-2)/24,5),АТС!$A$41:$F$784,5)+VLOOKUP($A757+ROUND((COLUMN()-2)/24,5),'Расчет сбытовых надбавок'!$B$2281:'Расчет сбытовых надбавок'!$G$3024,3)</f>
        <v>0</v>
      </c>
      <c r="L757" s="108">
        <f>VLOOKUP($A757+ROUND((COLUMN()-2)/24,5),АТС!$A$41:$F$784,5)+VLOOKUP($A757+ROUND((COLUMN()-2)/24,5),'Расчет сбытовых надбавок'!$B$2281:'Расчет сбытовых надбавок'!$G$3024,3)</f>
        <v>0</v>
      </c>
      <c r="M757" s="108">
        <f>VLOOKUP($A757+ROUND((COLUMN()-2)/24,5),АТС!$A$41:$F$784,5)+VLOOKUP($A757+ROUND((COLUMN()-2)/24,5),'Расчет сбытовых надбавок'!$B$2281:'Расчет сбытовых надбавок'!$G$3024,3)</f>
        <v>0</v>
      </c>
      <c r="N757" s="108">
        <f>VLOOKUP($A757+ROUND((COLUMN()-2)/24,5),АТС!$A$41:$F$784,5)+VLOOKUP($A757+ROUND((COLUMN()-2)/24,5),'Расчет сбытовых надбавок'!$B$2281:'Расчет сбытовых надбавок'!$G$3024,3)</f>
        <v>0</v>
      </c>
      <c r="O757" s="108">
        <f>VLOOKUP($A757+ROUND((COLUMN()-2)/24,5),АТС!$A$41:$F$784,5)+VLOOKUP($A757+ROUND((COLUMN()-2)/24,5),'Расчет сбытовых надбавок'!$B$2281:'Расчет сбытовых надбавок'!$G$3024,3)</f>
        <v>0</v>
      </c>
      <c r="P757" s="108">
        <f>VLOOKUP($A757+ROUND((COLUMN()-2)/24,5),АТС!$A$41:$F$784,5)+VLOOKUP($A757+ROUND((COLUMN()-2)/24,5),'Расчет сбытовых надбавок'!$B$2281:'Расчет сбытовых надбавок'!$G$3024,3)</f>
        <v>0</v>
      </c>
      <c r="Q757" s="108">
        <f>VLOOKUP($A757+ROUND((COLUMN()-2)/24,5),АТС!$A$41:$F$784,5)+VLOOKUP($A757+ROUND((COLUMN()-2)/24,5),'Расчет сбытовых надбавок'!$B$2281:'Расчет сбытовых надбавок'!$G$3024,3)</f>
        <v>0</v>
      </c>
      <c r="R757" s="108">
        <f>VLOOKUP($A757+ROUND((COLUMN()-2)/24,5),АТС!$A$41:$F$784,5)+VLOOKUP($A757+ROUND((COLUMN()-2)/24,5),'Расчет сбытовых надбавок'!$B$2281:'Расчет сбытовых надбавок'!$G$3024,3)</f>
        <v>0</v>
      </c>
      <c r="S757" s="108">
        <f>VLOOKUP($A757+ROUND((COLUMN()-2)/24,5),АТС!$A$41:$F$784,5)+VLOOKUP($A757+ROUND((COLUMN()-2)/24,5),'Расчет сбытовых надбавок'!$B$2281:'Расчет сбытовых надбавок'!$G$3024,3)</f>
        <v>0</v>
      </c>
      <c r="T757" s="108">
        <f>VLOOKUP($A757+ROUND((COLUMN()-2)/24,5),АТС!$A$41:$F$784,5)+VLOOKUP($A757+ROUND((COLUMN()-2)/24,5),'Расчет сбытовых надбавок'!$B$2281:'Расчет сбытовых надбавок'!$G$3024,3)</f>
        <v>0</v>
      </c>
      <c r="U757" s="108">
        <f>VLOOKUP($A757+ROUND((COLUMN()-2)/24,5),АТС!$A$41:$F$784,5)+VLOOKUP($A757+ROUND((COLUMN()-2)/24,5),'Расчет сбытовых надбавок'!$B$2281:'Расчет сбытовых надбавок'!$G$3024,3)</f>
        <v>0</v>
      </c>
      <c r="V757" s="108">
        <f>VLOOKUP($A757+ROUND((COLUMN()-2)/24,5),АТС!$A$41:$F$784,5)+VLOOKUP($A757+ROUND((COLUMN()-2)/24,5),'Расчет сбытовых надбавок'!$B$2281:'Расчет сбытовых надбавок'!$G$3024,3)</f>
        <v>0</v>
      </c>
      <c r="W757" s="108">
        <f>VLOOKUP($A757+ROUND((COLUMN()-2)/24,5),АТС!$A$41:$F$784,5)+VLOOKUP($A757+ROUND((COLUMN()-2)/24,5),'Расчет сбытовых надбавок'!$B$2281:'Расчет сбытовых надбавок'!$G$3024,3)</f>
        <v>0.04</v>
      </c>
      <c r="X757" s="108">
        <f>VLOOKUP($A757+ROUND((COLUMN()-2)/24,5),АТС!$A$41:$F$784,5)+VLOOKUP($A757+ROUND((COLUMN()-2)/24,5),'Расчет сбытовых надбавок'!$B$2281:'Расчет сбытовых надбавок'!$G$3024,3)</f>
        <v>186.9</v>
      </c>
      <c r="Y757" s="108">
        <f>VLOOKUP($A757+ROUND((COLUMN()-2)/24,5),АТС!$A$41:$F$784,5)+VLOOKUP($A757+ROUND((COLUMN()-2)/24,5),'Расчет сбытовых надбавок'!$B$2281:'Расчет сбытовых надбавок'!$G$3024,3)</f>
        <v>232.89999999999998</v>
      </c>
    </row>
    <row r="758" spans="1:25" x14ac:dyDescent="0.2">
      <c r="A758" s="88">
        <f t="shared" si="20"/>
        <v>41861</v>
      </c>
      <c r="B758" s="108">
        <f>VLOOKUP($A758+ROUND((COLUMN()-2)/24,5),АТС!$A$41:$F$784,5)+VLOOKUP($A758+ROUND((COLUMN()-2)/24,5),'Расчет сбытовых надбавок'!$B$2281:'Расчет сбытовых надбавок'!$G$3024,3)</f>
        <v>54.15</v>
      </c>
      <c r="C758" s="108">
        <f>VLOOKUP($A758+ROUND((COLUMN()-2)/24,5),АТС!$A$41:$F$784,5)+VLOOKUP($A758+ROUND((COLUMN()-2)/24,5),'Расчет сбытовых надбавок'!$B$2281:'Расчет сбытовых надбавок'!$G$3024,3)</f>
        <v>427.59</v>
      </c>
      <c r="D758" s="108">
        <f>VLOOKUP($A758+ROUND((COLUMN()-2)/24,5),АТС!$A$41:$F$784,5)+VLOOKUP($A758+ROUND((COLUMN()-2)/24,5),'Расчет сбытовых надбавок'!$B$2281:'Расчет сбытовых надбавок'!$G$3024,3)</f>
        <v>30.3</v>
      </c>
      <c r="E758" s="108">
        <f>VLOOKUP($A758+ROUND((COLUMN()-2)/24,5),АТС!$A$41:$F$784,5)+VLOOKUP($A758+ROUND((COLUMN()-2)/24,5),'Расчет сбытовых надбавок'!$B$2281:'Расчет сбытовых надбавок'!$G$3024,3)</f>
        <v>22.39</v>
      </c>
      <c r="F758" s="108">
        <f>VLOOKUP($A758+ROUND((COLUMN()-2)/24,5),АТС!$A$41:$F$784,5)+VLOOKUP($A758+ROUND((COLUMN()-2)/24,5),'Расчет сбытовых надбавок'!$B$2281:'Расчет сбытовых надбавок'!$G$3024,3)</f>
        <v>49.17</v>
      </c>
      <c r="G758" s="108">
        <f>VLOOKUP($A758+ROUND((COLUMN()-2)/24,5),АТС!$A$41:$F$784,5)+VLOOKUP($A758+ROUND((COLUMN()-2)/24,5),'Расчет сбытовых надбавок'!$B$2281:'Расчет сбытовых надбавок'!$G$3024,3)</f>
        <v>81.900000000000006</v>
      </c>
      <c r="H758" s="108">
        <f>VLOOKUP($A758+ROUND((COLUMN()-2)/24,5),АТС!$A$41:$F$784,5)+VLOOKUP($A758+ROUND((COLUMN()-2)/24,5),'Расчет сбытовых надбавок'!$B$2281:'Расчет сбытовых надбавок'!$G$3024,3)</f>
        <v>0</v>
      </c>
      <c r="I758" s="108">
        <f>VLOOKUP($A758+ROUND((COLUMN()-2)/24,5),АТС!$A$41:$F$784,5)+VLOOKUP($A758+ROUND((COLUMN()-2)/24,5),'Расчет сбытовых надбавок'!$B$2281:'Расчет сбытовых надбавок'!$G$3024,3)</f>
        <v>0</v>
      </c>
      <c r="J758" s="108">
        <f>VLOOKUP($A758+ROUND((COLUMN()-2)/24,5),АТС!$A$41:$F$784,5)+VLOOKUP($A758+ROUND((COLUMN()-2)/24,5),'Расчет сбытовых надбавок'!$B$2281:'Расчет сбытовых надбавок'!$G$3024,3)</f>
        <v>0</v>
      </c>
      <c r="K758" s="108">
        <f>VLOOKUP($A758+ROUND((COLUMN()-2)/24,5),АТС!$A$41:$F$784,5)+VLOOKUP($A758+ROUND((COLUMN()-2)/24,5),'Расчет сбытовых надбавок'!$B$2281:'Расчет сбытовых надбавок'!$G$3024,3)</f>
        <v>133.57</v>
      </c>
      <c r="L758" s="108">
        <f>VLOOKUP($A758+ROUND((COLUMN()-2)/24,5),АТС!$A$41:$F$784,5)+VLOOKUP($A758+ROUND((COLUMN()-2)/24,5),'Расчет сбытовых надбавок'!$B$2281:'Расчет сбытовых надбавок'!$G$3024,3)</f>
        <v>25.86</v>
      </c>
      <c r="M758" s="108">
        <f>VLOOKUP($A758+ROUND((COLUMN()-2)/24,5),АТС!$A$41:$F$784,5)+VLOOKUP($A758+ROUND((COLUMN()-2)/24,5),'Расчет сбытовых надбавок'!$B$2281:'Расчет сбытовых надбавок'!$G$3024,3)</f>
        <v>98.649999999999991</v>
      </c>
      <c r="N758" s="108">
        <f>VLOOKUP($A758+ROUND((COLUMN()-2)/24,5),АТС!$A$41:$F$784,5)+VLOOKUP($A758+ROUND((COLUMN()-2)/24,5),'Расчет сбытовых надбавок'!$B$2281:'Расчет сбытовых надбавок'!$G$3024,3)</f>
        <v>23.21</v>
      </c>
      <c r="O758" s="108">
        <f>VLOOKUP($A758+ROUND((COLUMN()-2)/24,5),АТС!$A$41:$F$784,5)+VLOOKUP($A758+ROUND((COLUMN()-2)/24,5),'Расчет сбытовых надбавок'!$B$2281:'Расчет сбытовых надбавок'!$G$3024,3)</f>
        <v>13.86</v>
      </c>
      <c r="P758" s="108">
        <f>VLOOKUP($A758+ROUND((COLUMN()-2)/24,5),АТС!$A$41:$F$784,5)+VLOOKUP($A758+ROUND((COLUMN()-2)/24,5),'Расчет сбытовых надбавок'!$B$2281:'Расчет сбытовых надбавок'!$G$3024,3)</f>
        <v>0</v>
      </c>
      <c r="Q758" s="108">
        <f>VLOOKUP($A758+ROUND((COLUMN()-2)/24,5),АТС!$A$41:$F$784,5)+VLOOKUP($A758+ROUND((COLUMN()-2)/24,5),'Расчет сбытовых надбавок'!$B$2281:'Расчет сбытовых надбавок'!$G$3024,3)</f>
        <v>0</v>
      </c>
      <c r="R758" s="108">
        <f>VLOOKUP($A758+ROUND((COLUMN()-2)/24,5),АТС!$A$41:$F$784,5)+VLOOKUP($A758+ROUND((COLUMN()-2)/24,5),'Расчет сбытовых надбавок'!$B$2281:'Расчет сбытовых надбавок'!$G$3024,3)</f>
        <v>0</v>
      </c>
      <c r="S758" s="108">
        <f>VLOOKUP($A758+ROUND((COLUMN()-2)/24,5),АТС!$A$41:$F$784,5)+VLOOKUP($A758+ROUND((COLUMN()-2)/24,5),'Расчет сбытовых надбавок'!$B$2281:'Расчет сбытовых надбавок'!$G$3024,3)</f>
        <v>0</v>
      </c>
      <c r="T758" s="108">
        <f>VLOOKUP($A758+ROUND((COLUMN()-2)/24,5),АТС!$A$41:$F$784,5)+VLOOKUP($A758+ROUND((COLUMN()-2)/24,5),'Расчет сбытовых надбавок'!$B$2281:'Расчет сбытовых надбавок'!$G$3024,3)</f>
        <v>0</v>
      </c>
      <c r="U758" s="108">
        <f>VLOOKUP($A758+ROUND((COLUMN()-2)/24,5),АТС!$A$41:$F$784,5)+VLOOKUP($A758+ROUND((COLUMN()-2)/24,5),'Расчет сбытовых надбавок'!$B$2281:'Расчет сбытовых надбавок'!$G$3024,3)</f>
        <v>0</v>
      </c>
      <c r="V758" s="108">
        <f>VLOOKUP($A758+ROUND((COLUMN()-2)/24,5),АТС!$A$41:$F$784,5)+VLOOKUP($A758+ROUND((COLUMN()-2)/24,5),'Расчет сбытовых надбавок'!$B$2281:'Расчет сбытовых надбавок'!$G$3024,3)</f>
        <v>0</v>
      </c>
      <c r="W758" s="108">
        <f>VLOOKUP($A758+ROUND((COLUMN()-2)/24,5),АТС!$A$41:$F$784,5)+VLOOKUP($A758+ROUND((COLUMN()-2)/24,5),'Расчет сбытовых надбавок'!$B$2281:'Расчет сбытовых надбавок'!$G$3024,3)</f>
        <v>0</v>
      </c>
      <c r="X758" s="108">
        <f>VLOOKUP($A758+ROUND((COLUMN()-2)/24,5),АТС!$A$41:$F$784,5)+VLOOKUP($A758+ROUND((COLUMN()-2)/24,5),'Расчет сбытовых надбавок'!$B$2281:'Расчет сбытовых надбавок'!$G$3024,3)</f>
        <v>0.01</v>
      </c>
      <c r="Y758" s="108">
        <f>VLOOKUP($A758+ROUND((COLUMN()-2)/24,5),АТС!$A$41:$F$784,5)+VLOOKUP($A758+ROUND((COLUMN()-2)/24,5),'Расчет сбытовых надбавок'!$B$2281:'Расчет сбытовых надбавок'!$G$3024,3)</f>
        <v>241.36</v>
      </c>
    </row>
    <row r="759" spans="1:25" x14ac:dyDescent="0.2">
      <c r="A759" s="88">
        <f t="shared" si="20"/>
        <v>41862</v>
      </c>
      <c r="B759" s="108">
        <f>VLOOKUP($A759+ROUND((COLUMN()-2)/24,5),АТС!$A$41:$F$784,5)+VLOOKUP($A759+ROUND((COLUMN()-2)/24,5),'Расчет сбытовых надбавок'!$B$2281:'Расчет сбытовых надбавок'!$G$3024,3)</f>
        <v>598.03</v>
      </c>
      <c r="C759" s="108">
        <f>VLOOKUP($A759+ROUND((COLUMN()-2)/24,5),АТС!$A$41:$F$784,5)+VLOOKUP($A759+ROUND((COLUMN()-2)/24,5),'Расчет сбытовых надбавок'!$B$2281:'Расчет сбытовых надбавок'!$G$3024,3)</f>
        <v>98.69</v>
      </c>
      <c r="D759" s="108">
        <f>VLOOKUP($A759+ROUND((COLUMN()-2)/24,5),АТС!$A$41:$F$784,5)+VLOOKUP($A759+ROUND((COLUMN()-2)/24,5),'Расчет сбытовых надбавок'!$B$2281:'Расчет сбытовых надбавок'!$G$3024,3)</f>
        <v>9.16</v>
      </c>
      <c r="E759" s="108">
        <f>VLOOKUP($A759+ROUND((COLUMN()-2)/24,5),АТС!$A$41:$F$784,5)+VLOOKUP($A759+ROUND((COLUMN()-2)/24,5),'Расчет сбытовых надбавок'!$B$2281:'Расчет сбытовых надбавок'!$G$3024,3)</f>
        <v>36.33</v>
      </c>
      <c r="F759" s="108">
        <f>VLOOKUP($A759+ROUND((COLUMN()-2)/24,5),АТС!$A$41:$F$784,5)+VLOOKUP($A759+ROUND((COLUMN()-2)/24,5),'Расчет сбытовых надбавок'!$B$2281:'Расчет сбытовых надбавок'!$G$3024,3)</f>
        <v>65.400000000000006</v>
      </c>
      <c r="G759" s="108">
        <f>VLOOKUP($A759+ROUND((COLUMN()-2)/24,5),АТС!$A$41:$F$784,5)+VLOOKUP($A759+ROUND((COLUMN()-2)/24,5),'Расчет сбытовых надбавок'!$B$2281:'Расчет сбытовых надбавок'!$G$3024,3)</f>
        <v>6.0000000000000005E-2</v>
      </c>
      <c r="H759" s="108">
        <f>VLOOKUP($A759+ROUND((COLUMN()-2)/24,5),АТС!$A$41:$F$784,5)+VLOOKUP($A759+ROUND((COLUMN()-2)/24,5),'Расчет сбытовых надбавок'!$B$2281:'Расчет сбытовых надбавок'!$G$3024,3)</f>
        <v>0</v>
      </c>
      <c r="I759" s="108">
        <f>VLOOKUP($A759+ROUND((COLUMN()-2)/24,5),АТС!$A$41:$F$784,5)+VLOOKUP($A759+ROUND((COLUMN()-2)/24,5),'Расчет сбытовых надбавок'!$B$2281:'Расчет сбытовых надбавок'!$G$3024,3)</f>
        <v>0</v>
      </c>
      <c r="J759" s="108">
        <f>VLOOKUP($A759+ROUND((COLUMN()-2)/24,5),АТС!$A$41:$F$784,5)+VLOOKUP($A759+ROUND((COLUMN()-2)/24,5),'Расчет сбытовых надбавок'!$B$2281:'Расчет сбытовых надбавок'!$G$3024,3)</f>
        <v>0</v>
      </c>
      <c r="K759" s="108">
        <f>VLOOKUP($A759+ROUND((COLUMN()-2)/24,5),АТС!$A$41:$F$784,5)+VLOOKUP($A759+ROUND((COLUMN()-2)/24,5),'Расчет сбытовых надбавок'!$B$2281:'Расчет сбытовых надбавок'!$G$3024,3)</f>
        <v>51.129999999999995</v>
      </c>
      <c r="L759" s="108">
        <f>VLOOKUP($A759+ROUND((COLUMN()-2)/24,5),АТС!$A$41:$F$784,5)+VLOOKUP($A759+ROUND((COLUMN()-2)/24,5),'Расчет сбытовых надбавок'!$B$2281:'Расчет сбытовых надбавок'!$G$3024,3)</f>
        <v>0</v>
      </c>
      <c r="M759" s="108">
        <f>VLOOKUP($A759+ROUND((COLUMN()-2)/24,5),АТС!$A$41:$F$784,5)+VLOOKUP($A759+ROUND((COLUMN()-2)/24,5),'Расчет сбытовых надбавок'!$B$2281:'Расчет сбытовых надбавок'!$G$3024,3)</f>
        <v>0</v>
      </c>
      <c r="N759" s="108">
        <f>VLOOKUP($A759+ROUND((COLUMN()-2)/24,5),АТС!$A$41:$F$784,5)+VLOOKUP($A759+ROUND((COLUMN()-2)/24,5),'Расчет сбытовых надбавок'!$B$2281:'Расчет сбытовых надбавок'!$G$3024,3)</f>
        <v>0</v>
      </c>
      <c r="O759" s="108">
        <f>VLOOKUP($A759+ROUND((COLUMN()-2)/24,5),АТС!$A$41:$F$784,5)+VLOOKUP($A759+ROUND((COLUMN()-2)/24,5),'Расчет сбытовых надбавок'!$B$2281:'Расчет сбытовых надбавок'!$G$3024,3)</f>
        <v>0</v>
      </c>
      <c r="P759" s="108">
        <f>VLOOKUP($A759+ROUND((COLUMN()-2)/24,5),АТС!$A$41:$F$784,5)+VLOOKUP($A759+ROUND((COLUMN()-2)/24,5),'Расчет сбытовых надбавок'!$B$2281:'Расчет сбытовых надбавок'!$G$3024,3)</f>
        <v>0</v>
      </c>
      <c r="Q759" s="108">
        <f>VLOOKUP($A759+ROUND((COLUMN()-2)/24,5),АТС!$A$41:$F$784,5)+VLOOKUP($A759+ROUND((COLUMN()-2)/24,5),'Расчет сбытовых надбавок'!$B$2281:'Расчет сбытовых надбавок'!$G$3024,3)</f>
        <v>0</v>
      </c>
      <c r="R759" s="108">
        <f>VLOOKUP($A759+ROUND((COLUMN()-2)/24,5),АТС!$A$41:$F$784,5)+VLOOKUP($A759+ROUND((COLUMN()-2)/24,5),'Расчет сбытовых надбавок'!$B$2281:'Расчет сбытовых надбавок'!$G$3024,3)</f>
        <v>0</v>
      </c>
      <c r="S759" s="108">
        <f>VLOOKUP($A759+ROUND((COLUMN()-2)/24,5),АТС!$A$41:$F$784,5)+VLOOKUP($A759+ROUND((COLUMN()-2)/24,5),'Расчет сбытовых надбавок'!$B$2281:'Расчет сбытовых надбавок'!$G$3024,3)</f>
        <v>0.01</v>
      </c>
      <c r="T759" s="108">
        <f>VLOOKUP($A759+ROUND((COLUMN()-2)/24,5),АТС!$A$41:$F$784,5)+VLOOKUP($A759+ROUND((COLUMN()-2)/24,5),'Расчет сбытовых надбавок'!$B$2281:'Расчет сбытовых надбавок'!$G$3024,3)</f>
        <v>239.85</v>
      </c>
      <c r="U759" s="108">
        <f>VLOOKUP($A759+ROUND((COLUMN()-2)/24,5),АТС!$A$41:$F$784,5)+VLOOKUP($A759+ROUND((COLUMN()-2)/24,5),'Расчет сбытовых надбавок'!$B$2281:'Расчет сбытовых надбавок'!$G$3024,3)</f>
        <v>62.86</v>
      </c>
      <c r="V759" s="108">
        <f>VLOOKUP($A759+ROUND((COLUMN()-2)/24,5),АТС!$A$41:$F$784,5)+VLOOKUP($A759+ROUND((COLUMN()-2)/24,5),'Расчет сбытовых надбавок'!$B$2281:'Расчет сбытовых надбавок'!$G$3024,3)</f>
        <v>70.73</v>
      </c>
      <c r="W759" s="108">
        <f>VLOOKUP($A759+ROUND((COLUMN()-2)/24,5),АТС!$A$41:$F$784,5)+VLOOKUP($A759+ROUND((COLUMN()-2)/24,5),'Расчет сбытовых надбавок'!$B$2281:'Расчет сбытовых надбавок'!$G$3024,3)</f>
        <v>208.10000000000002</v>
      </c>
      <c r="X759" s="108">
        <f>VLOOKUP($A759+ROUND((COLUMN()-2)/24,5),АТС!$A$41:$F$784,5)+VLOOKUP($A759+ROUND((COLUMN()-2)/24,5),'Расчет сбытовых надбавок'!$B$2281:'Расчет сбытовых надбавок'!$G$3024,3)</f>
        <v>338.15999999999997</v>
      </c>
      <c r="Y759" s="108">
        <f>VLOOKUP($A759+ROUND((COLUMN()-2)/24,5),АТС!$A$41:$F$784,5)+VLOOKUP($A759+ROUND((COLUMN()-2)/24,5),'Расчет сбытовых надбавок'!$B$2281:'Расчет сбытовых надбавок'!$G$3024,3)</f>
        <v>750.63</v>
      </c>
    </row>
    <row r="760" spans="1:25" x14ac:dyDescent="0.2">
      <c r="A760" s="88">
        <f t="shared" si="20"/>
        <v>41863</v>
      </c>
      <c r="B760" s="108">
        <f>VLOOKUP($A760+ROUND((COLUMN()-2)/24,5),АТС!$A$41:$F$784,5)+VLOOKUP($A760+ROUND((COLUMN()-2)/24,5),'Расчет сбытовых надбавок'!$B$2281:'Расчет сбытовых надбавок'!$G$3024,3)</f>
        <v>404.01</v>
      </c>
      <c r="C760" s="108">
        <f>VLOOKUP($A760+ROUND((COLUMN()-2)/24,5),АТС!$A$41:$F$784,5)+VLOOKUP($A760+ROUND((COLUMN()-2)/24,5),'Расчет сбытовых надбавок'!$B$2281:'Расчет сбытовых надбавок'!$G$3024,3)</f>
        <v>105.97</v>
      </c>
      <c r="D760" s="108">
        <f>VLOOKUP($A760+ROUND((COLUMN()-2)/24,5),АТС!$A$41:$F$784,5)+VLOOKUP($A760+ROUND((COLUMN()-2)/24,5),'Расчет сбытовых надбавок'!$B$2281:'Расчет сбытовых надбавок'!$G$3024,3)</f>
        <v>170.54</v>
      </c>
      <c r="E760" s="108">
        <f>VLOOKUP($A760+ROUND((COLUMN()-2)/24,5),АТС!$A$41:$F$784,5)+VLOOKUP($A760+ROUND((COLUMN()-2)/24,5),'Расчет сбытовых надбавок'!$B$2281:'Расчет сбытовых надбавок'!$G$3024,3)</f>
        <v>53.97</v>
      </c>
      <c r="F760" s="108">
        <f>VLOOKUP($A760+ROUND((COLUMN()-2)/24,5),АТС!$A$41:$F$784,5)+VLOOKUP($A760+ROUND((COLUMN()-2)/24,5),'Расчет сбытовых надбавок'!$B$2281:'Расчет сбытовых надбавок'!$G$3024,3)</f>
        <v>43.83</v>
      </c>
      <c r="G760" s="108">
        <f>VLOOKUP($A760+ROUND((COLUMN()-2)/24,5),АТС!$A$41:$F$784,5)+VLOOKUP($A760+ROUND((COLUMN()-2)/24,5),'Расчет сбытовых надбавок'!$B$2281:'Расчет сбытовых надбавок'!$G$3024,3)</f>
        <v>0</v>
      </c>
      <c r="H760" s="108">
        <f>VLOOKUP($A760+ROUND((COLUMN()-2)/24,5),АТС!$A$41:$F$784,5)+VLOOKUP($A760+ROUND((COLUMN()-2)/24,5),'Расчет сбытовых надбавок'!$B$2281:'Расчет сбытовых надбавок'!$G$3024,3)</f>
        <v>0</v>
      </c>
      <c r="I760" s="108">
        <f>VLOOKUP($A760+ROUND((COLUMN()-2)/24,5),АТС!$A$41:$F$784,5)+VLOOKUP($A760+ROUND((COLUMN()-2)/24,5),'Расчет сбытовых надбавок'!$B$2281:'Расчет сбытовых надбавок'!$G$3024,3)</f>
        <v>0</v>
      </c>
      <c r="J760" s="108">
        <f>VLOOKUP($A760+ROUND((COLUMN()-2)/24,5),АТС!$A$41:$F$784,5)+VLOOKUP($A760+ROUND((COLUMN()-2)/24,5),'Расчет сбытовых надбавок'!$B$2281:'Расчет сбытовых надбавок'!$G$3024,3)</f>
        <v>0.01</v>
      </c>
      <c r="K760" s="108">
        <f>VLOOKUP($A760+ROUND((COLUMN()-2)/24,5),АТС!$A$41:$F$784,5)+VLOOKUP($A760+ROUND((COLUMN()-2)/24,5),'Расчет сбытовых надбавок'!$B$2281:'Расчет сбытовых надбавок'!$G$3024,3)</f>
        <v>0</v>
      </c>
      <c r="L760" s="108">
        <f>VLOOKUP($A760+ROUND((COLUMN()-2)/24,5),АТС!$A$41:$F$784,5)+VLOOKUP($A760+ROUND((COLUMN()-2)/24,5),'Расчет сбытовых надбавок'!$B$2281:'Расчет сбытовых надбавок'!$G$3024,3)</f>
        <v>0</v>
      </c>
      <c r="M760" s="108">
        <f>VLOOKUP($A760+ROUND((COLUMN()-2)/24,5),АТС!$A$41:$F$784,5)+VLOOKUP($A760+ROUND((COLUMN()-2)/24,5),'Расчет сбытовых надбавок'!$B$2281:'Расчет сбытовых надбавок'!$G$3024,3)</f>
        <v>0</v>
      </c>
      <c r="N760" s="108">
        <f>VLOOKUP($A760+ROUND((COLUMN()-2)/24,5),АТС!$A$41:$F$784,5)+VLOOKUP($A760+ROUND((COLUMN()-2)/24,5),'Расчет сбытовых надбавок'!$B$2281:'Расчет сбытовых надбавок'!$G$3024,3)</f>
        <v>0</v>
      </c>
      <c r="O760" s="108">
        <f>VLOOKUP($A760+ROUND((COLUMN()-2)/24,5),АТС!$A$41:$F$784,5)+VLOOKUP($A760+ROUND((COLUMN()-2)/24,5),'Расчет сбытовых надбавок'!$B$2281:'Расчет сбытовых надбавок'!$G$3024,3)</f>
        <v>0</v>
      </c>
      <c r="P760" s="108">
        <f>VLOOKUP($A760+ROUND((COLUMN()-2)/24,5),АТС!$A$41:$F$784,5)+VLOOKUP($A760+ROUND((COLUMN()-2)/24,5),'Расчет сбытовых надбавок'!$B$2281:'Расчет сбытовых надбавок'!$G$3024,3)</f>
        <v>0</v>
      </c>
      <c r="Q760" s="108">
        <f>VLOOKUP($A760+ROUND((COLUMN()-2)/24,5),АТС!$A$41:$F$784,5)+VLOOKUP($A760+ROUND((COLUMN()-2)/24,5),'Расчет сбытовых надбавок'!$B$2281:'Расчет сбытовых надбавок'!$G$3024,3)</f>
        <v>0</v>
      </c>
      <c r="R760" s="108">
        <f>VLOOKUP($A760+ROUND((COLUMN()-2)/24,5),АТС!$A$41:$F$784,5)+VLOOKUP($A760+ROUND((COLUMN()-2)/24,5),'Расчет сбытовых надбавок'!$B$2281:'Расчет сбытовых надбавок'!$G$3024,3)</f>
        <v>110.21</v>
      </c>
      <c r="S760" s="108">
        <f>VLOOKUP($A760+ROUND((COLUMN()-2)/24,5),АТС!$A$41:$F$784,5)+VLOOKUP($A760+ROUND((COLUMN()-2)/24,5),'Расчет сбытовых надбавок'!$B$2281:'Расчет сбытовых надбавок'!$G$3024,3)</f>
        <v>173.25</v>
      </c>
      <c r="T760" s="108">
        <f>VLOOKUP($A760+ROUND((COLUMN()-2)/24,5),АТС!$A$41:$F$784,5)+VLOOKUP($A760+ROUND((COLUMN()-2)/24,5),'Расчет сбытовых надбавок'!$B$2281:'Расчет сбытовых надбавок'!$G$3024,3)</f>
        <v>234.48000000000002</v>
      </c>
      <c r="U760" s="108">
        <f>VLOOKUP($A760+ROUND((COLUMN()-2)/24,5),АТС!$A$41:$F$784,5)+VLOOKUP($A760+ROUND((COLUMN()-2)/24,5),'Расчет сбытовых надбавок'!$B$2281:'Расчет сбытовых надбавок'!$G$3024,3)</f>
        <v>109.74</v>
      </c>
      <c r="V760" s="108">
        <f>VLOOKUP($A760+ROUND((COLUMN()-2)/24,5),АТС!$A$41:$F$784,5)+VLOOKUP($A760+ROUND((COLUMN()-2)/24,5),'Расчет сбытовых надбавок'!$B$2281:'Расчет сбытовых надбавок'!$G$3024,3)</f>
        <v>144.47999999999999</v>
      </c>
      <c r="W760" s="108">
        <f>VLOOKUP($A760+ROUND((COLUMN()-2)/24,5),АТС!$A$41:$F$784,5)+VLOOKUP($A760+ROUND((COLUMN()-2)/24,5),'Расчет сбытовых надбавок'!$B$2281:'Расчет сбытовых надбавок'!$G$3024,3)</f>
        <v>277.7</v>
      </c>
      <c r="X760" s="108">
        <f>VLOOKUP($A760+ROUND((COLUMN()-2)/24,5),АТС!$A$41:$F$784,5)+VLOOKUP($A760+ROUND((COLUMN()-2)/24,5),'Расчет сбытовых надбавок'!$B$2281:'Расчет сбытовых надбавок'!$G$3024,3)</f>
        <v>637.03</v>
      </c>
      <c r="Y760" s="108">
        <f>VLOOKUP($A760+ROUND((COLUMN()-2)/24,5),АТС!$A$41:$F$784,5)+VLOOKUP($A760+ROUND((COLUMN()-2)/24,5),'Расчет сбытовых надбавок'!$B$2281:'Расчет сбытовых надбавок'!$G$3024,3)</f>
        <v>731.8</v>
      </c>
    </row>
    <row r="761" spans="1:25" x14ac:dyDescent="0.2">
      <c r="A761" s="88">
        <f t="shared" si="20"/>
        <v>41864</v>
      </c>
      <c r="B761" s="108">
        <f>VLOOKUP($A761+ROUND((COLUMN()-2)/24,5),АТС!$A$41:$F$784,5)+VLOOKUP($A761+ROUND((COLUMN()-2)/24,5),'Расчет сбытовых надбавок'!$B$2281:'Расчет сбытовых надбавок'!$G$3024,3)</f>
        <v>380.46000000000004</v>
      </c>
      <c r="C761" s="108">
        <f>VLOOKUP($A761+ROUND((COLUMN()-2)/24,5),АТС!$A$41:$F$784,5)+VLOOKUP($A761+ROUND((COLUMN()-2)/24,5),'Расчет сбытовых надбавок'!$B$2281:'Расчет сбытовых надбавок'!$G$3024,3)</f>
        <v>40.159999999999997</v>
      </c>
      <c r="D761" s="108">
        <f>VLOOKUP($A761+ROUND((COLUMN()-2)/24,5),АТС!$A$41:$F$784,5)+VLOOKUP($A761+ROUND((COLUMN()-2)/24,5),'Расчет сбытовых надбавок'!$B$2281:'Расчет сбытовых надбавок'!$G$3024,3)</f>
        <v>0</v>
      </c>
      <c r="E761" s="108">
        <f>VLOOKUP($A761+ROUND((COLUMN()-2)/24,5),АТС!$A$41:$F$784,5)+VLOOKUP($A761+ROUND((COLUMN()-2)/24,5),'Расчет сбытовых надбавок'!$B$2281:'Расчет сбытовых надбавок'!$G$3024,3)</f>
        <v>0</v>
      </c>
      <c r="F761" s="108">
        <f>VLOOKUP($A761+ROUND((COLUMN()-2)/24,5),АТС!$A$41:$F$784,5)+VLOOKUP($A761+ROUND((COLUMN()-2)/24,5),'Расчет сбытовых надбавок'!$B$2281:'Расчет сбытовых надбавок'!$G$3024,3)</f>
        <v>0</v>
      </c>
      <c r="G761" s="108">
        <f>VLOOKUP($A761+ROUND((COLUMN()-2)/24,5),АТС!$A$41:$F$784,5)+VLOOKUP($A761+ROUND((COLUMN()-2)/24,5),'Расчет сбытовых надбавок'!$B$2281:'Расчет сбытовых надбавок'!$G$3024,3)</f>
        <v>0</v>
      </c>
      <c r="H761" s="108">
        <f>VLOOKUP($A761+ROUND((COLUMN()-2)/24,5),АТС!$A$41:$F$784,5)+VLOOKUP($A761+ROUND((COLUMN()-2)/24,5),'Расчет сбытовых надбавок'!$B$2281:'Расчет сбытовых надбавок'!$G$3024,3)</f>
        <v>0</v>
      </c>
      <c r="I761" s="108">
        <f>VLOOKUP($A761+ROUND((COLUMN()-2)/24,5),АТС!$A$41:$F$784,5)+VLOOKUP($A761+ROUND((COLUMN()-2)/24,5),'Расчет сбытовых надбавок'!$B$2281:'Расчет сбытовых надбавок'!$G$3024,3)</f>
        <v>0</v>
      </c>
      <c r="J761" s="108">
        <f>VLOOKUP($A761+ROUND((COLUMN()-2)/24,5),АТС!$A$41:$F$784,5)+VLOOKUP($A761+ROUND((COLUMN()-2)/24,5),'Расчет сбытовых надбавок'!$B$2281:'Расчет сбытовых надбавок'!$G$3024,3)</f>
        <v>0</v>
      </c>
      <c r="K761" s="108">
        <f>VLOOKUP($A761+ROUND((COLUMN()-2)/24,5),АТС!$A$41:$F$784,5)+VLOOKUP($A761+ROUND((COLUMN()-2)/24,5),'Расчет сбытовых надбавок'!$B$2281:'Расчет сбытовых надбавок'!$G$3024,3)</f>
        <v>0</v>
      </c>
      <c r="L761" s="108">
        <f>VLOOKUP($A761+ROUND((COLUMN()-2)/24,5),АТС!$A$41:$F$784,5)+VLOOKUP($A761+ROUND((COLUMN()-2)/24,5),'Расчет сбытовых надбавок'!$B$2281:'Расчет сбытовых надбавок'!$G$3024,3)</f>
        <v>0</v>
      </c>
      <c r="M761" s="108">
        <f>VLOOKUP($A761+ROUND((COLUMN()-2)/24,5),АТС!$A$41:$F$784,5)+VLOOKUP($A761+ROUND((COLUMN()-2)/24,5),'Расчет сбытовых надбавок'!$B$2281:'Расчет сбытовых надбавок'!$G$3024,3)</f>
        <v>0</v>
      </c>
      <c r="N761" s="108">
        <f>VLOOKUP($A761+ROUND((COLUMN()-2)/24,5),АТС!$A$41:$F$784,5)+VLOOKUP($A761+ROUND((COLUMN()-2)/24,5),'Расчет сбытовых надбавок'!$B$2281:'Расчет сбытовых надбавок'!$G$3024,3)</f>
        <v>0</v>
      </c>
      <c r="O761" s="108">
        <f>VLOOKUP($A761+ROUND((COLUMN()-2)/24,5),АТС!$A$41:$F$784,5)+VLOOKUP($A761+ROUND((COLUMN()-2)/24,5),'Расчет сбытовых надбавок'!$B$2281:'Расчет сбытовых надбавок'!$G$3024,3)</f>
        <v>0</v>
      </c>
      <c r="P761" s="108">
        <f>VLOOKUP($A761+ROUND((COLUMN()-2)/24,5),АТС!$A$41:$F$784,5)+VLOOKUP($A761+ROUND((COLUMN()-2)/24,5),'Расчет сбытовых надбавок'!$B$2281:'Расчет сбытовых надбавок'!$G$3024,3)</f>
        <v>89.09</v>
      </c>
      <c r="Q761" s="108">
        <f>VLOOKUP($A761+ROUND((COLUMN()-2)/24,5),АТС!$A$41:$F$784,5)+VLOOKUP($A761+ROUND((COLUMN()-2)/24,5),'Расчет сбытовых надбавок'!$B$2281:'Расчет сбытовых надбавок'!$G$3024,3)</f>
        <v>135.9</v>
      </c>
      <c r="R761" s="108">
        <f>VLOOKUP($A761+ROUND((COLUMN()-2)/24,5),АТС!$A$41:$F$784,5)+VLOOKUP($A761+ROUND((COLUMN()-2)/24,5),'Расчет сбытовых надбавок'!$B$2281:'Расчет сбытовых надбавок'!$G$3024,3)</f>
        <v>167.07</v>
      </c>
      <c r="S761" s="108">
        <f>VLOOKUP($A761+ROUND((COLUMN()-2)/24,5),АТС!$A$41:$F$784,5)+VLOOKUP($A761+ROUND((COLUMN()-2)/24,5),'Расчет сбытовых надбавок'!$B$2281:'Расчет сбытовых надбавок'!$G$3024,3)</f>
        <v>177.31</v>
      </c>
      <c r="T761" s="108">
        <f>VLOOKUP($A761+ROUND((COLUMN()-2)/24,5),АТС!$A$41:$F$784,5)+VLOOKUP($A761+ROUND((COLUMN()-2)/24,5),'Расчет сбытовых надбавок'!$B$2281:'Расчет сбытовых надбавок'!$G$3024,3)</f>
        <v>203.77</v>
      </c>
      <c r="U761" s="108">
        <f>VLOOKUP($A761+ROUND((COLUMN()-2)/24,5),АТС!$A$41:$F$784,5)+VLOOKUP($A761+ROUND((COLUMN()-2)/24,5),'Расчет сбытовых надбавок'!$B$2281:'Расчет сбытовых надбавок'!$G$3024,3)</f>
        <v>178.3</v>
      </c>
      <c r="V761" s="108">
        <f>VLOOKUP($A761+ROUND((COLUMN()-2)/24,5),АТС!$A$41:$F$784,5)+VLOOKUP($A761+ROUND((COLUMN()-2)/24,5),'Расчет сбытовых надбавок'!$B$2281:'Расчет сбытовых надбавок'!$G$3024,3)</f>
        <v>49.08</v>
      </c>
      <c r="W761" s="108">
        <f>VLOOKUP($A761+ROUND((COLUMN()-2)/24,5),АТС!$A$41:$F$784,5)+VLOOKUP($A761+ROUND((COLUMN()-2)/24,5),'Расчет сбытовых надбавок'!$B$2281:'Расчет сбытовых надбавок'!$G$3024,3)</f>
        <v>144.21</v>
      </c>
      <c r="X761" s="108">
        <f>VLOOKUP($A761+ROUND((COLUMN()-2)/24,5),АТС!$A$41:$F$784,5)+VLOOKUP($A761+ROUND((COLUMN()-2)/24,5),'Расчет сбытовых надбавок'!$B$2281:'Расчет сбытовых надбавок'!$G$3024,3)</f>
        <v>908.65000000000009</v>
      </c>
      <c r="Y761" s="108">
        <f>VLOOKUP($A761+ROUND((COLUMN()-2)/24,5),АТС!$A$41:$F$784,5)+VLOOKUP($A761+ROUND((COLUMN()-2)/24,5),'Расчет сбытовых надбавок'!$B$2281:'Расчет сбытовых надбавок'!$G$3024,3)</f>
        <v>714.64</v>
      </c>
    </row>
    <row r="762" spans="1:25" x14ac:dyDescent="0.2">
      <c r="A762" s="88">
        <f t="shared" si="20"/>
        <v>41865</v>
      </c>
      <c r="B762" s="108">
        <f>VLOOKUP($A762+ROUND((COLUMN()-2)/24,5),АТС!$A$41:$F$784,5)+VLOOKUP($A762+ROUND((COLUMN()-2)/24,5),'Расчет сбытовых надбавок'!$B$2281:'Расчет сбытовых надбавок'!$G$3024,3)</f>
        <v>410.18</v>
      </c>
      <c r="C762" s="108">
        <f>VLOOKUP($A762+ROUND((COLUMN()-2)/24,5),АТС!$A$41:$F$784,5)+VLOOKUP($A762+ROUND((COLUMN()-2)/24,5),'Расчет сбытовых надбавок'!$B$2281:'Расчет сбытовых надбавок'!$G$3024,3)</f>
        <v>74.009999999999991</v>
      </c>
      <c r="D762" s="108">
        <f>VLOOKUP($A762+ROUND((COLUMN()-2)/24,5),АТС!$A$41:$F$784,5)+VLOOKUP($A762+ROUND((COLUMN()-2)/24,5),'Расчет сбытовых надбавок'!$B$2281:'Расчет сбытовых надбавок'!$G$3024,3)</f>
        <v>60.67</v>
      </c>
      <c r="E762" s="108">
        <f>VLOOKUP($A762+ROUND((COLUMN()-2)/24,5),АТС!$A$41:$F$784,5)+VLOOKUP($A762+ROUND((COLUMN()-2)/24,5),'Расчет сбытовых надбавок'!$B$2281:'Расчет сбытовых надбавок'!$G$3024,3)</f>
        <v>71.41</v>
      </c>
      <c r="F762" s="108">
        <f>VLOOKUP($A762+ROUND((COLUMN()-2)/24,5),АТС!$A$41:$F$784,5)+VLOOKUP($A762+ROUND((COLUMN()-2)/24,5),'Расчет сбытовых надбавок'!$B$2281:'Расчет сбытовых надбавок'!$G$3024,3)</f>
        <v>0</v>
      </c>
      <c r="G762" s="108">
        <f>VLOOKUP($A762+ROUND((COLUMN()-2)/24,5),АТС!$A$41:$F$784,5)+VLOOKUP($A762+ROUND((COLUMN()-2)/24,5),'Расчет сбытовых надбавок'!$B$2281:'Расчет сбытовых надбавок'!$G$3024,3)</f>
        <v>0</v>
      </c>
      <c r="H762" s="108">
        <f>VLOOKUP($A762+ROUND((COLUMN()-2)/24,5),АТС!$A$41:$F$784,5)+VLOOKUP($A762+ROUND((COLUMN()-2)/24,5),'Расчет сбытовых надбавок'!$B$2281:'Расчет сбытовых надбавок'!$G$3024,3)</f>
        <v>0</v>
      </c>
      <c r="I762" s="108">
        <f>VLOOKUP($A762+ROUND((COLUMN()-2)/24,5),АТС!$A$41:$F$784,5)+VLOOKUP($A762+ROUND((COLUMN()-2)/24,5),'Расчет сбытовых надбавок'!$B$2281:'Расчет сбытовых надбавок'!$G$3024,3)</f>
        <v>0</v>
      </c>
      <c r="J762" s="108">
        <f>VLOOKUP($A762+ROUND((COLUMN()-2)/24,5),АТС!$A$41:$F$784,5)+VLOOKUP($A762+ROUND((COLUMN()-2)/24,5),'Расчет сбытовых надбавок'!$B$2281:'Расчет сбытовых надбавок'!$G$3024,3)</f>
        <v>0</v>
      </c>
      <c r="K762" s="108">
        <f>VLOOKUP($A762+ROUND((COLUMN()-2)/24,5),АТС!$A$41:$F$784,5)+VLOOKUP($A762+ROUND((COLUMN()-2)/24,5),'Расчет сбытовых надбавок'!$B$2281:'Расчет сбытовых надбавок'!$G$3024,3)</f>
        <v>0</v>
      </c>
      <c r="L762" s="108">
        <f>VLOOKUP($A762+ROUND((COLUMN()-2)/24,5),АТС!$A$41:$F$784,5)+VLOOKUP($A762+ROUND((COLUMN()-2)/24,5),'Расчет сбытовых надбавок'!$B$2281:'Расчет сбытовых надбавок'!$G$3024,3)</f>
        <v>0</v>
      </c>
      <c r="M762" s="108">
        <f>VLOOKUP($A762+ROUND((COLUMN()-2)/24,5),АТС!$A$41:$F$784,5)+VLOOKUP($A762+ROUND((COLUMN()-2)/24,5),'Расчет сбытовых надбавок'!$B$2281:'Расчет сбытовых надбавок'!$G$3024,3)</f>
        <v>0</v>
      </c>
      <c r="N762" s="108">
        <f>VLOOKUP($A762+ROUND((COLUMN()-2)/24,5),АТС!$A$41:$F$784,5)+VLOOKUP($A762+ROUND((COLUMN()-2)/24,5),'Расчет сбытовых надбавок'!$B$2281:'Расчет сбытовых надбавок'!$G$3024,3)</f>
        <v>0</v>
      </c>
      <c r="O762" s="108">
        <f>VLOOKUP($A762+ROUND((COLUMN()-2)/24,5),АТС!$A$41:$F$784,5)+VLOOKUP($A762+ROUND((COLUMN()-2)/24,5),'Расчет сбытовых надбавок'!$B$2281:'Расчет сбытовых надбавок'!$G$3024,3)</f>
        <v>0</v>
      </c>
      <c r="P762" s="108">
        <f>VLOOKUP($A762+ROUND((COLUMN()-2)/24,5),АТС!$A$41:$F$784,5)+VLOOKUP($A762+ROUND((COLUMN()-2)/24,5),'Расчет сбытовых надбавок'!$B$2281:'Расчет сбытовых надбавок'!$G$3024,3)</f>
        <v>0</v>
      </c>
      <c r="Q762" s="108">
        <f>VLOOKUP($A762+ROUND((COLUMN()-2)/24,5),АТС!$A$41:$F$784,5)+VLOOKUP($A762+ROUND((COLUMN()-2)/24,5),'Расчет сбытовых надбавок'!$B$2281:'Расчет сбытовых надбавок'!$G$3024,3)</f>
        <v>0</v>
      </c>
      <c r="R762" s="108">
        <f>VLOOKUP($A762+ROUND((COLUMN()-2)/24,5),АТС!$A$41:$F$784,5)+VLOOKUP($A762+ROUND((COLUMN()-2)/24,5),'Расчет сбытовых надбавок'!$B$2281:'Расчет сбытовых надбавок'!$G$3024,3)</f>
        <v>0</v>
      </c>
      <c r="S762" s="108">
        <f>VLOOKUP($A762+ROUND((COLUMN()-2)/24,5),АТС!$A$41:$F$784,5)+VLOOKUP($A762+ROUND((COLUMN()-2)/24,5),'Расчет сбытовых надбавок'!$B$2281:'Расчет сбытовых надбавок'!$G$3024,3)</f>
        <v>0</v>
      </c>
      <c r="T762" s="108">
        <f>VLOOKUP($A762+ROUND((COLUMN()-2)/24,5),АТС!$A$41:$F$784,5)+VLOOKUP($A762+ROUND((COLUMN()-2)/24,5),'Расчет сбытовых надбавок'!$B$2281:'Расчет сбытовых надбавок'!$G$3024,3)</f>
        <v>0</v>
      </c>
      <c r="U762" s="108">
        <f>VLOOKUP($A762+ROUND((COLUMN()-2)/24,5),АТС!$A$41:$F$784,5)+VLOOKUP($A762+ROUND((COLUMN()-2)/24,5),'Расчет сбытовых надбавок'!$B$2281:'Расчет сбытовых надбавок'!$G$3024,3)</f>
        <v>0</v>
      </c>
      <c r="V762" s="108">
        <f>VLOOKUP($A762+ROUND((COLUMN()-2)/24,5),АТС!$A$41:$F$784,5)+VLOOKUP($A762+ROUND((COLUMN()-2)/24,5),'Расчет сбытовых надбавок'!$B$2281:'Расчет сбытовых надбавок'!$G$3024,3)</f>
        <v>0</v>
      </c>
      <c r="W762" s="108">
        <f>VLOOKUP($A762+ROUND((COLUMN()-2)/24,5),АТС!$A$41:$F$784,5)+VLOOKUP($A762+ROUND((COLUMN()-2)/24,5),'Расчет сбытовых надбавок'!$B$2281:'Расчет сбытовых надбавок'!$G$3024,3)</f>
        <v>0</v>
      </c>
      <c r="X762" s="108">
        <f>VLOOKUP($A762+ROUND((COLUMN()-2)/24,5),АТС!$A$41:$F$784,5)+VLOOKUP($A762+ROUND((COLUMN()-2)/24,5),'Расчет сбытовых надбавок'!$B$2281:'Расчет сбытовых надбавок'!$G$3024,3)</f>
        <v>291.91000000000003</v>
      </c>
      <c r="Y762" s="108">
        <f>VLOOKUP($A762+ROUND((COLUMN()-2)/24,5),АТС!$A$41:$F$784,5)+VLOOKUP($A762+ROUND((COLUMN()-2)/24,5),'Расчет сбытовых надбавок'!$B$2281:'Расчет сбытовых надбавок'!$G$3024,3)</f>
        <v>541.71</v>
      </c>
    </row>
    <row r="763" spans="1:25" x14ac:dyDescent="0.2">
      <c r="A763" s="88">
        <f t="shared" si="20"/>
        <v>41866</v>
      </c>
      <c r="B763" s="108">
        <f>VLOOKUP($A763+ROUND((COLUMN()-2)/24,5),АТС!$A$41:$F$784,5)+VLOOKUP($A763+ROUND((COLUMN()-2)/24,5),'Расчет сбытовых надбавок'!$B$2281:'Расчет сбытовых надбавок'!$G$3024,3)</f>
        <v>14.57</v>
      </c>
      <c r="C763" s="108">
        <f>VLOOKUP($A763+ROUND((COLUMN()-2)/24,5),АТС!$A$41:$F$784,5)+VLOOKUP($A763+ROUND((COLUMN()-2)/24,5),'Расчет сбытовых надбавок'!$B$2281:'Расчет сбытовых надбавок'!$G$3024,3)</f>
        <v>15.28</v>
      </c>
      <c r="D763" s="108">
        <f>VLOOKUP($A763+ROUND((COLUMN()-2)/24,5),АТС!$A$41:$F$784,5)+VLOOKUP($A763+ROUND((COLUMN()-2)/24,5),'Расчет сбытовых надбавок'!$B$2281:'Расчет сбытовых надбавок'!$G$3024,3)</f>
        <v>35.76</v>
      </c>
      <c r="E763" s="108">
        <f>VLOOKUP($A763+ROUND((COLUMN()-2)/24,5),АТС!$A$41:$F$784,5)+VLOOKUP($A763+ROUND((COLUMN()-2)/24,5),'Расчет сбытовых надбавок'!$B$2281:'Расчет сбытовых надбавок'!$G$3024,3)</f>
        <v>61.49</v>
      </c>
      <c r="F763" s="108">
        <f>VLOOKUP($A763+ROUND((COLUMN()-2)/24,5),АТС!$A$41:$F$784,5)+VLOOKUP($A763+ROUND((COLUMN()-2)/24,5),'Расчет сбытовых надбавок'!$B$2281:'Расчет сбытовых надбавок'!$G$3024,3)</f>
        <v>6.43</v>
      </c>
      <c r="G763" s="108">
        <f>VLOOKUP($A763+ROUND((COLUMN()-2)/24,5),АТС!$A$41:$F$784,5)+VLOOKUP($A763+ROUND((COLUMN()-2)/24,5),'Расчет сбытовых надбавок'!$B$2281:'Расчет сбытовых надбавок'!$G$3024,3)</f>
        <v>8.3000000000000007</v>
      </c>
      <c r="H763" s="108">
        <f>VLOOKUP($A763+ROUND((COLUMN()-2)/24,5),АТС!$A$41:$F$784,5)+VLOOKUP($A763+ROUND((COLUMN()-2)/24,5),'Расчет сбытовых надбавок'!$B$2281:'Расчет сбытовых надбавок'!$G$3024,3)</f>
        <v>0</v>
      </c>
      <c r="I763" s="108">
        <f>VLOOKUP($A763+ROUND((COLUMN()-2)/24,5),АТС!$A$41:$F$784,5)+VLOOKUP($A763+ROUND((COLUMN()-2)/24,5),'Расчет сбытовых надбавок'!$B$2281:'Расчет сбытовых надбавок'!$G$3024,3)</f>
        <v>0</v>
      </c>
      <c r="J763" s="108">
        <f>VLOOKUP($A763+ROUND((COLUMN()-2)/24,5),АТС!$A$41:$F$784,5)+VLOOKUP($A763+ROUND((COLUMN()-2)/24,5),'Расчет сбытовых надбавок'!$B$2281:'Расчет сбытовых надбавок'!$G$3024,3)</f>
        <v>0.01</v>
      </c>
      <c r="K763" s="108">
        <f>VLOOKUP($A763+ROUND((COLUMN()-2)/24,5),АТС!$A$41:$F$784,5)+VLOOKUP($A763+ROUND((COLUMN()-2)/24,5),'Расчет сбытовых надбавок'!$B$2281:'Расчет сбытовых надбавок'!$G$3024,3)</f>
        <v>0</v>
      </c>
      <c r="L763" s="108">
        <f>VLOOKUP($A763+ROUND((COLUMN()-2)/24,5),АТС!$A$41:$F$784,5)+VLOOKUP($A763+ROUND((COLUMN()-2)/24,5),'Расчет сбытовых надбавок'!$B$2281:'Расчет сбытовых надбавок'!$G$3024,3)</f>
        <v>581.07999999999993</v>
      </c>
      <c r="M763" s="108">
        <f>VLOOKUP($A763+ROUND((COLUMN()-2)/24,5),АТС!$A$41:$F$784,5)+VLOOKUP($A763+ROUND((COLUMN()-2)/24,5),'Расчет сбытовых надбавок'!$B$2281:'Расчет сбытовых надбавок'!$G$3024,3)</f>
        <v>604.18999999999994</v>
      </c>
      <c r="N763" s="108">
        <f>VLOOKUP($A763+ROUND((COLUMN()-2)/24,5),АТС!$A$41:$F$784,5)+VLOOKUP($A763+ROUND((COLUMN()-2)/24,5),'Расчет сбытовых надбавок'!$B$2281:'Расчет сбытовых надбавок'!$G$3024,3)</f>
        <v>0</v>
      </c>
      <c r="O763" s="108">
        <f>VLOOKUP($A763+ROUND((COLUMN()-2)/24,5),АТС!$A$41:$F$784,5)+VLOOKUP($A763+ROUND((COLUMN()-2)/24,5),'Расчет сбытовых надбавок'!$B$2281:'Расчет сбытовых надбавок'!$G$3024,3)</f>
        <v>0</v>
      </c>
      <c r="P763" s="108">
        <f>VLOOKUP($A763+ROUND((COLUMN()-2)/24,5),АТС!$A$41:$F$784,5)+VLOOKUP($A763+ROUND((COLUMN()-2)/24,5),'Расчет сбытовых надбавок'!$B$2281:'Расчет сбытовых надбавок'!$G$3024,3)</f>
        <v>0</v>
      </c>
      <c r="Q763" s="108">
        <f>VLOOKUP($A763+ROUND((COLUMN()-2)/24,5),АТС!$A$41:$F$784,5)+VLOOKUP($A763+ROUND((COLUMN()-2)/24,5),'Расчет сбытовых надбавок'!$B$2281:'Расчет сбытовых надбавок'!$G$3024,3)</f>
        <v>0</v>
      </c>
      <c r="R763" s="108">
        <f>VLOOKUP($A763+ROUND((COLUMN()-2)/24,5),АТС!$A$41:$F$784,5)+VLOOKUP($A763+ROUND((COLUMN()-2)/24,5),'Расчет сбытовых надбавок'!$B$2281:'Расчет сбытовых надбавок'!$G$3024,3)</f>
        <v>0</v>
      </c>
      <c r="S763" s="108">
        <f>VLOOKUP($A763+ROUND((COLUMN()-2)/24,5),АТС!$A$41:$F$784,5)+VLOOKUP($A763+ROUND((COLUMN()-2)/24,5),'Расчет сбытовых надбавок'!$B$2281:'Расчет сбытовых надбавок'!$G$3024,3)</f>
        <v>28.62</v>
      </c>
      <c r="T763" s="108">
        <f>VLOOKUP($A763+ROUND((COLUMN()-2)/24,5),АТС!$A$41:$F$784,5)+VLOOKUP($A763+ROUND((COLUMN()-2)/24,5),'Расчет сбытовых надбавок'!$B$2281:'Расчет сбытовых надбавок'!$G$3024,3)</f>
        <v>0</v>
      </c>
      <c r="U763" s="108">
        <f>VLOOKUP($A763+ROUND((COLUMN()-2)/24,5),АТС!$A$41:$F$784,5)+VLOOKUP($A763+ROUND((COLUMN()-2)/24,5),'Расчет сбытовых надбавок'!$B$2281:'Расчет сбытовых надбавок'!$G$3024,3)</f>
        <v>0</v>
      </c>
      <c r="V763" s="108">
        <f>VLOOKUP($A763+ROUND((COLUMN()-2)/24,5),АТС!$A$41:$F$784,5)+VLOOKUP($A763+ROUND((COLUMN()-2)/24,5),'Расчет сбытовых надбавок'!$B$2281:'Расчет сбытовых надбавок'!$G$3024,3)</f>
        <v>0</v>
      </c>
      <c r="W763" s="108">
        <f>VLOOKUP($A763+ROUND((COLUMN()-2)/24,5),АТС!$A$41:$F$784,5)+VLOOKUP($A763+ROUND((COLUMN()-2)/24,5),'Расчет сбытовых надбавок'!$B$2281:'Расчет сбытовых надбавок'!$G$3024,3)</f>
        <v>0.01</v>
      </c>
      <c r="X763" s="108">
        <f>VLOOKUP($A763+ROUND((COLUMN()-2)/24,5),АТС!$A$41:$F$784,5)+VLOOKUP($A763+ROUND((COLUMN()-2)/24,5),'Расчет сбытовых надбавок'!$B$2281:'Расчет сбытовых надбавок'!$G$3024,3)</f>
        <v>0.01</v>
      </c>
      <c r="Y763" s="108">
        <f>VLOOKUP($A763+ROUND((COLUMN()-2)/24,5),АТС!$A$41:$F$784,5)+VLOOKUP($A763+ROUND((COLUMN()-2)/24,5),'Расчет сбытовых надбавок'!$B$2281:'Расчет сбытовых надбавок'!$G$3024,3)</f>
        <v>42.92</v>
      </c>
    </row>
    <row r="764" spans="1:25" x14ac:dyDescent="0.2">
      <c r="A764" s="88">
        <f t="shared" si="20"/>
        <v>41867</v>
      </c>
      <c r="B764" s="108">
        <f>VLOOKUP($A764+ROUND((COLUMN()-2)/24,5),АТС!$A$41:$F$784,5)+VLOOKUP($A764+ROUND((COLUMN()-2)/24,5),'Расчет сбытовых надбавок'!$B$2281:'Расчет сбытовых надбавок'!$G$3024,3)</f>
        <v>2.06</v>
      </c>
      <c r="C764" s="108">
        <f>VLOOKUP($A764+ROUND((COLUMN()-2)/24,5),АТС!$A$41:$F$784,5)+VLOOKUP($A764+ROUND((COLUMN()-2)/24,5),'Расчет сбытовых надбавок'!$B$2281:'Расчет сбытовых надбавок'!$G$3024,3)</f>
        <v>0.01</v>
      </c>
      <c r="D764" s="108">
        <f>VLOOKUP($A764+ROUND((COLUMN()-2)/24,5),АТС!$A$41:$F$784,5)+VLOOKUP($A764+ROUND((COLUMN()-2)/24,5),'Расчет сбытовых надбавок'!$B$2281:'Расчет сбытовых надбавок'!$G$3024,3)</f>
        <v>0.01</v>
      </c>
      <c r="E764" s="108">
        <f>VLOOKUP($A764+ROUND((COLUMN()-2)/24,5),АТС!$A$41:$F$784,5)+VLOOKUP($A764+ROUND((COLUMN()-2)/24,5),'Расчет сбытовых надбавок'!$B$2281:'Расчет сбытовых надбавок'!$G$3024,3)</f>
        <v>0</v>
      </c>
      <c r="F764" s="108">
        <f>VLOOKUP($A764+ROUND((COLUMN()-2)/24,5),АТС!$A$41:$F$784,5)+VLOOKUP($A764+ROUND((COLUMN()-2)/24,5),'Расчет сбытовых надбавок'!$B$2281:'Расчет сбытовых надбавок'!$G$3024,3)</f>
        <v>0</v>
      </c>
      <c r="G764" s="108">
        <f>VLOOKUP($A764+ROUND((COLUMN()-2)/24,5),АТС!$A$41:$F$784,5)+VLOOKUP($A764+ROUND((COLUMN()-2)/24,5),'Расчет сбытовых надбавок'!$B$2281:'Расчет сбытовых надбавок'!$G$3024,3)</f>
        <v>0.01</v>
      </c>
      <c r="H764" s="108">
        <f>VLOOKUP($A764+ROUND((COLUMN()-2)/24,5),АТС!$A$41:$F$784,5)+VLOOKUP($A764+ROUND((COLUMN()-2)/24,5),'Расчет сбытовых надбавок'!$B$2281:'Расчет сбытовых надбавок'!$G$3024,3)</f>
        <v>0</v>
      </c>
      <c r="I764" s="108">
        <f>VLOOKUP($A764+ROUND((COLUMN()-2)/24,5),АТС!$A$41:$F$784,5)+VLOOKUP($A764+ROUND((COLUMN()-2)/24,5),'Расчет сбытовых надбавок'!$B$2281:'Расчет сбытовых надбавок'!$G$3024,3)</f>
        <v>0</v>
      </c>
      <c r="J764" s="108">
        <f>VLOOKUP($A764+ROUND((COLUMN()-2)/24,5),АТС!$A$41:$F$784,5)+VLOOKUP($A764+ROUND((COLUMN()-2)/24,5),'Расчет сбытовых надбавок'!$B$2281:'Расчет сбытовых надбавок'!$G$3024,3)</f>
        <v>0</v>
      </c>
      <c r="K764" s="108">
        <f>VLOOKUP($A764+ROUND((COLUMN()-2)/24,5),АТС!$A$41:$F$784,5)+VLOOKUP($A764+ROUND((COLUMN()-2)/24,5),'Расчет сбытовых надбавок'!$B$2281:'Расчет сбытовых надбавок'!$G$3024,3)</f>
        <v>0</v>
      </c>
      <c r="L764" s="108">
        <f>VLOOKUP($A764+ROUND((COLUMN()-2)/24,5),АТС!$A$41:$F$784,5)+VLOOKUP($A764+ROUND((COLUMN()-2)/24,5),'Расчет сбытовых надбавок'!$B$2281:'Расчет сбытовых надбавок'!$G$3024,3)</f>
        <v>34.869999999999997</v>
      </c>
      <c r="M764" s="108">
        <f>VLOOKUP($A764+ROUND((COLUMN()-2)/24,5),АТС!$A$41:$F$784,5)+VLOOKUP($A764+ROUND((COLUMN()-2)/24,5),'Расчет сбытовых надбавок'!$B$2281:'Расчет сбытовых надбавок'!$G$3024,3)</f>
        <v>21.28</v>
      </c>
      <c r="N764" s="108">
        <f>VLOOKUP($A764+ROUND((COLUMN()-2)/24,5),АТС!$A$41:$F$784,5)+VLOOKUP($A764+ROUND((COLUMN()-2)/24,5),'Расчет сбытовых надбавок'!$B$2281:'Расчет сбытовых надбавок'!$G$3024,3)</f>
        <v>0</v>
      </c>
      <c r="O764" s="108">
        <f>VLOOKUP($A764+ROUND((COLUMN()-2)/24,5),АТС!$A$41:$F$784,5)+VLOOKUP($A764+ROUND((COLUMN()-2)/24,5),'Расчет сбытовых надбавок'!$B$2281:'Расчет сбытовых надбавок'!$G$3024,3)</f>
        <v>0</v>
      </c>
      <c r="P764" s="108">
        <f>VLOOKUP($A764+ROUND((COLUMN()-2)/24,5),АТС!$A$41:$F$784,5)+VLOOKUP($A764+ROUND((COLUMN()-2)/24,5),'Расчет сбытовых надбавок'!$B$2281:'Расчет сбытовых надбавок'!$G$3024,3)</f>
        <v>0</v>
      </c>
      <c r="Q764" s="108">
        <f>VLOOKUP($A764+ROUND((COLUMN()-2)/24,5),АТС!$A$41:$F$784,5)+VLOOKUP($A764+ROUND((COLUMN()-2)/24,5),'Расчет сбытовых надбавок'!$B$2281:'Расчет сбытовых надбавок'!$G$3024,3)</f>
        <v>0</v>
      </c>
      <c r="R764" s="108">
        <f>VLOOKUP($A764+ROUND((COLUMN()-2)/24,5),АТС!$A$41:$F$784,5)+VLOOKUP($A764+ROUND((COLUMN()-2)/24,5),'Расчет сбытовых надбавок'!$B$2281:'Расчет сбытовых надбавок'!$G$3024,3)</f>
        <v>0</v>
      </c>
      <c r="S764" s="108">
        <f>VLOOKUP($A764+ROUND((COLUMN()-2)/24,5),АТС!$A$41:$F$784,5)+VLOOKUP($A764+ROUND((COLUMN()-2)/24,5),'Расчет сбытовых надбавок'!$B$2281:'Расчет сбытовых надбавок'!$G$3024,3)</f>
        <v>0</v>
      </c>
      <c r="T764" s="108">
        <f>VLOOKUP($A764+ROUND((COLUMN()-2)/24,5),АТС!$A$41:$F$784,5)+VLOOKUP($A764+ROUND((COLUMN()-2)/24,5),'Расчет сбытовых надбавок'!$B$2281:'Расчет сбытовых надбавок'!$G$3024,3)</f>
        <v>0</v>
      </c>
      <c r="U764" s="108">
        <f>VLOOKUP($A764+ROUND((COLUMN()-2)/24,5),АТС!$A$41:$F$784,5)+VLOOKUP($A764+ROUND((COLUMN()-2)/24,5),'Расчет сбытовых надбавок'!$B$2281:'Расчет сбытовых надбавок'!$G$3024,3)</f>
        <v>3.24</v>
      </c>
      <c r="V764" s="108">
        <f>VLOOKUP($A764+ROUND((COLUMN()-2)/24,5),АТС!$A$41:$F$784,5)+VLOOKUP($A764+ROUND((COLUMN()-2)/24,5),'Расчет сбытовых надбавок'!$B$2281:'Расчет сбытовых надбавок'!$G$3024,3)</f>
        <v>0</v>
      </c>
      <c r="W764" s="108">
        <f>VLOOKUP($A764+ROUND((COLUMN()-2)/24,5),АТС!$A$41:$F$784,5)+VLOOKUP($A764+ROUND((COLUMN()-2)/24,5),'Расчет сбытовых надбавок'!$B$2281:'Расчет сбытовых надбавок'!$G$3024,3)</f>
        <v>0</v>
      </c>
      <c r="X764" s="108">
        <f>VLOOKUP($A764+ROUND((COLUMN()-2)/24,5),АТС!$A$41:$F$784,5)+VLOOKUP($A764+ROUND((COLUMN()-2)/24,5),'Расчет сбытовых надбавок'!$B$2281:'Расчет сбытовых надбавок'!$G$3024,3)</f>
        <v>6.0000000000000005E-2</v>
      </c>
      <c r="Y764" s="108">
        <f>VLOOKUP($A764+ROUND((COLUMN()-2)/24,5),АТС!$A$41:$F$784,5)+VLOOKUP($A764+ROUND((COLUMN()-2)/24,5),'Расчет сбытовых надбавок'!$B$2281:'Расчет сбытовых надбавок'!$G$3024,3)</f>
        <v>21.85</v>
      </c>
    </row>
    <row r="765" spans="1:25" x14ac:dyDescent="0.2">
      <c r="A765" s="88">
        <f t="shared" si="20"/>
        <v>41868</v>
      </c>
      <c r="B765" s="108">
        <f>VLOOKUP($A765+ROUND((COLUMN()-2)/24,5),АТС!$A$41:$F$784,5)+VLOOKUP($A765+ROUND((COLUMN()-2)/24,5),'Расчет сбытовых надбавок'!$B$2281:'Расчет сбытовых надбавок'!$G$3024,3)</f>
        <v>27.32</v>
      </c>
      <c r="C765" s="108">
        <f>VLOOKUP($A765+ROUND((COLUMN()-2)/24,5),АТС!$A$41:$F$784,5)+VLOOKUP($A765+ROUND((COLUMN()-2)/24,5),'Расчет сбытовых надбавок'!$B$2281:'Расчет сбытовых надбавок'!$G$3024,3)</f>
        <v>0</v>
      </c>
      <c r="D765" s="108">
        <f>VLOOKUP($A765+ROUND((COLUMN()-2)/24,5),АТС!$A$41:$F$784,5)+VLOOKUP($A765+ROUND((COLUMN()-2)/24,5),'Расчет сбытовых надбавок'!$B$2281:'Расчет сбытовых надбавок'!$G$3024,3)</f>
        <v>16.95</v>
      </c>
      <c r="E765" s="108">
        <f>VLOOKUP($A765+ROUND((COLUMN()-2)/24,5),АТС!$A$41:$F$784,5)+VLOOKUP($A765+ROUND((COLUMN()-2)/24,5),'Расчет сбытовых надбавок'!$B$2281:'Расчет сбытовых надбавок'!$G$3024,3)</f>
        <v>7.99</v>
      </c>
      <c r="F765" s="108">
        <f>VLOOKUP($A765+ROUND((COLUMN()-2)/24,5),АТС!$A$41:$F$784,5)+VLOOKUP($A765+ROUND((COLUMN()-2)/24,5),'Расчет сбытовых надбавок'!$B$2281:'Расчет сбытовых надбавок'!$G$3024,3)</f>
        <v>33.29</v>
      </c>
      <c r="G765" s="108">
        <f>VLOOKUP($A765+ROUND((COLUMN()-2)/24,5),АТС!$A$41:$F$784,5)+VLOOKUP($A765+ROUND((COLUMN()-2)/24,5),'Расчет сбытовых надбавок'!$B$2281:'Расчет сбытовых надбавок'!$G$3024,3)</f>
        <v>24.240000000000002</v>
      </c>
      <c r="H765" s="108">
        <f>VLOOKUP($A765+ROUND((COLUMN()-2)/24,5),АТС!$A$41:$F$784,5)+VLOOKUP($A765+ROUND((COLUMN()-2)/24,5),'Расчет сбытовых надбавок'!$B$2281:'Расчет сбытовых надбавок'!$G$3024,3)</f>
        <v>0</v>
      </c>
      <c r="I765" s="108">
        <f>VLOOKUP($A765+ROUND((COLUMN()-2)/24,5),АТС!$A$41:$F$784,5)+VLOOKUP($A765+ROUND((COLUMN()-2)/24,5),'Расчет сбытовых надбавок'!$B$2281:'Расчет сбытовых надбавок'!$G$3024,3)</f>
        <v>0</v>
      </c>
      <c r="J765" s="108">
        <f>VLOOKUP($A765+ROUND((COLUMN()-2)/24,5),АТС!$A$41:$F$784,5)+VLOOKUP($A765+ROUND((COLUMN()-2)/24,5),'Расчет сбытовых надбавок'!$B$2281:'Расчет сбытовых надбавок'!$G$3024,3)</f>
        <v>0</v>
      </c>
      <c r="K765" s="108">
        <f>VLOOKUP($A765+ROUND((COLUMN()-2)/24,5),АТС!$A$41:$F$784,5)+VLOOKUP($A765+ROUND((COLUMN()-2)/24,5),'Расчет сбытовых надбавок'!$B$2281:'Расчет сбытовых надбавок'!$G$3024,3)</f>
        <v>0</v>
      </c>
      <c r="L765" s="108">
        <f>VLOOKUP($A765+ROUND((COLUMN()-2)/24,5),АТС!$A$41:$F$784,5)+VLOOKUP($A765+ROUND((COLUMN()-2)/24,5),'Расчет сбытовых надбавок'!$B$2281:'Расчет сбытовых надбавок'!$G$3024,3)</f>
        <v>0.01</v>
      </c>
      <c r="M765" s="108">
        <f>VLOOKUP($A765+ROUND((COLUMN()-2)/24,5),АТС!$A$41:$F$784,5)+VLOOKUP($A765+ROUND((COLUMN()-2)/24,5),'Расчет сбытовых надбавок'!$B$2281:'Расчет сбытовых надбавок'!$G$3024,3)</f>
        <v>0.01</v>
      </c>
      <c r="N765" s="108">
        <f>VLOOKUP($A765+ROUND((COLUMN()-2)/24,5),АТС!$A$41:$F$784,5)+VLOOKUP($A765+ROUND((COLUMN()-2)/24,5),'Расчет сбытовых надбавок'!$B$2281:'Расчет сбытовых надбавок'!$G$3024,3)</f>
        <v>0.17</v>
      </c>
      <c r="O765" s="108">
        <f>VLOOKUP($A765+ROUND((COLUMN()-2)/24,5),АТС!$A$41:$F$784,5)+VLOOKUP($A765+ROUND((COLUMN()-2)/24,5),'Расчет сбытовых надбавок'!$B$2281:'Расчет сбытовых надбавок'!$G$3024,3)</f>
        <v>2.2600000000000002</v>
      </c>
      <c r="P765" s="108">
        <f>VLOOKUP($A765+ROUND((COLUMN()-2)/24,5),АТС!$A$41:$F$784,5)+VLOOKUP($A765+ROUND((COLUMN()-2)/24,5),'Расчет сбытовых надбавок'!$B$2281:'Расчет сбытовых надбавок'!$G$3024,3)</f>
        <v>34.450000000000003</v>
      </c>
      <c r="Q765" s="108">
        <f>VLOOKUP($A765+ROUND((COLUMN()-2)/24,5),АТС!$A$41:$F$784,5)+VLOOKUP($A765+ROUND((COLUMN()-2)/24,5),'Расчет сбытовых надбавок'!$B$2281:'Расчет сбытовых надбавок'!$G$3024,3)</f>
        <v>9.61</v>
      </c>
      <c r="R765" s="108">
        <f>VLOOKUP($A765+ROUND((COLUMN()-2)/24,5),АТС!$A$41:$F$784,5)+VLOOKUP($A765+ROUND((COLUMN()-2)/24,5),'Расчет сбытовых надбавок'!$B$2281:'Расчет сбытовых надбавок'!$G$3024,3)</f>
        <v>46.3</v>
      </c>
      <c r="S765" s="108">
        <f>VLOOKUP($A765+ROUND((COLUMN()-2)/24,5),АТС!$A$41:$F$784,5)+VLOOKUP($A765+ROUND((COLUMN()-2)/24,5),'Расчет сбытовых надбавок'!$B$2281:'Расчет сбытовых надбавок'!$G$3024,3)</f>
        <v>45.18</v>
      </c>
      <c r="T765" s="108">
        <f>VLOOKUP($A765+ROUND((COLUMN()-2)/24,5),АТС!$A$41:$F$784,5)+VLOOKUP($A765+ROUND((COLUMN()-2)/24,5),'Расчет сбытовых надбавок'!$B$2281:'Расчет сбытовых надбавок'!$G$3024,3)</f>
        <v>26.15</v>
      </c>
      <c r="U765" s="108">
        <f>VLOOKUP($A765+ROUND((COLUMN()-2)/24,5),АТС!$A$41:$F$784,5)+VLOOKUP($A765+ROUND((COLUMN()-2)/24,5),'Расчет сбытовых надбавок'!$B$2281:'Расчет сбытовых надбавок'!$G$3024,3)</f>
        <v>16.5</v>
      </c>
      <c r="V765" s="108">
        <f>VLOOKUP($A765+ROUND((COLUMN()-2)/24,5),АТС!$A$41:$F$784,5)+VLOOKUP($A765+ROUND((COLUMN()-2)/24,5),'Расчет сбытовых надбавок'!$B$2281:'Расчет сбытовых надбавок'!$G$3024,3)</f>
        <v>8.84</v>
      </c>
      <c r="W765" s="108">
        <f>VLOOKUP($A765+ROUND((COLUMN()-2)/24,5),АТС!$A$41:$F$784,5)+VLOOKUP($A765+ROUND((COLUMN()-2)/24,5),'Расчет сбытовых надбавок'!$B$2281:'Расчет сбытовых надбавок'!$G$3024,3)</f>
        <v>47.730000000000004</v>
      </c>
      <c r="X765" s="108">
        <f>VLOOKUP($A765+ROUND((COLUMN()-2)/24,5),АТС!$A$41:$F$784,5)+VLOOKUP($A765+ROUND((COLUMN()-2)/24,5),'Расчет сбытовых надбавок'!$B$2281:'Расчет сбытовых надбавок'!$G$3024,3)</f>
        <v>58.96</v>
      </c>
      <c r="Y765" s="108">
        <f>VLOOKUP($A765+ROUND((COLUMN()-2)/24,5),АТС!$A$41:$F$784,5)+VLOOKUP($A765+ROUND((COLUMN()-2)/24,5),'Расчет сбытовых надбавок'!$B$2281:'Расчет сбытовых надбавок'!$G$3024,3)</f>
        <v>381.48</v>
      </c>
    </row>
    <row r="766" spans="1:25" x14ac:dyDescent="0.2">
      <c r="A766" s="88">
        <f t="shared" si="20"/>
        <v>41869</v>
      </c>
      <c r="B766" s="108">
        <f>VLOOKUP($A766+ROUND((COLUMN()-2)/24,5),АТС!$A$41:$F$784,5)+VLOOKUP($A766+ROUND((COLUMN()-2)/24,5),'Расчет сбытовых надбавок'!$B$2281:'Расчет сбытовых надбавок'!$G$3024,3)</f>
        <v>7.02</v>
      </c>
      <c r="C766" s="108">
        <f>VLOOKUP($A766+ROUND((COLUMN()-2)/24,5),АТС!$A$41:$F$784,5)+VLOOKUP($A766+ROUND((COLUMN()-2)/24,5),'Расчет сбытовых надбавок'!$B$2281:'Расчет сбытовых надбавок'!$G$3024,3)</f>
        <v>18.990000000000002</v>
      </c>
      <c r="D766" s="108">
        <f>VLOOKUP($A766+ROUND((COLUMN()-2)/24,5),АТС!$A$41:$F$784,5)+VLOOKUP($A766+ROUND((COLUMN()-2)/24,5),'Расчет сбытовых надбавок'!$B$2281:'Расчет сбытовых надбавок'!$G$3024,3)</f>
        <v>0</v>
      </c>
      <c r="E766" s="108">
        <f>VLOOKUP($A766+ROUND((COLUMN()-2)/24,5),АТС!$A$41:$F$784,5)+VLOOKUP($A766+ROUND((COLUMN()-2)/24,5),'Расчет сбытовых надбавок'!$B$2281:'Расчет сбытовых надбавок'!$G$3024,3)</f>
        <v>0</v>
      </c>
      <c r="F766" s="108">
        <f>VLOOKUP($A766+ROUND((COLUMN()-2)/24,5),АТС!$A$41:$F$784,5)+VLOOKUP($A766+ROUND((COLUMN()-2)/24,5),'Расчет сбытовых надбавок'!$B$2281:'Расчет сбытовых надбавок'!$G$3024,3)</f>
        <v>66.94</v>
      </c>
      <c r="G766" s="108">
        <f>VLOOKUP($A766+ROUND((COLUMN()-2)/24,5),АТС!$A$41:$F$784,5)+VLOOKUP($A766+ROUND((COLUMN()-2)/24,5),'Расчет сбытовых надбавок'!$B$2281:'Расчет сбытовых надбавок'!$G$3024,3)</f>
        <v>0</v>
      </c>
      <c r="H766" s="108">
        <f>VLOOKUP($A766+ROUND((COLUMN()-2)/24,5),АТС!$A$41:$F$784,5)+VLOOKUP($A766+ROUND((COLUMN()-2)/24,5),'Расчет сбытовых надбавок'!$B$2281:'Расчет сбытовых надбавок'!$G$3024,3)</f>
        <v>0</v>
      </c>
      <c r="I766" s="108">
        <f>VLOOKUP($A766+ROUND((COLUMN()-2)/24,5),АТС!$A$41:$F$784,5)+VLOOKUP($A766+ROUND((COLUMN()-2)/24,5),'Расчет сбытовых надбавок'!$B$2281:'Расчет сбытовых надбавок'!$G$3024,3)</f>
        <v>0</v>
      </c>
      <c r="J766" s="108">
        <f>VLOOKUP($A766+ROUND((COLUMN()-2)/24,5),АТС!$A$41:$F$784,5)+VLOOKUP($A766+ROUND((COLUMN()-2)/24,5),'Расчет сбытовых надбавок'!$B$2281:'Расчет сбытовых надбавок'!$G$3024,3)</f>
        <v>0</v>
      </c>
      <c r="K766" s="108">
        <f>VLOOKUP($A766+ROUND((COLUMN()-2)/24,5),АТС!$A$41:$F$784,5)+VLOOKUP($A766+ROUND((COLUMN()-2)/24,5),'Расчет сбытовых надбавок'!$B$2281:'Расчет сбытовых надбавок'!$G$3024,3)</f>
        <v>0</v>
      </c>
      <c r="L766" s="108">
        <f>VLOOKUP($A766+ROUND((COLUMN()-2)/24,5),АТС!$A$41:$F$784,5)+VLOOKUP($A766+ROUND((COLUMN()-2)/24,5),'Расчет сбытовых надбавок'!$B$2281:'Расчет сбытовых надбавок'!$G$3024,3)</f>
        <v>0</v>
      </c>
      <c r="M766" s="108">
        <f>VLOOKUP($A766+ROUND((COLUMN()-2)/24,5),АТС!$A$41:$F$784,5)+VLOOKUP($A766+ROUND((COLUMN()-2)/24,5),'Расчет сбытовых надбавок'!$B$2281:'Расчет сбытовых надбавок'!$G$3024,3)</f>
        <v>0</v>
      </c>
      <c r="N766" s="108">
        <f>VLOOKUP($A766+ROUND((COLUMN()-2)/24,5),АТС!$A$41:$F$784,5)+VLOOKUP($A766+ROUND((COLUMN()-2)/24,5),'Расчет сбытовых надбавок'!$B$2281:'Расчет сбытовых надбавок'!$G$3024,3)</f>
        <v>0</v>
      </c>
      <c r="O766" s="108">
        <f>VLOOKUP($A766+ROUND((COLUMN()-2)/24,5),АТС!$A$41:$F$784,5)+VLOOKUP($A766+ROUND((COLUMN()-2)/24,5),'Расчет сбытовых надбавок'!$B$2281:'Расчет сбытовых надбавок'!$G$3024,3)</f>
        <v>0</v>
      </c>
      <c r="P766" s="108">
        <f>VLOOKUP($A766+ROUND((COLUMN()-2)/24,5),АТС!$A$41:$F$784,5)+VLOOKUP($A766+ROUND((COLUMN()-2)/24,5),'Расчет сбытовых надбавок'!$B$2281:'Расчет сбытовых надбавок'!$G$3024,3)</f>
        <v>0</v>
      </c>
      <c r="Q766" s="108">
        <f>VLOOKUP($A766+ROUND((COLUMN()-2)/24,5),АТС!$A$41:$F$784,5)+VLOOKUP($A766+ROUND((COLUMN()-2)/24,5),'Расчет сбытовых надбавок'!$B$2281:'Расчет сбытовых надбавок'!$G$3024,3)</f>
        <v>80.300000000000011</v>
      </c>
      <c r="R766" s="108">
        <f>VLOOKUP($A766+ROUND((COLUMN()-2)/24,5),АТС!$A$41:$F$784,5)+VLOOKUP($A766+ROUND((COLUMN()-2)/24,5),'Расчет сбытовых надбавок'!$B$2281:'Расчет сбытовых надбавок'!$G$3024,3)</f>
        <v>146.91</v>
      </c>
      <c r="S766" s="108">
        <f>VLOOKUP($A766+ROUND((COLUMN()-2)/24,5),АТС!$A$41:$F$784,5)+VLOOKUP($A766+ROUND((COLUMN()-2)/24,5),'Расчет сбытовых надбавок'!$B$2281:'Расчет сбытовых надбавок'!$G$3024,3)</f>
        <v>92.37</v>
      </c>
      <c r="T766" s="108">
        <f>VLOOKUP($A766+ROUND((COLUMN()-2)/24,5),АТС!$A$41:$F$784,5)+VLOOKUP($A766+ROUND((COLUMN()-2)/24,5),'Расчет сбытовых надбавок'!$B$2281:'Расчет сбытовых надбавок'!$G$3024,3)</f>
        <v>94.81</v>
      </c>
      <c r="U766" s="108">
        <f>VLOOKUP($A766+ROUND((COLUMN()-2)/24,5),АТС!$A$41:$F$784,5)+VLOOKUP($A766+ROUND((COLUMN()-2)/24,5),'Расчет сбытовых надбавок'!$B$2281:'Расчет сбытовых надбавок'!$G$3024,3)</f>
        <v>129.96</v>
      </c>
      <c r="V766" s="108">
        <f>VLOOKUP($A766+ROUND((COLUMN()-2)/24,5),АТС!$A$41:$F$784,5)+VLOOKUP($A766+ROUND((COLUMN()-2)/24,5),'Расчет сбытовых надбавок'!$B$2281:'Расчет сбытовых надбавок'!$G$3024,3)</f>
        <v>0</v>
      </c>
      <c r="W766" s="108">
        <f>VLOOKUP($A766+ROUND((COLUMN()-2)/24,5),АТС!$A$41:$F$784,5)+VLOOKUP($A766+ROUND((COLUMN()-2)/24,5),'Расчет сбытовых надбавок'!$B$2281:'Расчет сбытовых надбавок'!$G$3024,3)</f>
        <v>0.01</v>
      </c>
      <c r="X766" s="108">
        <f>VLOOKUP($A766+ROUND((COLUMN()-2)/24,5),АТС!$A$41:$F$784,5)+VLOOKUP($A766+ROUND((COLUMN()-2)/24,5),'Расчет сбытовых надбавок'!$B$2281:'Расчет сбытовых надбавок'!$G$3024,3)</f>
        <v>235.15</v>
      </c>
      <c r="Y766" s="108">
        <f>VLOOKUP($A766+ROUND((COLUMN()-2)/24,5),АТС!$A$41:$F$784,5)+VLOOKUP($A766+ROUND((COLUMN()-2)/24,5),'Расчет сбытовых надбавок'!$B$2281:'Расчет сбытовых надбавок'!$G$3024,3)</f>
        <v>92.12</v>
      </c>
    </row>
    <row r="767" spans="1:25" x14ac:dyDescent="0.2">
      <c r="A767" s="88">
        <f t="shared" si="20"/>
        <v>41870</v>
      </c>
      <c r="B767" s="108">
        <f>VLOOKUP($A767+ROUND((COLUMN()-2)/24,5),АТС!$A$41:$F$784,5)+VLOOKUP($A767+ROUND((COLUMN()-2)/24,5),'Расчет сбытовых надбавок'!$B$2281:'Расчет сбытовых надбавок'!$G$3024,3)</f>
        <v>256.75</v>
      </c>
      <c r="C767" s="108">
        <f>VLOOKUP($A767+ROUND((COLUMN()-2)/24,5),АТС!$A$41:$F$784,5)+VLOOKUP($A767+ROUND((COLUMN()-2)/24,5),'Расчет сбытовых надбавок'!$B$2281:'Расчет сбытовых надбавок'!$G$3024,3)</f>
        <v>220.96</v>
      </c>
      <c r="D767" s="108">
        <f>VLOOKUP($A767+ROUND((COLUMN()-2)/24,5),АТС!$A$41:$F$784,5)+VLOOKUP($A767+ROUND((COLUMN()-2)/24,5),'Расчет сбытовых надбавок'!$B$2281:'Расчет сбытовых надбавок'!$G$3024,3)</f>
        <v>0</v>
      </c>
      <c r="E767" s="108">
        <f>VLOOKUP($A767+ROUND((COLUMN()-2)/24,5),АТС!$A$41:$F$784,5)+VLOOKUP($A767+ROUND((COLUMN()-2)/24,5),'Расчет сбытовых надбавок'!$B$2281:'Расчет сбытовых надбавок'!$G$3024,3)</f>
        <v>0</v>
      </c>
      <c r="F767" s="108">
        <f>VLOOKUP($A767+ROUND((COLUMN()-2)/24,5),АТС!$A$41:$F$784,5)+VLOOKUP($A767+ROUND((COLUMN()-2)/24,5),'Расчет сбытовых надбавок'!$B$2281:'Расчет сбытовых надбавок'!$G$3024,3)</f>
        <v>0</v>
      </c>
      <c r="G767" s="108">
        <f>VLOOKUP($A767+ROUND((COLUMN()-2)/24,5),АТС!$A$41:$F$784,5)+VLOOKUP($A767+ROUND((COLUMN()-2)/24,5),'Расчет сбытовых надбавок'!$B$2281:'Расчет сбытовых надбавок'!$G$3024,3)</f>
        <v>0</v>
      </c>
      <c r="H767" s="108">
        <f>VLOOKUP($A767+ROUND((COLUMN()-2)/24,5),АТС!$A$41:$F$784,5)+VLOOKUP($A767+ROUND((COLUMN()-2)/24,5),'Расчет сбытовых надбавок'!$B$2281:'Расчет сбытовых надбавок'!$G$3024,3)</f>
        <v>0</v>
      </c>
      <c r="I767" s="108">
        <f>VLOOKUP($A767+ROUND((COLUMN()-2)/24,5),АТС!$A$41:$F$784,5)+VLOOKUP($A767+ROUND((COLUMN()-2)/24,5),'Расчет сбытовых надбавок'!$B$2281:'Расчет сбытовых надбавок'!$G$3024,3)</f>
        <v>0</v>
      </c>
      <c r="J767" s="108">
        <f>VLOOKUP($A767+ROUND((COLUMN()-2)/24,5),АТС!$A$41:$F$784,5)+VLOOKUP($A767+ROUND((COLUMN()-2)/24,5),'Расчет сбытовых надбавок'!$B$2281:'Расчет сбытовых надбавок'!$G$3024,3)</f>
        <v>0</v>
      </c>
      <c r="K767" s="108">
        <f>VLOOKUP($A767+ROUND((COLUMN()-2)/24,5),АТС!$A$41:$F$784,5)+VLOOKUP($A767+ROUND((COLUMN()-2)/24,5),'Расчет сбытовых надбавок'!$B$2281:'Расчет сбытовых надбавок'!$G$3024,3)</f>
        <v>13.49</v>
      </c>
      <c r="L767" s="108">
        <f>VLOOKUP($A767+ROUND((COLUMN()-2)/24,5),АТС!$A$41:$F$784,5)+VLOOKUP($A767+ROUND((COLUMN()-2)/24,5),'Расчет сбытовых надбавок'!$B$2281:'Расчет сбытовых надбавок'!$G$3024,3)</f>
        <v>1.02</v>
      </c>
      <c r="M767" s="108">
        <f>VLOOKUP($A767+ROUND((COLUMN()-2)/24,5),АТС!$A$41:$F$784,5)+VLOOKUP($A767+ROUND((COLUMN()-2)/24,5),'Расчет сбытовых надбавок'!$B$2281:'Расчет сбытовых надбавок'!$G$3024,3)</f>
        <v>0</v>
      </c>
      <c r="N767" s="108">
        <f>VLOOKUP($A767+ROUND((COLUMN()-2)/24,5),АТС!$A$41:$F$784,5)+VLOOKUP($A767+ROUND((COLUMN()-2)/24,5),'Расчет сбытовых надбавок'!$B$2281:'Расчет сбытовых надбавок'!$G$3024,3)</f>
        <v>49.96</v>
      </c>
      <c r="O767" s="108">
        <f>VLOOKUP($A767+ROUND((COLUMN()-2)/24,5),АТС!$A$41:$F$784,5)+VLOOKUP($A767+ROUND((COLUMN()-2)/24,5),'Расчет сбытовых надбавок'!$B$2281:'Расчет сбытовых надбавок'!$G$3024,3)</f>
        <v>67.58</v>
      </c>
      <c r="P767" s="108">
        <f>VLOOKUP($A767+ROUND((COLUMN()-2)/24,5),АТС!$A$41:$F$784,5)+VLOOKUP($A767+ROUND((COLUMN()-2)/24,5),'Расчет сбытовых надбавок'!$B$2281:'Расчет сбытовых надбавок'!$G$3024,3)</f>
        <v>392.71000000000004</v>
      </c>
      <c r="Q767" s="108">
        <f>VLOOKUP($A767+ROUND((COLUMN()-2)/24,5),АТС!$A$41:$F$784,5)+VLOOKUP($A767+ROUND((COLUMN()-2)/24,5),'Расчет сбытовых надбавок'!$B$2281:'Расчет сбытовых надбавок'!$G$3024,3)</f>
        <v>440.21000000000004</v>
      </c>
      <c r="R767" s="108">
        <f>VLOOKUP($A767+ROUND((COLUMN()-2)/24,5),АТС!$A$41:$F$784,5)+VLOOKUP($A767+ROUND((COLUMN()-2)/24,5),'Расчет сбытовых надбавок'!$B$2281:'Расчет сбытовых надбавок'!$G$3024,3)</f>
        <v>498.64</v>
      </c>
      <c r="S767" s="108">
        <f>VLOOKUP($A767+ROUND((COLUMN()-2)/24,5),АТС!$A$41:$F$784,5)+VLOOKUP($A767+ROUND((COLUMN()-2)/24,5),'Расчет сбытовых надбавок'!$B$2281:'Расчет сбытовых надбавок'!$G$3024,3)</f>
        <v>537.84</v>
      </c>
      <c r="T767" s="108">
        <f>VLOOKUP($A767+ROUND((COLUMN()-2)/24,5),АТС!$A$41:$F$784,5)+VLOOKUP($A767+ROUND((COLUMN()-2)/24,5),'Расчет сбытовых надбавок'!$B$2281:'Расчет сбытовых надбавок'!$G$3024,3)</f>
        <v>547.26</v>
      </c>
      <c r="U767" s="108">
        <f>VLOOKUP($A767+ROUND((COLUMN()-2)/24,5),АТС!$A$41:$F$784,5)+VLOOKUP($A767+ROUND((COLUMN()-2)/24,5),'Расчет сбытовых надбавок'!$B$2281:'Расчет сбытовых надбавок'!$G$3024,3)</f>
        <v>466.74</v>
      </c>
      <c r="V767" s="108">
        <f>VLOOKUP($A767+ROUND((COLUMN()-2)/24,5),АТС!$A$41:$F$784,5)+VLOOKUP($A767+ROUND((COLUMN()-2)/24,5),'Расчет сбытовых надбавок'!$B$2281:'Расчет сбытовых надбавок'!$G$3024,3)</f>
        <v>445.27000000000004</v>
      </c>
      <c r="W767" s="108">
        <f>VLOOKUP($A767+ROUND((COLUMN()-2)/24,5),АТС!$A$41:$F$784,5)+VLOOKUP($A767+ROUND((COLUMN()-2)/24,5),'Расчет сбытовых надбавок'!$B$2281:'Расчет сбытовых надбавок'!$G$3024,3)</f>
        <v>475.64</v>
      </c>
      <c r="X767" s="108">
        <f>VLOOKUP($A767+ROUND((COLUMN()-2)/24,5),АТС!$A$41:$F$784,5)+VLOOKUP($A767+ROUND((COLUMN()-2)/24,5),'Расчет сбытовых надбавок'!$B$2281:'Расчет сбытовых надбавок'!$G$3024,3)</f>
        <v>490.38</v>
      </c>
      <c r="Y767" s="108">
        <f>VLOOKUP($A767+ROUND((COLUMN()-2)/24,5),АТС!$A$41:$F$784,5)+VLOOKUP($A767+ROUND((COLUMN()-2)/24,5),'Расчет сбытовых надбавок'!$B$2281:'Расчет сбытовых надбавок'!$G$3024,3)</f>
        <v>541.91</v>
      </c>
    </row>
    <row r="768" spans="1:25" x14ac:dyDescent="0.2">
      <c r="A768" s="88">
        <f t="shared" si="20"/>
        <v>41871</v>
      </c>
      <c r="B768" s="108">
        <f>VLOOKUP($A768+ROUND((COLUMN()-2)/24,5),АТС!$A$41:$F$784,5)+VLOOKUP($A768+ROUND((COLUMN()-2)/24,5),'Расчет сбытовых надбавок'!$B$2281:'Расчет сбытовых надбавок'!$G$3024,3)</f>
        <v>129.57</v>
      </c>
      <c r="C768" s="108">
        <f>VLOOKUP($A768+ROUND((COLUMN()-2)/24,5),АТС!$A$41:$F$784,5)+VLOOKUP($A768+ROUND((COLUMN()-2)/24,5),'Расчет сбытовых надбавок'!$B$2281:'Расчет сбытовых надбавок'!$G$3024,3)</f>
        <v>307.74</v>
      </c>
      <c r="D768" s="108">
        <f>VLOOKUP($A768+ROUND((COLUMN()-2)/24,5),АТС!$A$41:$F$784,5)+VLOOKUP($A768+ROUND((COLUMN()-2)/24,5),'Расчет сбытовых надбавок'!$B$2281:'Расчет сбытовых надбавок'!$G$3024,3)</f>
        <v>136.5</v>
      </c>
      <c r="E768" s="108">
        <f>VLOOKUP($A768+ROUND((COLUMN()-2)/24,5),АТС!$A$41:$F$784,5)+VLOOKUP($A768+ROUND((COLUMN()-2)/24,5),'Расчет сбытовых надбавок'!$B$2281:'Расчет сбытовых надбавок'!$G$3024,3)</f>
        <v>0</v>
      </c>
      <c r="F768" s="108">
        <f>VLOOKUP($A768+ROUND((COLUMN()-2)/24,5),АТС!$A$41:$F$784,5)+VLOOKUP($A768+ROUND((COLUMN()-2)/24,5),'Расчет сбытовых надбавок'!$B$2281:'Расчет сбытовых надбавок'!$G$3024,3)</f>
        <v>0</v>
      </c>
      <c r="G768" s="108">
        <f>VLOOKUP($A768+ROUND((COLUMN()-2)/24,5),АТС!$A$41:$F$784,5)+VLOOKUP($A768+ROUND((COLUMN()-2)/24,5),'Расчет сбытовых надбавок'!$B$2281:'Расчет сбытовых надбавок'!$G$3024,3)</f>
        <v>0</v>
      </c>
      <c r="H768" s="108">
        <f>VLOOKUP($A768+ROUND((COLUMN()-2)/24,5),АТС!$A$41:$F$784,5)+VLOOKUP($A768+ROUND((COLUMN()-2)/24,5),'Расчет сбытовых надбавок'!$B$2281:'Расчет сбытовых надбавок'!$G$3024,3)</f>
        <v>0</v>
      </c>
      <c r="I768" s="108">
        <f>VLOOKUP($A768+ROUND((COLUMN()-2)/24,5),АТС!$A$41:$F$784,5)+VLOOKUP($A768+ROUND((COLUMN()-2)/24,5),'Расчет сбытовых надбавок'!$B$2281:'Расчет сбытовых надбавок'!$G$3024,3)</f>
        <v>0</v>
      </c>
      <c r="J768" s="108">
        <f>VLOOKUP($A768+ROUND((COLUMN()-2)/24,5),АТС!$A$41:$F$784,5)+VLOOKUP($A768+ROUND((COLUMN()-2)/24,5),'Расчет сбытовых надбавок'!$B$2281:'Расчет сбытовых надбавок'!$G$3024,3)</f>
        <v>0</v>
      </c>
      <c r="K768" s="108">
        <f>VLOOKUP($A768+ROUND((COLUMN()-2)/24,5),АТС!$A$41:$F$784,5)+VLOOKUP($A768+ROUND((COLUMN()-2)/24,5),'Расчет сбытовых надбавок'!$B$2281:'Расчет сбытовых надбавок'!$G$3024,3)</f>
        <v>20.53</v>
      </c>
      <c r="L768" s="108">
        <f>VLOOKUP($A768+ROUND((COLUMN()-2)/24,5),АТС!$A$41:$F$784,5)+VLOOKUP($A768+ROUND((COLUMN()-2)/24,5),'Расчет сбытовых надбавок'!$B$2281:'Расчет сбытовых надбавок'!$G$3024,3)</f>
        <v>178.60000000000002</v>
      </c>
      <c r="M768" s="108">
        <f>VLOOKUP($A768+ROUND((COLUMN()-2)/24,5),АТС!$A$41:$F$784,5)+VLOOKUP($A768+ROUND((COLUMN()-2)/24,5),'Расчет сбытовых надбавок'!$B$2281:'Расчет сбытовых надбавок'!$G$3024,3)</f>
        <v>238.45999999999998</v>
      </c>
      <c r="N768" s="108">
        <f>VLOOKUP($A768+ROUND((COLUMN()-2)/24,5),АТС!$A$41:$F$784,5)+VLOOKUP($A768+ROUND((COLUMN()-2)/24,5),'Расчет сбытовых надбавок'!$B$2281:'Расчет сбытовых надбавок'!$G$3024,3)</f>
        <v>148.79</v>
      </c>
      <c r="O768" s="108">
        <f>VLOOKUP($A768+ROUND((COLUMN()-2)/24,5),АТС!$A$41:$F$784,5)+VLOOKUP($A768+ROUND((COLUMN()-2)/24,5),'Расчет сбытовых надбавок'!$B$2281:'Расчет сбытовых надбавок'!$G$3024,3)</f>
        <v>133.44999999999999</v>
      </c>
      <c r="P768" s="108">
        <f>VLOOKUP($A768+ROUND((COLUMN()-2)/24,5),АТС!$A$41:$F$784,5)+VLOOKUP($A768+ROUND((COLUMN()-2)/24,5),'Расчет сбытовых надбавок'!$B$2281:'Расчет сбытовых надбавок'!$G$3024,3)</f>
        <v>158.12</v>
      </c>
      <c r="Q768" s="108">
        <f>VLOOKUP($A768+ROUND((COLUMN()-2)/24,5),АТС!$A$41:$F$784,5)+VLOOKUP($A768+ROUND((COLUMN()-2)/24,5),'Расчет сбытовых надбавок'!$B$2281:'Расчет сбытовых надбавок'!$G$3024,3)</f>
        <v>175.53</v>
      </c>
      <c r="R768" s="108">
        <f>VLOOKUP($A768+ROUND((COLUMN()-2)/24,5),АТС!$A$41:$F$784,5)+VLOOKUP($A768+ROUND((COLUMN()-2)/24,5),'Расчет сбытовых надбавок'!$B$2281:'Расчет сбытовых надбавок'!$G$3024,3)</f>
        <v>256.49</v>
      </c>
      <c r="S768" s="108">
        <f>VLOOKUP($A768+ROUND((COLUMN()-2)/24,5),АТС!$A$41:$F$784,5)+VLOOKUP($A768+ROUND((COLUMN()-2)/24,5),'Расчет сбытовых надбавок'!$B$2281:'Расчет сбытовых надбавок'!$G$3024,3)</f>
        <v>266.38</v>
      </c>
      <c r="T768" s="108">
        <f>VLOOKUP($A768+ROUND((COLUMN()-2)/24,5),АТС!$A$41:$F$784,5)+VLOOKUP($A768+ROUND((COLUMN()-2)/24,5),'Расчет сбытовых надбавок'!$B$2281:'Расчет сбытовых надбавок'!$G$3024,3)</f>
        <v>63.77</v>
      </c>
      <c r="U768" s="108">
        <f>VLOOKUP($A768+ROUND((COLUMN()-2)/24,5),АТС!$A$41:$F$784,5)+VLOOKUP($A768+ROUND((COLUMN()-2)/24,5),'Расчет сбытовых надбавок'!$B$2281:'Расчет сбытовых надбавок'!$G$3024,3)</f>
        <v>37.07</v>
      </c>
      <c r="V768" s="108">
        <f>VLOOKUP($A768+ROUND((COLUMN()-2)/24,5),АТС!$A$41:$F$784,5)+VLOOKUP($A768+ROUND((COLUMN()-2)/24,5),'Расчет сбытовых надбавок'!$B$2281:'Расчет сбытовых надбавок'!$G$3024,3)</f>
        <v>21.86</v>
      </c>
      <c r="W768" s="108">
        <f>VLOOKUP($A768+ROUND((COLUMN()-2)/24,5),АТС!$A$41:$F$784,5)+VLOOKUP($A768+ROUND((COLUMN()-2)/24,5),'Расчет сбытовых надбавок'!$B$2281:'Расчет сбытовых надбавок'!$G$3024,3)</f>
        <v>153.31</v>
      </c>
      <c r="X768" s="108">
        <f>VLOOKUP($A768+ROUND((COLUMN()-2)/24,5),АТС!$A$41:$F$784,5)+VLOOKUP($A768+ROUND((COLUMN()-2)/24,5),'Расчет сбытовых надбавок'!$B$2281:'Расчет сбытовых надбавок'!$G$3024,3)</f>
        <v>449.61</v>
      </c>
      <c r="Y768" s="108">
        <f>VLOOKUP($A768+ROUND((COLUMN()-2)/24,5),АТС!$A$41:$F$784,5)+VLOOKUP($A768+ROUND((COLUMN()-2)/24,5),'Расчет сбытовых надбавок'!$B$2281:'Расчет сбытовых надбавок'!$G$3024,3)</f>
        <v>521.69000000000005</v>
      </c>
    </row>
    <row r="769" spans="1:25" x14ac:dyDescent="0.2">
      <c r="A769" s="88">
        <f t="shared" si="20"/>
        <v>41872</v>
      </c>
      <c r="B769" s="108">
        <f>VLOOKUP($A769+ROUND((COLUMN()-2)/24,5),АТС!$A$41:$F$784,5)+VLOOKUP($A769+ROUND((COLUMN()-2)/24,5),'Расчет сбытовых надбавок'!$B$2281:'Расчет сбытовых надбавок'!$G$3024,3)</f>
        <v>93.78</v>
      </c>
      <c r="C769" s="108">
        <f>VLOOKUP($A769+ROUND((COLUMN()-2)/24,5),АТС!$A$41:$F$784,5)+VLOOKUP($A769+ROUND((COLUMN()-2)/24,5),'Расчет сбытовых надбавок'!$B$2281:'Расчет сбытовых надбавок'!$G$3024,3)</f>
        <v>179.72</v>
      </c>
      <c r="D769" s="108">
        <f>VLOOKUP($A769+ROUND((COLUMN()-2)/24,5),АТС!$A$41:$F$784,5)+VLOOKUP($A769+ROUND((COLUMN()-2)/24,5),'Расчет сбытовых надбавок'!$B$2281:'Расчет сбытовых надбавок'!$G$3024,3)</f>
        <v>94.89</v>
      </c>
      <c r="E769" s="108">
        <f>VLOOKUP($A769+ROUND((COLUMN()-2)/24,5),АТС!$A$41:$F$784,5)+VLOOKUP($A769+ROUND((COLUMN()-2)/24,5),'Расчет сбытовых надбавок'!$B$2281:'Расчет сбытовых надбавок'!$G$3024,3)</f>
        <v>0</v>
      </c>
      <c r="F769" s="108">
        <f>VLOOKUP($A769+ROUND((COLUMN()-2)/24,5),АТС!$A$41:$F$784,5)+VLOOKUP($A769+ROUND((COLUMN()-2)/24,5),'Расчет сбытовых надбавок'!$B$2281:'Расчет сбытовых надбавок'!$G$3024,3)</f>
        <v>0</v>
      </c>
      <c r="G769" s="108">
        <f>VLOOKUP($A769+ROUND((COLUMN()-2)/24,5),АТС!$A$41:$F$784,5)+VLOOKUP($A769+ROUND((COLUMN()-2)/24,5),'Расчет сбытовых надбавок'!$B$2281:'Расчет сбытовых надбавок'!$G$3024,3)</f>
        <v>0</v>
      </c>
      <c r="H769" s="108">
        <f>VLOOKUP($A769+ROUND((COLUMN()-2)/24,5),АТС!$A$41:$F$784,5)+VLOOKUP($A769+ROUND((COLUMN()-2)/24,5),'Расчет сбытовых надбавок'!$B$2281:'Расчет сбытовых надбавок'!$G$3024,3)</f>
        <v>0</v>
      </c>
      <c r="I769" s="108">
        <f>VLOOKUP($A769+ROUND((COLUMN()-2)/24,5),АТС!$A$41:$F$784,5)+VLOOKUP($A769+ROUND((COLUMN()-2)/24,5),'Расчет сбытовых надбавок'!$B$2281:'Расчет сбытовых надбавок'!$G$3024,3)</f>
        <v>0</v>
      </c>
      <c r="J769" s="108">
        <f>VLOOKUP($A769+ROUND((COLUMN()-2)/24,5),АТС!$A$41:$F$784,5)+VLOOKUP($A769+ROUND((COLUMN()-2)/24,5),'Расчет сбытовых надбавок'!$B$2281:'Расчет сбытовых надбавок'!$G$3024,3)</f>
        <v>0</v>
      </c>
      <c r="K769" s="108">
        <f>VLOOKUP($A769+ROUND((COLUMN()-2)/24,5),АТС!$A$41:$F$784,5)+VLOOKUP($A769+ROUND((COLUMN()-2)/24,5),'Расчет сбытовых надбавок'!$B$2281:'Расчет сбытовых надбавок'!$G$3024,3)</f>
        <v>6.1999999999999993</v>
      </c>
      <c r="L769" s="108">
        <f>VLOOKUP($A769+ROUND((COLUMN()-2)/24,5),АТС!$A$41:$F$784,5)+VLOOKUP($A769+ROUND((COLUMN()-2)/24,5),'Расчет сбытовых надбавок'!$B$2281:'Расчет сбытовых надбавок'!$G$3024,3)</f>
        <v>15.5</v>
      </c>
      <c r="M769" s="108">
        <f>VLOOKUP($A769+ROUND((COLUMN()-2)/24,5),АТС!$A$41:$F$784,5)+VLOOKUP($A769+ROUND((COLUMN()-2)/24,5),'Расчет сбытовых надбавок'!$B$2281:'Расчет сбытовых надбавок'!$G$3024,3)</f>
        <v>26.61</v>
      </c>
      <c r="N769" s="108">
        <f>VLOOKUP($A769+ROUND((COLUMN()-2)/24,5),АТС!$A$41:$F$784,5)+VLOOKUP($A769+ROUND((COLUMN()-2)/24,5),'Расчет сбытовых надбавок'!$B$2281:'Расчет сбытовых надбавок'!$G$3024,3)</f>
        <v>13.48</v>
      </c>
      <c r="O769" s="108">
        <f>VLOOKUP($A769+ROUND((COLUMN()-2)/24,5),АТС!$A$41:$F$784,5)+VLOOKUP($A769+ROUND((COLUMN()-2)/24,5),'Расчет сбытовых надбавок'!$B$2281:'Расчет сбытовых надбавок'!$G$3024,3)</f>
        <v>10.86</v>
      </c>
      <c r="P769" s="108">
        <f>VLOOKUP($A769+ROUND((COLUMN()-2)/24,5),АТС!$A$41:$F$784,5)+VLOOKUP($A769+ROUND((COLUMN()-2)/24,5),'Расчет сбытовых надбавок'!$B$2281:'Расчет сбытовых надбавок'!$G$3024,3)</f>
        <v>0</v>
      </c>
      <c r="Q769" s="108">
        <f>VLOOKUP($A769+ROUND((COLUMN()-2)/24,5),АТС!$A$41:$F$784,5)+VLOOKUP($A769+ROUND((COLUMN()-2)/24,5),'Расчет сбытовых надбавок'!$B$2281:'Расчет сбытовых надбавок'!$G$3024,3)</f>
        <v>0</v>
      </c>
      <c r="R769" s="108">
        <f>VLOOKUP($A769+ROUND((COLUMN()-2)/24,5),АТС!$A$41:$F$784,5)+VLOOKUP($A769+ROUND((COLUMN()-2)/24,5),'Расчет сбытовых надбавок'!$B$2281:'Расчет сбытовых надбавок'!$G$3024,3)</f>
        <v>0</v>
      </c>
      <c r="S769" s="108">
        <f>VLOOKUP($A769+ROUND((COLUMN()-2)/24,5),АТС!$A$41:$F$784,5)+VLOOKUP($A769+ROUND((COLUMN()-2)/24,5),'Расчет сбытовых надбавок'!$B$2281:'Расчет сбытовых надбавок'!$G$3024,3)</f>
        <v>5.79</v>
      </c>
      <c r="T769" s="108">
        <f>VLOOKUP($A769+ROUND((COLUMN()-2)/24,5),АТС!$A$41:$F$784,5)+VLOOKUP($A769+ROUND((COLUMN()-2)/24,5),'Расчет сбытовых надбавок'!$B$2281:'Расчет сбытовых надбавок'!$G$3024,3)</f>
        <v>22.130000000000003</v>
      </c>
      <c r="U769" s="108">
        <f>VLOOKUP($A769+ROUND((COLUMN()-2)/24,5),АТС!$A$41:$F$784,5)+VLOOKUP($A769+ROUND((COLUMN()-2)/24,5),'Расчет сбытовых надбавок'!$B$2281:'Расчет сбытовых надбавок'!$G$3024,3)</f>
        <v>0</v>
      </c>
      <c r="V769" s="108">
        <f>VLOOKUP($A769+ROUND((COLUMN()-2)/24,5),АТС!$A$41:$F$784,5)+VLOOKUP($A769+ROUND((COLUMN()-2)/24,5),'Расчет сбытовых надбавок'!$B$2281:'Расчет сбытовых надбавок'!$G$3024,3)</f>
        <v>0</v>
      </c>
      <c r="W769" s="108">
        <f>VLOOKUP($A769+ROUND((COLUMN()-2)/24,5),АТС!$A$41:$F$784,5)+VLOOKUP($A769+ROUND((COLUMN()-2)/24,5),'Расчет сбытовых надбавок'!$B$2281:'Расчет сбытовых надбавок'!$G$3024,3)</f>
        <v>38.51</v>
      </c>
      <c r="X769" s="108">
        <f>VLOOKUP($A769+ROUND((COLUMN()-2)/24,5),АТС!$A$41:$F$784,5)+VLOOKUP($A769+ROUND((COLUMN()-2)/24,5),'Расчет сбытовых надбавок'!$B$2281:'Расчет сбытовых надбавок'!$G$3024,3)</f>
        <v>152.82999999999998</v>
      </c>
      <c r="Y769" s="108">
        <f>VLOOKUP($A769+ROUND((COLUMN()-2)/24,5),АТС!$A$41:$F$784,5)+VLOOKUP($A769+ROUND((COLUMN()-2)/24,5),'Расчет сбытовых надбавок'!$B$2281:'Расчет сбытовых надбавок'!$G$3024,3)</f>
        <v>476.07</v>
      </c>
    </row>
    <row r="770" spans="1:25" x14ac:dyDescent="0.2">
      <c r="A770" s="88">
        <f t="shared" si="20"/>
        <v>41873</v>
      </c>
      <c r="B770" s="108">
        <f>VLOOKUP($A770+ROUND((COLUMN()-2)/24,5),АТС!$A$41:$F$784,5)+VLOOKUP($A770+ROUND((COLUMN()-2)/24,5),'Расчет сбытовых надбавок'!$B$2281:'Расчет сбытовых надбавок'!$G$3024,3)</f>
        <v>54.25</v>
      </c>
      <c r="C770" s="108">
        <f>VLOOKUP($A770+ROUND((COLUMN()-2)/24,5),АТС!$A$41:$F$784,5)+VLOOKUP($A770+ROUND((COLUMN()-2)/24,5),'Расчет сбытовых надбавок'!$B$2281:'Расчет сбытовых надбавок'!$G$3024,3)</f>
        <v>83.96</v>
      </c>
      <c r="D770" s="108">
        <f>VLOOKUP($A770+ROUND((COLUMN()-2)/24,5),АТС!$A$41:$F$784,5)+VLOOKUP($A770+ROUND((COLUMN()-2)/24,5),'Расчет сбытовых надбавок'!$B$2281:'Расчет сбытовых надбавок'!$G$3024,3)</f>
        <v>36.1</v>
      </c>
      <c r="E770" s="108">
        <f>VLOOKUP($A770+ROUND((COLUMN()-2)/24,5),АТС!$A$41:$F$784,5)+VLOOKUP($A770+ROUND((COLUMN()-2)/24,5),'Расчет сбытовых надбавок'!$B$2281:'Расчет сбытовых надбавок'!$G$3024,3)</f>
        <v>35.300000000000004</v>
      </c>
      <c r="F770" s="108">
        <f>VLOOKUP($A770+ROUND((COLUMN()-2)/24,5),АТС!$A$41:$F$784,5)+VLOOKUP($A770+ROUND((COLUMN()-2)/24,5),'Расчет сбытовых надбавок'!$B$2281:'Расчет сбытовых надбавок'!$G$3024,3)</f>
        <v>0</v>
      </c>
      <c r="G770" s="108">
        <f>VLOOKUP($A770+ROUND((COLUMN()-2)/24,5),АТС!$A$41:$F$784,5)+VLOOKUP($A770+ROUND((COLUMN()-2)/24,5),'Расчет сбытовых надбавок'!$B$2281:'Расчет сбытовых надбавок'!$G$3024,3)</f>
        <v>0</v>
      </c>
      <c r="H770" s="108">
        <f>VLOOKUP($A770+ROUND((COLUMN()-2)/24,5),АТС!$A$41:$F$784,5)+VLOOKUP($A770+ROUND((COLUMN()-2)/24,5),'Расчет сбытовых надбавок'!$B$2281:'Расчет сбытовых надбавок'!$G$3024,3)</f>
        <v>0</v>
      </c>
      <c r="I770" s="108">
        <f>VLOOKUP($A770+ROUND((COLUMN()-2)/24,5),АТС!$A$41:$F$784,5)+VLOOKUP($A770+ROUND((COLUMN()-2)/24,5),'Расчет сбытовых надбавок'!$B$2281:'Расчет сбытовых надбавок'!$G$3024,3)</f>
        <v>0</v>
      </c>
      <c r="J770" s="108">
        <f>VLOOKUP($A770+ROUND((COLUMN()-2)/24,5),АТС!$A$41:$F$784,5)+VLOOKUP($A770+ROUND((COLUMN()-2)/24,5),'Расчет сбытовых надбавок'!$B$2281:'Расчет сбытовых надбавок'!$G$3024,3)</f>
        <v>0</v>
      </c>
      <c r="K770" s="108">
        <f>VLOOKUP($A770+ROUND((COLUMN()-2)/24,5),АТС!$A$41:$F$784,5)+VLOOKUP($A770+ROUND((COLUMN()-2)/24,5),'Расчет сбытовых надбавок'!$B$2281:'Расчет сбытовых надбавок'!$G$3024,3)</f>
        <v>0</v>
      </c>
      <c r="L770" s="108">
        <f>VLOOKUP($A770+ROUND((COLUMN()-2)/24,5),АТС!$A$41:$F$784,5)+VLOOKUP($A770+ROUND((COLUMN()-2)/24,5),'Расчет сбытовых надбавок'!$B$2281:'Расчет сбытовых надбавок'!$G$3024,3)</f>
        <v>6.0000000000000005E-2</v>
      </c>
      <c r="M770" s="108">
        <f>VLOOKUP($A770+ROUND((COLUMN()-2)/24,5),АТС!$A$41:$F$784,5)+VLOOKUP($A770+ROUND((COLUMN()-2)/24,5),'Расчет сбытовых надбавок'!$B$2281:'Расчет сбытовых надбавок'!$G$3024,3)</f>
        <v>0</v>
      </c>
      <c r="N770" s="108">
        <f>VLOOKUP($A770+ROUND((COLUMN()-2)/24,5),АТС!$A$41:$F$784,5)+VLOOKUP($A770+ROUND((COLUMN()-2)/24,5),'Расчет сбытовых надбавок'!$B$2281:'Расчет сбытовых надбавок'!$G$3024,3)</f>
        <v>0</v>
      </c>
      <c r="O770" s="108">
        <f>VLOOKUP($A770+ROUND((COLUMN()-2)/24,5),АТС!$A$41:$F$784,5)+VLOOKUP($A770+ROUND((COLUMN()-2)/24,5),'Расчет сбытовых надбавок'!$B$2281:'Расчет сбытовых надбавок'!$G$3024,3)</f>
        <v>0</v>
      </c>
      <c r="P770" s="108">
        <f>VLOOKUP($A770+ROUND((COLUMN()-2)/24,5),АТС!$A$41:$F$784,5)+VLOOKUP($A770+ROUND((COLUMN()-2)/24,5),'Расчет сбытовых надбавок'!$B$2281:'Расчет сбытовых надбавок'!$G$3024,3)</f>
        <v>0</v>
      </c>
      <c r="Q770" s="108">
        <f>VLOOKUP($A770+ROUND((COLUMN()-2)/24,5),АТС!$A$41:$F$784,5)+VLOOKUP($A770+ROUND((COLUMN()-2)/24,5),'Расчет сбытовых надбавок'!$B$2281:'Расчет сбытовых надбавок'!$G$3024,3)</f>
        <v>0</v>
      </c>
      <c r="R770" s="108">
        <f>VLOOKUP($A770+ROUND((COLUMN()-2)/24,5),АТС!$A$41:$F$784,5)+VLOOKUP($A770+ROUND((COLUMN()-2)/24,5),'Расчет сбытовых надбавок'!$B$2281:'Расчет сбытовых надбавок'!$G$3024,3)</f>
        <v>0</v>
      </c>
      <c r="S770" s="108">
        <f>VLOOKUP($A770+ROUND((COLUMN()-2)/24,5),АТС!$A$41:$F$784,5)+VLOOKUP($A770+ROUND((COLUMN()-2)/24,5),'Расчет сбытовых надбавок'!$B$2281:'Расчет сбытовых надбавок'!$G$3024,3)</f>
        <v>0</v>
      </c>
      <c r="T770" s="108">
        <f>VLOOKUP($A770+ROUND((COLUMN()-2)/24,5),АТС!$A$41:$F$784,5)+VLOOKUP($A770+ROUND((COLUMN()-2)/24,5),'Расчет сбытовых надбавок'!$B$2281:'Расчет сбытовых надбавок'!$G$3024,3)</f>
        <v>0</v>
      </c>
      <c r="U770" s="108">
        <f>VLOOKUP($A770+ROUND((COLUMN()-2)/24,5),АТС!$A$41:$F$784,5)+VLOOKUP($A770+ROUND((COLUMN()-2)/24,5),'Расчет сбытовых надбавок'!$B$2281:'Расчет сбытовых надбавок'!$G$3024,3)</f>
        <v>0</v>
      </c>
      <c r="V770" s="108">
        <f>VLOOKUP($A770+ROUND((COLUMN()-2)/24,5),АТС!$A$41:$F$784,5)+VLOOKUP($A770+ROUND((COLUMN()-2)/24,5),'Расчет сбытовых надбавок'!$B$2281:'Расчет сбытовых надбавок'!$G$3024,3)</f>
        <v>0</v>
      </c>
      <c r="W770" s="108">
        <f>VLOOKUP($A770+ROUND((COLUMN()-2)/24,5),АТС!$A$41:$F$784,5)+VLOOKUP($A770+ROUND((COLUMN()-2)/24,5),'Расчет сбытовых надбавок'!$B$2281:'Расчет сбытовых надбавок'!$G$3024,3)</f>
        <v>0</v>
      </c>
      <c r="X770" s="108">
        <f>VLOOKUP($A770+ROUND((COLUMN()-2)/24,5),АТС!$A$41:$F$784,5)+VLOOKUP($A770+ROUND((COLUMN()-2)/24,5),'Расчет сбытовых надбавок'!$B$2281:'Расчет сбытовых надбавок'!$G$3024,3)</f>
        <v>78.239999999999995</v>
      </c>
      <c r="Y770" s="108">
        <f>VLOOKUP($A770+ROUND((COLUMN()-2)/24,5),АТС!$A$41:$F$784,5)+VLOOKUP($A770+ROUND((COLUMN()-2)/24,5),'Расчет сбытовых надбавок'!$B$2281:'Расчет сбытовых надбавок'!$G$3024,3)</f>
        <v>38.269999999999996</v>
      </c>
    </row>
    <row r="771" spans="1:25" x14ac:dyDescent="0.2">
      <c r="A771" s="88">
        <f t="shared" si="20"/>
        <v>41874</v>
      </c>
      <c r="B771" s="108">
        <f>VLOOKUP($A771+ROUND((COLUMN()-2)/24,5),АТС!$A$41:$F$784,5)+VLOOKUP($A771+ROUND((COLUMN()-2)/24,5),'Расчет сбытовых надбавок'!$B$2281:'Расчет сбытовых надбавок'!$G$3024,3)</f>
        <v>201.75</v>
      </c>
      <c r="C771" s="108">
        <f>VLOOKUP($A771+ROUND((COLUMN()-2)/24,5),АТС!$A$41:$F$784,5)+VLOOKUP($A771+ROUND((COLUMN()-2)/24,5),'Расчет сбытовых надбавок'!$B$2281:'Расчет сбытовых надбавок'!$G$3024,3)</f>
        <v>55.56</v>
      </c>
      <c r="D771" s="108">
        <f>VLOOKUP($A771+ROUND((COLUMN()-2)/24,5),АТС!$A$41:$F$784,5)+VLOOKUP($A771+ROUND((COLUMN()-2)/24,5),'Расчет сбытовых надбавок'!$B$2281:'Расчет сбытовых надбавок'!$G$3024,3)</f>
        <v>35.410000000000004</v>
      </c>
      <c r="E771" s="108">
        <f>VLOOKUP($A771+ROUND((COLUMN()-2)/24,5),АТС!$A$41:$F$784,5)+VLOOKUP($A771+ROUND((COLUMN()-2)/24,5),'Расчет сбытовых надбавок'!$B$2281:'Расчет сбытовых надбавок'!$G$3024,3)</f>
        <v>0</v>
      </c>
      <c r="F771" s="108">
        <f>VLOOKUP($A771+ROUND((COLUMN()-2)/24,5),АТС!$A$41:$F$784,5)+VLOOKUP($A771+ROUND((COLUMN()-2)/24,5),'Расчет сбытовых надбавок'!$B$2281:'Расчет сбытовых надбавок'!$G$3024,3)</f>
        <v>0</v>
      </c>
      <c r="G771" s="108">
        <f>VLOOKUP($A771+ROUND((COLUMN()-2)/24,5),АТС!$A$41:$F$784,5)+VLOOKUP($A771+ROUND((COLUMN()-2)/24,5),'Расчет сбытовых надбавок'!$B$2281:'Расчет сбытовых надбавок'!$G$3024,3)</f>
        <v>0.01</v>
      </c>
      <c r="H771" s="108">
        <f>VLOOKUP($A771+ROUND((COLUMN()-2)/24,5),АТС!$A$41:$F$784,5)+VLOOKUP($A771+ROUND((COLUMN()-2)/24,5),'Расчет сбытовых надбавок'!$B$2281:'Расчет сбытовых надбавок'!$G$3024,3)</f>
        <v>0</v>
      </c>
      <c r="I771" s="108">
        <f>VLOOKUP($A771+ROUND((COLUMN()-2)/24,5),АТС!$A$41:$F$784,5)+VLOOKUP($A771+ROUND((COLUMN()-2)/24,5),'Расчет сбытовых надбавок'!$B$2281:'Расчет сбытовых надбавок'!$G$3024,3)</f>
        <v>0</v>
      </c>
      <c r="J771" s="108">
        <f>VLOOKUP($A771+ROUND((COLUMN()-2)/24,5),АТС!$A$41:$F$784,5)+VLOOKUP($A771+ROUND((COLUMN()-2)/24,5),'Расчет сбытовых надбавок'!$B$2281:'Расчет сбытовых надбавок'!$G$3024,3)</f>
        <v>0</v>
      </c>
      <c r="K771" s="108">
        <f>VLOOKUP($A771+ROUND((COLUMN()-2)/24,5),АТС!$A$41:$F$784,5)+VLOOKUP($A771+ROUND((COLUMN()-2)/24,5),'Расчет сбытовых надбавок'!$B$2281:'Расчет сбытовых надбавок'!$G$3024,3)</f>
        <v>0</v>
      </c>
      <c r="L771" s="108">
        <f>VLOOKUP($A771+ROUND((COLUMN()-2)/24,5),АТС!$A$41:$F$784,5)+VLOOKUP($A771+ROUND((COLUMN()-2)/24,5),'Расчет сбытовых надбавок'!$B$2281:'Расчет сбытовых надбавок'!$G$3024,3)</f>
        <v>0</v>
      </c>
      <c r="M771" s="108">
        <f>VLOOKUP($A771+ROUND((COLUMN()-2)/24,5),АТС!$A$41:$F$784,5)+VLOOKUP($A771+ROUND((COLUMN()-2)/24,5),'Расчет сбытовых надбавок'!$B$2281:'Расчет сбытовых надбавок'!$G$3024,3)</f>
        <v>0.01</v>
      </c>
      <c r="N771" s="108">
        <f>VLOOKUP($A771+ROUND((COLUMN()-2)/24,5),АТС!$A$41:$F$784,5)+VLOOKUP($A771+ROUND((COLUMN()-2)/24,5),'Расчет сбытовых надбавок'!$B$2281:'Расчет сбытовых надбавок'!$G$3024,3)</f>
        <v>0</v>
      </c>
      <c r="O771" s="108">
        <f>VLOOKUP($A771+ROUND((COLUMN()-2)/24,5),АТС!$A$41:$F$784,5)+VLOOKUP($A771+ROUND((COLUMN()-2)/24,5),'Расчет сбытовых надбавок'!$B$2281:'Расчет сбытовых надбавок'!$G$3024,3)</f>
        <v>0.01</v>
      </c>
      <c r="P771" s="108">
        <f>VLOOKUP($A771+ROUND((COLUMN()-2)/24,5),АТС!$A$41:$F$784,5)+VLOOKUP($A771+ROUND((COLUMN()-2)/24,5),'Расчет сбытовых надбавок'!$B$2281:'Расчет сбытовых надбавок'!$G$3024,3)</f>
        <v>1145.3400000000001</v>
      </c>
      <c r="Q771" s="108">
        <f>VLOOKUP($A771+ROUND((COLUMN()-2)/24,5),АТС!$A$41:$F$784,5)+VLOOKUP($A771+ROUND((COLUMN()-2)/24,5),'Расчет сбытовых надбавок'!$B$2281:'Расчет сбытовых надбавок'!$G$3024,3)</f>
        <v>1151.1099999999999</v>
      </c>
      <c r="R771" s="108">
        <f>VLOOKUP($A771+ROUND((COLUMN()-2)/24,5),АТС!$A$41:$F$784,5)+VLOOKUP($A771+ROUND((COLUMN()-2)/24,5),'Расчет сбытовых надбавок'!$B$2281:'Расчет сбытовых надбавок'!$G$3024,3)</f>
        <v>1190.96</v>
      </c>
      <c r="S771" s="108">
        <f>VLOOKUP($A771+ROUND((COLUMN()-2)/24,5),АТС!$A$41:$F$784,5)+VLOOKUP($A771+ROUND((COLUMN()-2)/24,5),'Расчет сбытовых надбавок'!$B$2281:'Расчет сбытовых надбавок'!$G$3024,3)</f>
        <v>1135.32</v>
      </c>
      <c r="T771" s="108">
        <f>VLOOKUP($A771+ROUND((COLUMN()-2)/24,5),АТС!$A$41:$F$784,5)+VLOOKUP($A771+ROUND((COLUMN()-2)/24,5),'Расчет сбытовых надбавок'!$B$2281:'Расчет сбытовых надбавок'!$G$3024,3)</f>
        <v>40.549999999999997</v>
      </c>
      <c r="U771" s="108">
        <f>VLOOKUP($A771+ROUND((COLUMN()-2)/24,5),АТС!$A$41:$F$784,5)+VLOOKUP($A771+ROUND((COLUMN()-2)/24,5),'Расчет сбытовых надбавок'!$B$2281:'Расчет сбытовых надбавок'!$G$3024,3)</f>
        <v>81.41</v>
      </c>
      <c r="V771" s="108">
        <f>VLOOKUP($A771+ROUND((COLUMN()-2)/24,5),АТС!$A$41:$F$784,5)+VLOOKUP($A771+ROUND((COLUMN()-2)/24,5),'Расчет сбытовых надбавок'!$B$2281:'Расчет сбытовых надбавок'!$G$3024,3)</f>
        <v>0</v>
      </c>
      <c r="W771" s="108">
        <f>VLOOKUP($A771+ROUND((COLUMN()-2)/24,5),АТС!$A$41:$F$784,5)+VLOOKUP($A771+ROUND((COLUMN()-2)/24,5),'Расчет сбытовых надбавок'!$B$2281:'Расчет сбытовых надбавок'!$G$3024,3)</f>
        <v>1.8</v>
      </c>
      <c r="X771" s="108">
        <f>VLOOKUP($A771+ROUND((COLUMN()-2)/24,5),АТС!$A$41:$F$784,5)+VLOOKUP($A771+ROUND((COLUMN()-2)/24,5),'Расчет сбытовых надбавок'!$B$2281:'Расчет сбытовых надбавок'!$G$3024,3)</f>
        <v>364.9</v>
      </c>
      <c r="Y771" s="108">
        <f>VLOOKUP($A771+ROUND((COLUMN()-2)/24,5),АТС!$A$41:$F$784,5)+VLOOKUP($A771+ROUND((COLUMN()-2)/24,5),'Расчет сбытовых надбавок'!$B$2281:'Расчет сбытовых надбавок'!$G$3024,3)</f>
        <v>155.59</v>
      </c>
    </row>
    <row r="772" spans="1:25" x14ac:dyDescent="0.2">
      <c r="A772" s="88">
        <f t="shared" si="20"/>
        <v>41875</v>
      </c>
      <c r="B772" s="108">
        <f>VLOOKUP($A772+ROUND((COLUMN()-2)/24,5),АТС!$A$41:$F$784,5)+VLOOKUP($A772+ROUND((COLUMN()-2)/24,5),'Расчет сбытовых надбавок'!$B$2281:'Расчет сбытовых надбавок'!$G$3024,3)</f>
        <v>405.42999999999995</v>
      </c>
      <c r="C772" s="108">
        <f>VLOOKUP($A772+ROUND((COLUMN()-2)/24,5),АТС!$A$41:$F$784,5)+VLOOKUP($A772+ROUND((COLUMN()-2)/24,5),'Расчет сбытовых надбавок'!$B$2281:'Расчет сбытовых надбавок'!$G$3024,3)</f>
        <v>130.4</v>
      </c>
      <c r="D772" s="108">
        <f>VLOOKUP($A772+ROUND((COLUMN()-2)/24,5),АТС!$A$41:$F$784,5)+VLOOKUP($A772+ROUND((COLUMN()-2)/24,5),'Расчет сбытовых надбавок'!$B$2281:'Расчет сбытовых надбавок'!$G$3024,3)</f>
        <v>168.75</v>
      </c>
      <c r="E772" s="108">
        <f>VLOOKUP($A772+ROUND((COLUMN()-2)/24,5),АТС!$A$41:$F$784,5)+VLOOKUP($A772+ROUND((COLUMN()-2)/24,5),'Расчет сбытовых надбавок'!$B$2281:'Расчет сбытовых надбавок'!$G$3024,3)</f>
        <v>89.85</v>
      </c>
      <c r="F772" s="108">
        <f>VLOOKUP($A772+ROUND((COLUMN()-2)/24,5),АТС!$A$41:$F$784,5)+VLOOKUP($A772+ROUND((COLUMN()-2)/24,5),'Расчет сбытовых надбавок'!$B$2281:'Расчет сбытовых надбавок'!$G$3024,3)</f>
        <v>51.379999999999995</v>
      </c>
      <c r="G772" s="108">
        <f>VLOOKUP($A772+ROUND((COLUMN()-2)/24,5),АТС!$A$41:$F$784,5)+VLOOKUP($A772+ROUND((COLUMN()-2)/24,5),'Расчет сбытовых надбавок'!$B$2281:'Расчет сбытовых надбавок'!$G$3024,3)</f>
        <v>76.14</v>
      </c>
      <c r="H772" s="108">
        <f>VLOOKUP($A772+ROUND((COLUMN()-2)/24,5),АТС!$A$41:$F$784,5)+VLOOKUP($A772+ROUND((COLUMN()-2)/24,5),'Расчет сбытовых надбавок'!$B$2281:'Расчет сбытовых надбавок'!$G$3024,3)</f>
        <v>0</v>
      </c>
      <c r="I772" s="108">
        <f>VLOOKUP($A772+ROUND((COLUMN()-2)/24,5),АТС!$A$41:$F$784,5)+VLOOKUP($A772+ROUND((COLUMN()-2)/24,5),'Расчет сбытовых надбавок'!$B$2281:'Расчет сбытовых надбавок'!$G$3024,3)</f>
        <v>0</v>
      </c>
      <c r="J772" s="108">
        <f>VLOOKUP($A772+ROUND((COLUMN()-2)/24,5),АТС!$A$41:$F$784,5)+VLOOKUP($A772+ROUND((COLUMN()-2)/24,5),'Расчет сбытовых надбавок'!$B$2281:'Расчет сбытовых надбавок'!$G$3024,3)</f>
        <v>0.01</v>
      </c>
      <c r="K772" s="108">
        <f>VLOOKUP($A772+ROUND((COLUMN()-2)/24,5),АТС!$A$41:$F$784,5)+VLOOKUP($A772+ROUND((COLUMN()-2)/24,5),'Расчет сбытовых надбавок'!$B$2281:'Расчет сбытовых надбавок'!$G$3024,3)</f>
        <v>41.47</v>
      </c>
      <c r="L772" s="108">
        <f>VLOOKUP($A772+ROUND((COLUMN()-2)/24,5),АТС!$A$41:$F$784,5)+VLOOKUP($A772+ROUND((COLUMN()-2)/24,5),'Расчет сбытовых надбавок'!$B$2281:'Расчет сбытовых надбавок'!$G$3024,3)</f>
        <v>96.3</v>
      </c>
      <c r="M772" s="108">
        <f>VLOOKUP($A772+ROUND((COLUMN()-2)/24,5),АТС!$A$41:$F$784,5)+VLOOKUP($A772+ROUND((COLUMN()-2)/24,5),'Расчет сбытовых надбавок'!$B$2281:'Расчет сбытовых надбавок'!$G$3024,3)</f>
        <v>0.01</v>
      </c>
      <c r="N772" s="108">
        <f>VLOOKUP($A772+ROUND((COLUMN()-2)/24,5),АТС!$A$41:$F$784,5)+VLOOKUP($A772+ROUND((COLUMN()-2)/24,5),'Расчет сбытовых надбавок'!$B$2281:'Расчет сбытовых надбавок'!$G$3024,3)</f>
        <v>0.01</v>
      </c>
      <c r="O772" s="108">
        <f>VLOOKUP($A772+ROUND((COLUMN()-2)/24,5),АТС!$A$41:$F$784,5)+VLOOKUP($A772+ROUND((COLUMN()-2)/24,5),'Расчет сбытовых надбавок'!$B$2281:'Расчет сбытовых надбавок'!$G$3024,3)</f>
        <v>17.91</v>
      </c>
      <c r="P772" s="108">
        <f>VLOOKUP($A772+ROUND((COLUMN()-2)/24,5),АТС!$A$41:$F$784,5)+VLOOKUP($A772+ROUND((COLUMN()-2)/24,5),'Расчет сбытовых надбавок'!$B$2281:'Расчет сбытовых надбавок'!$G$3024,3)</f>
        <v>1267.74</v>
      </c>
      <c r="Q772" s="108">
        <f>VLOOKUP($A772+ROUND((COLUMN()-2)/24,5),АТС!$A$41:$F$784,5)+VLOOKUP($A772+ROUND((COLUMN()-2)/24,5),'Расчет сбытовых надбавок'!$B$2281:'Расчет сбытовых надбавок'!$G$3024,3)</f>
        <v>1261.29</v>
      </c>
      <c r="R772" s="108">
        <f>VLOOKUP($A772+ROUND((COLUMN()-2)/24,5),АТС!$A$41:$F$784,5)+VLOOKUP($A772+ROUND((COLUMN()-2)/24,5),'Расчет сбытовых надбавок'!$B$2281:'Расчет сбытовых надбавок'!$G$3024,3)</f>
        <v>1410.6</v>
      </c>
      <c r="S772" s="108">
        <f>VLOOKUP($A772+ROUND((COLUMN()-2)/24,5),АТС!$A$41:$F$784,5)+VLOOKUP($A772+ROUND((COLUMN()-2)/24,5),'Расчет сбытовых надбавок'!$B$2281:'Расчет сбытовых надбавок'!$G$3024,3)</f>
        <v>1387.73</v>
      </c>
      <c r="T772" s="108">
        <f>VLOOKUP($A772+ROUND((COLUMN()-2)/24,5),АТС!$A$41:$F$784,5)+VLOOKUP($A772+ROUND((COLUMN()-2)/24,5),'Расчет сбытовых надбавок'!$B$2281:'Расчет сбытовых надбавок'!$G$3024,3)</f>
        <v>202.66</v>
      </c>
      <c r="U772" s="108">
        <f>VLOOKUP($A772+ROUND((COLUMN()-2)/24,5),АТС!$A$41:$F$784,5)+VLOOKUP($A772+ROUND((COLUMN()-2)/24,5),'Расчет сбытовых надбавок'!$B$2281:'Расчет сбытовых надбавок'!$G$3024,3)</f>
        <v>183.88</v>
      </c>
      <c r="V772" s="108">
        <f>VLOOKUP($A772+ROUND((COLUMN()-2)/24,5),АТС!$A$41:$F$784,5)+VLOOKUP($A772+ROUND((COLUMN()-2)/24,5),'Расчет сбытовых надбавок'!$B$2281:'Расчет сбытовых надбавок'!$G$3024,3)</f>
        <v>0</v>
      </c>
      <c r="W772" s="108">
        <f>VLOOKUP($A772+ROUND((COLUMN()-2)/24,5),АТС!$A$41:$F$784,5)+VLOOKUP($A772+ROUND((COLUMN()-2)/24,5),'Расчет сбытовых надбавок'!$B$2281:'Расчет сбытовых надбавок'!$G$3024,3)</f>
        <v>1217.0899999999999</v>
      </c>
      <c r="X772" s="108">
        <f>VLOOKUP($A772+ROUND((COLUMN()-2)/24,5),АТС!$A$41:$F$784,5)+VLOOKUP($A772+ROUND((COLUMN()-2)/24,5),'Расчет сбытовых надбавок'!$B$2281:'Расчет сбытовых надбавок'!$G$3024,3)</f>
        <v>1906.68</v>
      </c>
      <c r="Y772" s="108">
        <f>VLOOKUP($A772+ROUND((COLUMN()-2)/24,5),АТС!$A$41:$F$784,5)+VLOOKUP($A772+ROUND((COLUMN()-2)/24,5),'Расчет сбытовых надбавок'!$B$2281:'Расчет сбытовых надбавок'!$G$3024,3)</f>
        <v>791.87000000000012</v>
      </c>
    </row>
    <row r="773" spans="1:25" x14ac:dyDescent="0.2">
      <c r="A773" s="88">
        <f t="shared" si="20"/>
        <v>41876</v>
      </c>
      <c r="B773" s="108">
        <f>VLOOKUP($A773+ROUND((COLUMN()-2)/24,5),АТС!$A$41:$F$784,5)+VLOOKUP($A773+ROUND((COLUMN()-2)/24,5),'Расчет сбытовых надбавок'!$B$2281:'Расчет сбытовых надбавок'!$G$3024,3)</f>
        <v>198.64</v>
      </c>
      <c r="C773" s="108">
        <f>VLOOKUP($A773+ROUND((COLUMN()-2)/24,5),АТС!$A$41:$F$784,5)+VLOOKUP($A773+ROUND((COLUMN()-2)/24,5),'Расчет сбытовых надбавок'!$B$2281:'Расчет сбытовых надбавок'!$G$3024,3)</f>
        <v>30.94</v>
      </c>
      <c r="D773" s="108">
        <f>VLOOKUP($A773+ROUND((COLUMN()-2)/24,5),АТС!$A$41:$F$784,5)+VLOOKUP($A773+ROUND((COLUMN()-2)/24,5),'Расчет сбытовых надбавок'!$B$2281:'Расчет сбытовых надбавок'!$G$3024,3)</f>
        <v>47.44</v>
      </c>
      <c r="E773" s="108">
        <f>VLOOKUP($A773+ROUND((COLUMN()-2)/24,5),АТС!$A$41:$F$784,5)+VLOOKUP($A773+ROUND((COLUMN()-2)/24,5),'Расчет сбытовых надбавок'!$B$2281:'Расчет сбытовых надбавок'!$G$3024,3)</f>
        <v>0</v>
      </c>
      <c r="F773" s="108">
        <f>VLOOKUP($A773+ROUND((COLUMN()-2)/24,5),АТС!$A$41:$F$784,5)+VLOOKUP($A773+ROUND((COLUMN()-2)/24,5),'Расчет сбытовых надбавок'!$B$2281:'Расчет сбытовых надбавок'!$G$3024,3)</f>
        <v>0</v>
      </c>
      <c r="G773" s="108">
        <f>VLOOKUP($A773+ROUND((COLUMN()-2)/24,5),АТС!$A$41:$F$784,5)+VLOOKUP($A773+ROUND((COLUMN()-2)/24,5),'Расчет сбытовых надбавок'!$B$2281:'Расчет сбытовых надбавок'!$G$3024,3)</f>
        <v>0</v>
      </c>
      <c r="H773" s="108">
        <f>VLOOKUP($A773+ROUND((COLUMN()-2)/24,5),АТС!$A$41:$F$784,5)+VLOOKUP($A773+ROUND((COLUMN()-2)/24,5),'Расчет сбытовых надбавок'!$B$2281:'Расчет сбытовых надбавок'!$G$3024,3)</f>
        <v>0</v>
      </c>
      <c r="I773" s="108">
        <f>VLOOKUP($A773+ROUND((COLUMN()-2)/24,5),АТС!$A$41:$F$784,5)+VLOOKUP($A773+ROUND((COLUMN()-2)/24,5),'Расчет сбытовых надбавок'!$B$2281:'Расчет сбытовых надбавок'!$G$3024,3)</f>
        <v>0</v>
      </c>
      <c r="J773" s="108">
        <f>VLOOKUP($A773+ROUND((COLUMN()-2)/24,5),АТС!$A$41:$F$784,5)+VLOOKUP($A773+ROUND((COLUMN()-2)/24,5),'Расчет сбытовых надбавок'!$B$2281:'Расчет сбытовых надбавок'!$G$3024,3)</f>
        <v>0</v>
      </c>
      <c r="K773" s="108">
        <f>VLOOKUP($A773+ROUND((COLUMN()-2)/24,5),АТС!$A$41:$F$784,5)+VLOOKUP($A773+ROUND((COLUMN()-2)/24,5),'Расчет сбытовых надбавок'!$B$2281:'Расчет сбытовых надбавок'!$G$3024,3)</f>
        <v>0</v>
      </c>
      <c r="L773" s="108">
        <f>VLOOKUP($A773+ROUND((COLUMN()-2)/24,5),АТС!$A$41:$F$784,5)+VLOOKUP($A773+ROUND((COLUMN()-2)/24,5),'Расчет сбытовых надбавок'!$B$2281:'Расчет сбытовых надбавок'!$G$3024,3)</f>
        <v>0</v>
      </c>
      <c r="M773" s="108">
        <f>VLOOKUP($A773+ROUND((COLUMN()-2)/24,5),АТС!$A$41:$F$784,5)+VLOOKUP($A773+ROUND((COLUMN()-2)/24,5),'Расчет сбытовых надбавок'!$B$2281:'Расчет сбытовых надбавок'!$G$3024,3)</f>
        <v>0</v>
      </c>
      <c r="N773" s="108">
        <f>VLOOKUP($A773+ROUND((COLUMN()-2)/24,5),АТС!$A$41:$F$784,5)+VLOOKUP($A773+ROUND((COLUMN()-2)/24,5),'Расчет сбытовых надбавок'!$B$2281:'Расчет сбытовых надбавок'!$G$3024,3)</f>
        <v>0</v>
      </c>
      <c r="O773" s="108">
        <f>VLOOKUP($A773+ROUND((COLUMN()-2)/24,5),АТС!$A$41:$F$784,5)+VLOOKUP($A773+ROUND((COLUMN()-2)/24,5),'Расчет сбытовых надбавок'!$B$2281:'Расчет сбытовых надбавок'!$G$3024,3)</f>
        <v>0</v>
      </c>
      <c r="P773" s="108">
        <f>VLOOKUP($A773+ROUND((COLUMN()-2)/24,5),АТС!$A$41:$F$784,5)+VLOOKUP($A773+ROUND((COLUMN()-2)/24,5),'Расчет сбытовых надбавок'!$B$2281:'Расчет сбытовых надбавок'!$G$3024,3)</f>
        <v>0</v>
      </c>
      <c r="Q773" s="108">
        <f>VLOOKUP($A773+ROUND((COLUMN()-2)/24,5),АТС!$A$41:$F$784,5)+VLOOKUP($A773+ROUND((COLUMN()-2)/24,5),'Расчет сбытовых надбавок'!$B$2281:'Расчет сбытовых надбавок'!$G$3024,3)</f>
        <v>0</v>
      </c>
      <c r="R773" s="108">
        <f>VLOOKUP($A773+ROUND((COLUMN()-2)/24,5),АТС!$A$41:$F$784,5)+VLOOKUP($A773+ROUND((COLUMN()-2)/24,5),'Расчет сбытовых надбавок'!$B$2281:'Расчет сбытовых надбавок'!$G$3024,3)</f>
        <v>33.269999999999996</v>
      </c>
      <c r="S773" s="108">
        <f>VLOOKUP($A773+ROUND((COLUMN()-2)/24,5),АТС!$A$41:$F$784,5)+VLOOKUP($A773+ROUND((COLUMN()-2)/24,5),'Расчет сбытовых надбавок'!$B$2281:'Расчет сбытовых надбавок'!$G$3024,3)</f>
        <v>7.6999999999999993</v>
      </c>
      <c r="T773" s="108">
        <f>VLOOKUP($A773+ROUND((COLUMN()-2)/24,5),АТС!$A$41:$F$784,5)+VLOOKUP($A773+ROUND((COLUMN()-2)/24,5),'Расчет сбытовых надбавок'!$B$2281:'Расчет сбытовых надбавок'!$G$3024,3)</f>
        <v>35.36</v>
      </c>
      <c r="U773" s="108">
        <f>VLOOKUP($A773+ROUND((COLUMN()-2)/24,5),АТС!$A$41:$F$784,5)+VLOOKUP($A773+ROUND((COLUMN()-2)/24,5),'Расчет сбытовых надбавок'!$B$2281:'Расчет сбытовых надбавок'!$G$3024,3)</f>
        <v>0</v>
      </c>
      <c r="V773" s="108">
        <f>VLOOKUP($A773+ROUND((COLUMN()-2)/24,5),АТС!$A$41:$F$784,5)+VLOOKUP($A773+ROUND((COLUMN()-2)/24,5),'Расчет сбытовых надбавок'!$B$2281:'Расчет сбытовых надбавок'!$G$3024,3)</f>
        <v>18.899999999999999</v>
      </c>
      <c r="W773" s="108">
        <f>VLOOKUP($A773+ROUND((COLUMN()-2)/24,5),АТС!$A$41:$F$784,5)+VLOOKUP($A773+ROUND((COLUMN()-2)/24,5),'Расчет сбытовых надбавок'!$B$2281:'Расчет сбытовых надбавок'!$G$3024,3)</f>
        <v>163.73000000000002</v>
      </c>
      <c r="X773" s="108">
        <f>VLOOKUP($A773+ROUND((COLUMN()-2)/24,5),АТС!$A$41:$F$784,5)+VLOOKUP($A773+ROUND((COLUMN()-2)/24,5),'Расчет сбытовых надбавок'!$B$2281:'Расчет сбытовых надбавок'!$G$3024,3)</f>
        <v>113.98</v>
      </c>
      <c r="Y773" s="108">
        <f>VLOOKUP($A773+ROUND((COLUMN()-2)/24,5),АТС!$A$41:$F$784,5)+VLOOKUP($A773+ROUND((COLUMN()-2)/24,5),'Расчет сбытовых надбавок'!$B$2281:'Расчет сбытовых надбавок'!$G$3024,3)</f>
        <v>438.54</v>
      </c>
    </row>
    <row r="774" spans="1:25" x14ac:dyDescent="0.2">
      <c r="A774" s="88">
        <f t="shared" si="20"/>
        <v>41877</v>
      </c>
      <c r="B774" s="108">
        <f>VLOOKUP($A774+ROUND((COLUMN()-2)/24,5),АТС!$A$41:$F$784,5)+VLOOKUP($A774+ROUND((COLUMN()-2)/24,5),'Расчет сбытовых надбавок'!$B$2281:'Расчет сбытовых надбавок'!$G$3024,3)</f>
        <v>155.53</v>
      </c>
      <c r="C774" s="108">
        <f>VLOOKUP($A774+ROUND((COLUMN()-2)/24,5),АТС!$A$41:$F$784,5)+VLOOKUP($A774+ROUND((COLUMN()-2)/24,5),'Расчет сбытовых надбавок'!$B$2281:'Расчет сбытовых надбавок'!$G$3024,3)</f>
        <v>143.6</v>
      </c>
      <c r="D774" s="108">
        <f>VLOOKUP($A774+ROUND((COLUMN()-2)/24,5),АТС!$A$41:$F$784,5)+VLOOKUP($A774+ROUND((COLUMN()-2)/24,5),'Расчет сбытовых надбавок'!$B$2281:'Расчет сбытовых надбавок'!$G$3024,3)</f>
        <v>50.42</v>
      </c>
      <c r="E774" s="108">
        <f>VLOOKUP($A774+ROUND((COLUMN()-2)/24,5),АТС!$A$41:$F$784,5)+VLOOKUP($A774+ROUND((COLUMN()-2)/24,5),'Расчет сбытовых надбавок'!$B$2281:'Расчет сбытовых надбавок'!$G$3024,3)</f>
        <v>0</v>
      </c>
      <c r="F774" s="108">
        <f>VLOOKUP($A774+ROUND((COLUMN()-2)/24,5),АТС!$A$41:$F$784,5)+VLOOKUP($A774+ROUND((COLUMN()-2)/24,5),'Расчет сбытовых надбавок'!$B$2281:'Расчет сбытовых надбавок'!$G$3024,3)</f>
        <v>0</v>
      </c>
      <c r="G774" s="108">
        <f>VLOOKUP($A774+ROUND((COLUMN()-2)/24,5),АТС!$A$41:$F$784,5)+VLOOKUP($A774+ROUND((COLUMN()-2)/24,5),'Расчет сбытовых надбавок'!$B$2281:'Расчет сбытовых надбавок'!$G$3024,3)</f>
        <v>0</v>
      </c>
      <c r="H774" s="108">
        <f>VLOOKUP($A774+ROUND((COLUMN()-2)/24,5),АТС!$A$41:$F$784,5)+VLOOKUP($A774+ROUND((COLUMN()-2)/24,5),'Расчет сбытовых надбавок'!$B$2281:'Расчет сбытовых надбавок'!$G$3024,3)</f>
        <v>0</v>
      </c>
      <c r="I774" s="108">
        <f>VLOOKUP($A774+ROUND((COLUMN()-2)/24,5),АТС!$A$41:$F$784,5)+VLOOKUP($A774+ROUND((COLUMN()-2)/24,5),'Расчет сбытовых надбавок'!$B$2281:'Расчет сбытовых надбавок'!$G$3024,3)</f>
        <v>0</v>
      </c>
      <c r="J774" s="108">
        <f>VLOOKUP($A774+ROUND((COLUMN()-2)/24,5),АТС!$A$41:$F$784,5)+VLOOKUP($A774+ROUND((COLUMN()-2)/24,5),'Расчет сбытовых надбавок'!$B$2281:'Расчет сбытовых надбавок'!$G$3024,3)</f>
        <v>0.01</v>
      </c>
      <c r="K774" s="108">
        <f>VLOOKUP($A774+ROUND((COLUMN()-2)/24,5),АТС!$A$41:$F$784,5)+VLOOKUP($A774+ROUND((COLUMN()-2)/24,5),'Расчет сбытовых надбавок'!$B$2281:'Расчет сбытовых надбавок'!$G$3024,3)</f>
        <v>0</v>
      </c>
      <c r="L774" s="108">
        <f>VLOOKUP($A774+ROUND((COLUMN()-2)/24,5),АТС!$A$41:$F$784,5)+VLOOKUP($A774+ROUND((COLUMN()-2)/24,5),'Расчет сбытовых надбавок'!$B$2281:'Расчет сбытовых надбавок'!$G$3024,3)</f>
        <v>0.87</v>
      </c>
      <c r="M774" s="108">
        <f>VLOOKUP($A774+ROUND((COLUMN()-2)/24,5),АТС!$A$41:$F$784,5)+VLOOKUP($A774+ROUND((COLUMN()-2)/24,5),'Расчет сбытовых надбавок'!$B$2281:'Расчет сбытовых надбавок'!$G$3024,3)</f>
        <v>2.0699999999999998</v>
      </c>
      <c r="N774" s="108">
        <f>VLOOKUP($A774+ROUND((COLUMN()-2)/24,5),АТС!$A$41:$F$784,5)+VLOOKUP($A774+ROUND((COLUMN()-2)/24,5),'Расчет сбытовых надбавок'!$B$2281:'Расчет сбытовых надбавок'!$G$3024,3)</f>
        <v>0</v>
      </c>
      <c r="O774" s="108">
        <f>VLOOKUP($A774+ROUND((COLUMN()-2)/24,5),АТС!$A$41:$F$784,5)+VLOOKUP($A774+ROUND((COLUMN()-2)/24,5),'Расчет сбытовых надбавок'!$B$2281:'Расчет сбытовых надбавок'!$G$3024,3)</f>
        <v>0</v>
      </c>
      <c r="P774" s="108">
        <f>VLOOKUP($A774+ROUND((COLUMN()-2)/24,5),АТС!$A$41:$F$784,5)+VLOOKUP($A774+ROUND((COLUMN()-2)/24,5),'Расчет сбытовых надбавок'!$B$2281:'Расчет сбытовых надбавок'!$G$3024,3)</f>
        <v>12.530000000000001</v>
      </c>
      <c r="Q774" s="108">
        <f>VLOOKUP($A774+ROUND((COLUMN()-2)/24,5),АТС!$A$41:$F$784,5)+VLOOKUP($A774+ROUND((COLUMN()-2)/24,5),'Расчет сбытовых надбавок'!$B$2281:'Расчет сбытовых надбавок'!$G$3024,3)</f>
        <v>13.649999999999999</v>
      </c>
      <c r="R774" s="108">
        <f>VLOOKUP($A774+ROUND((COLUMN()-2)/24,5),АТС!$A$41:$F$784,5)+VLOOKUP($A774+ROUND((COLUMN()-2)/24,5),'Расчет сбытовых надбавок'!$B$2281:'Расчет сбытовых надбавок'!$G$3024,3)</f>
        <v>16.54</v>
      </c>
      <c r="S774" s="108">
        <f>VLOOKUP($A774+ROUND((COLUMN()-2)/24,5),АТС!$A$41:$F$784,5)+VLOOKUP($A774+ROUND((COLUMN()-2)/24,5),'Расчет сбытовых надбавок'!$B$2281:'Расчет сбытовых надбавок'!$G$3024,3)</f>
        <v>19.829999999999998</v>
      </c>
      <c r="T774" s="108">
        <f>VLOOKUP($A774+ROUND((COLUMN()-2)/24,5),АТС!$A$41:$F$784,5)+VLOOKUP($A774+ROUND((COLUMN()-2)/24,5),'Расчет сбытовых надбавок'!$B$2281:'Расчет сбытовых надбавок'!$G$3024,3)</f>
        <v>7.33</v>
      </c>
      <c r="U774" s="108">
        <f>VLOOKUP($A774+ROUND((COLUMN()-2)/24,5),АТС!$A$41:$F$784,5)+VLOOKUP($A774+ROUND((COLUMN()-2)/24,5),'Расчет сбытовых надбавок'!$B$2281:'Расчет сбытовых надбавок'!$G$3024,3)</f>
        <v>0</v>
      </c>
      <c r="V774" s="108">
        <f>VLOOKUP($A774+ROUND((COLUMN()-2)/24,5),АТС!$A$41:$F$784,5)+VLOOKUP($A774+ROUND((COLUMN()-2)/24,5),'Расчет сбытовых надбавок'!$B$2281:'Расчет сбытовых надбавок'!$G$3024,3)</f>
        <v>0.11</v>
      </c>
      <c r="W774" s="108">
        <f>VLOOKUP($A774+ROUND((COLUMN()-2)/24,5),АТС!$A$41:$F$784,5)+VLOOKUP($A774+ROUND((COLUMN()-2)/24,5),'Расчет сбытовых надбавок'!$B$2281:'Расчет сбытовых надбавок'!$G$3024,3)</f>
        <v>78.06</v>
      </c>
      <c r="X774" s="108">
        <f>VLOOKUP($A774+ROUND((COLUMN()-2)/24,5),АТС!$A$41:$F$784,5)+VLOOKUP($A774+ROUND((COLUMN()-2)/24,5),'Расчет сбытовых надбавок'!$B$2281:'Расчет сбытовых надбавок'!$G$3024,3)</f>
        <v>550.78</v>
      </c>
      <c r="Y774" s="108">
        <f>VLOOKUP($A774+ROUND((COLUMN()-2)/24,5),АТС!$A$41:$F$784,5)+VLOOKUP($A774+ROUND((COLUMN()-2)/24,5),'Расчет сбытовых надбавок'!$B$2281:'Расчет сбытовых надбавок'!$G$3024,3)</f>
        <v>458.4</v>
      </c>
    </row>
    <row r="775" spans="1:25" x14ac:dyDescent="0.2">
      <c r="A775" s="88">
        <f t="shared" si="20"/>
        <v>41878</v>
      </c>
      <c r="B775" s="108">
        <f>VLOOKUP($A775+ROUND((COLUMN()-2)/24,5),АТС!$A$41:$F$784,5)+VLOOKUP($A775+ROUND((COLUMN()-2)/24,5),'Расчет сбытовых надбавок'!$B$2281:'Расчет сбытовых надбавок'!$G$3024,3)</f>
        <v>156.83000000000001</v>
      </c>
      <c r="C775" s="108">
        <f>VLOOKUP($A775+ROUND((COLUMN()-2)/24,5),АТС!$A$41:$F$784,5)+VLOOKUP($A775+ROUND((COLUMN()-2)/24,5),'Расчет сбытовых надбавок'!$B$2281:'Расчет сбытовых надбавок'!$G$3024,3)</f>
        <v>63.6</v>
      </c>
      <c r="D775" s="108">
        <f>VLOOKUP($A775+ROUND((COLUMN()-2)/24,5),АТС!$A$41:$F$784,5)+VLOOKUP($A775+ROUND((COLUMN()-2)/24,5),'Расчет сбытовых надбавок'!$B$2281:'Расчет сбытовых надбавок'!$G$3024,3)</f>
        <v>50.98</v>
      </c>
      <c r="E775" s="108">
        <f>VLOOKUP($A775+ROUND((COLUMN()-2)/24,5),АТС!$A$41:$F$784,5)+VLOOKUP($A775+ROUND((COLUMN()-2)/24,5),'Расчет сбытовых надбавок'!$B$2281:'Расчет сбытовых надбавок'!$G$3024,3)</f>
        <v>0</v>
      </c>
      <c r="F775" s="108">
        <f>VLOOKUP($A775+ROUND((COLUMN()-2)/24,5),АТС!$A$41:$F$784,5)+VLOOKUP($A775+ROUND((COLUMN()-2)/24,5),'Расчет сбытовых надбавок'!$B$2281:'Расчет сбытовых надбавок'!$G$3024,3)</f>
        <v>0</v>
      </c>
      <c r="G775" s="108">
        <f>VLOOKUP($A775+ROUND((COLUMN()-2)/24,5),АТС!$A$41:$F$784,5)+VLOOKUP($A775+ROUND((COLUMN()-2)/24,5),'Расчет сбытовых надбавок'!$B$2281:'Расчет сбытовых надбавок'!$G$3024,3)</f>
        <v>0</v>
      </c>
      <c r="H775" s="108">
        <f>VLOOKUP($A775+ROUND((COLUMN()-2)/24,5),АТС!$A$41:$F$784,5)+VLOOKUP($A775+ROUND((COLUMN()-2)/24,5),'Расчет сбытовых надбавок'!$B$2281:'Расчет сбытовых надбавок'!$G$3024,3)</f>
        <v>0</v>
      </c>
      <c r="I775" s="108">
        <f>VLOOKUP($A775+ROUND((COLUMN()-2)/24,5),АТС!$A$41:$F$784,5)+VLOOKUP($A775+ROUND((COLUMN()-2)/24,5),'Расчет сбытовых надбавок'!$B$2281:'Расчет сбытовых надбавок'!$G$3024,3)</f>
        <v>0</v>
      </c>
      <c r="J775" s="108">
        <f>VLOOKUP($A775+ROUND((COLUMN()-2)/24,5),АТС!$A$41:$F$784,5)+VLOOKUP($A775+ROUND((COLUMN()-2)/24,5),'Расчет сбытовых надбавок'!$B$2281:'Расчет сбытовых надбавок'!$G$3024,3)</f>
        <v>0</v>
      </c>
      <c r="K775" s="108">
        <f>VLOOKUP($A775+ROUND((COLUMN()-2)/24,5),АТС!$A$41:$F$784,5)+VLOOKUP($A775+ROUND((COLUMN()-2)/24,5),'Расчет сбытовых надбавок'!$B$2281:'Расчет сбытовых надбавок'!$G$3024,3)</f>
        <v>0</v>
      </c>
      <c r="L775" s="108">
        <f>VLOOKUP($A775+ROUND((COLUMN()-2)/24,5),АТС!$A$41:$F$784,5)+VLOOKUP($A775+ROUND((COLUMN()-2)/24,5),'Расчет сбытовых надбавок'!$B$2281:'Расчет сбытовых надбавок'!$G$3024,3)</f>
        <v>0</v>
      </c>
      <c r="M775" s="108">
        <f>VLOOKUP($A775+ROUND((COLUMN()-2)/24,5),АТС!$A$41:$F$784,5)+VLOOKUP($A775+ROUND((COLUMN()-2)/24,5),'Расчет сбытовых надбавок'!$B$2281:'Расчет сбытовых надбавок'!$G$3024,3)</f>
        <v>0</v>
      </c>
      <c r="N775" s="108">
        <f>VLOOKUP($A775+ROUND((COLUMN()-2)/24,5),АТС!$A$41:$F$784,5)+VLOOKUP($A775+ROUND((COLUMN()-2)/24,5),'Расчет сбытовых надбавок'!$B$2281:'Расчет сбытовых надбавок'!$G$3024,3)</f>
        <v>62.99</v>
      </c>
      <c r="O775" s="108">
        <f>VLOOKUP($A775+ROUND((COLUMN()-2)/24,5),АТС!$A$41:$F$784,5)+VLOOKUP($A775+ROUND((COLUMN()-2)/24,5),'Расчет сбытовых надбавок'!$B$2281:'Расчет сбытовых надбавок'!$G$3024,3)</f>
        <v>75.650000000000006</v>
      </c>
      <c r="P775" s="108">
        <f>VLOOKUP($A775+ROUND((COLUMN()-2)/24,5),АТС!$A$41:$F$784,5)+VLOOKUP($A775+ROUND((COLUMN()-2)/24,5),'Расчет сбытовых надбавок'!$B$2281:'Расчет сбытовых надбавок'!$G$3024,3)</f>
        <v>0</v>
      </c>
      <c r="Q775" s="108">
        <f>VLOOKUP($A775+ROUND((COLUMN()-2)/24,5),АТС!$A$41:$F$784,5)+VLOOKUP($A775+ROUND((COLUMN()-2)/24,5),'Расчет сбытовых надбавок'!$B$2281:'Расчет сбытовых надбавок'!$G$3024,3)</f>
        <v>0.56000000000000005</v>
      </c>
      <c r="R775" s="108">
        <f>VLOOKUP($A775+ROUND((COLUMN()-2)/24,5),АТС!$A$41:$F$784,5)+VLOOKUP($A775+ROUND((COLUMN()-2)/24,5),'Расчет сбытовых надбавок'!$B$2281:'Расчет сбытовых надбавок'!$G$3024,3)</f>
        <v>109.66</v>
      </c>
      <c r="S775" s="108">
        <f>VLOOKUP($A775+ROUND((COLUMN()-2)/24,5),АТС!$A$41:$F$784,5)+VLOOKUP($A775+ROUND((COLUMN()-2)/24,5),'Расчет сбытовых надбавок'!$B$2281:'Расчет сбытовых надбавок'!$G$3024,3)</f>
        <v>100.62</v>
      </c>
      <c r="T775" s="108">
        <f>VLOOKUP($A775+ROUND((COLUMN()-2)/24,5),АТС!$A$41:$F$784,5)+VLOOKUP($A775+ROUND((COLUMN()-2)/24,5),'Расчет сбытовых надбавок'!$B$2281:'Расчет сбытовых надбавок'!$G$3024,3)</f>
        <v>99.03</v>
      </c>
      <c r="U775" s="108">
        <f>VLOOKUP($A775+ROUND((COLUMN()-2)/24,5),АТС!$A$41:$F$784,5)+VLOOKUP($A775+ROUND((COLUMN()-2)/24,5),'Расчет сбытовых надбавок'!$B$2281:'Расчет сбытовых надбавок'!$G$3024,3)</f>
        <v>0</v>
      </c>
      <c r="V775" s="108">
        <f>VLOOKUP($A775+ROUND((COLUMN()-2)/24,5),АТС!$A$41:$F$784,5)+VLOOKUP($A775+ROUND((COLUMN()-2)/24,5),'Расчет сбытовых надбавок'!$B$2281:'Расчет сбытовых надбавок'!$G$3024,3)</f>
        <v>3.44</v>
      </c>
      <c r="W775" s="108">
        <f>VLOOKUP($A775+ROUND((COLUMN()-2)/24,5),АТС!$A$41:$F$784,5)+VLOOKUP($A775+ROUND((COLUMN()-2)/24,5),'Расчет сбытовых надбавок'!$B$2281:'Расчет сбытовых надбавок'!$G$3024,3)</f>
        <v>231.32</v>
      </c>
      <c r="X775" s="108">
        <f>VLOOKUP($A775+ROUND((COLUMN()-2)/24,5),АТС!$A$41:$F$784,5)+VLOOKUP($A775+ROUND((COLUMN()-2)/24,5),'Расчет сбытовых надбавок'!$B$2281:'Расчет сбытовых надбавок'!$G$3024,3)</f>
        <v>105.94</v>
      </c>
      <c r="Y775" s="108">
        <f>VLOOKUP($A775+ROUND((COLUMN()-2)/24,5),АТС!$A$41:$F$784,5)+VLOOKUP($A775+ROUND((COLUMN()-2)/24,5),'Расчет сбытовых надбавок'!$B$2281:'Расчет сбытовых надбавок'!$G$3024,3)</f>
        <v>497.75</v>
      </c>
    </row>
    <row r="776" spans="1:25" x14ac:dyDescent="0.2">
      <c r="A776" s="88">
        <f t="shared" si="20"/>
        <v>41879</v>
      </c>
      <c r="B776" s="108">
        <f>VLOOKUP($A776+ROUND((COLUMN()-2)/24,5),АТС!$A$41:$F$784,5)+VLOOKUP($A776+ROUND((COLUMN()-2)/24,5),'Расчет сбытовых надбавок'!$B$2281:'Расчет сбытовых надбавок'!$G$3024,3)</f>
        <v>46.85</v>
      </c>
      <c r="C776" s="108">
        <f>VLOOKUP($A776+ROUND((COLUMN()-2)/24,5),АТС!$A$41:$F$784,5)+VLOOKUP($A776+ROUND((COLUMN()-2)/24,5),'Расчет сбытовых надбавок'!$B$2281:'Расчет сбытовых надбавок'!$G$3024,3)</f>
        <v>44.040000000000006</v>
      </c>
      <c r="D776" s="108">
        <f>VLOOKUP($A776+ROUND((COLUMN()-2)/24,5),АТС!$A$41:$F$784,5)+VLOOKUP($A776+ROUND((COLUMN()-2)/24,5),'Расчет сбытовых надбавок'!$B$2281:'Расчет сбытовых надбавок'!$G$3024,3)</f>
        <v>30.11</v>
      </c>
      <c r="E776" s="108">
        <f>VLOOKUP($A776+ROUND((COLUMN()-2)/24,5),АТС!$A$41:$F$784,5)+VLOOKUP($A776+ROUND((COLUMN()-2)/24,5),'Расчет сбытовых надбавок'!$B$2281:'Расчет сбытовых надбавок'!$G$3024,3)</f>
        <v>0</v>
      </c>
      <c r="F776" s="108">
        <f>VLOOKUP($A776+ROUND((COLUMN()-2)/24,5),АТС!$A$41:$F$784,5)+VLOOKUP($A776+ROUND((COLUMN()-2)/24,5),'Расчет сбытовых надбавок'!$B$2281:'Расчет сбытовых надбавок'!$G$3024,3)</f>
        <v>0</v>
      </c>
      <c r="G776" s="108">
        <f>VLOOKUP($A776+ROUND((COLUMN()-2)/24,5),АТС!$A$41:$F$784,5)+VLOOKUP($A776+ROUND((COLUMN()-2)/24,5),'Расчет сбытовых надбавок'!$B$2281:'Расчет сбытовых надбавок'!$G$3024,3)</f>
        <v>0</v>
      </c>
      <c r="H776" s="108">
        <f>VLOOKUP($A776+ROUND((COLUMN()-2)/24,5),АТС!$A$41:$F$784,5)+VLOOKUP($A776+ROUND((COLUMN()-2)/24,5),'Расчет сбытовых надбавок'!$B$2281:'Расчет сбытовых надбавок'!$G$3024,3)</f>
        <v>0</v>
      </c>
      <c r="I776" s="108">
        <f>VLOOKUP($A776+ROUND((COLUMN()-2)/24,5),АТС!$A$41:$F$784,5)+VLOOKUP($A776+ROUND((COLUMN()-2)/24,5),'Расчет сбытовых надбавок'!$B$2281:'Расчет сбытовых надбавок'!$G$3024,3)</f>
        <v>0</v>
      </c>
      <c r="J776" s="108">
        <f>VLOOKUP($A776+ROUND((COLUMN()-2)/24,5),АТС!$A$41:$F$784,5)+VLOOKUP($A776+ROUND((COLUMN()-2)/24,5),'Расчет сбытовых надбавок'!$B$2281:'Расчет сбытовых надбавок'!$G$3024,3)</f>
        <v>2.0499999999999998</v>
      </c>
      <c r="K776" s="108">
        <f>VLOOKUP($A776+ROUND((COLUMN()-2)/24,5),АТС!$A$41:$F$784,5)+VLOOKUP($A776+ROUND((COLUMN()-2)/24,5),'Расчет сбытовых надбавок'!$B$2281:'Расчет сбытовых надбавок'!$G$3024,3)</f>
        <v>6.65</v>
      </c>
      <c r="L776" s="108">
        <f>VLOOKUP($A776+ROUND((COLUMN()-2)/24,5),АТС!$A$41:$F$784,5)+VLOOKUP($A776+ROUND((COLUMN()-2)/24,5),'Расчет сбытовых надбавок'!$B$2281:'Расчет сбытовых надбавок'!$G$3024,3)</f>
        <v>73.650000000000006</v>
      </c>
      <c r="M776" s="108">
        <f>VLOOKUP($A776+ROUND((COLUMN()-2)/24,5),АТС!$A$41:$F$784,5)+VLOOKUP($A776+ROUND((COLUMN()-2)/24,5),'Расчет сбытовых надбавок'!$B$2281:'Расчет сбытовых надбавок'!$G$3024,3)</f>
        <v>93.39</v>
      </c>
      <c r="N776" s="108">
        <f>VLOOKUP($A776+ROUND((COLUMN()-2)/24,5),АТС!$A$41:$F$784,5)+VLOOKUP($A776+ROUND((COLUMN()-2)/24,5),'Расчет сбытовых надбавок'!$B$2281:'Расчет сбытовых надбавок'!$G$3024,3)</f>
        <v>100.72999999999999</v>
      </c>
      <c r="O776" s="108">
        <f>VLOOKUP($A776+ROUND((COLUMN()-2)/24,5),АТС!$A$41:$F$784,5)+VLOOKUP($A776+ROUND((COLUMN()-2)/24,5),'Расчет сбытовых надбавок'!$B$2281:'Расчет сбытовых надбавок'!$G$3024,3)</f>
        <v>105.94</v>
      </c>
      <c r="P776" s="108">
        <f>VLOOKUP($A776+ROUND((COLUMN()-2)/24,5),АТС!$A$41:$F$784,5)+VLOOKUP($A776+ROUND((COLUMN()-2)/24,5),'Расчет сбытовых надбавок'!$B$2281:'Расчет сбытовых надбавок'!$G$3024,3)</f>
        <v>118.76</v>
      </c>
      <c r="Q776" s="108">
        <f>VLOOKUP($A776+ROUND((COLUMN()-2)/24,5),АТС!$A$41:$F$784,5)+VLOOKUP($A776+ROUND((COLUMN()-2)/24,5),'Расчет сбытовых надбавок'!$B$2281:'Расчет сбытовых надбавок'!$G$3024,3)</f>
        <v>128.10999999999999</v>
      </c>
      <c r="R776" s="108">
        <f>VLOOKUP($A776+ROUND((COLUMN()-2)/24,5),АТС!$A$41:$F$784,5)+VLOOKUP($A776+ROUND((COLUMN()-2)/24,5),'Расчет сбытовых надбавок'!$B$2281:'Расчет сбытовых надбавок'!$G$3024,3)</f>
        <v>145.82</v>
      </c>
      <c r="S776" s="108">
        <f>VLOOKUP($A776+ROUND((COLUMN()-2)/24,5),АТС!$A$41:$F$784,5)+VLOOKUP($A776+ROUND((COLUMN()-2)/24,5),'Расчет сбытовых надбавок'!$B$2281:'Расчет сбытовых надбавок'!$G$3024,3)</f>
        <v>140.66999999999999</v>
      </c>
      <c r="T776" s="108">
        <f>VLOOKUP($A776+ROUND((COLUMN()-2)/24,5),АТС!$A$41:$F$784,5)+VLOOKUP($A776+ROUND((COLUMN()-2)/24,5),'Расчет сбытовых надбавок'!$B$2281:'Расчет сбытовых надбавок'!$G$3024,3)</f>
        <v>125.47</v>
      </c>
      <c r="U776" s="108">
        <f>VLOOKUP($A776+ROUND((COLUMN()-2)/24,5),АТС!$A$41:$F$784,5)+VLOOKUP($A776+ROUND((COLUMN()-2)/24,5),'Расчет сбытовых надбавок'!$B$2281:'Расчет сбытовых надбавок'!$G$3024,3)</f>
        <v>5.0299999999999994</v>
      </c>
      <c r="V776" s="108">
        <f>VLOOKUP($A776+ROUND((COLUMN()-2)/24,5),АТС!$A$41:$F$784,5)+VLOOKUP($A776+ROUND((COLUMN()-2)/24,5),'Расчет сбытовых надбавок'!$B$2281:'Расчет сбытовых надбавок'!$G$3024,3)</f>
        <v>20.420000000000002</v>
      </c>
      <c r="W776" s="108">
        <f>VLOOKUP($A776+ROUND((COLUMN()-2)/24,5),АТС!$A$41:$F$784,5)+VLOOKUP($A776+ROUND((COLUMN()-2)/24,5),'Расчет сбытовых надбавок'!$B$2281:'Расчет сбытовых надбавок'!$G$3024,3)</f>
        <v>166.02</v>
      </c>
      <c r="X776" s="108">
        <f>VLOOKUP($A776+ROUND((COLUMN()-2)/24,5),АТС!$A$41:$F$784,5)+VLOOKUP($A776+ROUND((COLUMN()-2)/24,5),'Расчет сбытовых надбавок'!$B$2281:'Расчет сбытовых надбавок'!$G$3024,3)</f>
        <v>387.59000000000003</v>
      </c>
      <c r="Y776" s="108">
        <f>VLOOKUP($A776+ROUND((COLUMN()-2)/24,5),АТС!$A$41:$F$784,5)+VLOOKUP($A776+ROUND((COLUMN()-2)/24,5),'Расчет сбытовых надбавок'!$B$2281:'Расчет сбытовых надбавок'!$G$3024,3)</f>
        <v>590.91</v>
      </c>
    </row>
    <row r="777" spans="1:25" x14ac:dyDescent="0.2">
      <c r="A777" s="88">
        <f t="shared" si="20"/>
        <v>41880</v>
      </c>
      <c r="B777" s="108">
        <f>VLOOKUP($A777+ROUND((COLUMN()-2)/24,5),АТС!$A$41:$F$784,5)+VLOOKUP($A777+ROUND((COLUMN()-2)/24,5),'Расчет сбытовых надбавок'!$B$2281:'Расчет сбытовых надбавок'!$G$3024,3)</f>
        <v>97.88</v>
      </c>
      <c r="C777" s="108">
        <f>VLOOKUP($A777+ROUND((COLUMN()-2)/24,5),АТС!$A$41:$F$784,5)+VLOOKUP($A777+ROUND((COLUMN()-2)/24,5),'Расчет сбытовых надбавок'!$B$2281:'Расчет сбытовых надбавок'!$G$3024,3)</f>
        <v>100.41</v>
      </c>
      <c r="D777" s="108">
        <f>VLOOKUP($A777+ROUND((COLUMN()-2)/24,5),АТС!$A$41:$F$784,5)+VLOOKUP($A777+ROUND((COLUMN()-2)/24,5),'Расчет сбытовых надбавок'!$B$2281:'Расчет сбытовых надбавок'!$G$3024,3)</f>
        <v>1.6800000000000002</v>
      </c>
      <c r="E777" s="108">
        <f>VLOOKUP($A777+ROUND((COLUMN()-2)/24,5),АТС!$A$41:$F$784,5)+VLOOKUP($A777+ROUND((COLUMN()-2)/24,5),'Расчет сбытовых надбавок'!$B$2281:'Расчет сбытовых надбавок'!$G$3024,3)</f>
        <v>0</v>
      </c>
      <c r="F777" s="108">
        <f>VLOOKUP($A777+ROUND((COLUMN()-2)/24,5),АТС!$A$41:$F$784,5)+VLOOKUP($A777+ROUND((COLUMN()-2)/24,5),'Расчет сбытовых надбавок'!$B$2281:'Расчет сбытовых надбавок'!$G$3024,3)</f>
        <v>0</v>
      </c>
      <c r="G777" s="108">
        <f>VLOOKUP($A777+ROUND((COLUMN()-2)/24,5),АТС!$A$41:$F$784,5)+VLOOKUP($A777+ROUND((COLUMN()-2)/24,5),'Расчет сбытовых надбавок'!$B$2281:'Расчет сбытовых надбавок'!$G$3024,3)</f>
        <v>0</v>
      </c>
      <c r="H777" s="108">
        <f>VLOOKUP($A777+ROUND((COLUMN()-2)/24,5),АТС!$A$41:$F$784,5)+VLOOKUP($A777+ROUND((COLUMN()-2)/24,5),'Расчет сбытовых надбавок'!$B$2281:'Расчет сбытовых надбавок'!$G$3024,3)</f>
        <v>0</v>
      </c>
      <c r="I777" s="108">
        <f>VLOOKUP($A777+ROUND((COLUMN()-2)/24,5),АТС!$A$41:$F$784,5)+VLOOKUP($A777+ROUND((COLUMN()-2)/24,5),'Расчет сбытовых надбавок'!$B$2281:'Расчет сбытовых надбавок'!$G$3024,3)</f>
        <v>0</v>
      </c>
      <c r="J777" s="108">
        <f>VLOOKUP($A777+ROUND((COLUMN()-2)/24,5),АТС!$A$41:$F$784,5)+VLOOKUP($A777+ROUND((COLUMN()-2)/24,5),'Расчет сбытовых надбавок'!$B$2281:'Расчет сбытовых надбавок'!$G$3024,3)</f>
        <v>0</v>
      </c>
      <c r="K777" s="108">
        <f>VLOOKUP($A777+ROUND((COLUMN()-2)/24,5),АТС!$A$41:$F$784,5)+VLOOKUP($A777+ROUND((COLUMN()-2)/24,5),'Расчет сбытовых надбавок'!$B$2281:'Расчет сбытовых надбавок'!$G$3024,3)</f>
        <v>0</v>
      </c>
      <c r="L777" s="108">
        <f>VLOOKUP($A777+ROUND((COLUMN()-2)/24,5),АТС!$A$41:$F$784,5)+VLOOKUP($A777+ROUND((COLUMN()-2)/24,5),'Расчет сбытовых надбавок'!$B$2281:'Расчет сбытовых надбавок'!$G$3024,3)</f>
        <v>0</v>
      </c>
      <c r="M777" s="108">
        <f>VLOOKUP($A777+ROUND((COLUMN()-2)/24,5),АТС!$A$41:$F$784,5)+VLOOKUP($A777+ROUND((COLUMN()-2)/24,5),'Расчет сбытовых надбавок'!$B$2281:'Расчет сбытовых надбавок'!$G$3024,3)</f>
        <v>0.68</v>
      </c>
      <c r="N777" s="108">
        <f>VLOOKUP($A777+ROUND((COLUMN()-2)/24,5),АТС!$A$41:$F$784,5)+VLOOKUP($A777+ROUND((COLUMN()-2)/24,5),'Расчет сбытовых надбавок'!$B$2281:'Расчет сбытовых надбавок'!$G$3024,3)</f>
        <v>0</v>
      </c>
      <c r="O777" s="108">
        <f>VLOOKUP($A777+ROUND((COLUMN()-2)/24,5),АТС!$A$41:$F$784,5)+VLOOKUP($A777+ROUND((COLUMN()-2)/24,5),'Расчет сбытовых надбавок'!$B$2281:'Расчет сбытовых надбавок'!$G$3024,3)</f>
        <v>0</v>
      </c>
      <c r="P777" s="108">
        <f>VLOOKUP($A777+ROUND((COLUMN()-2)/24,5),АТС!$A$41:$F$784,5)+VLOOKUP($A777+ROUND((COLUMN()-2)/24,5),'Расчет сбытовых надбавок'!$B$2281:'Расчет сбытовых надбавок'!$G$3024,3)</f>
        <v>59.3</v>
      </c>
      <c r="Q777" s="108">
        <f>VLOOKUP($A777+ROUND((COLUMN()-2)/24,5),АТС!$A$41:$F$784,5)+VLOOKUP($A777+ROUND((COLUMN()-2)/24,5),'Расчет сбытовых надбавок'!$B$2281:'Расчет сбытовых надбавок'!$G$3024,3)</f>
        <v>63.230000000000004</v>
      </c>
      <c r="R777" s="108">
        <f>VLOOKUP($A777+ROUND((COLUMN()-2)/24,5),АТС!$A$41:$F$784,5)+VLOOKUP($A777+ROUND((COLUMN()-2)/24,5),'Расчет сбытовых надбавок'!$B$2281:'Расчет сбытовых надбавок'!$G$3024,3)</f>
        <v>158.98999999999998</v>
      </c>
      <c r="S777" s="108">
        <f>VLOOKUP($A777+ROUND((COLUMN()-2)/24,5),АТС!$A$41:$F$784,5)+VLOOKUP($A777+ROUND((COLUMN()-2)/24,5),'Расчет сбытовых надбавок'!$B$2281:'Расчет сбытовых надбавок'!$G$3024,3)</f>
        <v>149.16</v>
      </c>
      <c r="T777" s="108">
        <f>VLOOKUP($A777+ROUND((COLUMN()-2)/24,5),АТС!$A$41:$F$784,5)+VLOOKUP($A777+ROUND((COLUMN()-2)/24,5),'Расчет сбытовых надбавок'!$B$2281:'Расчет сбытовых надбавок'!$G$3024,3)</f>
        <v>65.070000000000007</v>
      </c>
      <c r="U777" s="108">
        <f>VLOOKUP($A777+ROUND((COLUMN()-2)/24,5),АТС!$A$41:$F$784,5)+VLOOKUP($A777+ROUND((COLUMN()-2)/24,5),'Расчет сбытовых надбавок'!$B$2281:'Расчет сбытовых надбавок'!$G$3024,3)</f>
        <v>61.35</v>
      </c>
      <c r="V777" s="108">
        <f>VLOOKUP($A777+ROUND((COLUMN()-2)/24,5),АТС!$A$41:$F$784,5)+VLOOKUP($A777+ROUND((COLUMN()-2)/24,5),'Расчет сбытовых надбавок'!$B$2281:'Расчет сбытовых надбавок'!$G$3024,3)</f>
        <v>39.94</v>
      </c>
      <c r="W777" s="108">
        <f>VLOOKUP($A777+ROUND((COLUMN()-2)/24,5),АТС!$A$41:$F$784,5)+VLOOKUP($A777+ROUND((COLUMN()-2)/24,5),'Расчет сбытовых надбавок'!$B$2281:'Расчет сбытовых надбавок'!$G$3024,3)</f>
        <v>288.25</v>
      </c>
      <c r="X777" s="108">
        <f>VLOOKUP($A777+ROUND((COLUMN()-2)/24,5),АТС!$A$41:$F$784,5)+VLOOKUP($A777+ROUND((COLUMN()-2)/24,5),'Расчет сбытовых надбавок'!$B$2281:'Расчет сбытовых надбавок'!$G$3024,3)</f>
        <v>308.47000000000003</v>
      </c>
      <c r="Y777" s="108">
        <f>VLOOKUP($A777+ROUND((COLUMN()-2)/24,5),АТС!$A$41:$F$784,5)+VLOOKUP($A777+ROUND((COLUMN()-2)/24,5),'Расчет сбытовых надбавок'!$B$2281:'Расчет сбытовых надбавок'!$G$3024,3)</f>
        <v>440.44</v>
      </c>
    </row>
    <row r="778" spans="1:25" x14ac:dyDescent="0.2">
      <c r="A778" s="88">
        <f t="shared" si="20"/>
        <v>41881</v>
      </c>
      <c r="B778" s="108">
        <f>VLOOKUP($A778+ROUND((COLUMN()-2)/24,5),АТС!$A$41:$F$784,5)+VLOOKUP($A778+ROUND((COLUMN()-2)/24,5),'Расчет сбытовых надбавок'!$B$2281:'Расчет сбытовых надбавок'!$G$3024,3)</f>
        <v>134.74</v>
      </c>
      <c r="C778" s="108">
        <f>VLOOKUP($A778+ROUND((COLUMN()-2)/24,5),АТС!$A$41:$F$784,5)+VLOOKUP($A778+ROUND((COLUMN()-2)/24,5),'Расчет сбытовых надбавок'!$B$2281:'Расчет сбытовых надбавок'!$G$3024,3)</f>
        <v>0</v>
      </c>
      <c r="D778" s="108">
        <f>VLOOKUP($A778+ROUND((COLUMN()-2)/24,5),АТС!$A$41:$F$784,5)+VLOOKUP($A778+ROUND((COLUMN()-2)/24,5),'Расчет сбытовых надбавок'!$B$2281:'Расчет сбытовых надбавок'!$G$3024,3)</f>
        <v>0</v>
      </c>
      <c r="E778" s="108">
        <f>VLOOKUP($A778+ROUND((COLUMN()-2)/24,5),АТС!$A$41:$F$784,5)+VLOOKUP($A778+ROUND((COLUMN()-2)/24,5),'Расчет сбытовых надбавок'!$B$2281:'Расчет сбытовых надбавок'!$G$3024,3)</f>
        <v>0</v>
      </c>
      <c r="F778" s="108">
        <f>VLOOKUP($A778+ROUND((COLUMN()-2)/24,5),АТС!$A$41:$F$784,5)+VLOOKUP($A778+ROUND((COLUMN()-2)/24,5),'Расчет сбытовых надбавок'!$B$2281:'Расчет сбытовых надбавок'!$G$3024,3)</f>
        <v>18.34</v>
      </c>
      <c r="G778" s="108">
        <f>VLOOKUP($A778+ROUND((COLUMN()-2)/24,5),АТС!$A$41:$F$784,5)+VLOOKUP($A778+ROUND((COLUMN()-2)/24,5),'Расчет сбытовых надбавок'!$B$2281:'Расчет сбытовых надбавок'!$G$3024,3)</f>
        <v>28.29</v>
      </c>
      <c r="H778" s="108">
        <f>VLOOKUP($A778+ROUND((COLUMN()-2)/24,5),АТС!$A$41:$F$784,5)+VLOOKUP($A778+ROUND((COLUMN()-2)/24,5),'Расчет сбытовых надбавок'!$B$2281:'Расчет сбытовых надбавок'!$G$3024,3)</f>
        <v>0.66</v>
      </c>
      <c r="I778" s="108">
        <f>VLOOKUP($A778+ROUND((COLUMN()-2)/24,5),АТС!$A$41:$F$784,5)+VLOOKUP($A778+ROUND((COLUMN()-2)/24,5),'Расчет сбытовых надбавок'!$B$2281:'Расчет сбытовых надбавок'!$G$3024,3)</f>
        <v>0</v>
      </c>
      <c r="J778" s="108">
        <f>VLOOKUP($A778+ROUND((COLUMN()-2)/24,5),АТС!$A$41:$F$784,5)+VLOOKUP($A778+ROUND((COLUMN()-2)/24,5),'Расчет сбытовых надбавок'!$B$2281:'Расчет сбытовых надбавок'!$G$3024,3)</f>
        <v>0</v>
      </c>
      <c r="K778" s="108">
        <f>VLOOKUP($A778+ROUND((COLUMN()-2)/24,5),АТС!$A$41:$F$784,5)+VLOOKUP($A778+ROUND((COLUMN()-2)/24,5),'Расчет сбытовых надбавок'!$B$2281:'Расчет сбытовых надбавок'!$G$3024,3)</f>
        <v>0.12000000000000001</v>
      </c>
      <c r="L778" s="108">
        <f>VLOOKUP($A778+ROUND((COLUMN()-2)/24,5),АТС!$A$41:$F$784,5)+VLOOKUP($A778+ROUND((COLUMN()-2)/24,5),'Расчет сбытовых надбавок'!$B$2281:'Расчет сбытовых надбавок'!$G$3024,3)</f>
        <v>51.29</v>
      </c>
      <c r="M778" s="108">
        <f>VLOOKUP($A778+ROUND((COLUMN()-2)/24,5),АТС!$A$41:$F$784,5)+VLOOKUP($A778+ROUND((COLUMN()-2)/24,5),'Расчет сбытовых надбавок'!$B$2281:'Расчет сбытовых надбавок'!$G$3024,3)</f>
        <v>57.43</v>
      </c>
      <c r="N778" s="108">
        <f>VLOOKUP($A778+ROUND((COLUMN()-2)/24,5),АТС!$A$41:$F$784,5)+VLOOKUP($A778+ROUND((COLUMN()-2)/24,5),'Расчет сбытовых надбавок'!$B$2281:'Расчет сбытовых надбавок'!$G$3024,3)</f>
        <v>51.81</v>
      </c>
      <c r="O778" s="108">
        <f>VLOOKUP($A778+ROUND((COLUMN()-2)/24,5),АТС!$A$41:$F$784,5)+VLOOKUP($A778+ROUND((COLUMN()-2)/24,5),'Расчет сбытовых надбавок'!$B$2281:'Расчет сбытовых надбавок'!$G$3024,3)</f>
        <v>45.09</v>
      </c>
      <c r="P778" s="108">
        <f>VLOOKUP($A778+ROUND((COLUMN()-2)/24,5),АТС!$A$41:$F$784,5)+VLOOKUP($A778+ROUND((COLUMN()-2)/24,5),'Расчет сбытовых надбавок'!$B$2281:'Расчет сбытовых надбавок'!$G$3024,3)</f>
        <v>60.57</v>
      </c>
      <c r="Q778" s="108">
        <f>VLOOKUP($A778+ROUND((COLUMN()-2)/24,5),АТС!$A$41:$F$784,5)+VLOOKUP($A778+ROUND((COLUMN()-2)/24,5),'Расчет сбытовых надбавок'!$B$2281:'Расчет сбытовых надбавок'!$G$3024,3)</f>
        <v>59.62</v>
      </c>
      <c r="R778" s="108">
        <f>VLOOKUP($A778+ROUND((COLUMN()-2)/24,5),АТС!$A$41:$F$784,5)+VLOOKUP($A778+ROUND((COLUMN()-2)/24,5),'Расчет сбытовых надбавок'!$B$2281:'Расчет сбытовых надбавок'!$G$3024,3)</f>
        <v>199.6</v>
      </c>
      <c r="S778" s="108">
        <f>VLOOKUP($A778+ROUND((COLUMN()-2)/24,5),АТС!$A$41:$F$784,5)+VLOOKUP($A778+ROUND((COLUMN()-2)/24,5),'Расчет сбытовых надбавок'!$B$2281:'Расчет сбытовых надбавок'!$G$3024,3)</f>
        <v>203.53000000000003</v>
      </c>
      <c r="T778" s="108">
        <f>VLOOKUP($A778+ROUND((COLUMN()-2)/24,5),АТС!$A$41:$F$784,5)+VLOOKUP($A778+ROUND((COLUMN()-2)/24,5),'Расчет сбытовых надбавок'!$B$2281:'Расчет сбытовых надбавок'!$G$3024,3)</f>
        <v>137.87</v>
      </c>
      <c r="U778" s="108">
        <f>VLOOKUP($A778+ROUND((COLUMN()-2)/24,5),АТС!$A$41:$F$784,5)+VLOOKUP($A778+ROUND((COLUMN()-2)/24,5),'Расчет сбытовых надбавок'!$B$2281:'Расчет сбытовых надбавок'!$G$3024,3)</f>
        <v>124.81</v>
      </c>
      <c r="V778" s="108">
        <f>VLOOKUP($A778+ROUND((COLUMN()-2)/24,5),АТС!$A$41:$F$784,5)+VLOOKUP($A778+ROUND((COLUMN()-2)/24,5),'Расчет сбытовых надбавок'!$B$2281:'Расчет сбытовых надбавок'!$G$3024,3)</f>
        <v>24.88</v>
      </c>
      <c r="W778" s="108">
        <f>VLOOKUP($A778+ROUND((COLUMN()-2)/24,5),АТС!$A$41:$F$784,5)+VLOOKUP($A778+ROUND((COLUMN()-2)/24,5),'Расчет сбытовых надбавок'!$B$2281:'Расчет сбытовых надбавок'!$G$3024,3)</f>
        <v>167.02</v>
      </c>
      <c r="X778" s="108">
        <f>VLOOKUP($A778+ROUND((COLUMN()-2)/24,5),АТС!$A$41:$F$784,5)+VLOOKUP($A778+ROUND((COLUMN()-2)/24,5),'Расчет сбытовых надбавок'!$B$2281:'Расчет сбытовых надбавок'!$G$3024,3)</f>
        <v>161.73000000000002</v>
      </c>
      <c r="Y778" s="108">
        <f>VLOOKUP($A778+ROUND((COLUMN()-2)/24,5),АТС!$A$41:$F$784,5)+VLOOKUP($A778+ROUND((COLUMN()-2)/24,5),'Расчет сбытовых надбавок'!$B$2281:'Расчет сбытовых надбавок'!$G$3024,3)</f>
        <v>436.02</v>
      </c>
    </row>
    <row r="779" spans="1:25" x14ac:dyDescent="0.2">
      <c r="A779" s="88">
        <f t="shared" si="20"/>
        <v>41882</v>
      </c>
      <c r="B779" s="108">
        <f>VLOOKUP($A779+ROUND((COLUMN()-2)/24,5),АТС!$A$41:$F$784,5)+VLOOKUP($A779+ROUND((COLUMN()-2)/24,5),'Расчет сбытовых надбавок'!$B$2281:'Расчет сбытовых надбавок'!$G$3024,3)</f>
        <v>171.02</v>
      </c>
      <c r="C779" s="108">
        <f>VLOOKUP($A779+ROUND((COLUMN()-2)/24,5),АТС!$A$41:$F$784,5)+VLOOKUP($A779+ROUND((COLUMN()-2)/24,5),'Расчет сбытовых надбавок'!$B$2281:'Расчет сбытовых надбавок'!$G$3024,3)</f>
        <v>72.36</v>
      </c>
      <c r="D779" s="108">
        <f>VLOOKUP($A779+ROUND((COLUMN()-2)/24,5),АТС!$A$41:$F$784,5)+VLOOKUP($A779+ROUND((COLUMN()-2)/24,5),'Расчет сбытовых надбавок'!$B$2281:'Расчет сбытовых надбавок'!$G$3024,3)</f>
        <v>115.6</v>
      </c>
      <c r="E779" s="108">
        <f>VLOOKUP($A779+ROUND((COLUMN()-2)/24,5),АТС!$A$41:$F$784,5)+VLOOKUP($A779+ROUND((COLUMN()-2)/24,5),'Расчет сбытовых надбавок'!$B$2281:'Расчет сбытовых надбавок'!$G$3024,3)</f>
        <v>29.52</v>
      </c>
      <c r="F779" s="108">
        <f>VLOOKUP($A779+ROUND((COLUMN()-2)/24,5),АТС!$A$41:$F$784,5)+VLOOKUP($A779+ROUND((COLUMN()-2)/24,5),'Расчет сбытовых надбавок'!$B$2281:'Расчет сбытовых надбавок'!$G$3024,3)</f>
        <v>26.84</v>
      </c>
      <c r="G779" s="108">
        <f>VLOOKUP($A779+ROUND((COLUMN()-2)/24,5),АТС!$A$41:$F$784,5)+VLOOKUP($A779+ROUND((COLUMN()-2)/24,5),'Расчет сбытовых надбавок'!$B$2281:'Расчет сбытовых надбавок'!$G$3024,3)</f>
        <v>0</v>
      </c>
      <c r="H779" s="108">
        <f>VLOOKUP($A779+ROUND((COLUMN()-2)/24,5),АТС!$A$41:$F$784,5)+VLOOKUP($A779+ROUND((COLUMN()-2)/24,5),'Расчет сбытовых надбавок'!$B$2281:'Расчет сбытовых надбавок'!$G$3024,3)</f>
        <v>0</v>
      </c>
      <c r="I779" s="108">
        <f>VLOOKUP($A779+ROUND((COLUMN()-2)/24,5),АТС!$A$41:$F$784,5)+VLOOKUP($A779+ROUND((COLUMN()-2)/24,5),'Расчет сбытовых надбавок'!$B$2281:'Расчет сбытовых надбавок'!$G$3024,3)</f>
        <v>0</v>
      </c>
      <c r="J779" s="108">
        <f>VLOOKUP($A779+ROUND((COLUMN()-2)/24,5),АТС!$A$41:$F$784,5)+VLOOKUP($A779+ROUND((COLUMN()-2)/24,5),'Расчет сбытовых надбавок'!$B$2281:'Расчет сбытовых надбавок'!$G$3024,3)</f>
        <v>0.01</v>
      </c>
      <c r="K779" s="108">
        <f>VLOOKUP($A779+ROUND((COLUMN()-2)/24,5),АТС!$A$41:$F$784,5)+VLOOKUP($A779+ROUND((COLUMN()-2)/24,5),'Расчет сбытовых надбавок'!$B$2281:'Расчет сбытовых надбавок'!$G$3024,3)</f>
        <v>0</v>
      </c>
      <c r="L779" s="108">
        <f>VLOOKUP($A779+ROUND((COLUMN()-2)/24,5),АТС!$A$41:$F$784,5)+VLOOKUP($A779+ROUND((COLUMN()-2)/24,5),'Расчет сбытовых надбавок'!$B$2281:'Расчет сбытовых надбавок'!$G$3024,3)</f>
        <v>0</v>
      </c>
      <c r="M779" s="108">
        <f>VLOOKUP($A779+ROUND((COLUMN()-2)/24,5),АТС!$A$41:$F$784,5)+VLOOKUP($A779+ROUND((COLUMN()-2)/24,5),'Расчет сбытовых надбавок'!$B$2281:'Расчет сбытовых надбавок'!$G$3024,3)</f>
        <v>109.69</v>
      </c>
      <c r="N779" s="108">
        <f>VLOOKUP($A779+ROUND((COLUMN()-2)/24,5),АТС!$A$41:$F$784,5)+VLOOKUP($A779+ROUND((COLUMN()-2)/24,5),'Расчет сбытовых надбавок'!$B$2281:'Расчет сбытовых надбавок'!$G$3024,3)</f>
        <v>96.570000000000007</v>
      </c>
      <c r="O779" s="108">
        <f>VLOOKUP($A779+ROUND((COLUMN()-2)/24,5),АТС!$A$41:$F$784,5)+VLOOKUP($A779+ROUND((COLUMN()-2)/24,5),'Расчет сбытовых надбавок'!$B$2281:'Расчет сбытовых надбавок'!$G$3024,3)</f>
        <v>82.85</v>
      </c>
      <c r="P779" s="108">
        <f>VLOOKUP($A779+ROUND((COLUMN()-2)/24,5),АТС!$A$41:$F$784,5)+VLOOKUP($A779+ROUND((COLUMN()-2)/24,5),'Расчет сбытовых надбавок'!$B$2281:'Расчет сбытовых надбавок'!$G$3024,3)</f>
        <v>130.01</v>
      </c>
      <c r="Q779" s="108">
        <f>VLOOKUP($A779+ROUND((COLUMN()-2)/24,5),АТС!$A$41:$F$784,5)+VLOOKUP($A779+ROUND((COLUMN()-2)/24,5),'Расчет сбытовых надбавок'!$B$2281:'Расчет сбытовых надбавок'!$G$3024,3)</f>
        <v>120.78</v>
      </c>
      <c r="R779" s="108">
        <f>VLOOKUP($A779+ROUND((COLUMN()-2)/24,5),АТС!$A$41:$F$784,5)+VLOOKUP($A779+ROUND((COLUMN()-2)/24,5),'Расчет сбытовых надбавок'!$B$2281:'Расчет сбытовых надбавок'!$G$3024,3)</f>
        <v>270.74</v>
      </c>
      <c r="S779" s="108">
        <f>VLOOKUP($A779+ROUND((COLUMN()-2)/24,5),АТС!$A$41:$F$784,5)+VLOOKUP($A779+ROUND((COLUMN()-2)/24,5),'Расчет сбытовых надбавок'!$B$2281:'Расчет сбытовых надбавок'!$G$3024,3)</f>
        <v>246.04</v>
      </c>
      <c r="T779" s="108">
        <f>VLOOKUP($A779+ROUND((COLUMN()-2)/24,5),АТС!$A$41:$F$784,5)+VLOOKUP($A779+ROUND((COLUMN()-2)/24,5),'Расчет сбытовых надбавок'!$B$2281:'Расчет сбытовых надбавок'!$G$3024,3)</f>
        <v>271.67</v>
      </c>
      <c r="U779" s="108">
        <f>VLOOKUP($A779+ROUND((COLUMN()-2)/24,5),АТС!$A$41:$F$784,5)+VLOOKUP($A779+ROUND((COLUMN()-2)/24,5),'Расчет сбытовых надбавок'!$B$2281:'Расчет сбытовых надбавок'!$G$3024,3)</f>
        <v>103.66</v>
      </c>
      <c r="V779" s="108">
        <f>VLOOKUP($A779+ROUND((COLUMN()-2)/24,5),АТС!$A$41:$F$784,5)+VLOOKUP($A779+ROUND((COLUMN()-2)/24,5),'Расчет сбытовых надбавок'!$B$2281:'Расчет сбытовых надбавок'!$G$3024,3)</f>
        <v>0.01</v>
      </c>
      <c r="W779" s="108">
        <f>VLOOKUP($A779+ROUND((COLUMN()-2)/24,5),АТС!$A$41:$F$784,5)+VLOOKUP($A779+ROUND((COLUMN()-2)/24,5),'Расчет сбытовых надбавок'!$B$2281:'Расчет сбытовых надбавок'!$G$3024,3)</f>
        <v>55.52</v>
      </c>
      <c r="X779" s="108">
        <f>VLOOKUP($A779+ROUND((COLUMN()-2)/24,5),АТС!$A$41:$F$784,5)+VLOOKUP($A779+ROUND((COLUMN()-2)/24,5),'Расчет сбытовых надбавок'!$B$2281:'Расчет сбытовых надбавок'!$G$3024,3)</f>
        <v>186.91</v>
      </c>
      <c r="Y779" s="108">
        <f>VLOOKUP($A779+ROUND((COLUMN()-2)/24,5),АТС!$A$41:$F$784,5)+VLOOKUP($A779+ROUND((COLUMN()-2)/24,5),'Расчет сбытовых надбавок'!$B$2281:'Расчет сбытовых надбавок'!$G$3024,3)</f>
        <v>249.12</v>
      </c>
    </row>
    <row r="780" spans="1:25" x14ac:dyDescent="0.2">
      <c r="A780" s="100"/>
      <c r="B780" s="95"/>
      <c r="C780" s="95"/>
      <c r="D780" s="95"/>
      <c r="E780" s="95"/>
      <c r="F780" s="95"/>
      <c r="G780" s="95"/>
      <c r="H780" s="95"/>
      <c r="I780" s="95"/>
      <c r="J780" s="95"/>
      <c r="K780" s="95"/>
      <c r="L780" s="95"/>
      <c r="M780" s="95"/>
      <c r="N780" s="95"/>
      <c r="O780" s="95"/>
      <c r="P780" s="95"/>
      <c r="Q780" s="95"/>
      <c r="R780" s="95"/>
      <c r="S780" s="95"/>
      <c r="T780" s="95"/>
      <c r="U780" s="95"/>
      <c r="V780" s="95"/>
      <c r="W780" s="95"/>
      <c r="X780" s="95"/>
      <c r="Y780" s="101"/>
    </row>
    <row r="781" spans="1:25" x14ac:dyDescent="0.25">
      <c r="A781" s="96" t="s">
        <v>157</v>
      </c>
      <c r="B781" s="87"/>
      <c r="C781" s="87"/>
      <c r="D781" s="87"/>
    </row>
    <row r="782" spans="1:25" ht="12.75" customHeight="1" x14ac:dyDescent="0.2">
      <c r="A782" s="162" t="s">
        <v>49</v>
      </c>
      <c r="B782" s="173" t="s">
        <v>161</v>
      </c>
      <c r="C782" s="174"/>
      <c r="D782" s="174"/>
      <c r="E782" s="174"/>
      <c r="F782" s="174"/>
      <c r="G782" s="174"/>
      <c r="H782" s="174"/>
      <c r="I782" s="174"/>
      <c r="J782" s="174"/>
      <c r="K782" s="174"/>
      <c r="L782" s="174"/>
      <c r="M782" s="174"/>
      <c r="N782" s="174"/>
      <c r="O782" s="174"/>
      <c r="P782" s="174"/>
      <c r="Q782" s="174"/>
      <c r="R782" s="174"/>
      <c r="S782" s="174"/>
      <c r="T782" s="174"/>
      <c r="U782" s="174"/>
      <c r="V782" s="174"/>
      <c r="W782" s="174"/>
      <c r="X782" s="174"/>
      <c r="Y782" s="175"/>
    </row>
    <row r="783" spans="1:25" ht="12.75" customHeight="1" x14ac:dyDescent="0.2">
      <c r="A783" s="163"/>
      <c r="B783" s="176"/>
      <c r="C783" s="177"/>
      <c r="D783" s="177"/>
      <c r="E783" s="177"/>
      <c r="F783" s="177"/>
      <c r="G783" s="177"/>
      <c r="H783" s="177"/>
      <c r="I783" s="177"/>
      <c r="J783" s="177"/>
      <c r="K783" s="177"/>
      <c r="L783" s="177"/>
      <c r="M783" s="177"/>
      <c r="N783" s="177"/>
      <c r="O783" s="177"/>
      <c r="P783" s="177"/>
      <c r="Q783" s="177"/>
      <c r="R783" s="177"/>
      <c r="S783" s="177"/>
      <c r="T783" s="177"/>
      <c r="U783" s="177"/>
      <c r="V783" s="177"/>
      <c r="W783" s="177"/>
      <c r="X783" s="177"/>
      <c r="Y783" s="178"/>
    </row>
    <row r="784" spans="1:25" s="121" customFormat="1" ht="12.75" customHeight="1" x14ac:dyDescent="0.2">
      <c r="A784" s="163"/>
      <c r="B784" s="209" t="s">
        <v>129</v>
      </c>
      <c r="C784" s="197" t="s">
        <v>130</v>
      </c>
      <c r="D784" s="197" t="s">
        <v>131</v>
      </c>
      <c r="E784" s="197" t="s">
        <v>132</v>
      </c>
      <c r="F784" s="197" t="s">
        <v>133</v>
      </c>
      <c r="G784" s="197" t="s">
        <v>134</v>
      </c>
      <c r="H784" s="197" t="s">
        <v>135</v>
      </c>
      <c r="I784" s="197" t="s">
        <v>136</v>
      </c>
      <c r="J784" s="197" t="s">
        <v>137</v>
      </c>
      <c r="K784" s="197" t="s">
        <v>138</v>
      </c>
      <c r="L784" s="197" t="s">
        <v>139</v>
      </c>
      <c r="M784" s="197" t="s">
        <v>140</v>
      </c>
      <c r="N784" s="207" t="s">
        <v>141</v>
      </c>
      <c r="O784" s="197" t="s">
        <v>142</v>
      </c>
      <c r="P784" s="197" t="s">
        <v>143</v>
      </c>
      <c r="Q784" s="197" t="s">
        <v>144</v>
      </c>
      <c r="R784" s="197" t="s">
        <v>145</v>
      </c>
      <c r="S784" s="197" t="s">
        <v>146</v>
      </c>
      <c r="T784" s="197" t="s">
        <v>147</v>
      </c>
      <c r="U784" s="197" t="s">
        <v>148</v>
      </c>
      <c r="V784" s="197" t="s">
        <v>149</v>
      </c>
      <c r="W784" s="197" t="s">
        <v>150</v>
      </c>
      <c r="X784" s="197" t="s">
        <v>151</v>
      </c>
      <c r="Y784" s="197" t="s">
        <v>152</v>
      </c>
    </row>
    <row r="785" spans="1:27" s="121" customFormat="1" ht="11.25" customHeight="1" x14ac:dyDescent="0.2">
      <c r="A785" s="164"/>
      <c r="B785" s="210"/>
      <c r="C785" s="198"/>
      <c r="D785" s="198"/>
      <c r="E785" s="198"/>
      <c r="F785" s="198"/>
      <c r="G785" s="198"/>
      <c r="H785" s="198"/>
      <c r="I785" s="198"/>
      <c r="J785" s="198"/>
      <c r="K785" s="198"/>
      <c r="L785" s="198"/>
      <c r="M785" s="198"/>
      <c r="N785" s="208"/>
      <c r="O785" s="198"/>
      <c r="P785" s="198"/>
      <c r="Q785" s="198"/>
      <c r="R785" s="198"/>
      <c r="S785" s="198"/>
      <c r="T785" s="198"/>
      <c r="U785" s="198"/>
      <c r="V785" s="198"/>
      <c r="W785" s="198"/>
      <c r="X785" s="198"/>
      <c r="Y785" s="198"/>
    </row>
    <row r="786" spans="1:27" ht="15.75" customHeight="1" x14ac:dyDescent="0.2">
      <c r="A786" s="88">
        <f>A749</f>
        <v>41852</v>
      </c>
      <c r="B786" s="108">
        <f>VLOOKUP($A786+ROUND((COLUMN()-2)/24,5),АТС!$A$41:$F$784,5)+VLOOKUP($A786+ROUND((COLUMN()-2)/24,5),'Расчет сбытовых надбавок'!$B$2281:'Расчет сбытовых надбавок'!$G$3024,4)</f>
        <v>197.51999999999998</v>
      </c>
      <c r="C786" s="108">
        <f>VLOOKUP($A786+ROUND((COLUMN()-2)/24,5),АТС!$A$41:$F$784,5)+VLOOKUP($A786+ROUND((COLUMN()-2)/24,5),'Расчет сбытовых надбавок'!$B$2281:'Расчет сбытовых надбавок'!$G$3024,4)</f>
        <v>65.53</v>
      </c>
      <c r="D786" s="108">
        <f>VLOOKUP($A786+ROUND((COLUMN()-2)/24,5),АТС!$A$41:$F$784,5)+VLOOKUP($A786+ROUND((COLUMN()-2)/24,5),'Расчет сбытовых надбавок'!$B$2281:'Расчет сбытовых надбавок'!$G$3024,4)</f>
        <v>53.230000000000004</v>
      </c>
      <c r="E786" s="108">
        <f>VLOOKUP($A786+ROUND((COLUMN()-2)/24,5),АТС!$A$41:$F$784,5)+VLOOKUP($A786+ROUND((COLUMN()-2)/24,5),'Расчет сбытовых надбавок'!$B$2281:'Расчет сбытовых надбавок'!$G$3024,4)</f>
        <v>3.7</v>
      </c>
      <c r="F786" s="108">
        <f>VLOOKUP($A786+ROUND((COLUMN()-2)/24,5),АТС!$A$41:$F$784,5)+VLOOKUP($A786+ROUND((COLUMN()-2)/24,5),'Расчет сбытовых надбавок'!$B$2281:'Расчет сбытовых надбавок'!$G$3024,4)</f>
        <v>0</v>
      </c>
      <c r="G786" s="108">
        <f>VLOOKUP($A786+ROUND((COLUMN()-2)/24,5),АТС!$A$41:$F$784,5)+VLOOKUP($A786+ROUND((COLUMN()-2)/24,5),'Расчет сбытовых надбавок'!$B$2281:'Расчет сбытовых надбавок'!$G$3024,4)</f>
        <v>0</v>
      </c>
      <c r="H786" s="108">
        <f>VLOOKUP($A786+ROUND((COLUMN()-2)/24,5),АТС!$A$41:$F$784,5)+VLOOKUP($A786+ROUND((COLUMN()-2)/24,5),'Расчет сбытовых надбавок'!$B$2281:'Расчет сбытовых надбавок'!$G$3024,4)</f>
        <v>0</v>
      </c>
      <c r="I786" s="108">
        <f>VLOOKUP($A786+ROUND((COLUMN()-2)/24,5),АТС!$A$41:$F$784,5)+VLOOKUP($A786+ROUND((COLUMN()-2)/24,5),'Расчет сбытовых надбавок'!$B$2281:'Расчет сбытовых надбавок'!$G$3024,4)</f>
        <v>0</v>
      </c>
      <c r="J786" s="108">
        <f>VLOOKUP($A786+ROUND((COLUMN()-2)/24,5),АТС!$A$41:$F$784,5)+VLOOKUP($A786+ROUND((COLUMN()-2)/24,5),'Расчет сбытовых надбавок'!$B$2281:'Расчет сбытовых надбавок'!$G$3024,4)</f>
        <v>0.01</v>
      </c>
      <c r="K786" s="108">
        <f>VLOOKUP($A786+ROUND((COLUMN()-2)/24,5),АТС!$A$41:$F$784,5)+VLOOKUP($A786+ROUND((COLUMN()-2)/24,5),'Расчет сбытовых надбавок'!$B$2281:'Расчет сбытовых надбавок'!$G$3024,4)</f>
        <v>0</v>
      </c>
      <c r="L786" s="108">
        <f>VLOOKUP($A786+ROUND((COLUMN()-2)/24,5),АТС!$A$41:$F$784,5)+VLOOKUP($A786+ROUND((COLUMN()-2)/24,5),'Расчет сбытовых надбавок'!$B$2281:'Расчет сбытовых надбавок'!$G$3024,4)</f>
        <v>0</v>
      </c>
      <c r="M786" s="108">
        <f>VLOOKUP($A786+ROUND((COLUMN()-2)/24,5),АТС!$A$41:$F$784,5)+VLOOKUP($A786+ROUND((COLUMN()-2)/24,5),'Расчет сбытовых надбавок'!$B$2281:'Расчет сбытовых надбавок'!$G$3024,4)</f>
        <v>0.31</v>
      </c>
      <c r="N786" s="108">
        <f>VLOOKUP($A786+ROUND((COLUMN()-2)/24,5),АТС!$A$41:$F$784,5)+VLOOKUP($A786+ROUND((COLUMN()-2)/24,5),'Расчет сбытовых надбавок'!$B$2281:'Расчет сбытовых надбавок'!$G$3024,4)</f>
        <v>0</v>
      </c>
      <c r="O786" s="108">
        <f>VLOOKUP($A786+ROUND((COLUMN()-2)/24,5),АТС!$A$41:$F$784,5)+VLOOKUP($A786+ROUND((COLUMN()-2)/24,5),'Расчет сбытовых надбавок'!$B$2281:'Расчет сбытовых надбавок'!$G$3024,4)</f>
        <v>0</v>
      </c>
      <c r="P786" s="108">
        <f>VLOOKUP($A786+ROUND((COLUMN()-2)/24,5),АТС!$A$41:$F$784,5)+VLOOKUP($A786+ROUND((COLUMN()-2)/24,5),'Расчет сбытовых надбавок'!$B$2281:'Расчет сбытовых надбавок'!$G$3024,4)</f>
        <v>0</v>
      </c>
      <c r="Q786" s="108">
        <f>VLOOKUP($A786+ROUND((COLUMN()-2)/24,5),АТС!$A$41:$F$784,5)+VLOOKUP($A786+ROUND((COLUMN()-2)/24,5),'Расчет сбытовых надбавок'!$B$2281:'Расчет сбытовых надбавок'!$G$3024,4)</f>
        <v>0</v>
      </c>
      <c r="R786" s="108">
        <f>VLOOKUP($A786+ROUND((COLUMN()-2)/24,5),АТС!$A$41:$F$784,5)+VLOOKUP($A786+ROUND((COLUMN()-2)/24,5),'Расчет сбытовых надбавок'!$B$2281:'Расчет сбытовых надбавок'!$G$3024,4)</f>
        <v>0</v>
      </c>
      <c r="S786" s="108">
        <f>VLOOKUP($A786+ROUND((COLUMN()-2)/24,5),АТС!$A$41:$F$784,5)+VLOOKUP($A786+ROUND((COLUMN()-2)/24,5),'Расчет сбытовых надбавок'!$B$2281:'Расчет сбытовых надбавок'!$G$3024,4)</f>
        <v>0</v>
      </c>
      <c r="T786" s="108">
        <f>VLOOKUP($A786+ROUND((COLUMN()-2)/24,5),АТС!$A$41:$F$784,5)+VLOOKUP($A786+ROUND((COLUMN()-2)/24,5),'Расчет сбытовых надбавок'!$B$2281:'Расчет сбытовых надбавок'!$G$3024,4)</f>
        <v>15.99</v>
      </c>
      <c r="U786" s="108">
        <f>VLOOKUP($A786+ROUND((COLUMN()-2)/24,5),АТС!$A$41:$F$784,5)+VLOOKUP($A786+ROUND((COLUMN()-2)/24,5),'Расчет сбытовых надбавок'!$B$2281:'Расчет сбытовых надбавок'!$G$3024,4)</f>
        <v>33.520000000000003</v>
      </c>
      <c r="V786" s="108">
        <f>VLOOKUP($A786+ROUND((COLUMN()-2)/24,5),АТС!$A$41:$F$784,5)+VLOOKUP($A786+ROUND((COLUMN()-2)/24,5),'Расчет сбытовых надбавок'!$B$2281:'Расчет сбытовых надбавок'!$G$3024,4)</f>
        <v>0.21000000000000002</v>
      </c>
      <c r="W786" s="108">
        <f>VLOOKUP($A786+ROUND((COLUMN()-2)/24,5),АТС!$A$41:$F$784,5)+VLOOKUP($A786+ROUND((COLUMN()-2)/24,5),'Расчет сбытовых надбавок'!$B$2281:'Расчет сбытовых надбавок'!$G$3024,4)</f>
        <v>8.4499999999999993</v>
      </c>
      <c r="X786" s="108">
        <f>VLOOKUP($A786+ROUND((COLUMN()-2)/24,5),АТС!$A$41:$F$784,5)+VLOOKUP($A786+ROUND((COLUMN()-2)/24,5),'Расчет сбытовых надбавок'!$B$2281:'Расчет сбытовых надбавок'!$G$3024,4)</f>
        <v>569.44000000000005</v>
      </c>
      <c r="Y786" s="108">
        <f>VLOOKUP($A786+ROUND((COLUMN()-2)/24,5),АТС!$A$41:$F$784,5)+VLOOKUP($A786+ROUND((COLUMN()-2)/24,5),'Расчет сбытовых надбавок'!$B$2281:'Расчет сбытовых надбавок'!$G$3024,4)</f>
        <v>527.01</v>
      </c>
      <c r="AA786" s="89"/>
    </row>
    <row r="787" spans="1:27" x14ac:dyDescent="0.2">
      <c r="A787" s="88">
        <f>A786+1</f>
        <v>41853</v>
      </c>
      <c r="B787" s="108">
        <f>VLOOKUP($A787+ROUND((COLUMN()-2)/24,5),АТС!$A$41:$F$784,5)+VLOOKUP($A787+ROUND((COLUMN()-2)/24,5),'Расчет сбытовых надбавок'!$B$2281:'Расчет сбытовых надбавок'!$G$3024,4)</f>
        <v>111.29</v>
      </c>
      <c r="C787" s="108">
        <f>VLOOKUP($A787+ROUND((COLUMN()-2)/24,5),АТС!$A$41:$F$784,5)+VLOOKUP($A787+ROUND((COLUMN()-2)/24,5),'Расчет сбытовых надбавок'!$B$2281:'Расчет сбытовых надбавок'!$G$3024,4)</f>
        <v>11.77</v>
      </c>
      <c r="D787" s="108">
        <f>VLOOKUP($A787+ROUND((COLUMN()-2)/24,5),АТС!$A$41:$F$784,5)+VLOOKUP($A787+ROUND((COLUMN()-2)/24,5),'Расчет сбытовых надбавок'!$B$2281:'Расчет сбытовых надбавок'!$G$3024,4)</f>
        <v>52.76</v>
      </c>
      <c r="E787" s="108">
        <f>VLOOKUP($A787+ROUND((COLUMN()-2)/24,5),АТС!$A$41:$F$784,5)+VLOOKUP($A787+ROUND((COLUMN()-2)/24,5),'Расчет сбытовых надбавок'!$B$2281:'Расчет сбытовых надбавок'!$G$3024,4)</f>
        <v>42.23</v>
      </c>
      <c r="F787" s="108">
        <f>VLOOKUP($A787+ROUND((COLUMN()-2)/24,5),АТС!$A$41:$F$784,5)+VLOOKUP($A787+ROUND((COLUMN()-2)/24,5),'Расчет сбытовых надбавок'!$B$2281:'Расчет сбытовых надбавок'!$G$3024,4)</f>
        <v>15.620000000000001</v>
      </c>
      <c r="G787" s="108">
        <f>VLOOKUP($A787+ROUND((COLUMN()-2)/24,5),АТС!$A$41:$F$784,5)+VLOOKUP($A787+ROUND((COLUMN()-2)/24,5),'Расчет сбытовых надбавок'!$B$2281:'Расчет сбытовых надбавок'!$G$3024,4)</f>
        <v>9.31</v>
      </c>
      <c r="H787" s="108">
        <f>VLOOKUP($A787+ROUND((COLUMN()-2)/24,5),АТС!$A$41:$F$784,5)+VLOOKUP($A787+ROUND((COLUMN()-2)/24,5),'Расчет сбытовых надбавок'!$B$2281:'Расчет сбытовых надбавок'!$G$3024,4)</f>
        <v>0</v>
      </c>
      <c r="I787" s="108">
        <f>VLOOKUP($A787+ROUND((COLUMN()-2)/24,5),АТС!$A$41:$F$784,5)+VLOOKUP($A787+ROUND((COLUMN()-2)/24,5),'Расчет сбытовых надбавок'!$B$2281:'Расчет сбытовых надбавок'!$G$3024,4)</f>
        <v>0</v>
      </c>
      <c r="J787" s="108">
        <f>VLOOKUP($A787+ROUND((COLUMN()-2)/24,5),АТС!$A$41:$F$784,5)+VLOOKUP($A787+ROUND((COLUMN()-2)/24,5),'Расчет сбытовых надбавок'!$B$2281:'Расчет сбытовых надбавок'!$G$3024,4)</f>
        <v>0</v>
      </c>
      <c r="K787" s="108">
        <f>VLOOKUP($A787+ROUND((COLUMN()-2)/24,5),АТС!$A$41:$F$784,5)+VLOOKUP($A787+ROUND((COLUMN()-2)/24,5),'Расчет сбытовых надбавок'!$B$2281:'Расчет сбытовых надбавок'!$G$3024,4)</f>
        <v>0</v>
      </c>
      <c r="L787" s="108">
        <f>VLOOKUP($A787+ROUND((COLUMN()-2)/24,5),АТС!$A$41:$F$784,5)+VLOOKUP($A787+ROUND((COLUMN()-2)/24,5),'Расчет сбытовых надбавок'!$B$2281:'Расчет сбытовых надбавок'!$G$3024,4)</f>
        <v>0</v>
      </c>
      <c r="M787" s="108">
        <f>VLOOKUP($A787+ROUND((COLUMN()-2)/24,5),АТС!$A$41:$F$784,5)+VLOOKUP($A787+ROUND((COLUMN()-2)/24,5),'Расчет сбытовых надбавок'!$B$2281:'Расчет сбытовых надбавок'!$G$3024,4)</f>
        <v>0.25</v>
      </c>
      <c r="N787" s="108">
        <f>VLOOKUP($A787+ROUND((COLUMN()-2)/24,5),АТС!$A$41:$F$784,5)+VLOOKUP($A787+ROUND((COLUMN()-2)/24,5),'Расчет сбытовых надбавок'!$B$2281:'Расчет сбытовых надбавок'!$G$3024,4)</f>
        <v>12.49</v>
      </c>
      <c r="O787" s="108">
        <f>VLOOKUP($A787+ROUND((COLUMN()-2)/24,5),АТС!$A$41:$F$784,5)+VLOOKUP($A787+ROUND((COLUMN()-2)/24,5),'Расчет сбытовых надбавок'!$B$2281:'Расчет сбытовых надбавок'!$G$3024,4)</f>
        <v>8.7899999999999991</v>
      </c>
      <c r="P787" s="108">
        <f>VLOOKUP($A787+ROUND((COLUMN()-2)/24,5),АТС!$A$41:$F$784,5)+VLOOKUP($A787+ROUND((COLUMN()-2)/24,5),'Расчет сбытовых надбавок'!$B$2281:'Расчет сбытовых надбавок'!$G$3024,4)</f>
        <v>3.32</v>
      </c>
      <c r="Q787" s="108">
        <f>VLOOKUP($A787+ROUND((COLUMN()-2)/24,5),АТС!$A$41:$F$784,5)+VLOOKUP($A787+ROUND((COLUMN()-2)/24,5),'Расчет сбытовых надбавок'!$B$2281:'Расчет сбытовых надбавок'!$G$3024,4)</f>
        <v>30.040000000000003</v>
      </c>
      <c r="R787" s="108">
        <f>VLOOKUP($A787+ROUND((COLUMN()-2)/24,5),АТС!$A$41:$F$784,5)+VLOOKUP($A787+ROUND((COLUMN()-2)/24,5),'Расчет сбытовых надбавок'!$B$2281:'Расчет сбытовых надбавок'!$G$3024,4)</f>
        <v>37.97</v>
      </c>
      <c r="S787" s="108">
        <f>VLOOKUP($A787+ROUND((COLUMN()-2)/24,5),АТС!$A$41:$F$784,5)+VLOOKUP($A787+ROUND((COLUMN()-2)/24,5),'Расчет сбытовых надбавок'!$B$2281:'Расчет сбытовых надбавок'!$G$3024,4)</f>
        <v>34.739999999999995</v>
      </c>
      <c r="T787" s="108">
        <f>VLOOKUP($A787+ROUND((COLUMN()-2)/24,5),АТС!$A$41:$F$784,5)+VLOOKUP($A787+ROUND((COLUMN()-2)/24,5),'Расчет сбытовых надбавок'!$B$2281:'Расчет сбытовых надбавок'!$G$3024,4)</f>
        <v>0</v>
      </c>
      <c r="U787" s="108">
        <f>VLOOKUP($A787+ROUND((COLUMN()-2)/24,5),АТС!$A$41:$F$784,5)+VLOOKUP($A787+ROUND((COLUMN()-2)/24,5),'Расчет сбытовых надбавок'!$B$2281:'Расчет сбытовых надбавок'!$G$3024,4)</f>
        <v>1.73</v>
      </c>
      <c r="V787" s="108">
        <f>VLOOKUP($A787+ROUND((COLUMN()-2)/24,5),АТС!$A$41:$F$784,5)+VLOOKUP($A787+ROUND((COLUMN()-2)/24,5),'Расчет сбытовых надбавок'!$B$2281:'Расчет сбытовых надбавок'!$G$3024,4)</f>
        <v>0</v>
      </c>
      <c r="W787" s="108">
        <f>VLOOKUP($A787+ROUND((COLUMN()-2)/24,5),АТС!$A$41:$F$784,5)+VLOOKUP($A787+ROUND((COLUMN()-2)/24,5),'Расчет сбытовых надбавок'!$B$2281:'Расчет сбытовых надбавок'!$G$3024,4)</f>
        <v>0</v>
      </c>
      <c r="X787" s="108">
        <f>VLOOKUP($A787+ROUND((COLUMN()-2)/24,5),АТС!$A$41:$F$784,5)+VLOOKUP($A787+ROUND((COLUMN()-2)/24,5),'Расчет сбытовых надбавок'!$B$2281:'Расчет сбытовых надбавок'!$G$3024,4)</f>
        <v>57.230000000000004</v>
      </c>
      <c r="Y787" s="108">
        <f>VLOOKUP($A787+ROUND((COLUMN()-2)/24,5),АТС!$A$41:$F$784,5)+VLOOKUP($A787+ROUND((COLUMN()-2)/24,5),'Расчет сбытовых надбавок'!$B$2281:'Расчет сбытовых надбавок'!$G$3024,4)</f>
        <v>192.66</v>
      </c>
    </row>
    <row r="788" spans="1:27" x14ac:dyDescent="0.2">
      <c r="A788" s="88">
        <f t="shared" ref="A788:A816" si="21">A787+1</f>
        <v>41854</v>
      </c>
      <c r="B788" s="108">
        <f>VLOOKUP($A788+ROUND((COLUMN()-2)/24,5),АТС!$A$41:$F$784,5)+VLOOKUP($A788+ROUND((COLUMN()-2)/24,5),'Расчет сбытовых надбавок'!$B$2281:'Расчет сбытовых надбавок'!$G$3024,4)</f>
        <v>283.40999999999997</v>
      </c>
      <c r="C788" s="108">
        <f>VLOOKUP($A788+ROUND((COLUMN()-2)/24,5),АТС!$A$41:$F$784,5)+VLOOKUP($A788+ROUND((COLUMN()-2)/24,5),'Расчет сбытовых надбавок'!$B$2281:'Расчет сбытовых надбавок'!$G$3024,4)</f>
        <v>82.860000000000014</v>
      </c>
      <c r="D788" s="108">
        <f>VLOOKUP($A788+ROUND((COLUMN()-2)/24,5),АТС!$A$41:$F$784,5)+VLOOKUP($A788+ROUND((COLUMN()-2)/24,5),'Расчет сбытовых надбавок'!$B$2281:'Расчет сбытовых надбавок'!$G$3024,4)</f>
        <v>38.120000000000005</v>
      </c>
      <c r="E788" s="108">
        <f>VLOOKUP($A788+ROUND((COLUMN()-2)/24,5),АТС!$A$41:$F$784,5)+VLOOKUP($A788+ROUND((COLUMN()-2)/24,5),'Расчет сбытовых надбавок'!$B$2281:'Расчет сбытовых надбавок'!$G$3024,4)</f>
        <v>22.92</v>
      </c>
      <c r="F788" s="108">
        <f>VLOOKUP($A788+ROUND((COLUMN()-2)/24,5),АТС!$A$41:$F$784,5)+VLOOKUP($A788+ROUND((COLUMN()-2)/24,5),'Расчет сбытовых надбавок'!$B$2281:'Расчет сбытовых надбавок'!$G$3024,4)</f>
        <v>5.96</v>
      </c>
      <c r="G788" s="108">
        <f>VLOOKUP($A788+ROUND((COLUMN()-2)/24,5),АТС!$A$41:$F$784,5)+VLOOKUP($A788+ROUND((COLUMN()-2)/24,5),'Расчет сбытовых надбавок'!$B$2281:'Расчет сбытовых надбавок'!$G$3024,4)</f>
        <v>0</v>
      </c>
      <c r="H788" s="108">
        <f>VLOOKUP($A788+ROUND((COLUMN()-2)/24,5),АТС!$A$41:$F$784,5)+VLOOKUP($A788+ROUND((COLUMN()-2)/24,5),'Расчет сбытовых надбавок'!$B$2281:'Расчет сбытовых надбавок'!$G$3024,4)</f>
        <v>0</v>
      </c>
      <c r="I788" s="108">
        <f>VLOOKUP($A788+ROUND((COLUMN()-2)/24,5),АТС!$A$41:$F$784,5)+VLOOKUP($A788+ROUND((COLUMN()-2)/24,5),'Расчет сбытовых надбавок'!$B$2281:'Расчет сбытовых надбавок'!$G$3024,4)</f>
        <v>0</v>
      </c>
      <c r="J788" s="108">
        <f>VLOOKUP($A788+ROUND((COLUMN()-2)/24,5),АТС!$A$41:$F$784,5)+VLOOKUP($A788+ROUND((COLUMN()-2)/24,5),'Расчет сбытовых надбавок'!$B$2281:'Расчет сбытовых надбавок'!$G$3024,4)</f>
        <v>0</v>
      </c>
      <c r="K788" s="108">
        <f>VLOOKUP($A788+ROUND((COLUMN()-2)/24,5),АТС!$A$41:$F$784,5)+VLOOKUP($A788+ROUND((COLUMN()-2)/24,5),'Расчет сбытовых надбавок'!$B$2281:'Расчет сбытовых надбавок'!$G$3024,4)</f>
        <v>0</v>
      </c>
      <c r="L788" s="108">
        <f>VLOOKUP($A788+ROUND((COLUMN()-2)/24,5),АТС!$A$41:$F$784,5)+VLOOKUP($A788+ROUND((COLUMN()-2)/24,5),'Расчет сбытовых надбавок'!$B$2281:'Расчет сбытовых надбавок'!$G$3024,4)</f>
        <v>25.36</v>
      </c>
      <c r="M788" s="108">
        <f>VLOOKUP($A788+ROUND((COLUMN()-2)/24,5),АТС!$A$41:$F$784,5)+VLOOKUP($A788+ROUND((COLUMN()-2)/24,5),'Расчет сбытовых надбавок'!$B$2281:'Расчет сбытовых надбавок'!$G$3024,4)</f>
        <v>20.76</v>
      </c>
      <c r="N788" s="108">
        <f>VLOOKUP($A788+ROUND((COLUMN()-2)/24,5),АТС!$A$41:$F$784,5)+VLOOKUP($A788+ROUND((COLUMN()-2)/24,5),'Расчет сбытовых надбавок'!$B$2281:'Расчет сбытовых надбавок'!$G$3024,4)</f>
        <v>18.52</v>
      </c>
      <c r="O788" s="108">
        <f>VLOOKUP($A788+ROUND((COLUMN()-2)/24,5),АТС!$A$41:$F$784,5)+VLOOKUP($A788+ROUND((COLUMN()-2)/24,5),'Расчет сбытовых надбавок'!$B$2281:'Расчет сбытовых надбавок'!$G$3024,4)</f>
        <v>19.799999999999997</v>
      </c>
      <c r="P788" s="108">
        <f>VLOOKUP($A788+ROUND((COLUMN()-2)/24,5),АТС!$A$41:$F$784,5)+VLOOKUP($A788+ROUND((COLUMN()-2)/24,5),'Расчет сбытовых надбавок'!$B$2281:'Расчет сбытовых надбавок'!$G$3024,4)</f>
        <v>1.6400000000000001</v>
      </c>
      <c r="Q788" s="108">
        <f>VLOOKUP($A788+ROUND((COLUMN()-2)/24,5),АТС!$A$41:$F$784,5)+VLOOKUP($A788+ROUND((COLUMN()-2)/24,5),'Расчет сбытовых надбавок'!$B$2281:'Расчет сбытовых надбавок'!$G$3024,4)</f>
        <v>0.01</v>
      </c>
      <c r="R788" s="108">
        <f>VLOOKUP($A788+ROUND((COLUMN()-2)/24,5),АТС!$A$41:$F$784,5)+VLOOKUP($A788+ROUND((COLUMN()-2)/24,5),'Расчет сбытовых надбавок'!$B$2281:'Расчет сбытовых надбавок'!$G$3024,4)</f>
        <v>0</v>
      </c>
      <c r="S788" s="108">
        <f>VLOOKUP($A788+ROUND((COLUMN()-2)/24,5),АТС!$A$41:$F$784,5)+VLOOKUP($A788+ROUND((COLUMN()-2)/24,5),'Расчет сбытовых надбавок'!$B$2281:'Расчет сбытовых надбавок'!$G$3024,4)</f>
        <v>0</v>
      </c>
      <c r="T788" s="108">
        <f>VLOOKUP($A788+ROUND((COLUMN()-2)/24,5),АТС!$A$41:$F$784,5)+VLOOKUP($A788+ROUND((COLUMN()-2)/24,5),'Расчет сбытовых надбавок'!$B$2281:'Расчет сбытовых надбавок'!$G$3024,4)</f>
        <v>0.01</v>
      </c>
      <c r="U788" s="108">
        <f>VLOOKUP($A788+ROUND((COLUMN()-2)/24,5),АТС!$A$41:$F$784,5)+VLOOKUP($A788+ROUND((COLUMN()-2)/24,5),'Расчет сбытовых надбавок'!$B$2281:'Расчет сбытовых надбавок'!$G$3024,4)</f>
        <v>0</v>
      </c>
      <c r="V788" s="108">
        <f>VLOOKUP($A788+ROUND((COLUMN()-2)/24,5),АТС!$A$41:$F$784,5)+VLOOKUP($A788+ROUND((COLUMN()-2)/24,5),'Расчет сбытовых надбавок'!$B$2281:'Расчет сбытовых надбавок'!$G$3024,4)</f>
        <v>0.01</v>
      </c>
      <c r="W788" s="108">
        <f>VLOOKUP($A788+ROUND((COLUMN()-2)/24,5),АТС!$A$41:$F$784,5)+VLOOKUP($A788+ROUND((COLUMN()-2)/24,5),'Расчет сбытовых надбавок'!$B$2281:'Расчет сбытовых надбавок'!$G$3024,4)</f>
        <v>0</v>
      </c>
      <c r="X788" s="108">
        <f>VLOOKUP($A788+ROUND((COLUMN()-2)/24,5),АТС!$A$41:$F$784,5)+VLOOKUP($A788+ROUND((COLUMN()-2)/24,5),'Расчет сбытовых надбавок'!$B$2281:'Расчет сбытовых надбавок'!$G$3024,4)</f>
        <v>44.75</v>
      </c>
      <c r="Y788" s="108">
        <f>VLOOKUP($A788+ROUND((COLUMN()-2)/24,5),АТС!$A$41:$F$784,5)+VLOOKUP($A788+ROUND((COLUMN()-2)/24,5),'Расчет сбытовых надбавок'!$B$2281:'Расчет сбытовых надбавок'!$G$3024,4)</f>
        <v>255.07</v>
      </c>
    </row>
    <row r="789" spans="1:27" x14ac:dyDescent="0.2">
      <c r="A789" s="88">
        <f t="shared" si="21"/>
        <v>41855</v>
      </c>
      <c r="B789" s="108">
        <f>VLOOKUP($A789+ROUND((COLUMN()-2)/24,5),АТС!$A$41:$F$784,5)+VLOOKUP($A789+ROUND((COLUMN()-2)/24,5),'Расчет сбытовых надбавок'!$B$2281:'Расчет сбытовых надбавок'!$G$3024,4)</f>
        <v>126.23</v>
      </c>
      <c r="C789" s="108">
        <f>VLOOKUP($A789+ROUND((COLUMN()-2)/24,5),АТС!$A$41:$F$784,5)+VLOOKUP($A789+ROUND((COLUMN()-2)/24,5),'Расчет сбытовых надбавок'!$B$2281:'Расчет сбытовых надбавок'!$G$3024,4)</f>
        <v>36.93</v>
      </c>
      <c r="D789" s="108">
        <f>VLOOKUP($A789+ROUND((COLUMN()-2)/24,5),АТС!$A$41:$F$784,5)+VLOOKUP($A789+ROUND((COLUMN()-2)/24,5),'Расчет сбытовых надбавок'!$B$2281:'Расчет сбытовых надбавок'!$G$3024,4)</f>
        <v>47.54</v>
      </c>
      <c r="E789" s="108">
        <f>VLOOKUP($A789+ROUND((COLUMN()-2)/24,5),АТС!$A$41:$F$784,5)+VLOOKUP($A789+ROUND((COLUMN()-2)/24,5),'Расчет сбытовых надбавок'!$B$2281:'Расчет сбытовых надбавок'!$G$3024,4)</f>
        <v>33.549999999999997</v>
      </c>
      <c r="F789" s="108">
        <f>VLOOKUP($A789+ROUND((COLUMN()-2)/24,5),АТС!$A$41:$F$784,5)+VLOOKUP($A789+ROUND((COLUMN()-2)/24,5),'Расчет сбытовых надбавок'!$B$2281:'Расчет сбытовых надбавок'!$G$3024,4)</f>
        <v>1.05</v>
      </c>
      <c r="G789" s="108">
        <f>VLOOKUP($A789+ROUND((COLUMN()-2)/24,5),АТС!$A$41:$F$784,5)+VLOOKUP($A789+ROUND((COLUMN()-2)/24,5),'Расчет сбытовых надбавок'!$B$2281:'Расчет сбытовых надбавок'!$G$3024,4)</f>
        <v>0</v>
      </c>
      <c r="H789" s="108">
        <f>VLOOKUP($A789+ROUND((COLUMN()-2)/24,5),АТС!$A$41:$F$784,5)+VLOOKUP($A789+ROUND((COLUMN()-2)/24,5),'Расчет сбытовых надбавок'!$B$2281:'Расчет сбытовых надбавок'!$G$3024,4)</f>
        <v>0</v>
      </c>
      <c r="I789" s="108">
        <f>VLOOKUP($A789+ROUND((COLUMN()-2)/24,5),АТС!$A$41:$F$784,5)+VLOOKUP($A789+ROUND((COLUMN()-2)/24,5),'Расчет сбытовых надбавок'!$B$2281:'Расчет сбытовых надбавок'!$G$3024,4)</f>
        <v>0</v>
      </c>
      <c r="J789" s="108">
        <f>VLOOKUP($A789+ROUND((COLUMN()-2)/24,5),АТС!$A$41:$F$784,5)+VLOOKUP($A789+ROUND((COLUMN()-2)/24,5),'Расчет сбытовых надбавок'!$B$2281:'Расчет сбытовых надбавок'!$G$3024,4)</f>
        <v>0</v>
      </c>
      <c r="K789" s="108">
        <f>VLOOKUP($A789+ROUND((COLUMN()-2)/24,5),АТС!$A$41:$F$784,5)+VLOOKUP($A789+ROUND((COLUMN()-2)/24,5),'Расчет сбытовых надбавок'!$B$2281:'Расчет сбытовых надбавок'!$G$3024,4)</f>
        <v>0</v>
      </c>
      <c r="L789" s="108">
        <f>VLOOKUP($A789+ROUND((COLUMN()-2)/24,5),АТС!$A$41:$F$784,5)+VLOOKUP($A789+ROUND((COLUMN()-2)/24,5),'Расчет сбытовых надбавок'!$B$2281:'Расчет сбытовых надбавок'!$G$3024,4)</f>
        <v>0.1</v>
      </c>
      <c r="M789" s="108">
        <f>VLOOKUP($A789+ROUND((COLUMN()-2)/24,5),АТС!$A$41:$F$784,5)+VLOOKUP($A789+ROUND((COLUMN()-2)/24,5),'Расчет сбытовых надбавок'!$B$2281:'Расчет сбытовых надбавок'!$G$3024,4)</f>
        <v>55.18</v>
      </c>
      <c r="N789" s="108">
        <f>VLOOKUP($A789+ROUND((COLUMN()-2)/24,5),АТС!$A$41:$F$784,5)+VLOOKUP($A789+ROUND((COLUMN()-2)/24,5),'Расчет сбытовых надбавок'!$B$2281:'Расчет сбытовых надбавок'!$G$3024,4)</f>
        <v>29.59</v>
      </c>
      <c r="O789" s="108">
        <f>VLOOKUP($A789+ROUND((COLUMN()-2)/24,5),АТС!$A$41:$F$784,5)+VLOOKUP($A789+ROUND((COLUMN()-2)/24,5),'Расчет сбытовых надбавок'!$B$2281:'Расчет сбытовых надбавок'!$G$3024,4)</f>
        <v>0</v>
      </c>
      <c r="P789" s="108">
        <f>VLOOKUP($A789+ROUND((COLUMN()-2)/24,5),АТС!$A$41:$F$784,5)+VLOOKUP($A789+ROUND((COLUMN()-2)/24,5),'Расчет сбытовых надбавок'!$B$2281:'Расчет сбытовых надбавок'!$G$3024,4)</f>
        <v>0</v>
      </c>
      <c r="Q789" s="108">
        <f>VLOOKUP($A789+ROUND((COLUMN()-2)/24,5),АТС!$A$41:$F$784,5)+VLOOKUP($A789+ROUND((COLUMN()-2)/24,5),'Расчет сбытовых надбавок'!$B$2281:'Расчет сбытовых надбавок'!$G$3024,4)</f>
        <v>0</v>
      </c>
      <c r="R789" s="108">
        <f>VLOOKUP($A789+ROUND((COLUMN()-2)/24,5),АТС!$A$41:$F$784,5)+VLOOKUP($A789+ROUND((COLUMN()-2)/24,5),'Расчет сбытовых надбавок'!$B$2281:'Расчет сбытовых надбавок'!$G$3024,4)</f>
        <v>0</v>
      </c>
      <c r="S789" s="108">
        <f>VLOOKUP($A789+ROUND((COLUMN()-2)/24,5),АТС!$A$41:$F$784,5)+VLOOKUP($A789+ROUND((COLUMN()-2)/24,5),'Расчет сбытовых надбавок'!$B$2281:'Расчет сбытовых надбавок'!$G$3024,4)</f>
        <v>0.01</v>
      </c>
      <c r="T789" s="108">
        <f>VLOOKUP($A789+ROUND((COLUMN()-2)/24,5),АТС!$A$41:$F$784,5)+VLOOKUP($A789+ROUND((COLUMN()-2)/24,5),'Расчет сбытовых надбавок'!$B$2281:'Расчет сбытовых надбавок'!$G$3024,4)</f>
        <v>85.82</v>
      </c>
      <c r="U789" s="108">
        <f>VLOOKUP($A789+ROUND((COLUMN()-2)/24,5),АТС!$A$41:$F$784,5)+VLOOKUP($A789+ROUND((COLUMN()-2)/24,5),'Расчет сбытовых надбавок'!$B$2281:'Расчет сбытовых надбавок'!$G$3024,4)</f>
        <v>25.58</v>
      </c>
      <c r="V789" s="108">
        <f>VLOOKUP($A789+ROUND((COLUMN()-2)/24,5),АТС!$A$41:$F$784,5)+VLOOKUP($A789+ROUND((COLUMN()-2)/24,5),'Расчет сбытовых надбавок'!$B$2281:'Расчет сбытовых надбавок'!$G$3024,4)</f>
        <v>0</v>
      </c>
      <c r="W789" s="108">
        <f>VLOOKUP($A789+ROUND((COLUMN()-2)/24,5),АТС!$A$41:$F$784,5)+VLOOKUP($A789+ROUND((COLUMN()-2)/24,5),'Расчет сбытовых надбавок'!$B$2281:'Расчет сбытовых надбавок'!$G$3024,4)</f>
        <v>78.850000000000009</v>
      </c>
      <c r="X789" s="108">
        <f>VLOOKUP($A789+ROUND((COLUMN()-2)/24,5),АТС!$A$41:$F$784,5)+VLOOKUP($A789+ROUND((COLUMN()-2)/24,5),'Расчет сбытовых надбавок'!$B$2281:'Расчет сбытовых надбавок'!$G$3024,4)</f>
        <v>495.15000000000003</v>
      </c>
      <c r="Y789" s="108">
        <f>VLOOKUP($A789+ROUND((COLUMN()-2)/24,5),АТС!$A$41:$F$784,5)+VLOOKUP($A789+ROUND((COLUMN()-2)/24,5),'Расчет сбытовых надбавок'!$B$2281:'Расчет сбытовых надбавок'!$G$3024,4)</f>
        <v>403.01</v>
      </c>
    </row>
    <row r="790" spans="1:27" x14ac:dyDescent="0.2">
      <c r="A790" s="88">
        <f t="shared" si="21"/>
        <v>41856</v>
      </c>
      <c r="B790" s="108">
        <f>VLOOKUP($A790+ROUND((COLUMN()-2)/24,5),АТС!$A$41:$F$784,5)+VLOOKUP($A790+ROUND((COLUMN()-2)/24,5),'Расчет сбытовых надбавок'!$B$2281:'Расчет сбытовых надбавок'!$G$3024,4)</f>
        <v>496.17</v>
      </c>
      <c r="C790" s="108">
        <f>VLOOKUP($A790+ROUND((COLUMN()-2)/24,5),АТС!$A$41:$F$784,5)+VLOOKUP($A790+ROUND((COLUMN()-2)/24,5),'Расчет сбытовых надбавок'!$B$2281:'Расчет сбытовых надбавок'!$G$3024,4)</f>
        <v>88.56</v>
      </c>
      <c r="D790" s="108">
        <f>VLOOKUP($A790+ROUND((COLUMN()-2)/24,5),АТС!$A$41:$F$784,5)+VLOOKUP($A790+ROUND((COLUMN()-2)/24,5),'Расчет сбытовых надбавок'!$B$2281:'Расчет сбытовых надбавок'!$G$3024,4)</f>
        <v>98.38</v>
      </c>
      <c r="E790" s="108">
        <f>VLOOKUP($A790+ROUND((COLUMN()-2)/24,5),АТС!$A$41:$F$784,5)+VLOOKUP($A790+ROUND((COLUMN()-2)/24,5),'Расчет сбытовых надбавок'!$B$2281:'Расчет сбытовых надбавок'!$G$3024,4)</f>
        <v>127.6</v>
      </c>
      <c r="F790" s="108">
        <f>VLOOKUP($A790+ROUND((COLUMN()-2)/24,5),АТС!$A$41:$F$784,5)+VLOOKUP($A790+ROUND((COLUMN()-2)/24,5),'Расчет сбытовых надбавок'!$B$2281:'Расчет сбытовых надбавок'!$G$3024,4)</f>
        <v>0</v>
      </c>
      <c r="G790" s="108">
        <f>VLOOKUP($A790+ROUND((COLUMN()-2)/24,5),АТС!$A$41:$F$784,5)+VLOOKUP($A790+ROUND((COLUMN()-2)/24,5),'Расчет сбытовых надбавок'!$B$2281:'Расчет сбытовых надбавок'!$G$3024,4)</f>
        <v>0</v>
      </c>
      <c r="H790" s="108">
        <f>VLOOKUP($A790+ROUND((COLUMN()-2)/24,5),АТС!$A$41:$F$784,5)+VLOOKUP($A790+ROUND((COLUMN()-2)/24,5),'Расчет сбытовых надбавок'!$B$2281:'Расчет сбытовых надбавок'!$G$3024,4)</f>
        <v>0</v>
      </c>
      <c r="I790" s="108">
        <f>VLOOKUP($A790+ROUND((COLUMN()-2)/24,5),АТС!$A$41:$F$784,5)+VLOOKUP($A790+ROUND((COLUMN()-2)/24,5),'Расчет сбытовых надбавок'!$B$2281:'Расчет сбытовых надбавок'!$G$3024,4)</f>
        <v>0</v>
      </c>
      <c r="J790" s="108">
        <f>VLOOKUP($A790+ROUND((COLUMN()-2)/24,5),АТС!$A$41:$F$784,5)+VLOOKUP($A790+ROUND((COLUMN()-2)/24,5),'Расчет сбытовых надбавок'!$B$2281:'Расчет сбытовых надбавок'!$G$3024,4)</f>
        <v>0</v>
      </c>
      <c r="K790" s="108">
        <f>VLOOKUP($A790+ROUND((COLUMN()-2)/24,5),АТС!$A$41:$F$784,5)+VLOOKUP($A790+ROUND((COLUMN()-2)/24,5),'Расчет сбытовых надбавок'!$B$2281:'Расчет сбытовых надбавок'!$G$3024,4)</f>
        <v>0</v>
      </c>
      <c r="L790" s="108">
        <f>VLOOKUP($A790+ROUND((COLUMN()-2)/24,5),АТС!$A$41:$F$784,5)+VLOOKUP($A790+ROUND((COLUMN()-2)/24,5),'Расчет сбытовых надбавок'!$B$2281:'Расчет сбытовых надбавок'!$G$3024,4)</f>
        <v>0</v>
      </c>
      <c r="M790" s="108">
        <f>VLOOKUP($A790+ROUND((COLUMN()-2)/24,5),АТС!$A$41:$F$784,5)+VLOOKUP($A790+ROUND((COLUMN()-2)/24,5),'Расчет сбытовых надбавок'!$B$2281:'Расчет сбытовых надбавок'!$G$3024,4)</f>
        <v>36.76</v>
      </c>
      <c r="N790" s="108">
        <f>VLOOKUP($A790+ROUND((COLUMN()-2)/24,5),АТС!$A$41:$F$784,5)+VLOOKUP($A790+ROUND((COLUMN()-2)/24,5),'Расчет сбытовых надбавок'!$B$2281:'Расчет сбытовых надбавок'!$G$3024,4)</f>
        <v>0</v>
      </c>
      <c r="O790" s="108">
        <f>VLOOKUP($A790+ROUND((COLUMN()-2)/24,5),АТС!$A$41:$F$784,5)+VLOOKUP($A790+ROUND((COLUMN()-2)/24,5),'Расчет сбытовых надбавок'!$B$2281:'Расчет сбытовых надбавок'!$G$3024,4)</f>
        <v>0</v>
      </c>
      <c r="P790" s="108">
        <f>VLOOKUP($A790+ROUND((COLUMN()-2)/24,5),АТС!$A$41:$F$784,5)+VLOOKUP($A790+ROUND((COLUMN()-2)/24,5),'Расчет сбытовых надбавок'!$B$2281:'Расчет сбытовых надбавок'!$G$3024,4)</f>
        <v>0</v>
      </c>
      <c r="Q790" s="108">
        <f>VLOOKUP($A790+ROUND((COLUMN()-2)/24,5),АТС!$A$41:$F$784,5)+VLOOKUP($A790+ROUND((COLUMN()-2)/24,5),'Расчет сбытовых надбавок'!$B$2281:'Расчет сбытовых надбавок'!$G$3024,4)</f>
        <v>0</v>
      </c>
      <c r="R790" s="108">
        <f>VLOOKUP($A790+ROUND((COLUMN()-2)/24,5),АТС!$A$41:$F$784,5)+VLOOKUP($A790+ROUND((COLUMN()-2)/24,5),'Расчет сбытовых надбавок'!$B$2281:'Расчет сбытовых надбавок'!$G$3024,4)</f>
        <v>97.92</v>
      </c>
      <c r="S790" s="108">
        <f>VLOOKUP($A790+ROUND((COLUMN()-2)/24,5),АТС!$A$41:$F$784,5)+VLOOKUP($A790+ROUND((COLUMN()-2)/24,5),'Расчет сбытовых надбавок'!$B$2281:'Расчет сбытовых надбавок'!$G$3024,4)</f>
        <v>98.16</v>
      </c>
      <c r="T790" s="108">
        <f>VLOOKUP($A790+ROUND((COLUMN()-2)/24,5),АТС!$A$41:$F$784,5)+VLOOKUP($A790+ROUND((COLUMN()-2)/24,5),'Расчет сбытовых надбавок'!$B$2281:'Расчет сбытовых надбавок'!$G$3024,4)</f>
        <v>203.17</v>
      </c>
      <c r="U790" s="108">
        <f>VLOOKUP($A790+ROUND((COLUMN()-2)/24,5),АТС!$A$41:$F$784,5)+VLOOKUP($A790+ROUND((COLUMN()-2)/24,5),'Расчет сбытовых надбавок'!$B$2281:'Расчет сбытовых надбавок'!$G$3024,4)</f>
        <v>64.86</v>
      </c>
      <c r="V790" s="108">
        <f>VLOOKUP($A790+ROUND((COLUMN()-2)/24,5),АТС!$A$41:$F$784,5)+VLOOKUP($A790+ROUND((COLUMN()-2)/24,5),'Расчет сбытовых надбавок'!$B$2281:'Расчет сбытовых надбавок'!$G$3024,4)</f>
        <v>0</v>
      </c>
      <c r="W790" s="108">
        <f>VLOOKUP($A790+ROUND((COLUMN()-2)/24,5),АТС!$A$41:$F$784,5)+VLOOKUP($A790+ROUND((COLUMN()-2)/24,5),'Расчет сбытовых надбавок'!$B$2281:'Расчет сбытовых надбавок'!$G$3024,4)</f>
        <v>84.58</v>
      </c>
      <c r="X790" s="108">
        <f>VLOOKUP($A790+ROUND((COLUMN()-2)/24,5),АТС!$A$41:$F$784,5)+VLOOKUP($A790+ROUND((COLUMN()-2)/24,5),'Расчет сбытовых надбавок'!$B$2281:'Расчет сбытовых надбавок'!$G$3024,4)</f>
        <v>584.27</v>
      </c>
      <c r="Y790" s="108">
        <f>VLOOKUP($A790+ROUND((COLUMN()-2)/24,5),АТС!$A$41:$F$784,5)+VLOOKUP($A790+ROUND((COLUMN()-2)/24,5),'Расчет сбытовых надбавок'!$B$2281:'Расчет сбытовых надбавок'!$G$3024,4)</f>
        <v>471.87</v>
      </c>
    </row>
    <row r="791" spans="1:27" x14ac:dyDescent="0.2">
      <c r="A791" s="88">
        <f t="shared" si="21"/>
        <v>41857</v>
      </c>
      <c r="B791" s="108">
        <f>VLOOKUP($A791+ROUND((COLUMN()-2)/24,5),АТС!$A$41:$F$784,5)+VLOOKUP($A791+ROUND((COLUMN()-2)/24,5),'Расчет сбытовых надбавок'!$B$2281:'Расчет сбытовых надбавок'!$G$3024,4)</f>
        <v>88.19</v>
      </c>
      <c r="C791" s="108">
        <f>VLOOKUP($A791+ROUND((COLUMN()-2)/24,5),АТС!$A$41:$F$784,5)+VLOOKUP($A791+ROUND((COLUMN()-2)/24,5),'Расчет сбытовых надбавок'!$B$2281:'Расчет сбытовых надбавок'!$G$3024,4)</f>
        <v>44.01</v>
      </c>
      <c r="D791" s="108">
        <f>VLOOKUP($A791+ROUND((COLUMN()-2)/24,5),АТС!$A$41:$F$784,5)+VLOOKUP($A791+ROUND((COLUMN()-2)/24,5),'Расчет сбытовых надбавок'!$B$2281:'Расчет сбытовых надбавок'!$G$3024,4)</f>
        <v>56.2</v>
      </c>
      <c r="E791" s="108">
        <f>VLOOKUP($A791+ROUND((COLUMN()-2)/24,5),АТС!$A$41:$F$784,5)+VLOOKUP($A791+ROUND((COLUMN()-2)/24,5),'Расчет сбытовых надбавок'!$B$2281:'Расчет сбытовых надбавок'!$G$3024,4)</f>
        <v>56.82</v>
      </c>
      <c r="F791" s="108">
        <f>VLOOKUP($A791+ROUND((COLUMN()-2)/24,5),АТС!$A$41:$F$784,5)+VLOOKUP($A791+ROUND((COLUMN()-2)/24,5),'Расчет сбытовых надбавок'!$B$2281:'Расчет сбытовых надбавок'!$G$3024,4)</f>
        <v>1.08</v>
      </c>
      <c r="G791" s="108">
        <f>VLOOKUP($A791+ROUND((COLUMN()-2)/24,5),АТС!$A$41:$F$784,5)+VLOOKUP($A791+ROUND((COLUMN()-2)/24,5),'Расчет сбытовых надбавок'!$B$2281:'Расчет сбытовых надбавок'!$G$3024,4)</f>
        <v>0</v>
      </c>
      <c r="H791" s="108">
        <f>VLOOKUP($A791+ROUND((COLUMN()-2)/24,5),АТС!$A$41:$F$784,5)+VLOOKUP($A791+ROUND((COLUMN()-2)/24,5),'Расчет сбытовых надбавок'!$B$2281:'Расчет сбытовых надбавок'!$G$3024,4)</f>
        <v>0</v>
      </c>
      <c r="I791" s="108">
        <f>VLOOKUP($A791+ROUND((COLUMN()-2)/24,5),АТС!$A$41:$F$784,5)+VLOOKUP($A791+ROUND((COLUMN()-2)/24,5),'Расчет сбытовых надбавок'!$B$2281:'Расчет сбытовых надбавок'!$G$3024,4)</f>
        <v>0</v>
      </c>
      <c r="J791" s="108">
        <f>VLOOKUP($A791+ROUND((COLUMN()-2)/24,5),АТС!$A$41:$F$784,5)+VLOOKUP($A791+ROUND((COLUMN()-2)/24,5),'Расчет сбытовых надбавок'!$B$2281:'Расчет сбытовых надбавок'!$G$3024,4)</f>
        <v>0</v>
      </c>
      <c r="K791" s="108">
        <f>VLOOKUP($A791+ROUND((COLUMN()-2)/24,5),АТС!$A$41:$F$784,5)+VLOOKUP($A791+ROUND((COLUMN()-2)/24,5),'Расчет сбытовых надбавок'!$B$2281:'Расчет сбытовых надбавок'!$G$3024,4)</f>
        <v>0</v>
      </c>
      <c r="L791" s="108">
        <f>VLOOKUP($A791+ROUND((COLUMN()-2)/24,5),АТС!$A$41:$F$784,5)+VLOOKUP($A791+ROUND((COLUMN()-2)/24,5),'Расчет сбытовых надбавок'!$B$2281:'Расчет сбытовых надбавок'!$G$3024,4)</f>
        <v>0</v>
      </c>
      <c r="M791" s="108">
        <f>VLOOKUP($A791+ROUND((COLUMN()-2)/24,5),АТС!$A$41:$F$784,5)+VLOOKUP($A791+ROUND((COLUMN()-2)/24,5),'Расчет сбытовых надбавок'!$B$2281:'Расчет сбытовых надбавок'!$G$3024,4)</f>
        <v>7.48</v>
      </c>
      <c r="N791" s="108">
        <f>VLOOKUP($A791+ROUND((COLUMN()-2)/24,5),АТС!$A$41:$F$784,5)+VLOOKUP($A791+ROUND((COLUMN()-2)/24,5),'Расчет сбытовых надбавок'!$B$2281:'Расчет сбытовых надбавок'!$G$3024,4)</f>
        <v>0</v>
      </c>
      <c r="O791" s="108">
        <f>VLOOKUP($A791+ROUND((COLUMN()-2)/24,5),АТС!$A$41:$F$784,5)+VLOOKUP($A791+ROUND((COLUMN()-2)/24,5),'Расчет сбытовых надбавок'!$B$2281:'Расчет сбытовых надбавок'!$G$3024,4)</f>
        <v>0</v>
      </c>
      <c r="P791" s="108">
        <f>VLOOKUP($A791+ROUND((COLUMN()-2)/24,5),АТС!$A$41:$F$784,5)+VLOOKUP($A791+ROUND((COLUMN()-2)/24,5),'Расчет сбытовых надбавок'!$B$2281:'Расчет сбытовых надбавок'!$G$3024,4)</f>
        <v>5</v>
      </c>
      <c r="Q791" s="108">
        <f>VLOOKUP($A791+ROUND((COLUMN()-2)/24,5),АТС!$A$41:$F$784,5)+VLOOKUP($A791+ROUND((COLUMN()-2)/24,5),'Расчет сбытовых надбавок'!$B$2281:'Расчет сбытовых надбавок'!$G$3024,4)</f>
        <v>0</v>
      </c>
      <c r="R791" s="108">
        <f>VLOOKUP($A791+ROUND((COLUMN()-2)/24,5),АТС!$A$41:$F$784,5)+VLOOKUP($A791+ROUND((COLUMN()-2)/24,5),'Расчет сбытовых надбавок'!$B$2281:'Расчет сбытовых надбавок'!$G$3024,4)</f>
        <v>14.91</v>
      </c>
      <c r="S791" s="108">
        <f>VLOOKUP($A791+ROUND((COLUMN()-2)/24,5),АТС!$A$41:$F$784,5)+VLOOKUP($A791+ROUND((COLUMN()-2)/24,5),'Расчет сбытовых надбавок'!$B$2281:'Расчет сбытовых надбавок'!$G$3024,4)</f>
        <v>16.510000000000002</v>
      </c>
      <c r="T791" s="108">
        <f>VLOOKUP($A791+ROUND((COLUMN()-2)/24,5),АТС!$A$41:$F$784,5)+VLOOKUP($A791+ROUND((COLUMN()-2)/24,5),'Расчет сбытовых надбавок'!$B$2281:'Расчет сбытовых надбавок'!$G$3024,4)</f>
        <v>38.22</v>
      </c>
      <c r="U791" s="108">
        <f>VLOOKUP($A791+ROUND((COLUMN()-2)/24,5),АТС!$A$41:$F$784,5)+VLOOKUP($A791+ROUND((COLUMN()-2)/24,5),'Расчет сбытовых надбавок'!$B$2281:'Расчет сбытовых надбавок'!$G$3024,4)</f>
        <v>0</v>
      </c>
      <c r="V791" s="108">
        <f>VLOOKUP($A791+ROUND((COLUMN()-2)/24,5),АТС!$A$41:$F$784,5)+VLOOKUP($A791+ROUND((COLUMN()-2)/24,5),'Расчет сбытовых надбавок'!$B$2281:'Расчет сбытовых надбавок'!$G$3024,4)</f>
        <v>0</v>
      </c>
      <c r="W791" s="108">
        <f>VLOOKUP($A791+ROUND((COLUMN()-2)/24,5),АТС!$A$41:$F$784,5)+VLOOKUP($A791+ROUND((COLUMN()-2)/24,5),'Расчет сбытовых надбавок'!$B$2281:'Расчет сбытовых надбавок'!$G$3024,4)</f>
        <v>0</v>
      </c>
      <c r="X791" s="108">
        <f>VLOOKUP($A791+ROUND((COLUMN()-2)/24,5),АТС!$A$41:$F$784,5)+VLOOKUP($A791+ROUND((COLUMN()-2)/24,5),'Расчет сбытовых надбавок'!$B$2281:'Расчет сбытовых надбавок'!$G$3024,4)</f>
        <v>564.39</v>
      </c>
      <c r="Y791" s="108">
        <f>VLOOKUP($A791+ROUND((COLUMN()-2)/24,5),АТС!$A$41:$F$784,5)+VLOOKUP($A791+ROUND((COLUMN()-2)/24,5),'Расчет сбытовых надбавок'!$B$2281:'Расчет сбытовых надбавок'!$G$3024,4)</f>
        <v>475.72999999999996</v>
      </c>
    </row>
    <row r="792" spans="1:27" x14ac:dyDescent="0.2">
      <c r="A792" s="88">
        <f t="shared" si="21"/>
        <v>41858</v>
      </c>
      <c r="B792" s="108">
        <f>VLOOKUP($A792+ROUND((COLUMN()-2)/24,5),АТС!$A$41:$F$784,5)+VLOOKUP($A792+ROUND((COLUMN()-2)/24,5),'Расчет сбытовых надбавок'!$B$2281:'Расчет сбытовых надбавок'!$G$3024,4)</f>
        <v>236.73000000000002</v>
      </c>
      <c r="C792" s="108">
        <f>VLOOKUP($A792+ROUND((COLUMN()-2)/24,5),АТС!$A$41:$F$784,5)+VLOOKUP($A792+ROUND((COLUMN()-2)/24,5),'Расчет сбытовых надбавок'!$B$2281:'Расчет сбытовых надбавок'!$G$3024,4)</f>
        <v>128.66</v>
      </c>
      <c r="D792" s="108">
        <f>VLOOKUP($A792+ROUND((COLUMN()-2)/24,5),АТС!$A$41:$F$784,5)+VLOOKUP($A792+ROUND((COLUMN()-2)/24,5),'Расчет сбытовых надбавок'!$B$2281:'Расчет сбытовых надбавок'!$G$3024,4)</f>
        <v>68.02000000000001</v>
      </c>
      <c r="E792" s="108">
        <f>VLOOKUP($A792+ROUND((COLUMN()-2)/24,5),АТС!$A$41:$F$784,5)+VLOOKUP($A792+ROUND((COLUMN()-2)/24,5),'Расчет сбытовых надбавок'!$B$2281:'Расчет сбытовых надбавок'!$G$3024,4)</f>
        <v>33.85</v>
      </c>
      <c r="F792" s="108">
        <f>VLOOKUP($A792+ROUND((COLUMN()-2)/24,5),АТС!$A$41:$F$784,5)+VLOOKUP($A792+ROUND((COLUMN()-2)/24,5),'Расчет сбытовых надбавок'!$B$2281:'Расчет сбытовых надбавок'!$G$3024,4)</f>
        <v>4.01</v>
      </c>
      <c r="G792" s="108">
        <f>VLOOKUP($A792+ROUND((COLUMN()-2)/24,5),АТС!$A$41:$F$784,5)+VLOOKUP($A792+ROUND((COLUMN()-2)/24,5),'Расчет сбытовых надбавок'!$B$2281:'Расчет сбытовых надбавок'!$G$3024,4)</f>
        <v>18</v>
      </c>
      <c r="H792" s="108">
        <f>VLOOKUP($A792+ROUND((COLUMN()-2)/24,5),АТС!$A$41:$F$784,5)+VLOOKUP($A792+ROUND((COLUMN()-2)/24,5),'Расчет сбытовых надбавок'!$B$2281:'Расчет сбытовых надбавок'!$G$3024,4)</f>
        <v>0</v>
      </c>
      <c r="I792" s="108">
        <f>VLOOKUP($A792+ROUND((COLUMN()-2)/24,5),АТС!$A$41:$F$784,5)+VLOOKUP($A792+ROUND((COLUMN()-2)/24,5),'Расчет сбытовых надбавок'!$B$2281:'Расчет сбытовых надбавок'!$G$3024,4)</f>
        <v>34.730000000000004</v>
      </c>
      <c r="J792" s="108">
        <f>VLOOKUP($A792+ROUND((COLUMN()-2)/24,5),АТС!$A$41:$F$784,5)+VLOOKUP($A792+ROUND((COLUMN()-2)/24,5),'Расчет сбытовых надбавок'!$B$2281:'Расчет сбытовых надбавок'!$G$3024,4)</f>
        <v>0</v>
      </c>
      <c r="K792" s="108">
        <f>VLOOKUP($A792+ROUND((COLUMN()-2)/24,5),АТС!$A$41:$F$784,5)+VLOOKUP($A792+ROUND((COLUMN()-2)/24,5),'Расчет сбытовых надбавок'!$B$2281:'Расчет сбытовых надбавок'!$G$3024,4)</f>
        <v>0</v>
      </c>
      <c r="L792" s="108">
        <f>VLOOKUP($A792+ROUND((COLUMN()-2)/24,5),АТС!$A$41:$F$784,5)+VLOOKUP($A792+ROUND((COLUMN()-2)/24,5),'Расчет сбытовых надбавок'!$B$2281:'Расчет сбытовых надбавок'!$G$3024,4)</f>
        <v>32.92</v>
      </c>
      <c r="M792" s="108">
        <f>VLOOKUP($A792+ROUND((COLUMN()-2)/24,5),АТС!$A$41:$F$784,5)+VLOOKUP($A792+ROUND((COLUMN()-2)/24,5),'Расчет сбытовых надбавок'!$B$2281:'Расчет сбытовых надбавок'!$G$3024,4)</f>
        <v>49.099999999999994</v>
      </c>
      <c r="N792" s="108">
        <f>VLOOKUP($A792+ROUND((COLUMN()-2)/24,5),АТС!$A$41:$F$784,5)+VLOOKUP($A792+ROUND((COLUMN()-2)/24,5),'Расчет сбытовых надбавок'!$B$2281:'Расчет сбытовых надбавок'!$G$3024,4)</f>
        <v>0.59</v>
      </c>
      <c r="O792" s="108">
        <f>VLOOKUP($A792+ROUND((COLUMN()-2)/24,5),АТС!$A$41:$F$784,5)+VLOOKUP($A792+ROUND((COLUMN()-2)/24,5),'Расчет сбытовых надбавок'!$B$2281:'Расчет сбытовых надбавок'!$G$3024,4)</f>
        <v>0</v>
      </c>
      <c r="P792" s="108">
        <f>VLOOKUP($A792+ROUND((COLUMN()-2)/24,5),АТС!$A$41:$F$784,5)+VLOOKUP($A792+ROUND((COLUMN()-2)/24,5),'Расчет сбытовых надбавок'!$B$2281:'Расчет сбытовых надбавок'!$G$3024,4)</f>
        <v>693.06</v>
      </c>
      <c r="Q792" s="108">
        <f>VLOOKUP($A792+ROUND((COLUMN()-2)/24,5),АТС!$A$41:$F$784,5)+VLOOKUP($A792+ROUND((COLUMN()-2)/24,5),'Расчет сбытовых надбавок'!$B$2281:'Расчет сбытовых надбавок'!$G$3024,4)</f>
        <v>457.34</v>
      </c>
      <c r="R792" s="108">
        <f>VLOOKUP($A792+ROUND((COLUMN()-2)/24,5),АТС!$A$41:$F$784,5)+VLOOKUP($A792+ROUND((COLUMN()-2)/24,5),'Расчет сбытовых надбавок'!$B$2281:'Расчет сбытовых надбавок'!$G$3024,4)</f>
        <v>269.08999999999997</v>
      </c>
      <c r="S792" s="108">
        <f>VLOOKUP($A792+ROUND((COLUMN()-2)/24,5),АТС!$A$41:$F$784,5)+VLOOKUP($A792+ROUND((COLUMN()-2)/24,5),'Расчет сбытовых надбавок'!$B$2281:'Расчет сбытовых надбавок'!$G$3024,4)</f>
        <v>142.44999999999999</v>
      </c>
      <c r="T792" s="108">
        <f>VLOOKUP($A792+ROUND((COLUMN()-2)/24,5),АТС!$A$41:$F$784,5)+VLOOKUP($A792+ROUND((COLUMN()-2)/24,5),'Расчет сбытовых надбавок'!$B$2281:'Расчет сбытовых надбавок'!$G$3024,4)</f>
        <v>276.81</v>
      </c>
      <c r="U792" s="108">
        <f>VLOOKUP($A792+ROUND((COLUMN()-2)/24,5),АТС!$A$41:$F$784,5)+VLOOKUP($A792+ROUND((COLUMN()-2)/24,5),'Расчет сбытовых надбавок'!$B$2281:'Расчет сбытовых надбавок'!$G$3024,4)</f>
        <v>267.5</v>
      </c>
      <c r="V792" s="108">
        <f>VLOOKUP($A792+ROUND((COLUMN()-2)/24,5),АТС!$A$41:$F$784,5)+VLOOKUP($A792+ROUND((COLUMN()-2)/24,5),'Расчет сбытовых надбавок'!$B$2281:'Расчет сбытовых надбавок'!$G$3024,4)</f>
        <v>83.53</v>
      </c>
      <c r="W792" s="108">
        <f>VLOOKUP($A792+ROUND((COLUMN()-2)/24,5),АТС!$A$41:$F$784,5)+VLOOKUP($A792+ROUND((COLUMN()-2)/24,5),'Расчет сбытовых надбавок'!$B$2281:'Расчет сбытовых надбавок'!$G$3024,4)</f>
        <v>155.52000000000001</v>
      </c>
      <c r="X792" s="108">
        <f>VLOOKUP($A792+ROUND((COLUMN()-2)/24,5),АТС!$A$41:$F$784,5)+VLOOKUP($A792+ROUND((COLUMN()-2)/24,5),'Расчет сбытовых надбавок'!$B$2281:'Расчет сбытовых надбавок'!$G$3024,4)</f>
        <v>316.76</v>
      </c>
      <c r="Y792" s="108">
        <f>VLOOKUP($A792+ROUND((COLUMN()-2)/24,5),АТС!$A$41:$F$784,5)+VLOOKUP($A792+ROUND((COLUMN()-2)/24,5),'Расчет сбытовых надбавок'!$B$2281:'Расчет сбытовых надбавок'!$G$3024,4)</f>
        <v>469.62</v>
      </c>
    </row>
    <row r="793" spans="1:27" x14ac:dyDescent="0.2">
      <c r="A793" s="88">
        <f t="shared" si="21"/>
        <v>41859</v>
      </c>
      <c r="B793" s="108">
        <f>VLOOKUP($A793+ROUND((COLUMN()-2)/24,5),АТС!$A$41:$F$784,5)+VLOOKUP($A793+ROUND((COLUMN()-2)/24,5),'Расчет сбытовых надбавок'!$B$2281:'Расчет сбытовых надбавок'!$G$3024,4)</f>
        <v>158.62</v>
      </c>
      <c r="C793" s="108">
        <f>VLOOKUP($A793+ROUND((COLUMN()-2)/24,5),АТС!$A$41:$F$784,5)+VLOOKUP($A793+ROUND((COLUMN()-2)/24,5),'Расчет сбытовых надбавок'!$B$2281:'Расчет сбытовых надбавок'!$G$3024,4)</f>
        <v>157.56</v>
      </c>
      <c r="D793" s="108">
        <f>VLOOKUP($A793+ROUND((COLUMN()-2)/24,5),АТС!$A$41:$F$784,5)+VLOOKUP($A793+ROUND((COLUMN()-2)/24,5),'Расчет сбытовых надбавок'!$B$2281:'Расчет сбытовых надбавок'!$G$3024,4)</f>
        <v>50.699999999999996</v>
      </c>
      <c r="E793" s="108">
        <f>VLOOKUP($A793+ROUND((COLUMN()-2)/24,5),АТС!$A$41:$F$784,5)+VLOOKUP($A793+ROUND((COLUMN()-2)/24,5),'Расчет сбытовых надбавок'!$B$2281:'Расчет сбытовых надбавок'!$G$3024,4)</f>
        <v>46.429999999999993</v>
      </c>
      <c r="F793" s="108">
        <f>VLOOKUP($A793+ROUND((COLUMN()-2)/24,5),АТС!$A$41:$F$784,5)+VLOOKUP($A793+ROUND((COLUMN()-2)/24,5),'Расчет сбытовых надбавок'!$B$2281:'Расчет сбытовых надбавок'!$G$3024,4)</f>
        <v>46.64</v>
      </c>
      <c r="G793" s="108">
        <f>VLOOKUP($A793+ROUND((COLUMN()-2)/24,5),АТС!$A$41:$F$784,5)+VLOOKUP($A793+ROUND((COLUMN()-2)/24,5),'Расчет сбытовых надбавок'!$B$2281:'Расчет сбытовых надбавок'!$G$3024,4)</f>
        <v>9.32</v>
      </c>
      <c r="H793" s="108">
        <f>VLOOKUP($A793+ROUND((COLUMN()-2)/24,5),АТС!$A$41:$F$784,5)+VLOOKUP($A793+ROUND((COLUMN()-2)/24,5),'Расчет сбытовых надбавок'!$B$2281:'Расчет сбытовых надбавок'!$G$3024,4)</f>
        <v>0</v>
      </c>
      <c r="I793" s="108">
        <f>VLOOKUP($A793+ROUND((COLUMN()-2)/24,5),АТС!$A$41:$F$784,5)+VLOOKUP($A793+ROUND((COLUMN()-2)/24,5),'Расчет сбытовых надбавок'!$B$2281:'Расчет сбытовых надбавок'!$G$3024,4)</f>
        <v>0</v>
      </c>
      <c r="J793" s="108">
        <f>VLOOKUP($A793+ROUND((COLUMN()-2)/24,5),АТС!$A$41:$F$784,5)+VLOOKUP($A793+ROUND((COLUMN()-2)/24,5),'Расчет сбытовых надбавок'!$B$2281:'Расчет сбытовых надбавок'!$G$3024,4)</f>
        <v>0</v>
      </c>
      <c r="K793" s="108">
        <f>VLOOKUP($A793+ROUND((COLUMN()-2)/24,5),АТС!$A$41:$F$784,5)+VLOOKUP($A793+ROUND((COLUMN()-2)/24,5),'Расчет сбытовых надбавок'!$B$2281:'Расчет сбытовых надбавок'!$G$3024,4)</f>
        <v>0</v>
      </c>
      <c r="L793" s="108">
        <f>VLOOKUP($A793+ROUND((COLUMN()-2)/24,5),АТС!$A$41:$F$784,5)+VLOOKUP($A793+ROUND((COLUMN()-2)/24,5),'Расчет сбытовых надбавок'!$B$2281:'Расчет сбытовых надбавок'!$G$3024,4)</f>
        <v>17.7</v>
      </c>
      <c r="M793" s="108">
        <f>VLOOKUP($A793+ROUND((COLUMN()-2)/24,5),АТС!$A$41:$F$784,5)+VLOOKUP($A793+ROUND((COLUMN()-2)/24,5),'Расчет сбытовых надбавок'!$B$2281:'Расчет сбытовых надбавок'!$G$3024,4)</f>
        <v>0</v>
      </c>
      <c r="N793" s="108">
        <f>VLOOKUP($A793+ROUND((COLUMN()-2)/24,5),АТС!$A$41:$F$784,5)+VLOOKUP($A793+ROUND((COLUMN()-2)/24,5),'Расчет сбытовых надбавок'!$B$2281:'Расчет сбытовых надбавок'!$G$3024,4)</f>
        <v>0</v>
      </c>
      <c r="O793" s="108">
        <f>VLOOKUP($A793+ROUND((COLUMN()-2)/24,5),АТС!$A$41:$F$784,5)+VLOOKUP($A793+ROUND((COLUMN()-2)/24,5),'Расчет сбытовых надбавок'!$B$2281:'Расчет сбытовых надбавок'!$G$3024,4)</f>
        <v>0</v>
      </c>
      <c r="P793" s="108">
        <f>VLOOKUP($A793+ROUND((COLUMN()-2)/24,5),АТС!$A$41:$F$784,5)+VLOOKUP($A793+ROUND((COLUMN()-2)/24,5),'Расчет сбытовых надбавок'!$B$2281:'Расчет сбытовых надбавок'!$G$3024,4)</f>
        <v>0</v>
      </c>
      <c r="Q793" s="108">
        <f>VLOOKUP($A793+ROUND((COLUMN()-2)/24,5),АТС!$A$41:$F$784,5)+VLOOKUP($A793+ROUND((COLUMN()-2)/24,5),'Расчет сбытовых надбавок'!$B$2281:'Расчет сбытовых надбавок'!$G$3024,4)</f>
        <v>0</v>
      </c>
      <c r="R793" s="108">
        <f>VLOOKUP($A793+ROUND((COLUMN()-2)/24,5),АТС!$A$41:$F$784,5)+VLOOKUP($A793+ROUND((COLUMN()-2)/24,5),'Расчет сбытовых надбавок'!$B$2281:'Расчет сбытовых надбавок'!$G$3024,4)</f>
        <v>0</v>
      </c>
      <c r="S793" s="108">
        <f>VLOOKUP($A793+ROUND((COLUMN()-2)/24,5),АТС!$A$41:$F$784,5)+VLOOKUP($A793+ROUND((COLUMN()-2)/24,5),'Расчет сбытовых надбавок'!$B$2281:'Расчет сбытовых надбавок'!$G$3024,4)</f>
        <v>0</v>
      </c>
      <c r="T793" s="108">
        <f>VLOOKUP($A793+ROUND((COLUMN()-2)/24,5),АТС!$A$41:$F$784,5)+VLOOKUP($A793+ROUND((COLUMN()-2)/24,5),'Расчет сбытовых надбавок'!$B$2281:'Расчет сбытовых надбавок'!$G$3024,4)</f>
        <v>0</v>
      </c>
      <c r="U793" s="108">
        <f>VLOOKUP($A793+ROUND((COLUMN()-2)/24,5),АТС!$A$41:$F$784,5)+VLOOKUP($A793+ROUND((COLUMN()-2)/24,5),'Расчет сбытовых надбавок'!$B$2281:'Расчет сбытовых надбавок'!$G$3024,4)</f>
        <v>0</v>
      </c>
      <c r="V793" s="108">
        <f>VLOOKUP($A793+ROUND((COLUMN()-2)/24,5),АТС!$A$41:$F$784,5)+VLOOKUP($A793+ROUND((COLUMN()-2)/24,5),'Расчет сбытовых надбавок'!$B$2281:'Расчет сбытовых надбавок'!$G$3024,4)</f>
        <v>0</v>
      </c>
      <c r="W793" s="108">
        <f>VLOOKUP($A793+ROUND((COLUMN()-2)/24,5),АТС!$A$41:$F$784,5)+VLOOKUP($A793+ROUND((COLUMN()-2)/24,5),'Расчет сбытовых надбавок'!$B$2281:'Расчет сбытовых надбавок'!$G$3024,4)</f>
        <v>0</v>
      </c>
      <c r="X793" s="108">
        <f>VLOOKUP($A793+ROUND((COLUMN()-2)/24,5),АТС!$A$41:$F$784,5)+VLOOKUP($A793+ROUND((COLUMN()-2)/24,5),'Расчет сбытовых надбавок'!$B$2281:'Расчет сбытовых надбавок'!$G$3024,4)</f>
        <v>135.35</v>
      </c>
      <c r="Y793" s="108">
        <f>VLOOKUP($A793+ROUND((COLUMN()-2)/24,5),АТС!$A$41:$F$784,5)+VLOOKUP($A793+ROUND((COLUMN()-2)/24,5),'Расчет сбытовых надбавок'!$B$2281:'Расчет сбытовых надбавок'!$G$3024,4)</f>
        <v>161.24</v>
      </c>
    </row>
    <row r="794" spans="1:27" x14ac:dyDescent="0.2">
      <c r="A794" s="88">
        <f t="shared" si="21"/>
        <v>41860</v>
      </c>
      <c r="B794" s="108">
        <f>VLOOKUP($A794+ROUND((COLUMN()-2)/24,5),АТС!$A$41:$F$784,5)+VLOOKUP($A794+ROUND((COLUMN()-2)/24,5),'Расчет сбытовых надбавок'!$B$2281:'Расчет сбытовых надбавок'!$G$3024,4)</f>
        <v>227.01</v>
      </c>
      <c r="C794" s="108">
        <f>VLOOKUP($A794+ROUND((COLUMN()-2)/24,5),АТС!$A$41:$F$784,5)+VLOOKUP($A794+ROUND((COLUMN()-2)/24,5),'Расчет сбытовых надбавок'!$B$2281:'Расчет сбытовых надбавок'!$G$3024,4)</f>
        <v>242.54</v>
      </c>
      <c r="D794" s="108">
        <f>VLOOKUP($A794+ROUND((COLUMN()-2)/24,5),АТС!$A$41:$F$784,5)+VLOOKUP($A794+ROUND((COLUMN()-2)/24,5),'Расчет сбытовых надбавок'!$B$2281:'Расчет сбытовых надбавок'!$G$3024,4)</f>
        <v>81.070000000000007</v>
      </c>
      <c r="E794" s="108">
        <f>VLOOKUP($A794+ROUND((COLUMN()-2)/24,5),АТС!$A$41:$F$784,5)+VLOOKUP($A794+ROUND((COLUMN()-2)/24,5),'Расчет сбытовых надбавок'!$B$2281:'Расчет сбытовых надбавок'!$G$3024,4)</f>
        <v>30.96</v>
      </c>
      <c r="F794" s="108">
        <f>VLOOKUP($A794+ROUND((COLUMN()-2)/24,5),АТС!$A$41:$F$784,5)+VLOOKUP($A794+ROUND((COLUMN()-2)/24,5),'Расчет сбытовых надбавок'!$B$2281:'Расчет сбытовых надбавок'!$G$3024,4)</f>
        <v>0</v>
      </c>
      <c r="G794" s="108">
        <f>VLOOKUP($A794+ROUND((COLUMN()-2)/24,5),АТС!$A$41:$F$784,5)+VLOOKUP($A794+ROUND((COLUMN()-2)/24,5),'Расчет сбытовых надбавок'!$B$2281:'Расчет сбытовых надбавок'!$G$3024,4)</f>
        <v>2.5299999999999998</v>
      </c>
      <c r="H794" s="108">
        <f>VLOOKUP($A794+ROUND((COLUMN()-2)/24,5),АТС!$A$41:$F$784,5)+VLOOKUP($A794+ROUND((COLUMN()-2)/24,5),'Расчет сбытовых надбавок'!$B$2281:'Расчет сбытовых надбавок'!$G$3024,4)</f>
        <v>0</v>
      </c>
      <c r="I794" s="108">
        <f>VLOOKUP($A794+ROUND((COLUMN()-2)/24,5),АТС!$A$41:$F$784,5)+VLOOKUP($A794+ROUND((COLUMN()-2)/24,5),'Расчет сбытовых надбавок'!$B$2281:'Расчет сбытовых надбавок'!$G$3024,4)</f>
        <v>0</v>
      </c>
      <c r="J794" s="108">
        <f>VLOOKUP($A794+ROUND((COLUMN()-2)/24,5),АТС!$A$41:$F$784,5)+VLOOKUP($A794+ROUND((COLUMN()-2)/24,5),'Расчет сбытовых надбавок'!$B$2281:'Расчет сбытовых надбавок'!$G$3024,4)</f>
        <v>0.01</v>
      </c>
      <c r="K794" s="108">
        <f>VLOOKUP($A794+ROUND((COLUMN()-2)/24,5),АТС!$A$41:$F$784,5)+VLOOKUP($A794+ROUND((COLUMN()-2)/24,5),'Расчет сбытовых надбавок'!$B$2281:'Расчет сбытовых надбавок'!$G$3024,4)</f>
        <v>0</v>
      </c>
      <c r="L794" s="108">
        <f>VLOOKUP($A794+ROUND((COLUMN()-2)/24,5),АТС!$A$41:$F$784,5)+VLOOKUP($A794+ROUND((COLUMN()-2)/24,5),'Расчет сбытовых надбавок'!$B$2281:'Расчет сбытовых надбавок'!$G$3024,4)</f>
        <v>0</v>
      </c>
      <c r="M794" s="108">
        <f>VLOOKUP($A794+ROUND((COLUMN()-2)/24,5),АТС!$A$41:$F$784,5)+VLOOKUP($A794+ROUND((COLUMN()-2)/24,5),'Расчет сбытовых надбавок'!$B$2281:'Расчет сбытовых надбавок'!$G$3024,4)</f>
        <v>0</v>
      </c>
      <c r="N794" s="108">
        <f>VLOOKUP($A794+ROUND((COLUMN()-2)/24,5),АТС!$A$41:$F$784,5)+VLOOKUP($A794+ROUND((COLUMN()-2)/24,5),'Расчет сбытовых надбавок'!$B$2281:'Расчет сбытовых надбавок'!$G$3024,4)</f>
        <v>0</v>
      </c>
      <c r="O794" s="108">
        <f>VLOOKUP($A794+ROUND((COLUMN()-2)/24,5),АТС!$A$41:$F$784,5)+VLOOKUP($A794+ROUND((COLUMN()-2)/24,5),'Расчет сбытовых надбавок'!$B$2281:'Расчет сбытовых надбавок'!$G$3024,4)</f>
        <v>0</v>
      </c>
      <c r="P794" s="108">
        <f>VLOOKUP($A794+ROUND((COLUMN()-2)/24,5),АТС!$A$41:$F$784,5)+VLOOKUP($A794+ROUND((COLUMN()-2)/24,5),'Расчет сбытовых надбавок'!$B$2281:'Расчет сбытовых надбавок'!$G$3024,4)</f>
        <v>0</v>
      </c>
      <c r="Q794" s="108">
        <f>VLOOKUP($A794+ROUND((COLUMN()-2)/24,5),АТС!$A$41:$F$784,5)+VLOOKUP($A794+ROUND((COLUMN()-2)/24,5),'Расчет сбытовых надбавок'!$B$2281:'Расчет сбытовых надбавок'!$G$3024,4)</f>
        <v>0</v>
      </c>
      <c r="R794" s="108">
        <f>VLOOKUP($A794+ROUND((COLUMN()-2)/24,5),АТС!$A$41:$F$784,5)+VLOOKUP($A794+ROUND((COLUMN()-2)/24,5),'Расчет сбытовых надбавок'!$B$2281:'Расчет сбытовых надбавок'!$G$3024,4)</f>
        <v>0</v>
      </c>
      <c r="S794" s="108">
        <f>VLOOKUP($A794+ROUND((COLUMN()-2)/24,5),АТС!$A$41:$F$784,5)+VLOOKUP($A794+ROUND((COLUMN()-2)/24,5),'Расчет сбытовых надбавок'!$B$2281:'Расчет сбытовых надбавок'!$G$3024,4)</f>
        <v>0</v>
      </c>
      <c r="T794" s="108">
        <f>VLOOKUP($A794+ROUND((COLUMN()-2)/24,5),АТС!$A$41:$F$784,5)+VLOOKUP($A794+ROUND((COLUMN()-2)/24,5),'Расчет сбытовых надбавок'!$B$2281:'Расчет сбытовых надбавок'!$G$3024,4)</f>
        <v>0</v>
      </c>
      <c r="U794" s="108">
        <f>VLOOKUP($A794+ROUND((COLUMN()-2)/24,5),АТС!$A$41:$F$784,5)+VLOOKUP($A794+ROUND((COLUMN()-2)/24,5),'Расчет сбытовых надбавок'!$B$2281:'Расчет сбытовых надбавок'!$G$3024,4)</f>
        <v>0</v>
      </c>
      <c r="V794" s="108">
        <f>VLOOKUP($A794+ROUND((COLUMN()-2)/24,5),АТС!$A$41:$F$784,5)+VLOOKUP($A794+ROUND((COLUMN()-2)/24,5),'Расчет сбытовых надбавок'!$B$2281:'Расчет сбытовых надбавок'!$G$3024,4)</f>
        <v>0</v>
      </c>
      <c r="W794" s="108">
        <f>VLOOKUP($A794+ROUND((COLUMN()-2)/24,5),АТС!$A$41:$F$784,5)+VLOOKUP($A794+ROUND((COLUMN()-2)/24,5),'Расчет сбытовых надбавок'!$B$2281:'Расчет сбытовых надбавок'!$G$3024,4)</f>
        <v>0.04</v>
      </c>
      <c r="X794" s="108">
        <f>VLOOKUP($A794+ROUND((COLUMN()-2)/24,5),АТС!$A$41:$F$784,5)+VLOOKUP($A794+ROUND((COLUMN()-2)/24,5),'Расчет сбытовых надбавок'!$B$2281:'Расчет сбытовых надбавок'!$G$3024,4)</f>
        <v>184.09</v>
      </c>
      <c r="Y794" s="108">
        <f>VLOOKUP($A794+ROUND((COLUMN()-2)/24,5),АТС!$A$41:$F$784,5)+VLOOKUP($A794+ROUND((COLUMN()-2)/24,5),'Расчет сбытовых надбавок'!$B$2281:'Расчет сбытовых надбавок'!$G$3024,4)</f>
        <v>229.39999999999998</v>
      </c>
    </row>
    <row r="795" spans="1:27" x14ac:dyDescent="0.2">
      <c r="A795" s="88">
        <f t="shared" si="21"/>
        <v>41861</v>
      </c>
      <c r="B795" s="108">
        <f>VLOOKUP($A795+ROUND((COLUMN()-2)/24,5),АТС!$A$41:$F$784,5)+VLOOKUP($A795+ROUND((COLUMN()-2)/24,5),'Расчет сбытовых надбавок'!$B$2281:'Расчет сбытовых надбавок'!$G$3024,4)</f>
        <v>53.339999999999996</v>
      </c>
      <c r="C795" s="108">
        <f>VLOOKUP($A795+ROUND((COLUMN()-2)/24,5),АТС!$A$41:$F$784,5)+VLOOKUP($A795+ROUND((COLUMN()-2)/24,5),'Расчет сбытовых надбавок'!$B$2281:'Расчет сбытовых надбавок'!$G$3024,4)</f>
        <v>421.15999999999997</v>
      </c>
      <c r="D795" s="108">
        <f>VLOOKUP($A795+ROUND((COLUMN()-2)/24,5),АТС!$A$41:$F$784,5)+VLOOKUP($A795+ROUND((COLUMN()-2)/24,5),'Расчет сбытовых надбавок'!$B$2281:'Расчет сбытовых надбавок'!$G$3024,4)</f>
        <v>29.85</v>
      </c>
      <c r="E795" s="108">
        <f>VLOOKUP($A795+ROUND((COLUMN()-2)/24,5),АТС!$A$41:$F$784,5)+VLOOKUP($A795+ROUND((COLUMN()-2)/24,5),'Расчет сбытовых надбавок'!$B$2281:'Расчет сбытовых надбавок'!$G$3024,4)</f>
        <v>22.049999999999997</v>
      </c>
      <c r="F795" s="108">
        <f>VLOOKUP($A795+ROUND((COLUMN()-2)/24,5),АТС!$A$41:$F$784,5)+VLOOKUP($A795+ROUND((COLUMN()-2)/24,5),'Расчет сбытовых надбавок'!$B$2281:'Расчет сбытовых надбавок'!$G$3024,4)</f>
        <v>48.43</v>
      </c>
      <c r="G795" s="108">
        <f>VLOOKUP($A795+ROUND((COLUMN()-2)/24,5),АТС!$A$41:$F$784,5)+VLOOKUP($A795+ROUND((COLUMN()-2)/24,5),'Расчет сбытовых надбавок'!$B$2281:'Расчет сбытовых надбавок'!$G$3024,4)</f>
        <v>80.67</v>
      </c>
      <c r="H795" s="108">
        <f>VLOOKUP($A795+ROUND((COLUMN()-2)/24,5),АТС!$A$41:$F$784,5)+VLOOKUP($A795+ROUND((COLUMN()-2)/24,5),'Расчет сбытовых надбавок'!$B$2281:'Расчет сбытовых надбавок'!$G$3024,4)</f>
        <v>0</v>
      </c>
      <c r="I795" s="108">
        <f>VLOOKUP($A795+ROUND((COLUMN()-2)/24,5),АТС!$A$41:$F$784,5)+VLOOKUP($A795+ROUND((COLUMN()-2)/24,5),'Расчет сбытовых надбавок'!$B$2281:'Расчет сбытовых надбавок'!$G$3024,4)</f>
        <v>0</v>
      </c>
      <c r="J795" s="108">
        <f>VLOOKUP($A795+ROUND((COLUMN()-2)/24,5),АТС!$A$41:$F$784,5)+VLOOKUP($A795+ROUND((COLUMN()-2)/24,5),'Расчет сбытовых надбавок'!$B$2281:'Расчет сбытовых надбавок'!$G$3024,4)</f>
        <v>0</v>
      </c>
      <c r="K795" s="108">
        <f>VLOOKUP($A795+ROUND((COLUMN()-2)/24,5),АТС!$A$41:$F$784,5)+VLOOKUP($A795+ROUND((COLUMN()-2)/24,5),'Расчет сбытовых надбавок'!$B$2281:'Расчет сбытовых надбавок'!$G$3024,4)</f>
        <v>131.56</v>
      </c>
      <c r="L795" s="108">
        <f>VLOOKUP($A795+ROUND((COLUMN()-2)/24,5),АТС!$A$41:$F$784,5)+VLOOKUP($A795+ROUND((COLUMN()-2)/24,5),'Расчет сбытовых надбавок'!$B$2281:'Расчет сбытовых надбавок'!$G$3024,4)</f>
        <v>25.47</v>
      </c>
      <c r="M795" s="108">
        <f>VLOOKUP($A795+ROUND((COLUMN()-2)/24,5),АТС!$A$41:$F$784,5)+VLOOKUP($A795+ROUND((COLUMN()-2)/24,5),'Расчет сбытовых надбавок'!$B$2281:'Расчет сбытовых надбавок'!$G$3024,4)</f>
        <v>97.169999999999987</v>
      </c>
      <c r="N795" s="108">
        <f>VLOOKUP($A795+ROUND((COLUMN()-2)/24,5),АТС!$A$41:$F$784,5)+VLOOKUP($A795+ROUND((COLUMN()-2)/24,5),'Расчет сбытовых надбавок'!$B$2281:'Расчет сбытовых надбавок'!$G$3024,4)</f>
        <v>22.86</v>
      </c>
      <c r="O795" s="108">
        <f>VLOOKUP($A795+ROUND((COLUMN()-2)/24,5),АТС!$A$41:$F$784,5)+VLOOKUP($A795+ROUND((COLUMN()-2)/24,5),'Расчет сбытовых надбавок'!$B$2281:'Расчет сбытовых надбавок'!$G$3024,4)</f>
        <v>13.649999999999999</v>
      </c>
      <c r="P795" s="108">
        <f>VLOOKUP($A795+ROUND((COLUMN()-2)/24,5),АТС!$A$41:$F$784,5)+VLOOKUP($A795+ROUND((COLUMN()-2)/24,5),'Расчет сбытовых надбавок'!$B$2281:'Расчет сбытовых надбавок'!$G$3024,4)</f>
        <v>0</v>
      </c>
      <c r="Q795" s="108">
        <f>VLOOKUP($A795+ROUND((COLUMN()-2)/24,5),АТС!$A$41:$F$784,5)+VLOOKUP($A795+ROUND((COLUMN()-2)/24,5),'Расчет сбытовых надбавок'!$B$2281:'Расчет сбытовых надбавок'!$G$3024,4)</f>
        <v>0</v>
      </c>
      <c r="R795" s="108">
        <f>VLOOKUP($A795+ROUND((COLUMN()-2)/24,5),АТС!$A$41:$F$784,5)+VLOOKUP($A795+ROUND((COLUMN()-2)/24,5),'Расчет сбытовых надбавок'!$B$2281:'Расчет сбытовых надбавок'!$G$3024,4)</f>
        <v>0</v>
      </c>
      <c r="S795" s="108">
        <f>VLOOKUP($A795+ROUND((COLUMN()-2)/24,5),АТС!$A$41:$F$784,5)+VLOOKUP($A795+ROUND((COLUMN()-2)/24,5),'Расчет сбытовых надбавок'!$B$2281:'Расчет сбытовых надбавок'!$G$3024,4)</f>
        <v>0</v>
      </c>
      <c r="T795" s="108">
        <f>VLOOKUP($A795+ROUND((COLUMN()-2)/24,5),АТС!$A$41:$F$784,5)+VLOOKUP($A795+ROUND((COLUMN()-2)/24,5),'Расчет сбытовых надбавок'!$B$2281:'Расчет сбытовых надбавок'!$G$3024,4)</f>
        <v>0</v>
      </c>
      <c r="U795" s="108">
        <f>VLOOKUP($A795+ROUND((COLUMN()-2)/24,5),АТС!$A$41:$F$784,5)+VLOOKUP($A795+ROUND((COLUMN()-2)/24,5),'Расчет сбытовых надбавок'!$B$2281:'Расчет сбытовых надбавок'!$G$3024,4)</f>
        <v>0</v>
      </c>
      <c r="V795" s="108">
        <f>VLOOKUP($A795+ROUND((COLUMN()-2)/24,5),АТС!$A$41:$F$784,5)+VLOOKUP($A795+ROUND((COLUMN()-2)/24,5),'Расчет сбытовых надбавок'!$B$2281:'Расчет сбытовых надбавок'!$G$3024,4)</f>
        <v>0</v>
      </c>
      <c r="W795" s="108">
        <f>VLOOKUP($A795+ROUND((COLUMN()-2)/24,5),АТС!$A$41:$F$784,5)+VLOOKUP($A795+ROUND((COLUMN()-2)/24,5),'Расчет сбытовых надбавок'!$B$2281:'Расчет сбытовых надбавок'!$G$3024,4)</f>
        <v>0</v>
      </c>
      <c r="X795" s="108">
        <f>VLOOKUP($A795+ROUND((COLUMN()-2)/24,5),АТС!$A$41:$F$784,5)+VLOOKUP($A795+ROUND((COLUMN()-2)/24,5),'Расчет сбытовых надбавок'!$B$2281:'Расчет сбытовых надбавок'!$G$3024,4)</f>
        <v>0.01</v>
      </c>
      <c r="Y795" s="108">
        <f>VLOOKUP($A795+ROUND((COLUMN()-2)/24,5),АТС!$A$41:$F$784,5)+VLOOKUP($A795+ROUND((COLUMN()-2)/24,5),'Расчет сбытовых надбавок'!$B$2281:'Расчет сбытовых надбавок'!$G$3024,4)</f>
        <v>237.72</v>
      </c>
    </row>
    <row r="796" spans="1:27" x14ac:dyDescent="0.2">
      <c r="A796" s="88">
        <f t="shared" si="21"/>
        <v>41862</v>
      </c>
      <c r="B796" s="108">
        <f>VLOOKUP($A796+ROUND((COLUMN()-2)/24,5),АТС!$A$41:$F$784,5)+VLOOKUP($A796+ROUND((COLUMN()-2)/24,5),'Расчет сбытовых надбавок'!$B$2281:'Расчет сбытовых надбавок'!$G$3024,4)</f>
        <v>589.03</v>
      </c>
      <c r="C796" s="108">
        <f>VLOOKUP($A796+ROUND((COLUMN()-2)/24,5),АТС!$A$41:$F$784,5)+VLOOKUP($A796+ROUND((COLUMN()-2)/24,5),'Расчет сбытовых надбавок'!$B$2281:'Расчет сбытовых надбавок'!$G$3024,4)</f>
        <v>97.21</v>
      </c>
      <c r="D796" s="108">
        <f>VLOOKUP($A796+ROUND((COLUMN()-2)/24,5),АТС!$A$41:$F$784,5)+VLOOKUP($A796+ROUND((COLUMN()-2)/24,5),'Расчет сбытовых надбавок'!$B$2281:'Расчет сбытовых надбавок'!$G$3024,4)</f>
        <v>9.02</v>
      </c>
      <c r="E796" s="108">
        <f>VLOOKUP($A796+ROUND((COLUMN()-2)/24,5),АТС!$A$41:$F$784,5)+VLOOKUP($A796+ROUND((COLUMN()-2)/24,5),'Расчет сбытовых надбавок'!$B$2281:'Расчет сбытовых надбавок'!$G$3024,4)</f>
        <v>35.78</v>
      </c>
      <c r="F796" s="108">
        <f>VLOOKUP($A796+ROUND((COLUMN()-2)/24,5),АТС!$A$41:$F$784,5)+VLOOKUP($A796+ROUND((COLUMN()-2)/24,5),'Расчет сбытовых надбавок'!$B$2281:'Расчет сбытовых надбавок'!$G$3024,4)</f>
        <v>64.42</v>
      </c>
      <c r="G796" s="108">
        <f>VLOOKUP($A796+ROUND((COLUMN()-2)/24,5),АТС!$A$41:$F$784,5)+VLOOKUP($A796+ROUND((COLUMN()-2)/24,5),'Расчет сбытовых надбавок'!$B$2281:'Расчет сбытовых надбавок'!$G$3024,4)</f>
        <v>6.0000000000000005E-2</v>
      </c>
      <c r="H796" s="108">
        <f>VLOOKUP($A796+ROUND((COLUMN()-2)/24,5),АТС!$A$41:$F$784,5)+VLOOKUP($A796+ROUND((COLUMN()-2)/24,5),'Расчет сбытовых надбавок'!$B$2281:'Расчет сбытовых надбавок'!$G$3024,4)</f>
        <v>0</v>
      </c>
      <c r="I796" s="108">
        <f>VLOOKUP($A796+ROUND((COLUMN()-2)/24,5),АТС!$A$41:$F$784,5)+VLOOKUP($A796+ROUND((COLUMN()-2)/24,5),'Расчет сбытовых надбавок'!$B$2281:'Расчет сбытовых надбавок'!$G$3024,4)</f>
        <v>0</v>
      </c>
      <c r="J796" s="108">
        <f>VLOOKUP($A796+ROUND((COLUMN()-2)/24,5),АТС!$A$41:$F$784,5)+VLOOKUP($A796+ROUND((COLUMN()-2)/24,5),'Расчет сбытовых надбавок'!$B$2281:'Расчет сбытовых надбавок'!$G$3024,4)</f>
        <v>0</v>
      </c>
      <c r="K796" s="108">
        <f>VLOOKUP($A796+ROUND((COLUMN()-2)/24,5),АТС!$A$41:$F$784,5)+VLOOKUP($A796+ROUND((COLUMN()-2)/24,5),'Расчет сбытовых надбавок'!$B$2281:'Расчет сбытовых надбавок'!$G$3024,4)</f>
        <v>50.36</v>
      </c>
      <c r="L796" s="108">
        <f>VLOOKUP($A796+ROUND((COLUMN()-2)/24,5),АТС!$A$41:$F$784,5)+VLOOKUP($A796+ROUND((COLUMN()-2)/24,5),'Расчет сбытовых надбавок'!$B$2281:'Расчет сбытовых надбавок'!$G$3024,4)</f>
        <v>0</v>
      </c>
      <c r="M796" s="108">
        <f>VLOOKUP($A796+ROUND((COLUMN()-2)/24,5),АТС!$A$41:$F$784,5)+VLOOKUP($A796+ROUND((COLUMN()-2)/24,5),'Расчет сбытовых надбавок'!$B$2281:'Расчет сбытовых надбавок'!$G$3024,4)</f>
        <v>0</v>
      </c>
      <c r="N796" s="108">
        <f>VLOOKUP($A796+ROUND((COLUMN()-2)/24,5),АТС!$A$41:$F$784,5)+VLOOKUP($A796+ROUND((COLUMN()-2)/24,5),'Расчет сбытовых надбавок'!$B$2281:'Расчет сбытовых надбавок'!$G$3024,4)</f>
        <v>0</v>
      </c>
      <c r="O796" s="108">
        <f>VLOOKUP($A796+ROUND((COLUMN()-2)/24,5),АТС!$A$41:$F$784,5)+VLOOKUP($A796+ROUND((COLUMN()-2)/24,5),'Расчет сбытовых надбавок'!$B$2281:'Расчет сбытовых надбавок'!$G$3024,4)</f>
        <v>0</v>
      </c>
      <c r="P796" s="108">
        <f>VLOOKUP($A796+ROUND((COLUMN()-2)/24,5),АТС!$A$41:$F$784,5)+VLOOKUP($A796+ROUND((COLUMN()-2)/24,5),'Расчет сбытовых надбавок'!$B$2281:'Расчет сбытовых надбавок'!$G$3024,4)</f>
        <v>0</v>
      </c>
      <c r="Q796" s="108">
        <f>VLOOKUP($A796+ROUND((COLUMN()-2)/24,5),АТС!$A$41:$F$784,5)+VLOOKUP($A796+ROUND((COLUMN()-2)/24,5),'Расчет сбытовых надбавок'!$B$2281:'Расчет сбытовых надбавок'!$G$3024,4)</f>
        <v>0</v>
      </c>
      <c r="R796" s="108">
        <f>VLOOKUP($A796+ROUND((COLUMN()-2)/24,5),АТС!$A$41:$F$784,5)+VLOOKUP($A796+ROUND((COLUMN()-2)/24,5),'Расчет сбытовых надбавок'!$B$2281:'Расчет сбытовых надбавок'!$G$3024,4)</f>
        <v>0</v>
      </c>
      <c r="S796" s="108">
        <f>VLOOKUP($A796+ROUND((COLUMN()-2)/24,5),АТС!$A$41:$F$784,5)+VLOOKUP($A796+ROUND((COLUMN()-2)/24,5),'Расчет сбытовых надбавок'!$B$2281:'Расчет сбытовых надбавок'!$G$3024,4)</f>
        <v>0.01</v>
      </c>
      <c r="T796" s="108">
        <f>VLOOKUP($A796+ROUND((COLUMN()-2)/24,5),АТС!$A$41:$F$784,5)+VLOOKUP($A796+ROUND((COLUMN()-2)/24,5),'Расчет сбытовых надбавок'!$B$2281:'Расчет сбытовых надбавок'!$G$3024,4)</f>
        <v>236.23999999999998</v>
      </c>
      <c r="U796" s="108">
        <f>VLOOKUP($A796+ROUND((COLUMN()-2)/24,5),АТС!$A$41:$F$784,5)+VLOOKUP($A796+ROUND((COLUMN()-2)/24,5),'Расчет сбытовых надбавок'!$B$2281:'Расчет сбытовых надбавок'!$G$3024,4)</f>
        <v>61.92</v>
      </c>
      <c r="V796" s="108">
        <f>VLOOKUP($A796+ROUND((COLUMN()-2)/24,5),АТС!$A$41:$F$784,5)+VLOOKUP($A796+ROUND((COLUMN()-2)/24,5),'Расчет сбытовых надбавок'!$B$2281:'Расчет сбытовых надбавок'!$G$3024,4)</f>
        <v>69.67</v>
      </c>
      <c r="W796" s="108">
        <f>VLOOKUP($A796+ROUND((COLUMN()-2)/24,5),АТС!$A$41:$F$784,5)+VLOOKUP($A796+ROUND((COLUMN()-2)/24,5),'Расчет сбытовых надбавок'!$B$2281:'Расчет сбытовых надбавок'!$G$3024,4)</f>
        <v>204.96</v>
      </c>
      <c r="X796" s="108">
        <f>VLOOKUP($A796+ROUND((COLUMN()-2)/24,5),АТС!$A$41:$F$784,5)+VLOOKUP($A796+ROUND((COLUMN()-2)/24,5),'Расчет сбытовых надбавок'!$B$2281:'Расчет сбытовых надбавок'!$G$3024,4)</f>
        <v>333.07</v>
      </c>
      <c r="Y796" s="108">
        <f>VLOOKUP($A796+ROUND((COLUMN()-2)/24,5),АТС!$A$41:$F$784,5)+VLOOKUP($A796+ROUND((COLUMN()-2)/24,5),'Расчет сбытовых надбавок'!$B$2281:'Расчет сбытовых надбавок'!$G$3024,4)</f>
        <v>739.33</v>
      </c>
    </row>
    <row r="797" spans="1:27" x14ac:dyDescent="0.2">
      <c r="A797" s="88">
        <f t="shared" si="21"/>
        <v>41863</v>
      </c>
      <c r="B797" s="108">
        <f>VLOOKUP($A797+ROUND((COLUMN()-2)/24,5),АТС!$A$41:$F$784,5)+VLOOKUP($A797+ROUND((COLUMN()-2)/24,5),'Расчет сбытовых надбавок'!$B$2281:'Расчет сбытовых надбавок'!$G$3024,4)</f>
        <v>397.94</v>
      </c>
      <c r="C797" s="108">
        <f>VLOOKUP($A797+ROUND((COLUMN()-2)/24,5),АТС!$A$41:$F$784,5)+VLOOKUP($A797+ROUND((COLUMN()-2)/24,5),'Расчет сбытовых надбавок'!$B$2281:'Расчет сбытовых надбавок'!$G$3024,4)</f>
        <v>104.37</v>
      </c>
      <c r="D797" s="108">
        <f>VLOOKUP($A797+ROUND((COLUMN()-2)/24,5),АТС!$A$41:$F$784,5)+VLOOKUP($A797+ROUND((COLUMN()-2)/24,5),'Расчет сбытовых надбавок'!$B$2281:'Расчет сбытовых надбавок'!$G$3024,4)</f>
        <v>167.97</v>
      </c>
      <c r="E797" s="108">
        <f>VLOOKUP($A797+ROUND((COLUMN()-2)/24,5),АТС!$A$41:$F$784,5)+VLOOKUP($A797+ROUND((COLUMN()-2)/24,5),'Расчет сбытовых надбавок'!$B$2281:'Расчет сбытовых надбавок'!$G$3024,4)</f>
        <v>53.15</v>
      </c>
      <c r="F797" s="108">
        <f>VLOOKUP($A797+ROUND((COLUMN()-2)/24,5),АТС!$A$41:$F$784,5)+VLOOKUP($A797+ROUND((COLUMN()-2)/24,5),'Расчет сбытовых надбавок'!$B$2281:'Расчет сбытовых надбавок'!$G$3024,4)</f>
        <v>43.17</v>
      </c>
      <c r="G797" s="108">
        <f>VLOOKUP($A797+ROUND((COLUMN()-2)/24,5),АТС!$A$41:$F$784,5)+VLOOKUP($A797+ROUND((COLUMN()-2)/24,5),'Расчет сбытовых надбавок'!$B$2281:'Расчет сбытовых надбавок'!$G$3024,4)</f>
        <v>0</v>
      </c>
      <c r="H797" s="108">
        <f>VLOOKUP($A797+ROUND((COLUMN()-2)/24,5),АТС!$A$41:$F$784,5)+VLOOKUP($A797+ROUND((COLUMN()-2)/24,5),'Расчет сбытовых надбавок'!$B$2281:'Расчет сбытовых надбавок'!$G$3024,4)</f>
        <v>0</v>
      </c>
      <c r="I797" s="108">
        <f>VLOOKUP($A797+ROUND((COLUMN()-2)/24,5),АТС!$A$41:$F$784,5)+VLOOKUP($A797+ROUND((COLUMN()-2)/24,5),'Расчет сбытовых надбавок'!$B$2281:'Расчет сбытовых надбавок'!$G$3024,4)</f>
        <v>0</v>
      </c>
      <c r="J797" s="108">
        <f>VLOOKUP($A797+ROUND((COLUMN()-2)/24,5),АТС!$A$41:$F$784,5)+VLOOKUP($A797+ROUND((COLUMN()-2)/24,5),'Расчет сбытовых надбавок'!$B$2281:'Расчет сбытовых надбавок'!$G$3024,4)</f>
        <v>0.01</v>
      </c>
      <c r="K797" s="108">
        <f>VLOOKUP($A797+ROUND((COLUMN()-2)/24,5),АТС!$A$41:$F$784,5)+VLOOKUP($A797+ROUND((COLUMN()-2)/24,5),'Расчет сбытовых надбавок'!$B$2281:'Расчет сбытовых надбавок'!$G$3024,4)</f>
        <v>0</v>
      </c>
      <c r="L797" s="108">
        <f>VLOOKUP($A797+ROUND((COLUMN()-2)/24,5),АТС!$A$41:$F$784,5)+VLOOKUP($A797+ROUND((COLUMN()-2)/24,5),'Расчет сбытовых надбавок'!$B$2281:'Расчет сбытовых надбавок'!$G$3024,4)</f>
        <v>0</v>
      </c>
      <c r="M797" s="108">
        <f>VLOOKUP($A797+ROUND((COLUMN()-2)/24,5),АТС!$A$41:$F$784,5)+VLOOKUP($A797+ROUND((COLUMN()-2)/24,5),'Расчет сбытовых надбавок'!$B$2281:'Расчет сбытовых надбавок'!$G$3024,4)</f>
        <v>0</v>
      </c>
      <c r="N797" s="108">
        <f>VLOOKUP($A797+ROUND((COLUMN()-2)/24,5),АТС!$A$41:$F$784,5)+VLOOKUP($A797+ROUND((COLUMN()-2)/24,5),'Расчет сбытовых надбавок'!$B$2281:'Расчет сбытовых надбавок'!$G$3024,4)</f>
        <v>0</v>
      </c>
      <c r="O797" s="108">
        <f>VLOOKUP($A797+ROUND((COLUMN()-2)/24,5),АТС!$A$41:$F$784,5)+VLOOKUP($A797+ROUND((COLUMN()-2)/24,5),'Расчет сбытовых надбавок'!$B$2281:'Расчет сбытовых надбавок'!$G$3024,4)</f>
        <v>0</v>
      </c>
      <c r="P797" s="108">
        <f>VLOOKUP($A797+ROUND((COLUMN()-2)/24,5),АТС!$A$41:$F$784,5)+VLOOKUP($A797+ROUND((COLUMN()-2)/24,5),'Расчет сбытовых надбавок'!$B$2281:'Расчет сбытовых надбавок'!$G$3024,4)</f>
        <v>0</v>
      </c>
      <c r="Q797" s="108">
        <f>VLOOKUP($A797+ROUND((COLUMN()-2)/24,5),АТС!$A$41:$F$784,5)+VLOOKUP($A797+ROUND((COLUMN()-2)/24,5),'Расчет сбытовых надбавок'!$B$2281:'Расчет сбытовых надбавок'!$G$3024,4)</f>
        <v>0</v>
      </c>
      <c r="R797" s="108">
        <f>VLOOKUP($A797+ROUND((COLUMN()-2)/24,5),АТС!$A$41:$F$784,5)+VLOOKUP($A797+ROUND((COLUMN()-2)/24,5),'Расчет сбытовых надбавок'!$B$2281:'Расчет сбытовых надбавок'!$G$3024,4)</f>
        <v>108.56</v>
      </c>
      <c r="S797" s="108">
        <f>VLOOKUP($A797+ROUND((COLUMN()-2)/24,5),АТС!$A$41:$F$784,5)+VLOOKUP($A797+ROUND((COLUMN()-2)/24,5),'Расчет сбытовых надбавок'!$B$2281:'Расчет сбытовых надбавок'!$G$3024,4)</f>
        <v>170.64</v>
      </c>
      <c r="T797" s="108">
        <f>VLOOKUP($A797+ROUND((COLUMN()-2)/24,5),АТС!$A$41:$F$784,5)+VLOOKUP($A797+ROUND((COLUMN()-2)/24,5),'Расчет сбытовых надбавок'!$B$2281:'Расчет сбытовых надбавок'!$G$3024,4)</f>
        <v>230.95000000000002</v>
      </c>
      <c r="U797" s="108">
        <f>VLOOKUP($A797+ROUND((COLUMN()-2)/24,5),АТС!$A$41:$F$784,5)+VLOOKUP($A797+ROUND((COLUMN()-2)/24,5),'Расчет сбытовых надбавок'!$B$2281:'Расчет сбытовых надбавок'!$G$3024,4)</f>
        <v>108.09</v>
      </c>
      <c r="V797" s="108">
        <f>VLOOKUP($A797+ROUND((COLUMN()-2)/24,5),АТС!$A$41:$F$784,5)+VLOOKUP($A797+ROUND((COLUMN()-2)/24,5),'Расчет сбытовых надбавок'!$B$2281:'Расчет сбытовых надбавок'!$G$3024,4)</f>
        <v>142.31</v>
      </c>
      <c r="W797" s="108">
        <f>VLOOKUP($A797+ROUND((COLUMN()-2)/24,5),АТС!$A$41:$F$784,5)+VLOOKUP($A797+ROUND((COLUMN()-2)/24,5),'Расчет сбытовых надбавок'!$B$2281:'Расчет сбытовых надбавок'!$G$3024,4)</f>
        <v>273.52</v>
      </c>
      <c r="X797" s="108">
        <f>VLOOKUP($A797+ROUND((COLUMN()-2)/24,5),АТС!$A$41:$F$784,5)+VLOOKUP($A797+ROUND((COLUMN()-2)/24,5),'Расчет сбытовых надбавок'!$B$2281:'Расчет сбытовых надбавок'!$G$3024,4)</f>
        <v>627.43999999999994</v>
      </c>
      <c r="Y797" s="108">
        <f>VLOOKUP($A797+ROUND((COLUMN()-2)/24,5),АТС!$A$41:$F$784,5)+VLOOKUP($A797+ROUND((COLUMN()-2)/24,5),'Расчет сбытовых надбавок'!$B$2281:'Расчет сбытовых надбавок'!$G$3024,4)</f>
        <v>720.79</v>
      </c>
    </row>
    <row r="798" spans="1:27" x14ac:dyDescent="0.2">
      <c r="A798" s="88">
        <f t="shared" si="21"/>
        <v>41864</v>
      </c>
      <c r="B798" s="108">
        <f>VLOOKUP($A798+ROUND((COLUMN()-2)/24,5),АТС!$A$41:$F$784,5)+VLOOKUP($A798+ROUND((COLUMN()-2)/24,5),'Расчет сбытовых надбавок'!$B$2281:'Расчет сбытовых надбавок'!$G$3024,4)</f>
        <v>374.74</v>
      </c>
      <c r="C798" s="108">
        <f>VLOOKUP($A798+ROUND((COLUMN()-2)/24,5),АТС!$A$41:$F$784,5)+VLOOKUP($A798+ROUND((COLUMN()-2)/24,5),'Расчет сбытовых надбавок'!$B$2281:'Расчет сбытовых надбавок'!$G$3024,4)</f>
        <v>39.549999999999997</v>
      </c>
      <c r="D798" s="108">
        <f>VLOOKUP($A798+ROUND((COLUMN()-2)/24,5),АТС!$A$41:$F$784,5)+VLOOKUP($A798+ROUND((COLUMN()-2)/24,5),'Расчет сбытовых надбавок'!$B$2281:'Расчет сбытовых надбавок'!$G$3024,4)</f>
        <v>0</v>
      </c>
      <c r="E798" s="108">
        <f>VLOOKUP($A798+ROUND((COLUMN()-2)/24,5),АТС!$A$41:$F$784,5)+VLOOKUP($A798+ROUND((COLUMN()-2)/24,5),'Расчет сбытовых надбавок'!$B$2281:'Расчет сбытовых надбавок'!$G$3024,4)</f>
        <v>0</v>
      </c>
      <c r="F798" s="108">
        <f>VLOOKUP($A798+ROUND((COLUMN()-2)/24,5),АТС!$A$41:$F$784,5)+VLOOKUP($A798+ROUND((COLUMN()-2)/24,5),'Расчет сбытовых надбавок'!$B$2281:'Расчет сбытовых надбавок'!$G$3024,4)</f>
        <v>0</v>
      </c>
      <c r="G798" s="108">
        <f>VLOOKUP($A798+ROUND((COLUMN()-2)/24,5),АТС!$A$41:$F$784,5)+VLOOKUP($A798+ROUND((COLUMN()-2)/24,5),'Расчет сбытовых надбавок'!$B$2281:'Расчет сбытовых надбавок'!$G$3024,4)</f>
        <v>0</v>
      </c>
      <c r="H798" s="108">
        <f>VLOOKUP($A798+ROUND((COLUMN()-2)/24,5),АТС!$A$41:$F$784,5)+VLOOKUP($A798+ROUND((COLUMN()-2)/24,5),'Расчет сбытовых надбавок'!$B$2281:'Расчет сбытовых надбавок'!$G$3024,4)</f>
        <v>0</v>
      </c>
      <c r="I798" s="108">
        <f>VLOOKUP($A798+ROUND((COLUMN()-2)/24,5),АТС!$A$41:$F$784,5)+VLOOKUP($A798+ROUND((COLUMN()-2)/24,5),'Расчет сбытовых надбавок'!$B$2281:'Расчет сбытовых надбавок'!$G$3024,4)</f>
        <v>0</v>
      </c>
      <c r="J798" s="108">
        <f>VLOOKUP($A798+ROUND((COLUMN()-2)/24,5),АТС!$A$41:$F$784,5)+VLOOKUP($A798+ROUND((COLUMN()-2)/24,5),'Расчет сбытовых надбавок'!$B$2281:'Расчет сбытовых надбавок'!$G$3024,4)</f>
        <v>0</v>
      </c>
      <c r="K798" s="108">
        <f>VLOOKUP($A798+ROUND((COLUMN()-2)/24,5),АТС!$A$41:$F$784,5)+VLOOKUP($A798+ROUND((COLUMN()-2)/24,5),'Расчет сбытовых надбавок'!$B$2281:'Расчет сбытовых надбавок'!$G$3024,4)</f>
        <v>0</v>
      </c>
      <c r="L798" s="108">
        <f>VLOOKUP($A798+ROUND((COLUMN()-2)/24,5),АТС!$A$41:$F$784,5)+VLOOKUP($A798+ROUND((COLUMN()-2)/24,5),'Расчет сбытовых надбавок'!$B$2281:'Расчет сбытовых надбавок'!$G$3024,4)</f>
        <v>0</v>
      </c>
      <c r="M798" s="108">
        <f>VLOOKUP($A798+ROUND((COLUMN()-2)/24,5),АТС!$A$41:$F$784,5)+VLOOKUP($A798+ROUND((COLUMN()-2)/24,5),'Расчет сбытовых надбавок'!$B$2281:'Расчет сбытовых надбавок'!$G$3024,4)</f>
        <v>0</v>
      </c>
      <c r="N798" s="108">
        <f>VLOOKUP($A798+ROUND((COLUMN()-2)/24,5),АТС!$A$41:$F$784,5)+VLOOKUP($A798+ROUND((COLUMN()-2)/24,5),'Расчет сбытовых надбавок'!$B$2281:'Расчет сбытовых надбавок'!$G$3024,4)</f>
        <v>0</v>
      </c>
      <c r="O798" s="108">
        <f>VLOOKUP($A798+ROUND((COLUMN()-2)/24,5),АТС!$A$41:$F$784,5)+VLOOKUP($A798+ROUND((COLUMN()-2)/24,5),'Расчет сбытовых надбавок'!$B$2281:'Расчет сбытовых надбавок'!$G$3024,4)</f>
        <v>0</v>
      </c>
      <c r="P798" s="108">
        <f>VLOOKUP($A798+ROUND((COLUMN()-2)/24,5),АТС!$A$41:$F$784,5)+VLOOKUP($A798+ROUND((COLUMN()-2)/24,5),'Расчет сбытовых надбавок'!$B$2281:'Расчет сбытовых надбавок'!$G$3024,4)</f>
        <v>87.75</v>
      </c>
      <c r="Q798" s="108">
        <f>VLOOKUP($A798+ROUND((COLUMN()-2)/24,5),АТС!$A$41:$F$784,5)+VLOOKUP($A798+ROUND((COLUMN()-2)/24,5),'Расчет сбытовых надбавок'!$B$2281:'Расчет сбытовых надбавок'!$G$3024,4)</f>
        <v>133.86000000000001</v>
      </c>
      <c r="R798" s="108">
        <f>VLOOKUP($A798+ROUND((COLUMN()-2)/24,5),АТС!$A$41:$F$784,5)+VLOOKUP($A798+ROUND((COLUMN()-2)/24,5),'Расчет сбытовых надбавок'!$B$2281:'Расчет сбытовых надбавок'!$G$3024,4)</f>
        <v>164.55</v>
      </c>
      <c r="S798" s="108">
        <f>VLOOKUP($A798+ROUND((COLUMN()-2)/24,5),АТС!$A$41:$F$784,5)+VLOOKUP($A798+ROUND((COLUMN()-2)/24,5),'Расчет сбытовых надбавок'!$B$2281:'Расчет сбытовых надбавок'!$G$3024,4)</f>
        <v>174.65</v>
      </c>
      <c r="T798" s="108">
        <f>VLOOKUP($A798+ROUND((COLUMN()-2)/24,5),АТС!$A$41:$F$784,5)+VLOOKUP($A798+ROUND((COLUMN()-2)/24,5),'Расчет сбытовых надбавок'!$B$2281:'Расчет сбытовых надбавок'!$G$3024,4)</f>
        <v>200.71</v>
      </c>
      <c r="U798" s="108">
        <f>VLOOKUP($A798+ROUND((COLUMN()-2)/24,5),АТС!$A$41:$F$784,5)+VLOOKUP($A798+ROUND((COLUMN()-2)/24,5),'Расчет сбытовых надбавок'!$B$2281:'Расчет сбытовых надбавок'!$G$3024,4)</f>
        <v>175.61</v>
      </c>
      <c r="V798" s="108">
        <f>VLOOKUP($A798+ROUND((COLUMN()-2)/24,5),АТС!$A$41:$F$784,5)+VLOOKUP($A798+ROUND((COLUMN()-2)/24,5),'Расчет сбытовых надбавок'!$B$2281:'Расчет сбытовых надбавок'!$G$3024,4)</f>
        <v>48.34</v>
      </c>
      <c r="W798" s="108">
        <f>VLOOKUP($A798+ROUND((COLUMN()-2)/24,5),АТС!$A$41:$F$784,5)+VLOOKUP($A798+ROUND((COLUMN()-2)/24,5),'Расчет сбытовых надбавок'!$B$2281:'Расчет сбытовых надбавок'!$G$3024,4)</f>
        <v>142.04</v>
      </c>
      <c r="X798" s="108">
        <f>VLOOKUP($A798+ROUND((COLUMN()-2)/24,5),АТС!$A$41:$F$784,5)+VLOOKUP($A798+ROUND((COLUMN()-2)/24,5),'Расчет сбытовых надбавок'!$B$2281:'Расчет сбытовых надбавок'!$G$3024,4)</f>
        <v>894.98</v>
      </c>
      <c r="Y798" s="108">
        <f>VLOOKUP($A798+ROUND((COLUMN()-2)/24,5),АТС!$A$41:$F$784,5)+VLOOKUP($A798+ROUND((COLUMN()-2)/24,5),'Расчет сбытовых надбавок'!$B$2281:'Расчет сбытовых надбавок'!$G$3024,4)</f>
        <v>703.89</v>
      </c>
    </row>
    <row r="799" spans="1:27" x14ac:dyDescent="0.2">
      <c r="A799" s="88">
        <f t="shared" si="21"/>
        <v>41865</v>
      </c>
      <c r="B799" s="108">
        <f>VLOOKUP($A799+ROUND((COLUMN()-2)/24,5),АТС!$A$41:$F$784,5)+VLOOKUP($A799+ROUND((COLUMN()-2)/24,5),'Расчет сбытовых надбавок'!$B$2281:'Расчет сбытовых надбавок'!$G$3024,4)</f>
        <v>404</v>
      </c>
      <c r="C799" s="108">
        <f>VLOOKUP($A799+ROUND((COLUMN()-2)/24,5),АТС!$A$41:$F$784,5)+VLOOKUP($A799+ROUND((COLUMN()-2)/24,5),'Расчет сбытовых надбавок'!$B$2281:'Расчет сбытовых надбавок'!$G$3024,4)</f>
        <v>72.89</v>
      </c>
      <c r="D799" s="108">
        <f>VLOOKUP($A799+ROUND((COLUMN()-2)/24,5),АТС!$A$41:$F$784,5)+VLOOKUP($A799+ROUND((COLUMN()-2)/24,5),'Расчет сбытовых надбавок'!$B$2281:'Расчет сбытовых надбавок'!$G$3024,4)</f>
        <v>59.75</v>
      </c>
      <c r="E799" s="108">
        <f>VLOOKUP($A799+ROUND((COLUMN()-2)/24,5),АТС!$A$41:$F$784,5)+VLOOKUP($A799+ROUND((COLUMN()-2)/24,5),'Расчет сбытовых надбавок'!$B$2281:'Расчет сбытовых надбавок'!$G$3024,4)</f>
        <v>70.33</v>
      </c>
      <c r="F799" s="108">
        <f>VLOOKUP($A799+ROUND((COLUMN()-2)/24,5),АТС!$A$41:$F$784,5)+VLOOKUP($A799+ROUND((COLUMN()-2)/24,5),'Расчет сбытовых надбавок'!$B$2281:'Расчет сбытовых надбавок'!$G$3024,4)</f>
        <v>0</v>
      </c>
      <c r="G799" s="108">
        <f>VLOOKUP($A799+ROUND((COLUMN()-2)/24,5),АТС!$A$41:$F$784,5)+VLOOKUP($A799+ROUND((COLUMN()-2)/24,5),'Расчет сбытовых надбавок'!$B$2281:'Расчет сбытовых надбавок'!$G$3024,4)</f>
        <v>0</v>
      </c>
      <c r="H799" s="108">
        <f>VLOOKUP($A799+ROUND((COLUMN()-2)/24,5),АТС!$A$41:$F$784,5)+VLOOKUP($A799+ROUND((COLUMN()-2)/24,5),'Расчет сбытовых надбавок'!$B$2281:'Расчет сбытовых надбавок'!$G$3024,4)</f>
        <v>0</v>
      </c>
      <c r="I799" s="108">
        <f>VLOOKUP($A799+ROUND((COLUMN()-2)/24,5),АТС!$A$41:$F$784,5)+VLOOKUP($A799+ROUND((COLUMN()-2)/24,5),'Расчет сбытовых надбавок'!$B$2281:'Расчет сбытовых надбавок'!$G$3024,4)</f>
        <v>0</v>
      </c>
      <c r="J799" s="108">
        <f>VLOOKUP($A799+ROUND((COLUMN()-2)/24,5),АТС!$A$41:$F$784,5)+VLOOKUP($A799+ROUND((COLUMN()-2)/24,5),'Расчет сбытовых надбавок'!$B$2281:'Расчет сбытовых надбавок'!$G$3024,4)</f>
        <v>0</v>
      </c>
      <c r="K799" s="108">
        <f>VLOOKUP($A799+ROUND((COLUMN()-2)/24,5),АТС!$A$41:$F$784,5)+VLOOKUP($A799+ROUND((COLUMN()-2)/24,5),'Расчет сбытовых надбавок'!$B$2281:'Расчет сбытовых надбавок'!$G$3024,4)</f>
        <v>0</v>
      </c>
      <c r="L799" s="108">
        <f>VLOOKUP($A799+ROUND((COLUMN()-2)/24,5),АТС!$A$41:$F$784,5)+VLOOKUP($A799+ROUND((COLUMN()-2)/24,5),'Расчет сбытовых надбавок'!$B$2281:'Расчет сбытовых надбавок'!$G$3024,4)</f>
        <v>0</v>
      </c>
      <c r="M799" s="108">
        <f>VLOOKUP($A799+ROUND((COLUMN()-2)/24,5),АТС!$A$41:$F$784,5)+VLOOKUP($A799+ROUND((COLUMN()-2)/24,5),'Расчет сбытовых надбавок'!$B$2281:'Расчет сбытовых надбавок'!$G$3024,4)</f>
        <v>0</v>
      </c>
      <c r="N799" s="108">
        <f>VLOOKUP($A799+ROUND((COLUMN()-2)/24,5),АТС!$A$41:$F$784,5)+VLOOKUP($A799+ROUND((COLUMN()-2)/24,5),'Расчет сбытовых надбавок'!$B$2281:'Расчет сбытовых надбавок'!$G$3024,4)</f>
        <v>0</v>
      </c>
      <c r="O799" s="108">
        <f>VLOOKUP($A799+ROUND((COLUMN()-2)/24,5),АТС!$A$41:$F$784,5)+VLOOKUP($A799+ROUND((COLUMN()-2)/24,5),'Расчет сбытовых надбавок'!$B$2281:'Расчет сбытовых надбавок'!$G$3024,4)</f>
        <v>0</v>
      </c>
      <c r="P799" s="108">
        <f>VLOOKUP($A799+ROUND((COLUMN()-2)/24,5),АТС!$A$41:$F$784,5)+VLOOKUP($A799+ROUND((COLUMN()-2)/24,5),'Расчет сбытовых надбавок'!$B$2281:'Расчет сбытовых надбавок'!$G$3024,4)</f>
        <v>0</v>
      </c>
      <c r="Q799" s="108">
        <f>VLOOKUP($A799+ROUND((COLUMN()-2)/24,5),АТС!$A$41:$F$784,5)+VLOOKUP($A799+ROUND((COLUMN()-2)/24,5),'Расчет сбытовых надбавок'!$B$2281:'Расчет сбытовых надбавок'!$G$3024,4)</f>
        <v>0</v>
      </c>
      <c r="R799" s="108">
        <f>VLOOKUP($A799+ROUND((COLUMN()-2)/24,5),АТС!$A$41:$F$784,5)+VLOOKUP($A799+ROUND((COLUMN()-2)/24,5),'Расчет сбытовых надбавок'!$B$2281:'Расчет сбытовых надбавок'!$G$3024,4)</f>
        <v>0</v>
      </c>
      <c r="S799" s="108">
        <f>VLOOKUP($A799+ROUND((COLUMN()-2)/24,5),АТС!$A$41:$F$784,5)+VLOOKUP($A799+ROUND((COLUMN()-2)/24,5),'Расчет сбытовых надбавок'!$B$2281:'Расчет сбытовых надбавок'!$G$3024,4)</f>
        <v>0</v>
      </c>
      <c r="T799" s="108">
        <f>VLOOKUP($A799+ROUND((COLUMN()-2)/24,5),АТС!$A$41:$F$784,5)+VLOOKUP($A799+ROUND((COLUMN()-2)/24,5),'Расчет сбытовых надбавок'!$B$2281:'Расчет сбытовых надбавок'!$G$3024,4)</f>
        <v>0</v>
      </c>
      <c r="U799" s="108">
        <f>VLOOKUP($A799+ROUND((COLUMN()-2)/24,5),АТС!$A$41:$F$784,5)+VLOOKUP($A799+ROUND((COLUMN()-2)/24,5),'Расчет сбытовых надбавок'!$B$2281:'Расчет сбытовых надбавок'!$G$3024,4)</f>
        <v>0</v>
      </c>
      <c r="V799" s="108">
        <f>VLOOKUP($A799+ROUND((COLUMN()-2)/24,5),АТС!$A$41:$F$784,5)+VLOOKUP($A799+ROUND((COLUMN()-2)/24,5),'Расчет сбытовых надбавок'!$B$2281:'Расчет сбытовых надбавок'!$G$3024,4)</f>
        <v>0</v>
      </c>
      <c r="W799" s="108">
        <f>VLOOKUP($A799+ROUND((COLUMN()-2)/24,5),АТС!$A$41:$F$784,5)+VLOOKUP($A799+ROUND((COLUMN()-2)/24,5),'Расчет сбытовых надбавок'!$B$2281:'Расчет сбытовых надбавок'!$G$3024,4)</f>
        <v>0</v>
      </c>
      <c r="X799" s="108">
        <f>VLOOKUP($A799+ROUND((COLUMN()-2)/24,5),АТС!$A$41:$F$784,5)+VLOOKUP($A799+ROUND((COLUMN()-2)/24,5),'Расчет сбытовых надбавок'!$B$2281:'Расчет сбытовых надбавок'!$G$3024,4)</f>
        <v>287.52</v>
      </c>
      <c r="Y799" s="108">
        <f>VLOOKUP($A799+ROUND((COLUMN()-2)/24,5),АТС!$A$41:$F$784,5)+VLOOKUP($A799+ROUND((COLUMN()-2)/24,5),'Расчет сбытовых надбавок'!$B$2281:'Расчет сбытовых надбавок'!$G$3024,4)</f>
        <v>533.55999999999995</v>
      </c>
    </row>
    <row r="800" spans="1:27" x14ac:dyDescent="0.2">
      <c r="A800" s="88">
        <f t="shared" si="21"/>
        <v>41866</v>
      </c>
      <c r="B800" s="108">
        <f>VLOOKUP($A800+ROUND((COLUMN()-2)/24,5),АТС!$A$41:$F$784,5)+VLOOKUP($A800+ROUND((COLUMN()-2)/24,5),'Расчет сбытовых надбавок'!$B$2281:'Расчет сбытовых надбавок'!$G$3024,4)</f>
        <v>14.35</v>
      </c>
      <c r="C800" s="108">
        <f>VLOOKUP($A800+ROUND((COLUMN()-2)/24,5),АТС!$A$41:$F$784,5)+VLOOKUP($A800+ROUND((COLUMN()-2)/24,5),'Расчет сбытовых надбавок'!$B$2281:'Расчет сбытовых надбавок'!$G$3024,4)</f>
        <v>15.049999999999999</v>
      </c>
      <c r="D800" s="108">
        <f>VLOOKUP($A800+ROUND((COLUMN()-2)/24,5),АТС!$A$41:$F$784,5)+VLOOKUP($A800+ROUND((COLUMN()-2)/24,5),'Расчет сбытовых надбавок'!$B$2281:'Расчет сбытовых надбавок'!$G$3024,4)</f>
        <v>35.230000000000004</v>
      </c>
      <c r="E800" s="108">
        <f>VLOOKUP($A800+ROUND((COLUMN()-2)/24,5),АТС!$A$41:$F$784,5)+VLOOKUP($A800+ROUND((COLUMN()-2)/24,5),'Расчет сбытовых надбавок'!$B$2281:'Расчет сбытовых надбавок'!$G$3024,4)</f>
        <v>60.56</v>
      </c>
      <c r="F800" s="108">
        <f>VLOOKUP($A800+ROUND((COLUMN()-2)/24,5),АТС!$A$41:$F$784,5)+VLOOKUP($A800+ROUND((COLUMN()-2)/24,5),'Расчет сбытовых надбавок'!$B$2281:'Расчет сбытовых надбавок'!$G$3024,4)</f>
        <v>6.33</v>
      </c>
      <c r="G800" s="108">
        <f>VLOOKUP($A800+ROUND((COLUMN()-2)/24,5),АТС!$A$41:$F$784,5)+VLOOKUP($A800+ROUND((COLUMN()-2)/24,5),'Расчет сбытовых надбавок'!$B$2281:'Расчет сбытовых надбавок'!$G$3024,4)</f>
        <v>8.17</v>
      </c>
      <c r="H800" s="108">
        <f>VLOOKUP($A800+ROUND((COLUMN()-2)/24,5),АТС!$A$41:$F$784,5)+VLOOKUP($A800+ROUND((COLUMN()-2)/24,5),'Расчет сбытовых надбавок'!$B$2281:'Расчет сбытовых надбавок'!$G$3024,4)</f>
        <v>0</v>
      </c>
      <c r="I800" s="108">
        <f>VLOOKUP($A800+ROUND((COLUMN()-2)/24,5),АТС!$A$41:$F$784,5)+VLOOKUP($A800+ROUND((COLUMN()-2)/24,5),'Расчет сбытовых надбавок'!$B$2281:'Расчет сбытовых надбавок'!$G$3024,4)</f>
        <v>0</v>
      </c>
      <c r="J800" s="108">
        <f>VLOOKUP($A800+ROUND((COLUMN()-2)/24,5),АТС!$A$41:$F$784,5)+VLOOKUP($A800+ROUND((COLUMN()-2)/24,5),'Расчет сбытовых надбавок'!$B$2281:'Расчет сбытовых надбавок'!$G$3024,4)</f>
        <v>0.01</v>
      </c>
      <c r="K800" s="108">
        <f>VLOOKUP($A800+ROUND((COLUMN()-2)/24,5),АТС!$A$41:$F$784,5)+VLOOKUP($A800+ROUND((COLUMN()-2)/24,5),'Расчет сбытовых надбавок'!$B$2281:'Расчет сбытовых надбавок'!$G$3024,4)</f>
        <v>0</v>
      </c>
      <c r="L800" s="108">
        <f>VLOOKUP($A800+ROUND((COLUMN()-2)/24,5),АТС!$A$41:$F$784,5)+VLOOKUP($A800+ROUND((COLUMN()-2)/24,5),'Расчет сбытовых надбавок'!$B$2281:'Расчет сбытовых надбавок'!$G$3024,4)</f>
        <v>572.34</v>
      </c>
      <c r="M800" s="108">
        <f>VLOOKUP($A800+ROUND((COLUMN()-2)/24,5),АТС!$A$41:$F$784,5)+VLOOKUP($A800+ROUND((COLUMN()-2)/24,5),'Расчет сбытовых надбавок'!$B$2281:'Расчет сбытовых надбавок'!$G$3024,4)</f>
        <v>595.09999999999991</v>
      </c>
      <c r="N800" s="108">
        <f>VLOOKUP($A800+ROUND((COLUMN()-2)/24,5),АТС!$A$41:$F$784,5)+VLOOKUP($A800+ROUND((COLUMN()-2)/24,5),'Расчет сбытовых надбавок'!$B$2281:'Расчет сбытовых надбавок'!$G$3024,4)</f>
        <v>0</v>
      </c>
      <c r="O800" s="108">
        <f>VLOOKUP($A800+ROUND((COLUMN()-2)/24,5),АТС!$A$41:$F$784,5)+VLOOKUP($A800+ROUND((COLUMN()-2)/24,5),'Расчет сбытовых надбавок'!$B$2281:'Расчет сбытовых надбавок'!$G$3024,4)</f>
        <v>0</v>
      </c>
      <c r="P800" s="108">
        <f>VLOOKUP($A800+ROUND((COLUMN()-2)/24,5),АТС!$A$41:$F$784,5)+VLOOKUP($A800+ROUND((COLUMN()-2)/24,5),'Расчет сбытовых надбавок'!$B$2281:'Расчет сбытовых надбавок'!$G$3024,4)</f>
        <v>0</v>
      </c>
      <c r="Q800" s="108">
        <f>VLOOKUP($A800+ROUND((COLUMN()-2)/24,5),АТС!$A$41:$F$784,5)+VLOOKUP($A800+ROUND((COLUMN()-2)/24,5),'Расчет сбытовых надбавок'!$B$2281:'Расчет сбытовых надбавок'!$G$3024,4)</f>
        <v>0</v>
      </c>
      <c r="R800" s="108">
        <f>VLOOKUP($A800+ROUND((COLUMN()-2)/24,5),АТС!$A$41:$F$784,5)+VLOOKUP($A800+ROUND((COLUMN()-2)/24,5),'Расчет сбытовых надбавок'!$B$2281:'Расчет сбытовых надбавок'!$G$3024,4)</f>
        <v>0</v>
      </c>
      <c r="S800" s="108">
        <f>VLOOKUP($A800+ROUND((COLUMN()-2)/24,5),АТС!$A$41:$F$784,5)+VLOOKUP($A800+ROUND((COLUMN()-2)/24,5),'Расчет сбытовых надбавок'!$B$2281:'Расчет сбытовых надбавок'!$G$3024,4)</f>
        <v>28.19</v>
      </c>
      <c r="T800" s="108">
        <f>VLOOKUP($A800+ROUND((COLUMN()-2)/24,5),АТС!$A$41:$F$784,5)+VLOOKUP($A800+ROUND((COLUMN()-2)/24,5),'Расчет сбытовых надбавок'!$B$2281:'Расчет сбытовых надбавок'!$G$3024,4)</f>
        <v>0</v>
      </c>
      <c r="U800" s="108">
        <f>VLOOKUP($A800+ROUND((COLUMN()-2)/24,5),АТС!$A$41:$F$784,5)+VLOOKUP($A800+ROUND((COLUMN()-2)/24,5),'Расчет сбытовых надбавок'!$B$2281:'Расчет сбытовых надбавок'!$G$3024,4)</f>
        <v>0</v>
      </c>
      <c r="V800" s="108">
        <f>VLOOKUP($A800+ROUND((COLUMN()-2)/24,5),АТС!$A$41:$F$784,5)+VLOOKUP($A800+ROUND((COLUMN()-2)/24,5),'Расчет сбытовых надбавок'!$B$2281:'Расчет сбытовых надбавок'!$G$3024,4)</f>
        <v>0</v>
      </c>
      <c r="W800" s="108">
        <f>VLOOKUP($A800+ROUND((COLUMN()-2)/24,5),АТС!$A$41:$F$784,5)+VLOOKUP($A800+ROUND((COLUMN()-2)/24,5),'Расчет сбытовых надбавок'!$B$2281:'Расчет сбытовых надбавок'!$G$3024,4)</f>
        <v>0.01</v>
      </c>
      <c r="X800" s="108">
        <f>VLOOKUP($A800+ROUND((COLUMN()-2)/24,5),АТС!$A$41:$F$784,5)+VLOOKUP($A800+ROUND((COLUMN()-2)/24,5),'Расчет сбытовых надбавок'!$B$2281:'Расчет сбытовых надбавок'!$G$3024,4)</f>
        <v>0.01</v>
      </c>
      <c r="Y800" s="108">
        <f>VLOOKUP($A800+ROUND((COLUMN()-2)/24,5),АТС!$A$41:$F$784,5)+VLOOKUP($A800+ROUND((COLUMN()-2)/24,5),'Расчет сбытовых надбавок'!$B$2281:'Расчет сбытовых надбавок'!$G$3024,4)</f>
        <v>42.269999999999996</v>
      </c>
    </row>
    <row r="801" spans="1:25" x14ac:dyDescent="0.2">
      <c r="A801" s="88">
        <f t="shared" si="21"/>
        <v>41867</v>
      </c>
      <c r="B801" s="108">
        <f>VLOOKUP($A801+ROUND((COLUMN()-2)/24,5),АТС!$A$41:$F$784,5)+VLOOKUP($A801+ROUND((COLUMN()-2)/24,5),'Расчет сбытовых надбавок'!$B$2281:'Расчет сбытовых надбавок'!$G$3024,4)</f>
        <v>2.0299999999999998</v>
      </c>
      <c r="C801" s="108">
        <f>VLOOKUP($A801+ROUND((COLUMN()-2)/24,5),АТС!$A$41:$F$784,5)+VLOOKUP($A801+ROUND((COLUMN()-2)/24,5),'Расчет сбытовых надбавок'!$B$2281:'Расчет сбытовых надбавок'!$G$3024,4)</f>
        <v>0.01</v>
      </c>
      <c r="D801" s="108">
        <f>VLOOKUP($A801+ROUND((COLUMN()-2)/24,5),АТС!$A$41:$F$784,5)+VLOOKUP($A801+ROUND((COLUMN()-2)/24,5),'Расчет сбытовых надбавок'!$B$2281:'Расчет сбытовых надбавок'!$G$3024,4)</f>
        <v>0.01</v>
      </c>
      <c r="E801" s="108">
        <f>VLOOKUP($A801+ROUND((COLUMN()-2)/24,5),АТС!$A$41:$F$784,5)+VLOOKUP($A801+ROUND((COLUMN()-2)/24,5),'Расчет сбытовых надбавок'!$B$2281:'Расчет сбытовых надбавок'!$G$3024,4)</f>
        <v>0</v>
      </c>
      <c r="F801" s="108">
        <f>VLOOKUP($A801+ROUND((COLUMN()-2)/24,5),АТС!$A$41:$F$784,5)+VLOOKUP($A801+ROUND((COLUMN()-2)/24,5),'Расчет сбытовых надбавок'!$B$2281:'Расчет сбытовых надбавок'!$G$3024,4)</f>
        <v>0</v>
      </c>
      <c r="G801" s="108">
        <f>VLOOKUP($A801+ROUND((COLUMN()-2)/24,5),АТС!$A$41:$F$784,5)+VLOOKUP($A801+ROUND((COLUMN()-2)/24,5),'Расчет сбытовых надбавок'!$B$2281:'Расчет сбытовых надбавок'!$G$3024,4)</f>
        <v>0.01</v>
      </c>
      <c r="H801" s="108">
        <f>VLOOKUP($A801+ROUND((COLUMN()-2)/24,5),АТС!$A$41:$F$784,5)+VLOOKUP($A801+ROUND((COLUMN()-2)/24,5),'Расчет сбытовых надбавок'!$B$2281:'Расчет сбытовых надбавок'!$G$3024,4)</f>
        <v>0</v>
      </c>
      <c r="I801" s="108">
        <f>VLOOKUP($A801+ROUND((COLUMN()-2)/24,5),АТС!$A$41:$F$784,5)+VLOOKUP($A801+ROUND((COLUMN()-2)/24,5),'Расчет сбытовых надбавок'!$B$2281:'Расчет сбытовых надбавок'!$G$3024,4)</f>
        <v>0</v>
      </c>
      <c r="J801" s="108">
        <f>VLOOKUP($A801+ROUND((COLUMN()-2)/24,5),АТС!$A$41:$F$784,5)+VLOOKUP($A801+ROUND((COLUMN()-2)/24,5),'Расчет сбытовых надбавок'!$B$2281:'Расчет сбытовых надбавок'!$G$3024,4)</f>
        <v>0</v>
      </c>
      <c r="K801" s="108">
        <f>VLOOKUP($A801+ROUND((COLUMN()-2)/24,5),АТС!$A$41:$F$784,5)+VLOOKUP($A801+ROUND((COLUMN()-2)/24,5),'Расчет сбытовых надбавок'!$B$2281:'Расчет сбытовых надбавок'!$G$3024,4)</f>
        <v>0</v>
      </c>
      <c r="L801" s="108">
        <f>VLOOKUP($A801+ROUND((COLUMN()-2)/24,5),АТС!$A$41:$F$784,5)+VLOOKUP($A801+ROUND((COLUMN()-2)/24,5),'Расчет сбытовых надбавок'!$B$2281:'Расчет сбытовых надбавок'!$G$3024,4)</f>
        <v>34.340000000000003</v>
      </c>
      <c r="M801" s="108">
        <f>VLOOKUP($A801+ROUND((COLUMN()-2)/24,5),АТС!$A$41:$F$784,5)+VLOOKUP($A801+ROUND((COLUMN()-2)/24,5),'Расчет сбытовых надбавок'!$B$2281:'Расчет сбытовых надбавок'!$G$3024,4)</f>
        <v>20.96</v>
      </c>
      <c r="N801" s="108">
        <f>VLOOKUP($A801+ROUND((COLUMN()-2)/24,5),АТС!$A$41:$F$784,5)+VLOOKUP($A801+ROUND((COLUMN()-2)/24,5),'Расчет сбытовых надбавок'!$B$2281:'Расчет сбытовых надбавок'!$G$3024,4)</f>
        <v>0</v>
      </c>
      <c r="O801" s="108">
        <f>VLOOKUP($A801+ROUND((COLUMN()-2)/24,5),АТС!$A$41:$F$784,5)+VLOOKUP($A801+ROUND((COLUMN()-2)/24,5),'Расчет сбытовых надбавок'!$B$2281:'Расчет сбытовых надбавок'!$G$3024,4)</f>
        <v>0</v>
      </c>
      <c r="P801" s="108">
        <f>VLOOKUP($A801+ROUND((COLUMN()-2)/24,5),АТС!$A$41:$F$784,5)+VLOOKUP($A801+ROUND((COLUMN()-2)/24,5),'Расчет сбытовых надбавок'!$B$2281:'Расчет сбытовых надбавок'!$G$3024,4)</f>
        <v>0</v>
      </c>
      <c r="Q801" s="108">
        <f>VLOOKUP($A801+ROUND((COLUMN()-2)/24,5),АТС!$A$41:$F$784,5)+VLOOKUP($A801+ROUND((COLUMN()-2)/24,5),'Расчет сбытовых надбавок'!$B$2281:'Расчет сбытовых надбавок'!$G$3024,4)</f>
        <v>0</v>
      </c>
      <c r="R801" s="108">
        <f>VLOOKUP($A801+ROUND((COLUMN()-2)/24,5),АТС!$A$41:$F$784,5)+VLOOKUP($A801+ROUND((COLUMN()-2)/24,5),'Расчет сбытовых надбавок'!$B$2281:'Расчет сбытовых надбавок'!$G$3024,4)</f>
        <v>0</v>
      </c>
      <c r="S801" s="108">
        <f>VLOOKUP($A801+ROUND((COLUMN()-2)/24,5),АТС!$A$41:$F$784,5)+VLOOKUP($A801+ROUND((COLUMN()-2)/24,5),'Расчет сбытовых надбавок'!$B$2281:'Расчет сбытовых надбавок'!$G$3024,4)</f>
        <v>0</v>
      </c>
      <c r="T801" s="108">
        <f>VLOOKUP($A801+ROUND((COLUMN()-2)/24,5),АТС!$A$41:$F$784,5)+VLOOKUP($A801+ROUND((COLUMN()-2)/24,5),'Расчет сбытовых надбавок'!$B$2281:'Расчет сбытовых надбавок'!$G$3024,4)</f>
        <v>0</v>
      </c>
      <c r="U801" s="108">
        <f>VLOOKUP($A801+ROUND((COLUMN()-2)/24,5),АТС!$A$41:$F$784,5)+VLOOKUP($A801+ROUND((COLUMN()-2)/24,5),'Расчет сбытовых надбавок'!$B$2281:'Расчет сбытовых надбавок'!$G$3024,4)</f>
        <v>3.1900000000000004</v>
      </c>
      <c r="V801" s="108">
        <f>VLOOKUP($A801+ROUND((COLUMN()-2)/24,5),АТС!$A$41:$F$784,5)+VLOOKUP($A801+ROUND((COLUMN()-2)/24,5),'Расчет сбытовых надбавок'!$B$2281:'Расчет сбытовых надбавок'!$G$3024,4)</f>
        <v>0</v>
      </c>
      <c r="W801" s="108">
        <f>VLOOKUP($A801+ROUND((COLUMN()-2)/24,5),АТС!$A$41:$F$784,5)+VLOOKUP($A801+ROUND((COLUMN()-2)/24,5),'Расчет сбытовых надбавок'!$B$2281:'Расчет сбытовых надбавок'!$G$3024,4)</f>
        <v>0</v>
      </c>
      <c r="X801" s="108">
        <f>VLOOKUP($A801+ROUND((COLUMN()-2)/24,5),АТС!$A$41:$F$784,5)+VLOOKUP($A801+ROUND((COLUMN()-2)/24,5),'Расчет сбытовых надбавок'!$B$2281:'Расчет сбытовых надбавок'!$G$3024,4)</f>
        <v>6.0000000000000005E-2</v>
      </c>
      <c r="Y801" s="108">
        <f>VLOOKUP($A801+ROUND((COLUMN()-2)/24,5),АТС!$A$41:$F$784,5)+VLOOKUP($A801+ROUND((COLUMN()-2)/24,5),'Расчет сбытовых надбавок'!$B$2281:'Расчет сбытовых надбавок'!$G$3024,4)</f>
        <v>21.52</v>
      </c>
    </row>
    <row r="802" spans="1:25" x14ac:dyDescent="0.2">
      <c r="A802" s="88">
        <f t="shared" si="21"/>
        <v>41868</v>
      </c>
      <c r="B802" s="108">
        <f>VLOOKUP($A802+ROUND((COLUMN()-2)/24,5),АТС!$A$41:$F$784,5)+VLOOKUP($A802+ROUND((COLUMN()-2)/24,5),'Расчет сбытовых надбавок'!$B$2281:'Расчет сбытовых надбавок'!$G$3024,4)</f>
        <v>26.910000000000004</v>
      </c>
      <c r="C802" s="108">
        <f>VLOOKUP($A802+ROUND((COLUMN()-2)/24,5),АТС!$A$41:$F$784,5)+VLOOKUP($A802+ROUND((COLUMN()-2)/24,5),'Расчет сбытовых надбавок'!$B$2281:'Расчет сбытовых надбавок'!$G$3024,4)</f>
        <v>0</v>
      </c>
      <c r="D802" s="108">
        <f>VLOOKUP($A802+ROUND((COLUMN()-2)/24,5),АТС!$A$41:$F$784,5)+VLOOKUP($A802+ROUND((COLUMN()-2)/24,5),'Расчет сбытовых надбавок'!$B$2281:'Расчет сбытовых надбавок'!$G$3024,4)</f>
        <v>16.690000000000001</v>
      </c>
      <c r="E802" s="108">
        <f>VLOOKUP($A802+ROUND((COLUMN()-2)/24,5),АТС!$A$41:$F$784,5)+VLOOKUP($A802+ROUND((COLUMN()-2)/24,5),'Расчет сбытовых надбавок'!$B$2281:'Расчет сбытовых надбавок'!$G$3024,4)</f>
        <v>7.87</v>
      </c>
      <c r="F802" s="108">
        <f>VLOOKUP($A802+ROUND((COLUMN()-2)/24,5),АТС!$A$41:$F$784,5)+VLOOKUP($A802+ROUND((COLUMN()-2)/24,5),'Расчет сбытовых надбавок'!$B$2281:'Расчет сбытовых надбавок'!$G$3024,4)</f>
        <v>32.78</v>
      </c>
      <c r="G802" s="108">
        <f>VLOOKUP($A802+ROUND((COLUMN()-2)/24,5),АТС!$A$41:$F$784,5)+VLOOKUP($A802+ROUND((COLUMN()-2)/24,5),'Расчет сбытовых надбавок'!$B$2281:'Расчет сбытовых надбавок'!$G$3024,4)</f>
        <v>23.88</v>
      </c>
      <c r="H802" s="108">
        <f>VLOOKUP($A802+ROUND((COLUMN()-2)/24,5),АТС!$A$41:$F$784,5)+VLOOKUP($A802+ROUND((COLUMN()-2)/24,5),'Расчет сбытовых надбавок'!$B$2281:'Расчет сбытовых надбавок'!$G$3024,4)</f>
        <v>0</v>
      </c>
      <c r="I802" s="108">
        <f>VLOOKUP($A802+ROUND((COLUMN()-2)/24,5),АТС!$A$41:$F$784,5)+VLOOKUP($A802+ROUND((COLUMN()-2)/24,5),'Расчет сбытовых надбавок'!$B$2281:'Расчет сбытовых надбавок'!$G$3024,4)</f>
        <v>0</v>
      </c>
      <c r="J802" s="108">
        <f>VLOOKUP($A802+ROUND((COLUMN()-2)/24,5),АТС!$A$41:$F$784,5)+VLOOKUP($A802+ROUND((COLUMN()-2)/24,5),'Расчет сбытовых надбавок'!$B$2281:'Расчет сбытовых надбавок'!$G$3024,4)</f>
        <v>0</v>
      </c>
      <c r="K802" s="108">
        <f>VLOOKUP($A802+ROUND((COLUMN()-2)/24,5),АТС!$A$41:$F$784,5)+VLOOKUP($A802+ROUND((COLUMN()-2)/24,5),'Расчет сбытовых надбавок'!$B$2281:'Расчет сбытовых надбавок'!$G$3024,4)</f>
        <v>0</v>
      </c>
      <c r="L802" s="108">
        <f>VLOOKUP($A802+ROUND((COLUMN()-2)/24,5),АТС!$A$41:$F$784,5)+VLOOKUP($A802+ROUND((COLUMN()-2)/24,5),'Расчет сбытовых надбавок'!$B$2281:'Расчет сбытовых надбавок'!$G$3024,4)</f>
        <v>0.01</v>
      </c>
      <c r="M802" s="108">
        <f>VLOOKUP($A802+ROUND((COLUMN()-2)/24,5),АТС!$A$41:$F$784,5)+VLOOKUP($A802+ROUND((COLUMN()-2)/24,5),'Расчет сбытовых надбавок'!$B$2281:'Расчет сбытовых надбавок'!$G$3024,4)</f>
        <v>0.01</v>
      </c>
      <c r="N802" s="108">
        <f>VLOOKUP($A802+ROUND((COLUMN()-2)/24,5),АТС!$A$41:$F$784,5)+VLOOKUP($A802+ROUND((COLUMN()-2)/24,5),'Расчет сбытовых надбавок'!$B$2281:'Расчет сбытовых надбавок'!$G$3024,4)</f>
        <v>0.17</v>
      </c>
      <c r="O802" s="108">
        <f>VLOOKUP($A802+ROUND((COLUMN()-2)/24,5),АТС!$A$41:$F$784,5)+VLOOKUP($A802+ROUND((COLUMN()-2)/24,5),'Расчет сбытовых надбавок'!$B$2281:'Расчет сбытовых надбавок'!$G$3024,4)</f>
        <v>2.2200000000000002</v>
      </c>
      <c r="P802" s="108">
        <f>VLOOKUP($A802+ROUND((COLUMN()-2)/24,5),АТС!$A$41:$F$784,5)+VLOOKUP($A802+ROUND((COLUMN()-2)/24,5),'Расчет сбытовых надбавок'!$B$2281:'Расчет сбытовых надбавок'!$G$3024,4)</f>
        <v>33.93</v>
      </c>
      <c r="Q802" s="108">
        <f>VLOOKUP($A802+ROUND((COLUMN()-2)/24,5),АТС!$A$41:$F$784,5)+VLOOKUP($A802+ROUND((COLUMN()-2)/24,5),'Расчет сбытовых надбавок'!$B$2281:'Расчет сбытовых надбавок'!$G$3024,4)</f>
        <v>9.4700000000000006</v>
      </c>
      <c r="R802" s="108">
        <f>VLOOKUP($A802+ROUND((COLUMN()-2)/24,5),АТС!$A$41:$F$784,5)+VLOOKUP($A802+ROUND((COLUMN()-2)/24,5),'Расчет сбытовых надбавок'!$B$2281:'Расчет сбытовых надбавок'!$G$3024,4)</f>
        <v>45.6</v>
      </c>
      <c r="S802" s="108">
        <f>VLOOKUP($A802+ROUND((COLUMN()-2)/24,5),АТС!$A$41:$F$784,5)+VLOOKUP($A802+ROUND((COLUMN()-2)/24,5),'Расчет сбытовых надбавок'!$B$2281:'Расчет сбытовых надбавок'!$G$3024,4)</f>
        <v>44.5</v>
      </c>
      <c r="T802" s="108">
        <f>VLOOKUP($A802+ROUND((COLUMN()-2)/24,5),АТС!$A$41:$F$784,5)+VLOOKUP($A802+ROUND((COLUMN()-2)/24,5),'Расчет сбытовых надбавок'!$B$2281:'Расчет сбытовых надбавок'!$G$3024,4)</f>
        <v>25.759999999999998</v>
      </c>
      <c r="U802" s="108">
        <f>VLOOKUP($A802+ROUND((COLUMN()-2)/24,5),АТС!$A$41:$F$784,5)+VLOOKUP($A802+ROUND((COLUMN()-2)/24,5),'Расчет сбытовых надбавок'!$B$2281:'Расчет сбытовых надбавок'!$G$3024,4)</f>
        <v>16.25</v>
      </c>
      <c r="V802" s="108">
        <f>VLOOKUP($A802+ROUND((COLUMN()-2)/24,5),АТС!$A$41:$F$784,5)+VLOOKUP($A802+ROUND((COLUMN()-2)/24,5),'Расчет сбытовых надбавок'!$B$2281:'Расчет сбытовых надбавок'!$G$3024,4)</f>
        <v>8.6999999999999993</v>
      </c>
      <c r="W802" s="108">
        <f>VLOOKUP($A802+ROUND((COLUMN()-2)/24,5),АТС!$A$41:$F$784,5)+VLOOKUP($A802+ROUND((COLUMN()-2)/24,5),'Расчет сбытовых надбавок'!$B$2281:'Расчет сбытовых надбавок'!$G$3024,4)</f>
        <v>47.01</v>
      </c>
      <c r="X802" s="108">
        <f>VLOOKUP($A802+ROUND((COLUMN()-2)/24,5),АТС!$A$41:$F$784,5)+VLOOKUP($A802+ROUND((COLUMN()-2)/24,5),'Расчет сбытовых надбавок'!$B$2281:'Расчет сбытовых надбавок'!$G$3024,4)</f>
        <v>58.07</v>
      </c>
      <c r="Y802" s="108">
        <f>VLOOKUP($A802+ROUND((COLUMN()-2)/24,5),АТС!$A$41:$F$784,5)+VLOOKUP($A802+ROUND((COLUMN()-2)/24,5),'Расчет сбытовых надбавок'!$B$2281:'Расчет сбытовых надбавок'!$G$3024,4)</f>
        <v>375.74</v>
      </c>
    </row>
    <row r="803" spans="1:25" x14ac:dyDescent="0.2">
      <c r="A803" s="88">
        <f t="shared" si="21"/>
        <v>41869</v>
      </c>
      <c r="B803" s="108">
        <f>VLOOKUP($A803+ROUND((COLUMN()-2)/24,5),АТС!$A$41:$F$784,5)+VLOOKUP($A803+ROUND((COLUMN()-2)/24,5),'Расчет сбытовых надбавок'!$B$2281:'Расчет сбытовых надбавок'!$G$3024,4)</f>
        <v>6.91</v>
      </c>
      <c r="C803" s="108">
        <f>VLOOKUP($A803+ROUND((COLUMN()-2)/24,5),АТС!$A$41:$F$784,5)+VLOOKUP($A803+ROUND((COLUMN()-2)/24,5),'Расчет сбытовых надбавок'!$B$2281:'Расчет сбытовых надбавок'!$G$3024,4)</f>
        <v>18.7</v>
      </c>
      <c r="D803" s="108">
        <f>VLOOKUP($A803+ROUND((COLUMN()-2)/24,5),АТС!$A$41:$F$784,5)+VLOOKUP($A803+ROUND((COLUMN()-2)/24,5),'Расчет сбытовых надбавок'!$B$2281:'Расчет сбытовых надбавок'!$G$3024,4)</f>
        <v>0</v>
      </c>
      <c r="E803" s="108">
        <f>VLOOKUP($A803+ROUND((COLUMN()-2)/24,5),АТС!$A$41:$F$784,5)+VLOOKUP($A803+ROUND((COLUMN()-2)/24,5),'Расчет сбытовых надбавок'!$B$2281:'Расчет сбытовых надбавок'!$G$3024,4)</f>
        <v>0</v>
      </c>
      <c r="F803" s="108">
        <f>VLOOKUP($A803+ROUND((COLUMN()-2)/24,5),АТС!$A$41:$F$784,5)+VLOOKUP($A803+ROUND((COLUMN()-2)/24,5),'Расчет сбытовых надбавок'!$B$2281:'Расчет сбытовых надбавок'!$G$3024,4)</f>
        <v>65.930000000000007</v>
      </c>
      <c r="G803" s="108">
        <f>VLOOKUP($A803+ROUND((COLUMN()-2)/24,5),АТС!$A$41:$F$784,5)+VLOOKUP($A803+ROUND((COLUMN()-2)/24,5),'Расчет сбытовых надбавок'!$B$2281:'Расчет сбытовых надбавок'!$G$3024,4)</f>
        <v>0</v>
      </c>
      <c r="H803" s="108">
        <f>VLOOKUP($A803+ROUND((COLUMN()-2)/24,5),АТС!$A$41:$F$784,5)+VLOOKUP($A803+ROUND((COLUMN()-2)/24,5),'Расчет сбытовых надбавок'!$B$2281:'Расчет сбытовых надбавок'!$G$3024,4)</f>
        <v>0</v>
      </c>
      <c r="I803" s="108">
        <f>VLOOKUP($A803+ROUND((COLUMN()-2)/24,5),АТС!$A$41:$F$784,5)+VLOOKUP($A803+ROUND((COLUMN()-2)/24,5),'Расчет сбытовых надбавок'!$B$2281:'Расчет сбытовых надбавок'!$G$3024,4)</f>
        <v>0</v>
      </c>
      <c r="J803" s="108">
        <f>VLOOKUP($A803+ROUND((COLUMN()-2)/24,5),АТС!$A$41:$F$784,5)+VLOOKUP($A803+ROUND((COLUMN()-2)/24,5),'Расчет сбытовых надбавок'!$B$2281:'Расчет сбытовых надбавок'!$G$3024,4)</f>
        <v>0</v>
      </c>
      <c r="K803" s="108">
        <f>VLOOKUP($A803+ROUND((COLUMN()-2)/24,5),АТС!$A$41:$F$784,5)+VLOOKUP($A803+ROUND((COLUMN()-2)/24,5),'Расчет сбытовых надбавок'!$B$2281:'Расчет сбытовых надбавок'!$G$3024,4)</f>
        <v>0</v>
      </c>
      <c r="L803" s="108">
        <f>VLOOKUP($A803+ROUND((COLUMN()-2)/24,5),АТС!$A$41:$F$784,5)+VLOOKUP($A803+ROUND((COLUMN()-2)/24,5),'Расчет сбытовых надбавок'!$B$2281:'Расчет сбытовых надбавок'!$G$3024,4)</f>
        <v>0</v>
      </c>
      <c r="M803" s="108">
        <f>VLOOKUP($A803+ROUND((COLUMN()-2)/24,5),АТС!$A$41:$F$784,5)+VLOOKUP($A803+ROUND((COLUMN()-2)/24,5),'Расчет сбытовых надбавок'!$B$2281:'Расчет сбытовых надбавок'!$G$3024,4)</f>
        <v>0</v>
      </c>
      <c r="N803" s="108">
        <f>VLOOKUP($A803+ROUND((COLUMN()-2)/24,5),АТС!$A$41:$F$784,5)+VLOOKUP($A803+ROUND((COLUMN()-2)/24,5),'Расчет сбытовых надбавок'!$B$2281:'Расчет сбытовых надбавок'!$G$3024,4)</f>
        <v>0</v>
      </c>
      <c r="O803" s="108">
        <f>VLOOKUP($A803+ROUND((COLUMN()-2)/24,5),АТС!$A$41:$F$784,5)+VLOOKUP($A803+ROUND((COLUMN()-2)/24,5),'Расчет сбытовых надбавок'!$B$2281:'Расчет сбытовых надбавок'!$G$3024,4)</f>
        <v>0</v>
      </c>
      <c r="P803" s="108">
        <f>VLOOKUP($A803+ROUND((COLUMN()-2)/24,5),АТС!$A$41:$F$784,5)+VLOOKUP($A803+ROUND((COLUMN()-2)/24,5),'Расчет сбытовых надбавок'!$B$2281:'Расчет сбытовых надбавок'!$G$3024,4)</f>
        <v>0</v>
      </c>
      <c r="Q803" s="108">
        <f>VLOOKUP($A803+ROUND((COLUMN()-2)/24,5),АТС!$A$41:$F$784,5)+VLOOKUP($A803+ROUND((COLUMN()-2)/24,5),'Расчет сбытовых надбавок'!$B$2281:'Расчет сбытовых надбавок'!$G$3024,4)</f>
        <v>79.100000000000009</v>
      </c>
      <c r="R803" s="108">
        <f>VLOOKUP($A803+ROUND((COLUMN()-2)/24,5),АТС!$A$41:$F$784,5)+VLOOKUP($A803+ROUND((COLUMN()-2)/24,5),'Расчет сбытовых надбавок'!$B$2281:'Расчет сбытовых надбавок'!$G$3024,4)</f>
        <v>144.69999999999999</v>
      </c>
      <c r="S803" s="108">
        <f>VLOOKUP($A803+ROUND((COLUMN()-2)/24,5),АТС!$A$41:$F$784,5)+VLOOKUP($A803+ROUND((COLUMN()-2)/24,5),'Расчет сбытовых надбавок'!$B$2281:'Расчет сбытовых надбавок'!$G$3024,4)</f>
        <v>90.98</v>
      </c>
      <c r="T803" s="108">
        <f>VLOOKUP($A803+ROUND((COLUMN()-2)/24,5),АТС!$A$41:$F$784,5)+VLOOKUP($A803+ROUND((COLUMN()-2)/24,5),'Расчет сбытовых надбавок'!$B$2281:'Расчет сбытовых надбавок'!$G$3024,4)</f>
        <v>93.39</v>
      </c>
      <c r="U803" s="108">
        <f>VLOOKUP($A803+ROUND((COLUMN()-2)/24,5),АТС!$A$41:$F$784,5)+VLOOKUP($A803+ROUND((COLUMN()-2)/24,5),'Расчет сбытовых надбавок'!$B$2281:'Расчет сбытовых надбавок'!$G$3024,4)</f>
        <v>128.01</v>
      </c>
      <c r="V803" s="108">
        <f>VLOOKUP($A803+ROUND((COLUMN()-2)/24,5),АТС!$A$41:$F$784,5)+VLOOKUP($A803+ROUND((COLUMN()-2)/24,5),'Расчет сбытовых надбавок'!$B$2281:'Расчет сбытовых надбавок'!$G$3024,4)</f>
        <v>0</v>
      </c>
      <c r="W803" s="108">
        <f>VLOOKUP($A803+ROUND((COLUMN()-2)/24,5),АТС!$A$41:$F$784,5)+VLOOKUP($A803+ROUND((COLUMN()-2)/24,5),'Расчет сбытовых надбавок'!$B$2281:'Расчет сбытовых надбавок'!$G$3024,4)</f>
        <v>0.01</v>
      </c>
      <c r="X803" s="108">
        <f>VLOOKUP($A803+ROUND((COLUMN()-2)/24,5),АТС!$A$41:$F$784,5)+VLOOKUP($A803+ROUND((COLUMN()-2)/24,5),'Расчет сбытовых надбавок'!$B$2281:'Расчет сбытовых надбавок'!$G$3024,4)</f>
        <v>231.61</v>
      </c>
      <c r="Y803" s="108">
        <f>VLOOKUP($A803+ROUND((COLUMN()-2)/24,5),АТС!$A$41:$F$784,5)+VLOOKUP($A803+ROUND((COLUMN()-2)/24,5),'Расчет сбытовых надбавок'!$B$2281:'Расчет сбытовых надбавок'!$G$3024,4)</f>
        <v>90.740000000000009</v>
      </c>
    </row>
    <row r="804" spans="1:25" x14ac:dyDescent="0.2">
      <c r="A804" s="88">
        <f t="shared" si="21"/>
        <v>41870</v>
      </c>
      <c r="B804" s="108">
        <f>VLOOKUP($A804+ROUND((COLUMN()-2)/24,5),АТС!$A$41:$F$784,5)+VLOOKUP($A804+ROUND((COLUMN()-2)/24,5),'Расчет сбытовых надбавок'!$B$2281:'Расчет сбытовых надбавок'!$G$3024,4)</f>
        <v>252.88</v>
      </c>
      <c r="C804" s="108">
        <f>VLOOKUP($A804+ROUND((COLUMN()-2)/24,5),АТС!$A$41:$F$784,5)+VLOOKUP($A804+ROUND((COLUMN()-2)/24,5),'Расчет сбытовых надбавок'!$B$2281:'Расчет сбытовых надбавок'!$G$3024,4)</f>
        <v>217.63</v>
      </c>
      <c r="D804" s="108">
        <f>VLOOKUP($A804+ROUND((COLUMN()-2)/24,5),АТС!$A$41:$F$784,5)+VLOOKUP($A804+ROUND((COLUMN()-2)/24,5),'Расчет сбытовых надбавок'!$B$2281:'Расчет сбытовых надбавок'!$G$3024,4)</f>
        <v>0</v>
      </c>
      <c r="E804" s="108">
        <f>VLOOKUP($A804+ROUND((COLUMN()-2)/24,5),АТС!$A$41:$F$784,5)+VLOOKUP($A804+ROUND((COLUMN()-2)/24,5),'Расчет сбытовых надбавок'!$B$2281:'Расчет сбытовых надбавок'!$G$3024,4)</f>
        <v>0</v>
      </c>
      <c r="F804" s="108">
        <f>VLOOKUP($A804+ROUND((COLUMN()-2)/24,5),АТС!$A$41:$F$784,5)+VLOOKUP($A804+ROUND((COLUMN()-2)/24,5),'Расчет сбытовых надбавок'!$B$2281:'Расчет сбытовых надбавок'!$G$3024,4)</f>
        <v>0</v>
      </c>
      <c r="G804" s="108">
        <f>VLOOKUP($A804+ROUND((COLUMN()-2)/24,5),АТС!$A$41:$F$784,5)+VLOOKUP($A804+ROUND((COLUMN()-2)/24,5),'Расчет сбытовых надбавок'!$B$2281:'Расчет сбытовых надбавок'!$G$3024,4)</f>
        <v>0</v>
      </c>
      <c r="H804" s="108">
        <f>VLOOKUP($A804+ROUND((COLUMN()-2)/24,5),АТС!$A$41:$F$784,5)+VLOOKUP($A804+ROUND((COLUMN()-2)/24,5),'Расчет сбытовых надбавок'!$B$2281:'Расчет сбытовых надбавок'!$G$3024,4)</f>
        <v>0</v>
      </c>
      <c r="I804" s="108">
        <f>VLOOKUP($A804+ROUND((COLUMN()-2)/24,5),АТС!$A$41:$F$784,5)+VLOOKUP($A804+ROUND((COLUMN()-2)/24,5),'Расчет сбытовых надбавок'!$B$2281:'Расчет сбытовых надбавок'!$G$3024,4)</f>
        <v>0</v>
      </c>
      <c r="J804" s="108">
        <f>VLOOKUP($A804+ROUND((COLUMN()-2)/24,5),АТС!$A$41:$F$784,5)+VLOOKUP($A804+ROUND((COLUMN()-2)/24,5),'Расчет сбытовых надбавок'!$B$2281:'Расчет сбытовых надбавок'!$G$3024,4)</f>
        <v>0</v>
      </c>
      <c r="K804" s="108">
        <f>VLOOKUP($A804+ROUND((COLUMN()-2)/24,5),АТС!$A$41:$F$784,5)+VLOOKUP($A804+ROUND((COLUMN()-2)/24,5),'Расчет сбытовых надбавок'!$B$2281:'Расчет сбытовых надбавок'!$G$3024,4)</f>
        <v>13.29</v>
      </c>
      <c r="L804" s="108">
        <f>VLOOKUP($A804+ROUND((COLUMN()-2)/24,5),АТС!$A$41:$F$784,5)+VLOOKUP($A804+ROUND((COLUMN()-2)/24,5),'Расчет сбытовых надбавок'!$B$2281:'Расчет сбытовых надбавок'!$G$3024,4)</f>
        <v>1</v>
      </c>
      <c r="M804" s="108">
        <f>VLOOKUP($A804+ROUND((COLUMN()-2)/24,5),АТС!$A$41:$F$784,5)+VLOOKUP($A804+ROUND((COLUMN()-2)/24,5),'Расчет сбытовых надбавок'!$B$2281:'Расчет сбытовых надбавок'!$G$3024,4)</f>
        <v>0</v>
      </c>
      <c r="N804" s="108">
        <f>VLOOKUP($A804+ROUND((COLUMN()-2)/24,5),АТС!$A$41:$F$784,5)+VLOOKUP($A804+ROUND((COLUMN()-2)/24,5),'Расчет сбытовых надбавок'!$B$2281:'Расчет сбытовых надбавок'!$G$3024,4)</f>
        <v>49.21</v>
      </c>
      <c r="O804" s="108">
        <f>VLOOKUP($A804+ROUND((COLUMN()-2)/24,5),АТС!$A$41:$F$784,5)+VLOOKUP($A804+ROUND((COLUMN()-2)/24,5),'Расчет сбытовых надбавок'!$B$2281:'Расчет сбытовых надбавок'!$G$3024,4)</f>
        <v>66.56</v>
      </c>
      <c r="P804" s="108">
        <f>VLOOKUP($A804+ROUND((COLUMN()-2)/24,5),АТС!$A$41:$F$784,5)+VLOOKUP($A804+ROUND((COLUMN()-2)/24,5),'Расчет сбытовых надбавок'!$B$2281:'Расчет сбытовых надбавок'!$G$3024,4)</f>
        <v>386.8</v>
      </c>
      <c r="Q804" s="108">
        <f>VLOOKUP($A804+ROUND((COLUMN()-2)/24,5),АТС!$A$41:$F$784,5)+VLOOKUP($A804+ROUND((COLUMN()-2)/24,5),'Расчет сбытовых надбавок'!$B$2281:'Расчет сбытовых надбавок'!$G$3024,4)</f>
        <v>433.59000000000003</v>
      </c>
      <c r="R804" s="108">
        <f>VLOOKUP($A804+ROUND((COLUMN()-2)/24,5),АТС!$A$41:$F$784,5)+VLOOKUP($A804+ROUND((COLUMN()-2)/24,5),'Расчет сбытовых надбавок'!$B$2281:'Расчет сбытовых надбавок'!$G$3024,4)</f>
        <v>491.14</v>
      </c>
      <c r="S804" s="108">
        <f>VLOOKUP($A804+ROUND((COLUMN()-2)/24,5),АТС!$A$41:$F$784,5)+VLOOKUP($A804+ROUND((COLUMN()-2)/24,5),'Расчет сбытовых надбавок'!$B$2281:'Расчет сбытовых надбавок'!$G$3024,4)</f>
        <v>529.75</v>
      </c>
      <c r="T804" s="108">
        <f>VLOOKUP($A804+ROUND((COLUMN()-2)/24,5),АТС!$A$41:$F$784,5)+VLOOKUP($A804+ROUND((COLUMN()-2)/24,5),'Расчет сбытовых надбавок'!$B$2281:'Расчет сбытовых надбавок'!$G$3024,4)</f>
        <v>539.02</v>
      </c>
      <c r="U804" s="108">
        <f>VLOOKUP($A804+ROUND((COLUMN()-2)/24,5),АТС!$A$41:$F$784,5)+VLOOKUP($A804+ROUND((COLUMN()-2)/24,5),'Расчет сбытовых надбавок'!$B$2281:'Расчет сбытовых надбавок'!$G$3024,4)</f>
        <v>459.72</v>
      </c>
      <c r="V804" s="108">
        <f>VLOOKUP($A804+ROUND((COLUMN()-2)/24,5),АТС!$A$41:$F$784,5)+VLOOKUP($A804+ROUND((COLUMN()-2)/24,5),'Расчет сбытовых надбавок'!$B$2281:'Расчет сбытовых надбавок'!$G$3024,4)</f>
        <v>438.57000000000005</v>
      </c>
      <c r="W804" s="108">
        <f>VLOOKUP($A804+ROUND((COLUMN()-2)/24,5),АТС!$A$41:$F$784,5)+VLOOKUP($A804+ROUND((COLUMN()-2)/24,5),'Расчет сбытовых надбавок'!$B$2281:'Расчет сбытовых надбавок'!$G$3024,4)</f>
        <v>468.49</v>
      </c>
      <c r="X804" s="108">
        <f>VLOOKUP($A804+ROUND((COLUMN()-2)/24,5),АТС!$A$41:$F$784,5)+VLOOKUP($A804+ROUND((COLUMN()-2)/24,5),'Расчет сбытовых надбавок'!$B$2281:'Расчет сбытовых надбавок'!$G$3024,4)</f>
        <v>483</v>
      </c>
      <c r="Y804" s="108">
        <f>VLOOKUP($A804+ROUND((COLUMN()-2)/24,5),АТС!$A$41:$F$784,5)+VLOOKUP($A804+ROUND((COLUMN()-2)/24,5),'Расчет сбытовых надбавок'!$B$2281:'Расчет сбытовых надбавок'!$G$3024,4)</f>
        <v>533.75</v>
      </c>
    </row>
    <row r="805" spans="1:25" x14ac:dyDescent="0.2">
      <c r="A805" s="88">
        <f t="shared" si="21"/>
        <v>41871</v>
      </c>
      <c r="B805" s="108">
        <f>VLOOKUP($A805+ROUND((COLUMN()-2)/24,5),АТС!$A$41:$F$784,5)+VLOOKUP($A805+ROUND((COLUMN()-2)/24,5),'Расчет сбытовых надбавок'!$B$2281:'Расчет сбытовых надбавок'!$G$3024,4)</f>
        <v>127.61999999999999</v>
      </c>
      <c r="C805" s="108">
        <f>VLOOKUP($A805+ROUND((COLUMN()-2)/24,5),АТС!$A$41:$F$784,5)+VLOOKUP($A805+ROUND((COLUMN()-2)/24,5),'Расчет сбытовых надбавок'!$B$2281:'Расчет сбытовых надбавок'!$G$3024,4)</f>
        <v>303.11</v>
      </c>
      <c r="D805" s="108">
        <f>VLOOKUP($A805+ROUND((COLUMN()-2)/24,5),АТС!$A$41:$F$784,5)+VLOOKUP($A805+ROUND((COLUMN()-2)/24,5),'Расчет сбытовых надбавок'!$B$2281:'Расчет сбытовых надбавок'!$G$3024,4)</f>
        <v>134.44999999999999</v>
      </c>
      <c r="E805" s="108">
        <f>VLOOKUP($A805+ROUND((COLUMN()-2)/24,5),АТС!$A$41:$F$784,5)+VLOOKUP($A805+ROUND((COLUMN()-2)/24,5),'Расчет сбытовых надбавок'!$B$2281:'Расчет сбытовых надбавок'!$G$3024,4)</f>
        <v>0</v>
      </c>
      <c r="F805" s="108">
        <f>VLOOKUP($A805+ROUND((COLUMN()-2)/24,5),АТС!$A$41:$F$784,5)+VLOOKUP($A805+ROUND((COLUMN()-2)/24,5),'Расчет сбытовых надбавок'!$B$2281:'Расчет сбытовых надбавок'!$G$3024,4)</f>
        <v>0</v>
      </c>
      <c r="G805" s="108">
        <f>VLOOKUP($A805+ROUND((COLUMN()-2)/24,5),АТС!$A$41:$F$784,5)+VLOOKUP($A805+ROUND((COLUMN()-2)/24,5),'Расчет сбытовых надбавок'!$B$2281:'Расчет сбытовых надбавок'!$G$3024,4)</f>
        <v>0</v>
      </c>
      <c r="H805" s="108">
        <f>VLOOKUP($A805+ROUND((COLUMN()-2)/24,5),АТС!$A$41:$F$784,5)+VLOOKUP($A805+ROUND((COLUMN()-2)/24,5),'Расчет сбытовых надбавок'!$B$2281:'Расчет сбытовых надбавок'!$G$3024,4)</f>
        <v>0</v>
      </c>
      <c r="I805" s="108">
        <f>VLOOKUP($A805+ROUND((COLUMN()-2)/24,5),АТС!$A$41:$F$784,5)+VLOOKUP($A805+ROUND((COLUMN()-2)/24,5),'Расчет сбытовых надбавок'!$B$2281:'Расчет сбытовых надбавок'!$G$3024,4)</f>
        <v>0</v>
      </c>
      <c r="J805" s="108">
        <f>VLOOKUP($A805+ROUND((COLUMN()-2)/24,5),АТС!$A$41:$F$784,5)+VLOOKUP($A805+ROUND((COLUMN()-2)/24,5),'Расчет сбытовых надбавок'!$B$2281:'Расчет сбытовых надбавок'!$G$3024,4)</f>
        <v>0</v>
      </c>
      <c r="K805" s="108">
        <f>VLOOKUP($A805+ROUND((COLUMN()-2)/24,5),АТС!$A$41:$F$784,5)+VLOOKUP($A805+ROUND((COLUMN()-2)/24,5),'Расчет сбытовых надбавок'!$B$2281:'Расчет сбытовых надбавок'!$G$3024,4)</f>
        <v>20.22</v>
      </c>
      <c r="L805" s="108">
        <f>VLOOKUP($A805+ROUND((COLUMN()-2)/24,5),АТС!$A$41:$F$784,5)+VLOOKUP($A805+ROUND((COLUMN()-2)/24,5),'Расчет сбытовых надбавок'!$B$2281:'Расчет сбытовых надбавок'!$G$3024,4)</f>
        <v>175.91000000000003</v>
      </c>
      <c r="M805" s="108">
        <f>VLOOKUP($A805+ROUND((COLUMN()-2)/24,5),АТС!$A$41:$F$784,5)+VLOOKUP($A805+ROUND((COLUMN()-2)/24,5),'Расчет сбытовых надбавок'!$B$2281:'Расчет сбытовых надбавок'!$G$3024,4)</f>
        <v>234.87</v>
      </c>
      <c r="N805" s="108">
        <f>VLOOKUP($A805+ROUND((COLUMN()-2)/24,5),АТС!$A$41:$F$784,5)+VLOOKUP($A805+ROUND((COLUMN()-2)/24,5),'Расчет сбытовых надбавок'!$B$2281:'Расчет сбытовых надбавок'!$G$3024,4)</f>
        <v>146.55000000000001</v>
      </c>
      <c r="O805" s="108">
        <f>VLOOKUP($A805+ROUND((COLUMN()-2)/24,5),АТС!$A$41:$F$784,5)+VLOOKUP($A805+ROUND((COLUMN()-2)/24,5),'Расчет сбытовых надбавок'!$B$2281:'Расчет сбытовых надбавок'!$G$3024,4)</f>
        <v>131.44</v>
      </c>
      <c r="P805" s="108">
        <f>VLOOKUP($A805+ROUND((COLUMN()-2)/24,5),АТС!$A$41:$F$784,5)+VLOOKUP($A805+ROUND((COLUMN()-2)/24,5),'Расчет сбытовых надбавок'!$B$2281:'Расчет сбытовых надбавок'!$G$3024,4)</f>
        <v>155.74</v>
      </c>
      <c r="Q805" s="108">
        <f>VLOOKUP($A805+ROUND((COLUMN()-2)/24,5),АТС!$A$41:$F$784,5)+VLOOKUP($A805+ROUND((COLUMN()-2)/24,5),'Расчет сбытовых надбавок'!$B$2281:'Расчет сбытовых надбавок'!$G$3024,4)</f>
        <v>172.89000000000001</v>
      </c>
      <c r="R805" s="108">
        <f>VLOOKUP($A805+ROUND((COLUMN()-2)/24,5),АТС!$A$41:$F$784,5)+VLOOKUP($A805+ROUND((COLUMN()-2)/24,5),'Расчет сбытовых надбавок'!$B$2281:'Расчет сбытовых надбавок'!$G$3024,4)</f>
        <v>252.63</v>
      </c>
      <c r="S805" s="108">
        <f>VLOOKUP($A805+ROUND((COLUMN()-2)/24,5),АТС!$A$41:$F$784,5)+VLOOKUP($A805+ROUND((COLUMN()-2)/24,5),'Расчет сбытовых надбавок'!$B$2281:'Расчет сбытовых надбавок'!$G$3024,4)</f>
        <v>262.37</v>
      </c>
      <c r="T805" s="108">
        <f>VLOOKUP($A805+ROUND((COLUMN()-2)/24,5),АТС!$A$41:$F$784,5)+VLOOKUP($A805+ROUND((COLUMN()-2)/24,5),'Расчет сбытовых надбавок'!$B$2281:'Расчет сбытовых надбавок'!$G$3024,4)</f>
        <v>62.81</v>
      </c>
      <c r="U805" s="108">
        <f>VLOOKUP($A805+ROUND((COLUMN()-2)/24,5),АТС!$A$41:$F$784,5)+VLOOKUP($A805+ROUND((COLUMN()-2)/24,5),'Расчет сбытовых надбавок'!$B$2281:'Расчет сбытовых надбавок'!$G$3024,4)</f>
        <v>36.51</v>
      </c>
      <c r="V805" s="108">
        <f>VLOOKUP($A805+ROUND((COLUMN()-2)/24,5),АТС!$A$41:$F$784,5)+VLOOKUP($A805+ROUND((COLUMN()-2)/24,5),'Расчет сбытовых надбавок'!$B$2281:'Расчет сбытовых надбавок'!$G$3024,4)</f>
        <v>21.529999999999998</v>
      </c>
      <c r="W805" s="108">
        <f>VLOOKUP($A805+ROUND((COLUMN()-2)/24,5),АТС!$A$41:$F$784,5)+VLOOKUP($A805+ROUND((COLUMN()-2)/24,5),'Расчет сбытовых надбавок'!$B$2281:'Расчет сбытовых надбавок'!$G$3024,4)</f>
        <v>151</v>
      </c>
      <c r="X805" s="108">
        <f>VLOOKUP($A805+ROUND((COLUMN()-2)/24,5),АТС!$A$41:$F$784,5)+VLOOKUP($A805+ROUND((COLUMN()-2)/24,5),'Расчет сбытовых надбавок'!$B$2281:'Расчет сбытовых надбавок'!$G$3024,4)</f>
        <v>442.84999999999997</v>
      </c>
      <c r="Y805" s="108">
        <f>VLOOKUP($A805+ROUND((COLUMN()-2)/24,5),АТС!$A$41:$F$784,5)+VLOOKUP($A805+ROUND((COLUMN()-2)/24,5),'Расчет сбытовых надбавок'!$B$2281:'Расчет сбытовых надбавок'!$G$3024,4)</f>
        <v>513.84</v>
      </c>
    </row>
    <row r="806" spans="1:25" x14ac:dyDescent="0.2">
      <c r="A806" s="88">
        <f t="shared" si="21"/>
        <v>41872</v>
      </c>
      <c r="B806" s="108">
        <f>VLOOKUP($A806+ROUND((COLUMN()-2)/24,5),АТС!$A$41:$F$784,5)+VLOOKUP($A806+ROUND((COLUMN()-2)/24,5),'Расчет сбытовых надбавок'!$B$2281:'Расчет сбытовых надбавок'!$G$3024,4)</f>
        <v>92.37</v>
      </c>
      <c r="C806" s="108">
        <f>VLOOKUP($A806+ROUND((COLUMN()-2)/24,5),АТС!$A$41:$F$784,5)+VLOOKUP($A806+ROUND((COLUMN()-2)/24,5),'Расчет сбытовых надбавок'!$B$2281:'Расчет сбытовых надбавок'!$G$3024,4)</f>
        <v>177.01</v>
      </c>
      <c r="D806" s="108">
        <f>VLOOKUP($A806+ROUND((COLUMN()-2)/24,5),АТС!$A$41:$F$784,5)+VLOOKUP($A806+ROUND((COLUMN()-2)/24,5),'Расчет сбытовых надбавок'!$B$2281:'Расчет сбытовых надбавок'!$G$3024,4)</f>
        <v>93.460000000000008</v>
      </c>
      <c r="E806" s="108">
        <f>VLOOKUP($A806+ROUND((COLUMN()-2)/24,5),АТС!$A$41:$F$784,5)+VLOOKUP($A806+ROUND((COLUMN()-2)/24,5),'Расчет сбытовых надбавок'!$B$2281:'Расчет сбытовых надбавок'!$G$3024,4)</f>
        <v>0</v>
      </c>
      <c r="F806" s="108">
        <f>VLOOKUP($A806+ROUND((COLUMN()-2)/24,5),АТС!$A$41:$F$784,5)+VLOOKUP($A806+ROUND((COLUMN()-2)/24,5),'Расчет сбытовых надбавок'!$B$2281:'Расчет сбытовых надбавок'!$G$3024,4)</f>
        <v>0</v>
      </c>
      <c r="G806" s="108">
        <f>VLOOKUP($A806+ROUND((COLUMN()-2)/24,5),АТС!$A$41:$F$784,5)+VLOOKUP($A806+ROUND((COLUMN()-2)/24,5),'Расчет сбытовых надбавок'!$B$2281:'Расчет сбытовых надбавок'!$G$3024,4)</f>
        <v>0</v>
      </c>
      <c r="H806" s="108">
        <f>VLOOKUP($A806+ROUND((COLUMN()-2)/24,5),АТС!$A$41:$F$784,5)+VLOOKUP($A806+ROUND((COLUMN()-2)/24,5),'Расчет сбытовых надбавок'!$B$2281:'Расчет сбытовых надбавок'!$G$3024,4)</f>
        <v>0</v>
      </c>
      <c r="I806" s="108">
        <f>VLOOKUP($A806+ROUND((COLUMN()-2)/24,5),АТС!$A$41:$F$784,5)+VLOOKUP($A806+ROUND((COLUMN()-2)/24,5),'Расчет сбытовых надбавок'!$B$2281:'Расчет сбытовых надбавок'!$G$3024,4)</f>
        <v>0</v>
      </c>
      <c r="J806" s="108">
        <f>VLOOKUP($A806+ROUND((COLUMN()-2)/24,5),АТС!$A$41:$F$784,5)+VLOOKUP($A806+ROUND((COLUMN()-2)/24,5),'Расчет сбытовых надбавок'!$B$2281:'Расчет сбытовых надбавок'!$G$3024,4)</f>
        <v>0</v>
      </c>
      <c r="K806" s="108">
        <f>VLOOKUP($A806+ROUND((COLUMN()-2)/24,5),АТС!$A$41:$F$784,5)+VLOOKUP($A806+ROUND((COLUMN()-2)/24,5),'Расчет сбытовых надбавок'!$B$2281:'Расчет сбытовых надбавок'!$G$3024,4)</f>
        <v>6.1</v>
      </c>
      <c r="L806" s="108">
        <f>VLOOKUP($A806+ROUND((COLUMN()-2)/24,5),АТС!$A$41:$F$784,5)+VLOOKUP($A806+ROUND((COLUMN()-2)/24,5),'Расчет сбытовых надбавок'!$B$2281:'Расчет сбытовых надбавок'!$G$3024,4)</f>
        <v>15.270000000000001</v>
      </c>
      <c r="M806" s="108">
        <f>VLOOKUP($A806+ROUND((COLUMN()-2)/24,5),АТС!$A$41:$F$784,5)+VLOOKUP($A806+ROUND((COLUMN()-2)/24,5),'Расчет сбытовых надбавок'!$B$2281:'Расчет сбытовых надбавок'!$G$3024,4)</f>
        <v>26.21</v>
      </c>
      <c r="N806" s="108">
        <f>VLOOKUP($A806+ROUND((COLUMN()-2)/24,5),АТС!$A$41:$F$784,5)+VLOOKUP($A806+ROUND((COLUMN()-2)/24,5),'Расчет сбытовых надбавок'!$B$2281:'Расчет сбытовых надбавок'!$G$3024,4)</f>
        <v>13.27</v>
      </c>
      <c r="O806" s="108">
        <f>VLOOKUP($A806+ROUND((COLUMN()-2)/24,5),АТС!$A$41:$F$784,5)+VLOOKUP($A806+ROUND((COLUMN()-2)/24,5),'Расчет сбытовых надбавок'!$B$2281:'Расчет сбытовых надбавок'!$G$3024,4)</f>
        <v>10.7</v>
      </c>
      <c r="P806" s="108">
        <f>VLOOKUP($A806+ROUND((COLUMN()-2)/24,5),АТС!$A$41:$F$784,5)+VLOOKUP($A806+ROUND((COLUMN()-2)/24,5),'Расчет сбытовых надбавок'!$B$2281:'Расчет сбытовых надбавок'!$G$3024,4)</f>
        <v>0</v>
      </c>
      <c r="Q806" s="108">
        <f>VLOOKUP($A806+ROUND((COLUMN()-2)/24,5),АТС!$A$41:$F$784,5)+VLOOKUP($A806+ROUND((COLUMN()-2)/24,5),'Расчет сбытовых надбавок'!$B$2281:'Расчет сбытовых надбавок'!$G$3024,4)</f>
        <v>0</v>
      </c>
      <c r="R806" s="108">
        <f>VLOOKUP($A806+ROUND((COLUMN()-2)/24,5),АТС!$A$41:$F$784,5)+VLOOKUP($A806+ROUND((COLUMN()-2)/24,5),'Расчет сбытовых надбавок'!$B$2281:'Расчет сбытовых надбавок'!$G$3024,4)</f>
        <v>0</v>
      </c>
      <c r="S806" s="108">
        <f>VLOOKUP($A806+ROUND((COLUMN()-2)/24,5),АТС!$A$41:$F$784,5)+VLOOKUP($A806+ROUND((COLUMN()-2)/24,5),'Расчет сбытовых надбавок'!$B$2281:'Расчет сбытовых надбавок'!$G$3024,4)</f>
        <v>5.71</v>
      </c>
      <c r="T806" s="108">
        <f>VLOOKUP($A806+ROUND((COLUMN()-2)/24,5),АТС!$A$41:$F$784,5)+VLOOKUP($A806+ROUND((COLUMN()-2)/24,5),'Расчет сбытовых надбавок'!$B$2281:'Расчет сбытовых надбавок'!$G$3024,4)</f>
        <v>21.8</v>
      </c>
      <c r="U806" s="108">
        <f>VLOOKUP($A806+ROUND((COLUMN()-2)/24,5),АТС!$A$41:$F$784,5)+VLOOKUP($A806+ROUND((COLUMN()-2)/24,5),'Расчет сбытовых надбавок'!$B$2281:'Расчет сбытовых надбавок'!$G$3024,4)</f>
        <v>0</v>
      </c>
      <c r="V806" s="108">
        <f>VLOOKUP($A806+ROUND((COLUMN()-2)/24,5),АТС!$A$41:$F$784,5)+VLOOKUP($A806+ROUND((COLUMN()-2)/24,5),'Расчет сбытовых надбавок'!$B$2281:'Расчет сбытовых надбавок'!$G$3024,4)</f>
        <v>0</v>
      </c>
      <c r="W806" s="108">
        <f>VLOOKUP($A806+ROUND((COLUMN()-2)/24,5),АТС!$A$41:$F$784,5)+VLOOKUP($A806+ROUND((COLUMN()-2)/24,5),'Расчет сбытовых надбавок'!$B$2281:'Расчет сбытовых надбавок'!$G$3024,4)</f>
        <v>37.93</v>
      </c>
      <c r="X806" s="108">
        <f>VLOOKUP($A806+ROUND((COLUMN()-2)/24,5),АТС!$A$41:$F$784,5)+VLOOKUP($A806+ROUND((COLUMN()-2)/24,5),'Расчет сбытовых надбавок'!$B$2281:'Расчет сбытовых надбавок'!$G$3024,4)</f>
        <v>150.53</v>
      </c>
      <c r="Y806" s="108">
        <f>VLOOKUP($A806+ROUND((COLUMN()-2)/24,5),АТС!$A$41:$F$784,5)+VLOOKUP($A806+ROUND((COLUMN()-2)/24,5),'Расчет сбытовых надбавок'!$B$2281:'Расчет сбытовых надбавок'!$G$3024,4)</f>
        <v>468.90999999999997</v>
      </c>
    </row>
    <row r="807" spans="1:25" x14ac:dyDescent="0.2">
      <c r="A807" s="88">
        <f t="shared" si="21"/>
        <v>41873</v>
      </c>
      <c r="B807" s="108">
        <f>VLOOKUP($A807+ROUND((COLUMN()-2)/24,5),АТС!$A$41:$F$784,5)+VLOOKUP($A807+ROUND((COLUMN()-2)/24,5),'Расчет сбытовых надбавок'!$B$2281:'Расчет сбытовых надбавок'!$G$3024,4)</f>
        <v>53.430000000000007</v>
      </c>
      <c r="C807" s="108">
        <f>VLOOKUP($A807+ROUND((COLUMN()-2)/24,5),АТС!$A$41:$F$784,5)+VLOOKUP($A807+ROUND((COLUMN()-2)/24,5),'Расчет сбытовых надбавок'!$B$2281:'Расчет сбытовых надбавок'!$G$3024,4)</f>
        <v>82.699999999999989</v>
      </c>
      <c r="D807" s="108">
        <f>VLOOKUP($A807+ROUND((COLUMN()-2)/24,5),АТС!$A$41:$F$784,5)+VLOOKUP($A807+ROUND((COLUMN()-2)/24,5),'Расчет сбытовых надбавок'!$B$2281:'Расчет сбытовых надбавок'!$G$3024,4)</f>
        <v>35.549999999999997</v>
      </c>
      <c r="E807" s="108">
        <f>VLOOKUP($A807+ROUND((COLUMN()-2)/24,5),АТС!$A$41:$F$784,5)+VLOOKUP($A807+ROUND((COLUMN()-2)/24,5),'Расчет сбытовых надбавок'!$B$2281:'Расчет сбытовых надбавок'!$G$3024,4)</f>
        <v>34.770000000000003</v>
      </c>
      <c r="F807" s="108">
        <f>VLOOKUP($A807+ROUND((COLUMN()-2)/24,5),АТС!$A$41:$F$784,5)+VLOOKUP($A807+ROUND((COLUMN()-2)/24,5),'Расчет сбытовых надбавок'!$B$2281:'Расчет сбытовых надбавок'!$G$3024,4)</f>
        <v>0</v>
      </c>
      <c r="G807" s="108">
        <f>VLOOKUP($A807+ROUND((COLUMN()-2)/24,5),АТС!$A$41:$F$784,5)+VLOOKUP($A807+ROUND((COLUMN()-2)/24,5),'Расчет сбытовых надбавок'!$B$2281:'Расчет сбытовых надбавок'!$G$3024,4)</f>
        <v>0</v>
      </c>
      <c r="H807" s="108">
        <f>VLOOKUP($A807+ROUND((COLUMN()-2)/24,5),АТС!$A$41:$F$784,5)+VLOOKUP($A807+ROUND((COLUMN()-2)/24,5),'Расчет сбытовых надбавок'!$B$2281:'Расчет сбытовых надбавок'!$G$3024,4)</f>
        <v>0</v>
      </c>
      <c r="I807" s="108">
        <f>VLOOKUP($A807+ROUND((COLUMN()-2)/24,5),АТС!$A$41:$F$784,5)+VLOOKUP($A807+ROUND((COLUMN()-2)/24,5),'Расчет сбытовых надбавок'!$B$2281:'Расчет сбытовых надбавок'!$G$3024,4)</f>
        <v>0</v>
      </c>
      <c r="J807" s="108">
        <f>VLOOKUP($A807+ROUND((COLUMN()-2)/24,5),АТС!$A$41:$F$784,5)+VLOOKUP($A807+ROUND((COLUMN()-2)/24,5),'Расчет сбытовых надбавок'!$B$2281:'Расчет сбытовых надбавок'!$G$3024,4)</f>
        <v>0</v>
      </c>
      <c r="K807" s="108">
        <f>VLOOKUP($A807+ROUND((COLUMN()-2)/24,5),АТС!$A$41:$F$784,5)+VLOOKUP($A807+ROUND((COLUMN()-2)/24,5),'Расчет сбытовых надбавок'!$B$2281:'Расчет сбытовых надбавок'!$G$3024,4)</f>
        <v>0</v>
      </c>
      <c r="L807" s="108">
        <f>VLOOKUP($A807+ROUND((COLUMN()-2)/24,5),АТС!$A$41:$F$784,5)+VLOOKUP($A807+ROUND((COLUMN()-2)/24,5),'Расчет сбытовых надбавок'!$B$2281:'Расчет сбытовых надбавок'!$G$3024,4)</f>
        <v>6.0000000000000005E-2</v>
      </c>
      <c r="M807" s="108">
        <f>VLOOKUP($A807+ROUND((COLUMN()-2)/24,5),АТС!$A$41:$F$784,5)+VLOOKUP($A807+ROUND((COLUMN()-2)/24,5),'Расчет сбытовых надбавок'!$B$2281:'Расчет сбытовых надбавок'!$G$3024,4)</f>
        <v>0</v>
      </c>
      <c r="N807" s="108">
        <f>VLOOKUP($A807+ROUND((COLUMN()-2)/24,5),АТС!$A$41:$F$784,5)+VLOOKUP($A807+ROUND((COLUMN()-2)/24,5),'Расчет сбытовых надбавок'!$B$2281:'Расчет сбытовых надбавок'!$G$3024,4)</f>
        <v>0</v>
      </c>
      <c r="O807" s="108">
        <f>VLOOKUP($A807+ROUND((COLUMN()-2)/24,5),АТС!$A$41:$F$784,5)+VLOOKUP($A807+ROUND((COLUMN()-2)/24,5),'Расчет сбытовых надбавок'!$B$2281:'Расчет сбытовых надбавок'!$G$3024,4)</f>
        <v>0</v>
      </c>
      <c r="P807" s="108">
        <f>VLOOKUP($A807+ROUND((COLUMN()-2)/24,5),АТС!$A$41:$F$784,5)+VLOOKUP($A807+ROUND((COLUMN()-2)/24,5),'Расчет сбытовых надбавок'!$B$2281:'Расчет сбытовых надбавок'!$G$3024,4)</f>
        <v>0</v>
      </c>
      <c r="Q807" s="108">
        <f>VLOOKUP($A807+ROUND((COLUMN()-2)/24,5),АТС!$A$41:$F$784,5)+VLOOKUP($A807+ROUND((COLUMN()-2)/24,5),'Расчет сбытовых надбавок'!$B$2281:'Расчет сбытовых надбавок'!$G$3024,4)</f>
        <v>0</v>
      </c>
      <c r="R807" s="108">
        <f>VLOOKUP($A807+ROUND((COLUMN()-2)/24,5),АТС!$A$41:$F$784,5)+VLOOKUP($A807+ROUND((COLUMN()-2)/24,5),'Расчет сбытовых надбавок'!$B$2281:'Расчет сбытовых надбавок'!$G$3024,4)</f>
        <v>0</v>
      </c>
      <c r="S807" s="108">
        <f>VLOOKUP($A807+ROUND((COLUMN()-2)/24,5),АТС!$A$41:$F$784,5)+VLOOKUP($A807+ROUND((COLUMN()-2)/24,5),'Расчет сбытовых надбавок'!$B$2281:'Расчет сбытовых надбавок'!$G$3024,4)</f>
        <v>0</v>
      </c>
      <c r="T807" s="108">
        <f>VLOOKUP($A807+ROUND((COLUMN()-2)/24,5),АТС!$A$41:$F$784,5)+VLOOKUP($A807+ROUND((COLUMN()-2)/24,5),'Расчет сбытовых надбавок'!$B$2281:'Расчет сбытовых надбавок'!$G$3024,4)</f>
        <v>0</v>
      </c>
      <c r="U807" s="108">
        <f>VLOOKUP($A807+ROUND((COLUMN()-2)/24,5),АТС!$A$41:$F$784,5)+VLOOKUP($A807+ROUND((COLUMN()-2)/24,5),'Расчет сбытовых надбавок'!$B$2281:'Расчет сбытовых надбавок'!$G$3024,4)</f>
        <v>0</v>
      </c>
      <c r="V807" s="108">
        <f>VLOOKUP($A807+ROUND((COLUMN()-2)/24,5),АТС!$A$41:$F$784,5)+VLOOKUP($A807+ROUND((COLUMN()-2)/24,5),'Расчет сбытовых надбавок'!$B$2281:'Расчет сбытовых надбавок'!$G$3024,4)</f>
        <v>0</v>
      </c>
      <c r="W807" s="108">
        <f>VLOOKUP($A807+ROUND((COLUMN()-2)/24,5),АТС!$A$41:$F$784,5)+VLOOKUP($A807+ROUND((COLUMN()-2)/24,5),'Расчет сбытовых надбавок'!$B$2281:'Расчет сбытовых надбавок'!$G$3024,4)</f>
        <v>0</v>
      </c>
      <c r="X807" s="108">
        <f>VLOOKUP($A807+ROUND((COLUMN()-2)/24,5),АТС!$A$41:$F$784,5)+VLOOKUP($A807+ROUND((COLUMN()-2)/24,5),'Расчет сбытовых надбавок'!$B$2281:'Расчет сбытовых надбавок'!$G$3024,4)</f>
        <v>77.069999999999993</v>
      </c>
      <c r="Y807" s="108">
        <f>VLOOKUP($A807+ROUND((COLUMN()-2)/24,5),АТС!$A$41:$F$784,5)+VLOOKUP($A807+ROUND((COLUMN()-2)/24,5),'Расчет сбытовых надбавок'!$B$2281:'Расчет сбытовых надбавок'!$G$3024,4)</f>
        <v>37.69</v>
      </c>
    </row>
    <row r="808" spans="1:25" x14ac:dyDescent="0.2">
      <c r="A808" s="88">
        <f t="shared" si="21"/>
        <v>41874</v>
      </c>
      <c r="B808" s="108">
        <f>VLOOKUP($A808+ROUND((COLUMN()-2)/24,5),АТС!$A$41:$F$784,5)+VLOOKUP($A808+ROUND((COLUMN()-2)/24,5),'Расчет сбытовых надбавок'!$B$2281:'Расчет сбытовых надбавок'!$G$3024,4)</f>
        <v>198.70999999999998</v>
      </c>
      <c r="C808" s="108">
        <f>VLOOKUP($A808+ROUND((COLUMN()-2)/24,5),АТС!$A$41:$F$784,5)+VLOOKUP($A808+ROUND((COLUMN()-2)/24,5),'Расчет сбытовых надбавок'!$B$2281:'Расчет сбытовых надбавок'!$G$3024,4)</f>
        <v>54.730000000000004</v>
      </c>
      <c r="D808" s="108">
        <f>VLOOKUP($A808+ROUND((COLUMN()-2)/24,5),АТС!$A$41:$F$784,5)+VLOOKUP($A808+ROUND((COLUMN()-2)/24,5),'Расчет сбытовых надбавок'!$B$2281:'Расчет сбытовых надбавок'!$G$3024,4)</f>
        <v>34.880000000000003</v>
      </c>
      <c r="E808" s="108">
        <f>VLOOKUP($A808+ROUND((COLUMN()-2)/24,5),АТС!$A$41:$F$784,5)+VLOOKUP($A808+ROUND((COLUMN()-2)/24,5),'Расчет сбытовых надбавок'!$B$2281:'Расчет сбытовых надбавок'!$G$3024,4)</f>
        <v>0</v>
      </c>
      <c r="F808" s="108">
        <f>VLOOKUP($A808+ROUND((COLUMN()-2)/24,5),АТС!$A$41:$F$784,5)+VLOOKUP($A808+ROUND((COLUMN()-2)/24,5),'Расчет сбытовых надбавок'!$B$2281:'Расчет сбытовых надбавок'!$G$3024,4)</f>
        <v>0</v>
      </c>
      <c r="G808" s="108">
        <f>VLOOKUP($A808+ROUND((COLUMN()-2)/24,5),АТС!$A$41:$F$784,5)+VLOOKUP($A808+ROUND((COLUMN()-2)/24,5),'Расчет сбытовых надбавок'!$B$2281:'Расчет сбытовых надбавок'!$G$3024,4)</f>
        <v>0.01</v>
      </c>
      <c r="H808" s="108">
        <f>VLOOKUP($A808+ROUND((COLUMN()-2)/24,5),АТС!$A$41:$F$784,5)+VLOOKUP($A808+ROUND((COLUMN()-2)/24,5),'Расчет сбытовых надбавок'!$B$2281:'Расчет сбытовых надбавок'!$G$3024,4)</f>
        <v>0</v>
      </c>
      <c r="I808" s="108">
        <f>VLOOKUP($A808+ROUND((COLUMN()-2)/24,5),АТС!$A$41:$F$784,5)+VLOOKUP($A808+ROUND((COLUMN()-2)/24,5),'Расчет сбытовых надбавок'!$B$2281:'Расчет сбытовых надбавок'!$G$3024,4)</f>
        <v>0</v>
      </c>
      <c r="J808" s="108">
        <f>VLOOKUP($A808+ROUND((COLUMN()-2)/24,5),АТС!$A$41:$F$784,5)+VLOOKUP($A808+ROUND((COLUMN()-2)/24,5),'Расчет сбытовых надбавок'!$B$2281:'Расчет сбытовых надбавок'!$G$3024,4)</f>
        <v>0</v>
      </c>
      <c r="K808" s="108">
        <f>VLOOKUP($A808+ROUND((COLUMN()-2)/24,5),АТС!$A$41:$F$784,5)+VLOOKUP($A808+ROUND((COLUMN()-2)/24,5),'Расчет сбытовых надбавок'!$B$2281:'Расчет сбытовых надбавок'!$G$3024,4)</f>
        <v>0</v>
      </c>
      <c r="L808" s="108">
        <f>VLOOKUP($A808+ROUND((COLUMN()-2)/24,5),АТС!$A$41:$F$784,5)+VLOOKUP($A808+ROUND((COLUMN()-2)/24,5),'Расчет сбытовых надбавок'!$B$2281:'Расчет сбытовых надбавок'!$G$3024,4)</f>
        <v>0</v>
      </c>
      <c r="M808" s="108">
        <f>VLOOKUP($A808+ROUND((COLUMN()-2)/24,5),АТС!$A$41:$F$784,5)+VLOOKUP($A808+ROUND((COLUMN()-2)/24,5),'Расчет сбытовых надбавок'!$B$2281:'Расчет сбытовых надбавок'!$G$3024,4)</f>
        <v>0.01</v>
      </c>
      <c r="N808" s="108">
        <f>VLOOKUP($A808+ROUND((COLUMN()-2)/24,5),АТС!$A$41:$F$784,5)+VLOOKUP($A808+ROUND((COLUMN()-2)/24,5),'Расчет сбытовых надбавок'!$B$2281:'Расчет сбытовых надбавок'!$G$3024,4)</f>
        <v>0</v>
      </c>
      <c r="O808" s="108">
        <f>VLOOKUP($A808+ROUND((COLUMN()-2)/24,5),АТС!$A$41:$F$784,5)+VLOOKUP($A808+ROUND((COLUMN()-2)/24,5),'Расчет сбытовых надбавок'!$B$2281:'Расчет сбытовых надбавок'!$G$3024,4)</f>
        <v>0.01</v>
      </c>
      <c r="P808" s="108">
        <f>VLOOKUP($A808+ROUND((COLUMN()-2)/24,5),АТС!$A$41:$F$784,5)+VLOOKUP($A808+ROUND((COLUMN()-2)/24,5),'Расчет сбытовых надбавок'!$B$2281:'Расчет сбытовых надбавок'!$G$3024,4)</f>
        <v>1128.1100000000001</v>
      </c>
      <c r="Q808" s="108">
        <f>VLOOKUP($A808+ROUND((COLUMN()-2)/24,5),АТС!$A$41:$F$784,5)+VLOOKUP($A808+ROUND((COLUMN()-2)/24,5),'Расчет сбытовых надбавок'!$B$2281:'Расчет сбытовых надбавок'!$G$3024,4)</f>
        <v>1133.79</v>
      </c>
      <c r="R808" s="108">
        <f>VLOOKUP($A808+ROUND((COLUMN()-2)/24,5),АТС!$A$41:$F$784,5)+VLOOKUP($A808+ROUND((COLUMN()-2)/24,5),'Расчет сбытовых надбавок'!$B$2281:'Расчет сбытовых надбавок'!$G$3024,4)</f>
        <v>1173.04</v>
      </c>
      <c r="S808" s="108">
        <f>VLOOKUP($A808+ROUND((COLUMN()-2)/24,5),АТС!$A$41:$F$784,5)+VLOOKUP($A808+ROUND((COLUMN()-2)/24,5),'Расчет сбытовых надбавок'!$B$2281:'Расчет сбытовых надбавок'!$G$3024,4)</f>
        <v>1118.24</v>
      </c>
      <c r="T808" s="108">
        <f>VLOOKUP($A808+ROUND((COLUMN()-2)/24,5),АТС!$A$41:$F$784,5)+VLOOKUP($A808+ROUND((COLUMN()-2)/24,5),'Расчет сбытовых надбавок'!$B$2281:'Расчет сбытовых надбавок'!$G$3024,4)</f>
        <v>39.94</v>
      </c>
      <c r="U808" s="108">
        <f>VLOOKUP($A808+ROUND((COLUMN()-2)/24,5),АТС!$A$41:$F$784,5)+VLOOKUP($A808+ROUND((COLUMN()-2)/24,5),'Расчет сбытовых надбавок'!$B$2281:'Расчет сбытовых надбавок'!$G$3024,4)</f>
        <v>80.179999999999993</v>
      </c>
      <c r="V808" s="108">
        <f>VLOOKUP($A808+ROUND((COLUMN()-2)/24,5),АТС!$A$41:$F$784,5)+VLOOKUP($A808+ROUND((COLUMN()-2)/24,5),'Расчет сбытовых надбавок'!$B$2281:'Расчет сбытовых надбавок'!$G$3024,4)</f>
        <v>0</v>
      </c>
      <c r="W808" s="108">
        <f>VLOOKUP($A808+ROUND((COLUMN()-2)/24,5),АТС!$A$41:$F$784,5)+VLOOKUP($A808+ROUND((COLUMN()-2)/24,5),'Расчет сбытовых надбавок'!$B$2281:'Расчет сбытовых надбавок'!$G$3024,4)</f>
        <v>1.78</v>
      </c>
      <c r="X808" s="108">
        <f>VLOOKUP($A808+ROUND((COLUMN()-2)/24,5),АТС!$A$41:$F$784,5)+VLOOKUP($A808+ROUND((COLUMN()-2)/24,5),'Расчет сбытовых надбавок'!$B$2281:'Расчет сбытовых надбавок'!$G$3024,4)</f>
        <v>359.41</v>
      </c>
      <c r="Y808" s="108">
        <f>VLOOKUP($A808+ROUND((COLUMN()-2)/24,5),АТС!$A$41:$F$784,5)+VLOOKUP($A808+ROUND((COLUMN()-2)/24,5),'Расчет сбытовых надбавок'!$B$2281:'Расчет сбытовых надбавок'!$G$3024,4)</f>
        <v>153.25</v>
      </c>
    </row>
    <row r="809" spans="1:25" x14ac:dyDescent="0.2">
      <c r="A809" s="88">
        <f t="shared" si="21"/>
        <v>41875</v>
      </c>
      <c r="B809" s="108">
        <f>VLOOKUP($A809+ROUND((COLUMN()-2)/24,5),АТС!$A$41:$F$784,5)+VLOOKUP($A809+ROUND((COLUMN()-2)/24,5),'Расчет сбытовых надбавок'!$B$2281:'Расчет сбытовых надбавок'!$G$3024,4)</f>
        <v>399.33</v>
      </c>
      <c r="C809" s="108">
        <f>VLOOKUP($A809+ROUND((COLUMN()-2)/24,5),АТС!$A$41:$F$784,5)+VLOOKUP($A809+ROUND((COLUMN()-2)/24,5),'Расчет сбытовых надбавок'!$B$2281:'Расчет сбытовых надбавок'!$G$3024,4)</f>
        <v>128.44</v>
      </c>
      <c r="D809" s="108">
        <f>VLOOKUP($A809+ROUND((COLUMN()-2)/24,5),АТС!$A$41:$F$784,5)+VLOOKUP($A809+ROUND((COLUMN()-2)/24,5),'Расчет сбытовых надбавок'!$B$2281:'Расчет сбытовых надбавок'!$G$3024,4)</f>
        <v>166.21</v>
      </c>
      <c r="E809" s="108">
        <f>VLOOKUP($A809+ROUND((COLUMN()-2)/24,5),АТС!$A$41:$F$784,5)+VLOOKUP($A809+ROUND((COLUMN()-2)/24,5),'Расчет сбытовых надбавок'!$B$2281:'Расчет сбытовых надбавок'!$G$3024,4)</f>
        <v>88.5</v>
      </c>
      <c r="F809" s="108">
        <f>VLOOKUP($A809+ROUND((COLUMN()-2)/24,5),АТС!$A$41:$F$784,5)+VLOOKUP($A809+ROUND((COLUMN()-2)/24,5),'Расчет сбытовых надбавок'!$B$2281:'Расчет сбытовых надбавок'!$G$3024,4)</f>
        <v>50.6</v>
      </c>
      <c r="G809" s="108">
        <f>VLOOKUP($A809+ROUND((COLUMN()-2)/24,5),АТС!$A$41:$F$784,5)+VLOOKUP($A809+ROUND((COLUMN()-2)/24,5),'Расчет сбытовых надбавок'!$B$2281:'Расчет сбытовых надбавок'!$G$3024,4)</f>
        <v>75</v>
      </c>
      <c r="H809" s="108">
        <f>VLOOKUP($A809+ROUND((COLUMN()-2)/24,5),АТС!$A$41:$F$784,5)+VLOOKUP($A809+ROUND((COLUMN()-2)/24,5),'Расчет сбытовых надбавок'!$B$2281:'Расчет сбытовых надбавок'!$G$3024,4)</f>
        <v>0</v>
      </c>
      <c r="I809" s="108">
        <f>VLOOKUP($A809+ROUND((COLUMN()-2)/24,5),АТС!$A$41:$F$784,5)+VLOOKUP($A809+ROUND((COLUMN()-2)/24,5),'Расчет сбытовых надбавок'!$B$2281:'Расчет сбытовых надбавок'!$G$3024,4)</f>
        <v>0</v>
      </c>
      <c r="J809" s="108">
        <f>VLOOKUP($A809+ROUND((COLUMN()-2)/24,5),АТС!$A$41:$F$784,5)+VLOOKUP($A809+ROUND((COLUMN()-2)/24,5),'Расчет сбытовых надбавок'!$B$2281:'Расчет сбытовых надбавок'!$G$3024,4)</f>
        <v>0.01</v>
      </c>
      <c r="K809" s="108">
        <f>VLOOKUP($A809+ROUND((COLUMN()-2)/24,5),АТС!$A$41:$F$784,5)+VLOOKUP($A809+ROUND((COLUMN()-2)/24,5),'Расчет сбытовых надбавок'!$B$2281:'Расчет сбытовых надбавок'!$G$3024,4)</f>
        <v>40.85</v>
      </c>
      <c r="L809" s="108">
        <f>VLOOKUP($A809+ROUND((COLUMN()-2)/24,5),АТС!$A$41:$F$784,5)+VLOOKUP($A809+ROUND((COLUMN()-2)/24,5),'Расчет сбытовых надбавок'!$B$2281:'Расчет сбытовых надбавок'!$G$3024,4)</f>
        <v>94.85</v>
      </c>
      <c r="M809" s="108">
        <f>VLOOKUP($A809+ROUND((COLUMN()-2)/24,5),АТС!$A$41:$F$784,5)+VLOOKUP($A809+ROUND((COLUMN()-2)/24,5),'Расчет сбытовых надбавок'!$B$2281:'Расчет сбытовых надбавок'!$G$3024,4)</f>
        <v>0.01</v>
      </c>
      <c r="N809" s="108">
        <f>VLOOKUP($A809+ROUND((COLUMN()-2)/24,5),АТС!$A$41:$F$784,5)+VLOOKUP($A809+ROUND((COLUMN()-2)/24,5),'Расчет сбытовых надбавок'!$B$2281:'Расчет сбытовых надбавок'!$G$3024,4)</f>
        <v>0.01</v>
      </c>
      <c r="O809" s="108">
        <f>VLOOKUP($A809+ROUND((COLUMN()-2)/24,5),АТС!$A$41:$F$784,5)+VLOOKUP($A809+ROUND((COLUMN()-2)/24,5),'Расчет сбытовых надбавок'!$B$2281:'Расчет сбытовых надбавок'!$G$3024,4)</f>
        <v>17.64</v>
      </c>
      <c r="P809" s="108">
        <f>VLOOKUP($A809+ROUND((COLUMN()-2)/24,5),АТС!$A$41:$F$784,5)+VLOOKUP($A809+ROUND((COLUMN()-2)/24,5),'Расчет сбытовых надбавок'!$B$2281:'Расчет сбытовых надбавок'!$G$3024,4)</f>
        <v>1248.67</v>
      </c>
      <c r="Q809" s="108">
        <f>VLOOKUP($A809+ROUND((COLUMN()-2)/24,5),АТС!$A$41:$F$784,5)+VLOOKUP($A809+ROUND((COLUMN()-2)/24,5),'Расчет сбытовых надбавок'!$B$2281:'Расчет сбытовых надбавок'!$G$3024,4)</f>
        <v>1242.3100000000002</v>
      </c>
      <c r="R809" s="108">
        <f>VLOOKUP($A809+ROUND((COLUMN()-2)/24,5),АТС!$A$41:$F$784,5)+VLOOKUP($A809+ROUND((COLUMN()-2)/24,5),'Расчет сбытовых надбавок'!$B$2281:'Расчет сбытовых надбавок'!$G$3024,4)</f>
        <v>1389.3799999999999</v>
      </c>
      <c r="S809" s="108">
        <f>VLOOKUP($A809+ROUND((COLUMN()-2)/24,5),АТС!$A$41:$F$784,5)+VLOOKUP($A809+ROUND((COLUMN()-2)/24,5),'Расчет сбытовых надбавок'!$B$2281:'Расчет сбытовых надбавок'!$G$3024,4)</f>
        <v>1366.8500000000001</v>
      </c>
      <c r="T809" s="108">
        <f>VLOOKUP($A809+ROUND((COLUMN()-2)/24,5),АТС!$A$41:$F$784,5)+VLOOKUP($A809+ROUND((COLUMN()-2)/24,5),'Расчет сбытовых надбавок'!$B$2281:'Расчет сбытовых надбавок'!$G$3024,4)</f>
        <v>199.61</v>
      </c>
      <c r="U809" s="108">
        <f>VLOOKUP($A809+ROUND((COLUMN()-2)/24,5),АТС!$A$41:$F$784,5)+VLOOKUP($A809+ROUND((COLUMN()-2)/24,5),'Расчет сбытовых надбавок'!$B$2281:'Расчет сбытовых надбавок'!$G$3024,4)</f>
        <v>181.10999999999999</v>
      </c>
      <c r="V809" s="108">
        <f>VLOOKUP($A809+ROUND((COLUMN()-2)/24,5),АТС!$A$41:$F$784,5)+VLOOKUP($A809+ROUND((COLUMN()-2)/24,5),'Расчет сбытовых надбавок'!$B$2281:'Расчет сбытовых надбавок'!$G$3024,4)</f>
        <v>0</v>
      </c>
      <c r="W809" s="108">
        <f>VLOOKUP($A809+ROUND((COLUMN()-2)/24,5),АТС!$A$41:$F$784,5)+VLOOKUP($A809+ROUND((COLUMN()-2)/24,5),'Расчет сбытовых надбавок'!$B$2281:'Расчет сбытовых надбавок'!$G$3024,4)</f>
        <v>1198.78</v>
      </c>
      <c r="X809" s="108">
        <f>VLOOKUP($A809+ROUND((COLUMN()-2)/24,5),АТС!$A$41:$F$784,5)+VLOOKUP($A809+ROUND((COLUMN()-2)/24,5),'Расчет сбытовых надбавок'!$B$2281:'Расчет сбытовых надбавок'!$G$3024,4)</f>
        <v>1877.99</v>
      </c>
      <c r="Y809" s="108">
        <f>VLOOKUP($A809+ROUND((COLUMN()-2)/24,5),АТС!$A$41:$F$784,5)+VLOOKUP($A809+ROUND((COLUMN()-2)/24,5),'Расчет сбытовых надбавок'!$B$2281:'Расчет сбытовых надбавок'!$G$3024,4)</f>
        <v>779.95</v>
      </c>
    </row>
    <row r="810" spans="1:25" x14ac:dyDescent="0.2">
      <c r="A810" s="88">
        <f t="shared" si="21"/>
        <v>41876</v>
      </c>
      <c r="B810" s="108">
        <f>VLOOKUP($A810+ROUND((COLUMN()-2)/24,5),АТС!$A$41:$F$784,5)+VLOOKUP($A810+ROUND((COLUMN()-2)/24,5),'Расчет сбытовых надбавок'!$B$2281:'Расчет сбытовых надбавок'!$G$3024,4)</f>
        <v>195.66</v>
      </c>
      <c r="C810" s="108">
        <f>VLOOKUP($A810+ROUND((COLUMN()-2)/24,5),АТС!$A$41:$F$784,5)+VLOOKUP($A810+ROUND((COLUMN()-2)/24,5),'Расчет сбытовых надбавок'!$B$2281:'Расчет сбытовых надбавок'!$G$3024,4)</f>
        <v>30.48</v>
      </c>
      <c r="D810" s="108">
        <f>VLOOKUP($A810+ROUND((COLUMN()-2)/24,5),АТС!$A$41:$F$784,5)+VLOOKUP($A810+ROUND((COLUMN()-2)/24,5),'Расчет сбытовых надбавок'!$B$2281:'Расчет сбытовых надбавок'!$G$3024,4)</f>
        <v>46.72</v>
      </c>
      <c r="E810" s="108">
        <f>VLOOKUP($A810+ROUND((COLUMN()-2)/24,5),АТС!$A$41:$F$784,5)+VLOOKUP($A810+ROUND((COLUMN()-2)/24,5),'Расчет сбытовых надбавок'!$B$2281:'Расчет сбытовых надбавок'!$G$3024,4)</f>
        <v>0</v>
      </c>
      <c r="F810" s="108">
        <f>VLOOKUP($A810+ROUND((COLUMN()-2)/24,5),АТС!$A$41:$F$784,5)+VLOOKUP($A810+ROUND((COLUMN()-2)/24,5),'Расчет сбытовых надбавок'!$B$2281:'Расчет сбытовых надбавок'!$G$3024,4)</f>
        <v>0</v>
      </c>
      <c r="G810" s="108">
        <f>VLOOKUP($A810+ROUND((COLUMN()-2)/24,5),АТС!$A$41:$F$784,5)+VLOOKUP($A810+ROUND((COLUMN()-2)/24,5),'Расчет сбытовых надбавок'!$B$2281:'Расчет сбытовых надбавок'!$G$3024,4)</f>
        <v>0</v>
      </c>
      <c r="H810" s="108">
        <f>VLOOKUP($A810+ROUND((COLUMN()-2)/24,5),АТС!$A$41:$F$784,5)+VLOOKUP($A810+ROUND((COLUMN()-2)/24,5),'Расчет сбытовых надбавок'!$B$2281:'Расчет сбытовых надбавок'!$G$3024,4)</f>
        <v>0</v>
      </c>
      <c r="I810" s="108">
        <f>VLOOKUP($A810+ROUND((COLUMN()-2)/24,5),АТС!$A$41:$F$784,5)+VLOOKUP($A810+ROUND((COLUMN()-2)/24,5),'Расчет сбытовых надбавок'!$B$2281:'Расчет сбытовых надбавок'!$G$3024,4)</f>
        <v>0</v>
      </c>
      <c r="J810" s="108">
        <f>VLOOKUP($A810+ROUND((COLUMN()-2)/24,5),АТС!$A$41:$F$784,5)+VLOOKUP($A810+ROUND((COLUMN()-2)/24,5),'Расчет сбытовых надбавок'!$B$2281:'Расчет сбытовых надбавок'!$G$3024,4)</f>
        <v>0</v>
      </c>
      <c r="K810" s="108">
        <f>VLOOKUP($A810+ROUND((COLUMN()-2)/24,5),АТС!$A$41:$F$784,5)+VLOOKUP($A810+ROUND((COLUMN()-2)/24,5),'Расчет сбытовых надбавок'!$B$2281:'Расчет сбытовых надбавок'!$G$3024,4)</f>
        <v>0</v>
      </c>
      <c r="L810" s="108">
        <f>VLOOKUP($A810+ROUND((COLUMN()-2)/24,5),АТС!$A$41:$F$784,5)+VLOOKUP($A810+ROUND((COLUMN()-2)/24,5),'Расчет сбытовых надбавок'!$B$2281:'Расчет сбытовых надбавок'!$G$3024,4)</f>
        <v>0</v>
      </c>
      <c r="M810" s="108">
        <f>VLOOKUP($A810+ROUND((COLUMN()-2)/24,5),АТС!$A$41:$F$784,5)+VLOOKUP($A810+ROUND((COLUMN()-2)/24,5),'Расчет сбытовых надбавок'!$B$2281:'Расчет сбытовых надбавок'!$G$3024,4)</f>
        <v>0</v>
      </c>
      <c r="N810" s="108">
        <f>VLOOKUP($A810+ROUND((COLUMN()-2)/24,5),АТС!$A$41:$F$784,5)+VLOOKUP($A810+ROUND((COLUMN()-2)/24,5),'Расчет сбытовых надбавок'!$B$2281:'Расчет сбытовых надбавок'!$G$3024,4)</f>
        <v>0</v>
      </c>
      <c r="O810" s="108">
        <f>VLOOKUP($A810+ROUND((COLUMN()-2)/24,5),АТС!$A$41:$F$784,5)+VLOOKUP($A810+ROUND((COLUMN()-2)/24,5),'Расчет сбытовых надбавок'!$B$2281:'Расчет сбытовых надбавок'!$G$3024,4)</f>
        <v>0</v>
      </c>
      <c r="P810" s="108">
        <f>VLOOKUP($A810+ROUND((COLUMN()-2)/24,5),АТС!$A$41:$F$784,5)+VLOOKUP($A810+ROUND((COLUMN()-2)/24,5),'Расчет сбытовых надбавок'!$B$2281:'Расчет сбытовых надбавок'!$G$3024,4)</f>
        <v>0</v>
      </c>
      <c r="Q810" s="108">
        <f>VLOOKUP($A810+ROUND((COLUMN()-2)/24,5),АТС!$A$41:$F$784,5)+VLOOKUP($A810+ROUND((COLUMN()-2)/24,5),'Расчет сбытовых надбавок'!$B$2281:'Расчет сбытовых надбавок'!$G$3024,4)</f>
        <v>0</v>
      </c>
      <c r="R810" s="108">
        <f>VLOOKUP($A810+ROUND((COLUMN()-2)/24,5),АТС!$A$41:$F$784,5)+VLOOKUP($A810+ROUND((COLUMN()-2)/24,5),'Расчет сбытовых надбавок'!$B$2281:'Расчет сбытовых надбавок'!$G$3024,4)</f>
        <v>32.769999999999996</v>
      </c>
      <c r="S810" s="108">
        <f>VLOOKUP($A810+ROUND((COLUMN()-2)/24,5),АТС!$A$41:$F$784,5)+VLOOKUP($A810+ROUND((COLUMN()-2)/24,5),'Расчет сбытовых надбавок'!$B$2281:'Расчет сбытовых надбавок'!$G$3024,4)</f>
        <v>7.58</v>
      </c>
      <c r="T810" s="108">
        <f>VLOOKUP($A810+ROUND((COLUMN()-2)/24,5),АТС!$A$41:$F$784,5)+VLOOKUP($A810+ROUND((COLUMN()-2)/24,5),'Расчет сбытовых надбавок'!$B$2281:'Расчет сбытовых надбавок'!$G$3024,4)</f>
        <v>34.83</v>
      </c>
      <c r="U810" s="108">
        <f>VLOOKUP($A810+ROUND((COLUMN()-2)/24,5),АТС!$A$41:$F$784,5)+VLOOKUP($A810+ROUND((COLUMN()-2)/24,5),'Расчет сбытовых надбавок'!$B$2281:'Расчет сбытовых надбавок'!$G$3024,4)</f>
        <v>0</v>
      </c>
      <c r="V810" s="108">
        <f>VLOOKUP($A810+ROUND((COLUMN()-2)/24,5),АТС!$A$41:$F$784,5)+VLOOKUP($A810+ROUND((COLUMN()-2)/24,5),'Расчет сбытовых надбавок'!$B$2281:'Расчет сбытовых надбавок'!$G$3024,4)</f>
        <v>18.62</v>
      </c>
      <c r="W810" s="108">
        <f>VLOOKUP($A810+ROUND((COLUMN()-2)/24,5),АТС!$A$41:$F$784,5)+VLOOKUP($A810+ROUND((COLUMN()-2)/24,5),'Расчет сбытовых надбавок'!$B$2281:'Расчет сбытовых надбавок'!$G$3024,4)</f>
        <v>161.26</v>
      </c>
      <c r="X810" s="108">
        <f>VLOOKUP($A810+ROUND((COLUMN()-2)/24,5),АТС!$A$41:$F$784,5)+VLOOKUP($A810+ROUND((COLUMN()-2)/24,5),'Расчет сбытовых надбавок'!$B$2281:'Расчет сбытовых надбавок'!$G$3024,4)</f>
        <v>112.27000000000001</v>
      </c>
      <c r="Y810" s="108">
        <f>VLOOKUP($A810+ROUND((COLUMN()-2)/24,5),АТС!$A$41:$F$784,5)+VLOOKUP($A810+ROUND((COLUMN()-2)/24,5),'Расчет сбытовых надбавок'!$B$2281:'Расчет сбытовых надбавок'!$G$3024,4)</f>
        <v>431.94</v>
      </c>
    </row>
    <row r="811" spans="1:25" x14ac:dyDescent="0.2">
      <c r="A811" s="88">
        <f t="shared" si="21"/>
        <v>41877</v>
      </c>
      <c r="B811" s="108">
        <f>VLOOKUP($A811+ROUND((COLUMN()-2)/24,5),АТС!$A$41:$F$784,5)+VLOOKUP($A811+ROUND((COLUMN()-2)/24,5),'Расчет сбытовых надбавок'!$B$2281:'Расчет сбытовых надбавок'!$G$3024,4)</f>
        <v>153.19</v>
      </c>
      <c r="C811" s="108">
        <f>VLOOKUP($A811+ROUND((COLUMN()-2)/24,5),АТС!$A$41:$F$784,5)+VLOOKUP($A811+ROUND((COLUMN()-2)/24,5),'Расчет сбытовых надбавок'!$B$2281:'Расчет сбытовых надбавок'!$G$3024,4)</f>
        <v>141.44</v>
      </c>
      <c r="D811" s="108">
        <f>VLOOKUP($A811+ROUND((COLUMN()-2)/24,5),АТС!$A$41:$F$784,5)+VLOOKUP($A811+ROUND((COLUMN()-2)/24,5),'Расчет сбытовых надбавок'!$B$2281:'Расчет сбытовых надбавок'!$G$3024,4)</f>
        <v>49.66</v>
      </c>
      <c r="E811" s="108">
        <f>VLOOKUP($A811+ROUND((COLUMN()-2)/24,5),АТС!$A$41:$F$784,5)+VLOOKUP($A811+ROUND((COLUMN()-2)/24,5),'Расчет сбытовых надбавок'!$B$2281:'Расчет сбытовых надбавок'!$G$3024,4)</f>
        <v>0</v>
      </c>
      <c r="F811" s="108">
        <f>VLOOKUP($A811+ROUND((COLUMN()-2)/24,5),АТС!$A$41:$F$784,5)+VLOOKUP($A811+ROUND((COLUMN()-2)/24,5),'Расчет сбытовых надбавок'!$B$2281:'Расчет сбытовых надбавок'!$G$3024,4)</f>
        <v>0</v>
      </c>
      <c r="G811" s="108">
        <f>VLOOKUP($A811+ROUND((COLUMN()-2)/24,5),АТС!$A$41:$F$784,5)+VLOOKUP($A811+ROUND((COLUMN()-2)/24,5),'Расчет сбытовых надбавок'!$B$2281:'Расчет сбытовых надбавок'!$G$3024,4)</f>
        <v>0</v>
      </c>
      <c r="H811" s="108">
        <f>VLOOKUP($A811+ROUND((COLUMN()-2)/24,5),АТС!$A$41:$F$784,5)+VLOOKUP($A811+ROUND((COLUMN()-2)/24,5),'Расчет сбытовых надбавок'!$B$2281:'Расчет сбытовых надбавок'!$G$3024,4)</f>
        <v>0</v>
      </c>
      <c r="I811" s="108">
        <f>VLOOKUP($A811+ROUND((COLUMN()-2)/24,5),АТС!$A$41:$F$784,5)+VLOOKUP($A811+ROUND((COLUMN()-2)/24,5),'Расчет сбытовых надбавок'!$B$2281:'Расчет сбытовых надбавок'!$G$3024,4)</f>
        <v>0</v>
      </c>
      <c r="J811" s="108">
        <f>VLOOKUP($A811+ROUND((COLUMN()-2)/24,5),АТС!$A$41:$F$784,5)+VLOOKUP($A811+ROUND((COLUMN()-2)/24,5),'Расчет сбытовых надбавок'!$B$2281:'Расчет сбытовых надбавок'!$G$3024,4)</f>
        <v>0.01</v>
      </c>
      <c r="K811" s="108">
        <f>VLOOKUP($A811+ROUND((COLUMN()-2)/24,5),АТС!$A$41:$F$784,5)+VLOOKUP($A811+ROUND((COLUMN()-2)/24,5),'Расчет сбытовых надбавок'!$B$2281:'Расчет сбытовых надбавок'!$G$3024,4)</f>
        <v>0</v>
      </c>
      <c r="L811" s="108">
        <f>VLOOKUP($A811+ROUND((COLUMN()-2)/24,5),АТС!$A$41:$F$784,5)+VLOOKUP($A811+ROUND((COLUMN()-2)/24,5),'Расчет сбытовых надбавок'!$B$2281:'Расчет сбытовых надбавок'!$G$3024,4)</f>
        <v>0.86</v>
      </c>
      <c r="M811" s="108">
        <f>VLOOKUP($A811+ROUND((COLUMN()-2)/24,5),АТС!$A$41:$F$784,5)+VLOOKUP($A811+ROUND((COLUMN()-2)/24,5),'Расчет сбытовых надбавок'!$B$2281:'Расчет сбытовых надбавок'!$G$3024,4)</f>
        <v>2.04</v>
      </c>
      <c r="N811" s="108">
        <f>VLOOKUP($A811+ROUND((COLUMN()-2)/24,5),АТС!$A$41:$F$784,5)+VLOOKUP($A811+ROUND((COLUMN()-2)/24,5),'Расчет сбытовых надбавок'!$B$2281:'Расчет сбытовых надбавок'!$G$3024,4)</f>
        <v>0</v>
      </c>
      <c r="O811" s="108">
        <f>VLOOKUP($A811+ROUND((COLUMN()-2)/24,5),АТС!$A$41:$F$784,5)+VLOOKUP($A811+ROUND((COLUMN()-2)/24,5),'Расчет сбытовых надбавок'!$B$2281:'Расчет сбытовых надбавок'!$G$3024,4)</f>
        <v>0</v>
      </c>
      <c r="P811" s="108">
        <f>VLOOKUP($A811+ROUND((COLUMN()-2)/24,5),АТС!$A$41:$F$784,5)+VLOOKUP($A811+ROUND((COLUMN()-2)/24,5),'Расчет сбытовых надбавок'!$B$2281:'Расчет сбытовых надбавок'!$G$3024,4)</f>
        <v>12.34</v>
      </c>
      <c r="Q811" s="108">
        <f>VLOOKUP($A811+ROUND((COLUMN()-2)/24,5),АТС!$A$41:$F$784,5)+VLOOKUP($A811+ROUND((COLUMN()-2)/24,5),'Расчет сбытовых надбавок'!$B$2281:'Расчет сбытовых надбавок'!$G$3024,4)</f>
        <v>13.44</v>
      </c>
      <c r="R811" s="108">
        <f>VLOOKUP($A811+ROUND((COLUMN()-2)/24,5),АТС!$A$41:$F$784,5)+VLOOKUP($A811+ROUND((COLUMN()-2)/24,5),'Расчет сбытовых надбавок'!$B$2281:'Расчет сбытовых надбавок'!$G$3024,4)</f>
        <v>16.3</v>
      </c>
      <c r="S811" s="108">
        <f>VLOOKUP($A811+ROUND((COLUMN()-2)/24,5),АТС!$A$41:$F$784,5)+VLOOKUP($A811+ROUND((COLUMN()-2)/24,5),'Расчет сбытовых надбавок'!$B$2281:'Расчет сбытовых надбавок'!$G$3024,4)</f>
        <v>19.54</v>
      </c>
      <c r="T811" s="108">
        <f>VLOOKUP($A811+ROUND((COLUMN()-2)/24,5),АТС!$A$41:$F$784,5)+VLOOKUP($A811+ROUND((COLUMN()-2)/24,5),'Расчет сбытовых надбавок'!$B$2281:'Расчет сбытовых надбавок'!$G$3024,4)</f>
        <v>7.22</v>
      </c>
      <c r="U811" s="108">
        <f>VLOOKUP($A811+ROUND((COLUMN()-2)/24,5),АТС!$A$41:$F$784,5)+VLOOKUP($A811+ROUND((COLUMN()-2)/24,5),'Расчет сбытовых надбавок'!$B$2281:'Расчет сбытовых надбавок'!$G$3024,4)</f>
        <v>0</v>
      </c>
      <c r="V811" s="108">
        <f>VLOOKUP($A811+ROUND((COLUMN()-2)/24,5),АТС!$A$41:$F$784,5)+VLOOKUP($A811+ROUND((COLUMN()-2)/24,5),'Расчет сбытовых надбавок'!$B$2281:'Расчет сбытовых надбавок'!$G$3024,4)</f>
        <v>0.11</v>
      </c>
      <c r="W811" s="108">
        <f>VLOOKUP($A811+ROUND((COLUMN()-2)/24,5),АТС!$A$41:$F$784,5)+VLOOKUP($A811+ROUND((COLUMN()-2)/24,5),'Расчет сбытовых надбавок'!$B$2281:'Расчет сбытовых надбавок'!$G$3024,4)</f>
        <v>76.88</v>
      </c>
      <c r="X811" s="108">
        <f>VLOOKUP($A811+ROUND((COLUMN()-2)/24,5),АТС!$A$41:$F$784,5)+VLOOKUP($A811+ROUND((COLUMN()-2)/24,5),'Расчет сбытовых надбавок'!$B$2281:'Расчет сбытовых надбавок'!$G$3024,4)</f>
        <v>542.49</v>
      </c>
      <c r="Y811" s="108">
        <f>VLOOKUP($A811+ROUND((COLUMN()-2)/24,5),АТС!$A$41:$F$784,5)+VLOOKUP($A811+ROUND((COLUMN()-2)/24,5),'Расчет сбытовых надбавок'!$B$2281:'Расчет сбытовых надбавок'!$G$3024,4)</f>
        <v>451.5</v>
      </c>
    </row>
    <row r="812" spans="1:25" x14ac:dyDescent="0.2">
      <c r="A812" s="88">
        <f t="shared" si="21"/>
        <v>41878</v>
      </c>
      <c r="B812" s="108">
        <f>VLOOKUP($A812+ROUND((COLUMN()-2)/24,5),АТС!$A$41:$F$784,5)+VLOOKUP($A812+ROUND((COLUMN()-2)/24,5),'Расчет сбытовых надбавок'!$B$2281:'Расчет сбытовых надбавок'!$G$3024,4)</f>
        <v>154.47</v>
      </c>
      <c r="C812" s="108">
        <f>VLOOKUP($A812+ROUND((COLUMN()-2)/24,5),АТС!$A$41:$F$784,5)+VLOOKUP($A812+ROUND((COLUMN()-2)/24,5),'Расчет сбытовых надбавок'!$B$2281:'Расчет сбытовых надбавок'!$G$3024,4)</f>
        <v>62.64</v>
      </c>
      <c r="D812" s="108">
        <f>VLOOKUP($A812+ROUND((COLUMN()-2)/24,5),АТС!$A$41:$F$784,5)+VLOOKUP($A812+ROUND((COLUMN()-2)/24,5),'Расчет сбытовых надбавок'!$B$2281:'Расчет сбытовых надбавок'!$G$3024,4)</f>
        <v>50.22</v>
      </c>
      <c r="E812" s="108">
        <f>VLOOKUP($A812+ROUND((COLUMN()-2)/24,5),АТС!$A$41:$F$784,5)+VLOOKUP($A812+ROUND((COLUMN()-2)/24,5),'Расчет сбытовых надбавок'!$B$2281:'Расчет сбытовых надбавок'!$G$3024,4)</f>
        <v>0</v>
      </c>
      <c r="F812" s="108">
        <f>VLOOKUP($A812+ROUND((COLUMN()-2)/24,5),АТС!$A$41:$F$784,5)+VLOOKUP($A812+ROUND((COLUMN()-2)/24,5),'Расчет сбытовых надбавок'!$B$2281:'Расчет сбытовых надбавок'!$G$3024,4)</f>
        <v>0</v>
      </c>
      <c r="G812" s="108">
        <f>VLOOKUP($A812+ROUND((COLUMN()-2)/24,5),АТС!$A$41:$F$784,5)+VLOOKUP($A812+ROUND((COLUMN()-2)/24,5),'Расчет сбытовых надбавок'!$B$2281:'Расчет сбытовых надбавок'!$G$3024,4)</f>
        <v>0</v>
      </c>
      <c r="H812" s="108">
        <f>VLOOKUP($A812+ROUND((COLUMN()-2)/24,5),АТС!$A$41:$F$784,5)+VLOOKUP($A812+ROUND((COLUMN()-2)/24,5),'Расчет сбытовых надбавок'!$B$2281:'Расчет сбытовых надбавок'!$G$3024,4)</f>
        <v>0</v>
      </c>
      <c r="I812" s="108">
        <f>VLOOKUP($A812+ROUND((COLUMN()-2)/24,5),АТС!$A$41:$F$784,5)+VLOOKUP($A812+ROUND((COLUMN()-2)/24,5),'Расчет сбытовых надбавок'!$B$2281:'Расчет сбытовых надбавок'!$G$3024,4)</f>
        <v>0</v>
      </c>
      <c r="J812" s="108">
        <f>VLOOKUP($A812+ROUND((COLUMN()-2)/24,5),АТС!$A$41:$F$784,5)+VLOOKUP($A812+ROUND((COLUMN()-2)/24,5),'Расчет сбытовых надбавок'!$B$2281:'Расчет сбытовых надбавок'!$G$3024,4)</f>
        <v>0</v>
      </c>
      <c r="K812" s="108">
        <f>VLOOKUP($A812+ROUND((COLUMN()-2)/24,5),АТС!$A$41:$F$784,5)+VLOOKUP($A812+ROUND((COLUMN()-2)/24,5),'Расчет сбытовых надбавок'!$B$2281:'Расчет сбытовых надбавок'!$G$3024,4)</f>
        <v>0</v>
      </c>
      <c r="L812" s="108">
        <f>VLOOKUP($A812+ROUND((COLUMN()-2)/24,5),АТС!$A$41:$F$784,5)+VLOOKUP($A812+ROUND((COLUMN()-2)/24,5),'Расчет сбытовых надбавок'!$B$2281:'Расчет сбытовых надбавок'!$G$3024,4)</f>
        <v>0</v>
      </c>
      <c r="M812" s="108">
        <f>VLOOKUP($A812+ROUND((COLUMN()-2)/24,5),АТС!$A$41:$F$784,5)+VLOOKUP($A812+ROUND((COLUMN()-2)/24,5),'Расчет сбытовых надбавок'!$B$2281:'Расчет сбытовых надбавок'!$G$3024,4)</f>
        <v>0</v>
      </c>
      <c r="N812" s="108">
        <f>VLOOKUP($A812+ROUND((COLUMN()-2)/24,5),АТС!$A$41:$F$784,5)+VLOOKUP($A812+ROUND((COLUMN()-2)/24,5),'Расчет сбытовых надбавок'!$B$2281:'Расчет сбытовых надбавок'!$G$3024,4)</f>
        <v>62.04</v>
      </c>
      <c r="O812" s="108">
        <f>VLOOKUP($A812+ROUND((COLUMN()-2)/24,5),АТС!$A$41:$F$784,5)+VLOOKUP($A812+ROUND((COLUMN()-2)/24,5),'Расчет сбытовых надбавок'!$B$2281:'Расчет сбытовых надбавок'!$G$3024,4)</f>
        <v>74.510000000000005</v>
      </c>
      <c r="P812" s="108">
        <f>VLOOKUP($A812+ROUND((COLUMN()-2)/24,5),АТС!$A$41:$F$784,5)+VLOOKUP($A812+ROUND((COLUMN()-2)/24,5),'Расчет сбытовых надбавок'!$B$2281:'Расчет сбытовых надбавок'!$G$3024,4)</f>
        <v>0</v>
      </c>
      <c r="Q812" s="108">
        <f>VLOOKUP($A812+ROUND((COLUMN()-2)/24,5),АТС!$A$41:$F$784,5)+VLOOKUP($A812+ROUND((COLUMN()-2)/24,5),'Расчет сбытовых надбавок'!$B$2281:'Расчет сбытовых надбавок'!$G$3024,4)</f>
        <v>0.56000000000000005</v>
      </c>
      <c r="R812" s="108">
        <f>VLOOKUP($A812+ROUND((COLUMN()-2)/24,5),АТС!$A$41:$F$784,5)+VLOOKUP($A812+ROUND((COLUMN()-2)/24,5),'Расчет сбытовых надбавок'!$B$2281:'Расчет сбытовых надбавок'!$G$3024,4)</f>
        <v>108.00999999999999</v>
      </c>
      <c r="S812" s="108">
        <f>VLOOKUP($A812+ROUND((COLUMN()-2)/24,5),АТС!$A$41:$F$784,5)+VLOOKUP($A812+ROUND((COLUMN()-2)/24,5),'Расчет сбытовых надбавок'!$B$2281:'Расчет сбытовых надбавок'!$G$3024,4)</f>
        <v>99.100000000000009</v>
      </c>
      <c r="T812" s="108">
        <f>VLOOKUP($A812+ROUND((COLUMN()-2)/24,5),АТС!$A$41:$F$784,5)+VLOOKUP($A812+ROUND((COLUMN()-2)/24,5),'Расчет сбытовых надбавок'!$B$2281:'Расчет сбытовых надбавок'!$G$3024,4)</f>
        <v>97.539999999999992</v>
      </c>
      <c r="U812" s="108">
        <f>VLOOKUP($A812+ROUND((COLUMN()-2)/24,5),АТС!$A$41:$F$784,5)+VLOOKUP($A812+ROUND((COLUMN()-2)/24,5),'Расчет сбытовых надбавок'!$B$2281:'Расчет сбытовых надбавок'!$G$3024,4)</f>
        <v>0</v>
      </c>
      <c r="V812" s="108">
        <f>VLOOKUP($A812+ROUND((COLUMN()-2)/24,5),АТС!$A$41:$F$784,5)+VLOOKUP($A812+ROUND((COLUMN()-2)/24,5),'Расчет сбытовых надбавок'!$B$2281:'Расчет сбытовых надбавок'!$G$3024,4)</f>
        <v>3.38</v>
      </c>
      <c r="W812" s="108">
        <f>VLOOKUP($A812+ROUND((COLUMN()-2)/24,5),АТС!$A$41:$F$784,5)+VLOOKUP($A812+ROUND((COLUMN()-2)/24,5),'Расчет сбытовых надбавок'!$B$2281:'Расчет сбытовых надбавок'!$G$3024,4)</f>
        <v>227.84</v>
      </c>
      <c r="X812" s="108">
        <f>VLOOKUP($A812+ROUND((COLUMN()-2)/24,5),АТС!$A$41:$F$784,5)+VLOOKUP($A812+ROUND((COLUMN()-2)/24,5),'Расчет сбытовых надбавок'!$B$2281:'Расчет сбытовых надбавок'!$G$3024,4)</f>
        <v>104.35</v>
      </c>
      <c r="Y812" s="108">
        <f>VLOOKUP($A812+ROUND((COLUMN()-2)/24,5),АТС!$A$41:$F$784,5)+VLOOKUP($A812+ROUND((COLUMN()-2)/24,5),'Расчет сбытовых надбавок'!$B$2281:'Расчет сбытовых надбавок'!$G$3024,4)</f>
        <v>490.26</v>
      </c>
    </row>
    <row r="813" spans="1:25" x14ac:dyDescent="0.2">
      <c r="A813" s="88">
        <f t="shared" si="21"/>
        <v>41879</v>
      </c>
      <c r="B813" s="108">
        <f>VLOOKUP($A813+ROUND((COLUMN()-2)/24,5),АТС!$A$41:$F$784,5)+VLOOKUP($A813+ROUND((COLUMN()-2)/24,5),'Расчет сбытовых надбавок'!$B$2281:'Расчет сбытовых надбавок'!$G$3024,4)</f>
        <v>46.14</v>
      </c>
      <c r="C813" s="108">
        <f>VLOOKUP($A813+ROUND((COLUMN()-2)/24,5),АТС!$A$41:$F$784,5)+VLOOKUP($A813+ROUND((COLUMN()-2)/24,5),'Расчет сбытовых надбавок'!$B$2281:'Расчет сбытовых надбавок'!$G$3024,4)</f>
        <v>43.370000000000005</v>
      </c>
      <c r="D813" s="108">
        <f>VLOOKUP($A813+ROUND((COLUMN()-2)/24,5),АТС!$A$41:$F$784,5)+VLOOKUP($A813+ROUND((COLUMN()-2)/24,5),'Расчет сбытовых надбавок'!$B$2281:'Расчет сбытовых надбавок'!$G$3024,4)</f>
        <v>29.650000000000002</v>
      </c>
      <c r="E813" s="108">
        <f>VLOOKUP($A813+ROUND((COLUMN()-2)/24,5),АТС!$A$41:$F$784,5)+VLOOKUP($A813+ROUND((COLUMN()-2)/24,5),'Расчет сбытовых надбавок'!$B$2281:'Расчет сбытовых надбавок'!$G$3024,4)</f>
        <v>0</v>
      </c>
      <c r="F813" s="108">
        <f>VLOOKUP($A813+ROUND((COLUMN()-2)/24,5),АТС!$A$41:$F$784,5)+VLOOKUP($A813+ROUND((COLUMN()-2)/24,5),'Расчет сбытовых надбавок'!$B$2281:'Расчет сбытовых надбавок'!$G$3024,4)</f>
        <v>0</v>
      </c>
      <c r="G813" s="108">
        <f>VLOOKUP($A813+ROUND((COLUMN()-2)/24,5),АТС!$A$41:$F$784,5)+VLOOKUP($A813+ROUND((COLUMN()-2)/24,5),'Расчет сбытовых надбавок'!$B$2281:'Расчет сбытовых надбавок'!$G$3024,4)</f>
        <v>0</v>
      </c>
      <c r="H813" s="108">
        <f>VLOOKUP($A813+ROUND((COLUMN()-2)/24,5),АТС!$A$41:$F$784,5)+VLOOKUP($A813+ROUND((COLUMN()-2)/24,5),'Расчет сбытовых надбавок'!$B$2281:'Расчет сбытовых надбавок'!$G$3024,4)</f>
        <v>0</v>
      </c>
      <c r="I813" s="108">
        <f>VLOOKUP($A813+ROUND((COLUMN()-2)/24,5),АТС!$A$41:$F$784,5)+VLOOKUP($A813+ROUND((COLUMN()-2)/24,5),'Расчет сбытовых надбавок'!$B$2281:'Расчет сбытовых надбавок'!$G$3024,4)</f>
        <v>0</v>
      </c>
      <c r="J813" s="108">
        <f>VLOOKUP($A813+ROUND((COLUMN()-2)/24,5),АТС!$A$41:$F$784,5)+VLOOKUP($A813+ROUND((COLUMN()-2)/24,5),'Расчет сбытовых надбавок'!$B$2281:'Расчет сбытовых надбавок'!$G$3024,4)</f>
        <v>2.02</v>
      </c>
      <c r="K813" s="108">
        <f>VLOOKUP($A813+ROUND((COLUMN()-2)/24,5),АТС!$A$41:$F$784,5)+VLOOKUP($A813+ROUND((COLUMN()-2)/24,5),'Расчет сбытовых надбавок'!$B$2281:'Расчет сбытовых надбавок'!$G$3024,4)</f>
        <v>6.55</v>
      </c>
      <c r="L813" s="108">
        <f>VLOOKUP($A813+ROUND((COLUMN()-2)/24,5),АТС!$A$41:$F$784,5)+VLOOKUP($A813+ROUND((COLUMN()-2)/24,5),'Расчет сбытовых надбавок'!$B$2281:'Расчет сбытовых надбавок'!$G$3024,4)</f>
        <v>72.539999999999992</v>
      </c>
      <c r="M813" s="108">
        <f>VLOOKUP($A813+ROUND((COLUMN()-2)/24,5),АТС!$A$41:$F$784,5)+VLOOKUP($A813+ROUND((COLUMN()-2)/24,5),'Расчет сбытовых надбавок'!$B$2281:'Расчет сбытовых надбавок'!$G$3024,4)</f>
        <v>91.98</v>
      </c>
      <c r="N813" s="108">
        <f>VLOOKUP($A813+ROUND((COLUMN()-2)/24,5),АТС!$A$41:$F$784,5)+VLOOKUP($A813+ROUND((COLUMN()-2)/24,5),'Расчет сбытовых надбавок'!$B$2281:'Расчет сбытовых надбавок'!$G$3024,4)</f>
        <v>99.21</v>
      </c>
      <c r="O813" s="108">
        <f>VLOOKUP($A813+ROUND((COLUMN()-2)/24,5),АТС!$A$41:$F$784,5)+VLOOKUP($A813+ROUND((COLUMN()-2)/24,5),'Расчет сбытовых надбавок'!$B$2281:'Расчет сбытовых надбавок'!$G$3024,4)</f>
        <v>104.35</v>
      </c>
      <c r="P813" s="108">
        <f>VLOOKUP($A813+ROUND((COLUMN()-2)/24,5),АТС!$A$41:$F$784,5)+VLOOKUP($A813+ROUND((COLUMN()-2)/24,5),'Расчет сбытовых надбавок'!$B$2281:'Расчет сбытовых надбавок'!$G$3024,4)</f>
        <v>116.97</v>
      </c>
      <c r="Q813" s="108">
        <f>VLOOKUP($A813+ROUND((COLUMN()-2)/24,5),АТС!$A$41:$F$784,5)+VLOOKUP($A813+ROUND((COLUMN()-2)/24,5),'Расчет сбытовых надбавок'!$B$2281:'Расчет сбытовых надбавок'!$G$3024,4)</f>
        <v>126.17999999999999</v>
      </c>
      <c r="R813" s="108">
        <f>VLOOKUP($A813+ROUND((COLUMN()-2)/24,5),АТС!$A$41:$F$784,5)+VLOOKUP($A813+ROUND((COLUMN()-2)/24,5),'Расчет сбытовых надбавок'!$B$2281:'Расчет сбытовых надбавок'!$G$3024,4)</f>
        <v>143.63</v>
      </c>
      <c r="S813" s="108">
        <f>VLOOKUP($A813+ROUND((COLUMN()-2)/24,5),АТС!$A$41:$F$784,5)+VLOOKUP($A813+ROUND((COLUMN()-2)/24,5),'Расчет сбытовых надбавок'!$B$2281:'Расчет сбытовых надбавок'!$G$3024,4)</f>
        <v>138.55000000000001</v>
      </c>
      <c r="T813" s="108">
        <f>VLOOKUP($A813+ROUND((COLUMN()-2)/24,5),АТС!$A$41:$F$784,5)+VLOOKUP($A813+ROUND((COLUMN()-2)/24,5),'Расчет сбытовых надбавок'!$B$2281:'Расчет сбытовых надбавок'!$G$3024,4)</f>
        <v>123.58000000000001</v>
      </c>
      <c r="U813" s="108">
        <f>VLOOKUP($A813+ROUND((COLUMN()-2)/24,5),АТС!$A$41:$F$784,5)+VLOOKUP($A813+ROUND((COLUMN()-2)/24,5),'Расчет сбытовых надбавок'!$B$2281:'Расчет сбытовых надбавок'!$G$3024,4)</f>
        <v>4.96</v>
      </c>
      <c r="V813" s="108">
        <f>VLOOKUP($A813+ROUND((COLUMN()-2)/24,5),АТС!$A$41:$F$784,5)+VLOOKUP($A813+ROUND((COLUMN()-2)/24,5),'Расчет сбытовых надбавок'!$B$2281:'Расчет сбытовых надбавок'!$G$3024,4)</f>
        <v>20.12</v>
      </c>
      <c r="W813" s="108">
        <f>VLOOKUP($A813+ROUND((COLUMN()-2)/24,5),АТС!$A$41:$F$784,5)+VLOOKUP($A813+ROUND((COLUMN()-2)/24,5),'Расчет сбытовых надбавок'!$B$2281:'Расчет сбытовых надбавок'!$G$3024,4)</f>
        <v>163.52000000000001</v>
      </c>
      <c r="X813" s="108">
        <f>VLOOKUP($A813+ROUND((COLUMN()-2)/24,5),АТС!$A$41:$F$784,5)+VLOOKUP($A813+ROUND((COLUMN()-2)/24,5),'Расчет сбытовых надбавок'!$B$2281:'Расчет сбытовых надбавок'!$G$3024,4)</f>
        <v>381.76</v>
      </c>
      <c r="Y813" s="108">
        <f>VLOOKUP($A813+ROUND((COLUMN()-2)/24,5),АТС!$A$41:$F$784,5)+VLOOKUP($A813+ROUND((COLUMN()-2)/24,5),'Расчет сбытовых надбавок'!$B$2281:'Расчет сбытовых надбавок'!$G$3024,4)</f>
        <v>582.02</v>
      </c>
    </row>
    <row r="814" spans="1:25" x14ac:dyDescent="0.2">
      <c r="A814" s="88">
        <f t="shared" si="21"/>
        <v>41880</v>
      </c>
      <c r="B814" s="108">
        <f>VLOOKUP($A814+ROUND((COLUMN()-2)/24,5),АТС!$A$41:$F$784,5)+VLOOKUP($A814+ROUND((COLUMN()-2)/24,5),'Расчет сбытовых надбавок'!$B$2281:'Расчет сбытовых надбавок'!$G$3024,4)</f>
        <v>96.41</v>
      </c>
      <c r="C814" s="108">
        <f>VLOOKUP($A814+ROUND((COLUMN()-2)/24,5),АТС!$A$41:$F$784,5)+VLOOKUP($A814+ROUND((COLUMN()-2)/24,5),'Расчет сбытовых надбавок'!$B$2281:'Расчет сбытовых надбавок'!$G$3024,4)</f>
        <v>98.9</v>
      </c>
      <c r="D814" s="108">
        <f>VLOOKUP($A814+ROUND((COLUMN()-2)/24,5),АТС!$A$41:$F$784,5)+VLOOKUP($A814+ROUND((COLUMN()-2)/24,5),'Расчет сбытовых надбавок'!$B$2281:'Расчет сбытовых надбавок'!$G$3024,4)</f>
        <v>1.6600000000000001</v>
      </c>
      <c r="E814" s="108">
        <f>VLOOKUP($A814+ROUND((COLUMN()-2)/24,5),АТС!$A$41:$F$784,5)+VLOOKUP($A814+ROUND((COLUMN()-2)/24,5),'Расчет сбытовых надбавок'!$B$2281:'Расчет сбытовых надбавок'!$G$3024,4)</f>
        <v>0</v>
      </c>
      <c r="F814" s="108">
        <f>VLOOKUP($A814+ROUND((COLUMN()-2)/24,5),АТС!$A$41:$F$784,5)+VLOOKUP($A814+ROUND((COLUMN()-2)/24,5),'Расчет сбытовых надбавок'!$B$2281:'Расчет сбытовых надбавок'!$G$3024,4)</f>
        <v>0</v>
      </c>
      <c r="G814" s="108">
        <f>VLOOKUP($A814+ROUND((COLUMN()-2)/24,5),АТС!$A$41:$F$784,5)+VLOOKUP($A814+ROUND((COLUMN()-2)/24,5),'Расчет сбытовых надбавок'!$B$2281:'Расчет сбытовых надбавок'!$G$3024,4)</f>
        <v>0</v>
      </c>
      <c r="H814" s="108">
        <f>VLOOKUP($A814+ROUND((COLUMN()-2)/24,5),АТС!$A$41:$F$784,5)+VLOOKUP($A814+ROUND((COLUMN()-2)/24,5),'Расчет сбытовых надбавок'!$B$2281:'Расчет сбытовых надбавок'!$G$3024,4)</f>
        <v>0</v>
      </c>
      <c r="I814" s="108">
        <f>VLOOKUP($A814+ROUND((COLUMN()-2)/24,5),АТС!$A$41:$F$784,5)+VLOOKUP($A814+ROUND((COLUMN()-2)/24,5),'Расчет сбытовых надбавок'!$B$2281:'Расчет сбытовых надбавок'!$G$3024,4)</f>
        <v>0</v>
      </c>
      <c r="J814" s="108">
        <f>VLOOKUP($A814+ROUND((COLUMN()-2)/24,5),АТС!$A$41:$F$784,5)+VLOOKUP($A814+ROUND((COLUMN()-2)/24,5),'Расчет сбытовых надбавок'!$B$2281:'Расчет сбытовых надбавок'!$G$3024,4)</f>
        <v>0</v>
      </c>
      <c r="K814" s="108">
        <f>VLOOKUP($A814+ROUND((COLUMN()-2)/24,5),АТС!$A$41:$F$784,5)+VLOOKUP($A814+ROUND((COLUMN()-2)/24,5),'Расчет сбытовых надбавок'!$B$2281:'Расчет сбытовых надбавок'!$G$3024,4)</f>
        <v>0</v>
      </c>
      <c r="L814" s="108">
        <f>VLOOKUP($A814+ROUND((COLUMN()-2)/24,5),АТС!$A$41:$F$784,5)+VLOOKUP($A814+ROUND((COLUMN()-2)/24,5),'Расчет сбытовых надбавок'!$B$2281:'Расчет сбытовых надбавок'!$G$3024,4)</f>
        <v>0</v>
      </c>
      <c r="M814" s="108">
        <f>VLOOKUP($A814+ROUND((COLUMN()-2)/24,5),АТС!$A$41:$F$784,5)+VLOOKUP($A814+ROUND((COLUMN()-2)/24,5),'Расчет сбытовых надбавок'!$B$2281:'Расчет сбытовых надбавок'!$G$3024,4)</f>
        <v>0.66</v>
      </c>
      <c r="N814" s="108">
        <f>VLOOKUP($A814+ROUND((COLUMN()-2)/24,5),АТС!$A$41:$F$784,5)+VLOOKUP($A814+ROUND((COLUMN()-2)/24,5),'Расчет сбытовых надбавок'!$B$2281:'Расчет сбытовых надбавок'!$G$3024,4)</f>
        <v>0</v>
      </c>
      <c r="O814" s="108">
        <f>VLOOKUP($A814+ROUND((COLUMN()-2)/24,5),АТС!$A$41:$F$784,5)+VLOOKUP($A814+ROUND((COLUMN()-2)/24,5),'Расчет сбытовых надбавок'!$B$2281:'Расчет сбытовых надбавок'!$G$3024,4)</f>
        <v>0</v>
      </c>
      <c r="P814" s="108">
        <f>VLOOKUP($A814+ROUND((COLUMN()-2)/24,5),АТС!$A$41:$F$784,5)+VLOOKUP($A814+ROUND((COLUMN()-2)/24,5),'Расчет сбытовых надбавок'!$B$2281:'Расчет сбытовых надбавок'!$G$3024,4)</f>
        <v>58.41</v>
      </c>
      <c r="Q814" s="108">
        <f>VLOOKUP($A814+ROUND((COLUMN()-2)/24,5),АТС!$A$41:$F$784,5)+VLOOKUP($A814+ROUND((COLUMN()-2)/24,5),'Расчет сбытовых надбавок'!$B$2281:'Расчет сбытовых надбавок'!$G$3024,4)</f>
        <v>62.28</v>
      </c>
      <c r="R814" s="108">
        <f>VLOOKUP($A814+ROUND((COLUMN()-2)/24,5),АТС!$A$41:$F$784,5)+VLOOKUP($A814+ROUND((COLUMN()-2)/24,5),'Расчет сбытовых надбавок'!$B$2281:'Расчет сбытовых надбавок'!$G$3024,4)</f>
        <v>156.6</v>
      </c>
      <c r="S814" s="108">
        <f>VLOOKUP($A814+ROUND((COLUMN()-2)/24,5),АТС!$A$41:$F$784,5)+VLOOKUP($A814+ROUND((COLUMN()-2)/24,5),'Расчет сбытовых надбавок'!$B$2281:'Расчет сбытовых надбавок'!$G$3024,4)</f>
        <v>146.91</v>
      </c>
      <c r="T814" s="108">
        <f>VLOOKUP($A814+ROUND((COLUMN()-2)/24,5),АТС!$A$41:$F$784,5)+VLOOKUP($A814+ROUND((COLUMN()-2)/24,5),'Расчет сбытовых надбавок'!$B$2281:'Расчет сбытовых надбавок'!$G$3024,4)</f>
        <v>64.09</v>
      </c>
      <c r="U814" s="108">
        <f>VLOOKUP($A814+ROUND((COLUMN()-2)/24,5),АТС!$A$41:$F$784,5)+VLOOKUP($A814+ROUND((COLUMN()-2)/24,5),'Расчет сбытовых надбавок'!$B$2281:'Расчет сбытовых надбавок'!$G$3024,4)</f>
        <v>60.43</v>
      </c>
      <c r="V814" s="108">
        <f>VLOOKUP($A814+ROUND((COLUMN()-2)/24,5),АТС!$A$41:$F$784,5)+VLOOKUP($A814+ROUND((COLUMN()-2)/24,5),'Расчет сбытовых надбавок'!$B$2281:'Расчет сбытовых надбавок'!$G$3024,4)</f>
        <v>39.339999999999996</v>
      </c>
      <c r="W814" s="108">
        <f>VLOOKUP($A814+ROUND((COLUMN()-2)/24,5),АТС!$A$41:$F$784,5)+VLOOKUP($A814+ROUND((COLUMN()-2)/24,5),'Расчет сбытовых надбавок'!$B$2281:'Расчет сбытовых надбавок'!$G$3024,4)</f>
        <v>283.92</v>
      </c>
      <c r="X814" s="108">
        <f>VLOOKUP($A814+ROUND((COLUMN()-2)/24,5),АТС!$A$41:$F$784,5)+VLOOKUP($A814+ROUND((COLUMN()-2)/24,5),'Расчет сбытовых надбавок'!$B$2281:'Расчет сбытовых надбавок'!$G$3024,4)</f>
        <v>303.83000000000004</v>
      </c>
      <c r="Y814" s="108">
        <f>VLOOKUP($A814+ROUND((COLUMN()-2)/24,5),АТС!$A$41:$F$784,5)+VLOOKUP($A814+ROUND((COLUMN()-2)/24,5),'Расчет сбытовых надбавок'!$B$2281:'Расчет сбытовых надбавок'!$G$3024,4)</f>
        <v>433.82</v>
      </c>
    </row>
    <row r="815" spans="1:25" x14ac:dyDescent="0.2">
      <c r="A815" s="88">
        <f t="shared" si="21"/>
        <v>41881</v>
      </c>
      <c r="B815" s="108">
        <f>VLOOKUP($A815+ROUND((COLUMN()-2)/24,5),АТС!$A$41:$F$784,5)+VLOOKUP($A815+ROUND((COLUMN()-2)/24,5),'Расчет сбытовых надбавок'!$B$2281:'Расчет сбытовых надбавок'!$G$3024,4)</f>
        <v>132.71</v>
      </c>
      <c r="C815" s="108">
        <f>VLOOKUP($A815+ROUND((COLUMN()-2)/24,5),АТС!$A$41:$F$784,5)+VLOOKUP($A815+ROUND((COLUMN()-2)/24,5),'Расчет сбытовых надбавок'!$B$2281:'Расчет сбытовых надбавок'!$G$3024,4)</f>
        <v>0</v>
      </c>
      <c r="D815" s="108">
        <f>VLOOKUP($A815+ROUND((COLUMN()-2)/24,5),АТС!$A$41:$F$784,5)+VLOOKUP($A815+ROUND((COLUMN()-2)/24,5),'Расчет сбытовых надбавок'!$B$2281:'Расчет сбытовых надбавок'!$G$3024,4)</f>
        <v>0</v>
      </c>
      <c r="E815" s="108">
        <f>VLOOKUP($A815+ROUND((COLUMN()-2)/24,5),АТС!$A$41:$F$784,5)+VLOOKUP($A815+ROUND((COLUMN()-2)/24,5),'Расчет сбытовых надбавок'!$B$2281:'Расчет сбытовых надбавок'!$G$3024,4)</f>
        <v>0</v>
      </c>
      <c r="F815" s="108">
        <f>VLOOKUP($A815+ROUND((COLUMN()-2)/24,5),АТС!$A$41:$F$784,5)+VLOOKUP($A815+ROUND((COLUMN()-2)/24,5),'Расчет сбытовых надбавок'!$B$2281:'Расчет сбытовых надбавок'!$G$3024,4)</f>
        <v>18.059999999999999</v>
      </c>
      <c r="G815" s="108">
        <f>VLOOKUP($A815+ROUND((COLUMN()-2)/24,5),АТС!$A$41:$F$784,5)+VLOOKUP($A815+ROUND((COLUMN()-2)/24,5),'Расчет сбытовых надбавок'!$B$2281:'Расчет сбытовых надбавок'!$G$3024,4)</f>
        <v>27.86</v>
      </c>
      <c r="H815" s="108">
        <f>VLOOKUP($A815+ROUND((COLUMN()-2)/24,5),АТС!$A$41:$F$784,5)+VLOOKUP($A815+ROUND((COLUMN()-2)/24,5),'Расчет сбытовых надбавок'!$B$2281:'Расчет сбытовых надбавок'!$G$3024,4)</f>
        <v>0.65</v>
      </c>
      <c r="I815" s="108">
        <f>VLOOKUP($A815+ROUND((COLUMN()-2)/24,5),АТС!$A$41:$F$784,5)+VLOOKUP($A815+ROUND((COLUMN()-2)/24,5),'Расчет сбытовых надбавок'!$B$2281:'Расчет сбытовых надбавок'!$G$3024,4)</f>
        <v>0</v>
      </c>
      <c r="J815" s="108">
        <f>VLOOKUP($A815+ROUND((COLUMN()-2)/24,5),АТС!$A$41:$F$784,5)+VLOOKUP($A815+ROUND((COLUMN()-2)/24,5),'Расчет сбытовых надбавок'!$B$2281:'Расчет сбытовых надбавок'!$G$3024,4)</f>
        <v>0</v>
      </c>
      <c r="K815" s="108">
        <f>VLOOKUP($A815+ROUND((COLUMN()-2)/24,5),АТС!$A$41:$F$784,5)+VLOOKUP($A815+ROUND((COLUMN()-2)/24,5),'Расчет сбытовых надбавок'!$B$2281:'Расчет сбытовых надбавок'!$G$3024,4)</f>
        <v>0.12000000000000001</v>
      </c>
      <c r="L815" s="108">
        <f>VLOOKUP($A815+ROUND((COLUMN()-2)/24,5),АТС!$A$41:$F$784,5)+VLOOKUP($A815+ROUND((COLUMN()-2)/24,5),'Расчет сбытовых надбавок'!$B$2281:'Расчет сбытовых надбавок'!$G$3024,4)</f>
        <v>50.519999999999996</v>
      </c>
      <c r="M815" s="108">
        <f>VLOOKUP($A815+ROUND((COLUMN()-2)/24,5),АТС!$A$41:$F$784,5)+VLOOKUP($A815+ROUND((COLUMN()-2)/24,5),'Расчет сбытовых надбавок'!$B$2281:'Расчет сбытовых надбавок'!$G$3024,4)</f>
        <v>56.56</v>
      </c>
      <c r="N815" s="108">
        <f>VLOOKUP($A815+ROUND((COLUMN()-2)/24,5),АТС!$A$41:$F$784,5)+VLOOKUP($A815+ROUND((COLUMN()-2)/24,5),'Расчет сбытовых надбавок'!$B$2281:'Расчет сбытовых надбавок'!$G$3024,4)</f>
        <v>51.03</v>
      </c>
      <c r="O815" s="108">
        <f>VLOOKUP($A815+ROUND((COLUMN()-2)/24,5),АТС!$A$41:$F$784,5)+VLOOKUP($A815+ROUND((COLUMN()-2)/24,5),'Расчет сбытовых надбавок'!$B$2281:'Расчет сбытовых надбавок'!$G$3024,4)</f>
        <v>44.410000000000004</v>
      </c>
      <c r="P815" s="108">
        <f>VLOOKUP($A815+ROUND((COLUMN()-2)/24,5),АТС!$A$41:$F$784,5)+VLOOKUP($A815+ROUND((COLUMN()-2)/24,5),'Расчет сбытовых надбавок'!$B$2281:'Расчет сбытовых надбавок'!$G$3024,4)</f>
        <v>59.660000000000004</v>
      </c>
      <c r="Q815" s="108">
        <f>VLOOKUP($A815+ROUND((COLUMN()-2)/24,5),АТС!$A$41:$F$784,5)+VLOOKUP($A815+ROUND((COLUMN()-2)/24,5),'Расчет сбытовых надбавок'!$B$2281:'Расчет сбытовых надбавок'!$G$3024,4)</f>
        <v>58.73</v>
      </c>
      <c r="R815" s="108">
        <f>VLOOKUP($A815+ROUND((COLUMN()-2)/24,5),АТС!$A$41:$F$784,5)+VLOOKUP($A815+ROUND((COLUMN()-2)/24,5),'Расчет сбытовых надбавок'!$B$2281:'Расчет сбытовых надбавок'!$G$3024,4)</f>
        <v>196.6</v>
      </c>
      <c r="S815" s="108">
        <f>VLOOKUP($A815+ROUND((COLUMN()-2)/24,5),АТС!$A$41:$F$784,5)+VLOOKUP($A815+ROUND((COLUMN()-2)/24,5),'Расчет сбытовых надбавок'!$B$2281:'Расчет сбытовых надбавок'!$G$3024,4)</f>
        <v>200.47000000000003</v>
      </c>
      <c r="T815" s="108">
        <f>VLOOKUP($A815+ROUND((COLUMN()-2)/24,5),АТС!$A$41:$F$784,5)+VLOOKUP($A815+ROUND((COLUMN()-2)/24,5),'Расчет сбытовых надбавок'!$B$2281:'Расчет сбытовых надбавок'!$G$3024,4)</f>
        <v>135.79</v>
      </c>
      <c r="U815" s="108">
        <f>VLOOKUP($A815+ROUND((COLUMN()-2)/24,5),АТС!$A$41:$F$784,5)+VLOOKUP($A815+ROUND((COLUMN()-2)/24,5),'Расчет сбытовых надбавок'!$B$2281:'Расчет сбытовых надбавок'!$G$3024,4)</f>
        <v>122.92999999999999</v>
      </c>
      <c r="V815" s="108">
        <f>VLOOKUP($A815+ROUND((COLUMN()-2)/24,5),АТС!$A$41:$F$784,5)+VLOOKUP($A815+ROUND((COLUMN()-2)/24,5),'Расчет сбытовых надбавок'!$B$2281:'Расчет сбытовых надбавок'!$G$3024,4)</f>
        <v>24.5</v>
      </c>
      <c r="W815" s="108">
        <f>VLOOKUP($A815+ROUND((COLUMN()-2)/24,5),АТС!$A$41:$F$784,5)+VLOOKUP($A815+ROUND((COLUMN()-2)/24,5),'Расчет сбытовых надбавок'!$B$2281:'Расчет сбытовых надбавок'!$G$3024,4)</f>
        <v>164.5</v>
      </c>
      <c r="X815" s="108">
        <f>VLOOKUP($A815+ROUND((COLUMN()-2)/24,5),АТС!$A$41:$F$784,5)+VLOOKUP($A815+ROUND((COLUMN()-2)/24,5),'Расчет сбытовых надбавок'!$B$2281:'Расчет сбытовых надбавок'!$G$3024,4)</f>
        <v>159.29000000000002</v>
      </c>
      <c r="Y815" s="108">
        <f>VLOOKUP($A815+ROUND((COLUMN()-2)/24,5),АТС!$A$41:$F$784,5)+VLOOKUP($A815+ROUND((COLUMN()-2)/24,5),'Расчет сбытовых надбавок'!$B$2281:'Расчет сбытовых надбавок'!$G$3024,4)</f>
        <v>429.46</v>
      </c>
    </row>
    <row r="816" spans="1:25" x14ac:dyDescent="0.2">
      <c r="A816" s="88">
        <f t="shared" si="21"/>
        <v>41882</v>
      </c>
      <c r="B816" s="108">
        <f>VLOOKUP($A816+ROUND((COLUMN()-2)/24,5),АТС!$A$41:$F$784,5)+VLOOKUP($A816+ROUND((COLUMN()-2)/24,5),'Расчет сбытовых надбавок'!$B$2281:'Расчет сбытовых надбавок'!$G$3024,4)</f>
        <v>168.44</v>
      </c>
      <c r="C816" s="108">
        <f>VLOOKUP($A816+ROUND((COLUMN()-2)/24,5),АТС!$A$41:$F$784,5)+VLOOKUP($A816+ROUND((COLUMN()-2)/24,5),'Расчет сбытовых надбавок'!$B$2281:'Расчет сбытовых надбавок'!$G$3024,4)</f>
        <v>71.27</v>
      </c>
      <c r="D816" s="108">
        <f>VLOOKUP($A816+ROUND((COLUMN()-2)/24,5),АТС!$A$41:$F$784,5)+VLOOKUP($A816+ROUND((COLUMN()-2)/24,5),'Расчет сбытовых надбавок'!$B$2281:'Расчет сбытовых надбавок'!$G$3024,4)</f>
        <v>113.86</v>
      </c>
      <c r="E816" s="108">
        <f>VLOOKUP($A816+ROUND((COLUMN()-2)/24,5),АТС!$A$41:$F$784,5)+VLOOKUP($A816+ROUND((COLUMN()-2)/24,5),'Расчет сбытовых надбавок'!$B$2281:'Расчет сбытовых надбавок'!$G$3024,4)</f>
        <v>29.07</v>
      </c>
      <c r="F816" s="108">
        <f>VLOOKUP($A816+ROUND((COLUMN()-2)/24,5),АТС!$A$41:$F$784,5)+VLOOKUP($A816+ROUND((COLUMN()-2)/24,5),'Расчет сбытовых надбавок'!$B$2281:'Расчет сбытовых надбавок'!$G$3024,4)</f>
        <v>26.44</v>
      </c>
      <c r="G816" s="108">
        <f>VLOOKUP($A816+ROUND((COLUMN()-2)/24,5),АТС!$A$41:$F$784,5)+VLOOKUP($A816+ROUND((COLUMN()-2)/24,5),'Расчет сбытовых надбавок'!$B$2281:'Расчет сбытовых надбавок'!$G$3024,4)</f>
        <v>0</v>
      </c>
      <c r="H816" s="108">
        <f>VLOOKUP($A816+ROUND((COLUMN()-2)/24,5),АТС!$A$41:$F$784,5)+VLOOKUP($A816+ROUND((COLUMN()-2)/24,5),'Расчет сбытовых надбавок'!$B$2281:'Расчет сбытовых надбавок'!$G$3024,4)</f>
        <v>0</v>
      </c>
      <c r="I816" s="108">
        <f>VLOOKUP($A816+ROUND((COLUMN()-2)/24,5),АТС!$A$41:$F$784,5)+VLOOKUP($A816+ROUND((COLUMN()-2)/24,5),'Расчет сбытовых надбавок'!$B$2281:'Расчет сбытовых надбавок'!$G$3024,4)</f>
        <v>0</v>
      </c>
      <c r="J816" s="108">
        <f>VLOOKUP($A816+ROUND((COLUMN()-2)/24,5),АТС!$A$41:$F$784,5)+VLOOKUP($A816+ROUND((COLUMN()-2)/24,5),'Расчет сбытовых надбавок'!$B$2281:'Расчет сбытовых надбавок'!$G$3024,4)</f>
        <v>0.01</v>
      </c>
      <c r="K816" s="108">
        <f>VLOOKUP($A816+ROUND((COLUMN()-2)/24,5),АТС!$A$41:$F$784,5)+VLOOKUP($A816+ROUND((COLUMN()-2)/24,5),'Расчет сбытовых надбавок'!$B$2281:'Расчет сбытовых надбавок'!$G$3024,4)</f>
        <v>0</v>
      </c>
      <c r="L816" s="108">
        <f>VLOOKUP($A816+ROUND((COLUMN()-2)/24,5),АТС!$A$41:$F$784,5)+VLOOKUP($A816+ROUND((COLUMN()-2)/24,5),'Расчет сбытовых надбавок'!$B$2281:'Расчет сбытовых надбавок'!$G$3024,4)</f>
        <v>0</v>
      </c>
      <c r="M816" s="108">
        <f>VLOOKUP($A816+ROUND((COLUMN()-2)/24,5),АТС!$A$41:$F$784,5)+VLOOKUP($A816+ROUND((COLUMN()-2)/24,5),'Расчет сбытовых надбавок'!$B$2281:'Расчет сбытовых надбавок'!$G$3024,4)</f>
        <v>108.04</v>
      </c>
      <c r="N816" s="108">
        <f>VLOOKUP($A816+ROUND((COLUMN()-2)/24,5),АТС!$A$41:$F$784,5)+VLOOKUP($A816+ROUND((COLUMN()-2)/24,5),'Расчет сбытовых надбавок'!$B$2281:'Расчет сбытовых надбавок'!$G$3024,4)</f>
        <v>95.110000000000014</v>
      </c>
      <c r="O816" s="108">
        <f>VLOOKUP($A816+ROUND((COLUMN()-2)/24,5),АТС!$A$41:$F$784,5)+VLOOKUP($A816+ROUND((COLUMN()-2)/24,5),'Расчет сбытовых надбавок'!$B$2281:'Расчет сбытовых надбавок'!$G$3024,4)</f>
        <v>81.599999999999994</v>
      </c>
      <c r="P816" s="108">
        <f>VLOOKUP($A816+ROUND((COLUMN()-2)/24,5),АТС!$A$41:$F$784,5)+VLOOKUP($A816+ROUND((COLUMN()-2)/24,5),'Расчет сбытовых надбавок'!$B$2281:'Расчет сбытовых надбавок'!$G$3024,4)</f>
        <v>128.06</v>
      </c>
      <c r="Q816" s="108">
        <f>VLOOKUP($A816+ROUND((COLUMN()-2)/24,5),АТС!$A$41:$F$784,5)+VLOOKUP($A816+ROUND((COLUMN()-2)/24,5),'Расчет сбытовых надбавок'!$B$2281:'Расчет сбытовых надбавок'!$G$3024,4)</f>
        <v>118.96</v>
      </c>
      <c r="R816" s="108">
        <f>VLOOKUP($A816+ROUND((COLUMN()-2)/24,5),АТС!$A$41:$F$784,5)+VLOOKUP($A816+ROUND((COLUMN()-2)/24,5),'Расчет сбытовых надбавок'!$B$2281:'Расчет сбытовых надбавок'!$G$3024,4)</f>
        <v>266.66000000000003</v>
      </c>
      <c r="S816" s="108">
        <f>VLOOKUP($A816+ROUND((COLUMN()-2)/24,5),АТС!$A$41:$F$784,5)+VLOOKUP($A816+ROUND((COLUMN()-2)/24,5),'Расчет сбытовых надбавок'!$B$2281:'Расчет сбытовых надбавок'!$G$3024,4)</f>
        <v>242.34</v>
      </c>
      <c r="T816" s="108">
        <f>VLOOKUP($A816+ROUND((COLUMN()-2)/24,5),АТС!$A$41:$F$784,5)+VLOOKUP($A816+ROUND((COLUMN()-2)/24,5),'Расчет сбытовых надбавок'!$B$2281:'Расчет сбытовых надбавок'!$G$3024,4)</f>
        <v>267.58</v>
      </c>
      <c r="U816" s="108">
        <f>VLOOKUP($A816+ROUND((COLUMN()-2)/24,5),АТС!$A$41:$F$784,5)+VLOOKUP($A816+ROUND((COLUMN()-2)/24,5),'Расчет сбытовых надбавок'!$B$2281:'Расчет сбытовых надбавок'!$G$3024,4)</f>
        <v>102.1</v>
      </c>
      <c r="V816" s="108">
        <f>VLOOKUP($A816+ROUND((COLUMN()-2)/24,5),АТС!$A$41:$F$784,5)+VLOOKUP($A816+ROUND((COLUMN()-2)/24,5),'Расчет сбытовых надбавок'!$B$2281:'Расчет сбытовых надбавок'!$G$3024,4)</f>
        <v>0.01</v>
      </c>
      <c r="W816" s="108">
        <f>VLOOKUP($A816+ROUND((COLUMN()-2)/24,5),АТС!$A$41:$F$784,5)+VLOOKUP($A816+ROUND((COLUMN()-2)/24,5),'Расчет сбытовых надбавок'!$B$2281:'Расчет сбытовых надбавок'!$G$3024,4)</f>
        <v>54.69</v>
      </c>
      <c r="X816" s="108">
        <f>VLOOKUP($A816+ROUND((COLUMN()-2)/24,5),АТС!$A$41:$F$784,5)+VLOOKUP($A816+ROUND((COLUMN()-2)/24,5),'Расчет сбытовых надбавок'!$B$2281:'Расчет сбытовых надбавок'!$G$3024,4)</f>
        <v>184.1</v>
      </c>
      <c r="Y816" s="108">
        <f>VLOOKUP($A816+ROUND((COLUMN()-2)/24,5),АТС!$A$41:$F$784,5)+VLOOKUP($A816+ROUND((COLUMN()-2)/24,5),'Расчет сбытовых надбавок'!$B$2281:'Расчет сбытовых надбавок'!$G$3024,4)</f>
        <v>245.38</v>
      </c>
    </row>
    <row r="817" spans="1:27" ht="12.75" customHeight="1" x14ac:dyDescent="0.25">
      <c r="A817" s="102"/>
      <c r="C817" s="114"/>
      <c r="D817" s="114"/>
      <c r="E817" s="114"/>
      <c r="F817" s="114"/>
      <c r="G817" s="114"/>
      <c r="H817" s="114"/>
      <c r="I817" s="114"/>
      <c r="J817" s="114"/>
      <c r="K817" s="114"/>
      <c r="L817" s="114"/>
      <c r="M817" s="114"/>
      <c r="N817" s="114"/>
      <c r="O817" s="114"/>
      <c r="P817" s="114"/>
      <c r="Q817" s="114"/>
      <c r="R817" s="114"/>
      <c r="S817" s="114"/>
      <c r="T817" s="114"/>
      <c r="U817" s="114"/>
      <c r="V817" s="114"/>
      <c r="W817" s="114"/>
      <c r="X817" s="114"/>
      <c r="Y817" s="115"/>
    </row>
    <row r="818" spans="1:27" x14ac:dyDescent="0.25">
      <c r="A818" s="96" t="s">
        <v>158</v>
      </c>
      <c r="B818" s="87"/>
      <c r="C818" s="87"/>
      <c r="D818" s="87"/>
    </row>
    <row r="819" spans="1:27" ht="12.75" customHeight="1" x14ac:dyDescent="0.2">
      <c r="A819" s="162" t="s">
        <v>49</v>
      </c>
      <c r="B819" s="173" t="s">
        <v>161</v>
      </c>
      <c r="C819" s="174"/>
      <c r="D819" s="174"/>
      <c r="E819" s="174"/>
      <c r="F819" s="174"/>
      <c r="G819" s="174"/>
      <c r="H819" s="174"/>
      <c r="I819" s="174"/>
      <c r="J819" s="174"/>
      <c r="K819" s="174"/>
      <c r="L819" s="174"/>
      <c r="M819" s="174"/>
      <c r="N819" s="174"/>
      <c r="O819" s="174"/>
      <c r="P819" s="174"/>
      <c r="Q819" s="174"/>
      <c r="R819" s="174"/>
      <c r="S819" s="174"/>
      <c r="T819" s="174"/>
      <c r="U819" s="174"/>
      <c r="V819" s="174"/>
      <c r="W819" s="174"/>
      <c r="X819" s="174"/>
      <c r="Y819" s="175"/>
    </row>
    <row r="820" spans="1:27" ht="12.75" customHeight="1" x14ac:dyDescent="0.2">
      <c r="A820" s="163"/>
      <c r="B820" s="176"/>
      <c r="C820" s="177"/>
      <c r="D820" s="177"/>
      <c r="E820" s="177"/>
      <c r="F820" s="177"/>
      <c r="G820" s="177"/>
      <c r="H820" s="177"/>
      <c r="I820" s="177"/>
      <c r="J820" s="177"/>
      <c r="K820" s="177"/>
      <c r="L820" s="177"/>
      <c r="M820" s="177"/>
      <c r="N820" s="177"/>
      <c r="O820" s="177"/>
      <c r="P820" s="177"/>
      <c r="Q820" s="177"/>
      <c r="R820" s="177"/>
      <c r="S820" s="177"/>
      <c r="T820" s="177"/>
      <c r="U820" s="177"/>
      <c r="V820" s="177"/>
      <c r="W820" s="177"/>
      <c r="X820" s="177"/>
      <c r="Y820" s="178"/>
    </row>
    <row r="821" spans="1:27" s="121" customFormat="1" ht="12.75" customHeight="1" x14ac:dyDescent="0.2">
      <c r="A821" s="163"/>
      <c r="B821" s="209" t="s">
        <v>129</v>
      </c>
      <c r="C821" s="197" t="s">
        <v>130</v>
      </c>
      <c r="D821" s="197" t="s">
        <v>131</v>
      </c>
      <c r="E821" s="197" t="s">
        <v>132</v>
      </c>
      <c r="F821" s="197" t="s">
        <v>133</v>
      </c>
      <c r="G821" s="197" t="s">
        <v>134</v>
      </c>
      <c r="H821" s="197" t="s">
        <v>135</v>
      </c>
      <c r="I821" s="197" t="s">
        <v>136</v>
      </c>
      <c r="J821" s="197" t="s">
        <v>137</v>
      </c>
      <c r="K821" s="197" t="s">
        <v>138</v>
      </c>
      <c r="L821" s="197" t="s">
        <v>139</v>
      </c>
      <c r="M821" s="197" t="s">
        <v>140</v>
      </c>
      <c r="N821" s="207" t="s">
        <v>141</v>
      </c>
      <c r="O821" s="197" t="s">
        <v>142</v>
      </c>
      <c r="P821" s="197" t="s">
        <v>143</v>
      </c>
      <c r="Q821" s="197" t="s">
        <v>144</v>
      </c>
      <c r="R821" s="197" t="s">
        <v>145</v>
      </c>
      <c r="S821" s="197" t="s">
        <v>146</v>
      </c>
      <c r="T821" s="197" t="s">
        <v>147</v>
      </c>
      <c r="U821" s="197" t="s">
        <v>148</v>
      </c>
      <c r="V821" s="197" t="s">
        <v>149</v>
      </c>
      <c r="W821" s="197" t="s">
        <v>150</v>
      </c>
      <c r="X821" s="197" t="s">
        <v>151</v>
      </c>
      <c r="Y821" s="197" t="s">
        <v>152</v>
      </c>
    </row>
    <row r="822" spans="1:27" s="121" customFormat="1" ht="11.25" customHeight="1" x14ac:dyDescent="0.2">
      <c r="A822" s="164"/>
      <c r="B822" s="210"/>
      <c r="C822" s="198"/>
      <c r="D822" s="198"/>
      <c r="E822" s="198"/>
      <c r="F822" s="198"/>
      <c r="G822" s="198"/>
      <c r="H822" s="198"/>
      <c r="I822" s="198"/>
      <c r="J822" s="198"/>
      <c r="K822" s="198"/>
      <c r="L822" s="198"/>
      <c r="M822" s="198"/>
      <c r="N822" s="208"/>
      <c r="O822" s="198"/>
      <c r="P822" s="198"/>
      <c r="Q822" s="198"/>
      <c r="R822" s="198"/>
      <c r="S822" s="198"/>
      <c r="T822" s="198"/>
      <c r="U822" s="198"/>
      <c r="V822" s="198"/>
      <c r="W822" s="198"/>
      <c r="X822" s="198"/>
      <c r="Y822" s="198"/>
    </row>
    <row r="823" spans="1:27" ht="15.75" customHeight="1" x14ac:dyDescent="0.2">
      <c r="A823" s="88">
        <f>A786</f>
        <v>41852</v>
      </c>
      <c r="B823" s="108">
        <f>VLOOKUP($A823+ROUND((COLUMN()-2)/24,5),АТС!$A$41:$F$784,5)+VLOOKUP($A823+ROUND((COLUMN()-2)/24,5),'Расчет сбытовых надбавок'!$B$2281:'Расчет сбытовых надбавок'!$G$3024,5)</f>
        <v>186.63</v>
      </c>
      <c r="C823" s="108">
        <f>VLOOKUP($A823+ROUND((COLUMN()-2)/24,5),АТС!$A$41:$F$784,5)+VLOOKUP($A823+ROUND((COLUMN()-2)/24,5),'Расчет сбытовых надбавок'!$B$2281:'Расчет сбытовых надбавок'!$G$3024,5)</f>
        <v>61.92</v>
      </c>
      <c r="D823" s="108">
        <f>VLOOKUP($A823+ROUND((COLUMN()-2)/24,5),АТС!$A$41:$F$784,5)+VLOOKUP($A823+ROUND((COLUMN()-2)/24,5),'Расчет сбытовых надбавок'!$B$2281:'Расчет сбытовых надбавок'!$G$3024,5)</f>
        <v>50.29</v>
      </c>
      <c r="E823" s="108">
        <f>VLOOKUP($A823+ROUND((COLUMN()-2)/24,5),АТС!$A$41:$F$784,5)+VLOOKUP($A823+ROUND((COLUMN()-2)/24,5),'Расчет сбытовых надбавок'!$B$2281:'Расчет сбытовых надбавок'!$G$3024,5)</f>
        <v>3.5</v>
      </c>
      <c r="F823" s="108">
        <f>VLOOKUP($A823+ROUND((COLUMN()-2)/24,5),АТС!$A$41:$F$784,5)+VLOOKUP($A823+ROUND((COLUMN()-2)/24,5),'Расчет сбытовых надбавок'!$B$2281:'Расчет сбытовых надбавок'!$G$3024,5)</f>
        <v>0</v>
      </c>
      <c r="G823" s="108">
        <f>VLOOKUP($A823+ROUND((COLUMN()-2)/24,5),АТС!$A$41:$F$784,5)+VLOOKUP($A823+ROUND((COLUMN()-2)/24,5),'Расчет сбытовых надбавок'!$B$2281:'Расчет сбытовых надбавок'!$G$3024,5)</f>
        <v>0</v>
      </c>
      <c r="H823" s="108">
        <f>VLOOKUP($A823+ROUND((COLUMN()-2)/24,5),АТС!$A$41:$F$784,5)+VLOOKUP($A823+ROUND((COLUMN()-2)/24,5),'Расчет сбытовых надбавок'!$B$2281:'Расчет сбытовых надбавок'!$G$3024,5)</f>
        <v>0</v>
      </c>
      <c r="I823" s="108">
        <f>VLOOKUP($A823+ROUND((COLUMN()-2)/24,5),АТС!$A$41:$F$784,5)+VLOOKUP($A823+ROUND((COLUMN()-2)/24,5),'Расчет сбытовых надбавок'!$B$2281:'Расчет сбытовых надбавок'!$G$3024,5)</f>
        <v>0</v>
      </c>
      <c r="J823" s="108">
        <f>VLOOKUP($A823+ROUND((COLUMN()-2)/24,5),АТС!$A$41:$F$784,5)+VLOOKUP($A823+ROUND((COLUMN()-2)/24,5),'Расчет сбытовых надбавок'!$B$2281:'Расчет сбытовых надбавок'!$G$3024,5)</f>
        <v>0.01</v>
      </c>
      <c r="K823" s="108">
        <f>VLOOKUP($A823+ROUND((COLUMN()-2)/24,5),АТС!$A$41:$F$784,5)+VLOOKUP($A823+ROUND((COLUMN()-2)/24,5),'Расчет сбытовых надбавок'!$B$2281:'Расчет сбытовых надбавок'!$G$3024,5)</f>
        <v>0</v>
      </c>
      <c r="L823" s="108">
        <f>VLOOKUP($A823+ROUND((COLUMN()-2)/24,5),АТС!$A$41:$F$784,5)+VLOOKUP($A823+ROUND((COLUMN()-2)/24,5),'Расчет сбытовых надбавок'!$B$2281:'Расчет сбытовых надбавок'!$G$3024,5)</f>
        <v>0</v>
      </c>
      <c r="M823" s="108">
        <f>VLOOKUP($A823+ROUND((COLUMN()-2)/24,5),АТС!$A$41:$F$784,5)+VLOOKUP($A823+ROUND((COLUMN()-2)/24,5),'Расчет сбытовых надбавок'!$B$2281:'Расчет сбытовых надбавок'!$G$3024,5)</f>
        <v>0.3</v>
      </c>
      <c r="N823" s="108">
        <f>VLOOKUP($A823+ROUND((COLUMN()-2)/24,5),АТС!$A$41:$F$784,5)+VLOOKUP($A823+ROUND((COLUMN()-2)/24,5),'Расчет сбытовых надбавок'!$B$2281:'Расчет сбытовых надбавок'!$G$3024,5)</f>
        <v>0</v>
      </c>
      <c r="O823" s="108">
        <f>VLOOKUP($A823+ROUND((COLUMN()-2)/24,5),АТС!$A$41:$F$784,5)+VLOOKUP($A823+ROUND((COLUMN()-2)/24,5),'Расчет сбытовых надбавок'!$B$2281:'Расчет сбытовых надбавок'!$G$3024,5)</f>
        <v>0</v>
      </c>
      <c r="P823" s="108">
        <f>VLOOKUP($A823+ROUND((COLUMN()-2)/24,5),АТС!$A$41:$F$784,5)+VLOOKUP($A823+ROUND((COLUMN()-2)/24,5),'Расчет сбытовых надбавок'!$B$2281:'Расчет сбытовых надбавок'!$G$3024,5)</f>
        <v>0</v>
      </c>
      <c r="Q823" s="108">
        <f>VLOOKUP($A823+ROUND((COLUMN()-2)/24,5),АТС!$A$41:$F$784,5)+VLOOKUP($A823+ROUND((COLUMN()-2)/24,5),'Расчет сбытовых надбавок'!$B$2281:'Расчет сбытовых надбавок'!$G$3024,5)</f>
        <v>0</v>
      </c>
      <c r="R823" s="108">
        <f>VLOOKUP($A823+ROUND((COLUMN()-2)/24,5),АТС!$A$41:$F$784,5)+VLOOKUP($A823+ROUND((COLUMN()-2)/24,5),'Расчет сбытовых надбавок'!$B$2281:'Расчет сбытовых надбавок'!$G$3024,5)</f>
        <v>0</v>
      </c>
      <c r="S823" s="108">
        <f>VLOOKUP($A823+ROUND((COLUMN()-2)/24,5),АТС!$A$41:$F$784,5)+VLOOKUP($A823+ROUND((COLUMN()-2)/24,5),'Расчет сбытовых надбавок'!$B$2281:'Расчет сбытовых надбавок'!$G$3024,5)</f>
        <v>0</v>
      </c>
      <c r="T823" s="108">
        <f>VLOOKUP($A823+ROUND((COLUMN()-2)/24,5),АТС!$A$41:$F$784,5)+VLOOKUP($A823+ROUND((COLUMN()-2)/24,5),'Расчет сбытовых надбавок'!$B$2281:'Расчет сбытовых надбавок'!$G$3024,5)</f>
        <v>15.11</v>
      </c>
      <c r="U823" s="108">
        <f>VLOOKUP($A823+ROUND((COLUMN()-2)/24,5),АТС!$A$41:$F$784,5)+VLOOKUP($A823+ROUND((COLUMN()-2)/24,5),'Расчет сбытовых надбавок'!$B$2281:'Расчет сбытовых надбавок'!$G$3024,5)</f>
        <v>31.67</v>
      </c>
      <c r="V823" s="108">
        <f>VLOOKUP($A823+ROUND((COLUMN()-2)/24,5),АТС!$A$41:$F$784,5)+VLOOKUP($A823+ROUND((COLUMN()-2)/24,5),'Расчет сбытовых надбавок'!$B$2281:'Расчет сбытовых надбавок'!$G$3024,5)</f>
        <v>0.19</v>
      </c>
      <c r="W823" s="108">
        <f>VLOOKUP($A823+ROUND((COLUMN()-2)/24,5),АТС!$A$41:$F$784,5)+VLOOKUP($A823+ROUND((COLUMN()-2)/24,5),'Расчет сбытовых надбавок'!$B$2281:'Расчет сбытовых надбавок'!$G$3024,5)</f>
        <v>7.98</v>
      </c>
      <c r="X823" s="108">
        <f>VLOOKUP($A823+ROUND((COLUMN()-2)/24,5),АТС!$A$41:$F$784,5)+VLOOKUP($A823+ROUND((COLUMN()-2)/24,5),'Расчет сбытовых надбавок'!$B$2281:'Расчет сбытовых надбавок'!$G$3024,5)</f>
        <v>538.04999999999995</v>
      </c>
      <c r="Y823" s="108">
        <f>VLOOKUP($A823+ROUND((COLUMN()-2)/24,5),АТС!$A$41:$F$784,5)+VLOOKUP($A823+ROUND((COLUMN()-2)/24,5),'Расчет сбытовых надбавок'!$B$2281:'Расчет сбытовых надбавок'!$G$3024,5)</f>
        <v>497.96</v>
      </c>
      <c r="AA823" s="89"/>
    </row>
    <row r="824" spans="1:27" x14ac:dyDescent="0.2">
      <c r="A824" s="88">
        <f>A823+1</f>
        <v>41853</v>
      </c>
      <c r="B824" s="108">
        <f>VLOOKUP($A824+ROUND((COLUMN()-2)/24,5),АТС!$A$41:$F$784,5)+VLOOKUP($A824+ROUND((COLUMN()-2)/24,5),'Расчет сбытовых надбавок'!$B$2281:'Расчет сбытовых надбавок'!$G$3024,5)</f>
        <v>105.16</v>
      </c>
      <c r="C824" s="108">
        <f>VLOOKUP($A824+ROUND((COLUMN()-2)/24,5),АТС!$A$41:$F$784,5)+VLOOKUP($A824+ROUND((COLUMN()-2)/24,5),'Расчет сбытовых надбавок'!$B$2281:'Расчет сбытовых надбавок'!$G$3024,5)</f>
        <v>11.13</v>
      </c>
      <c r="D824" s="108">
        <f>VLOOKUP($A824+ROUND((COLUMN()-2)/24,5),АТС!$A$41:$F$784,5)+VLOOKUP($A824+ROUND((COLUMN()-2)/24,5),'Расчет сбытовых надбавок'!$B$2281:'Расчет сбытовых надбавок'!$G$3024,5)</f>
        <v>49.85</v>
      </c>
      <c r="E824" s="108">
        <f>VLOOKUP($A824+ROUND((COLUMN()-2)/24,5),АТС!$A$41:$F$784,5)+VLOOKUP($A824+ROUND((COLUMN()-2)/24,5),'Расчет сбытовых надбавок'!$B$2281:'Расчет сбытовых надбавок'!$G$3024,5)</f>
        <v>39.9</v>
      </c>
      <c r="F824" s="108">
        <f>VLOOKUP($A824+ROUND((COLUMN()-2)/24,5),АТС!$A$41:$F$784,5)+VLOOKUP($A824+ROUND((COLUMN()-2)/24,5),'Расчет сбытовых надбавок'!$B$2281:'Расчет сбытовых надбавок'!$G$3024,5)</f>
        <v>14.76</v>
      </c>
      <c r="G824" s="108">
        <f>VLOOKUP($A824+ROUND((COLUMN()-2)/24,5),АТС!$A$41:$F$784,5)+VLOOKUP($A824+ROUND((COLUMN()-2)/24,5),'Расчет сбытовых надбавок'!$B$2281:'Расчет сбытовых надбавок'!$G$3024,5)</f>
        <v>8.8000000000000007</v>
      </c>
      <c r="H824" s="108">
        <f>VLOOKUP($A824+ROUND((COLUMN()-2)/24,5),АТС!$A$41:$F$784,5)+VLOOKUP($A824+ROUND((COLUMN()-2)/24,5),'Расчет сбытовых надбавок'!$B$2281:'Расчет сбытовых надбавок'!$G$3024,5)</f>
        <v>0</v>
      </c>
      <c r="I824" s="108">
        <f>VLOOKUP($A824+ROUND((COLUMN()-2)/24,5),АТС!$A$41:$F$784,5)+VLOOKUP($A824+ROUND((COLUMN()-2)/24,5),'Расчет сбытовых надбавок'!$B$2281:'Расчет сбытовых надбавок'!$G$3024,5)</f>
        <v>0</v>
      </c>
      <c r="J824" s="108">
        <f>VLOOKUP($A824+ROUND((COLUMN()-2)/24,5),АТС!$A$41:$F$784,5)+VLOOKUP($A824+ROUND((COLUMN()-2)/24,5),'Расчет сбытовых надбавок'!$B$2281:'Расчет сбытовых надбавок'!$G$3024,5)</f>
        <v>0</v>
      </c>
      <c r="K824" s="108">
        <f>VLOOKUP($A824+ROUND((COLUMN()-2)/24,5),АТС!$A$41:$F$784,5)+VLOOKUP($A824+ROUND((COLUMN()-2)/24,5),'Расчет сбытовых надбавок'!$B$2281:'Расчет сбытовых надбавок'!$G$3024,5)</f>
        <v>0</v>
      </c>
      <c r="L824" s="108">
        <f>VLOOKUP($A824+ROUND((COLUMN()-2)/24,5),АТС!$A$41:$F$784,5)+VLOOKUP($A824+ROUND((COLUMN()-2)/24,5),'Расчет сбытовых надбавок'!$B$2281:'Расчет сбытовых надбавок'!$G$3024,5)</f>
        <v>0</v>
      </c>
      <c r="M824" s="108">
        <f>VLOOKUP($A824+ROUND((COLUMN()-2)/24,5),АТС!$A$41:$F$784,5)+VLOOKUP($A824+ROUND((COLUMN()-2)/24,5),'Расчет сбытовых надбавок'!$B$2281:'Расчет сбытовых надбавок'!$G$3024,5)</f>
        <v>0.24</v>
      </c>
      <c r="N824" s="108">
        <f>VLOOKUP($A824+ROUND((COLUMN()-2)/24,5),АТС!$A$41:$F$784,5)+VLOOKUP($A824+ROUND((COLUMN()-2)/24,5),'Расчет сбытовых надбавок'!$B$2281:'Расчет сбытовых надбавок'!$G$3024,5)</f>
        <v>11.8</v>
      </c>
      <c r="O824" s="108">
        <f>VLOOKUP($A824+ROUND((COLUMN()-2)/24,5),АТС!$A$41:$F$784,5)+VLOOKUP($A824+ROUND((COLUMN()-2)/24,5),'Расчет сбытовых надбавок'!$B$2281:'Расчет сбытовых надбавок'!$G$3024,5)</f>
        <v>8.2999999999999989</v>
      </c>
      <c r="P824" s="108">
        <f>VLOOKUP($A824+ROUND((COLUMN()-2)/24,5),АТС!$A$41:$F$784,5)+VLOOKUP($A824+ROUND((COLUMN()-2)/24,5),'Расчет сбытовых надбавок'!$B$2281:'Расчет сбытовых надбавок'!$G$3024,5)</f>
        <v>3.14</v>
      </c>
      <c r="Q824" s="108">
        <f>VLOOKUP($A824+ROUND((COLUMN()-2)/24,5),АТС!$A$41:$F$784,5)+VLOOKUP($A824+ROUND((COLUMN()-2)/24,5),'Расчет сбытовых надбавок'!$B$2281:'Расчет сбытовых надбавок'!$G$3024,5)</f>
        <v>28.380000000000003</v>
      </c>
      <c r="R824" s="108">
        <f>VLOOKUP($A824+ROUND((COLUMN()-2)/24,5),АТС!$A$41:$F$784,5)+VLOOKUP($A824+ROUND((COLUMN()-2)/24,5),'Расчет сбытовых надбавок'!$B$2281:'Расчет сбытовых надбавок'!$G$3024,5)</f>
        <v>35.880000000000003</v>
      </c>
      <c r="S824" s="108">
        <f>VLOOKUP($A824+ROUND((COLUMN()-2)/24,5),АТС!$A$41:$F$784,5)+VLOOKUP($A824+ROUND((COLUMN()-2)/24,5),'Расчет сбытовых надбавок'!$B$2281:'Расчет сбытовых надбавок'!$G$3024,5)</f>
        <v>32.83</v>
      </c>
      <c r="T824" s="108">
        <f>VLOOKUP($A824+ROUND((COLUMN()-2)/24,5),АТС!$A$41:$F$784,5)+VLOOKUP($A824+ROUND((COLUMN()-2)/24,5),'Расчет сбытовых надбавок'!$B$2281:'Расчет сбытовых надбавок'!$G$3024,5)</f>
        <v>0</v>
      </c>
      <c r="U824" s="108">
        <f>VLOOKUP($A824+ROUND((COLUMN()-2)/24,5),АТС!$A$41:$F$784,5)+VLOOKUP($A824+ROUND((COLUMN()-2)/24,5),'Расчет сбытовых надбавок'!$B$2281:'Расчет сбытовых надбавок'!$G$3024,5)</f>
        <v>1.63</v>
      </c>
      <c r="V824" s="108">
        <f>VLOOKUP($A824+ROUND((COLUMN()-2)/24,5),АТС!$A$41:$F$784,5)+VLOOKUP($A824+ROUND((COLUMN()-2)/24,5),'Расчет сбытовых надбавок'!$B$2281:'Расчет сбытовых надбавок'!$G$3024,5)</f>
        <v>0</v>
      </c>
      <c r="W824" s="108">
        <f>VLOOKUP($A824+ROUND((COLUMN()-2)/24,5),АТС!$A$41:$F$784,5)+VLOOKUP($A824+ROUND((COLUMN()-2)/24,5),'Расчет сбытовых надбавок'!$B$2281:'Расчет сбытовых надбавок'!$G$3024,5)</f>
        <v>0</v>
      </c>
      <c r="X824" s="108">
        <f>VLOOKUP($A824+ROUND((COLUMN()-2)/24,5),АТС!$A$41:$F$784,5)+VLOOKUP($A824+ROUND((COLUMN()-2)/24,5),'Расчет сбытовых надбавок'!$B$2281:'Расчет сбытовых надбавок'!$G$3024,5)</f>
        <v>54.070000000000007</v>
      </c>
      <c r="Y824" s="108">
        <f>VLOOKUP($A824+ROUND((COLUMN()-2)/24,5),АТС!$A$41:$F$784,5)+VLOOKUP($A824+ROUND((COLUMN()-2)/24,5),'Расчет сбытовых надбавок'!$B$2281:'Расчет сбытовых надбавок'!$G$3024,5)</f>
        <v>182.04000000000002</v>
      </c>
    </row>
    <row r="825" spans="1:27" x14ac:dyDescent="0.2">
      <c r="A825" s="88">
        <f t="shared" ref="A825:A853" si="22">A824+1</f>
        <v>41854</v>
      </c>
      <c r="B825" s="108">
        <f>VLOOKUP($A825+ROUND((COLUMN()-2)/24,5),АТС!$A$41:$F$784,5)+VLOOKUP($A825+ROUND((COLUMN()-2)/24,5),'Расчет сбытовых надбавок'!$B$2281:'Расчет сбытовых надбавок'!$G$3024,5)</f>
        <v>267.79000000000002</v>
      </c>
      <c r="C825" s="108">
        <f>VLOOKUP($A825+ROUND((COLUMN()-2)/24,5),АТС!$A$41:$F$784,5)+VLOOKUP($A825+ROUND((COLUMN()-2)/24,5),'Расчет сбытовых надбавок'!$B$2281:'Расчет сбытовых надбавок'!$G$3024,5)</f>
        <v>78.290000000000006</v>
      </c>
      <c r="D825" s="108">
        <f>VLOOKUP($A825+ROUND((COLUMN()-2)/24,5),АТС!$A$41:$F$784,5)+VLOOKUP($A825+ROUND((COLUMN()-2)/24,5),'Расчет сбытовых надбавок'!$B$2281:'Расчет сбытовых надбавок'!$G$3024,5)</f>
        <v>36.010000000000005</v>
      </c>
      <c r="E825" s="108">
        <f>VLOOKUP($A825+ROUND((COLUMN()-2)/24,5),АТС!$A$41:$F$784,5)+VLOOKUP($A825+ROUND((COLUMN()-2)/24,5),'Расчет сбытовых надбавок'!$B$2281:'Расчет сбытовых надбавок'!$G$3024,5)</f>
        <v>21.66</v>
      </c>
      <c r="F825" s="108">
        <f>VLOOKUP($A825+ROUND((COLUMN()-2)/24,5),АТС!$A$41:$F$784,5)+VLOOKUP($A825+ROUND((COLUMN()-2)/24,5),'Расчет сбытовых надбавок'!$B$2281:'Расчет сбытовых надбавок'!$G$3024,5)</f>
        <v>5.63</v>
      </c>
      <c r="G825" s="108">
        <f>VLOOKUP($A825+ROUND((COLUMN()-2)/24,5),АТС!$A$41:$F$784,5)+VLOOKUP($A825+ROUND((COLUMN()-2)/24,5),'Расчет сбытовых надбавок'!$B$2281:'Расчет сбытовых надбавок'!$G$3024,5)</f>
        <v>0</v>
      </c>
      <c r="H825" s="108">
        <f>VLOOKUP($A825+ROUND((COLUMN()-2)/24,5),АТС!$A$41:$F$784,5)+VLOOKUP($A825+ROUND((COLUMN()-2)/24,5),'Расчет сбытовых надбавок'!$B$2281:'Расчет сбытовых надбавок'!$G$3024,5)</f>
        <v>0</v>
      </c>
      <c r="I825" s="108">
        <f>VLOOKUP($A825+ROUND((COLUMN()-2)/24,5),АТС!$A$41:$F$784,5)+VLOOKUP($A825+ROUND((COLUMN()-2)/24,5),'Расчет сбытовых надбавок'!$B$2281:'Расчет сбытовых надбавок'!$G$3024,5)</f>
        <v>0</v>
      </c>
      <c r="J825" s="108">
        <f>VLOOKUP($A825+ROUND((COLUMN()-2)/24,5),АТС!$A$41:$F$784,5)+VLOOKUP($A825+ROUND((COLUMN()-2)/24,5),'Расчет сбытовых надбавок'!$B$2281:'Расчет сбытовых надбавок'!$G$3024,5)</f>
        <v>0</v>
      </c>
      <c r="K825" s="108">
        <f>VLOOKUP($A825+ROUND((COLUMN()-2)/24,5),АТС!$A$41:$F$784,5)+VLOOKUP($A825+ROUND((COLUMN()-2)/24,5),'Расчет сбытовых надбавок'!$B$2281:'Расчет сбытовых надбавок'!$G$3024,5)</f>
        <v>0</v>
      </c>
      <c r="L825" s="108">
        <f>VLOOKUP($A825+ROUND((COLUMN()-2)/24,5),АТС!$A$41:$F$784,5)+VLOOKUP($A825+ROUND((COLUMN()-2)/24,5),'Расчет сбытовых надбавок'!$B$2281:'Расчет сбытовых надбавок'!$G$3024,5)</f>
        <v>23.96</v>
      </c>
      <c r="M825" s="108">
        <f>VLOOKUP($A825+ROUND((COLUMN()-2)/24,5),АТС!$A$41:$F$784,5)+VLOOKUP($A825+ROUND((COLUMN()-2)/24,5),'Расчет сбытовых надбавок'!$B$2281:'Расчет сбытовых надбавок'!$G$3024,5)</f>
        <v>19.610000000000003</v>
      </c>
      <c r="N825" s="108">
        <f>VLOOKUP($A825+ROUND((COLUMN()-2)/24,5),АТС!$A$41:$F$784,5)+VLOOKUP($A825+ROUND((COLUMN()-2)/24,5),'Расчет сбытовых надбавок'!$B$2281:'Расчет сбытовых надбавок'!$G$3024,5)</f>
        <v>17.5</v>
      </c>
      <c r="O825" s="108">
        <f>VLOOKUP($A825+ROUND((COLUMN()-2)/24,5),АТС!$A$41:$F$784,5)+VLOOKUP($A825+ROUND((COLUMN()-2)/24,5),'Расчет сбытовых надбавок'!$B$2281:'Расчет сбытовых надбавок'!$G$3024,5)</f>
        <v>18.71</v>
      </c>
      <c r="P825" s="108">
        <f>VLOOKUP($A825+ROUND((COLUMN()-2)/24,5),АТС!$A$41:$F$784,5)+VLOOKUP($A825+ROUND((COLUMN()-2)/24,5),'Расчет сбытовых надбавок'!$B$2281:'Расчет сбытовых надбавок'!$G$3024,5)</f>
        <v>1.55</v>
      </c>
      <c r="Q825" s="108">
        <f>VLOOKUP($A825+ROUND((COLUMN()-2)/24,5),АТС!$A$41:$F$784,5)+VLOOKUP($A825+ROUND((COLUMN()-2)/24,5),'Расчет сбытовых надбавок'!$B$2281:'Расчет сбытовых надбавок'!$G$3024,5)</f>
        <v>0.01</v>
      </c>
      <c r="R825" s="108">
        <f>VLOOKUP($A825+ROUND((COLUMN()-2)/24,5),АТС!$A$41:$F$784,5)+VLOOKUP($A825+ROUND((COLUMN()-2)/24,5),'Расчет сбытовых надбавок'!$B$2281:'Расчет сбытовых надбавок'!$G$3024,5)</f>
        <v>0</v>
      </c>
      <c r="S825" s="108">
        <f>VLOOKUP($A825+ROUND((COLUMN()-2)/24,5),АТС!$A$41:$F$784,5)+VLOOKUP($A825+ROUND((COLUMN()-2)/24,5),'Расчет сбытовых надбавок'!$B$2281:'Расчет сбытовых надбавок'!$G$3024,5)</f>
        <v>0</v>
      </c>
      <c r="T825" s="108">
        <f>VLOOKUP($A825+ROUND((COLUMN()-2)/24,5),АТС!$A$41:$F$784,5)+VLOOKUP($A825+ROUND((COLUMN()-2)/24,5),'Расчет сбытовых надбавок'!$B$2281:'Расчет сбытовых надбавок'!$G$3024,5)</f>
        <v>0.01</v>
      </c>
      <c r="U825" s="108">
        <f>VLOOKUP($A825+ROUND((COLUMN()-2)/24,5),АТС!$A$41:$F$784,5)+VLOOKUP($A825+ROUND((COLUMN()-2)/24,5),'Расчет сбытовых надбавок'!$B$2281:'Расчет сбытовых надбавок'!$G$3024,5)</f>
        <v>0</v>
      </c>
      <c r="V825" s="108">
        <f>VLOOKUP($A825+ROUND((COLUMN()-2)/24,5),АТС!$A$41:$F$784,5)+VLOOKUP($A825+ROUND((COLUMN()-2)/24,5),'Расчет сбытовых надбавок'!$B$2281:'Расчет сбытовых надбавок'!$G$3024,5)</f>
        <v>0.01</v>
      </c>
      <c r="W825" s="108">
        <f>VLOOKUP($A825+ROUND((COLUMN()-2)/24,5),АТС!$A$41:$F$784,5)+VLOOKUP($A825+ROUND((COLUMN()-2)/24,5),'Расчет сбытовых надбавок'!$B$2281:'Расчет сбытовых надбавок'!$G$3024,5)</f>
        <v>0</v>
      </c>
      <c r="X825" s="108">
        <f>VLOOKUP($A825+ROUND((COLUMN()-2)/24,5),АТС!$A$41:$F$784,5)+VLOOKUP($A825+ROUND((COLUMN()-2)/24,5),'Расчет сбытовых надбавок'!$B$2281:'Расчет сбытовых надбавок'!$G$3024,5)</f>
        <v>42.290000000000006</v>
      </c>
      <c r="Y825" s="108">
        <f>VLOOKUP($A825+ROUND((COLUMN()-2)/24,5),АТС!$A$41:$F$784,5)+VLOOKUP($A825+ROUND((COLUMN()-2)/24,5),'Расчет сбытовых надбавок'!$B$2281:'Расчет сбытовых надбавок'!$G$3024,5)</f>
        <v>241.01</v>
      </c>
    </row>
    <row r="826" spans="1:27" x14ac:dyDescent="0.2">
      <c r="A826" s="88">
        <f t="shared" si="22"/>
        <v>41855</v>
      </c>
      <c r="B826" s="108">
        <f>VLOOKUP($A826+ROUND((COLUMN()-2)/24,5),АТС!$A$41:$F$784,5)+VLOOKUP($A826+ROUND((COLUMN()-2)/24,5),'Расчет сбытовых надбавок'!$B$2281:'Расчет сбытовых надбавок'!$G$3024,5)</f>
        <v>119.27</v>
      </c>
      <c r="C826" s="108">
        <f>VLOOKUP($A826+ROUND((COLUMN()-2)/24,5),АТС!$A$41:$F$784,5)+VLOOKUP($A826+ROUND((COLUMN()-2)/24,5),'Расчет сбытовых надбавок'!$B$2281:'Расчет сбытовых надбавок'!$G$3024,5)</f>
        <v>34.9</v>
      </c>
      <c r="D826" s="108">
        <f>VLOOKUP($A826+ROUND((COLUMN()-2)/24,5),АТС!$A$41:$F$784,5)+VLOOKUP($A826+ROUND((COLUMN()-2)/24,5),'Расчет сбытовых надбавок'!$B$2281:'Расчет сбытовых надбавок'!$G$3024,5)</f>
        <v>44.92</v>
      </c>
      <c r="E826" s="108">
        <f>VLOOKUP($A826+ROUND((COLUMN()-2)/24,5),АТС!$A$41:$F$784,5)+VLOOKUP($A826+ROUND((COLUMN()-2)/24,5),'Расчет сбытовых надбавок'!$B$2281:'Расчет сбытовых надбавок'!$G$3024,5)</f>
        <v>31.7</v>
      </c>
      <c r="F826" s="108">
        <f>VLOOKUP($A826+ROUND((COLUMN()-2)/24,5),АТС!$A$41:$F$784,5)+VLOOKUP($A826+ROUND((COLUMN()-2)/24,5),'Расчет сбытовых надбавок'!$B$2281:'Расчет сбытовых надбавок'!$G$3024,5)</f>
        <v>0.99</v>
      </c>
      <c r="G826" s="108">
        <f>VLOOKUP($A826+ROUND((COLUMN()-2)/24,5),АТС!$A$41:$F$784,5)+VLOOKUP($A826+ROUND((COLUMN()-2)/24,5),'Расчет сбытовых надбавок'!$B$2281:'Расчет сбытовых надбавок'!$G$3024,5)</f>
        <v>0</v>
      </c>
      <c r="H826" s="108">
        <f>VLOOKUP($A826+ROUND((COLUMN()-2)/24,5),АТС!$A$41:$F$784,5)+VLOOKUP($A826+ROUND((COLUMN()-2)/24,5),'Расчет сбытовых надбавок'!$B$2281:'Расчет сбытовых надбавок'!$G$3024,5)</f>
        <v>0</v>
      </c>
      <c r="I826" s="108">
        <f>VLOOKUP($A826+ROUND((COLUMN()-2)/24,5),АТС!$A$41:$F$784,5)+VLOOKUP($A826+ROUND((COLUMN()-2)/24,5),'Расчет сбытовых надбавок'!$B$2281:'Расчет сбытовых надбавок'!$G$3024,5)</f>
        <v>0</v>
      </c>
      <c r="J826" s="108">
        <f>VLOOKUP($A826+ROUND((COLUMN()-2)/24,5),АТС!$A$41:$F$784,5)+VLOOKUP($A826+ROUND((COLUMN()-2)/24,5),'Расчет сбытовых надбавок'!$B$2281:'Расчет сбытовых надбавок'!$G$3024,5)</f>
        <v>0</v>
      </c>
      <c r="K826" s="108">
        <f>VLOOKUP($A826+ROUND((COLUMN()-2)/24,5),АТС!$A$41:$F$784,5)+VLOOKUP($A826+ROUND((COLUMN()-2)/24,5),'Расчет сбытовых надбавок'!$B$2281:'Расчет сбытовых надбавок'!$G$3024,5)</f>
        <v>0</v>
      </c>
      <c r="L826" s="108">
        <f>VLOOKUP($A826+ROUND((COLUMN()-2)/24,5),АТС!$A$41:$F$784,5)+VLOOKUP($A826+ROUND((COLUMN()-2)/24,5),'Расчет сбытовых надбавок'!$B$2281:'Расчет сбытовых надбавок'!$G$3024,5)</f>
        <v>0.09</v>
      </c>
      <c r="M826" s="108">
        <f>VLOOKUP($A826+ROUND((COLUMN()-2)/24,5),АТС!$A$41:$F$784,5)+VLOOKUP($A826+ROUND((COLUMN()-2)/24,5),'Расчет сбытовых надбавок'!$B$2281:'Расчет сбытовых надбавок'!$G$3024,5)</f>
        <v>52.14</v>
      </c>
      <c r="N826" s="108">
        <f>VLOOKUP($A826+ROUND((COLUMN()-2)/24,5),АТС!$A$41:$F$784,5)+VLOOKUP($A826+ROUND((COLUMN()-2)/24,5),'Расчет сбытовых надбавок'!$B$2281:'Расчет сбытовых надбавок'!$G$3024,5)</f>
        <v>27.96</v>
      </c>
      <c r="O826" s="108">
        <f>VLOOKUP($A826+ROUND((COLUMN()-2)/24,5),АТС!$A$41:$F$784,5)+VLOOKUP($A826+ROUND((COLUMN()-2)/24,5),'Расчет сбытовых надбавок'!$B$2281:'Расчет сбытовых надбавок'!$G$3024,5)</f>
        <v>0</v>
      </c>
      <c r="P826" s="108">
        <f>VLOOKUP($A826+ROUND((COLUMN()-2)/24,5),АТС!$A$41:$F$784,5)+VLOOKUP($A826+ROUND((COLUMN()-2)/24,5),'Расчет сбытовых надбавок'!$B$2281:'Расчет сбытовых надбавок'!$G$3024,5)</f>
        <v>0</v>
      </c>
      <c r="Q826" s="108">
        <f>VLOOKUP($A826+ROUND((COLUMN()-2)/24,5),АТС!$A$41:$F$784,5)+VLOOKUP($A826+ROUND((COLUMN()-2)/24,5),'Расчет сбытовых надбавок'!$B$2281:'Расчет сбытовых надбавок'!$G$3024,5)</f>
        <v>0</v>
      </c>
      <c r="R826" s="108">
        <f>VLOOKUP($A826+ROUND((COLUMN()-2)/24,5),АТС!$A$41:$F$784,5)+VLOOKUP($A826+ROUND((COLUMN()-2)/24,5),'Расчет сбытовых надбавок'!$B$2281:'Расчет сбытовых надбавок'!$G$3024,5)</f>
        <v>0</v>
      </c>
      <c r="S826" s="108">
        <f>VLOOKUP($A826+ROUND((COLUMN()-2)/24,5),АТС!$A$41:$F$784,5)+VLOOKUP($A826+ROUND((COLUMN()-2)/24,5),'Расчет сбытовых надбавок'!$B$2281:'Расчет сбытовых надбавок'!$G$3024,5)</f>
        <v>0.01</v>
      </c>
      <c r="T826" s="108">
        <f>VLOOKUP($A826+ROUND((COLUMN()-2)/24,5),АТС!$A$41:$F$784,5)+VLOOKUP($A826+ROUND((COLUMN()-2)/24,5),'Расчет сбытовых надбавок'!$B$2281:'Расчет сбытовых надбавок'!$G$3024,5)</f>
        <v>81.089999999999989</v>
      </c>
      <c r="U826" s="108">
        <f>VLOOKUP($A826+ROUND((COLUMN()-2)/24,5),АТС!$A$41:$F$784,5)+VLOOKUP($A826+ROUND((COLUMN()-2)/24,5),'Расчет сбытовых надбавок'!$B$2281:'Расчет сбытовых надбавок'!$G$3024,5)</f>
        <v>24.17</v>
      </c>
      <c r="V826" s="108">
        <f>VLOOKUP($A826+ROUND((COLUMN()-2)/24,5),АТС!$A$41:$F$784,5)+VLOOKUP($A826+ROUND((COLUMN()-2)/24,5),'Расчет сбытовых надбавок'!$B$2281:'Расчет сбытовых надбавок'!$G$3024,5)</f>
        <v>0</v>
      </c>
      <c r="W826" s="108">
        <f>VLOOKUP($A826+ROUND((COLUMN()-2)/24,5),АТС!$A$41:$F$784,5)+VLOOKUP($A826+ROUND((COLUMN()-2)/24,5),'Расчет сбытовых надбавок'!$B$2281:'Расчет сбытовых надбавок'!$G$3024,5)</f>
        <v>74.510000000000005</v>
      </c>
      <c r="X826" s="108">
        <f>VLOOKUP($A826+ROUND((COLUMN()-2)/24,5),АТС!$A$41:$F$784,5)+VLOOKUP($A826+ROUND((COLUMN()-2)/24,5),'Расчет сбытовых надбавок'!$B$2281:'Расчет сбытовых надбавок'!$G$3024,5)</f>
        <v>467.86</v>
      </c>
      <c r="Y826" s="108">
        <f>VLOOKUP($A826+ROUND((COLUMN()-2)/24,5),АТС!$A$41:$F$784,5)+VLOOKUP($A826+ROUND((COLUMN()-2)/24,5),'Расчет сбытовых надбавок'!$B$2281:'Расчет сбытовых надбавок'!$G$3024,5)</f>
        <v>380.8</v>
      </c>
    </row>
    <row r="827" spans="1:27" x14ac:dyDescent="0.2">
      <c r="A827" s="88">
        <f t="shared" si="22"/>
        <v>41856</v>
      </c>
      <c r="B827" s="108">
        <f>VLOOKUP($A827+ROUND((COLUMN()-2)/24,5),АТС!$A$41:$F$784,5)+VLOOKUP($A827+ROUND((COLUMN()-2)/24,5),'Расчет сбытовых надбавок'!$B$2281:'Расчет сбытовых надбавок'!$G$3024,5)</f>
        <v>468.82</v>
      </c>
      <c r="C827" s="108">
        <f>VLOOKUP($A827+ROUND((COLUMN()-2)/24,5),АТС!$A$41:$F$784,5)+VLOOKUP($A827+ROUND((COLUMN()-2)/24,5),'Расчет сбытовых надбавок'!$B$2281:'Расчет сбытовых надбавок'!$G$3024,5)</f>
        <v>83.68</v>
      </c>
      <c r="D827" s="108">
        <f>VLOOKUP($A827+ROUND((COLUMN()-2)/24,5),АТС!$A$41:$F$784,5)+VLOOKUP($A827+ROUND((COLUMN()-2)/24,5),'Расчет сбытовых надбавок'!$B$2281:'Расчет сбытовых надбавок'!$G$3024,5)</f>
        <v>92.96</v>
      </c>
      <c r="E827" s="108">
        <f>VLOOKUP($A827+ROUND((COLUMN()-2)/24,5),АТС!$A$41:$F$784,5)+VLOOKUP($A827+ROUND((COLUMN()-2)/24,5),'Расчет сбытовых надбавок'!$B$2281:'Расчет сбытовых надбавок'!$G$3024,5)</f>
        <v>120.56</v>
      </c>
      <c r="F827" s="108">
        <f>VLOOKUP($A827+ROUND((COLUMN()-2)/24,5),АТС!$A$41:$F$784,5)+VLOOKUP($A827+ROUND((COLUMN()-2)/24,5),'Расчет сбытовых надбавок'!$B$2281:'Расчет сбытовых надбавок'!$G$3024,5)</f>
        <v>0</v>
      </c>
      <c r="G827" s="108">
        <f>VLOOKUP($A827+ROUND((COLUMN()-2)/24,5),АТС!$A$41:$F$784,5)+VLOOKUP($A827+ROUND((COLUMN()-2)/24,5),'Расчет сбытовых надбавок'!$B$2281:'Расчет сбытовых надбавок'!$G$3024,5)</f>
        <v>0</v>
      </c>
      <c r="H827" s="108">
        <f>VLOOKUP($A827+ROUND((COLUMN()-2)/24,5),АТС!$A$41:$F$784,5)+VLOOKUP($A827+ROUND((COLUMN()-2)/24,5),'Расчет сбытовых надбавок'!$B$2281:'Расчет сбытовых надбавок'!$G$3024,5)</f>
        <v>0</v>
      </c>
      <c r="I827" s="108">
        <f>VLOOKUP($A827+ROUND((COLUMN()-2)/24,5),АТС!$A$41:$F$784,5)+VLOOKUP($A827+ROUND((COLUMN()-2)/24,5),'Расчет сбытовых надбавок'!$B$2281:'Расчет сбытовых надбавок'!$G$3024,5)</f>
        <v>0</v>
      </c>
      <c r="J827" s="108">
        <f>VLOOKUP($A827+ROUND((COLUMN()-2)/24,5),АТС!$A$41:$F$784,5)+VLOOKUP($A827+ROUND((COLUMN()-2)/24,5),'Расчет сбытовых надбавок'!$B$2281:'Расчет сбытовых надбавок'!$G$3024,5)</f>
        <v>0</v>
      </c>
      <c r="K827" s="108">
        <f>VLOOKUP($A827+ROUND((COLUMN()-2)/24,5),АТС!$A$41:$F$784,5)+VLOOKUP($A827+ROUND((COLUMN()-2)/24,5),'Расчет сбытовых надбавок'!$B$2281:'Расчет сбытовых надбавок'!$G$3024,5)</f>
        <v>0</v>
      </c>
      <c r="L827" s="108">
        <f>VLOOKUP($A827+ROUND((COLUMN()-2)/24,5),АТС!$A$41:$F$784,5)+VLOOKUP($A827+ROUND((COLUMN()-2)/24,5),'Расчет сбытовых надбавок'!$B$2281:'Расчет сбытовых надбавок'!$G$3024,5)</f>
        <v>0</v>
      </c>
      <c r="M827" s="108">
        <f>VLOOKUP($A827+ROUND((COLUMN()-2)/24,5),АТС!$A$41:$F$784,5)+VLOOKUP($A827+ROUND((COLUMN()-2)/24,5),'Расчет сбытовых надбавок'!$B$2281:'Расчет сбытовых надбавок'!$G$3024,5)</f>
        <v>34.74</v>
      </c>
      <c r="N827" s="108">
        <f>VLOOKUP($A827+ROUND((COLUMN()-2)/24,5),АТС!$A$41:$F$784,5)+VLOOKUP($A827+ROUND((COLUMN()-2)/24,5),'Расчет сбытовых надбавок'!$B$2281:'Расчет сбытовых надбавок'!$G$3024,5)</f>
        <v>0</v>
      </c>
      <c r="O827" s="108">
        <f>VLOOKUP($A827+ROUND((COLUMN()-2)/24,5),АТС!$A$41:$F$784,5)+VLOOKUP($A827+ROUND((COLUMN()-2)/24,5),'Расчет сбытовых надбавок'!$B$2281:'Расчет сбытовых надбавок'!$G$3024,5)</f>
        <v>0</v>
      </c>
      <c r="P827" s="108">
        <f>VLOOKUP($A827+ROUND((COLUMN()-2)/24,5),АТС!$A$41:$F$784,5)+VLOOKUP($A827+ROUND((COLUMN()-2)/24,5),'Расчет сбытовых надбавок'!$B$2281:'Расчет сбытовых надбавок'!$G$3024,5)</f>
        <v>0</v>
      </c>
      <c r="Q827" s="108">
        <f>VLOOKUP($A827+ROUND((COLUMN()-2)/24,5),АТС!$A$41:$F$784,5)+VLOOKUP($A827+ROUND((COLUMN()-2)/24,5),'Расчет сбытовых надбавок'!$B$2281:'Расчет сбытовых надбавок'!$G$3024,5)</f>
        <v>0</v>
      </c>
      <c r="R827" s="108">
        <f>VLOOKUP($A827+ROUND((COLUMN()-2)/24,5),АТС!$A$41:$F$784,5)+VLOOKUP($A827+ROUND((COLUMN()-2)/24,5),'Расчет сбытовых надбавок'!$B$2281:'Расчет сбытовых надбавок'!$G$3024,5)</f>
        <v>92.52</v>
      </c>
      <c r="S827" s="108">
        <f>VLOOKUP($A827+ROUND((COLUMN()-2)/24,5),АТС!$A$41:$F$784,5)+VLOOKUP($A827+ROUND((COLUMN()-2)/24,5),'Расчет сбытовых надбавок'!$B$2281:'Расчет сбытовых надбавок'!$G$3024,5)</f>
        <v>92.75</v>
      </c>
      <c r="T827" s="108">
        <f>VLOOKUP($A827+ROUND((COLUMN()-2)/24,5),АТС!$A$41:$F$784,5)+VLOOKUP($A827+ROUND((COLUMN()-2)/24,5),'Расчет сбытовых надбавок'!$B$2281:'Расчет сбытовых надбавок'!$G$3024,5)</f>
        <v>191.98</v>
      </c>
      <c r="U827" s="108">
        <f>VLOOKUP($A827+ROUND((COLUMN()-2)/24,5),АТС!$A$41:$F$784,5)+VLOOKUP($A827+ROUND((COLUMN()-2)/24,5),'Расчет сбытовых надбавок'!$B$2281:'Расчет сбытовых надбавок'!$G$3024,5)</f>
        <v>61.28</v>
      </c>
      <c r="V827" s="108">
        <f>VLOOKUP($A827+ROUND((COLUMN()-2)/24,5),АТС!$A$41:$F$784,5)+VLOOKUP($A827+ROUND((COLUMN()-2)/24,5),'Расчет сбытовых надбавок'!$B$2281:'Расчет сбытовых надбавок'!$G$3024,5)</f>
        <v>0</v>
      </c>
      <c r="W827" s="108">
        <f>VLOOKUP($A827+ROUND((COLUMN()-2)/24,5),АТС!$A$41:$F$784,5)+VLOOKUP($A827+ROUND((COLUMN()-2)/24,5),'Расчет сбытовых надбавок'!$B$2281:'Расчет сбытовых надбавок'!$G$3024,5)</f>
        <v>79.92</v>
      </c>
      <c r="X827" s="108">
        <f>VLOOKUP($A827+ROUND((COLUMN()-2)/24,5),АТС!$A$41:$F$784,5)+VLOOKUP($A827+ROUND((COLUMN()-2)/24,5),'Расчет сбытовых надбавок'!$B$2281:'Расчет сбытовых надбавок'!$G$3024,5)</f>
        <v>552.06999999999994</v>
      </c>
      <c r="Y827" s="108">
        <f>VLOOKUP($A827+ROUND((COLUMN()-2)/24,5),АТС!$A$41:$F$784,5)+VLOOKUP($A827+ROUND((COLUMN()-2)/24,5),'Расчет сбытовых надбавок'!$B$2281:'Расчет сбытовых надбавок'!$G$3024,5)</f>
        <v>445.85999999999996</v>
      </c>
    </row>
    <row r="828" spans="1:27" x14ac:dyDescent="0.2">
      <c r="A828" s="88">
        <f t="shared" si="22"/>
        <v>41857</v>
      </c>
      <c r="B828" s="108">
        <f>VLOOKUP($A828+ROUND((COLUMN()-2)/24,5),АТС!$A$41:$F$784,5)+VLOOKUP($A828+ROUND((COLUMN()-2)/24,5),'Расчет сбытовых надбавок'!$B$2281:'Расчет сбытовых надбавок'!$G$3024,5)</f>
        <v>83.33</v>
      </c>
      <c r="C828" s="108">
        <f>VLOOKUP($A828+ROUND((COLUMN()-2)/24,5),АТС!$A$41:$F$784,5)+VLOOKUP($A828+ROUND((COLUMN()-2)/24,5),'Расчет сбытовых надбавок'!$B$2281:'Расчет сбытовых надбавок'!$G$3024,5)</f>
        <v>41.589999999999996</v>
      </c>
      <c r="D828" s="108">
        <f>VLOOKUP($A828+ROUND((COLUMN()-2)/24,5),АТС!$A$41:$F$784,5)+VLOOKUP($A828+ROUND((COLUMN()-2)/24,5),'Расчет сбытовых надбавок'!$B$2281:'Расчет сбытовых надбавок'!$G$3024,5)</f>
        <v>53.1</v>
      </c>
      <c r="E828" s="108">
        <f>VLOOKUP($A828+ROUND((COLUMN()-2)/24,5),АТС!$A$41:$F$784,5)+VLOOKUP($A828+ROUND((COLUMN()-2)/24,5),'Расчет сбытовых надбавок'!$B$2281:'Расчет сбытовых надбавок'!$G$3024,5)</f>
        <v>53.69</v>
      </c>
      <c r="F828" s="108">
        <f>VLOOKUP($A828+ROUND((COLUMN()-2)/24,5),АТС!$A$41:$F$784,5)+VLOOKUP($A828+ROUND((COLUMN()-2)/24,5),'Расчет сбытовых надбавок'!$B$2281:'Расчет сбытовых надбавок'!$G$3024,5)</f>
        <v>1.02</v>
      </c>
      <c r="G828" s="108">
        <f>VLOOKUP($A828+ROUND((COLUMN()-2)/24,5),АТС!$A$41:$F$784,5)+VLOOKUP($A828+ROUND((COLUMN()-2)/24,5),'Расчет сбытовых надбавок'!$B$2281:'Расчет сбытовых надбавок'!$G$3024,5)</f>
        <v>0</v>
      </c>
      <c r="H828" s="108">
        <f>VLOOKUP($A828+ROUND((COLUMN()-2)/24,5),АТС!$A$41:$F$784,5)+VLOOKUP($A828+ROUND((COLUMN()-2)/24,5),'Расчет сбытовых надбавок'!$B$2281:'Расчет сбытовых надбавок'!$G$3024,5)</f>
        <v>0</v>
      </c>
      <c r="I828" s="108">
        <f>VLOOKUP($A828+ROUND((COLUMN()-2)/24,5),АТС!$A$41:$F$784,5)+VLOOKUP($A828+ROUND((COLUMN()-2)/24,5),'Расчет сбытовых надбавок'!$B$2281:'Расчет сбытовых надбавок'!$G$3024,5)</f>
        <v>0</v>
      </c>
      <c r="J828" s="108">
        <f>VLOOKUP($A828+ROUND((COLUMN()-2)/24,5),АТС!$A$41:$F$784,5)+VLOOKUP($A828+ROUND((COLUMN()-2)/24,5),'Расчет сбытовых надбавок'!$B$2281:'Расчет сбытовых надбавок'!$G$3024,5)</f>
        <v>0</v>
      </c>
      <c r="K828" s="108">
        <f>VLOOKUP($A828+ROUND((COLUMN()-2)/24,5),АТС!$A$41:$F$784,5)+VLOOKUP($A828+ROUND((COLUMN()-2)/24,5),'Расчет сбытовых надбавок'!$B$2281:'Расчет сбытовых надбавок'!$G$3024,5)</f>
        <v>0</v>
      </c>
      <c r="L828" s="108">
        <f>VLOOKUP($A828+ROUND((COLUMN()-2)/24,5),АТС!$A$41:$F$784,5)+VLOOKUP($A828+ROUND((COLUMN()-2)/24,5),'Расчет сбытовых надбавок'!$B$2281:'Расчет сбытовых надбавок'!$G$3024,5)</f>
        <v>0</v>
      </c>
      <c r="M828" s="108">
        <f>VLOOKUP($A828+ROUND((COLUMN()-2)/24,5),АТС!$A$41:$F$784,5)+VLOOKUP($A828+ROUND((COLUMN()-2)/24,5),'Расчет сбытовых надбавок'!$B$2281:'Расчет сбытовых надбавок'!$G$3024,5)</f>
        <v>7.07</v>
      </c>
      <c r="N828" s="108">
        <f>VLOOKUP($A828+ROUND((COLUMN()-2)/24,5),АТС!$A$41:$F$784,5)+VLOOKUP($A828+ROUND((COLUMN()-2)/24,5),'Расчет сбытовых надбавок'!$B$2281:'Расчет сбытовых надбавок'!$G$3024,5)</f>
        <v>0</v>
      </c>
      <c r="O828" s="108">
        <f>VLOOKUP($A828+ROUND((COLUMN()-2)/24,5),АТС!$A$41:$F$784,5)+VLOOKUP($A828+ROUND((COLUMN()-2)/24,5),'Расчет сбытовых надбавок'!$B$2281:'Расчет сбытовых надбавок'!$G$3024,5)</f>
        <v>0</v>
      </c>
      <c r="P828" s="108">
        <f>VLOOKUP($A828+ROUND((COLUMN()-2)/24,5),АТС!$A$41:$F$784,5)+VLOOKUP($A828+ROUND((COLUMN()-2)/24,5),'Расчет сбытовых надбавок'!$B$2281:'Расчет сбытовых надбавок'!$G$3024,5)</f>
        <v>4.7299999999999995</v>
      </c>
      <c r="Q828" s="108">
        <f>VLOOKUP($A828+ROUND((COLUMN()-2)/24,5),АТС!$A$41:$F$784,5)+VLOOKUP($A828+ROUND((COLUMN()-2)/24,5),'Расчет сбытовых надбавок'!$B$2281:'Расчет сбытовых надбавок'!$G$3024,5)</f>
        <v>0</v>
      </c>
      <c r="R828" s="108">
        <f>VLOOKUP($A828+ROUND((COLUMN()-2)/24,5),АТС!$A$41:$F$784,5)+VLOOKUP($A828+ROUND((COLUMN()-2)/24,5),'Расчет сбытовых надбавок'!$B$2281:'Расчет сбытовых надбавок'!$G$3024,5)</f>
        <v>14.08</v>
      </c>
      <c r="S828" s="108">
        <f>VLOOKUP($A828+ROUND((COLUMN()-2)/24,5),АТС!$A$41:$F$784,5)+VLOOKUP($A828+ROUND((COLUMN()-2)/24,5),'Расчет сбытовых надбавок'!$B$2281:'Расчет сбытовых надбавок'!$G$3024,5)</f>
        <v>15.6</v>
      </c>
      <c r="T828" s="108">
        <f>VLOOKUP($A828+ROUND((COLUMN()-2)/24,5),АТС!$A$41:$F$784,5)+VLOOKUP($A828+ROUND((COLUMN()-2)/24,5),'Расчет сбытовых надбавок'!$B$2281:'Расчет сбытовых надбавок'!$G$3024,5)</f>
        <v>36.120000000000005</v>
      </c>
      <c r="U828" s="108">
        <f>VLOOKUP($A828+ROUND((COLUMN()-2)/24,5),АТС!$A$41:$F$784,5)+VLOOKUP($A828+ROUND((COLUMN()-2)/24,5),'Расчет сбытовых надбавок'!$B$2281:'Расчет сбытовых надбавок'!$G$3024,5)</f>
        <v>0</v>
      </c>
      <c r="V828" s="108">
        <f>VLOOKUP($A828+ROUND((COLUMN()-2)/24,5),АТС!$A$41:$F$784,5)+VLOOKUP($A828+ROUND((COLUMN()-2)/24,5),'Расчет сбытовых надбавок'!$B$2281:'Расчет сбытовых надбавок'!$G$3024,5)</f>
        <v>0</v>
      </c>
      <c r="W828" s="108">
        <f>VLOOKUP($A828+ROUND((COLUMN()-2)/24,5),АТС!$A$41:$F$784,5)+VLOOKUP($A828+ROUND((COLUMN()-2)/24,5),'Расчет сбытовых надбавок'!$B$2281:'Расчет сбытовых надбавок'!$G$3024,5)</f>
        <v>0</v>
      </c>
      <c r="X828" s="108">
        <f>VLOOKUP($A828+ROUND((COLUMN()-2)/24,5),АТС!$A$41:$F$784,5)+VLOOKUP($A828+ROUND((COLUMN()-2)/24,5),'Расчет сбытовых надбавок'!$B$2281:'Расчет сбытовых надбавок'!$G$3024,5)</f>
        <v>533.28</v>
      </c>
      <c r="Y828" s="108">
        <f>VLOOKUP($A828+ROUND((COLUMN()-2)/24,5),АТС!$A$41:$F$784,5)+VLOOKUP($A828+ROUND((COLUMN()-2)/24,5),'Расчет сбытовых надбавок'!$B$2281:'Расчет сбытовых надбавок'!$G$3024,5)</f>
        <v>449.51</v>
      </c>
    </row>
    <row r="829" spans="1:27" x14ac:dyDescent="0.2">
      <c r="A829" s="88">
        <f t="shared" si="22"/>
        <v>41858</v>
      </c>
      <c r="B829" s="108">
        <f>VLOOKUP($A829+ROUND((COLUMN()-2)/24,5),АТС!$A$41:$F$784,5)+VLOOKUP($A829+ROUND((COLUMN()-2)/24,5),'Расчет сбытовых надбавок'!$B$2281:'Расчет сбытовых надбавок'!$G$3024,5)</f>
        <v>223.69</v>
      </c>
      <c r="C829" s="108">
        <f>VLOOKUP($A829+ROUND((COLUMN()-2)/24,5),АТС!$A$41:$F$784,5)+VLOOKUP($A829+ROUND((COLUMN()-2)/24,5),'Расчет сбытовых надбавок'!$B$2281:'Расчет сбытовых надбавок'!$G$3024,5)</f>
        <v>121.57000000000001</v>
      </c>
      <c r="D829" s="108">
        <f>VLOOKUP($A829+ROUND((COLUMN()-2)/24,5),АТС!$A$41:$F$784,5)+VLOOKUP($A829+ROUND((COLUMN()-2)/24,5),'Расчет сбытовых надбавок'!$B$2281:'Расчет сбытовых надбавок'!$G$3024,5)</f>
        <v>64.27000000000001</v>
      </c>
      <c r="E829" s="108">
        <f>VLOOKUP($A829+ROUND((COLUMN()-2)/24,5),АТС!$A$41:$F$784,5)+VLOOKUP($A829+ROUND((COLUMN()-2)/24,5),'Расчет сбытовых надбавок'!$B$2281:'Расчет сбытовых надбавок'!$G$3024,5)</f>
        <v>31.98</v>
      </c>
      <c r="F829" s="108">
        <f>VLOOKUP($A829+ROUND((COLUMN()-2)/24,5),АТС!$A$41:$F$784,5)+VLOOKUP($A829+ROUND((COLUMN()-2)/24,5),'Расчет сбытовых надбавок'!$B$2281:'Расчет сбытовых надбавок'!$G$3024,5)</f>
        <v>3.79</v>
      </c>
      <c r="G829" s="108">
        <f>VLOOKUP($A829+ROUND((COLUMN()-2)/24,5),АТС!$A$41:$F$784,5)+VLOOKUP($A829+ROUND((COLUMN()-2)/24,5),'Расчет сбытовых надбавок'!$B$2281:'Расчет сбытовых надбавок'!$G$3024,5)</f>
        <v>17.010000000000002</v>
      </c>
      <c r="H829" s="108">
        <f>VLOOKUP($A829+ROUND((COLUMN()-2)/24,5),АТС!$A$41:$F$784,5)+VLOOKUP($A829+ROUND((COLUMN()-2)/24,5),'Расчет сбытовых надбавок'!$B$2281:'Расчет сбытовых надбавок'!$G$3024,5)</f>
        <v>0</v>
      </c>
      <c r="I829" s="108">
        <f>VLOOKUP($A829+ROUND((COLUMN()-2)/24,5),АТС!$A$41:$F$784,5)+VLOOKUP($A829+ROUND((COLUMN()-2)/24,5),'Расчет сбытовых надбавок'!$B$2281:'Расчет сбытовых надбавок'!$G$3024,5)</f>
        <v>32.82</v>
      </c>
      <c r="J829" s="108">
        <f>VLOOKUP($A829+ROUND((COLUMN()-2)/24,5),АТС!$A$41:$F$784,5)+VLOOKUP($A829+ROUND((COLUMN()-2)/24,5),'Расчет сбытовых надбавок'!$B$2281:'Расчет сбытовых надбавок'!$G$3024,5)</f>
        <v>0</v>
      </c>
      <c r="K829" s="108">
        <f>VLOOKUP($A829+ROUND((COLUMN()-2)/24,5),АТС!$A$41:$F$784,5)+VLOOKUP($A829+ROUND((COLUMN()-2)/24,5),'Расчет сбытовых надбавок'!$B$2281:'Расчет сбытовых надбавок'!$G$3024,5)</f>
        <v>0</v>
      </c>
      <c r="L829" s="108">
        <f>VLOOKUP($A829+ROUND((COLUMN()-2)/24,5),АТС!$A$41:$F$784,5)+VLOOKUP($A829+ROUND((COLUMN()-2)/24,5),'Расчет сбытовых надбавок'!$B$2281:'Расчет сбытовых надбавок'!$G$3024,5)</f>
        <v>31.1</v>
      </c>
      <c r="M829" s="108">
        <f>VLOOKUP($A829+ROUND((COLUMN()-2)/24,5),АТС!$A$41:$F$784,5)+VLOOKUP($A829+ROUND((COLUMN()-2)/24,5),'Расчет сбытовых надбавок'!$B$2281:'Расчет сбытовых надбавок'!$G$3024,5)</f>
        <v>46.4</v>
      </c>
      <c r="N829" s="108">
        <f>VLOOKUP($A829+ROUND((COLUMN()-2)/24,5),АТС!$A$41:$F$784,5)+VLOOKUP($A829+ROUND((COLUMN()-2)/24,5),'Расчет сбытовых надбавок'!$B$2281:'Расчет сбытовых надбавок'!$G$3024,5)</f>
        <v>0.56000000000000005</v>
      </c>
      <c r="O829" s="108">
        <f>VLOOKUP($A829+ROUND((COLUMN()-2)/24,5),АТС!$A$41:$F$784,5)+VLOOKUP($A829+ROUND((COLUMN()-2)/24,5),'Расчет сбытовых надбавок'!$B$2281:'Расчет сбытовых надбавок'!$G$3024,5)</f>
        <v>0</v>
      </c>
      <c r="P829" s="108">
        <f>VLOOKUP($A829+ROUND((COLUMN()-2)/24,5),АТС!$A$41:$F$784,5)+VLOOKUP($A829+ROUND((COLUMN()-2)/24,5),'Расчет сбытовых надбавок'!$B$2281:'Расчет сбытовых надбавок'!$G$3024,5)</f>
        <v>654.8599999999999</v>
      </c>
      <c r="Q829" s="108">
        <f>VLOOKUP($A829+ROUND((COLUMN()-2)/24,5),АТС!$A$41:$F$784,5)+VLOOKUP($A829+ROUND((COLUMN()-2)/24,5),'Расчет сбытовых надбавок'!$B$2281:'Расчет сбытовых надбавок'!$G$3024,5)</f>
        <v>432.13</v>
      </c>
      <c r="R829" s="108">
        <f>VLOOKUP($A829+ROUND((COLUMN()-2)/24,5),АТС!$A$41:$F$784,5)+VLOOKUP($A829+ROUND((COLUMN()-2)/24,5),'Расчет сбытовых надбавок'!$B$2281:'Расчет сбытовых надбавок'!$G$3024,5)</f>
        <v>254.26</v>
      </c>
      <c r="S829" s="108">
        <f>VLOOKUP($A829+ROUND((COLUMN()-2)/24,5),АТС!$A$41:$F$784,5)+VLOOKUP($A829+ROUND((COLUMN()-2)/24,5),'Расчет сбытовых надбавок'!$B$2281:'Расчет сбытовых надбавок'!$G$3024,5)</f>
        <v>134.6</v>
      </c>
      <c r="T829" s="108">
        <f>VLOOKUP($A829+ROUND((COLUMN()-2)/24,5),АТС!$A$41:$F$784,5)+VLOOKUP($A829+ROUND((COLUMN()-2)/24,5),'Расчет сбытовых надбавок'!$B$2281:'Расчет сбытовых надбавок'!$G$3024,5)</f>
        <v>261.55</v>
      </c>
      <c r="U829" s="108">
        <f>VLOOKUP($A829+ROUND((COLUMN()-2)/24,5),АТС!$A$41:$F$784,5)+VLOOKUP($A829+ROUND((COLUMN()-2)/24,5),'Расчет сбытовых надбавок'!$B$2281:'Расчет сбытовых надбавок'!$G$3024,5)</f>
        <v>252.76</v>
      </c>
      <c r="V829" s="108">
        <f>VLOOKUP($A829+ROUND((COLUMN()-2)/24,5),АТС!$A$41:$F$784,5)+VLOOKUP($A829+ROUND((COLUMN()-2)/24,5),'Расчет сбытовых надбавок'!$B$2281:'Расчет сбытовых надбавок'!$G$3024,5)</f>
        <v>78.929999999999993</v>
      </c>
      <c r="W829" s="108">
        <f>VLOOKUP($A829+ROUND((COLUMN()-2)/24,5),АТС!$A$41:$F$784,5)+VLOOKUP($A829+ROUND((COLUMN()-2)/24,5),'Расчет сбытовых надбавок'!$B$2281:'Расчет сбытовых надбавок'!$G$3024,5)</f>
        <v>146.95000000000002</v>
      </c>
      <c r="X829" s="108">
        <f>VLOOKUP($A829+ROUND((COLUMN()-2)/24,5),АТС!$A$41:$F$784,5)+VLOOKUP($A829+ROUND((COLUMN()-2)/24,5),'Расчет сбытовых надбавок'!$B$2281:'Расчет сбытовых надбавок'!$G$3024,5)</f>
        <v>299.29999999999995</v>
      </c>
      <c r="Y829" s="108">
        <f>VLOOKUP($A829+ROUND((COLUMN()-2)/24,5),АТС!$A$41:$F$784,5)+VLOOKUP($A829+ROUND((COLUMN()-2)/24,5),'Расчет сбытовых надбавок'!$B$2281:'Расчет сбытовых надбавок'!$G$3024,5)</f>
        <v>443.74</v>
      </c>
    </row>
    <row r="830" spans="1:27" x14ac:dyDescent="0.2">
      <c r="A830" s="88">
        <f t="shared" si="22"/>
        <v>41859</v>
      </c>
      <c r="B830" s="108">
        <f>VLOOKUP($A830+ROUND((COLUMN()-2)/24,5),АТС!$A$41:$F$784,5)+VLOOKUP($A830+ROUND((COLUMN()-2)/24,5),'Расчет сбытовых надбавок'!$B$2281:'Расчет сбытовых надбавок'!$G$3024,5)</f>
        <v>149.87</v>
      </c>
      <c r="C830" s="108">
        <f>VLOOKUP($A830+ROUND((COLUMN()-2)/24,5),АТС!$A$41:$F$784,5)+VLOOKUP($A830+ROUND((COLUMN()-2)/24,5),'Расчет сбытовых надбавок'!$B$2281:'Расчет сбытовых надбавок'!$G$3024,5)</f>
        <v>148.88</v>
      </c>
      <c r="D830" s="108">
        <f>VLOOKUP($A830+ROUND((COLUMN()-2)/24,5),АТС!$A$41:$F$784,5)+VLOOKUP($A830+ROUND((COLUMN()-2)/24,5),'Расчет сбытовых надбавок'!$B$2281:'Расчет сбытовых надбавок'!$G$3024,5)</f>
        <v>47.91</v>
      </c>
      <c r="E830" s="108">
        <f>VLOOKUP($A830+ROUND((COLUMN()-2)/24,5),АТС!$A$41:$F$784,5)+VLOOKUP($A830+ROUND((COLUMN()-2)/24,5),'Расчет сбытовых надбавок'!$B$2281:'Расчет сбытовых надбавок'!$G$3024,5)</f>
        <v>43.87</v>
      </c>
      <c r="F830" s="108">
        <f>VLOOKUP($A830+ROUND((COLUMN()-2)/24,5),АТС!$A$41:$F$784,5)+VLOOKUP($A830+ROUND((COLUMN()-2)/24,5),'Расчет сбытовых надбавок'!$B$2281:'Расчет сбытовых надбавок'!$G$3024,5)</f>
        <v>44.07</v>
      </c>
      <c r="G830" s="108">
        <f>VLOOKUP($A830+ROUND((COLUMN()-2)/24,5),АТС!$A$41:$F$784,5)+VLOOKUP($A830+ROUND((COLUMN()-2)/24,5),'Расчет сбытовых надбавок'!$B$2281:'Расчет сбытовых надбавок'!$G$3024,5)</f>
        <v>8.81</v>
      </c>
      <c r="H830" s="108">
        <f>VLOOKUP($A830+ROUND((COLUMN()-2)/24,5),АТС!$A$41:$F$784,5)+VLOOKUP($A830+ROUND((COLUMN()-2)/24,5),'Расчет сбытовых надбавок'!$B$2281:'Расчет сбытовых надбавок'!$G$3024,5)</f>
        <v>0</v>
      </c>
      <c r="I830" s="108">
        <f>VLOOKUP($A830+ROUND((COLUMN()-2)/24,5),АТС!$A$41:$F$784,5)+VLOOKUP($A830+ROUND((COLUMN()-2)/24,5),'Расчет сбытовых надбавок'!$B$2281:'Расчет сбытовых надбавок'!$G$3024,5)</f>
        <v>0</v>
      </c>
      <c r="J830" s="108">
        <f>VLOOKUP($A830+ROUND((COLUMN()-2)/24,5),АТС!$A$41:$F$784,5)+VLOOKUP($A830+ROUND((COLUMN()-2)/24,5),'Расчет сбытовых надбавок'!$B$2281:'Расчет сбытовых надбавок'!$G$3024,5)</f>
        <v>0</v>
      </c>
      <c r="K830" s="108">
        <f>VLOOKUP($A830+ROUND((COLUMN()-2)/24,5),АТС!$A$41:$F$784,5)+VLOOKUP($A830+ROUND((COLUMN()-2)/24,5),'Расчет сбытовых надбавок'!$B$2281:'Расчет сбытовых надбавок'!$G$3024,5)</f>
        <v>0</v>
      </c>
      <c r="L830" s="108">
        <f>VLOOKUP($A830+ROUND((COLUMN()-2)/24,5),АТС!$A$41:$F$784,5)+VLOOKUP($A830+ROUND((COLUMN()-2)/24,5),'Расчет сбытовых надбавок'!$B$2281:'Расчет сбытовых надбавок'!$G$3024,5)</f>
        <v>16.72</v>
      </c>
      <c r="M830" s="108">
        <f>VLOOKUP($A830+ROUND((COLUMN()-2)/24,5),АТС!$A$41:$F$784,5)+VLOOKUP($A830+ROUND((COLUMN()-2)/24,5),'Расчет сбытовых надбавок'!$B$2281:'Расчет сбытовых надбавок'!$G$3024,5)</f>
        <v>0</v>
      </c>
      <c r="N830" s="108">
        <f>VLOOKUP($A830+ROUND((COLUMN()-2)/24,5),АТС!$A$41:$F$784,5)+VLOOKUP($A830+ROUND((COLUMN()-2)/24,5),'Расчет сбытовых надбавок'!$B$2281:'Расчет сбытовых надбавок'!$G$3024,5)</f>
        <v>0</v>
      </c>
      <c r="O830" s="108">
        <f>VLOOKUP($A830+ROUND((COLUMN()-2)/24,5),АТС!$A$41:$F$784,5)+VLOOKUP($A830+ROUND((COLUMN()-2)/24,5),'Расчет сбытовых надбавок'!$B$2281:'Расчет сбытовых надбавок'!$G$3024,5)</f>
        <v>0</v>
      </c>
      <c r="P830" s="108">
        <f>VLOOKUP($A830+ROUND((COLUMN()-2)/24,5),АТС!$A$41:$F$784,5)+VLOOKUP($A830+ROUND((COLUMN()-2)/24,5),'Расчет сбытовых надбавок'!$B$2281:'Расчет сбытовых надбавок'!$G$3024,5)</f>
        <v>0</v>
      </c>
      <c r="Q830" s="108">
        <f>VLOOKUP($A830+ROUND((COLUMN()-2)/24,5),АТС!$A$41:$F$784,5)+VLOOKUP($A830+ROUND((COLUMN()-2)/24,5),'Расчет сбытовых надбавок'!$B$2281:'Расчет сбытовых надбавок'!$G$3024,5)</f>
        <v>0</v>
      </c>
      <c r="R830" s="108">
        <f>VLOOKUP($A830+ROUND((COLUMN()-2)/24,5),АТС!$A$41:$F$784,5)+VLOOKUP($A830+ROUND((COLUMN()-2)/24,5),'Расчет сбытовых надбавок'!$B$2281:'Расчет сбытовых надбавок'!$G$3024,5)</f>
        <v>0</v>
      </c>
      <c r="S830" s="108">
        <f>VLOOKUP($A830+ROUND((COLUMN()-2)/24,5),АТС!$A$41:$F$784,5)+VLOOKUP($A830+ROUND((COLUMN()-2)/24,5),'Расчет сбытовых надбавок'!$B$2281:'Расчет сбытовых надбавок'!$G$3024,5)</f>
        <v>0</v>
      </c>
      <c r="T830" s="108">
        <f>VLOOKUP($A830+ROUND((COLUMN()-2)/24,5),АТС!$A$41:$F$784,5)+VLOOKUP($A830+ROUND((COLUMN()-2)/24,5),'Расчет сбытовых надбавок'!$B$2281:'Расчет сбытовых надбавок'!$G$3024,5)</f>
        <v>0</v>
      </c>
      <c r="U830" s="108">
        <f>VLOOKUP($A830+ROUND((COLUMN()-2)/24,5),АТС!$A$41:$F$784,5)+VLOOKUP($A830+ROUND((COLUMN()-2)/24,5),'Расчет сбытовых надбавок'!$B$2281:'Расчет сбытовых надбавок'!$G$3024,5)</f>
        <v>0</v>
      </c>
      <c r="V830" s="108">
        <f>VLOOKUP($A830+ROUND((COLUMN()-2)/24,5),АТС!$A$41:$F$784,5)+VLOOKUP($A830+ROUND((COLUMN()-2)/24,5),'Расчет сбытовых надбавок'!$B$2281:'Расчет сбытовых надбавок'!$G$3024,5)</f>
        <v>0</v>
      </c>
      <c r="W830" s="108">
        <f>VLOOKUP($A830+ROUND((COLUMN()-2)/24,5),АТС!$A$41:$F$784,5)+VLOOKUP($A830+ROUND((COLUMN()-2)/24,5),'Расчет сбытовых надбавок'!$B$2281:'Расчет сбытовых надбавок'!$G$3024,5)</f>
        <v>0</v>
      </c>
      <c r="X830" s="108">
        <f>VLOOKUP($A830+ROUND((COLUMN()-2)/24,5),АТС!$A$41:$F$784,5)+VLOOKUP($A830+ROUND((COLUMN()-2)/24,5),'Расчет сбытовых надбавок'!$B$2281:'Расчет сбытовых надбавок'!$G$3024,5)</f>
        <v>127.88999999999999</v>
      </c>
      <c r="Y830" s="108">
        <f>VLOOKUP($A830+ROUND((COLUMN()-2)/24,5),АТС!$A$41:$F$784,5)+VLOOKUP($A830+ROUND((COLUMN()-2)/24,5),'Расчет сбытовых надбавок'!$B$2281:'Расчет сбытовых надбавок'!$G$3024,5)</f>
        <v>152.35</v>
      </c>
    </row>
    <row r="831" spans="1:27" x14ac:dyDescent="0.2">
      <c r="A831" s="88">
        <f t="shared" si="22"/>
        <v>41860</v>
      </c>
      <c r="B831" s="108">
        <f>VLOOKUP($A831+ROUND((COLUMN()-2)/24,5),АТС!$A$41:$F$784,5)+VLOOKUP($A831+ROUND((COLUMN()-2)/24,5),'Расчет сбытовых надбавок'!$B$2281:'Расчет сбытовых надбавок'!$G$3024,5)</f>
        <v>214.5</v>
      </c>
      <c r="C831" s="108">
        <f>VLOOKUP($A831+ROUND((COLUMN()-2)/24,5),АТС!$A$41:$F$784,5)+VLOOKUP($A831+ROUND((COLUMN()-2)/24,5),'Расчет сбытовых надбавок'!$B$2281:'Расчет сбытовых надбавок'!$G$3024,5)</f>
        <v>229.17</v>
      </c>
      <c r="D831" s="108">
        <f>VLOOKUP($A831+ROUND((COLUMN()-2)/24,5),АТС!$A$41:$F$784,5)+VLOOKUP($A831+ROUND((COLUMN()-2)/24,5),'Расчет сбытовых надбавок'!$B$2281:'Расчет сбытовых надбавок'!$G$3024,5)</f>
        <v>76.599999999999994</v>
      </c>
      <c r="E831" s="108">
        <f>VLOOKUP($A831+ROUND((COLUMN()-2)/24,5),АТС!$A$41:$F$784,5)+VLOOKUP($A831+ROUND((COLUMN()-2)/24,5),'Расчет сбытовых надбавок'!$B$2281:'Расчет сбытовых надбавок'!$G$3024,5)</f>
        <v>29.25</v>
      </c>
      <c r="F831" s="108">
        <f>VLOOKUP($A831+ROUND((COLUMN()-2)/24,5),АТС!$A$41:$F$784,5)+VLOOKUP($A831+ROUND((COLUMN()-2)/24,5),'Расчет сбытовых надбавок'!$B$2281:'Расчет сбытовых надбавок'!$G$3024,5)</f>
        <v>0</v>
      </c>
      <c r="G831" s="108">
        <f>VLOOKUP($A831+ROUND((COLUMN()-2)/24,5),АТС!$A$41:$F$784,5)+VLOOKUP($A831+ROUND((COLUMN()-2)/24,5),'Расчет сбытовых надбавок'!$B$2281:'Расчет сбытовых надбавок'!$G$3024,5)</f>
        <v>2.3899999999999997</v>
      </c>
      <c r="H831" s="108">
        <f>VLOOKUP($A831+ROUND((COLUMN()-2)/24,5),АТС!$A$41:$F$784,5)+VLOOKUP($A831+ROUND((COLUMN()-2)/24,5),'Расчет сбытовых надбавок'!$B$2281:'Расчет сбытовых надбавок'!$G$3024,5)</f>
        <v>0</v>
      </c>
      <c r="I831" s="108">
        <f>VLOOKUP($A831+ROUND((COLUMN()-2)/24,5),АТС!$A$41:$F$784,5)+VLOOKUP($A831+ROUND((COLUMN()-2)/24,5),'Расчет сбытовых надбавок'!$B$2281:'Расчет сбытовых надбавок'!$G$3024,5)</f>
        <v>0</v>
      </c>
      <c r="J831" s="108">
        <f>VLOOKUP($A831+ROUND((COLUMN()-2)/24,5),АТС!$A$41:$F$784,5)+VLOOKUP($A831+ROUND((COLUMN()-2)/24,5),'Расчет сбытовых надбавок'!$B$2281:'Расчет сбытовых надбавок'!$G$3024,5)</f>
        <v>0.01</v>
      </c>
      <c r="K831" s="108">
        <f>VLOOKUP($A831+ROUND((COLUMN()-2)/24,5),АТС!$A$41:$F$784,5)+VLOOKUP($A831+ROUND((COLUMN()-2)/24,5),'Расчет сбытовых надбавок'!$B$2281:'Расчет сбытовых надбавок'!$G$3024,5)</f>
        <v>0</v>
      </c>
      <c r="L831" s="108">
        <f>VLOOKUP($A831+ROUND((COLUMN()-2)/24,5),АТС!$A$41:$F$784,5)+VLOOKUP($A831+ROUND((COLUMN()-2)/24,5),'Расчет сбытовых надбавок'!$B$2281:'Расчет сбытовых надбавок'!$G$3024,5)</f>
        <v>0</v>
      </c>
      <c r="M831" s="108">
        <f>VLOOKUP($A831+ROUND((COLUMN()-2)/24,5),АТС!$A$41:$F$784,5)+VLOOKUP($A831+ROUND((COLUMN()-2)/24,5),'Расчет сбытовых надбавок'!$B$2281:'Расчет сбытовых надбавок'!$G$3024,5)</f>
        <v>0</v>
      </c>
      <c r="N831" s="108">
        <f>VLOOKUP($A831+ROUND((COLUMN()-2)/24,5),АТС!$A$41:$F$784,5)+VLOOKUP($A831+ROUND((COLUMN()-2)/24,5),'Расчет сбытовых надбавок'!$B$2281:'Расчет сбытовых надбавок'!$G$3024,5)</f>
        <v>0</v>
      </c>
      <c r="O831" s="108">
        <f>VLOOKUP($A831+ROUND((COLUMN()-2)/24,5),АТС!$A$41:$F$784,5)+VLOOKUP($A831+ROUND((COLUMN()-2)/24,5),'Расчет сбытовых надбавок'!$B$2281:'Расчет сбытовых надбавок'!$G$3024,5)</f>
        <v>0</v>
      </c>
      <c r="P831" s="108">
        <f>VLOOKUP($A831+ROUND((COLUMN()-2)/24,5),АТС!$A$41:$F$784,5)+VLOOKUP($A831+ROUND((COLUMN()-2)/24,5),'Расчет сбытовых надбавок'!$B$2281:'Расчет сбытовых надбавок'!$G$3024,5)</f>
        <v>0</v>
      </c>
      <c r="Q831" s="108">
        <f>VLOOKUP($A831+ROUND((COLUMN()-2)/24,5),АТС!$A$41:$F$784,5)+VLOOKUP($A831+ROUND((COLUMN()-2)/24,5),'Расчет сбытовых надбавок'!$B$2281:'Расчет сбытовых надбавок'!$G$3024,5)</f>
        <v>0</v>
      </c>
      <c r="R831" s="108">
        <f>VLOOKUP($A831+ROUND((COLUMN()-2)/24,5),АТС!$A$41:$F$784,5)+VLOOKUP($A831+ROUND((COLUMN()-2)/24,5),'Расчет сбытовых надбавок'!$B$2281:'Расчет сбытовых надбавок'!$G$3024,5)</f>
        <v>0</v>
      </c>
      <c r="S831" s="108">
        <f>VLOOKUP($A831+ROUND((COLUMN()-2)/24,5),АТС!$A$41:$F$784,5)+VLOOKUP($A831+ROUND((COLUMN()-2)/24,5),'Расчет сбытовых надбавок'!$B$2281:'Расчет сбытовых надбавок'!$G$3024,5)</f>
        <v>0</v>
      </c>
      <c r="T831" s="108">
        <f>VLOOKUP($A831+ROUND((COLUMN()-2)/24,5),АТС!$A$41:$F$784,5)+VLOOKUP($A831+ROUND((COLUMN()-2)/24,5),'Расчет сбытовых надбавок'!$B$2281:'Расчет сбытовых надбавок'!$G$3024,5)</f>
        <v>0</v>
      </c>
      <c r="U831" s="108">
        <f>VLOOKUP($A831+ROUND((COLUMN()-2)/24,5),АТС!$A$41:$F$784,5)+VLOOKUP($A831+ROUND((COLUMN()-2)/24,5),'Расчет сбытовых надбавок'!$B$2281:'Расчет сбытовых надбавок'!$G$3024,5)</f>
        <v>0</v>
      </c>
      <c r="V831" s="108">
        <f>VLOOKUP($A831+ROUND((COLUMN()-2)/24,5),АТС!$A$41:$F$784,5)+VLOOKUP($A831+ROUND((COLUMN()-2)/24,5),'Расчет сбытовых надбавок'!$B$2281:'Расчет сбытовых надбавок'!$G$3024,5)</f>
        <v>0</v>
      </c>
      <c r="W831" s="108">
        <f>VLOOKUP($A831+ROUND((COLUMN()-2)/24,5),АТС!$A$41:$F$784,5)+VLOOKUP($A831+ROUND((COLUMN()-2)/24,5),'Расчет сбытовых надбавок'!$B$2281:'Расчет сбытовых надбавок'!$G$3024,5)</f>
        <v>0.03</v>
      </c>
      <c r="X831" s="108">
        <f>VLOOKUP($A831+ROUND((COLUMN()-2)/24,5),АТС!$A$41:$F$784,5)+VLOOKUP($A831+ROUND((COLUMN()-2)/24,5),'Расчет сбытовых надбавок'!$B$2281:'Расчет сбытовых надбавок'!$G$3024,5)</f>
        <v>173.94</v>
      </c>
      <c r="Y831" s="108">
        <f>VLOOKUP($A831+ROUND((COLUMN()-2)/24,5),АТС!$A$41:$F$784,5)+VLOOKUP($A831+ROUND((COLUMN()-2)/24,5),'Расчет сбытовых надбавок'!$B$2281:'Расчет сбытовых надбавок'!$G$3024,5)</f>
        <v>216.75</v>
      </c>
    </row>
    <row r="832" spans="1:27" x14ac:dyDescent="0.2">
      <c r="A832" s="88">
        <f t="shared" si="22"/>
        <v>41861</v>
      </c>
      <c r="B832" s="108">
        <f>VLOOKUP($A832+ROUND((COLUMN()-2)/24,5),АТС!$A$41:$F$784,5)+VLOOKUP($A832+ROUND((COLUMN()-2)/24,5),'Расчет сбытовых надбавок'!$B$2281:'Расчет сбытовых надбавок'!$G$3024,5)</f>
        <v>50.4</v>
      </c>
      <c r="C832" s="108">
        <f>VLOOKUP($A832+ROUND((COLUMN()-2)/24,5),АТС!$A$41:$F$784,5)+VLOOKUP($A832+ROUND((COLUMN()-2)/24,5),'Расчет сбытовых надбавок'!$B$2281:'Расчет сбытовых надбавок'!$G$3024,5)</f>
        <v>397.95</v>
      </c>
      <c r="D832" s="108">
        <f>VLOOKUP($A832+ROUND((COLUMN()-2)/24,5),АТС!$A$41:$F$784,5)+VLOOKUP($A832+ROUND((COLUMN()-2)/24,5),'Расчет сбытовых надбавок'!$B$2281:'Расчет сбытовых надбавок'!$G$3024,5)</f>
        <v>28.200000000000003</v>
      </c>
      <c r="E832" s="108">
        <f>VLOOKUP($A832+ROUND((COLUMN()-2)/24,5),АТС!$A$41:$F$784,5)+VLOOKUP($A832+ROUND((COLUMN()-2)/24,5),'Расчет сбытовых надбавок'!$B$2281:'Расчет сбытовых надбавок'!$G$3024,5)</f>
        <v>20.83</v>
      </c>
      <c r="F832" s="108">
        <f>VLOOKUP($A832+ROUND((COLUMN()-2)/24,5),АТС!$A$41:$F$784,5)+VLOOKUP($A832+ROUND((COLUMN()-2)/24,5),'Расчет сбытовых надбавок'!$B$2281:'Расчет сбытовых надбавок'!$G$3024,5)</f>
        <v>45.760000000000005</v>
      </c>
      <c r="G832" s="108">
        <f>VLOOKUP($A832+ROUND((COLUMN()-2)/24,5),АТС!$A$41:$F$784,5)+VLOOKUP($A832+ROUND((COLUMN()-2)/24,5),'Расчет сбытовых надбавок'!$B$2281:'Расчет сбытовых надбавок'!$G$3024,5)</f>
        <v>76.22</v>
      </c>
      <c r="H832" s="108">
        <f>VLOOKUP($A832+ROUND((COLUMN()-2)/24,5),АТС!$A$41:$F$784,5)+VLOOKUP($A832+ROUND((COLUMN()-2)/24,5),'Расчет сбытовых надбавок'!$B$2281:'Расчет сбытовых надбавок'!$G$3024,5)</f>
        <v>0</v>
      </c>
      <c r="I832" s="108">
        <f>VLOOKUP($A832+ROUND((COLUMN()-2)/24,5),АТС!$A$41:$F$784,5)+VLOOKUP($A832+ROUND((COLUMN()-2)/24,5),'Расчет сбытовых надбавок'!$B$2281:'Расчет сбытовых надбавок'!$G$3024,5)</f>
        <v>0</v>
      </c>
      <c r="J832" s="108">
        <f>VLOOKUP($A832+ROUND((COLUMN()-2)/24,5),АТС!$A$41:$F$784,5)+VLOOKUP($A832+ROUND((COLUMN()-2)/24,5),'Расчет сбытовых надбавок'!$B$2281:'Расчет сбытовых надбавок'!$G$3024,5)</f>
        <v>0</v>
      </c>
      <c r="K832" s="108">
        <f>VLOOKUP($A832+ROUND((COLUMN()-2)/24,5),АТС!$A$41:$F$784,5)+VLOOKUP($A832+ROUND((COLUMN()-2)/24,5),'Расчет сбытовых надбавок'!$B$2281:'Расчет сбытовых надбавок'!$G$3024,5)</f>
        <v>124.31</v>
      </c>
      <c r="L832" s="108">
        <f>VLOOKUP($A832+ROUND((COLUMN()-2)/24,5),АТС!$A$41:$F$784,5)+VLOOKUP($A832+ROUND((COLUMN()-2)/24,5),'Расчет сбытовых надбавок'!$B$2281:'Расчет сбытовых надбавок'!$G$3024,5)</f>
        <v>24.07</v>
      </c>
      <c r="M832" s="108">
        <f>VLOOKUP($A832+ROUND((COLUMN()-2)/24,5),АТС!$A$41:$F$784,5)+VLOOKUP($A832+ROUND((COLUMN()-2)/24,5),'Расчет сбытовых надбавок'!$B$2281:'Расчет сбытовых надбавок'!$G$3024,5)</f>
        <v>91.81</v>
      </c>
      <c r="N832" s="108">
        <f>VLOOKUP($A832+ROUND((COLUMN()-2)/24,5),АТС!$A$41:$F$784,5)+VLOOKUP($A832+ROUND((COLUMN()-2)/24,5),'Расчет сбытовых надбавок'!$B$2281:'Расчет сбытовых надбавок'!$G$3024,5)</f>
        <v>21.6</v>
      </c>
      <c r="O832" s="108">
        <f>VLOOKUP($A832+ROUND((COLUMN()-2)/24,5),АТС!$A$41:$F$784,5)+VLOOKUP($A832+ROUND((COLUMN()-2)/24,5),'Расчет сбытовых надбавок'!$B$2281:'Расчет сбытовых надбавок'!$G$3024,5)</f>
        <v>12.899999999999999</v>
      </c>
      <c r="P832" s="108">
        <f>VLOOKUP($A832+ROUND((COLUMN()-2)/24,5),АТС!$A$41:$F$784,5)+VLOOKUP($A832+ROUND((COLUMN()-2)/24,5),'Расчет сбытовых надбавок'!$B$2281:'Расчет сбытовых надбавок'!$G$3024,5)</f>
        <v>0</v>
      </c>
      <c r="Q832" s="108">
        <f>VLOOKUP($A832+ROUND((COLUMN()-2)/24,5),АТС!$A$41:$F$784,5)+VLOOKUP($A832+ROUND((COLUMN()-2)/24,5),'Расчет сбытовых надбавок'!$B$2281:'Расчет сбытовых надбавок'!$G$3024,5)</f>
        <v>0</v>
      </c>
      <c r="R832" s="108">
        <f>VLOOKUP($A832+ROUND((COLUMN()-2)/24,5),АТС!$A$41:$F$784,5)+VLOOKUP($A832+ROUND((COLUMN()-2)/24,5),'Расчет сбытовых надбавок'!$B$2281:'Расчет сбытовых надбавок'!$G$3024,5)</f>
        <v>0</v>
      </c>
      <c r="S832" s="108">
        <f>VLOOKUP($A832+ROUND((COLUMN()-2)/24,5),АТС!$A$41:$F$784,5)+VLOOKUP($A832+ROUND((COLUMN()-2)/24,5),'Расчет сбытовых надбавок'!$B$2281:'Расчет сбытовых надбавок'!$G$3024,5)</f>
        <v>0</v>
      </c>
      <c r="T832" s="108">
        <f>VLOOKUP($A832+ROUND((COLUMN()-2)/24,5),АТС!$A$41:$F$784,5)+VLOOKUP($A832+ROUND((COLUMN()-2)/24,5),'Расчет сбытовых надбавок'!$B$2281:'Расчет сбытовых надбавок'!$G$3024,5)</f>
        <v>0</v>
      </c>
      <c r="U832" s="108">
        <f>VLOOKUP($A832+ROUND((COLUMN()-2)/24,5),АТС!$A$41:$F$784,5)+VLOOKUP($A832+ROUND((COLUMN()-2)/24,5),'Расчет сбытовых надбавок'!$B$2281:'Расчет сбытовых надбавок'!$G$3024,5)</f>
        <v>0</v>
      </c>
      <c r="V832" s="108">
        <f>VLOOKUP($A832+ROUND((COLUMN()-2)/24,5),АТС!$A$41:$F$784,5)+VLOOKUP($A832+ROUND((COLUMN()-2)/24,5),'Расчет сбытовых надбавок'!$B$2281:'Расчет сбытовых надбавок'!$G$3024,5)</f>
        <v>0</v>
      </c>
      <c r="W832" s="108">
        <f>VLOOKUP($A832+ROUND((COLUMN()-2)/24,5),АТС!$A$41:$F$784,5)+VLOOKUP($A832+ROUND((COLUMN()-2)/24,5),'Расчет сбытовых надбавок'!$B$2281:'Расчет сбытовых надбавок'!$G$3024,5)</f>
        <v>0</v>
      </c>
      <c r="X832" s="108">
        <f>VLOOKUP($A832+ROUND((COLUMN()-2)/24,5),АТС!$A$41:$F$784,5)+VLOOKUP($A832+ROUND((COLUMN()-2)/24,5),'Расчет сбытовых надбавок'!$B$2281:'Расчет сбытовых надбавок'!$G$3024,5)</f>
        <v>0.01</v>
      </c>
      <c r="Y832" s="108">
        <f>VLOOKUP($A832+ROUND((COLUMN()-2)/24,5),АТС!$A$41:$F$784,5)+VLOOKUP($A832+ROUND((COLUMN()-2)/24,5),'Расчет сбытовых надбавок'!$B$2281:'Расчет сбытовых надбавок'!$G$3024,5)</f>
        <v>224.62</v>
      </c>
    </row>
    <row r="833" spans="1:25" x14ac:dyDescent="0.2">
      <c r="A833" s="88">
        <f t="shared" si="22"/>
        <v>41862</v>
      </c>
      <c r="B833" s="108">
        <f>VLOOKUP($A833+ROUND((COLUMN()-2)/24,5),АТС!$A$41:$F$784,5)+VLOOKUP($A833+ROUND((COLUMN()-2)/24,5),'Расчет сбытовых надбавок'!$B$2281:'Расчет сбытовых надбавок'!$G$3024,5)</f>
        <v>556.56999999999994</v>
      </c>
      <c r="C833" s="108">
        <f>VLOOKUP($A833+ROUND((COLUMN()-2)/24,5),АТС!$A$41:$F$784,5)+VLOOKUP($A833+ROUND((COLUMN()-2)/24,5),'Расчет сбытовых надбавок'!$B$2281:'Расчет сбытовых надбавок'!$G$3024,5)</f>
        <v>91.85</v>
      </c>
      <c r="D833" s="108">
        <f>VLOOKUP($A833+ROUND((COLUMN()-2)/24,5),АТС!$A$41:$F$784,5)+VLOOKUP($A833+ROUND((COLUMN()-2)/24,5),'Расчет сбытовых надбавок'!$B$2281:'Расчет сбытовых надбавок'!$G$3024,5)</f>
        <v>8.52</v>
      </c>
      <c r="E833" s="108">
        <f>VLOOKUP($A833+ROUND((COLUMN()-2)/24,5),АТС!$A$41:$F$784,5)+VLOOKUP($A833+ROUND((COLUMN()-2)/24,5),'Расчет сбытовых надбавок'!$B$2281:'Расчет сбытовых надбавок'!$G$3024,5)</f>
        <v>33.81</v>
      </c>
      <c r="F833" s="108">
        <f>VLOOKUP($A833+ROUND((COLUMN()-2)/24,5),АТС!$A$41:$F$784,5)+VLOOKUP($A833+ROUND((COLUMN()-2)/24,5),'Расчет сбытовых надбавок'!$B$2281:'Расчет сбытовых надбавок'!$G$3024,5)</f>
        <v>60.87</v>
      </c>
      <c r="G833" s="108">
        <f>VLOOKUP($A833+ROUND((COLUMN()-2)/24,5),АТС!$A$41:$F$784,5)+VLOOKUP($A833+ROUND((COLUMN()-2)/24,5),'Расчет сбытовых надбавок'!$B$2281:'Расчет сбытовых надбавок'!$G$3024,5)</f>
        <v>6.0000000000000005E-2</v>
      </c>
      <c r="H833" s="108">
        <f>VLOOKUP($A833+ROUND((COLUMN()-2)/24,5),АТС!$A$41:$F$784,5)+VLOOKUP($A833+ROUND((COLUMN()-2)/24,5),'Расчет сбытовых надбавок'!$B$2281:'Расчет сбытовых надбавок'!$G$3024,5)</f>
        <v>0</v>
      </c>
      <c r="I833" s="108">
        <f>VLOOKUP($A833+ROUND((COLUMN()-2)/24,5),АТС!$A$41:$F$784,5)+VLOOKUP($A833+ROUND((COLUMN()-2)/24,5),'Расчет сбытовых надбавок'!$B$2281:'Расчет сбытовых надбавок'!$G$3024,5)</f>
        <v>0</v>
      </c>
      <c r="J833" s="108">
        <f>VLOOKUP($A833+ROUND((COLUMN()-2)/24,5),АТС!$A$41:$F$784,5)+VLOOKUP($A833+ROUND((COLUMN()-2)/24,5),'Расчет сбытовых надбавок'!$B$2281:'Расчет сбытовых надбавок'!$G$3024,5)</f>
        <v>0</v>
      </c>
      <c r="K833" s="108">
        <f>VLOOKUP($A833+ROUND((COLUMN()-2)/24,5),АТС!$A$41:$F$784,5)+VLOOKUP($A833+ROUND((COLUMN()-2)/24,5),'Расчет сбытовых надбавок'!$B$2281:'Расчет сбытовых надбавок'!$G$3024,5)</f>
        <v>47.589999999999996</v>
      </c>
      <c r="L833" s="108">
        <f>VLOOKUP($A833+ROUND((COLUMN()-2)/24,5),АТС!$A$41:$F$784,5)+VLOOKUP($A833+ROUND((COLUMN()-2)/24,5),'Расчет сбытовых надбавок'!$B$2281:'Расчет сбытовых надбавок'!$G$3024,5)</f>
        <v>0</v>
      </c>
      <c r="M833" s="108">
        <f>VLOOKUP($A833+ROUND((COLUMN()-2)/24,5),АТС!$A$41:$F$784,5)+VLOOKUP($A833+ROUND((COLUMN()-2)/24,5),'Расчет сбытовых надбавок'!$B$2281:'Расчет сбытовых надбавок'!$G$3024,5)</f>
        <v>0</v>
      </c>
      <c r="N833" s="108">
        <f>VLOOKUP($A833+ROUND((COLUMN()-2)/24,5),АТС!$A$41:$F$784,5)+VLOOKUP($A833+ROUND((COLUMN()-2)/24,5),'Расчет сбытовых надбавок'!$B$2281:'Расчет сбытовых надбавок'!$G$3024,5)</f>
        <v>0</v>
      </c>
      <c r="O833" s="108">
        <f>VLOOKUP($A833+ROUND((COLUMN()-2)/24,5),АТС!$A$41:$F$784,5)+VLOOKUP($A833+ROUND((COLUMN()-2)/24,5),'Расчет сбытовых надбавок'!$B$2281:'Расчет сбытовых надбавок'!$G$3024,5)</f>
        <v>0</v>
      </c>
      <c r="P833" s="108">
        <f>VLOOKUP($A833+ROUND((COLUMN()-2)/24,5),АТС!$A$41:$F$784,5)+VLOOKUP($A833+ROUND((COLUMN()-2)/24,5),'Расчет сбытовых надбавок'!$B$2281:'Расчет сбытовых надбавок'!$G$3024,5)</f>
        <v>0</v>
      </c>
      <c r="Q833" s="108">
        <f>VLOOKUP($A833+ROUND((COLUMN()-2)/24,5),АТС!$A$41:$F$784,5)+VLOOKUP($A833+ROUND((COLUMN()-2)/24,5),'Расчет сбытовых надбавок'!$B$2281:'Расчет сбытовых надбавок'!$G$3024,5)</f>
        <v>0</v>
      </c>
      <c r="R833" s="108">
        <f>VLOOKUP($A833+ROUND((COLUMN()-2)/24,5),АТС!$A$41:$F$784,5)+VLOOKUP($A833+ROUND((COLUMN()-2)/24,5),'Расчет сбытовых надбавок'!$B$2281:'Расчет сбытовых надбавок'!$G$3024,5)</f>
        <v>0</v>
      </c>
      <c r="S833" s="108">
        <f>VLOOKUP($A833+ROUND((COLUMN()-2)/24,5),АТС!$A$41:$F$784,5)+VLOOKUP($A833+ROUND((COLUMN()-2)/24,5),'Расчет сбытовых надбавок'!$B$2281:'Расчет сбытовых надбавок'!$G$3024,5)</f>
        <v>0.01</v>
      </c>
      <c r="T833" s="108">
        <f>VLOOKUP($A833+ROUND((COLUMN()-2)/24,5),АТС!$A$41:$F$784,5)+VLOOKUP($A833+ROUND((COLUMN()-2)/24,5),'Расчет сбытовых надбавок'!$B$2281:'Расчет сбытовых надбавок'!$G$3024,5)</f>
        <v>223.22</v>
      </c>
      <c r="U833" s="108">
        <f>VLOOKUP($A833+ROUND((COLUMN()-2)/24,5),АТС!$A$41:$F$784,5)+VLOOKUP($A833+ROUND((COLUMN()-2)/24,5),'Расчет сбытовых надбавок'!$B$2281:'Расчет сбытовых надбавок'!$G$3024,5)</f>
        <v>58.51</v>
      </c>
      <c r="V833" s="108">
        <f>VLOOKUP($A833+ROUND((COLUMN()-2)/24,5),АТС!$A$41:$F$784,5)+VLOOKUP($A833+ROUND((COLUMN()-2)/24,5),'Расчет сбытовых надбавок'!$B$2281:'Расчет сбытовых надбавок'!$G$3024,5)</f>
        <v>65.83</v>
      </c>
      <c r="W833" s="108">
        <f>VLOOKUP($A833+ROUND((COLUMN()-2)/24,5),АТС!$A$41:$F$784,5)+VLOOKUP($A833+ROUND((COLUMN()-2)/24,5),'Расчет сбытовых надбавок'!$B$2281:'Расчет сбытовых надбавок'!$G$3024,5)</f>
        <v>193.67000000000002</v>
      </c>
      <c r="X833" s="108">
        <f>VLOOKUP($A833+ROUND((COLUMN()-2)/24,5),АТС!$A$41:$F$784,5)+VLOOKUP($A833+ROUND((COLUMN()-2)/24,5),'Расчет сбытовых надбавок'!$B$2281:'Расчет сбытовых надбавок'!$G$3024,5)</f>
        <v>314.70999999999998</v>
      </c>
      <c r="Y833" s="108">
        <f>VLOOKUP($A833+ROUND((COLUMN()-2)/24,5),АТС!$A$41:$F$784,5)+VLOOKUP($A833+ROUND((COLUMN()-2)/24,5),'Расчет сбытовых надбавок'!$B$2281:'Расчет сбытовых надбавок'!$G$3024,5)</f>
        <v>698.59</v>
      </c>
    </row>
    <row r="834" spans="1:25" x14ac:dyDescent="0.2">
      <c r="A834" s="88">
        <f t="shared" si="22"/>
        <v>41863</v>
      </c>
      <c r="B834" s="108">
        <f>VLOOKUP($A834+ROUND((COLUMN()-2)/24,5),АТС!$A$41:$F$784,5)+VLOOKUP($A834+ROUND((COLUMN()-2)/24,5),'Расчет сбытовых надбавок'!$B$2281:'Расчет сбытовых надбавок'!$G$3024,5)</f>
        <v>376</v>
      </c>
      <c r="C834" s="108">
        <f>VLOOKUP($A834+ROUND((COLUMN()-2)/24,5),АТС!$A$41:$F$784,5)+VLOOKUP($A834+ROUND((COLUMN()-2)/24,5),'Расчет сбытовых надбавок'!$B$2281:'Расчет сбытовых надбавок'!$G$3024,5)</f>
        <v>98.62</v>
      </c>
      <c r="D834" s="108">
        <f>VLOOKUP($A834+ROUND((COLUMN()-2)/24,5),АТС!$A$41:$F$784,5)+VLOOKUP($A834+ROUND((COLUMN()-2)/24,5),'Расчет сбытовых надбавок'!$B$2281:'Расчет сбытовых надбавок'!$G$3024,5)</f>
        <v>158.70999999999998</v>
      </c>
      <c r="E834" s="108">
        <f>VLOOKUP($A834+ROUND((COLUMN()-2)/24,5),АТС!$A$41:$F$784,5)+VLOOKUP($A834+ROUND((COLUMN()-2)/24,5),'Расчет сбытовых надбавок'!$B$2281:'Расчет сбытовых надбавок'!$G$3024,5)</f>
        <v>50.22</v>
      </c>
      <c r="F834" s="108">
        <f>VLOOKUP($A834+ROUND((COLUMN()-2)/24,5),АТС!$A$41:$F$784,5)+VLOOKUP($A834+ROUND((COLUMN()-2)/24,5),'Расчет сбытовых надбавок'!$B$2281:'Расчет сбытовых надбавок'!$G$3024,5)</f>
        <v>40.79</v>
      </c>
      <c r="G834" s="108">
        <f>VLOOKUP($A834+ROUND((COLUMN()-2)/24,5),АТС!$A$41:$F$784,5)+VLOOKUP($A834+ROUND((COLUMN()-2)/24,5),'Расчет сбытовых надбавок'!$B$2281:'Расчет сбытовых надбавок'!$G$3024,5)</f>
        <v>0</v>
      </c>
      <c r="H834" s="108">
        <f>VLOOKUP($A834+ROUND((COLUMN()-2)/24,5),АТС!$A$41:$F$784,5)+VLOOKUP($A834+ROUND((COLUMN()-2)/24,5),'Расчет сбытовых надбавок'!$B$2281:'Расчет сбытовых надбавок'!$G$3024,5)</f>
        <v>0</v>
      </c>
      <c r="I834" s="108">
        <f>VLOOKUP($A834+ROUND((COLUMN()-2)/24,5),АТС!$A$41:$F$784,5)+VLOOKUP($A834+ROUND((COLUMN()-2)/24,5),'Расчет сбытовых надбавок'!$B$2281:'Расчет сбытовых надбавок'!$G$3024,5)</f>
        <v>0</v>
      </c>
      <c r="J834" s="108">
        <f>VLOOKUP($A834+ROUND((COLUMN()-2)/24,5),АТС!$A$41:$F$784,5)+VLOOKUP($A834+ROUND((COLUMN()-2)/24,5),'Расчет сбытовых надбавок'!$B$2281:'Расчет сбытовых надбавок'!$G$3024,5)</f>
        <v>0.01</v>
      </c>
      <c r="K834" s="108">
        <f>VLOOKUP($A834+ROUND((COLUMN()-2)/24,5),АТС!$A$41:$F$784,5)+VLOOKUP($A834+ROUND((COLUMN()-2)/24,5),'Расчет сбытовых надбавок'!$B$2281:'Расчет сбытовых надбавок'!$G$3024,5)</f>
        <v>0</v>
      </c>
      <c r="L834" s="108">
        <f>VLOOKUP($A834+ROUND((COLUMN()-2)/24,5),АТС!$A$41:$F$784,5)+VLOOKUP($A834+ROUND((COLUMN()-2)/24,5),'Расчет сбытовых надбавок'!$B$2281:'Расчет сбытовых надбавок'!$G$3024,5)</f>
        <v>0</v>
      </c>
      <c r="M834" s="108">
        <f>VLOOKUP($A834+ROUND((COLUMN()-2)/24,5),АТС!$A$41:$F$784,5)+VLOOKUP($A834+ROUND((COLUMN()-2)/24,5),'Расчет сбытовых надбавок'!$B$2281:'Расчет сбытовых надбавок'!$G$3024,5)</f>
        <v>0</v>
      </c>
      <c r="N834" s="108">
        <f>VLOOKUP($A834+ROUND((COLUMN()-2)/24,5),АТС!$A$41:$F$784,5)+VLOOKUP($A834+ROUND((COLUMN()-2)/24,5),'Расчет сбытовых надбавок'!$B$2281:'Расчет сбытовых надбавок'!$G$3024,5)</f>
        <v>0</v>
      </c>
      <c r="O834" s="108">
        <f>VLOOKUP($A834+ROUND((COLUMN()-2)/24,5),АТС!$A$41:$F$784,5)+VLOOKUP($A834+ROUND((COLUMN()-2)/24,5),'Расчет сбытовых надбавок'!$B$2281:'Расчет сбытовых надбавок'!$G$3024,5)</f>
        <v>0</v>
      </c>
      <c r="P834" s="108">
        <f>VLOOKUP($A834+ROUND((COLUMN()-2)/24,5),АТС!$A$41:$F$784,5)+VLOOKUP($A834+ROUND((COLUMN()-2)/24,5),'Расчет сбытовых надбавок'!$B$2281:'Расчет сбытовых надбавок'!$G$3024,5)</f>
        <v>0</v>
      </c>
      <c r="Q834" s="108">
        <f>VLOOKUP($A834+ROUND((COLUMN()-2)/24,5),АТС!$A$41:$F$784,5)+VLOOKUP($A834+ROUND((COLUMN()-2)/24,5),'Расчет сбытовых надбавок'!$B$2281:'Расчет сбытовых надбавок'!$G$3024,5)</f>
        <v>0</v>
      </c>
      <c r="R834" s="108">
        <f>VLOOKUP($A834+ROUND((COLUMN()-2)/24,5),АТС!$A$41:$F$784,5)+VLOOKUP($A834+ROUND((COLUMN()-2)/24,5),'Расчет сбытовых надбавок'!$B$2281:'Расчет сбытовых надбавок'!$G$3024,5)</f>
        <v>102.57</v>
      </c>
      <c r="S834" s="108">
        <f>VLOOKUP($A834+ROUND((COLUMN()-2)/24,5),АТС!$A$41:$F$784,5)+VLOOKUP($A834+ROUND((COLUMN()-2)/24,5),'Расчет сбытовых надбавок'!$B$2281:'Расчет сбытовых надбавок'!$G$3024,5)</f>
        <v>161.24</v>
      </c>
      <c r="T834" s="108">
        <f>VLOOKUP($A834+ROUND((COLUMN()-2)/24,5),АТС!$A$41:$F$784,5)+VLOOKUP($A834+ROUND((COLUMN()-2)/24,5),'Расчет сбытовых надбавок'!$B$2281:'Расчет сбытовых надбавок'!$G$3024,5)</f>
        <v>218.23000000000002</v>
      </c>
      <c r="U834" s="108">
        <f>VLOOKUP($A834+ROUND((COLUMN()-2)/24,5),АТС!$A$41:$F$784,5)+VLOOKUP($A834+ROUND((COLUMN()-2)/24,5),'Расчет сбытовых надбавок'!$B$2281:'Расчет сбытовых надбавок'!$G$3024,5)</f>
        <v>102.13</v>
      </c>
      <c r="V834" s="108">
        <f>VLOOKUP($A834+ROUND((COLUMN()-2)/24,5),АТС!$A$41:$F$784,5)+VLOOKUP($A834+ROUND((COLUMN()-2)/24,5),'Расчет сбытовых надбавок'!$B$2281:'Расчет сбытовых надбавок'!$G$3024,5)</f>
        <v>134.47</v>
      </c>
      <c r="W834" s="108">
        <f>VLOOKUP($A834+ROUND((COLUMN()-2)/24,5),АТС!$A$41:$F$784,5)+VLOOKUP($A834+ROUND((COLUMN()-2)/24,5),'Расчет сбытовых надбавок'!$B$2281:'Расчет сбытовых надбавок'!$G$3024,5)</f>
        <v>258.44</v>
      </c>
      <c r="X834" s="108">
        <f>VLOOKUP($A834+ROUND((COLUMN()-2)/24,5),АТС!$A$41:$F$784,5)+VLOOKUP($A834+ROUND((COLUMN()-2)/24,5),'Расчет сбытовых надбавок'!$B$2281:'Расчет сбытовых надбавок'!$G$3024,5)</f>
        <v>592.86</v>
      </c>
      <c r="Y834" s="108">
        <f>VLOOKUP($A834+ROUND((COLUMN()-2)/24,5),АТС!$A$41:$F$784,5)+VLOOKUP($A834+ROUND((COLUMN()-2)/24,5),'Расчет сбытовых надбавок'!$B$2281:'Расчет сбытовых надбавок'!$G$3024,5)</f>
        <v>681.06</v>
      </c>
    </row>
    <row r="835" spans="1:25" x14ac:dyDescent="0.2">
      <c r="A835" s="88">
        <f t="shared" si="22"/>
        <v>41864</v>
      </c>
      <c r="B835" s="108">
        <f>VLOOKUP($A835+ROUND((COLUMN()-2)/24,5),АТС!$A$41:$F$784,5)+VLOOKUP($A835+ROUND((COLUMN()-2)/24,5),'Расчет сбытовых надбавок'!$B$2281:'Расчет сбытовых надбавок'!$G$3024,5)</f>
        <v>354.08000000000004</v>
      </c>
      <c r="C835" s="108">
        <f>VLOOKUP($A835+ROUND((COLUMN()-2)/24,5),АТС!$A$41:$F$784,5)+VLOOKUP($A835+ROUND((COLUMN()-2)/24,5),'Расчет сбытовых надбавок'!$B$2281:'Расчет сбытовых надбавок'!$G$3024,5)</f>
        <v>37.369999999999997</v>
      </c>
      <c r="D835" s="108">
        <f>VLOOKUP($A835+ROUND((COLUMN()-2)/24,5),АТС!$A$41:$F$784,5)+VLOOKUP($A835+ROUND((COLUMN()-2)/24,5),'Расчет сбытовых надбавок'!$B$2281:'Расчет сбытовых надбавок'!$G$3024,5)</f>
        <v>0</v>
      </c>
      <c r="E835" s="108">
        <f>VLOOKUP($A835+ROUND((COLUMN()-2)/24,5),АТС!$A$41:$F$784,5)+VLOOKUP($A835+ROUND((COLUMN()-2)/24,5),'Расчет сбытовых надбавок'!$B$2281:'Расчет сбытовых надбавок'!$G$3024,5)</f>
        <v>0</v>
      </c>
      <c r="F835" s="108">
        <f>VLOOKUP($A835+ROUND((COLUMN()-2)/24,5),АТС!$A$41:$F$784,5)+VLOOKUP($A835+ROUND((COLUMN()-2)/24,5),'Расчет сбытовых надбавок'!$B$2281:'Расчет сбытовых надбавок'!$G$3024,5)</f>
        <v>0</v>
      </c>
      <c r="G835" s="108">
        <f>VLOOKUP($A835+ROUND((COLUMN()-2)/24,5),АТС!$A$41:$F$784,5)+VLOOKUP($A835+ROUND((COLUMN()-2)/24,5),'Расчет сбытовых надбавок'!$B$2281:'Расчет сбытовых надбавок'!$G$3024,5)</f>
        <v>0</v>
      </c>
      <c r="H835" s="108">
        <f>VLOOKUP($A835+ROUND((COLUMN()-2)/24,5),АТС!$A$41:$F$784,5)+VLOOKUP($A835+ROUND((COLUMN()-2)/24,5),'Расчет сбытовых надбавок'!$B$2281:'Расчет сбытовых надбавок'!$G$3024,5)</f>
        <v>0</v>
      </c>
      <c r="I835" s="108">
        <f>VLOOKUP($A835+ROUND((COLUMN()-2)/24,5),АТС!$A$41:$F$784,5)+VLOOKUP($A835+ROUND((COLUMN()-2)/24,5),'Расчет сбытовых надбавок'!$B$2281:'Расчет сбытовых надбавок'!$G$3024,5)</f>
        <v>0</v>
      </c>
      <c r="J835" s="108">
        <f>VLOOKUP($A835+ROUND((COLUMN()-2)/24,5),АТС!$A$41:$F$784,5)+VLOOKUP($A835+ROUND((COLUMN()-2)/24,5),'Расчет сбытовых надбавок'!$B$2281:'Расчет сбытовых надбавок'!$G$3024,5)</f>
        <v>0</v>
      </c>
      <c r="K835" s="108">
        <f>VLOOKUP($A835+ROUND((COLUMN()-2)/24,5),АТС!$A$41:$F$784,5)+VLOOKUP($A835+ROUND((COLUMN()-2)/24,5),'Расчет сбытовых надбавок'!$B$2281:'Расчет сбытовых надбавок'!$G$3024,5)</f>
        <v>0</v>
      </c>
      <c r="L835" s="108">
        <f>VLOOKUP($A835+ROUND((COLUMN()-2)/24,5),АТС!$A$41:$F$784,5)+VLOOKUP($A835+ROUND((COLUMN()-2)/24,5),'Расчет сбытовых надбавок'!$B$2281:'Расчет сбытовых надбавок'!$G$3024,5)</f>
        <v>0</v>
      </c>
      <c r="M835" s="108">
        <f>VLOOKUP($A835+ROUND((COLUMN()-2)/24,5),АТС!$A$41:$F$784,5)+VLOOKUP($A835+ROUND((COLUMN()-2)/24,5),'Расчет сбытовых надбавок'!$B$2281:'Расчет сбытовых надбавок'!$G$3024,5)</f>
        <v>0</v>
      </c>
      <c r="N835" s="108">
        <f>VLOOKUP($A835+ROUND((COLUMN()-2)/24,5),АТС!$A$41:$F$784,5)+VLOOKUP($A835+ROUND((COLUMN()-2)/24,5),'Расчет сбытовых надбавок'!$B$2281:'Расчет сбытовых надбавок'!$G$3024,5)</f>
        <v>0</v>
      </c>
      <c r="O835" s="108">
        <f>VLOOKUP($A835+ROUND((COLUMN()-2)/24,5),АТС!$A$41:$F$784,5)+VLOOKUP($A835+ROUND((COLUMN()-2)/24,5),'Расчет сбытовых надбавок'!$B$2281:'Расчет сбытовых надбавок'!$G$3024,5)</f>
        <v>0</v>
      </c>
      <c r="P835" s="108">
        <f>VLOOKUP($A835+ROUND((COLUMN()-2)/24,5),АТС!$A$41:$F$784,5)+VLOOKUP($A835+ROUND((COLUMN()-2)/24,5),'Расчет сбытовых надбавок'!$B$2281:'Расчет сбытовых надбавок'!$G$3024,5)</f>
        <v>82.92</v>
      </c>
      <c r="Q835" s="108">
        <f>VLOOKUP($A835+ROUND((COLUMN()-2)/24,5),АТС!$A$41:$F$784,5)+VLOOKUP($A835+ROUND((COLUMN()-2)/24,5),'Расчет сбытовых надбавок'!$B$2281:'Расчет сбытовых надбавок'!$G$3024,5)</f>
        <v>126.48</v>
      </c>
      <c r="R835" s="108">
        <f>VLOOKUP($A835+ROUND((COLUMN()-2)/24,5),АТС!$A$41:$F$784,5)+VLOOKUP($A835+ROUND((COLUMN()-2)/24,5),'Расчет сбытовых надбавок'!$B$2281:'Расчет сбытовых надбавок'!$G$3024,5)</f>
        <v>155.48000000000002</v>
      </c>
      <c r="S835" s="108">
        <f>VLOOKUP($A835+ROUND((COLUMN()-2)/24,5),АТС!$A$41:$F$784,5)+VLOOKUP($A835+ROUND((COLUMN()-2)/24,5),'Расчет сбытовых надбавок'!$B$2281:'Расчет сбытовых надбавок'!$G$3024,5)</f>
        <v>165.02</v>
      </c>
      <c r="T835" s="108">
        <f>VLOOKUP($A835+ROUND((COLUMN()-2)/24,5),АТС!$A$41:$F$784,5)+VLOOKUP($A835+ROUND((COLUMN()-2)/24,5),'Расчет сбытовых надбавок'!$B$2281:'Расчет сбытовых надбавок'!$G$3024,5)</f>
        <v>189.65</v>
      </c>
      <c r="U835" s="108">
        <f>VLOOKUP($A835+ROUND((COLUMN()-2)/24,5),АТС!$A$41:$F$784,5)+VLOOKUP($A835+ROUND((COLUMN()-2)/24,5),'Расчет сбытовых надбавок'!$B$2281:'Расчет сбытовых надбавок'!$G$3024,5)</f>
        <v>165.93</v>
      </c>
      <c r="V835" s="108">
        <f>VLOOKUP($A835+ROUND((COLUMN()-2)/24,5),АТС!$A$41:$F$784,5)+VLOOKUP($A835+ROUND((COLUMN()-2)/24,5),'Расчет сбытовых надбавок'!$B$2281:'Расчет сбытовых надбавок'!$G$3024,5)</f>
        <v>45.68</v>
      </c>
      <c r="W835" s="108">
        <f>VLOOKUP($A835+ROUND((COLUMN()-2)/24,5),АТС!$A$41:$F$784,5)+VLOOKUP($A835+ROUND((COLUMN()-2)/24,5),'Расчет сбытовых надбавок'!$B$2281:'Расчет сбытовых надбавок'!$G$3024,5)</f>
        <v>134.21</v>
      </c>
      <c r="X835" s="108">
        <f>VLOOKUP($A835+ROUND((COLUMN()-2)/24,5),АТС!$A$41:$F$784,5)+VLOOKUP($A835+ROUND((COLUMN()-2)/24,5),'Расчет сбытовых надбавок'!$B$2281:'Расчет сбытовых надбавок'!$G$3024,5)</f>
        <v>845.65000000000009</v>
      </c>
      <c r="Y835" s="108">
        <f>VLOOKUP($A835+ROUND((COLUMN()-2)/24,5),АТС!$A$41:$F$784,5)+VLOOKUP($A835+ROUND((COLUMN()-2)/24,5),'Расчет сбытовых надбавок'!$B$2281:'Расчет сбытовых надбавок'!$G$3024,5)</f>
        <v>665.1</v>
      </c>
    </row>
    <row r="836" spans="1:25" x14ac:dyDescent="0.2">
      <c r="A836" s="88">
        <f t="shared" si="22"/>
        <v>41865</v>
      </c>
      <c r="B836" s="108">
        <f>VLOOKUP($A836+ROUND((COLUMN()-2)/24,5),АТС!$A$41:$F$784,5)+VLOOKUP($A836+ROUND((COLUMN()-2)/24,5),'Расчет сбытовых надбавок'!$B$2281:'Расчет сбытовых надбавок'!$G$3024,5)</f>
        <v>381.74</v>
      </c>
      <c r="C836" s="108">
        <f>VLOOKUP($A836+ROUND((COLUMN()-2)/24,5),АТС!$A$41:$F$784,5)+VLOOKUP($A836+ROUND((COLUMN()-2)/24,5),'Расчет сбытовых надбавок'!$B$2281:'Расчет сбытовых надбавок'!$G$3024,5)</f>
        <v>68.88</v>
      </c>
      <c r="D836" s="108">
        <f>VLOOKUP($A836+ROUND((COLUMN()-2)/24,5),АТС!$A$41:$F$784,5)+VLOOKUP($A836+ROUND((COLUMN()-2)/24,5),'Расчет сбытовых надбавок'!$B$2281:'Расчет сбытовых надбавок'!$G$3024,5)</f>
        <v>56.46</v>
      </c>
      <c r="E836" s="108">
        <f>VLOOKUP($A836+ROUND((COLUMN()-2)/24,5),АТС!$A$41:$F$784,5)+VLOOKUP($A836+ROUND((COLUMN()-2)/24,5),'Расчет сбытовых надбавок'!$B$2281:'Расчет сбытовых надбавок'!$G$3024,5)</f>
        <v>66.459999999999994</v>
      </c>
      <c r="F836" s="108">
        <f>VLOOKUP($A836+ROUND((COLUMN()-2)/24,5),АТС!$A$41:$F$784,5)+VLOOKUP($A836+ROUND((COLUMN()-2)/24,5),'Расчет сбытовых надбавок'!$B$2281:'Расчет сбытовых надбавок'!$G$3024,5)</f>
        <v>0</v>
      </c>
      <c r="G836" s="108">
        <f>VLOOKUP($A836+ROUND((COLUMN()-2)/24,5),АТС!$A$41:$F$784,5)+VLOOKUP($A836+ROUND((COLUMN()-2)/24,5),'Расчет сбытовых надбавок'!$B$2281:'Расчет сбытовых надбавок'!$G$3024,5)</f>
        <v>0</v>
      </c>
      <c r="H836" s="108">
        <f>VLOOKUP($A836+ROUND((COLUMN()-2)/24,5),АТС!$A$41:$F$784,5)+VLOOKUP($A836+ROUND((COLUMN()-2)/24,5),'Расчет сбытовых надбавок'!$B$2281:'Расчет сбытовых надбавок'!$G$3024,5)</f>
        <v>0</v>
      </c>
      <c r="I836" s="108">
        <f>VLOOKUP($A836+ROUND((COLUMN()-2)/24,5),АТС!$A$41:$F$784,5)+VLOOKUP($A836+ROUND((COLUMN()-2)/24,5),'Расчет сбытовых надбавок'!$B$2281:'Расчет сбытовых надбавок'!$G$3024,5)</f>
        <v>0</v>
      </c>
      <c r="J836" s="108">
        <f>VLOOKUP($A836+ROUND((COLUMN()-2)/24,5),АТС!$A$41:$F$784,5)+VLOOKUP($A836+ROUND((COLUMN()-2)/24,5),'Расчет сбытовых надбавок'!$B$2281:'Расчет сбытовых надбавок'!$G$3024,5)</f>
        <v>0</v>
      </c>
      <c r="K836" s="108">
        <f>VLOOKUP($A836+ROUND((COLUMN()-2)/24,5),АТС!$A$41:$F$784,5)+VLOOKUP($A836+ROUND((COLUMN()-2)/24,5),'Расчет сбытовых надбавок'!$B$2281:'Расчет сбытовых надбавок'!$G$3024,5)</f>
        <v>0</v>
      </c>
      <c r="L836" s="108">
        <f>VLOOKUP($A836+ROUND((COLUMN()-2)/24,5),АТС!$A$41:$F$784,5)+VLOOKUP($A836+ROUND((COLUMN()-2)/24,5),'Расчет сбытовых надбавок'!$B$2281:'Расчет сбытовых надбавок'!$G$3024,5)</f>
        <v>0</v>
      </c>
      <c r="M836" s="108">
        <f>VLOOKUP($A836+ROUND((COLUMN()-2)/24,5),АТС!$A$41:$F$784,5)+VLOOKUP($A836+ROUND((COLUMN()-2)/24,5),'Расчет сбытовых надбавок'!$B$2281:'Расчет сбытовых надбавок'!$G$3024,5)</f>
        <v>0</v>
      </c>
      <c r="N836" s="108">
        <f>VLOOKUP($A836+ROUND((COLUMN()-2)/24,5),АТС!$A$41:$F$784,5)+VLOOKUP($A836+ROUND((COLUMN()-2)/24,5),'Расчет сбытовых надбавок'!$B$2281:'Расчет сбытовых надбавок'!$G$3024,5)</f>
        <v>0</v>
      </c>
      <c r="O836" s="108">
        <f>VLOOKUP($A836+ROUND((COLUMN()-2)/24,5),АТС!$A$41:$F$784,5)+VLOOKUP($A836+ROUND((COLUMN()-2)/24,5),'Расчет сбытовых надбавок'!$B$2281:'Расчет сбытовых надбавок'!$G$3024,5)</f>
        <v>0</v>
      </c>
      <c r="P836" s="108">
        <f>VLOOKUP($A836+ROUND((COLUMN()-2)/24,5),АТС!$A$41:$F$784,5)+VLOOKUP($A836+ROUND((COLUMN()-2)/24,5),'Расчет сбытовых надбавок'!$B$2281:'Расчет сбытовых надбавок'!$G$3024,5)</f>
        <v>0</v>
      </c>
      <c r="Q836" s="108">
        <f>VLOOKUP($A836+ROUND((COLUMN()-2)/24,5),АТС!$A$41:$F$784,5)+VLOOKUP($A836+ROUND((COLUMN()-2)/24,5),'Расчет сбытовых надбавок'!$B$2281:'Расчет сбытовых надбавок'!$G$3024,5)</f>
        <v>0</v>
      </c>
      <c r="R836" s="108">
        <f>VLOOKUP($A836+ROUND((COLUMN()-2)/24,5),АТС!$A$41:$F$784,5)+VLOOKUP($A836+ROUND((COLUMN()-2)/24,5),'Расчет сбытовых надбавок'!$B$2281:'Расчет сбытовых надбавок'!$G$3024,5)</f>
        <v>0</v>
      </c>
      <c r="S836" s="108">
        <f>VLOOKUP($A836+ROUND((COLUMN()-2)/24,5),АТС!$A$41:$F$784,5)+VLOOKUP($A836+ROUND((COLUMN()-2)/24,5),'Расчет сбытовых надбавок'!$B$2281:'Расчет сбытовых надбавок'!$G$3024,5)</f>
        <v>0</v>
      </c>
      <c r="T836" s="108">
        <f>VLOOKUP($A836+ROUND((COLUMN()-2)/24,5),АТС!$A$41:$F$784,5)+VLOOKUP($A836+ROUND((COLUMN()-2)/24,5),'Расчет сбытовых надбавок'!$B$2281:'Расчет сбытовых надбавок'!$G$3024,5)</f>
        <v>0</v>
      </c>
      <c r="U836" s="108">
        <f>VLOOKUP($A836+ROUND((COLUMN()-2)/24,5),АТС!$A$41:$F$784,5)+VLOOKUP($A836+ROUND((COLUMN()-2)/24,5),'Расчет сбытовых надбавок'!$B$2281:'Расчет сбытовых надбавок'!$G$3024,5)</f>
        <v>0</v>
      </c>
      <c r="V836" s="108">
        <f>VLOOKUP($A836+ROUND((COLUMN()-2)/24,5),АТС!$A$41:$F$784,5)+VLOOKUP($A836+ROUND((COLUMN()-2)/24,5),'Расчет сбытовых надбавок'!$B$2281:'Расчет сбытовых надбавок'!$G$3024,5)</f>
        <v>0</v>
      </c>
      <c r="W836" s="108">
        <f>VLOOKUP($A836+ROUND((COLUMN()-2)/24,5),АТС!$A$41:$F$784,5)+VLOOKUP($A836+ROUND((COLUMN()-2)/24,5),'Расчет сбытовых надбавок'!$B$2281:'Расчет сбытовых надбавок'!$G$3024,5)</f>
        <v>0</v>
      </c>
      <c r="X836" s="108">
        <f>VLOOKUP($A836+ROUND((COLUMN()-2)/24,5),АТС!$A$41:$F$784,5)+VLOOKUP($A836+ROUND((COLUMN()-2)/24,5),'Расчет сбытовых надбавок'!$B$2281:'Расчет сбытовых надбавок'!$G$3024,5)</f>
        <v>271.67</v>
      </c>
      <c r="Y836" s="108">
        <f>VLOOKUP($A836+ROUND((COLUMN()-2)/24,5),АТС!$A$41:$F$784,5)+VLOOKUP($A836+ROUND((COLUMN()-2)/24,5),'Расчет сбытовых надбавок'!$B$2281:'Расчет сбытовых надбавок'!$G$3024,5)</f>
        <v>504.15</v>
      </c>
    </row>
    <row r="837" spans="1:25" x14ac:dyDescent="0.2">
      <c r="A837" s="88">
        <f t="shared" si="22"/>
        <v>41866</v>
      </c>
      <c r="B837" s="108">
        <f>VLOOKUP($A837+ROUND((COLUMN()-2)/24,5),АТС!$A$41:$F$784,5)+VLOOKUP($A837+ROUND((COLUMN()-2)/24,5),'Расчет сбытовых надбавок'!$B$2281:'Расчет сбытовых надбавок'!$G$3024,5)</f>
        <v>13.559999999999999</v>
      </c>
      <c r="C837" s="108">
        <f>VLOOKUP($A837+ROUND((COLUMN()-2)/24,5),АТС!$A$41:$F$784,5)+VLOOKUP($A837+ROUND((COLUMN()-2)/24,5),'Расчет сбытовых надбавок'!$B$2281:'Расчет сбытовых надбавок'!$G$3024,5)</f>
        <v>14.219999999999999</v>
      </c>
      <c r="D837" s="108">
        <f>VLOOKUP($A837+ROUND((COLUMN()-2)/24,5),АТС!$A$41:$F$784,5)+VLOOKUP($A837+ROUND((COLUMN()-2)/24,5),'Расчет сбытовых надбавок'!$B$2281:'Расчет сбытовых надбавок'!$G$3024,5)</f>
        <v>33.29</v>
      </c>
      <c r="E837" s="108">
        <f>VLOOKUP($A837+ROUND((COLUMN()-2)/24,5),АТС!$A$41:$F$784,5)+VLOOKUP($A837+ROUND((COLUMN()-2)/24,5),'Расчет сбытовых надбавок'!$B$2281:'Расчет сбытовых надбавок'!$G$3024,5)</f>
        <v>57.230000000000004</v>
      </c>
      <c r="F837" s="108">
        <f>VLOOKUP($A837+ROUND((COLUMN()-2)/24,5),АТС!$A$41:$F$784,5)+VLOOKUP($A837+ROUND((COLUMN()-2)/24,5),'Расчет сбытовых надбавок'!$B$2281:'Расчет сбытовых надбавок'!$G$3024,5)</f>
        <v>5.99</v>
      </c>
      <c r="G837" s="108">
        <f>VLOOKUP($A837+ROUND((COLUMN()-2)/24,5),АТС!$A$41:$F$784,5)+VLOOKUP($A837+ROUND((COLUMN()-2)/24,5),'Расчет сбытовых надбавок'!$B$2281:'Расчет сбытовых надбавок'!$G$3024,5)</f>
        <v>7.72</v>
      </c>
      <c r="H837" s="108">
        <f>VLOOKUP($A837+ROUND((COLUMN()-2)/24,5),АТС!$A$41:$F$784,5)+VLOOKUP($A837+ROUND((COLUMN()-2)/24,5),'Расчет сбытовых надбавок'!$B$2281:'Расчет сбытовых надбавок'!$G$3024,5)</f>
        <v>0</v>
      </c>
      <c r="I837" s="108">
        <f>VLOOKUP($A837+ROUND((COLUMN()-2)/24,5),АТС!$A$41:$F$784,5)+VLOOKUP($A837+ROUND((COLUMN()-2)/24,5),'Расчет сбытовых надбавок'!$B$2281:'Расчет сбытовых надбавок'!$G$3024,5)</f>
        <v>0</v>
      </c>
      <c r="J837" s="108">
        <f>VLOOKUP($A837+ROUND((COLUMN()-2)/24,5),АТС!$A$41:$F$784,5)+VLOOKUP($A837+ROUND((COLUMN()-2)/24,5),'Расчет сбытовых надбавок'!$B$2281:'Расчет сбытовых надбавок'!$G$3024,5)</f>
        <v>0.01</v>
      </c>
      <c r="K837" s="108">
        <f>VLOOKUP($A837+ROUND((COLUMN()-2)/24,5),АТС!$A$41:$F$784,5)+VLOOKUP($A837+ROUND((COLUMN()-2)/24,5),'Расчет сбытовых надбавок'!$B$2281:'Расчет сбытовых надбавок'!$G$3024,5)</f>
        <v>0</v>
      </c>
      <c r="L837" s="108">
        <f>VLOOKUP($A837+ROUND((COLUMN()-2)/24,5),АТС!$A$41:$F$784,5)+VLOOKUP($A837+ROUND((COLUMN()-2)/24,5),'Расчет сбытовых надбавок'!$B$2281:'Расчет сбытовых надбавок'!$G$3024,5)</f>
        <v>540.79999999999995</v>
      </c>
      <c r="M837" s="108">
        <f>VLOOKUP($A837+ROUND((COLUMN()-2)/24,5),АТС!$A$41:$F$784,5)+VLOOKUP($A837+ROUND((COLUMN()-2)/24,5),'Расчет сбытовых надбавок'!$B$2281:'Расчет сбытовых надбавок'!$G$3024,5)</f>
        <v>562.29999999999995</v>
      </c>
      <c r="N837" s="108">
        <f>VLOOKUP($A837+ROUND((COLUMN()-2)/24,5),АТС!$A$41:$F$784,5)+VLOOKUP($A837+ROUND((COLUMN()-2)/24,5),'Расчет сбытовых надбавок'!$B$2281:'Расчет сбытовых надбавок'!$G$3024,5)</f>
        <v>0</v>
      </c>
      <c r="O837" s="108">
        <f>VLOOKUP($A837+ROUND((COLUMN()-2)/24,5),АТС!$A$41:$F$784,5)+VLOOKUP($A837+ROUND((COLUMN()-2)/24,5),'Расчет сбытовых надбавок'!$B$2281:'Расчет сбытовых надбавок'!$G$3024,5)</f>
        <v>0</v>
      </c>
      <c r="P837" s="108">
        <f>VLOOKUP($A837+ROUND((COLUMN()-2)/24,5),АТС!$A$41:$F$784,5)+VLOOKUP($A837+ROUND((COLUMN()-2)/24,5),'Расчет сбытовых надбавок'!$B$2281:'Расчет сбытовых надбавок'!$G$3024,5)</f>
        <v>0</v>
      </c>
      <c r="Q837" s="108">
        <f>VLOOKUP($A837+ROUND((COLUMN()-2)/24,5),АТС!$A$41:$F$784,5)+VLOOKUP($A837+ROUND((COLUMN()-2)/24,5),'Расчет сбытовых надбавок'!$B$2281:'Расчет сбытовых надбавок'!$G$3024,5)</f>
        <v>0</v>
      </c>
      <c r="R837" s="108">
        <f>VLOOKUP($A837+ROUND((COLUMN()-2)/24,5),АТС!$A$41:$F$784,5)+VLOOKUP($A837+ROUND((COLUMN()-2)/24,5),'Расчет сбытовых надбавок'!$B$2281:'Расчет сбытовых надбавок'!$G$3024,5)</f>
        <v>0</v>
      </c>
      <c r="S837" s="108">
        <f>VLOOKUP($A837+ROUND((COLUMN()-2)/24,5),АТС!$A$41:$F$784,5)+VLOOKUP($A837+ROUND((COLUMN()-2)/24,5),'Расчет сбытовых надбавок'!$B$2281:'Расчет сбытовых надбавок'!$G$3024,5)</f>
        <v>26.64</v>
      </c>
      <c r="T837" s="108">
        <f>VLOOKUP($A837+ROUND((COLUMN()-2)/24,5),АТС!$A$41:$F$784,5)+VLOOKUP($A837+ROUND((COLUMN()-2)/24,5),'Расчет сбытовых надбавок'!$B$2281:'Расчет сбытовых надбавок'!$G$3024,5)</f>
        <v>0</v>
      </c>
      <c r="U837" s="108">
        <f>VLOOKUP($A837+ROUND((COLUMN()-2)/24,5),АТС!$A$41:$F$784,5)+VLOOKUP($A837+ROUND((COLUMN()-2)/24,5),'Расчет сбытовых надбавок'!$B$2281:'Расчет сбытовых надбавок'!$G$3024,5)</f>
        <v>0</v>
      </c>
      <c r="V837" s="108">
        <f>VLOOKUP($A837+ROUND((COLUMN()-2)/24,5),АТС!$A$41:$F$784,5)+VLOOKUP($A837+ROUND((COLUMN()-2)/24,5),'Расчет сбытовых надбавок'!$B$2281:'Расчет сбытовых надбавок'!$G$3024,5)</f>
        <v>0</v>
      </c>
      <c r="W837" s="108">
        <f>VLOOKUP($A837+ROUND((COLUMN()-2)/24,5),АТС!$A$41:$F$784,5)+VLOOKUP($A837+ROUND((COLUMN()-2)/24,5),'Расчет сбытовых надбавок'!$B$2281:'Расчет сбытовых надбавок'!$G$3024,5)</f>
        <v>0.01</v>
      </c>
      <c r="X837" s="108">
        <f>VLOOKUP($A837+ROUND((COLUMN()-2)/24,5),АТС!$A$41:$F$784,5)+VLOOKUP($A837+ROUND((COLUMN()-2)/24,5),'Расчет сбытовых надбавок'!$B$2281:'Расчет сбытовых надбавок'!$G$3024,5)</f>
        <v>0.01</v>
      </c>
      <c r="Y837" s="108">
        <f>VLOOKUP($A837+ROUND((COLUMN()-2)/24,5),АТС!$A$41:$F$784,5)+VLOOKUP($A837+ROUND((COLUMN()-2)/24,5),'Расчет сбытовых надбавок'!$B$2281:'Расчет сбытовых надбавок'!$G$3024,5)</f>
        <v>39.94</v>
      </c>
    </row>
    <row r="838" spans="1:25" x14ac:dyDescent="0.2">
      <c r="A838" s="88">
        <f t="shared" si="22"/>
        <v>41867</v>
      </c>
      <c r="B838" s="108">
        <f>VLOOKUP($A838+ROUND((COLUMN()-2)/24,5),АТС!$A$41:$F$784,5)+VLOOKUP($A838+ROUND((COLUMN()-2)/24,5),'Расчет сбытовых надбавок'!$B$2281:'Расчет сбытовых надбавок'!$G$3024,5)</f>
        <v>1.92</v>
      </c>
      <c r="C838" s="108">
        <f>VLOOKUP($A838+ROUND((COLUMN()-2)/24,5),АТС!$A$41:$F$784,5)+VLOOKUP($A838+ROUND((COLUMN()-2)/24,5),'Расчет сбытовых надбавок'!$B$2281:'Расчет сбытовых надбавок'!$G$3024,5)</f>
        <v>0.01</v>
      </c>
      <c r="D838" s="108">
        <f>VLOOKUP($A838+ROUND((COLUMN()-2)/24,5),АТС!$A$41:$F$784,5)+VLOOKUP($A838+ROUND((COLUMN()-2)/24,5),'Расчет сбытовых надбавок'!$B$2281:'Расчет сбытовых надбавок'!$G$3024,5)</f>
        <v>0.01</v>
      </c>
      <c r="E838" s="108">
        <f>VLOOKUP($A838+ROUND((COLUMN()-2)/24,5),АТС!$A$41:$F$784,5)+VLOOKUP($A838+ROUND((COLUMN()-2)/24,5),'Расчет сбытовых надбавок'!$B$2281:'Расчет сбытовых надбавок'!$G$3024,5)</f>
        <v>0</v>
      </c>
      <c r="F838" s="108">
        <f>VLOOKUP($A838+ROUND((COLUMN()-2)/24,5),АТС!$A$41:$F$784,5)+VLOOKUP($A838+ROUND((COLUMN()-2)/24,5),'Расчет сбытовых надбавок'!$B$2281:'Расчет сбытовых надбавок'!$G$3024,5)</f>
        <v>0</v>
      </c>
      <c r="G838" s="108">
        <f>VLOOKUP($A838+ROUND((COLUMN()-2)/24,5),АТС!$A$41:$F$784,5)+VLOOKUP($A838+ROUND((COLUMN()-2)/24,5),'Расчет сбытовых надбавок'!$B$2281:'Расчет сбытовых надбавок'!$G$3024,5)</f>
        <v>0.01</v>
      </c>
      <c r="H838" s="108">
        <f>VLOOKUP($A838+ROUND((COLUMN()-2)/24,5),АТС!$A$41:$F$784,5)+VLOOKUP($A838+ROUND((COLUMN()-2)/24,5),'Расчет сбытовых надбавок'!$B$2281:'Расчет сбытовых надбавок'!$G$3024,5)</f>
        <v>0</v>
      </c>
      <c r="I838" s="108">
        <f>VLOOKUP($A838+ROUND((COLUMN()-2)/24,5),АТС!$A$41:$F$784,5)+VLOOKUP($A838+ROUND((COLUMN()-2)/24,5),'Расчет сбытовых надбавок'!$B$2281:'Расчет сбытовых надбавок'!$G$3024,5)</f>
        <v>0</v>
      </c>
      <c r="J838" s="108">
        <f>VLOOKUP($A838+ROUND((COLUMN()-2)/24,5),АТС!$A$41:$F$784,5)+VLOOKUP($A838+ROUND((COLUMN()-2)/24,5),'Расчет сбытовых надбавок'!$B$2281:'Расчет сбытовых надбавок'!$G$3024,5)</f>
        <v>0</v>
      </c>
      <c r="K838" s="108">
        <f>VLOOKUP($A838+ROUND((COLUMN()-2)/24,5),АТС!$A$41:$F$784,5)+VLOOKUP($A838+ROUND((COLUMN()-2)/24,5),'Расчет сбытовых надбавок'!$B$2281:'Расчет сбытовых надбавок'!$G$3024,5)</f>
        <v>0</v>
      </c>
      <c r="L838" s="108">
        <f>VLOOKUP($A838+ROUND((COLUMN()-2)/24,5),АТС!$A$41:$F$784,5)+VLOOKUP($A838+ROUND((COLUMN()-2)/24,5),'Расчет сбытовых надбавок'!$B$2281:'Расчет сбытовых надбавок'!$G$3024,5)</f>
        <v>32.450000000000003</v>
      </c>
      <c r="M838" s="108">
        <f>VLOOKUP($A838+ROUND((COLUMN()-2)/24,5),АТС!$A$41:$F$784,5)+VLOOKUP($A838+ROUND((COLUMN()-2)/24,5),'Расчет сбытовых надбавок'!$B$2281:'Расчет сбытовых надбавок'!$G$3024,5)</f>
        <v>19.809999999999999</v>
      </c>
      <c r="N838" s="108">
        <f>VLOOKUP($A838+ROUND((COLUMN()-2)/24,5),АТС!$A$41:$F$784,5)+VLOOKUP($A838+ROUND((COLUMN()-2)/24,5),'Расчет сбытовых надбавок'!$B$2281:'Расчет сбытовых надбавок'!$G$3024,5)</f>
        <v>0</v>
      </c>
      <c r="O838" s="108">
        <f>VLOOKUP($A838+ROUND((COLUMN()-2)/24,5),АТС!$A$41:$F$784,5)+VLOOKUP($A838+ROUND((COLUMN()-2)/24,5),'Расчет сбытовых надбавок'!$B$2281:'Расчет сбытовых надбавок'!$G$3024,5)</f>
        <v>0</v>
      </c>
      <c r="P838" s="108">
        <f>VLOOKUP($A838+ROUND((COLUMN()-2)/24,5),АТС!$A$41:$F$784,5)+VLOOKUP($A838+ROUND((COLUMN()-2)/24,5),'Расчет сбытовых надбавок'!$B$2281:'Расчет сбытовых надбавок'!$G$3024,5)</f>
        <v>0</v>
      </c>
      <c r="Q838" s="108">
        <f>VLOOKUP($A838+ROUND((COLUMN()-2)/24,5),АТС!$A$41:$F$784,5)+VLOOKUP($A838+ROUND((COLUMN()-2)/24,5),'Расчет сбытовых надбавок'!$B$2281:'Расчет сбытовых надбавок'!$G$3024,5)</f>
        <v>0</v>
      </c>
      <c r="R838" s="108">
        <f>VLOOKUP($A838+ROUND((COLUMN()-2)/24,5),АТС!$A$41:$F$784,5)+VLOOKUP($A838+ROUND((COLUMN()-2)/24,5),'Расчет сбытовых надбавок'!$B$2281:'Расчет сбытовых надбавок'!$G$3024,5)</f>
        <v>0</v>
      </c>
      <c r="S838" s="108">
        <f>VLOOKUP($A838+ROUND((COLUMN()-2)/24,5),АТС!$A$41:$F$784,5)+VLOOKUP($A838+ROUND((COLUMN()-2)/24,5),'Расчет сбытовых надбавок'!$B$2281:'Расчет сбытовых надбавок'!$G$3024,5)</f>
        <v>0</v>
      </c>
      <c r="T838" s="108">
        <f>VLOOKUP($A838+ROUND((COLUMN()-2)/24,5),АТС!$A$41:$F$784,5)+VLOOKUP($A838+ROUND((COLUMN()-2)/24,5),'Расчет сбытовых надбавок'!$B$2281:'Расчет сбытовых надбавок'!$G$3024,5)</f>
        <v>0</v>
      </c>
      <c r="U838" s="108">
        <f>VLOOKUP($A838+ROUND((COLUMN()-2)/24,5),АТС!$A$41:$F$784,5)+VLOOKUP($A838+ROUND((COLUMN()-2)/24,5),'Расчет сбытовых надбавок'!$B$2281:'Расчет сбытовых надбавок'!$G$3024,5)</f>
        <v>3.02</v>
      </c>
      <c r="V838" s="108">
        <f>VLOOKUP($A838+ROUND((COLUMN()-2)/24,5),АТС!$A$41:$F$784,5)+VLOOKUP($A838+ROUND((COLUMN()-2)/24,5),'Расчет сбытовых надбавок'!$B$2281:'Расчет сбытовых надбавок'!$G$3024,5)</f>
        <v>0</v>
      </c>
      <c r="W838" s="108">
        <f>VLOOKUP($A838+ROUND((COLUMN()-2)/24,5),АТС!$A$41:$F$784,5)+VLOOKUP($A838+ROUND((COLUMN()-2)/24,5),'Расчет сбытовых надбавок'!$B$2281:'Расчет сбытовых надбавок'!$G$3024,5)</f>
        <v>0</v>
      </c>
      <c r="X838" s="108">
        <f>VLOOKUP($A838+ROUND((COLUMN()-2)/24,5),АТС!$A$41:$F$784,5)+VLOOKUP($A838+ROUND((COLUMN()-2)/24,5),'Расчет сбытовых надбавок'!$B$2281:'Расчет сбытовых надбавок'!$G$3024,5)</f>
        <v>6.0000000000000005E-2</v>
      </c>
      <c r="Y838" s="108">
        <f>VLOOKUP($A838+ROUND((COLUMN()-2)/24,5),АТС!$A$41:$F$784,5)+VLOOKUP($A838+ROUND((COLUMN()-2)/24,5),'Расчет сбытовых надбавок'!$B$2281:'Расчет сбытовых надбавок'!$G$3024,5)</f>
        <v>20.330000000000002</v>
      </c>
    </row>
    <row r="839" spans="1:25" x14ac:dyDescent="0.2">
      <c r="A839" s="88">
        <f t="shared" si="22"/>
        <v>41868</v>
      </c>
      <c r="B839" s="108">
        <f>VLOOKUP($A839+ROUND((COLUMN()-2)/24,5),АТС!$A$41:$F$784,5)+VLOOKUP($A839+ROUND((COLUMN()-2)/24,5),'Расчет сбытовых надбавок'!$B$2281:'Расчет сбытовых надбавок'!$G$3024,5)</f>
        <v>25.43</v>
      </c>
      <c r="C839" s="108">
        <f>VLOOKUP($A839+ROUND((COLUMN()-2)/24,5),АТС!$A$41:$F$784,5)+VLOOKUP($A839+ROUND((COLUMN()-2)/24,5),'Расчет сбытовых надбавок'!$B$2281:'Расчет сбытовых надбавок'!$G$3024,5)</f>
        <v>0</v>
      </c>
      <c r="D839" s="108">
        <f>VLOOKUP($A839+ROUND((COLUMN()-2)/24,5),АТС!$A$41:$F$784,5)+VLOOKUP($A839+ROUND((COLUMN()-2)/24,5),'Расчет сбытовых надбавок'!$B$2281:'Расчет сбытовых надбавок'!$G$3024,5)</f>
        <v>15.77</v>
      </c>
      <c r="E839" s="108">
        <f>VLOOKUP($A839+ROUND((COLUMN()-2)/24,5),АТС!$A$41:$F$784,5)+VLOOKUP($A839+ROUND((COLUMN()-2)/24,5),'Расчет сбытовых надбавок'!$B$2281:'Расчет сбытовых надбавок'!$G$3024,5)</f>
        <v>7.4399999999999995</v>
      </c>
      <c r="F839" s="108">
        <f>VLOOKUP($A839+ROUND((COLUMN()-2)/24,5),АТС!$A$41:$F$784,5)+VLOOKUP($A839+ROUND((COLUMN()-2)/24,5),'Расчет сбытовых надбавок'!$B$2281:'Расчет сбытовых надбавок'!$G$3024,5)</f>
        <v>30.98</v>
      </c>
      <c r="G839" s="108">
        <f>VLOOKUP($A839+ROUND((COLUMN()-2)/24,5),АТС!$A$41:$F$784,5)+VLOOKUP($A839+ROUND((COLUMN()-2)/24,5),'Расчет сбытовых надбавок'!$B$2281:'Расчет сбытовых надбавок'!$G$3024,5)</f>
        <v>22.56</v>
      </c>
      <c r="H839" s="108">
        <f>VLOOKUP($A839+ROUND((COLUMN()-2)/24,5),АТС!$A$41:$F$784,5)+VLOOKUP($A839+ROUND((COLUMN()-2)/24,5),'Расчет сбытовых надбавок'!$B$2281:'Расчет сбытовых надбавок'!$G$3024,5)</f>
        <v>0</v>
      </c>
      <c r="I839" s="108">
        <f>VLOOKUP($A839+ROUND((COLUMN()-2)/24,5),АТС!$A$41:$F$784,5)+VLOOKUP($A839+ROUND((COLUMN()-2)/24,5),'Расчет сбытовых надбавок'!$B$2281:'Расчет сбытовых надбавок'!$G$3024,5)</f>
        <v>0</v>
      </c>
      <c r="J839" s="108">
        <f>VLOOKUP($A839+ROUND((COLUMN()-2)/24,5),АТС!$A$41:$F$784,5)+VLOOKUP($A839+ROUND((COLUMN()-2)/24,5),'Расчет сбытовых надбавок'!$B$2281:'Расчет сбытовых надбавок'!$G$3024,5)</f>
        <v>0</v>
      </c>
      <c r="K839" s="108">
        <f>VLOOKUP($A839+ROUND((COLUMN()-2)/24,5),АТС!$A$41:$F$784,5)+VLOOKUP($A839+ROUND((COLUMN()-2)/24,5),'Расчет сбытовых надбавок'!$B$2281:'Расчет сбытовых надбавок'!$G$3024,5)</f>
        <v>0</v>
      </c>
      <c r="L839" s="108">
        <f>VLOOKUP($A839+ROUND((COLUMN()-2)/24,5),АТС!$A$41:$F$784,5)+VLOOKUP($A839+ROUND((COLUMN()-2)/24,5),'Расчет сбытовых надбавок'!$B$2281:'Расчет сбытовых надбавок'!$G$3024,5)</f>
        <v>0.01</v>
      </c>
      <c r="M839" s="108">
        <f>VLOOKUP($A839+ROUND((COLUMN()-2)/24,5),АТС!$A$41:$F$784,5)+VLOOKUP($A839+ROUND((COLUMN()-2)/24,5),'Расчет сбытовых надбавок'!$B$2281:'Расчет сбытовых надбавок'!$G$3024,5)</f>
        <v>0.01</v>
      </c>
      <c r="N839" s="108">
        <f>VLOOKUP($A839+ROUND((COLUMN()-2)/24,5),АТС!$A$41:$F$784,5)+VLOOKUP($A839+ROUND((COLUMN()-2)/24,5),'Расчет сбытовых надбавок'!$B$2281:'Расчет сбытовых надбавок'!$G$3024,5)</f>
        <v>0.16</v>
      </c>
      <c r="O839" s="108">
        <f>VLOOKUP($A839+ROUND((COLUMN()-2)/24,5),АТС!$A$41:$F$784,5)+VLOOKUP($A839+ROUND((COLUMN()-2)/24,5),'Расчет сбытовых надбавок'!$B$2281:'Расчет сбытовых надбавок'!$G$3024,5)</f>
        <v>2.1</v>
      </c>
      <c r="P839" s="108">
        <f>VLOOKUP($A839+ROUND((COLUMN()-2)/24,5),АТС!$A$41:$F$784,5)+VLOOKUP($A839+ROUND((COLUMN()-2)/24,5),'Расчет сбытовых надбавок'!$B$2281:'Расчет сбытовых надбавок'!$G$3024,5)</f>
        <v>32.06</v>
      </c>
      <c r="Q839" s="108">
        <f>VLOOKUP($A839+ROUND((COLUMN()-2)/24,5),АТС!$A$41:$F$784,5)+VLOOKUP($A839+ROUND((COLUMN()-2)/24,5),'Расчет сбытовых надбавок'!$B$2281:'Расчет сбытовых надбавок'!$G$3024,5)</f>
        <v>8.94</v>
      </c>
      <c r="R839" s="108">
        <f>VLOOKUP($A839+ROUND((COLUMN()-2)/24,5),АТС!$A$41:$F$784,5)+VLOOKUP($A839+ROUND((COLUMN()-2)/24,5),'Расчет сбытовых надбавок'!$B$2281:'Расчет сбытовых надбавок'!$G$3024,5)</f>
        <v>43.089999999999996</v>
      </c>
      <c r="S839" s="108">
        <f>VLOOKUP($A839+ROUND((COLUMN()-2)/24,5),АТС!$A$41:$F$784,5)+VLOOKUP($A839+ROUND((COLUMN()-2)/24,5),'Расчет сбытовых надбавок'!$B$2281:'Расчет сбытовых надбавок'!$G$3024,5)</f>
        <v>42.050000000000004</v>
      </c>
      <c r="T839" s="108">
        <f>VLOOKUP($A839+ROUND((COLUMN()-2)/24,5),АТС!$A$41:$F$784,5)+VLOOKUP($A839+ROUND((COLUMN()-2)/24,5),'Расчет сбытовых надбавок'!$B$2281:'Расчет сбытовых надбавок'!$G$3024,5)</f>
        <v>24.34</v>
      </c>
      <c r="U839" s="108">
        <f>VLOOKUP($A839+ROUND((COLUMN()-2)/24,5),АТС!$A$41:$F$784,5)+VLOOKUP($A839+ROUND((COLUMN()-2)/24,5),'Расчет сбытовых надбавок'!$B$2281:'Расчет сбытовых надбавок'!$G$3024,5)</f>
        <v>15.35</v>
      </c>
      <c r="V839" s="108">
        <f>VLOOKUP($A839+ROUND((COLUMN()-2)/24,5),АТС!$A$41:$F$784,5)+VLOOKUP($A839+ROUND((COLUMN()-2)/24,5),'Расчет сбытовых надбавок'!$B$2281:'Расчет сбытовых надбавок'!$G$3024,5)</f>
        <v>8.2200000000000006</v>
      </c>
      <c r="W839" s="108">
        <f>VLOOKUP($A839+ROUND((COLUMN()-2)/24,5),АТС!$A$41:$F$784,5)+VLOOKUP($A839+ROUND((COLUMN()-2)/24,5),'Расчет сбытовых надбавок'!$B$2281:'Расчет сбытовых надбавок'!$G$3024,5)</f>
        <v>44.42</v>
      </c>
      <c r="X839" s="108">
        <f>VLOOKUP($A839+ROUND((COLUMN()-2)/24,5),АТС!$A$41:$F$784,5)+VLOOKUP($A839+ROUND((COLUMN()-2)/24,5),'Расчет сбытовых надбавок'!$B$2281:'Расчет сбытовых надбавок'!$G$3024,5)</f>
        <v>54.87</v>
      </c>
      <c r="Y839" s="108">
        <f>VLOOKUP($A839+ROUND((COLUMN()-2)/24,5),АТС!$A$41:$F$784,5)+VLOOKUP($A839+ROUND((COLUMN()-2)/24,5),'Расчет сбытовых надбавок'!$B$2281:'Расчет сбытовых надбавок'!$G$3024,5)</f>
        <v>355.03</v>
      </c>
    </row>
    <row r="840" spans="1:25" x14ac:dyDescent="0.2">
      <c r="A840" s="88">
        <f t="shared" si="22"/>
        <v>41869</v>
      </c>
      <c r="B840" s="108">
        <f>VLOOKUP($A840+ROUND((COLUMN()-2)/24,5),АТС!$A$41:$F$784,5)+VLOOKUP($A840+ROUND((COLUMN()-2)/24,5),'Расчет сбытовых надбавок'!$B$2281:'Расчет сбытовых надбавок'!$G$3024,5)</f>
        <v>6.5299999999999994</v>
      </c>
      <c r="C840" s="108">
        <f>VLOOKUP($A840+ROUND((COLUMN()-2)/24,5),АТС!$A$41:$F$784,5)+VLOOKUP($A840+ROUND((COLUMN()-2)/24,5),'Расчет сбытовых надбавок'!$B$2281:'Расчет сбытовых надбавок'!$G$3024,5)</f>
        <v>17.670000000000002</v>
      </c>
      <c r="D840" s="108">
        <f>VLOOKUP($A840+ROUND((COLUMN()-2)/24,5),АТС!$A$41:$F$784,5)+VLOOKUP($A840+ROUND((COLUMN()-2)/24,5),'Расчет сбытовых надбавок'!$B$2281:'Расчет сбытовых надбавок'!$G$3024,5)</f>
        <v>0</v>
      </c>
      <c r="E840" s="108">
        <f>VLOOKUP($A840+ROUND((COLUMN()-2)/24,5),АТС!$A$41:$F$784,5)+VLOOKUP($A840+ROUND((COLUMN()-2)/24,5),'Расчет сбытовых надбавок'!$B$2281:'Расчет сбытовых надбавок'!$G$3024,5)</f>
        <v>0</v>
      </c>
      <c r="F840" s="108">
        <f>VLOOKUP($A840+ROUND((COLUMN()-2)/24,5),АТС!$A$41:$F$784,5)+VLOOKUP($A840+ROUND((COLUMN()-2)/24,5),'Расчет сбытовых надбавок'!$B$2281:'Расчет сбытовых надбавок'!$G$3024,5)</f>
        <v>62.3</v>
      </c>
      <c r="G840" s="108">
        <f>VLOOKUP($A840+ROUND((COLUMN()-2)/24,5),АТС!$A$41:$F$784,5)+VLOOKUP($A840+ROUND((COLUMN()-2)/24,5),'Расчет сбытовых надбавок'!$B$2281:'Расчет сбытовых надбавок'!$G$3024,5)</f>
        <v>0</v>
      </c>
      <c r="H840" s="108">
        <f>VLOOKUP($A840+ROUND((COLUMN()-2)/24,5),АТС!$A$41:$F$784,5)+VLOOKUP($A840+ROUND((COLUMN()-2)/24,5),'Расчет сбытовых надбавок'!$B$2281:'Расчет сбытовых надбавок'!$G$3024,5)</f>
        <v>0</v>
      </c>
      <c r="I840" s="108">
        <f>VLOOKUP($A840+ROUND((COLUMN()-2)/24,5),АТС!$A$41:$F$784,5)+VLOOKUP($A840+ROUND((COLUMN()-2)/24,5),'Расчет сбытовых надбавок'!$B$2281:'Расчет сбытовых надбавок'!$G$3024,5)</f>
        <v>0</v>
      </c>
      <c r="J840" s="108">
        <f>VLOOKUP($A840+ROUND((COLUMN()-2)/24,5),АТС!$A$41:$F$784,5)+VLOOKUP($A840+ROUND((COLUMN()-2)/24,5),'Расчет сбытовых надбавок'!$B$2281:'Расчет сбытовых надбавок'!$G$3024,5)</f>
        <v>0</v>
      </c>
      <c r="K840" s="108">
        <f>VLOOKUP($A840+ROUND((COLUMN()-2)/24,5),АТС!$A$41:$F$784,5)+VLOOKUP($A840+ROUND((COLUMN()-2)/24,5),'Расчет сбытовых надбавок'!$B$2281:'Расчет сбытовых надбавок'!$G$3024,5)</f>
        <v>0</v>
      </c>
      <c r="L840" s="108">
        <f>VLOOKUP($A840+ROUND((COLUMN()-2)/24,5),АТС!$A$41:$F$784,5)+VLOOKUP($A840+ROUND((COLUMN()-2)/24,5),'Расчет сбытовых надбавок'!$B$2281:'Расчет сбытовых надбавок'!$G$3024,5)</f>
        <v>0</v>
      </c>
      <c r="M840" s="108">
        <f>VLOOKUP($A840+ROUND((COLUMN()-2)/24,5),АТС!$A$41:$F$784,5)+VLOOKUP($A840+ROUND((COLUMN()-2)/24,5),'Расчет сбытовых надбавок'!$B$2281:'Расчет сбытовых надбавок'!$G$3024,5)</f>
        <v>0</v>
      </c>
      <c r="N840" s="108">
        <f>VLOOKUP($A840+ROUND((COLUMN()-2)/24,5),АТС!$A$41:$F$784,5)+VLOOKUP($A840+ROUND((COLUMN()-2)/24,5),'Расчет сбытовых надбавок'!$B$2281:'Расчет сбытовых надбавок'!$G$3024,5)</f>
        <v>0</v>
      </c>
      <c r="O840" s="108">
        <f>VLOOKUP($A840+ROUND((COLUMN()-2)/24,5),АТС!$A$41:$F$784,5)+VLOOKUP($A840+ROUND((COLUMN()-2)/24,5),'Расчет сбытовых надбавок'!$B$2281:'Расчет сбытовых надбавок'!$G$3024,5)</f>
        <v>0</v>
      </c>
      <c r="P840" s="108">
        <f>VLOOKUP($A840+ROUND((COLUMN()-2)/24,5),АТС!$A$41:$F$784,5)+VLOOKUP($A840+ROUND((COLUMN()-2)/24,5),'Расчет сбытовых надбавок'!$B$2281:'Расчет сбытовых надбавок'!$G$3024,5)</f>
        <v>0</v>
      </c>
      <c r="Q840" s="108">
        <f>VLOOKUP($A840+ROUND((COLUMN()-2)/24,5),АТС!$A$41:$F$784,5)+VLOOKUP($A840+ROUND((COLUMN()-2)/24,5),'Расчет сбытовых надбавок'!$B$2281:'Расчет сбытовых надбавок'!$G$3024,5)</f>
        <v>74.740000000000009</v>
      </c>
      <c r="R840" s="108">
        <f>VLOOKUP($A840+ROUND((COLUMN()-2)/24,5),АТС!$A$41:$F$784,5)+VLOOKUP($A840+ROUND((COLUMN()-2)/24,5),'Расчет сбытовых надбавок'!$B$2281:'Расчет сбытовых надбавок'!$G$3024,5)</f>
        <v>136.73000000000002</v>
      </c>
      <c r="S840" s="108">
        <f>VLOOKUP($A840+ROUND((COLUMN()-2)/24,5),АТС!$A$41:$F$784,5)+VLOOKUP($A840+ROUND((COLUMN()-2)/24,5),'Расчет сбытовых надбавок'!$B$2281:'Расчет сбытовых надбавок'!$G$3024,5)</f>
        <v>85.97</v>
      </c>
      <c r="T840" s="108">
        <f>VLOOKUP($A840+ROUND((COLUMN()-2)/24,5),АТС!$A$41:$F$784,5)+VLOOKUP($A840+ROUND((COLUMN()-2)/24,5),'Расчет сбытовых надбавок'!$B$2281:'Расчет сбытовых надбавок'!$G$3024,5)</f>
        <v>88.24</v>
      </c>
      <c r="U840" s="108">
        <f>VLOOKUP($A840+ROUND((COLUMN()-2)/24,5),АТС!$A$41:$F$784,5)+VLOOKUP($A840+ROUND((COLUMN()-2)/24,5),'Расчет сбытовых надбавок'!$B$2281:'Расчет сбытовых надбавок'!$G$3024,5)</f>
        <v>120.95</v>
      </c>
      <c r="V840" s="108">
        <f>VLOOKUP($A840+ROUND((COLUMN()-2)/24,5),АТС!$A$41:$F$784,5)+VLOOKUP($A840+ROUND((COLUMN()-2)/24,5),'Расчет сбытовых надбавок'!$B$2281:'Расчет сбытовых надбавок'!$G$3024,5)</f>
        <v>0</v>
      </c>
      <c r="W840" s="108">
        <f>VLOOKUP($A840+ROUND((COLUMN()-2)/24,5),АТС!$A$41:$F$784,5)+VLOOKUP($A840+ROUND((COLUMN()-2)/24,5),'Расчет сбытовых надбавок'!$B$2281:'Расчет сбытовых надбавок'!$G$3024,5)</f>
        <v>0.01</v>
      </c>
      <c r="X840" s="108">
        <f>VLOOKUP($A840+ROUND((COLUMN()-2)/24,5),АТС!$A$41:$F$784,5)+VLOOKUP($A840+ROUND((COLUMN()-2)/24,5),'Расчет сбытовых надбавок'!$B$2281:'Расчет сбытовых надбавок'!$G$3024,5)</f>
        <v>218.84</v>
      </c>
      <c r="Y840" s="108">
        <f>VLOOKUP($A840+ROUND((COLUMN()-2)/24,5),АТС!$A$41:$F$784,5)+VLOOKUP($A840+ROUND((COLUMN()-2)/24,5),'Расчет сбытовых надбавок'!$B$2281:'Расчет сбытовых надбавок'!$G$3024,5)</f>
        <v>85.740000000000009</v>
      </c>
    </row>
    <row r="841" spans="1:25" x14ac:dyDescent="0.2">
      <c r="A841" s="88">
        <f t="shared" si="22"/>
        <v>41870</v>
      </c>
      <c r="B841" s="108">
        <f>VLOOKUP($A841+ROUND((COLUMN()-2)/24,5),АТС!$A$41:$F$784,5)+VLOOKUP($A841+ROUND((COLUMN()-2)/24,5),'Расчет сбытовых надбавок'!$B$2281:'Расчет сбытовых надбавок'!$G$3024,5)</f>
        <v>238.95</v>
      </c>
      <c r="C841" s="108">
        <f>VLOOKUP($A841+ROUND((COLUMN()-2)/24,5),АТС!$A$41:$F$784,5)+VLOOKUP($A841+ROUND((COLUMN()-2)/24,5),'Расчет сбытовых надбавок'!$B$2281:'Расчет сбытовых надбавок'!$G$3024,5)</f>
        <v>205.64</v>
      </c>
      <c r="D841" s="108">
        <f>VLOOKUP($A841+ROUND((COLUMN()-2)/24,5),АТС!$A$41:$F$784,5)+VLOOKUP($A841+ROUND((COLUMN()-2)/24,5),'Расчет сбытовых надбавок'!$B$2281:'Расчет сбытовых надбавок'!$G$3024,5)</f>
        <v>0</v>
      </c>
      <c r="E841" s="108">
        <f>VLOOKUP($A841+ROUND((COLUMN()-2)/24,5),АТС!$A$41:$F$784,5)+VLOOKUP($A841+ROUND((COLUMN()-2)/24,5),'Расчет сбытовых надбавок'!$B$2281:'Расчет сбытовых надбавок'!$G$3024,5)</f>
        <v>0</v>
      </c>
      <c r="F841" s="108">
        <f>VLOOKUP($A841+ROUND((COLUMN()-2)/24,5),АТС!$A$41:$F$784,5)+VLOOKUP($A841+ROUND((COLUMN()-2)/24,5),'Расчет сбытовых надбавок'!$B$2281:'Расчет сбытовых надбавок'!$G$3024,5)</f>
        <v>0</v>
      </c>
      <c r="G841" s="108">
        <f>VLOOKUP($A841+ROUND((COLUMN()-2)/24,5),АТС!$A$41:$F$784,5)+VLOOKUP($A841+ROUND((COLUMN()-2)/24,5),'Расчет сбытовых надбавок'!$B$2281:'Расчет сбытовых надбавок'!$G$3024,5)</f>
        <v>0</v>
      </c>
      <c r="H841" s="108">
        <f>VLOOKUP($A841+ROUND((COLUMN()-2)/24,5),АТС!$A$41:$F$784,5)+VLOOKUP($A841+ROUND((COLUMN()-2)/24,5),'Расчет сбытовых надбавок'!$B$2281:'Расчет сбытовых надбавок'!$G$3024,5)</f>
        <v>0</v>
      </c>
      <c r="I841" s="108">
        <f>VLOOKUP($A841+ROUND((COLUMN()-2)/24,5),АТС!$A$41:$F$784,5)+VLOOKUP($A841+ROUND((COLUMN()-2)/24,5),'Расчет сбытовых надбавок'!$B$2281:'Расчет сбытовых надбавок'!$G$3024,5)</f>
        <v>0</v>
      </c>
      <c r="J841" s="108">
        <f>VLOOKUP($A841+ROUND((COLUMN()-2)/24,5),АТС!$A$41:$F$784,5)+VLOOKUP($A841+ROUND((COLUMN()-2)/24,5),'Расчет сбытовых надбавок'!$B$2281:'Расчет сбытовых надбавок'!$G$3024,5)</f>
        <v>0</v>
      </c>
      <c r="K841" s="108">
        <f>VLOOKUP($A841+ROUND((COLUMN()-2)/24,5),АТС!$A$41:$F$784,5)+VLOOKUP($A841+ROUND((COLUMN()-2)/24,5),'Расчет сбытовых надбавок'!$B$2281:'Расчет сбытовых надбавок'!$G$3024,5)</f>
        <v>12.55</v>
      </c>
      <c r="L841" s="108">
        <f>VLOOKUP($A841+ROUND((COLUMN()-2)/24,5),АТС!$A$41:$F$784,5)+VLOOKUP($A841+ROUND((COLUMN()-2)/24,5),'Расчет сбытовых надбавок'!$B$2281:'Расчет сбытовых надбавок'!$G$3024,5)</f>
        <v>0.95</v>
      </c>
      <c r="M841" s="108">
        <f>VLOOKUP($A841+ROUND((COLUMN()-2)/24,5),АТС!$A$41:$F$784,5)+VLOOKUP($A841+ROUND((COLUMN()-2)/24,5),'Расчет сбытовых надбавок'!$B$2281:'Расчет сбытовых надбавок'!$G$3024,5)</f>
        <v>0</v>
      </c>
      <c r="N841" s="108">
        <f>VLOOKUP($A841+ROUND((COLUMN()-2)/24,5),АТС!$A$41:$F$784,5)+VLOOKUP($A841+ROUND((COLUMN()-2)/24,5),'Расчет сбытовых надбавок'!$B$2281:'Расчет сбытовых надбавок'!$G$3024,5)</f>
        <v>46.5</v>
      </c>
      <c r="O841" s="108">
        <f>VLOOKUP($A841+ROUND((COLUMN()-2)/24,5),АТС!$A$41:$F$784,5)+VLOOKUP($A841+ROUND((COLUMN()-2)/24,5),'Расчет сбытовых надбавок'!$B$2281:'Расчет сбытовых надбавок'!$G$3024,5)</f>
        <v>62.89</v>
      </c>
      <c r="P841" s="108">
        <f>VLOOKUP($A841+ROUND((COLUMN()-2)/24,5),АТС!$A$41:$F$784,5)+VLOOKUP($A841+ROUND((COLUMN()-2)/24,5),'Расчет сбытовых надбавок'!$B$2281:'Расчет сбытовых надбавок'!$G$3024,5)</f>
        <v>365.48</v>
      </c>
      <c r="Q841" s="108">
        <f>VLOOKUP($A841+ROUND((COLUMN()-2)/24,5),АТС!$A$41:$F$784,5)+VLOOKUP($A841+ROUND((COLUMN()-2)/24,5),'Расчет сбытовых надбавок'!$B$2281:'Расчет сбытовых надбавок'!$G$3024,5)</f>
        <v>409.69</v>
      </c>
      <c r="R841" s="108">
        <f>VLOOKUP($A841+ROUND((COLUMN()-2)/24,5),АТС!$A$41:$F$784,5)+VLOOKUP($A841+ROUND((COLUMN()-2)/24,5),'Расчет сбытовых надбавок'!$B$2281:'Расчет сбытовых надбавок'!$G$3024,5)</f>
        <v>464.07</v>
      </c>
      <c r="S841" s="108">
        <f>VLOOKUP($A841+ROUND((COLUMN()-2)/24,5),АТС!$A$41:$F$784,5)+VLOOKUP($A841+ROUND((COLUMN()-2)/24,5),'Расчет сбытовых надбавок'!$B$2281:'Расчет сбытовых надбавок'!$G$3024,5)</f>
        <v>500.55</v>
      </c>
      <c r="T841" s="108">
        <f>VLOOKUP($A841+ROUND((COLUMN()-2)/24,5),АТС!$A$41:$F$784,5)+VLOOKUP($A841+ROUND((COLUMN()-2)/24,5),'Расчет сбытовых надбавок'!$B$2281:'Расчет сбытовых надбавок'!$G$3024,5)</f>
        <v>509.32</v>
      </c>
      <c r="U841" s="108">
        <f>VLOOKUP($A841+ROUND((COLUMN()-2)/24,5),АТС!$A$41:$F$784,5)+VLOOKUP($A841+ROUND((COLUMN()-2)/24,5),'Расчет сбытовых надбавок'!$B$2281:'Расчет сбытовых надбавок'!$G$3024,5)</f>
        <v>434.38</v>
      </c>
      <c r="V841" s="108">
        <f>VLOOKUP($A841+ROUND((COLUMN()-2)/24,5),АТС!$A$41:$F$784,5)+VLOOKUP($A841+ROUND((COLUMN()-2)/24,5),'Расчет сбытовых надбавок'!$B$2281:'Расчет сбытовых надбавок'!$G$3024,5)</f>
        <v>414.40000000000003</v>
      </c>
      <c r="W841" s="108">
        <f>VLOOKUP($A841+ROUND((COLUMN()-2)/24,5),АТС!$A$41:$F$784,5)+VLOOKUP($A841+ROUND((COLUMN()-2)/24,5),'Расчет сбытовых надбавок'!$B$2281:'Расчет сбытовых надбавок'!$G$3024,5)</f>
        <v>442.67</v>
      </c>
      <c r="X841" s="108">
        <f>VLOOKUP($A841+ROUND((COLUMN()-2)/24,5),АТС!$A$41:$F$784,5)+VLOOKUP($A841+ROUND((COLUMN()-2)/24,5),'Расчет сбытовых надбавок'!$B$2281:'Расчет сбытовых надбавок'!$G$3024,5)</f>
        <v>456.38</v>
      </c>
      <c r="Y841" s="108">
        <f>VLOOKUP($A841+ROUND((COLUMN()-2)/24,5),АТС!$A$41:$F$784,5)+VLOOKUP($A841+ROUND((COLUMN()-2)/24,5),'Расчет сбытовых надбавок'!$B$2281:'Расчет сбытовых надбавок'!$G$3024,5)</f>
        <v>504.34</v>
      </c>
    </row>
    <row r="842" spans="1:25" x14ac:dyDescent="0.2">
      <c r="A842" s="88">
        <f t="shared" si="22"/>
        <v>41871</v>
      </c>
      <c r="B842" s="108">
        <f>VLOOKUP($A842+ROUND((COLUMN()-2)/24,5),АТС!$A$41:$F$784,5)+VLOOKUP($A842+ROUND((COLUMN()-2)/24,5),'Расчет сбытовых надбавок'!$B$2281:'Расчет сбытовых надбавок'!$G$3024,5)</f>
        <v>120.58999999999999</v>
      </c>
      <c r="C842" s="108">
        <f>VLOOKUP($A842+ROUND((COLUMN()-2)/24,5),АТС!$A$41:$F$784,5)+VLOOKUP($A842+ROUND((COLUMN()-2)/24,5),'Расчет сбытовых надбавок'!$B$2281:'Расчет сбытовых надбавок'!$G$3024,5)</f>
        <v>286.41000000000003</v>
      </c>
      <c r="D842" s="108">
        <f>VLOOKUP($A842+ROUND((COLUMN()-2)/24,5),АТС!$A$41:$F$784,5)+VLOOKUP($A842+ROUND((COLUMN()-2)/24,5),'Расчет сбытовых надбавок'!$B$2281:'Расчет сбытовых надбавок'!$G$3024,5)</f>
        <v>127.03999999999999</v>
      </c>
      <c r="E842" s="108">
        <f>VLOOKUP($A842+ROUND((COLUMN()-2)/24,5),АТС!$A$41:$F$784,5)+VLOOKUP($A842+ROUND((COLUMN()-2)/24,5),'Расчет сбытовых надбавок'!$B$2281:'Расчет сбытовых надбавок'!$G$3024,5)</f>
        <v>0</v>
      </c>
      <c r="F842" s="108">
        <f>VLOOKUP($A842+ROUND((COLUMN()-2)/24,5),АТС!$A$41:$F$784,5)+VLOOKUP($A842+ROUND((COLUMN()-2)/24,5),'Расчет сбытовых надбавок'!$B$2281:'Расчет сбытовых надбавок'!$G$3024,5)</f>
        <v>0</v>
      </c>
      <c r="G842" s="108">
        <f>VLOOKUP($A842+ROUND((COLUMN()-2)/24,5),АТС!$A$41:$F$784,5)+VLOOKUP($A842+ROUND((COLUMN()-2)/24,5),'Расчет сбытовых надбавок'!$B$2281:'Расчет сбытовых надбавок'!$G$3024,5)</f>
        <v>0</v>
      </c>
      <c r="H842" s="108">
        <f>VLOOKUP($A842+ROUND((COLUMN()-2)/24,5),АТС!$A$41:$F$784,5)+VLOOKUP($A842+ROUND((COLUMN()-2)/24,5),'Расчет сбытовых надбавок'!$B$2281:'Расчет сбытовых надбавок'!$G$3024,5)</f>
        <v>0</v>
      </c>
      <c r="I842" s="108">
        <f>VLOOKUP($A842+ROUND((COLUMN()-2)/24,5),АТС!$A$41:$F$784,5)+VLOOKUP($A842+ROUND((COLUMN()-2)/24,5),'Расчет сбытовых надбавок'!$B$2281:'Расчет сбытовых надбавок'!$G$3024,5)</f>
        <v>0</v>
      </c>
      <c r="J842" s="108">
        <f>VLOOKUP($A842+ROUND((COLUMN()-2)/24,5),АТС!$A$41:$F$784,5)+VLOOKUP($A842+ROUND((COLUMN()-2)/24,5),'Расчет сбытовых надбавок'!$B$2281:'Расчет сбытовых надбавок'!$G$3024,5)</f>
        <v>0</v>
      </c>
      <c r="K842" s="108">
        <f>VLOOKUP($A842+ROUND((COLUMN()-2)/24,5),АТС!$A$41:$F$784,5)+VLOOKUP($A842+ROUND((COLUMN()-2)/24,5),'Расчет сбытовых надбавок'!$B$2281:'Расчет сбытовых надбавок'!$G$3024,5)</f>
        <v>19.11</v>
      </c>
      <c r="L842" s="108">
        <f>VLOOKUP($A842+ROUND((COLUMN()-2)/24,5),АТС!$A$41:$F$784,5)+VLOOKUP($A842+ROUND((COLUMN()-2)/24,5),'Расчет сбытовых надбавок'!$B$2281:'Расчет сбытовых надбавок'!$G$3024,5)</f>
        <v>166.22</v>
      </c>
      <c r="M842" s="108">
        <f>VLOOKUP($A842+ROUND((COLUMN()-2)/24,5),АТС!$A$41:$F$784,5)+VLOOKUP($A842+ROUND((COLUMN()-2)/24,5),'Расчет сбытовых надбавок'!$B$2281:'Расчет сбытовых надбавок'!$G$3024,5)</f>
        <v>221.93</v>
      </c>
      <c r="N842" s="108">
        <f>VLOOKUP($A842+ROUND((COLUMN()-2)/24,5),АТС!$A$41:$F$784,5)+VLOOKUP($A842+ROUND((COLUMN()-2)/24,5),'Расчет сбытовых надбавок'!$B$2281:'Расчет сбытовых надбавок'!$G$3024,5)</f>
        <v>138.47</v>
      </c>
      <c r="O842" s="108">
        <f>VLOOKUP($A842+ROUND((COLUMN()-2)/24,5),АТС!$A$41:$F$784,5)+VLOOKUP($A842+ROUND((COLUMN()-2)/24,5),'Расчет сбытовых надбавок'!$B$2281:'Расчет сбытовых надбавок'!$G$3024,5)</f>
        <v>124.2</v>
      </c>
      <c r="P842" s="108">
        <f>VLOOKUP($A842+ROUND((COLUMN()-2)/24,5),АТС!$A$41:$F$784,5)+VLOOKUP($A842+ROUND((COLUMN()-2)/24,5),'Расчет сбытовых надбавок'!$B$2281:'Расчет сбытовых надбавок'!$G$3024,5)</f>
        <v>147.16000000000003</v>
      </c>
      <c r="Q842" s="108">
        <f>VLOOKUP($A842+ROUND((COLUMN()-2)/24,5),АТС!$A$41:$F$784,5)+VLOOKUP($A842+ROUND((COLUMN()-2)/24,5),'Расчет сбытовых надбавок'!$B$2281:'Расчет сбытовых надбавок'!$G$3024,5)</f>
        <v>163.36000000000001</v>
      </c>
      <c r="R842" s="108">
        <f>VLOOKUP($A842+ROUND((COLUMN()-2)/24,5),АТС!$A$41:$F$784,5)+VLOOKUP($A842+ROUND((COLUMN()-2)/24,5),'Расчет сбытовых надбавок'!$B$2281:'Расчет сбытовых надбавок'!$G$3024,5)</f>
        <v>238.70999999999998</v>
      </c>
      <c r="S842" s="108">
        <f>VLOOKUP($A842+ROUND((COLUMN()-2)/24,5),АТС!$A$41:$F$784,5)+VLOOKUP($A842+ROUND((COLUMN()-2)/24,5),'Расчет сбытовых надбавок'!$B$2281:'Расчет сбытовых надбавок'!$G$3024,5)</f>
        <v>247.91</v>
      </c>
      <c r="T842" s="108">
        <f>VLOOKUP($A842+ROUND((COLUMN()-2)/24,5),АТС!$A$41:$F$784,5)+VLOOKUP($A842+ROUND((COLUMN()-2)/24,5),'Расчет сбытовых надбавок'!$B$2281:'Расчет сбытовых надбавок'!$G$3024,5)</f>
        <v>59.35</v>
      </c>
      <c r="U842" s="108">
        <f>VLOOKUP($A842+ROUND((COLUMN()-2)/24,5),АТС!$A$41:$F$784,5)+VLOOKUP($A842+ROUND((COLUMN()-2)/24,5),'Расчет сбытовых надбавок'!$B$2281:'Расчет сбытовых надбавок'!$G$3024,5)</f>
        <v>34.5</v>
      </c>
      <c r="V842" s="108">
        <f>VLOOKUP($A842+ROUND((COLUMN()-2)/24,5),АТС!$A$41:$F$784,5)+VLOOKUP($A842+ROUND((COLUMN()-2)/24,5),'Расчет сбытовых надбавок'!$B$2281:'Расчет сбытовых надбавок'!$G$3024,5)</f>
        <v>20.34</v>
      </c>
      <c r="W842" s="108">
        <f>VLOOKUP($A842+ROUND((COLUMN()-2)/24,5),АТС!$A$41:$F$784,5)+VLOOKUP($A842+ROUND((COLUMN()-2)/24,5),'Расчет сбытовых надбавок'!$B$2281:'Расчет сбытовых надбавок'!$G$3024,5)</f>
        <v>142.68</v>
      </c>
      <c r="X842" s="108">
        <f>VLOOKUP($A842+ROUND((COLUMN()-2)/24,5),АТС!$A$41:$F$784,5)+VLOOKUP($A842+ROUND((COLUMN()-2)/24,5),'Расчет сбытовых надбавок'!$B$2281:'Расчет сбытовых надбавок'!$G$3024,5)</f>
        <v>418.44</v>
      </c>
      <c r="Y842" s="108">
        <f>VLOOKUP($A842+ROUND((COLUMN()-2)/24,5),АТС!$A$41:$F$784,5)+VLOOKUP($A842+ROUND((COLUMN()-2)/24,5),'Расчет сбытовых надбавок'!$B$2281:'Расчет сбытовых надбавок'!$G$3024,5)</f>
        <v>485.52</v>
      </c>
    </row>
    <row r="843" spans="1:25" x14ac:dyDescent="0.2">
      <c r="A843" s="88">
        <f t="shared" si="22"/>
        <v>41872</v>
      </c>
      <c r="B843" s="108">
        <f>VLOOKUP($A843+ROUND((COLUMN()-2)/24,5),АТС!$A$41:$F$784,5)+VLOOKUP($A843+ROUND((COLUMN()-2)/24,5),'Расчет сбытовых надбавок'!$B$2281:'Расчет сбытовых надбавок'!$G$3024,5)</f>
        <v>87.28</v>
      </c>
      <c r="C843" s="108">
        <f>VLOOKUP($A843+ROUND((COLUMN()-2)/24,5),АТС!$A$41:$F$784,5)+VLOOKUP($A843+ROUND((COLUMN()-2)/24,5),'Расчет сбытовых надбавок'!$B$2281:'Расчет сбытовых надбавок'!$G$3024,5)</f>
        <v>167.26</v>
      </c>
      <c r="D843" s="108">
        <f>VLOOKUP($A843+ROUND((COLUMN()-2)/24,5),АТС!$A$41:$F$784,5)+VLOOKUP($A843+ROUND((COLUMN()-2)/24,5),'Расчет сбытовых надбавок'!$B$2281:'Расчет сбытовых надбавок'!$G$3024,5)</f>
        <v>88.31</v>
      </c>
      <c r="E843" s="108">
        <f>VLOOKUP($A843+ROUND((COLUMN()-2)/24,5),АТС!$A$41:$F$784,5)+VLOOKUP($A843+ROUND((COLUMN()-2)/24,5),'Расчет сбытовых надбавок'!$B$2281:'Расчет сбытовых надбавок'!$G$3024,5)</f>
        <v>0</v>
      </c>
      <c r="F843" s="108">
        <f>VLOOKUP($A843+ROUND((COLUMN()-2)/24,5),АТС!$A$41:$F$784,5)+VLOOKUP($A843+ROUND((COLUMN()-2)/24,5),'Расчет сбытовых надбавок'!$B$2281:'Расчет сбытовых надбавок'!$G$3024,5)</f>
        <v>0</v>
      </c>
      <c r="G843" s="108">
        <f>VLOOKUP($A843+ROUND((COLUMN()-2)/24,5),АТС!$A$41:$F$784,5)+VLOOKUP($A843+ROUND((COLUMN()-2)/24,5),'Расчет сбытовых надбавок'!$B$2281:'Расчет сбытовых надбавок'!$G$3024,5)</f>
        <v>0</v>
      </c>
      <c r="H843" s="108">
        <f>VLOOKUP($A843+ROUND((COLUMN()-2)/24,5),АТС!$A$41:$F$784,5)+VLOOKUP($A843+ROUND((COLUMN()-2)/24,5),'Расчет сбытовых надбавок'!$B$2281:'Расчет сбытовых надбавок'!$G$3024,5)</f>
        <v>0</v>
      </c>
      <c r="I843" s="108">
        <f>VLOOKUP($A843+ROUND((COLUMN()-2)/24,5),АТС!$A$41:$F$784,5)+VLOOKUP($A843+ROUND((COLUMN()-2)/24,5),'Расчет сбытовых надбавок'!$B$2281:'Расчет сбытовых надбавок'!$G$3024,5)</f>
        <v>0</v>
      </c>
      <c r="J843" s="108">
        <f>VLOOKUP($A843+ROUND((COLUMN()-2)/24,5),АТС!$A$41:$F$784,5)+VLOOKUP($A843+ROUND((COLUMN()-2)/24,5),'Расчет сбытовых надбавок'!$B$2281:'Расчет сбытовых надбавок'!$G$3024,5)</f>
        <v>0</v>
      </c>
      <c r="K843" s="108">
        <f>VLOOKUP($A843+ROUND((COLUMN()-2)/24,5),АТС!$A$41:$F$784,5)+VLOOKUP($A843+ROUND((COLUMN()-2)/24,5),'Расчет сбытовых надбавок'!$B$2281:'Расчет сбытовых надбавок'!$G$3024,5)</f>
        <v>5.77</v>
      </c>
      <c r="L843" s="108">
        <f>VLOOKUP($A843+ROUND((COLUMN()-2)/24,5),АТС!$A$41:$F$784,5)+VLOOKUP($A843+ROUND((COLUMN()-2)/24,5),'Расчет сбытовых надбавок'!$B$2281:'Расчет сбытовых надбавок'!$G$3024,5)</f>
        <v>14.430000000000001</v>
      </c>
      <c r="M843" s="108">
        <f>VLOOKUP($A843+ROUND((COLUMN()-2)/24,5),АТС!$A$41:$F$784,5)+VLOOKUP($A843+ROUND((COLUMN()-2)/24,5),'Расчет сбытовых надбавок'!$B$2281:'Расчет сбытовых надбавок'!$G$3024,5)</f>
        <v>24.759999999999998</v>
      </c>
      <c r="N843" s="108">
        <f>VLOOKUP($A843+ROUND((COLUMN()-2)/24,5),АТС!$A$41:$F$784,5)+VLOOKUP($A843+ROUND((COLUMN()-2)/24,5),'Расчет сбытовых надбавок'!$B$2281:'Расчет сбытовых надбавок'!$G$3024,5)</f>
        <v>12.540000000000001</v>
      </c>
      <c r="O843" s="108">
        <f>VLOOKUP($A843+ROUND((COLUMN()-2)/24,5),АТС!$A$41:$F$784,5)+VLOOKUP($A843+ROUND((COLUMN()-2)/24,5),'Расчет сбытовых надбавок'!$B$2281:'Расчет сбытовых надбавок'!$G$3024,5)</f>
        <v>10.11</v>
      </c>
      <c r="P843" s="108">
        <f>VLOOKUP($A843+ROUND((COLUMN()-2)/24,5),АТС!$A$41:$F$784,5)+VLOOKUP($A843+ROUND((COLUMN()-2)/24,5),'Расчет сбытовых надбавок'!$B$2281:'Расчет сбытовых надбавок'!$G$3024,5)</f>
        <v>0</v>
      </c>
      <c r="Q843" s="108">
        <f>VLOOKUP($A843+ROUND((COLUMN()-2)/24,5),АТС!$A$41:$F$784,5)+VLOOKUP($A843+ROUND((COLUMN()-2)/24,5),'Расчет сбытовых надбавок'!$B$2281:'Расчет сбытовых надбавок'!$G$3024,5)</f>
        <v>0</v>
      </c>
      <c r="R843" s="108">
        <f>VLOOKUP($A843+ROUND((COLUMN()-2)/24,5),АТС!$A$41:$F$784,5)+VLOOKUP($A843+ROUND((COLUMN()-2)/24,5),'Расчет сбытовых надбавок'!$B$2281:'Расчет сбытовых надбавок'!$G$3024,5)</f>
        <v>0</v>
      </c>
      <c r="S843" s="108">
        <f>VLOOKUP($A843+ROUND((COLUMN()-2)/24,5),АТС!$A$41:$F$784,5)+VLOOKUP($A843+ROUND((COLUMN()-2)/24,5),'Расчет сбытовых надбавок'!$B$2281:'Расчет сбытовых надбавок'!$G$3024,5)</f>
        <v>5.39</v>
      </c>
      <c r="T843" s="108">
        <f>VLOOKUP($A843+ROUND((COLUMN()-2)/24,5),АТС!$A$41:$F$784,5)+VLOOKUP($A843+ROUND((COLUMN()-2)/24,5),'Расчет сбытовых надбавок'!$B$2281:'Расчет сбытовых надбавок'!$G$3024,5)</f>
        <v>20.59</v>
      </c>
      <c r="U843" s="108">
        <f>VLOOKUP($A843+ROUND((COLUMN()-2)/24,5),АТС!$A$41:$F$784,5)+VLOOKUP($A843+ROUND((COLUMN()-2)/24,5),'Расчет сбытовых надбавок'!$B$2281:'Расчет сбытовых надбавок'!$G$3024,5)</f>
        <v>0</v>
      </c>
      <c r="V843" s="108">
        <f>VLOOKUP($A843+ROUND((COLUMN()-2)/24,5),АТС!$A$41:$F$784,5)+VLOOKUP($A843+ROUND((COLUMN()-2)/24,5),'Расчет сбытовых надбавок'!$B$2281:'Расчет сбытовых надбавок'!$G$3024,5)</f>
        <v>0</v>
      </c>
      <c r="W843" s="108">
        <f>VLOOKUP($A843+ROUND((COLUMN()-2)/24,5),АТС!$A$41:$F$784,5)+VLOOKUP($A843+ROUND((COLUMN()-2)/24,5),'Расчет сбытовых надбавок'!$B$2281:'Расчет сбытовых надбавок'!$G$3024,5)</f>
        <v>35.839999999999996</v>
      </c>
      <c r="X843" s="108">
        <f>VLOOKUP($A843+ROUND((COLUMN()-2)/24,5),АТС!$A$41:$F$784,5)+VLOOKUP($A843+ROUND((COLUMN()-2)/24,5),'Расчет сбытовых надбавок'!$B$2281:'Расчет сбытовых надбавок'!$G$3024,5)</f>
        <v>142.22999999999999</v>
      </c>
      <c r="Y843" s="108">
        <f>VLOOKUP($A843+ROUND((COLUMN()-2)/24,5),АТС!$A$41:$F$784,5)+VLOOKUP($A843+ROUND((COLUMN()-2)/24,5),'Расчет сбытовых надбавок'!$B$2281:'Расчет сбытовых надбавок'!$G$3024,5)</f>
        <v>443.07</v>
      </c>
    </row>
    <row r="844" spans="1:25" x14ac:dyDescent="0.2">
      <c r="A844" s="88">
        <f t="shared" si="22"/>
        <v>41873</v>
      </c>
      <c r="B844" s="108">
        <f>VLOOKUP($A844+ROUND((COLUMN()-2)/24,5),АТС!$A$41:$F$784,5)+VLOOKUP($A844+ROUND((COLUMN()-2)/24,5),'Расчет сбытовых надбавок'!$B$2281:'Расчет сбытовых надбавок'!$G$3024,5)</f>
        <v>50.49</v>
      </c>
      <c r="C844" s="108">
        <f>VLOOKUP($A844+ROUND((COLUMN()-2)/24,5),АТС!$A$41:$F$784,5)+VLOOKUP($A844+ROUND((COLUMN()-2)/24,5),'Расчет сбытовых надбавок'!$B$2281:'Расчет сбытовых надбавок'!$G$3024,5)</f>
        <v>78.14</v>
      </c>
      <c r="D844" s="108">
        <f>VLOOKUP($A844+ROUND((COLUMN()-2)/24,5),АТС!$A$41:$F$784,5)+VLOOKUP($A844+ROUND((COLUMN()-2)/24,5),'Расчет сбытовых надбавок'!$B$2281:'Расчет сбытовых надбавок'!$G$3024,5)</f>
        <v>33.590000000000003</v>
      </c>
      <c r="E844" s="108">
        <f>VLOOKUP($A844+ROUND((COLUMN()-2)/24,5),АТС!$A$41:$F$784,5)+VLOOKUP($A844+ROUND((COLUMN()-2)/24,5),'Расчет сбытовых надбавок'!$B$2281:'Расчет сбытовых надбавок'!$G$3024,5)</f>
        <v>32.85</v>
      </c>
      <c r="F844" s="108">
        <f>VLOOKUP($A844+ROUND((COLUMN()-2)/24,5),АТС!$A$41:$F$784,5)+VLOOKUP($A844+ROUND((COLUMN()-2)/24,5),'Расчет сбытовых надбавок'!$B$2281:'Расчет сбытовых надбавок'!$G$3024,5)</f>
        <v>0</v>
      </c>
      <c r="G844" s="108">
        <f>VLOOKUP($A844+ROUND((COLUMN()-2)/24,5),АТС!$A$41:$F$784,5)+VLOOKUP($A844+ROUND((COLUMN()-2)/24,5),'Расчет сбытовых надбавок'!$B$2281:'Расчет сбытовых надбавок'!$G$3024,5)</f>
        <v>0</v>
      </c>
      <c r="H844" s="108">
        <f>VLOOKUP($A844+ROUND((COLUMN()-2)/24,5),АТС!$A$41:$F$784,5)+VLOOKUP($A844+ROUND((COLUMN()-2)/24,5),'Расчет сбытовых надбавок'!$B$2281:'Расчет сбытовых надбавок'!$G$3024,5)</f>
        <v>0</v>
      </c>
      <c r="I844" s="108">
        <f>VLOOKUP($A844+ROUND((COLUMN()-2)/24,5),АТС!$A$41:$F$784,5)+VLOOKUP($A844+ROUND((COLUMN()-2)/24,5),'Расчет сбытовых надбавок'!$B$2281:'Расчет сбытовых надбавок'!$G$3024,5)</f>
        <v>0</v>
      </c>
      <c r="J844" s="108">
        <f>VLOOKUP($A844+ROUND((COLUMN()-2)/24,5),АТС!$A$41:$F$784,5)+VLOOKUP($A844+ROUND((COLUMN()-2)/24,5),'Расчет сбытовых надбавок'!$B$2281:'Расчет сбытовых надбавок'!$G$3024,5)</f>
        <v>0</v>
      </c>
      <c r="K844" s="108">
        <f>VLOOKUP($A844+ROUND((COLUMN()-2)/24,5),АТС!$A$41:$F$784,5)+VLOOKUP($A844+ROUND((COLUMN()-2)/24,5),'Расчет сбытовых надбавок'!$B$2281:'Расчет сбытовых надбавок'!$G$3024,5)</f>
        <v>0</v>
      </c>
      <c r="L844" s="108">
        <f>VLOOKUP($A844+ROUND((COLUMN()-2)/24,5),АТС!$A$41:$F$784,5)+VLOOKUP($A844+ROUND((COLUMN()-2)/24,5),'Расчет сбытовых надбавок'!$B$2281:'Расчет сбытовых надбавок'!$G$3024,5)</f>
        <v>6.0000000000000005E-2</v>
      </c>
      <c r="M844" s="108">
        <f>VLOOKUP($A844+ROUND((COLUMN()-2)/24,5),АТС!$A$41:$F$784,5)+VLOOKUP($A844+ROUND((COLUMN()-2)/24,5),'Расчет сбытовых надбавок'!$B$2281:'Расчет сбытовых надбавок'!$G$3024,5)</f>
        <v>0</v>
      </c>
      <c r="N844" s="108">
        <f>VLOOKUP($A844+ROUND((COLUMN()-2)/24,5),АТС!$A$41:$F$784,5)+VLOOKUP($A844+ROUND((COLUMN()-2)/24,5),'Расчет сбытовых надбавок'!$B$2281:'Расчет сбытовых надбавок'!$G$3024,5)</f>
        <v>0</v>
      </c>
      <c r="O844" s="108">
        <f>VLOOKUP($A844+ROUND((COLUMN()-2)/24,5),АТС!$A$41:$F$784,5)+VLOOKUP($A844+ROUND((COLUMN()-2)/24,5),'Расчет сбытовых надбавок'!$B$2281:'Расчет сбытовых надбавок'!$G$3024,5)</f>
        <v>0</v>
      </c>
      <c r="P844" s="108">
        <f>VLOOKUP($A844+ROUND((COLUMN()-2)/24,5),АТС!$A$41:$F$784,5)+VLOOKUP($A844+ROUND((COLUMN()-2)/24,5),'Расчет сбытовых надбавок'!$B$2281:'Расчет сбытовых надбавок'!$G$3024,5)</f>
        <v>0</v>
      </c>
      <c r="Q844" s="108">
        <f>VLOOKUP($A844+ROUND((COLUMN()-2)/24,5),АТС!$A$41:$F$784,5)+VLOOKUP($A844+ROUND((COLUMN()-2)/24,5),'Расчет сбытовых надбавок'!$B$2281:'Расчет сбытовых надбавок'!$G$3024,5)</f>
        <v>0</v>
      </c>
      <c r="R844" s="108">
        <f>VLOOKUP($A844+ROUND((COLUMN()-2)/24,5),АТС!$A$41:$F$784,5)+VLOOKUP($A844+ROUND((COLUMN()-2)/24,5),'Расчет сбытовых надбавок'!$B$2281:'Расчет сбытовых надбавок'!$G$3024,5)</f>
        <v>0</v>
      </c>
      <c r="S844" s="108">
        <f>VLOOKUP($A844+ROUND((COLUMN()-2)/24,5),АТС!$A$41:$F$784,5)+VLOOKUP($A844+ROUND((COLUMN()-2)/24,5),'Расчет сбытовых надбавок'!$B$2281:'Расчет сбытовых надбавок'!$G$3024,5)</f>
        <v>0</v>
      </c>
      <c r="T844" s="108">
        <f>VLOOKUP($A844+ROUND((COLUMN()-2)/24,5),АТС!$A$41:$F$784,5)+VLOOKUP($A844+ROUND((COLUMN()-2)/24,5),'Расчет сбытовых надбавок'!$B$2281:'Расчет сбытовых надбавок'!$G$3024,5)</f>
        <v>0</v>
      </c>
      <c r="U844" s="108">
        <f>VLOOKUP($A844+ROUND((COLUMN()-2)/24,5),АТС!$A$41:$F$784,5)+VLOOKUP($A844+ROUND((COLUMN()-2)/24,5),'Расчет сбытовых надбавок'!$B$2281:'Расчет сбытовых надбавок'!$G$3024,5)</f>
        <v>0</v>
      </c>
      <c r="V844" s="108">
        <f>VLOOKUP($A844+ROUND((COLUMN()-2)/24,5),АТС!$A$41:$F$784,5)+VLOOKUP($A844+ROUND((COLUMN()-2)/24,5),'Расчет сбытовых надбавок'!$B$2281:'Расчет сбытовых надбавок'!$G$3024,5)</f>
        <v>0</v>
      </c>
      <c r="W844" s="108">
        <f>VLOOKUP($A844+ROUND((COLUMN()-2)/24,5),АТС!$A$41:$F$784,5)+VLOOKUP($A844+ROUND((COLUMN()-2)/24,5),'Расчет сбытовых надбавок'!$B$2281:'Расчет сбытовых надбавок'!$G$3024,5)</f>
        <v>0</v>
      </c>
      <c r="X844" s="108">
        <f>VLOOKUP($A844+ROUND((COLUMN()-2)/24,5),АТС!$A$41:$F$784,5)+VLOOKUP($A844+ROUND((COLUMN()-2)/24,5),'Расчет сбытовых надбавок'!$B$2281:'Расчет сбытовых надбавок'!$G$3024,5)</f>
        <v>72.819999999999993</v>
      </c>
      <c r="Y844" s="108">
        <f>VLOOKUP($A844+ROUND((COLUMN()-2)/24,5),АТС!$A$41:$F$784,5)+VLOOKUP($A844+ROUND((COLUMN()-2)/24,5),'Расчет сбытовых надбавок'!$B$2281:'Расчет сбытовых надбавок'!$G$3024,5)</f>
        <v>35.619999999999997</v>
      </c>
    </row>
    <row r="845" spans="1:25" x14ac:dyDescent="0.2">
      <c r="A845" s="88">
        <f t="shared" si="22"/>
        <v>41874</v>
      </c>
      <c r="B845" s="108">
        <f>VLOOKUP($A845+ROUND((COLUMN()-2)/24,5),АТС!$A$41:$F$784,5)+VLOOKUP($A845+ROUND((COLUMN()-2)/24,5),'Расчет сбытовых надбавок'!$B$2281:'Расчет сбытовых надбавок'!$G$3024,5)</f>
        <v>187.76</v>
      </c>
      <c r="C845" s="108">
        <f>VLOOKUP($A845+ROUND((COLUMN()-2)/24,5),АТС!$A$41:$F$784,5)+VLOOKUP($A845+ROUND((COLUMN()-2)/24,5),'Расчет сбытовых надбавок'!$B$2281:'Расчет сбытовых надбавок'!$G$3024,5)</f>
        <v>51.71</v>
      </c>
      <c r="D845" s="108">
        <f>VLOOKUP($A845+ROUND((COLUMN()-2)/24,5),АТС!$A$41:$F$784,5)+VLOOKUP($A845+ROUND((COLUMN()-2)/24,5),'Расчет сбытовых надбавок'!$B$2281:'Расчет сбытовых надбавок'!$G$3024,5)</f>
        <v>32.950000000000003</v>
      </c>
      <c r="E845" s="108">
        <f>VLOOKUP($A845+ROUND((COLUMN()-2)/24,5),АТС!$A$41:$F$784,5)+VLOOKUP($A845+ROUND((COLUMN()-2)/24,5),'Расчет сбытовых надбавок'!$B$2281:'Расчет сбытовых надбавок'!$G$3024,5)</f>
        <v>0</v>
      </c>
      <c r="F845" s="108">
        <f>VLOOKUP($A845+ROUND((COLUMN()-2)/24,5),АТС!$A$41:$F$784,5)+VLOOKUP($A845+ROUND((COLUMN()-2)/24,5),'Расчет сбытовых надбавок'!$B$2281:'Расчет сбытовых надбавок'!$G$3024,5)</f>
        <v>0</v>
      </c>
      <c r="G845" s="108">
        <f>VLOOKUP($A845+ROUND((COLUMN()-2)/24,5),АТС!$A$41:$F$784,5)+VLOOKUP($A845+ROUND((COLUMN()-2)/24,5),'Расчет сбытовых надбавок'!$B$2281:'Расчет сбытовых надбавок'!$G$3024,5)</f>
        <v>0.01</v>
      </c>
      <c r="H845" s="108">
        <f>VLOOKUP($A845+ROUND((COLUMN()-2)/24,5),АТС!$A$41:$F$784,5)+VLOOKUP($A845+ROUND((COLUMN()-2)/24,5),'Расчет сбытовых надбавок'!$B$2281:'Расчет сбытовых надбавок'!$G$3024,5)</f>
        <v>0</v>
      </c>
      <c r="I845" s="108">
        <f>VLOOKUP($A845+ROUND((COLUMN()-2)/24,5),АТС!$A$41:$F$784,5)+VLOOKUP($A845+ROUND((COLUMN()-2)/24,5),'Расчет сбытовых надбавок'!$B$2281:'Расчет сбытовых надбавок'!$G$3024,5)</f>
        <v>0</v>
      </c>
      <c r="J845" s="108">
        <f>VLOOKUP($A845+ROUND((COLUMN()-2)/24,5),АТС!$A$41:$F$784,5)+VLOOKUP($A845+ROUND((COLUMN()-2)/24,5),'Расчет сбытовых надбавок'!$B$2281:'Расчет сбытовых надбавок'!$G$3024,5)</f>
        <v>0</v>
      </c>
      <c r="K845" s="108">
        <f>VLOOKUP($A845+ROUND((COLUMN()-2)/24,5),АТС!$A$41:$F$784,5)+VLOOKUP($A845+ROUND((COLUMN()-2)/24,5),'Расчет сбытовых надбавок'!$B$2281:'Расчет сбытовых надбавок'!$G$3024,5)</f>
        <v>0</v>
      </c>
      <c r="L845" s="108">
        <f>VLOOKUP($A845+ROUND((COLUMN()-2)/24,5),АТС!$A$41:$F$784,5)+VLOOKUP($A845+ROUND((COLUMN()-2)/24,5),'Расчет сбытовых надбавок'!$B$2281:'Расчет сбытовых надбавок'!$G$3024,5)</f>
        <v>0</v>
      </c>
      <c r="M845" s="108">
        <f>VLOOKUP($A845+ROUND((COLUMN()-2)/24,5),АТС!$A$41:$F$784,5)+VLOOKUP($A845+ROUND((COLUMN()-2)/24,5),'Расчет сбытовых надбавок'!$B$2281:'Расчет сбытовых надбавок'!$G$3024,5)</f>
        <v>0.01</v>
      </c>
      <c r="N845" s="108">
        <f>VLOOKUP($A845+ROUND((COLUMN()-2)/24,5),АТС!$A$41:$F$784,5)+VLOOKUP($A845+ROUND((COLUMN()-2)/24,5),'Расчет сбытовых надбавок'!$B$2281:'Расчет сбытовых надбавок'!$G$3024,5)</f>
        <v>0</v>
      </c>
      <c r="O845" s="108">
        <f>VLOOKUP($A845+ROUND((COLUMN()-2)/24,5),АТС!$A$41:$F$784,5)+VLOOKUP($A845+ROUND((COLUMN()-2)/24,5),'Расчет сбытовых надбавок'!$B$2281:'Расчет сбытовых надбавок'!$G$3024,5)</f>
        <v>0.01</v>
      </c>
      <c r="P845" s="108">
        <f>VLOOKUP($A845+ROUND((COLUMN()-2)/24,5),АТС!$A$41:$F$784,5)+VLOOKUP($A845+ROUND((COLUMN()-2)/24,5),'Расчет сбытовых надбавок'!$B$2281:'Расчет сбытовых надбавок'!$G$3024,5)</f>
        <v>1065.93</v>
      </c>
      <c r="Q845" s="108">
        <f>VLOOKUP($A845+ROUND((COLUMN()-2)/24,5),АТС!$A$41:$F$784,5)+VLOOKUP($A845+ROUND((COLUMN()-2)/24,5),'Расчет сбытовых надбавок'!$B$2281:'Расчет сбытовых надбавок'!$G$3024,5)</f>
        <v>1071.3</v>
      </c>
      <c r="R845" s="108">
        <f>VLOOKUP($A845+ROUND((COLUMN()-2)/24,5),АТС!$A$41:$F$784,5)+VLOOKUP($A845+ROUND((COLUMN()-2)/24,5),'Расчет сбытовых надбавок'!$B$2281:'Расчет сбытовых надбавок'!$G$3024,5)</f>
        <v>1108.3900000000001</v>
      </c>
      <c r="S845" s="108">
        <f>VLOOKUP($A845+ROUND((COLUMN()-2)/24,5),АТС!$A$41:$F$784,5)+VLOOKUP($A845+ROUND((COLUMN()-2)/24,5),'Расчет сбытовых надбавок'!$B$2281:'Расчет сбытовых надбавок'!$G$3024,5)</f>
        <v>1056.6099999999999</v>
      </c>
      <c r="T845" s="108">
        <f>VLOOKUP($A845+ROUND((COLUMN()-2)/24,5),АТС!$A$41:$F$784,5)+VLOOKUP($A845+ROUND((COLUMN()-2)/24,5),'Расчет сбытовых надбавок'!$B$2281:'Расчет сбытовых надбавок'!$G$3024,5)</f>
        <v>37.74</v>
      </c>
      <c r="U845" s="108">
        <f>VLOOKUP($A845+ROUND((COLUMN()-2)/24,5),АТС!$A$41:$F$784,5)+VLOOKUP($A845+ROUND((COLUMN()-2)/24,5),'Расчет сбытовых надбавок'!$B$2281:'Расчет сбытовых надбавок'!$G$3024,5)</f>
        <v>75.77</v>
      </c>
      <c r="V845" s="108">
        <f>VLOOKUP($A845+ROUND((COLUMN()-2)/24,5),АТС!$A$41:$F$784,5)+VLOOKUP($A845+ROUND((COLUMN()-2)/24,5),'Расчет сбытовых надбавок'!$B$2281:'Расчет сбытовых надбавок'!$G$3024,5)</f>
        <v>0</v>
      </c>
      <c r="W845" s="108">
        <f>VLOOKUP($A845+ROUND((COLUMN()-2)/24,5),АТС!$A$41:$F$784,5)+VLOOKUP($A845+ROUND((COLUMN()-2)/24,5),'Расчет сбытовых надбавок'!$B$2281:'Расчет сбытовых надбавок'!$G$3024,5)</f>
        <v>1.68</v>
      </c>
      <c r="X845" s="108">
        <f>VLOOKUP($A845+ROUND((COLUMN()-2)/24,5),АТС!$A$41:$F$784,5)+VLOOKUP($A845+ROUND((COLUMN()-2)/24,5),'Расчет сбытовых надбавок'!$B$2281:'Расчет сбытовых надбавок'!$G$3024,5)</f>
        <v>339.6</v>
      </c>
      <c r="Y845" s="108">
        <f>VLOOKUP($A845+ROUND((COLUMN()-2)/24,5),АТС!$A$41:$F$784,5)+VLOOKUP($A845+ROUND((COLUMN()-2)/24,5),'Расчет сбытовых надбавок'!$B$2281:'Расчет сбытовых надбавок'!$G$3024,5)</f>
        <v>144.80000000000001</v>
      </c>
    </row>
    <row r="846" spans="1:25" x14ac:dyDescent="0.2">
      <c r="A846" s="88">
        <f t="shared" si="22"/>
        <v>41875</v>
      </c>
      <c r="B846" s="108">
        <f>VLOOKUP($A846+ROUND((COLUMN()-2)/24,5),АТС!$A$41:$F$784,5)+VLOOKUP($A846+ROUND((COLUMN()-2)/24,5),'Расчет сбытовых надбавок'!$B$2281:'Расчет сбытовых надбавок'!$G$3024,5)</f>
        <v>377.32</v>
      </c>
      <c r="C846" s="108">
        <f>VLOOKUP($A846+ROUND((COLUMN()-2)/24,5),АТС!$A$41:$F$784,5)+VLOOKUP($A846+ROUND((COLUMN()-2)/24,5),'Расчет сбытовых надбавок'!$B$2281:'Расчет сбытовых надбавок'!$G$3024,5)</f>
        <v>121.36</v>
      </c>
      <c r="D846" s="108">
        <f>VLOOKUP($A846+ROUND((COLUMN()-2)/24,5),АТС!$A$41:$F$784,5)+VLOOKUP($A846+ROUND((COLUMN()-2)/24,5),'Расчет сбытовых надбавок'!$B$2281:'Расчет сбытовых надбавок'!$G$3024,5)</f>
        <v>157.05000000000001</v>
      </c>
      <c r="E846" s="108">
        <f>VLOOKUP($A846+ROUND((COLUMN()-2)/24,5),АТС!$A$41:$F$784,5)+VLOOKUP($A846+ROUND((COLUMN()-2)/24,5),'Расчет сбытовых надбавок'!$B$2281:'Расчет сбытовых надбавок'!$G$3024,5)</f>
        <v>83.61999999999999</v>
      </c>
      <c r="F846" s="108">
        <f>VLOOKUP($A846+ROUND((COLUMN()-2)/24,5),АТС!$A$41:$F$784,5)+VLOOKUP($A846+ROUND((COLUMN()-2)/24,5),'Расчет сбытовых надбавок'!$B$2281:'Расчет сбытовых надбавок'!$G$3024,5)</f>
        <v>47.81</v>
      </c>
      <c r="G846" s="108">
        <f>VLOOKUP($A846+ROUND((COLUMN()-2)/24,5),АТС!$A$41:$F$784,5)+VLOOKUP($A846+ROUND((COLUMN()-2)/24,5),'Расчет сбытовых надбавок'!$B$2281:'Расчет сбытовых надбавок'!$G$3024,5)</f>
        <v>70.86</v>
      </c>
      <c r="H846" s="108">
        <f>VLOOKUP($A846+ROUND((COLUMN()-2)/24,5),АТС!$A$41:$F$784,5)+VLOOKUP($A846+ROUND((COLUMN()-2)/24,5),'Расчет сбытовых надбавок'!$B$2281:'Расчет сбытовых надбавок'!$G$3024,5)</f>
        <v>0</v>
      </c>
      <c r="I846" s="108">
        <f>VLOOKUP($A846+ROUND((COLUMN()-2)/24,5),АТС!$A$41:$F$784,5)+VLOOKUP($A846+ROUND((COLUMN()-2)/24,5),'Расчет сбытовых надбавок'!$B$2281:'Расчет сбытовых надбавок'!$G$3024,5)</f>
        <v>0</v>
      </c>
      <c r="J846" s="108">
        <f>VLOOKUP($A846+ROUND((COLUMN()-2)/24,5),АТС!$A$41:$F$784,5)+VLOOKUP($A846+ROUND((COLUMN()-2)/24,5),'Расчет сбытовых надбавок'!$B$2281:'Расчет сбытовых надбавок'!$G$3024,5)</f>
        <v>0.01</v>
      </c>
      <c r="K846" s="108">
        <f>VLOOKUP($A846+ROUND((COLUMN()-2)/24,5),АТС!$A$41:$F$784,5)+VLOOKUP($A846+ROUND((COLUMN()-2)/24,5),'Расчет сбытовых надбавок'!$B$2281:'Расчет сбытовых надбавок'!$G$3024,5)</f>
        <v>38.6</v>
      </c>
      <c r="L846" s="108">
        <f>VLOOKUP($A846+ROUND((COLUMN()-2)/24,5),АТС!$A$41:$F$784,5)+VLOOKUP($A846+ROUND((COLUMN()-2)/24,5),'Расчет сбытовых надбавок'!$B$2281:'Расчет сбытовых надбавок'!$G$3024,5)</f>
        <v>89.61999999999999</v>
      </c>
      <c r="M846" s="108">
        <f>VLOOKUP($A846+ROUND((COLUMN()-2)/24,5),АТС!$A$41:$F$784,5)+VLOOKUP($A846+ROUND((COLUMN()-2)/24,5),'Расчет сбытовых надбавок'!$B$2281:'Расчет сбытовых надбавок'!$G$3024,5)</f>
        <v>0.01</v>
      </c>
      <c r="N846" s="108">
        <f>VLOOKUP($A846+ROUND((COLUMN()-2)/24,5),АТС!$A$41:$F$784,5)+VLOOKUP($A846+ROUND((COLUMN()-2)/24,5),'Расчет сбытовых надбавок'!$B$2281:'Расчет сбытовых надбавок'!$G$3024,5)</f>
        <v>0.01</v>
      </c>
      <c r="O846" s="108">
        <f>VLOOKUP($A846+ROUND((COLUMN()-2)/24,5),АТС!$A$41:$F$784,5)+VLOOKUP($A846+ROUND((COLUMN()-2)/24,5),'Расчет сбытовых надбавок'!$B$2281:'Расчет сбытовых надбавок'!$G$3024,5)</f>
        <v>16.670000000000002</v>
      </c>
      <c r="P846" s="108">
        <f>VLOOKUP($A846+ROUND((COLUMN()-2)/24,5),АТС!$A$41:$F$784,5)+VLOOKUP($A846+ROUND((COLUMN()-2)/24,5),'Расчет сбытовых надбавок'!$B$2281:'Расчет сбытовых надбавок'!$G$3024,5)</f>
        <v>1179.8500000000001</v>
      </c>
      <c r="Q846" s="108">
        <f>VLOOKUP($A846+ROUND((COLUMN()-2)/24,5),АТС!$A$41:$F$784,5)+VLOOKUP($A846+ROUND((COLUMN()-2)/24,5),'Расчет сбытовых надбавок'!$B$2281:'Расчет сбытовых надбавок'!$G$3024,5)</f>
        <v>1173.8400000000001</v>
      </c>
      <c r="R846" s="108">
        <f>VLOOKUP($A846+ROUND((COLUMN()-2)/24,5),АТС!$A$41:$F$784,5)+VLOOKUP($A846+ROUND((COLUMN()-2)/24,5),'Расчет сбытовых надбавок'!$B$2281:'Расчет сбытовых надбавок'!$G$3024,5)</f>
        <v>1312.81</v>
      </c>
      <c r="S846" s="108">
        <f>VLOOKUP($A846+ROUND((COLUMN()-2)/24,5),АТС!$A$41:$F$784,5)+VLOOKUP($A846+ROUND((COLUMN()-2)/24,5),'Расчет сбытовых надбавок'!$B$2281:'Расчет сбытовых надбавок'!$G$3024,5)</f>
        <v>1291.51</v>
      </c>
      <c r="T846" s="108">
        <f>VLOOKUP($A846+ROUND((COLUMN()-2)/24,5),АТС!$A$41:$F$784,5)+VLOOKUP($A846+ROUND((COLUMN()-2)/24,5),'Расчет сбытовых надбавок'!$B$2281:'Расчет сбытовых надбавок'!$G$3024,5)</f>
        <v>188.61</v>
      </c>
      <c r="U846" s="108">
        <f>VLOOKUP($A846+ROUND((COLUMN()-2)/24,5),АТС!$A$41:$F$784,5)+VLOOKUP($A846+ROUND((COLUMN()-2)/24,5),'Расчет сбытовых надбавок'!$B$2281:'Расчет сбытовых надбавок'!$G$3024,5)</f>
        <v>171.13</v>
      </c>
      <c r="V846" s="108">
        <f>VLOOKUP($A846+ROUND((COLUMN()-2)/24,5),АТС!$A$41:$F$784,5)+VLOOKUP($A846+ROUND((COLUMN()-2)/24,5),'Расчет сбытовых надбавок'!$B$2281:'Расчет сбытовых надбавок'!$G$3024,5)</f>
        <v>0</v>
      </c>
      <c r="W846" s="108">
        <f>VLOOKUP($A846+ROUND((COLUMN()-2)/24,5),АТС!$A$41:$F$784,5)+VLOOKUP($A846+ROUND((COLUMN()-2)/24,5),'Расчет сбытовых надбавок'!$B$2281:'Расчет сбытовых надбавок'!$G$3024,5)</f>
        <v>1132.71</v>
      </c>
      <c r="X846" s="108">
        <f>VLOOKUP($A846+ROUND((COLUMN()-2)/24,5),АТС!$A$41:$F$784,5)+VLOOKUP($A846+ROUND((COLUMN()-2)/24,5),'Расчет сбытовых надбавок'!$B$2281:'Расчет сбытовых надбавок'!$G$3024,5)</f>
        <v>1774.49</v>
      </c>
      <c r="Y846" s="108">
        <f>VLOOKUP($A846+ROUND((COLUMN()-2)/24,5),АТС!$A$41:$F$784,5)+VLOOKUP($A846+ROUND((COLUMN()-2)/24,5),'Расчет сбытовых надбавок'!$B$2281:'Расчет сбытовых надбавок'!$G$3024,5)</f>
        <v>736.97</v>
      </c>
    </row>
    <row r="847" spans="1:25" x14ac:dyDescent="0.2">
      <c r="A847" s="88">
        <f t="shared" si="22"/>
        <v>41876</v>
      </c>
      <c r="B847" s="108">
        <f>VLOOKUP($A847+ROUND((COLUMN()-2)/24,5),АТС!$A$41:$F$784,5)+VLOOKUP($A847+ROUND((COLUMN()-2)/24,5),'Расчет сбытовых надбавок'!$B$2281:'Расчет сбытовых надбавок'!$G$3024,5)</f>
        <v>184.87</v>
      </c>
      <c r="C847" s="108">
        <f>VLOOKUP($A847+ROUND((COLUMN()-2)/24,5),АТС!$A$41:$F$784,5)+VLOOKUP($A847+ROUND((COLUMN()-2)/24,5),'Расчет сбытовых надбавок'!$B$2281:'Расчет сбытовых надбавок'!$G$3024,5)</f>
        <v>28.8</v>
      </c>
      <c r="D847" s="108">
        <f>VLOOKUP($A847+ROUND((COLUMN()-2)/24,5),АТС!$A$41:$F$784,5)+VLOOKUP($A847+ROUND((COLUMN()-2)/24,5),'Расчет сбытовых надбавок'!$B$2281:'Расчет сбытовых надбавок'!$G$3024,5)</f>
        <v>44.15</v>
      </c>
      <c r="E847" s="108">
        <f>VLOOKUP($A847+ROUND((COLUMN()-2)/24,5),АТС!$A$41:$F$784,5)+VLOOKUP($A847+ROUND((COLUMN()-2)/24,5),'Расчет сбытовых надбавок'!$B$2281:'Расчет сбытовых надбавок'!$G$3024,5)</f>
        <v>0</v>
      </c>
      <c r="F847" s="108">
        <f>VLOOKUP($A847+ROUND((COLUMN()-2)/24,5),АТС!$A$41:$F$784,5)+VLOOKUP($A847+ROUND((COLUMN()-2)/24,5),'Расчет сбытовых надбавок'!$B$2281:'Расчет сбытовых надбавок'!$G$3024,5)</f>
        <v>0</v>
      </c>
      <c r="G847" s="108">
        <f>VLOOKUP($A847+ROUND((COLUMN()-2)/24,5),АТС!$A$41:$F$784,5)+VLOOKUP($A847+ROUND((COLUMN()-2)/24,5),'Расчет сбытовых надбавок'!$B$2281:'Расчет сбытовых надбавок'!$G$3024,5)</f>
        <v>0</v>
      </c>
      <c r="H847" s="108">
        <f>VLOOKUP($A847+ROUND((COLUMN()-2)/24,5),АТС!$A$41:$F$784,5)+VLOOKUP($A847+ROUND((COLUMN()-2)/24,5),'Расчет сбытовых надбавок'!$B$2281:'Расчет сбытовых надбавок'!$G$3024,5)</f>
        <v>0</v>
      </c>
      <c r="I847" s="108">
        <f>VLOOKUP($A847+ROUND((COLUMN()-2)/24,5),АТС!$A$41:$F$784,5)+VLOOKUP($A847+ROUND((COLUMN()-2)/24,5),'Расчет сбытовых надбавок'!$B$2281:'Расчет сбытовых надбавок'!$G$3024,5)</f>
        <v>0</v>
      </c>
      <c r="J847" s="108">
        <f>VLOOKUP($A847+ROUND((COLUMN()-2)/24,5),АТС!$A$41:$F$784,5)+VLOOKUP($A847+ROUND((COLUMN()-2)/24,5),'Расчет сбытовых надбавок'!$B$2281:'Расчет сбытовых надбавок'!$G$3024,5)</f>
        <v>0</v>
      </c>
      <c r="K847" s="108">
        <f>VLOOKUP($A847+ROUND((COLUMN()-2)/24,5),АТС!$A$41:$F$784,5)+VLOOKUP($A847+ROUND((COLUMN()-2)/24,5),'Расчет сбытовых надбавок'!$B$2281:'Расчет сбытовых надбавок'!$G$3024,5)</f>
        <v>0</v>
      </c>
      <c r="L847" s="108">
        <f>VLOOKUP($A847+ROUND((COLUMN()-2)/24,5),АТС!$A$41:$F$784,5)+VLOOKUP($A847+ROUND((COLUMN()-2)/24,5),'Расчет сбытовых надбавок'!$B$2281:'Расчет сбытовых надбавок'!$G$3024,5)</f>
        <v>0</v>
      </c>
      <c r="M847" s="108">
        <f>VLOOKUP($A847+ROUND((COLUMN()-2)/24,5),АТС!$A$41:$F$784,5)+VLOOKUP($A847+ROUND((COLUMN()-2)/24,5),'Расчет сбытовых надбавок'!$B$2281:'Расчет сбытовых надбавок'!$G$3024,5)</f>
        <v>0</v>
      </c>
      <c r="N847" s="108">
        <f>VLOOKUP($A847+ROUND((COLUMN()-2)/24,5),АТС!$A$41:$F$784,5)+VLOOKUP($A847+ROUND((COLUMN()-2)/24,5),'Расчет сбытовых надбавок'!$B$2281:'Расчет сбытовых надбавок'!$G$3024,5)</f>
        <v>0</v>
      </c>
      <c r="O847" s="108">
        <f>VLOOKUP($A847+ROUND((COLUMN()-2)/24,5),АТС!$A$41:$F$784,5)+VLOOKUP($A847+ROUND((COLUMN()-2)/24,5),'Расчет сбытовых надбавок'!$B$2281:'Расчет сбытовых надбавок'!$G$3024,5)</f>
        <v>0</v>
      </c>
      <c r="P847" s="108">
        <f>VLOOKUP($A847+ROUND((COLUMN()-2)/24,5),АТС!$A$41:$F$784,5)+VLOOKUP($A847+ROUND((COLUMN()-2)/24,5),'Расчет сбытовых надбавок'!$B$2281:'Расчет сбытовых надбавок'!$G$3024,5)</f>
        <v>0</v>
      </c>
      <c r="Q847" s="108">
        <f>VLOOKUP($A847+ROUND((COLUMN()-2)/24,5),АТС!$A$41:$F$784,5)+VLOOKUP($A847+ROUND((COLUMN()-2)/24,5),'Расчет сбытовых надбавок'!$B$2281:'Расчет сбытовых надбавок'!$G$3024,5)</f>
        <v>0</v>
      </c>
      <c r="R847" s="108">
        <f>VLOOKUP($A847+ROUND((COLUMN()-2)/24,5),АТС!$A$41:$F$784,5)+VLOOKUP($A847+ROUND((COLUMN()-2)/24,5),'Расчет сбытовых надбавок'!$B$2281:'Расчет сбытовых надбавок'!$G$3024,5)</f>
        <v>30.97</v>
      </c>
      <c r="S847" s="108">
        <f>VLOOKUP($A847+ROUND((COLUMN()-2)/24,5),АТС!$A$41:$F$784,5)+VLOOKUP($A847+ROUND((COLUMN()-2)/24,5),'Расчет сбытовых надбавок'!$B$2281:'Расчет сбытовых надбавок'!$G$3024,5)</f>
        <v>7.1599999999999993</v>
      </c>
      <c r="T847" s="108">
        <f>VLOOKUP($A847+ROUND((COLUMN()-2)/24,5),АТС!$A$41:$F$784,5)+VLOOKUP($A847+ROUND((COLUMN()-2)/24,5),'Расчет сбытовых надбавок'!$B$2281:'Расчет сбытовых надбавок'!$G$3024,5)</f>
        <v>32.909999999999997</v>
      </c>
      <c r="U847" s="108">
        <f>VLOOKUP($A847+ROUND((COLUMN()-2)/24,5),АТС!$A$41:$F$784,5)+VLOOKUP($A847+ROUND((COLUMN()-2)/24,5),'Расчет сбытовых надбавок'!$B$2281:'Расчет сбытовых надбавок'!$G$3024,5)</f>
        <v>0</v>
      </c>
      <c r="V847" s="108">
        <f>VLOOKUP($A847+ROUND((COLUMN()-2)/24,5),АТС!$A$41:$F$784,5)+VLOOKUP($A847+ROUND((COLUMN()-2)/24,5),'Расчет сбытовых надбавок'!$B$2281:'Расчет сбытовых надбавок'!$G$3024,5)</f>
        <v>17.59</v>
      </c>
      <c r="W847" s="108">
        <f>VLOOKUP($A847+ROUND((COLUMN()-2)/24,5),АТС!$A$41:$F$784,5)+VLOOKUP($A847+ROUND((COLUMN()-2)/24,5),'Расчет сбытовых надбавок'!$B$2281:'Расчет сбытовых надбавок'!$G$3024,5)</f>
        <v>152.38</v>
      </c>
      <c r="X847" s="108">
        <f>VLOOKUP($A847+ROUND((COLUMN()-2)/24,5),АТС!$A$41:$F$784,5)+VLOOKUP($A847+ROUND((COLUMN()-2)/24,5),'Расчет сбытовых надбавок'!$B$2281:'Расчет сбытовых надбавок'!$G$3024,5)</f>
        <v>106.08000000000001</v>
      </c>
      <c r="Y847" s="108">
        <f>VLOOKUP($A847+ROUND((COLUMN()-2)/24,5),АТС!$A$41:$F$784,5)+VLOOKUP($A847+ROUND((COLUMN()-2)/24,5),'Расчет сбытовых надбавок'!$B$2281:'Расчет сбытовых надбавок'!$G$3024,5)</f>
        <v>408.14</v>
      </c>
    </row>
    <row r="848" spans="1:25" x14ac:dyDescent="0.2">
      <c r="A848" s="88">
        <f t="shared" si="22"/>
        <v>41877</v>
      </c>
      <c r="B848" s="108">
        <f>VLOOKUP($A848+ROUND((COLUMN()-2)/24,5),АТС!$A$41:$F$784,5)+VLOOKUP($A848+ROUND((COLUMN()-2)/24,5),'Расчет сбытовых надбавок'!$B$2281:'Расчет сбытовых надбавок'!$G$3024,5)</f>
        <v>144.75</v>
      </c>
      <c r="C848" s="108">
        <f>VLOOKUP($A848+ROUND((COLUMN()-2)/24,5),АТС!$A$41:$F$784,5)+VLOOKUP($A848+ROUND((COLUMN()-2)/24,5),'Расчет сбытовых надбавок'!$B$2281:'Расчет сбытовых надбавок'!$G$3024,5)</f>
        <v>133.63999999999999</v>
      </c>
      <c r="D848" s="108">
        <f>VLOOKUP($A848+ROUND((COLUMN()-2)/24,5),АТС!$A$41:$F$784,5)+VLOOKUP($A848+ROUND((COLUMN()-2)/24,5),'Расчет сбытовых надбавок'!$B$2281:'Расчет сбытовых надбавок'!$G$3024,5)</f>
        <v>46.92</v>
      </c>
      <c r="E848" s="108">
        <f>VLOOKUP($A848+ROUND((COLUMN()-2)/24,5),АТС!$A$41:$F$784,5)+VLOOKUP($A848+ROUND((COLUMN()-2)/24,5),'Расчет сбытовых надбавок'!$B$2281:'Расчет сбытовых надбавок'!$G$3024,5)</f>
        <v>0</v>
      </c>
      <c r="F848" s="108">
        <f>VLOOKUP($A848+ROUND((COLUMN()-2)/24,5),АТС!$A$41:$F$784,5)+VLOOKUP($A848+ROUND((COLUMN()-2)/24,5),'Расчет сбытовых надбавок'!$B$2281:'Расчет сбытовых надбавок'!$G$3024,5)</f>
        <v>0</v>
      </c>
      <c r="G848" s="108">
        <f>VLOOKUP($A848+ROUND((COLUMN()-2)/24,5),АТС!$A$41:$F$784,5)+VLOOKUP($A848+ROUND((COLUMN()-2)/24,5),'Расчет сбытовых надбавок'!$B$2281:'Расчет сбытовых надбавок'!$G$3024,5)</f>
        <v>0</v>
      </c>
      <c r="H848" s="108">
        <f>VLOOKUP($A848+ROUND((COLUMN()-2)/24,5),АТС!$A$41:$F$784,5)+VLOOKUP($A848+ROUND((COLUMN()-2)/24,5),'Расчет сбытовых надбавок'!$B$2281:'Расчет сбытовых надбавок'!$G$3024,5)</f>
        <v>0</v>
      </c>
      <c r="I848" s="108">
        <f>VLOOKUP($A848+ROUND((COLUMN()-2)/24,5),АТС!$A$41:$F$784,5)+VLOOKUP($A848+ROUND((COLUMN()-2)/24,5),'Расчет сбытовых надбавок'!$B$2281:'Расчет сбытовых надбавок'!$G$3024,5)</f>
        <v>0</v>
      </c>
      <c r="J848" s="108">
        <f>VLOOKUP($A848+ROUND((COLUMN()-2)/24,5),АТС!$A$41:$F$784,5)+VLOOKUP($A848+ROUND((COLUMN()-2)/24,5),'Расчет сбытовых надбавок'!$B$2281:'Расчет сбытовых надбавок'!$G$3024,5)</f>
        <v>0.01</v>
      </c>
      <c r="K848" s="108">
        <f>VLOOKUP($A848+ROUND((COLUMN()-2)/24,5),АТС!$A$41:$F$784,5)+VLOOKUP($A848+ROUND((COLUMN()-2)/24,5),'Расчет сбытовых надбавок'!$B$2281:'Расчет сбытовых надбавок'!$G$3024,5)</f>
        <v>0</v>
      </c>
      <c r="L848" s="108">
        <f>VLOOKUP($A848+ROUND((COLUMN()-2)/24,5),АТС!$A$41:$F$784,5)+VLOOKUP($A848+ROUND((COLUMN()-2)/24,5),'Расчет сбытовых надбавок'!$B$2281:'Расчет сбытовых надбавок'!$G$3024,5)</f>
        <v>0.80999999999999994</v>
      </c>
      <c r="M848" s="108">
        <f>VLOOKUP($A848+ROUND((COLUMN()-2)/24,5),АТС!$A$41:$F$784,5)+VLOOKUP($A848+ROUND((COLUMN()-2)/24,5),'Расчет сбытовых надбавок'!$B$2281:'Расчет сбытовых надбавок'!$G$3024,5)</f>
        <v>1.93</v>
      </c>
      <c r="N848" s="108">
        <f>VLOOKUP($A848+ROUND((COLUMN()-2)/24,5),АТС!$A$41:$F$784,5)+VLOOKUP($A848+ROUND((COLUMN()-2)/24,5),'Расчет сбытовых надбавок'!$B$2281:'Расчет сбытовых надбавок'!$G$3024,5)</f>
        <v>0</v>
      </c>
      <c r="O848" s="108">
        <f>VLOOKUP($A848+ROUND((COLUMN()-2)/24,5),АТС!$A$41:$F$784,5)+VLOOKUP($A848+ROUND((COLUMN()-2)/24,5),'Расчет сбытовых надбавок'!$B$2281:'Расчет сбытовых надбавок'!$G$3024,5)</f>
        <v>0</v>
      </c>
      <c r="P848" s="108">
        <f>VLOOKUP($A848+ROUND((COLUMN()-2)/24,5),АТС!$A$41:$F$784,5)+VLOOKUP($A848+ROUND((COLUMN()-2)/24,5),'Расчет сбытовых надбавок'!$B$2281:'Расчет сбытовых надбавок'!$G$3024,5)</f>
        <v>11.66</v>
      </c>
      <c r="Q848" s="108">
        <f>VLOOKUP($A848+ROUND((COLUMN()-2)/24,5),АТС!$A$41:$F$784,5)+VLOOKUP($A848+ROUND((COLUMN()-2)/24,5),'Расчет сбытовых надбавок'!$B$2281:'Расчет сбытовых надбавок'!$G$3024,5)</f>
        <v>12.7</v>
      </c>
      <c r="R848" s="108">
        <f>VLOOKUP($A848+ROUND((COLUMN()-2)/24,5),АТС!$A$41:$F$784,5)+VLOOKUP($A848+ROUND((COLUMN()-2)/24,5),'Расчет сбытовых надбавок'!$B$2281:'Расчет сбытовых надбавок'!$G$3024,5)</f>
        <v>15.4</v>
      </c>
      <c r="S848" s="108">
        <f>VLOOKUP($A848+ROUND((COLUMN()-2)/24,5),АТС!$A$41:$F$784,5)+VLOOKUP($A848+ROUND((COLUMN()-2)/24,5),'Расчет сбытовых надбавок'!$B$2281:'Расчет сбытовых надбавок'!$G$3024,5)</f>
        <v>18.46</v>
      </c>
      <c r="T848" s="108">
        <f>VLOOKUP($A848+ROUND((COLUMN()-2)/24,5),АТС!$A$41:$F$784,5)+VLOOKUP($A848+ROUND((COLUMN()-2)/24,5),'Расчет сбытовых надбавок'!$B$2281:'Расчет сбытовых надбавок'!$G$3024,5)</f>
        <v>6.8199999999999994</v>
      </c>
      <c r="U848" s="108">
        <f>VLOOKUP($A848+ROUND((COLUMN()-2)/24,5),АТС!$A$41:$F$784,5)+VLOOKUP($A848+ROUND((COLUMN()-2)/24,5),'Расчет сбытовых надбавок'!$B$2281:'Расчет сбытовых надбавок'!$G$3024,5)</f>
        <v>0</v>
      </c>
      <c r="V848" s="108">
        <f>VLOOKUP($A848+ROUND((COLUMN()-2)/24,5),АТС!$A$41:$F$784,5)+VLOOKUP($A848+ROUND((COLUMN()-2)/24,5),'Расчет сбытовых надбавок'!$B$2281:'Расчет сбытовых надбавок'!$G$3024,5)</f>
        <v>9.9999999999999992E-2</v>
      </c>
      <c r="W848" s="108">
        <f>VLOOKUP($A848+ROUND((COLUMN()-2)/24,5),АТС!$A$41:$F$784,5)+VLOOKUP($A848+ROUND((COLUMN()-2)/24,5),'Расчет сбытовых надбавок'!$B$2281:'Расчет сбытовых надбавок'!$G$3024,5)</f>
        <v>72.650000000000006</v>
      </c>
      <c r="X848" s="108">
        <f>VLOOKUP($A848+ROUND((COLUMN()-2)/24,5),АТС!$A$41:$F$784,5)+VLOOKUP($A848+ROUND((COLUMN()-2)/24,5),'Расчет сбытовых надбавок'!$B$2281:'Расчет сбытовых надбавок'!$G$3024,5)</f>
        <v>512.59</v>
      </c>
      <c r="Y848" s="108">
        <f>VLOOKUP($A848+ROUND((COLUMN()-2)/24,5),АТС!$A$41:$F$784,5)+VLOOKUP($A848+ROUND((COLUMN()-2)/24,5),'Расчет сбытовых надбавок'!$B$2281:'Расчет сбытовых надбавок'!$G$3024,5)</f>
        <v>426.62</v>
      </c>
    </row>
    <row r="849" spans="1:27" x14ac:dyDescent="0.2">
      <c r="A849" s="88">
        <f t="shared" si="22"/>
        <v>41878</v>
      </c>
      <c r="B849" s="108">
        <f>VLOOKUP($A849+ROUND((COLUMN()-2)/24,5),АТС!$A$41:$F$784,5)+VLOOKUP($A849+ROUND((COLUMN()-2)/24,5),'Расчет сбытовых надбавок'!$B$2281:'Расчет сбытовых надбавок'!$G$3024,5)</f>
        <v>145.96</v>
      </c>
      <c r="C849" s="108">
        <f>VLOOKUP($A849+ROUND((COLUMN()-2)/24,5),АТС!$A$41:$F$784,5)+VLOOKUP($A849+ROUND((COLUMN()-2)/24,5),'Расчет сбытовых надбавок'!$B$2281:'Расчет сбытовых надбавок'!$G$3024,5)</f>
        <v>59.19</v>
      </c>
      <c r="D849" s="108">
        <f>VLOOKUP($A849+ROUND((COLUMN()-2)/24,5),АТС!$A$41:$F$784,5)+VLOOKUP($A849+ROUND((COLUMN()-2)/24,5),'Расчет сбытовых надбавок'!$B$2281:'Расчет сбытовых надбавок'!$G$3024,5)</f>
        <v>47.45</v>
      </c>
      <c r="E849" s="108">
        <f>VLOOKUP($A849+ROUND((COLUMN()-2)/24,5),АТС!$A$41:$F$784,5)+VLOOKUP($A849+ROUND((COLUMN()-2)/24,5),'Расчет сбытовых надбавок'!$B$2281:'Расчет сбытовых надбавок'!$G$3024,5)</f>
        <v>0</v>
      </c>
      <c r="F849" s="108">
        <f>VLOOKUP($A849+ROUND((COLUMN()-2)/24,5),АТС!$A$41:$F$784,5)+VLOOKUP($A849+ROUND((COLUMN()-2)/24,5),'Расчет сбытовых надбавок'!$B$2281:'Расчет сбытовых надбавок'!$G$3024,5)</f>
        <v>0</v>
      </c>
      <c r="G849" s="108">
        <f>VLOOKUP($A849+ROUND((COLUMN()-2)/24,5),АТС!$A$41:$F$784,5)+VLOOKUP($A849+ROUND((COLUMN()-2)/24,5),'Расчет сбытовых надбавок'!$B$2281:'Расчет сбытовых надбавок'!$G$3024,5)</f>
        <v>0</v>
      </c>
      <c r="H849" s="108">
        <f>VLOOKUP($A849+ROUND((COLUMN()-2)/24,5),АТС!$A$41:$F$784,5)+VLOOKUP($A849+ROUND((COLUMN()-2)/24,5),'Расчет сбытовых надбавок'!$B$2281:'Расчет сбытовых надбавок'!$G$3024,5)</f>
        <v>0</v>
      </c>
      <c r="I849" s="108">
        <f>VLOOKUP($A849+ROUND((COLUMN()-2)/24,5),АТС!$A$41:$F$784,5)+VLOOKUP($A849+ROUND((COLUMN()-2)/24,5),'Расчет сбытовых надбавок'!$B$2281:'Расчет сбытовых надбавок'!$G$3024,5)</f>
        <v>0</v>
      </c>
      <c r="J849" s="108">
        <f>VLOOKUP($A849+ROUND((COLUMN()-2)/24,5),АТС!$A$41:$F$784,5)+VLOOKUP($A849+ROUND((COLUMN()-2)/24,5),'Расчет сбытовых надбавок'!$B$2281:'Расчет сбытовых надбавок'!$G$3024,5)</f>
        <v>0</v>
      </c>
      <c r="K849" s="108">
        <f>VLOOKUP($A849+ROUND((COLUMN()-2)/24,5),АТС!$A$41:$F$784,5)+VLOOKUP($A849+ROUND((COLUMN()-2)/24,5),'Расчет сбытовых надбавок'!$B$2281:'Расчет сбытовых надбавок'!$G$3024,5)</f>
        <v>0</v>
      </c>
      <c r="L849" s="108">
        <f>VLOOKUP($A849+ROUND((COLUMN()-2)/24,5),АТС!$A$41:$F$784,5)+VLOOKUP($A849+ROUND((COLUMN()-2)/24,5),'Расчет сбытовых надбавок'!$B$2281:'Расчет сбытовых надбавок'!$G$3024,5)</f>
        <v>0</v>
      </c>
      <c r="M849" s="108">
        <f>VLOOKUP($A849+ROUND((COLUMN()-2)/24,5),АТС!$A$41:$F$784,5)+VLOOKUP($A849+ROUND((COLUMN()-2)/24,5),'Расчет сбытовых надбавок'!$B$2281:'Расчет сбытовых надбавок'!$G$3024,5)</f>
        <v>0</v>
      </c>
      <c r="N849" s="108">
        <f>VLOOKUP($A849+ROUND((COLUMN()-2)/24,5),АТС!$A$41:$F$784,5)+VLOOKUP($A849+ROUND((COLUMN()-2)/24,5),'Расчет сбытовых надбавок'!$B$2281:'Расчет сбытовых надбавок'!$G$3024,5)</f>
        <v>58.62</v>
      </c>
      <c r="O849" s="108">
        <f>VLOOKUP($A849+ROUND((COLUMN()-2)/24,5),АТС!$A$41:$F$784,5)+VLOOKUP($A849+ROUND((COLUMN()-2)/24,5),'Расчет сбытовых надбавок'!$B$2281:'Расчет сбытовых надбавок'!$G$3024,5)</f>
        <v>70.41</v>
      </c>
      <c r="P849" s="108">
        <f>VLOOKUP($A849+ROUND((COLUMN()-2)/24,5),АТС!$A$41:$F$784,5)+VLOOKUP($A849+ROUND((COLUMN()-2)/24,5),'Расчет сбытовых надбавок'!$B$2281:'Расчет сбытовых надбавок'!$G$3024,5)</f>
        <v>0</v>
      </c>
      <c r="Q849" s="108">
        <f>VLOOKUP($A849+ROUND((COLUMN()-2)/24,5),АТС!$A$41:$F$784,5)+VLOOKUP($A849+ROUND((COLUMN()-2)/24,5),'Расчет сбытовых надбавок'!$B$2281:'Расчет сбытовых надбавок'!$G$3024,5)</f>
        <v>0.53</v>
      </c>
      <c r="R849" s="108">
        <f>VLOOKUP($A849+ROUND((COLUMN()-2)/24,5),АТС!$A$41:$F$784,5)+VLOOKUP($A849+ROUND((COLUMN()-2)/24,5),'Расчет сбытовых надбавок'!$B$2281:'Расчет сбытовых надбавок'!$G$3024,5)</f>
        <v>102.06</v>
      </c>
      <c r="S849" s="108">
        <f>VLOOKUP($A849+ROUND((COLUMN()-2)/24,5),АТС!$A$41:$F$784,5)+VLOOKUP($A849+ROUND((COLUMN()-2)/24,5),'Расчет сбытовых надбавок'!$B$2281:'Расчет сбытовых надбавок'!$G$3024,5)</f>
        <v>93.64</v>
      </c>
      <c r="T849" s="108">
        <f>VLOOKUP($A849+ROUND((COLUMN()-2)/24,5),АТС!$A$41:$F$784,5)+VLOOKUP($A849+ROUND((COLUMN()-2)/24,5),'Расчет сбытовых надбавок'!$B$2281:'Расчет сбытовых надбавок'!$G$3024,5)</f>
        <v>92.17</v>
      </c>
      <c r="U849" s="108">
        <f>VLOOKUP($A849+ROUND((COLUMN()-2)/24,5),АТС!$A$41:$F$784,5)+VLOOKUP($A849+ROUND((COLUMN()-2)/24,5),'Расчет сбытовых надбавок'!$B$2281:'Расчет сбытовых надбавок'!$G$3024,5)</f>
        <v>0</v>
      </c>
      <c r="V849" s="108">
        <f>VLOOKUP($A849+ROUND((COLUMN()-2)/24,5),АТС!$A$41:$F$784,5)+VLOOKUP($A849+ROUND((COLUMN()-2)/24,5),'Расчет сбытовых надбавок'!$B$2281:'Расчет сбытовых надбавок'!$G$3024,5)</f>
        <v>3.1999999999999997</v>
      </c>
      <c r="W849" s="108">
        <f>VLOOKUP($A849+ROUND((COLUMN()-2)/24,5),АТС!$A$41:$F$784,5)+VLOOKUP($A849+ROUND((COLUMN()-2)/24,5),'Расчет сбытовых надбавок'!$B$2281:'Расчет сбытовых надбавок'!$G$3024,5)</f>
        <v>215.28</v>
      </c>
      <c r="X849" s="108">
        <f>VLOOKUP($A849+ROUND((COLUMN()-2)/24,5),АТС!$A$41:$F$784,5)+VLOOKUP($A849+ROUND((COLUMN()-2)/24,5),'Расчет сбытовых надбавок'!$B$2281:'Расчет сбытовых надбавок'!$G$3024,5)</f>
        <v>98.6</v>
      </c>
      <c r="Y849" s="108">
        <f>VLOOKUP($A849+ROUND((COLUMN()-2)/24,5),АТС!$A$41:$F$784,5)+VLOOKUP($A849+ROUND((COLUMN()-2)/24,5),'Расчет сбытовых надбавок'!$B$2281:'Расчет сбытовых надбавок'!$G$3024,5)</f>
        <v>463.24</v>
      </c>
    </row>
    <row r="850" spans="1:27" x14ac:dyDescent="0.2">
      <c r="A850" s="88">
        <f t="shared" si="22"/>
        <v>41879</v>
      </c>
      <c r="B850" s="108">
        <f>VLOOKUP($A850+ROUND((COLUMN()-2)/24,5),АТС!$A$41:$F$784,5)+VLOOKUP($A850+ROUND((COLUMN()-2)/24,5),'Расчет сбытовых надбавок'!$B$2281:'Расчет сбытовых надбавок'!$G$3024,5)</f>
        <v>43.6</v>
      </c>
      <c r="C850" s="108">
        <f>VLOOKUP($A850+ROUND((COLUMN()-2)/24,5),АТС!$A$41:$F$784,5)+VLOOKUP($A850+ROUND((COLUMN()-2)/24,5),'Расчет сбытовых надбавок'!$B$2281:'Расчет сбытовых надбавок'!$G$3024,5)</f>
        <v>40.980000000000004</v>
      </c>
      <c r="D850" s="108">
        <f>VLOOKUP($A850+ROUND((COLUMN()-2)/24,5),АТС!$A$41:$F$784,5)+VLOOKUP($A850+ROUND((COLUMN()-2)/24,5),'Расчет сбытовых надбавок'!$B$2281:'Расчет сбытовых надбавок'!$G$3024,5)</f>
        <v>28.020000000000003</v>
      </c>
      <c r="E850" s="108">
        <f>VLOOKUP($A850+ROUND((COLUMN()-2)/24,5),АТС!$A$41:$F$784,5)+VLOOKUP($A850+ROUND((COLUMN()-2)/24,5),'Расчет сбытовых надбавок'!$B$2281:'Расчет сбытовых надбавок'!$G$3024,5)</f>
        <v>0</v>
      </c>
      <c r="F850" s="108">
        <f>VLOOKUP($A850+ROUND((COLUMN()-2)/24,5),АТС!$A$41:$F$784,5)+VLOOKUP($A850+ROUND((COLUMN()-2)/24,5),'Расчет сбытовых надбавок'!$B$2281:'Расчет сбытовых надбавок'!$G$3024,5)</f>
        <v>0</v>
      </c>
      <c r="G850" s="108">
        <f>VLOOKUP($A850+ROUND((COLUMN()-2)/24,5),АТС!$A$41:$F$784,5)+VLOOKUP($A850+ROUND((COLUMN()-2)/24,5),'Расчет сбытовых надбавок'!$B$2281:'Расчет сбытовых надбавок'!$G$3024,5)</f>
        <v>0</v>
      </c>
      <c r="H850" s="108">
        <f>VLOOKUP($A850+ROUND((COLUMN()-2)/24,5),АТС!$A$41:$F$784,5)+VLOOKUP($A850+ROUND((COLUMN()-2)/24,5),'Расчет сбытовых надбавок'!$B$2281:'Расчет сбытовых надбавок'!$G$3024,5)</f>
        <v>0</v>
      </c>
      <c r="I850" s="108">
        <f>VLOOKUP($A850+ROUND((COLUMN()-2)/24,5),АТС!$A$41:$F$784,5)+VLOOKUP($A850+ROUND((COLUMN()-2)/24,5),'Расчет сбытовых надбавок'!$B$2281:'Расчет сбытовых надбавок'!$G$3024,5)</f>
        <v>0</v>
      </c>
      <c r="J850" s="108">
        <f>VLOOKUP($A850+ROUND((COLUMN()-2)/24,5),АТС!$A$41:$F$784,5)+VLOOKUP($A850+ROUND((COLUMN()-2)/24,5),'Расчет сбытовых надбавок'!$B$2281:'Расчет сбытовых надбавок'!$G$3024,5)</f>
        <v>1.91</v>
      </c>
      <c r="K850" s="108">
        <f>VLOOKUP($A850+ROUND((COLUMN()-2)/24,5),АТС!$A$41:$F$784,5)+VLOOKUP($A850+ROUND((COLUMN()-2)/24,5),'Расчет сбытовых надбавок'!$B$2281:'Расчет сбытовых надбавок'!$G$3024,5)</f>
        <v>6.1899999999999995</v>
      </c>
      <c r="L850" s="108">
        <f>VLOOKUP($A850+ROUND((COLUMN()-2)/24,5),АТС!$A$41:$F$784,5)+VLOOKUP($A850+ROUND((COLUMN()-2)/24,5),'Расчет сбытовых надбавок'!$B$2281:'Расчет сбытовых надбавок'!$G$3024,5)</f>
        <v>68.55</v>
      </c>
      <c r="M850" s="108">
        <f>VLOOKUP($A850+ROUND((COLUMN()-2)/24,5),АТС!$A$41:$F$784,5)+VLOOKUP($A850+ROUND((COLUMN()-2)/24,5),'Расчет сбытовых надбавок'!$B$2281:'Расчет сбытовых надбавок'!$G$3024,5)</f>
        <v>86.91</v>
      </c>
      <c r="N850" s="108">
        <f>VLOOKUP($A850+ROUND((COLUMN()-2)/24,5),АТС!$A$41:$F$784,5)+VLOOKUP($A850+ROUND((COLUMN()-2)/24,5),'Расчет сбытовых надбавок'!$B$2281:'Расчет сбытовых надбавок'!$G$3024,5)</f>
        <v>93.74</v>
      </c>
      <c r="O850" s="108">
        <f>VLOOKUP($A850+ROUND((COLUMN()-2)/24,5),АТС!$A$41:$F$784,5)+VLOOKUP($A850+ROUND((COLUMN()-2)/24,5),'Расчет сбытовых надбавок'!$B$2281:'Расчет сбытовых надбавок'!$G$3024,5)</f>
        <v>98.6</v>
      </c>
      <c r="P850" s="108">
        <f>VLOOKUP($A850+ROUND((COLUMN()-2)/24,5),АТС!$A$41:$F$784,5)+VLOOKUP($A850+ROUND((COLUMN()-2)/24,5),'Расчет сбытовых надбавок'!$B$2281:'Расчет сбытовых надбавок'!$G$3024,5)</f>
        <v>110.52000000000001</v>
      </c>
      <c r="Q850" s="108">
        <f>VLOOKUP($A850+ROUND((COLUMN()-2)/24,5),АТС!$A$41:$F$784,5)+VLOOKUP($A850+ROUND((COLUMN()-2)/24,5),'Расчет сбытовых надбавок'!$B$2281:'Расчет сбытовых надбавок'!$G$3024,5)</f>
        <v>119.22999999999999</v>
      </c>
      <c r="R850" s="108">
        <f>VLOOKUP($A850+ROUND((COLUMN()-2)/24,5),АТС!$A$41:$F$784,5)+VLOOKUP($A850+ROUND((COLUMN()-2)/24,5),'Расчет сбытовых надбавок'!$B$2281:'Расчет сбытовых надбавок'!$G$3024,5)</f>
        <v>135.71</v>
      </c>
      <c r="S850" s="108">
        <f>VLOOKUP($A850+ROUND((COLUMN()-2)/24,5),АТС!$A$41:$F$784,5)+VLOOKUP($A850+ROUND((COLUMN()-2)/24,5),'Расчет сбытовых надбавок'!$B$2281:'Расчет сбытовых надбавок'!$G$3024,5)</f>
        <v>130.91</v>
      </c>
      <c r="T850" s="108">
        <f>VLOOKUP($A850+ROUND((COLUMN()-2)/24,5),АТС!$A$41:$F$784,5)+VLOOKUP($A850+ROUND((COLUMN()-2)/24,5),'Расчет сбытовых надбавок'!$B$2281:'Расчет сбытовых надбавок'!$G$3024,5)</f>
        <v>116.77000000000001</v>
      </c>
      <c r="U850" s="108">
        <f>VLOOKUP($A850+ROUND((COLUMN()-2)/24,5),АТС!$A$41:$F$784,5)+VLOOKUP($A850+ROUND((COLUMN()-2)/24,5),'Расчет сбытовых надбавок'!$B$2281:'Расчет сбытовых надбавок'!$G$3024,5)</f>
        <v>4.68</v>
      </c>
      <c r="V850" s="108">
        <f>VLOOKUP($A850+ROUND((COLUMN()-2)/24,5),АТС!$A$41:$F$784,5)+VLOOKUP($A850+ROUND((COLUMN()-2)/24,5),'Расчет сбытовых надбавок'!$B$2281:'Расчет сбытовых надбавок'!$G$3024,5)</f>
        <v>19.010000000000002</v>
      </c>
      <c r="W850" s="108">
        <f>VLOOKUP($A850+ROUND((COLUMN()-2)/24,5),АТС!$A$41:$F$784,5)+VLOOKUP($A850+ROUND((COLUMN()-2)/24,5),'Расчет сбытовых надбавок'!$B$2281:'Расчет сбытовых надбавок'!$G$3024,5)</f>
        <v>154.51000000000002</v>
      </c>
      <c r="X850" s="108">
        <f>VLOOKUP($A850+ROUND((COLUMN()-2)/24,5),АТС!$A$41:$F$784,5)+VLOOKUP($A850+ROUND((COLUMN()-2)/24,5),'Расчет сбытовых надбавок'!$B$2281:'Расчет сбытовых надбавок'!$G$3024,5)</f>
        <v>360.72</v>
      </c>
      <c r="Y850" s="108">
        <f>VLOOKUP($A850+ROUND((COLUMN()-2)/24,5),АТС!$A$41:$F$784,5)+VLOOKUP($A850+ROUND((COLUMN()-2)/24,5),'Расчет сбытовых надбавок'!$B$2281:'Расчет сбытовых надбавок'!$G$3024,5)</f>
        <v>549.94999999999993</v>
      </c>
    </row>
    <row r="851" spans="1:27" x14ac:dyDescent="0.2">
      <c r="A851" s="88">
        <f t="shared" si="22"/>
        <v>41880</v>
      </c>
      <c r="B851" s="108">
        <f>VLOOKUP($A851+ROUND((COLUMN()-2)/24,5),АТС!$A$41:$F$784,5)+VLOOKUP($A851+ROUND((COLUMN()-2)/24,5),'Расчет сбытовых надбавок'!$B$2281:'Расчет сбытовых надбавок'!$G$3024,5)</f>
        <v>91.09</v>
      </c>
      <c r="C851" s="108">
        <f>VLOOKUP($A851+ROUND((COLUMN()-2)/24,5),АТС!$A$41:$F$784,5)+VLOOKUP($A851+ROUND((COLUMN()-2)/24,5),'Расчет сбытовых надбавок'!$B$2281:'Расчет сбытовых надбавок'!$G$3024,5)</f>
        <v>93.45</v>
      </c>
      <c r="D851" s="108">
        <f>VLOOKUP($A851+ROUND((COLUMN()-2)/24,5),АТС!$A$41:$F$784,5)+VLOOKUP($A851+ROUND((COLUMN()-2)/24,5),'Расчет сбытовых надбавок'!$B$2281:'Расчет сбытовых надбавок'!$G$3024,5)</f>
        <v>1.56</v>
      </c>
      <c r="E851" s="108">
        <f>VLOOKUP($A851+ROUND((COLUMN()-2)/24,5),АТС!$A$41:$F$784,5)+VLOOKUP($A851+ROUND((COLUMN()-2)/24,5),'Расчет сбытовых надбавок'!$B$2281:'Расчет сбытовых надбавок'!$G$3024,5)</f>
        <v>0</v>
      </c>
      <c r="F851" s="108">
        <f>VLOOKUP($A851+ROUND((COLUMN()-2)/24,5),АТС!$A$41:$F$784,5)+VLOOKUP($A851+ROUND((COLUMN()-2)/24,5),'Расчет сбытовых надбавок'!$B$2281:'Расчет сбытовых надбавок'!$G$3024,5)</f>
        <v>0</v>
      </c>
      <c r="G851" s="108">
        <f>VLOOKUP($A851+ROUND((COLUMN()-2)/24,5),АТС!$A$41:$F$784,5)+VLOOKUP($A851+ROUND((COLUMN()-2)/24,5),'Расчет сбытовых надбавок'!$B$2281:'Расчет сбытовых надбавок'!$G$3024,5)</f>
        <v>0</v>
      </c>
      <c r="H851" s="108">
        <f>VLOOKUP($A851+ROUND((COLUMN()-2)/24,5),АТС!$A$41:$F$784,5)+VLOOKUP($A851+ROUND((COLUMN()-2)/24,5),'Расчет сбытовых надбавок'!$B$2281:'Расчет сбытовых надбавок'!$G$3024,5)</f>
        <v>0</v>
      </c>
      <c r="I851" s="108">
        <f>VLOOKUP($A851+ROUND((COLUMN()-2)/24,5),АТС!$A$41:$F$784,5)+VLOOKUP($A851+ROUND((COLUMN()-2)/24,5),'Расчет сбытовых надбавок'!$B$2281:'Расчет сбытовых надбавок'!$G$3024,5)</f>
        <v>0</v>
      </c>
      <c r="J851" s="108">
        <f>VLOOKUP($A851+ROUND((COLUMN()-2)/24,5),АТС!$A$41:$F$784,5)+VLOOKUP($A851+ROUND((COLUMN()-2)/24,5),'Расчет сбытовых надбавок'!$B$2281:'Расчет сбытовых надбавок'!$G$3024,5)</f>
        <v>0</v>
      </c>
      <c r="K851" s="108">
        <f>VLOOKUP($A851+ROUND((COLUMN()-2)/24,5),АТС!$A$41:$F$784,5)+VLOOKUP($A851+ROUND((COLUMN()-2)/24,5),'Расчет сбытовых надбавок'!$B$2281:'Расчет сбытовых надбавок'!$G$3024,5)</f>
        <v>0</v>
      </c>
      <c r="L851" s="108">
        <f>VLOOKUP($A851+ROUND((COLUMN()-2)/24,5),АТС!$A$41:$F$784,5)+VLOOKUP($A851+ROUND((COLUMN()-2)/24,5),'Расчет сбытовых надбавок'!$B$2281:'Расчет сбытовых надбавок'!$G$3024,5)</f>
        <v>0</v>
      </c>
      <c r="M851" s="108">
        <f>VLOOKUP($A851+ROUND((COLUMN()-2)/24,5),АТС!$A$41:$F$784,5)+VLOOKUP($A851+ROUND((COLUMN()-2)/24,5),'Расчет сбытовых надбавок'!$B$2281:'Расчет сбытовых надбавок'!$G$3024,5)</f>
        <v>0.63</v>
      </c>
      <c r="N851" s="108">
        <f>VLOOKUP($A851+ROUND((COLUMN()-2)/24,5),АТС!$A$41:$F$784,5)+VLOOKUP($A851+ROUND((COLUMN()-2)/24,5),'Расчет сбытовых надбавок'!$B$2281:'Расчет сбытовых надбавок'!$G$3024,5)</f>
        <v>0</v>
      </c>
      <c r="O851" s="108">
        <f>VLOOKUP($A851+ROUND((COLUMN()-2)/24,5),АТС!$A$41:$F$784,5)+VLOOKUP($A851+ROUND((COLUMN()-2)/24,5),'Расчет сбытовых надбавок'!$B$2281:'Расчет сбытовых надбавок'!$G$3024,5)</f>
        <v>0</v>
      </c>
      <c r="P851" s="108">
        <f>VLOOKUP($A851+ROUND((COLUMN()-2)/24,5),АТС!$A$41:$F$784,5)+VLOOKUP($A851+ROUND((COLUMN()-2)/24,5),'Расчет сбытовых надбавок'!$B$2281:'Расчет сбытовых надбавок'!$G$3024,5)</f>
        <v>55.19</v>
      </c>
      <c r="Q851" s="108">
        <f>VLOOKUP($A851+ROUND((COLUMN()-2)/24,5),АТС!$A$41:$F$784,5)+VLOOKUP($A851+ROUND((COLUMN()-2)/24,5),'Расчет сбытовых надбавок'!$B$2281:'Расчет сбытовых надбавок'!$G$3024,5)</f>
        <v>58.85</v>
      </c>
      <c r="R851" s="108">
        <f>VLOOKUP($A851+ROUND((COLUMN()-2)/24,5),АТС!$A$41:$F$784,5)+VLOOKUP($A851+ROUND((COLUMN()-2)/24,5),'Расчет сбытовых надбавок'!$B$2281:'Расчет сбытовых надбавок'!$G$3024,5)</f>
        <v>147.97</v>
      </c>
      <c r="S851" s="108">
        <f>VLOOKUP($A851+ROUND((COLUMN()-2)/24,5),АТС!$A$41:$F$784,5)+VLOOKUP($A851+ROUND((COLUMN()-2)/24,5),'Расчет сбытовых надбавок'!$B$2281:'Расчет сбытовых надбавок'!$G$3024,5)</f>
        <v>138.82</v>
      </c>
      <c r="T851" s="108">
        <f>VLOOKUP($A851+ROUND((COLUMN()-2)/24,5),АТС!$A$41:$F$784,5)+VLOOKUP($A851+ROUND((COLUMN()-2)/24,5),'Расчет сбытовых надбавок'!$B$2281:'Расчет сбытовых надбавок'!$G$3024,5)</f>
        <v>60.56</v>
      </c>
      <c r="U851" s="108">
        <f>VLOOKUP($A851+ROUND((COLUMN()-2)/24,5),АТС!$A$41:$F$784,5)+VLOOKUP($A851+ROUND((COLUMN()-2)/24,5),'Расчет сбытовых надбавок'!$B$2281:'Расчет сбытовых надбавок'!$G$3024,5)</f>
        <v>57.1</v>
      </c>
      <c r="V851" s="108">
        <f>VLOOKUP($A851+ROUND((COLUMN()-2)/24,5),АТС!$A$41:$F$784,5)+VLOOKUP($A851+ROUND((COLUMN()-2)/24,5),'Расчет сбытовых надбавок'!$B$2281:'Расчет сбытовых надбавок'!$G$3024,5)</f>
        <v>37.17</v>
      </c>
      <c r="W851" s="108">
        <f>VLOOKUP($A851+ROUND((COLUMN()-2)/24,5),АТС!$A$41:$F$784,5)+VLOOKUP($A851+ROUND((COLUMN()-2)/24,5),'Расчет сбытовых надбавок'!$B$2281:'Расчет сбытовых надбавок'!$G$3024,5)</f>
        <v>268.27</v>
      </c>
      <c r="X851" s="108">
        <f>VLOOKUP($A851+ROUND((COLUMN()-2)/24,5),АТС!$A$41:$F$784,5)+VLOOKUP($A851+ROUND((COLUMN()-2)/24,5),'Расчет сбытовых надбавок'!$B$2281:'Расчет сбытовых надбавок'!$G$3024,5)</f>
        <v>287.08000000000004</v>
      </c>
      <c r="Y851" s="108">
        <f>VLOOKUP($A851+ROUND((COLUMN()-2)/24,5),АТС!$A$41:$F$784,5)+VLOOKUP($A851+ROUND((COLUMN()-2)/24,5),'Расчет сбытовых надбавок'!$B$2281:'Расчет сбытовых надбавок'!$G$3024,5)</f>
        <v>409.91</v>
      </c>
    </row>
    <row r="852" spans="1:27" x14ac:dyDescent="0.2">
      <c r="A852" s="88">
        <f t="shared" si="22"/>
        <v>41881</v>
      </c>
      <c r="B852" s="108">
        <f>VLOOKUP($A852+ROUND((COLUMN()-2)/24,5),АТС!$A$41:$F$784,5)+VLOOKUP($A852+ROUND((COLUMN()-2)/24,5),'Расчет сбытовых надбавок'!$B$2281:'Расчет сбытовых надбавок'!$G$3024,5)</f>
        <v>125.4</v>
      </c>
      <c r="C852" s="108">
        <f>VLOOKUP($A852+ROUND((COLUMN()-2)/24,5),АТС!$A$41:$F$784,5)+VLOOKUP($A852+ROUND((COLUMN()-2)/24,5),'Расчет сбытовых надбавок'!$B$2281:'Расчет сбытовых надбавок'!$G$3024,5)</f>
        <v>0</v>
      </c>
      <c r="D852" s="108">
        <f>VLOOKUP($A852+ROUND((COLUMN()-2)/24,5),АТС!$A$41:$F$784,5)+VLOOKUP($A852+ROUND((COLUMN()-2)/24,5),'Расчет сбытовых надбавок'!$B$2281:'Расчет сбытовых надбавок'!$G$3024,5)</f>
        <v>0</v>
      </c>
      <c r="E852" s="108">
        <f>VLOOKUP($A852+ROUND((COLUMN()-2)/24,5),АТС!$A$41:$F$784,5)+VLOOKUP($A852+ROUND((COLUMN()-2)/24,5),'Расчет сбытовых надбавок'!$B$2281:'Расчет сбытовых надбавок'!$G$3024,5)</f>
        <v>0</v>
      </c>
      <c r="F852" s="108">
        <f>VLOOKUP($A852+ROUND((COLUMN()-2)/24,5),АТС!$A$41:$F$784,5)+VLOOKUP($A852+ROUND((COLUMN()-2)/24,5),'Расчет сбытовых надбавок'!$B$2281:'Расчет сбытовых надбавок'!$G$3024,5)</f>
        <v>17.07</v>
      </c>
      <c r="G852" s="108">
        <f>VLOOKUP($A852+ROUND((COLUMN()-2)/24,5),АТС!$A$41:$F$784,5)+VLOOKUP($A852+ROUND((COLUMN()-2)/24,5),'Расчет сбытовых надбавок'!$B$2281:'Расчет сбытовых надбавок'!$G$3024,5)</f>
        <v>26.330000000000002</v>
      </c>
      <c r="H852" s="108">
        <f>VLOOKUP($A852+ROUND((COLUMN()-2)/24,5),АТС!$A$41:$F$784,5)+VLOOKUP($A852+ROUND((COLUMN()-2)/24,5),'Расчет сбытовых надбавок'!$B$2281:'Расчет сбытовых надбавок'!$G$3024,5)</f>
        <v>0.62</v>
      </c>
      <c r="I852" s="108">
        <f>VLOOKUP($A852+ROUND((COLUMN()-2)/24,5),АТС!$A$41:$F$784,5)+VLOOKUP($A852+ROUND((COLUMN()-2)/24,5),'Расчет сбытовых надбавок'!$B$2281:'Расчет сбытовых надбавок'!$G$3024,5)</f>
        <v>0</v>
      </c>
      <c r="J852" s="108">
        <f>VLOOKUP($A852+ROUND((COLUMN()-2)/24,5),АТС!$A$41:$F$784,5)+VLOOKUP($A852+ROUND((COLUMN()-2)/24,5),'Расчет сбытовых надбавок'!$B$2281:'Расчет сбытовых надбавок'!$G$3024,5)</f>
        <v>0</v>
      </c>
      <c r="K852" s="108">
        <f>VLOOKUP($A852+ROUND((COLUMN()-2)/24,5),АТС!$A$41:$F$784,5)+VLOOKUP($A852+ROUND((COLUMN()-2)/24,5),'Расчет сбытовых надбавок'!$B$2281:'Расчет сбытовых надбавок'!$G$3024,5)</f>
        <v>0.11</v>
      </c>
      <c r="L852" s="108">
        <f>VLOOKUP($A852+ROUND((COLUMN()-2)/24,5),АТС!$A$41:$F$784,5)+VLOOKUP($A852+ROUND((COLUMN()-2)/24,5),'Расчет сбытовых надбавок'!$B$2281:'Расчет сбытовых надбавок'!$G$3024,5)</f>
        <v>47.73</v>
      </c>
      <c r="M852" s="108">
        <f>VLOOKUP($A852+ROUND((COLUMN()-2)/24,5),АТС!$A$41:$F$784,5)+VLOOKUP($A852+ROUND((COLUMN()-2)/24,5),'Расчет сбытовых надбавок'!$B$2281:'Расчет сбытовых надбавок'!$G$3024,5)</f>
        <v>53.45</v>
      </c>
      <c r="N852" s="108">
        <f>VLOOKUP($A852+ROUND((COLUMN()-2)/24,5),АТС!$A$41:$F$784,5)+VLOOKUP($A852+ROUND((COLUMN()-2)/24,5),'Расчет сбытовых надбавок'!$B$2281:'Расчет сбытовых надбавок'!$G$3024,5)</f>
        <v>48.21</v>
      </c>
      <c r="O852" s="108">
        <f>VLOOKUP($A852+ROUND((COLUMN()-2)/24,5),АТС!$A$41:$F$784,5)+VLOOKUP($A852+ROUND((COLUMN()-2)/24,5),'Расчет сбытовых надбавок'!$B$2281:'Расчет сбытовых надбавок'!$G$3024,5)</f>
        <v>41.97</v>
      </c>
      <c r="P852" s="108">
        <f>VLOOKUP($A852+ROUND((COLUMN()-2)/24,5),АТС!$A$41:$F$784,5)+VLOOKUP($A852+ROUND((COLUMN()-2)/24,5),'Расчет сбытовых надбавок'!$B$2281:'Расчет сбытовых надбавок'!$G$3024,5)</f>
        <v>56.370000000000005</v>
      </c>
      <c r="Q852" s="108">
        <f>VLOOKUP($A852+ROUND((COLUMN()-2)/24,5),АТС!$A$41:$F$784,5)+VLOOKUP($A852+ROUND((COLUMN()-2)/24,5),'Расчет сбытовых надбавок'!$B$2281:'Расчет сбытовых надбавок'!$G$3024,5)</f>
        <v>55.489999999999995</v>
      </c>
      <c r="R852" s="108">
        <f>VLOOKUP($A852+ROUND((COLUMN()-2)/24,5),АТС!$A$41:$F$784,5)+VLOOKUP($A852+ROUND((COLUMN()-2)/24,5),'Расчет сбытовых надбавок'!$B$2281:'Расчет сбытовых надбавок'!$G$3024,5)</f>
        <v>185.76</v>
      </c>
      <c r="S852" s="108">
        <f>VLOOKUP($A852+ROUND((COLUMN()-2)/24,5),АТС!$A$41:$F$784,5)+VLOOKUP($A852+ROUND((COLUMN()-2)/24,5),'Расчет сбытовых надбавок'!$B$2281:'Расчет сбытовых надбавок'!$G$3024,5)</f>
        <v>189.42000000000002</v>
      </c>
      <c r="T852" s="108">
        <f>VLOOKUP($A852+ROUND((COLUMN()-2)/24,5),АТС!$A$41:$F$784,5)+VLOOKUP($A852+ROUND((COLUMN()-2)/24,5),'Расчет сбытовых надбавок'!$B$2281:'Расчет сбытовых надбавок'!$G$3024,5)</f>
        <v>128.31</v>
      </c>
      <c r="U852" s="108">
        <f>VLOOKUP($A852+ROUND((COLUMN()-2)/24,5),АТС!$A$41:$F$784,5)+VLOOKUP($A852+ROUND((COLUMN()-2)/24,5),'Расчет сбытовых надбавок'!$B$2281:'Расчет сбытовых надбавок'!$G$3024,5)</f>
        <v>116.15</v>
      </c>
      <c r="V852" s="108">
        <f>VLOOKUP($A852+ROUND((COLUMN()-2)/24,5),АТС!$A$41:$F$784,5)+VLOOKUP($A852+ROUND((COLUMN()-2)/24,5),'Расчет сбытовых надбавок'!$B$2281:'Расчет сбытовых надбавок'!$G$3024,5)</f>
        <v>23.15</v>
      </c>
      <c r="W852" s="108">
        <f>VLOOKUP($A852+ROUND((COLUMN()-2)/24,5),АТС!$A$41:$F$784,5)+VLOOKUP($A852+ROUND((COLUMN()-2)/24,5),'Расчет сбытовых надбавок'!$B$2281:'Расчет сбытовых надбавок'!$G$3024,5)</f>
        <v>155.44</v>
      </c>
      <c r="X852" s="108">
        <f>VLOOKUP($A852+ROUND((COLUMN()-2)/24,5),АТС!$A$41:$F$784,5)+VLOOKUP($A852+ROUND((COLUMN()-2)/24,5),'Расчет сбытовых надбавок'!$B$2281:'Расчет сбытовых надбавок'!$G$3024,5)</f>
        <v>150.51000000000002</v>
      </c>
      <c r="Y852" s="108">
        <f>VLOOKUP($A852+ROUND((COLUMN()-2)/24,5),АТС!$A$41:$F$784,5)+VLOOKUP($A852+ROUND((COLUMN()-2)/24,5),'Расчет сбытовых надбавок'!$B$2281:'Расчет сбытовых надбавок'!$G$3024,5)</f>
        <v>405.78999999999996</v>
      </c>
    </row>
    <row r="853" spans="1:27" x14ac:dyDescent="0.2">
      <c r="A853" s="88">
        <f t="shared" si="22"/>
        <v>41882</v>
      </c>
      <c r="B853" s="108">
        <f>VLOOKUP($A853+ROUND((COLUMN()-2)/24,5),АТС!$A$41:$F$784,5)+VLOOKUP($A853+ROUND((COLUMN()-2)/24,5),'Расчет сбытовых надбавок'!$B$2281:'Расчет сбытовых надбавок'!$G$3024,5)</f>
        <v>159.16</v>
      </c>
      <c r="C853" s="108">
        <f>VLOOKUP($A853+ROUND((COLUMN()-2)/24,5),АТС!$A$41:$F$784,5)+VLOOKUP($A853+ROUND((COLUMN()-2)/24,5),'Расчет сбытовых надбавок'!$B$2281:'Расчет сбытовых надбавок'!$G$3024,5)</f>
        <v>67.349999999999994</v>
      </c>
      <c r="D853" s="108">
        <f>VLOOKUP($A853+ROUND((COLUMN()-2)/24,5),АТС!$A$41:$F$784,5)+VLOOKUP($A853+ROUND((COLUMN()-2)/24,5),'Расчет сбытовых надбавок'!$B$2281:'Расчет сбытовых надбавок'!$G$3024,5)</f>
        <v>107.59</v>
      </c>
      <c r="E853" s="108">
        <f>VLOOKUP($A853+ROUND((COLUMN()-2)/24,5),АТС!$A$41:$F$784,5)+VLOOKUP($A853+ROUND((COLUMN()-2)/24,5),'Расчет сбытовых надбавок'!$B$2281:'Расчет сбытовых надбавок'!$G$3024,5)</f>
        <v>27.47</v>
      </c>
      <c r="F853" s="108">
        <f>VLOOKUP($A853+ROUND((COLUMN()-2)/24,5),АТС!$A$41:$F$784,5)+VLOOKUP($A853+ROUND((COLUMN()-2)/24,5),'Расчет сбытовых надбавок'!$B$2281:'Расчет сбытовых надбавок'!$G$3024,5)</f>
        <v>24.98</v>
      </c>
      <c r="G853" s="108">
        <f>VLOOKUP($A853+ROUND((COLUMN()-2)/24,5),АТС!$A$41:$F$784,5)+VLOOKUP($A853+ROUND((COLUMN()-2)/24,5),'Расчет сбытовых надбавок'!$B$2281:'Расчет сбытовых надбавок'!$G$3024,5)</f>
        <v>0</v>
      </c>
      <c r="H853" s="108">
        <f>VLOOKUP($A853+ROUND((COLUMN()-2)/24,5),АТС!$A$41:$F$784,5)+VLOOKUP($A853+ROUND((COLUMN()-2)/24,5),'Расчет сбытовых надбавок'!$B$2281:'Расчет сбытовых надбавок'!$G$3024,5)</f>
        <v>0</v>
      </c>
      <c r="I853" s="108">
        <f>VLOOKUP($A853+ROUND((COLUMN()-2)/24,5),АТС!$A$41:$F$784,5)+VLOOKUP($A853+ROUND((COLUMN()-2)/24,5),'Расчет сбытовых надбавок'!$B$2281:'Расчет сбытовых надбавок'!$G$3024,5)</f>
        <v>0</v>
      </c>
      <c r="J853" s="108">
        <f>VLOOKUP($A853+ROUND((COLUMN()-2)/24,5),АТС!$A$41:$F$784,5)+VLOOKUP($A853+ROUND((COLUMN()-2)/24,5),'Расчет сбытовых надбавок'!$B$2281:'Расчет сбытовых надбавок'!$G$3024,5)</f>
        <v>0.01</v>
      </c>
      <c r="K853" s="108">
        <f>VLOOKUP($A853+ROUND((COLUMN()-2)/24,5),АТС!$A$41:$F$784,5)+VLOOKUP($A853+ROUND((COLUMN()-2)/24,5),'Расчет сбытовых надбавок'!$B$2281:'Расчет сбытовых надбавок'!$G$3024,5)</f>
        <v>0</v>
      </c>
      <c r="L853" s="108">
        <f>VLOOKUP($A853+ROUND((COLUMN()-2)/24,5),АТС!$A$41:$F$784,5)+VLOOKUP($A853+ROUND((COLUMN()-2)/24,5),'Расчет сбытовых надбавок'!$B$2281:'Расчет сбытовых надбавок'!$G$3024,5)</f>
        <v>0</v>
      </c>
      <c r="M853" s="108">
        <f>VLOOKUP($A853+ROUND((COLUMN()-2)/24,5),АТС!$A$41:$F$784,5)+VLOOKUP($A853+ROUND((COLUMN()-2)/24,5),'Расчет сбытовых надбавок'!$B$2281:'Расчет сбытовых надбавок'!$G$3024,5)</f>
        <v>102.08000000000001</v>
      </c>
      <c r="N853" s="108">
        <f>VLOOKUP($A853+ROUND((COLUMN()-2)/24,5),АТС!$A$41:$F$784,5)+VLOOKUP($A853+ROUND((COLUMN()-2)/24,5),'Расчет сбытовых надбавок'!$B$2281:'Расчет сбытовых надбавок'!$G$3024,5)</f>
        <v>89.87</v>
      </c>
      <c r="O853" s="108">
        <f>VLOOKUP($A853+ROUND((COLUMN()-2)/24,5),АТС!$A$41:$F$784,5)+VLOOKUP($A853+ROUND((COLUMN()-2)/24,5),'Расчет сбытовых надбавок'!$B$2281:'Расчет сбытовых надбавок'!$G$3024,5)</f>
        <v>77.099999999999994</v>
      </c>
      <c r="P853" s="108">
        <f>VLOOKUP($A853+ROUND((COLUMN()-2)/24,5),АТС!$A$41:$F$784,5)+VLOOKUP($A853+ROUND((COLUMN()-2)/24,5),'Расчет сбытовых надбавок'!$B$2281:'Расчет сбытовых надбавок'!$G$3024,5)</f>
        <v>121</v>
      </c>
      <c r="Q853" s="108">
        <f>VLOOKUP($A853+ROUND((COLUMN()-2)/24,5),АТС!$A$41:$F$784,5)+VLOOKUP($A853+ROUND((COLUMN()-2)/24,5),'Расчет сбытовых надбавок'!$B$2281:'Расчет сбытовых надбавок'!$G$3024,5)</f>
        <v>112.41</v>
      </c>
      <c r="R853" s="108">
        <f>VLOOKUP($A853+ROUND((COLUMN()-2)/24,5),АТС!$A$41:$F$784,5)+VLOOKUP($A853+ROUND((COLUMN()-2)/24,5),'Расчет сбытовых надбавок'!$B$2281:'Расчет сбытовых надбавок'!$G$3024,5)</f>
        <v>251.97</v>
      </c>
      <c r="S853" s="108">
        <f>VLOOKUP($A853+ROUND((COLUMN()-2)/24,5),АТС!$A$41:$F$784,5)+VLOOKUP($A853+ROUND((COLUMN()-2)/24,5),'Расчет сбытовых надбавок'!$B$2281:'Расчет сбытовых надбавок'!$G$3024,5)</f>
        <v>228.99</v>
      </c>
      <c r="T853" s="108">
        <f>VLOOKUP($A853+ROUND((COLUMN()-2)/24,5),АТС!$A$41:$F$784,5)+VLOOKUP($A853+ROUND((COLUMN()-2)/24,5),'Расчет сбытовых надбавок'!$B$2281:'Расчет сбытовых надбавок'!$G$3024,5)</f>
        <v>252.84</v>
      </c>
      <c r="U853" s="108">
        <f>VLOOKUP($A853+ROUND((COLUMN()-2)/24,5),АТС!$A$41:$F$784,5)+VLOOKUP($A853+ROUND((COLUMN()-2)/24,5),'Расчет сбытовых надбавок'!$B$2281:'Расчет сбытовых надбавок'!$G$3024,5)</f>
        <v>96.47</v>
      </c>
      <c r="V853" s="108">
        <f>VLOOKUP($A853+ROUND((COLUMN()-2)/24,5),АТС!$A$41:$F$784,5)+VLOOKUP($A853+ROUND((COLUMN()-2)/24,5),'Расчет сбытовых надбавок'!$B$2281:'Расчет сбытовых надбавок'!$G$3024,5)</f>
        <v>0.01</v>
      </c>
      <c r="W853" s="108">
        <f>VLOOKUP($A853+ROUND((COLUMN()-2)/24,5),АТС!$A$41:$F$784,5)+VLOOKUP($A853+ROUND((COLUMN()-2)/24,5),'Расчет сбытовых надбавок'!$B$2281:'Расчет сбытовых надбавок'!$G$3024,5)</f>
        <v>51.68</v>
      </c>
      <c r="X853" s="108">
        <f>VLOOKUP($A853+ROUND((COLUMN()-2)/24,5),АТС!$A$41:$F$784,5)+VLOOKUP($A853+ROUND((COLUMN()-2)/24,5),'Расчет сбытовых надбавок'!$B$2281:'Расчет сбытовых надбавок'!$G$3024,5)</f>
        <v>173.95</v>
      </c>
      <c r="Y853" s="108">
        <f>VLOOKUP($A853+ROUND((COLUMN()-2)/24,5),АТС!$A$41:$F$784,5)+VLOOKUP($A853+ROUND((COLUMN()-2)/24,5),'Расчет сбытовых надбавок'!$B$2281:'Расчет сбытовых надбавок'!$G$3024,5)</f>
        <v>231.85</v>
      </c>
    </row>
    <row r="854" spans="1:27" x14ac:dyDescent="0.25">
      <c r="A854" s="103"/>
      <c r="B854" s="87"/>
      <c r="C854" s="87"/>
      <c r="D854" s="87"/>
    </row>
    <row r="855" spans="1:27" x14ac:dyDescent="0.25">
      <c r="A855" s="96" t="s">
        <v>159</v>
      </c>
      <c r="B855" s="87"/>
      <c r="C855" s="87"/>
      <c r="D855" s="87"/>
    </row>
    <row r="856" spans="1:27" ht="12.75" customHeight="1" x14ac:dyDescent="0.2">
      <c r="A856" s="162" t="s">
        <v>49</v>
      </c>
      <c r="B856" s="173" t="s">
        <v>161</v>
      </c>
      <c r="C856" s="174"/>
      <c r="D856" s="174"/>
      <c r="E856" s="174"/>
      <c r="F856" s="174"/>
      <c r="G856" s="174"/>
      <c r="H856" s="174"/>
      <c r="I856" s="174"/>
      <c r="J856" s="174"/>
      <c r="K856" s="174"/>
      <c r="L856" s="174"/>
      <c r="M856" s="174"/>
      <c r="N856" s="174"/>
      <c r="O856" s="174"/>
      <c r="P856" s="174"/>
      <c r="Q856" s="174"/>
      <c r="R856" s="174"/>
      <c r="S856" s="174"/>
      <c r="T856" s="174"/>
      <c r="U856" s="174"/>
      <c r="V856" s="174"/>
      <c r="W856" s="174"/>
      <c r="X856" s="174"/>
      <c r="Y856" s="175"/>
    </row>
    <row r="857" spans="1:27" ht="12.75" customHeight="1" x14ac:dyDescent="0.2">
      <c r="A857" s="163"/>
      <c r="B857" s="176"/>
      <c r="C857" s="177"/>
      <c r="D857" s="177"/>
      <c r="E857" s="177"/>
      <c r="F857" s="177"/>
      <c r="G857" s="177"/>
      <c r="H857" s="177"/>
      <c r="I857" s="177"/>
      <c r="J857" s="177"/>
      <c r="K857" s="177"/>
      <c r="L857" s="177"/>
      <c r="M857" s="177"/>
      <c r="N857" s="177"/>
      <c r="O857" s="177"/>
      <c r="P857" s="177"/>
      <c r="Q857" s="177"/>
      <c r="R857" s="177"/>
      <c r="S857" s="177"/>
      <c r="T857" s="177"/>
      <c r="U857" s="177"/>
      <c r="V857" s="177"/>
      <c r="W857" s="177"/>
      <c r="X857" s="177"/>
      <c r="Y857" s="178"/>
    </row>
    <row r="858" spans="1:27" s="121" customFormat="1" ht="12.75" customHeight="1" x14ac:dyDescent="0.2">
      <c r="A858" s="163"/>
      <c r="B858" s="209" t="s">
        <v>129</v>
      </c>
      <c r="C858" s="197" t="s">
        <v>130</v>
      </c>
      <c r="D858" s="197" t="s">
        <v>131</v>
      </c>
      <c r="E858" s="197" t="s">
        <v>132</v>
      </c>
      <c r="F858" s="197" t="s">
        <v>133</v>
      </c>
      <c r="G858" s="197" t="s">
        <v>134</v>
      </c>
      <c r="H858" s="197" t="s">
        <v>135</v>
      </c>
      <c r="I858" s="197" t="s">
        <v>136</v>
      </c>
      <c r="J858" s="197" t="s">
        <v>137</v>
      </c>
      <c r="K858" s="197" t="s">
        <v>138</v>
      </c>
      <c r="L858" s="197" t="s">
        <v>139</v>
      </c>
      <c r="M858" s="197" t="s">
        <v>140</v>
      </c>
      <c r="N858" s="207" t="s">
        <v>141</v>
      </c>
      <c r="O858" s="197" t="s">
        <v>142</v>
      </c>
      <c r="P858" s="197" t="s">
        <v>143</v>
      </c>
      <c r="Q858" s="197" t="s">
        <v>144</v>
      </c>
      <c r="R858" s="197" t="s">
        <v>145</v>
      </c>
      <c r="S858" s="197" t="s">
        <v>146</v>
      </c>
      <c r="T858" s="197" t="s">
        <v>147</v>
      </c>
      <c r="U858" s="197" t="s">
        <v>148</v>
      </c>
      <c r="V858" s="197" t="s">
        <v>149</v>
      </c>
      <c r="W858" s="197" t="s">
        <v>150</v>
      </c>
      <c r="X858" s="197" t="s">
        <v>151</v>
      </c>
      <c r="Y858" s="197" t="s">
        <v>152</v>
      </c>
    </row>
    <row r="859" spans="1:27" s="121" customFormat="1" ht="11.25" customHeight="1" x14ac:dyDescent="0.2">
      <c r="A859" s="164"/>
      <c r="B859" s="210"/>
      <c r="C859" s="198"/>
      <c r="D859" s="198"/>
      <c r="E859" s="198"/>
      <c r="F859" s="198"/>
      <c r="G859" s="198"/>
      <c r="H859" s="198"/>
      <c r="I859" s="198"/>
      <c r="J859" s="198"/>
      <c r="K859" s="198"/>
      <c r="L859" s="198"/>
      <c r="M859" s="198"/>
      <c r="N859" s="208"/>
      <c r="O859" s="198"/>
      <c r="P859" s="198"/>
      <c r="Q859" s="198"/>
      <c r="R859" s="198"/>
      <c r="S859" s="198"/>
      <c r="T859" s="198"/>
      <c r="U859" s="198"/>
      <c r="V859" s="198"/>
      <c r="W859" s="198"/>
      <c r="X859" s="198"/>
      <c r="Y859" s="198"/>
    </row>
    <row r="860" spans="1:27" ht="15.75" customHeight="1" x14ac:dyDescent="0.2">
      <c r="A860" s="88">
        <f>A823</f>
        <v>41852</v>
      </c>
      <c r="B860" s="108">
        <f>VLOOKUP($A860+ROUND((COLUMN()-2)/24,5),АТС!$A$41:$F$784,5)+VLOOKUP($A860+ROUND((COLUMN()-2)/24,5),'Расчет сбытовых надбавок'!$B$2281:'Расчет сбытовых надбавок'!$G$3024,6)</f>
        <v>176.98999999999998</v>
      </c>
      <c r="C860" s="108">
        <f>VLOOKUP($A860+ROUND((COLUMN()-2)/24,5),АТС!$A$41:$F$784,5)+VLOOKUP($A860+ROUND((COLUMN()-2)/24,5),'Расчет сбытовых надбавок'!$B$2281:'Расчет сбытовых надбавок'!$G$3024,6)</f>
        <v>58.72</v>
      </c>
      <c r="D860" s="108">
        <f>VLOOKUP($A860+ROUND((COLUMN()-2)/24,5),АТС!$A$41:$F$784,5)+VLOOKUP($A860+ROUND((COLUMN()-2)/24,5),'Расчет сбытовых надбавок'!$B$2281:'Расчет сбытовых надбавок'!$G$3024,6)</f>
        <v>47.7</v>
      </c>
      <c r="E860" s="108">
        <f>VLOOKUP($A860+ROUND((COLUMN()-2)/24,5),АТС!$A$41:$F$784,5)+VLOOKUP($A860+ROUND((COLUMN()-2)/24,5),'Расчет сбытовых надбавок'!$B$2281:'Расчет сбытовых надбавок'!$G$3024,6)</f>
        <v>3.31</v>
      </c>
      <c r="F860" s="108">
        <f>VLOOKUP($A860+ROUND((COLUMN()-2)/24,5),АТС!$A$41:$F$784,5)+VLOOKUP($A860+ROUND((COLUMN()-2)/24,5),'Расчет сбытовых надбавок'!$B$2281:'Расчет сбытовых надбавок'!$G$3024,6)</f>
        <v>0</v>
      </c>
      <c r="G860" s="108">
        <f>VLOOKUP($A860+ROUND((COLUMN()-2)/24,5),АТС!$A$41:$F$784,5)+VLOOKUP($A860+ROUND((COLUMN()-2)/24,5),'Расчет сбытовых надбавок'!$B$2281:'Расчет сбытовых надбавок'!$G$3024,6)</f>
        <v>0</v>
      </c>
      <c r="H860" s="108">
        <f>VLOOKUP($A860+ROUND((COLUMN()-2)/24,5),АТС!$A$41:$F$784,5)+VLOOKUP($A860+ROUND((COLUMN()-2)/24,5),'Расчет сбытовых надбавок'!$B$2281:'Расчет сбытовых надбавок'!$G$3024,6)</f>
        <v>0</v>
      </c>
      <c r="I860" s="108">
        <f>VLOOKUP($A860+ROUND((COLUMN()-2)/24,5),АТС!$A$41:$F$784,5)+VLOOKUP($A860+ROUND((COLUMN()-2)/24,5),'Расчет сбытовых надбавок'!$B$2281:'Расчет сбытовых надбавок'!$G$3024,6)</f>
        <v>0</v>
      </c>
      <c r="J860" s="108">
        <f>VLOOKUP($A860+ROUND((COLUMN()-2)/24,5),АТС!$A$41:$F$784,5)+VLOOKUP($A860+ROUND((COLUMN()-2)/24,5),'Расчет сбытовых надбавок'!$B$2281:'Расчет сбытовых надбавок'!$G$3024,6)</f>
        <v>0.01</v>
      </c>
      <c r="K860" s="108">
        <f>VLOOKUP($A860+ROUND((COLUMN()-2)/24,5),АТС!$A$41:$F$784,5)+VLOOKUP($A860+ROUND((COLUMN()-2)/24,5),'Расчет сбытовых надбавок'!$B$2281:'Расчет сбытовых надбавок'!$G$3024,6)</f>
        <v>0</v>
      </c>
      <c r="L860" s="108">
        <f>VLOOKUP($A860+ROUND((COLUMN()-2)/24,5),АТС!$A$41:$F$784,5)+VLOOKUP($A860+ROUND((COLUMN()-2)/24,5),'Расчет сбытовых надбавок'!$B$2281:'Расчет сбытовых надбавок'!$G$3024,6)</f>
        <v>0</v>
      </c>
      <c r="M860" s="108">
        <f>VLOOKUP($A860+ROUND((COLUMN()-2)/24,5),АТС!$A$41:$F$784,5)+VLOOKUP($A860+ROUND((COLUMN()-2)/24,5),'Расчет сбытовых надбавок'!$B$2281:'Расчет сбытовых надбавок'!$G$3024,6)</f>
        <v>0.28000000000000003</v>
      </c>
      <c r="N860" s="108">
        <f>VLOOKUP($A860+ROUND((COLUMN()-2)/24,5),АТС!$A$41:$F$784,5)+VLOOKUP($A860+ROUND((COLUMN()-2)/24,5),'Расчет сбытовых надбавок'!$B$2281:'Расчет сбытовых надбавок'!$G$3024,6)</f>
        <v>0</v>
      </c>
      <c r="O860" s="108">
        <f>VLOOKUP($A860+ROUND((COLUMN()-2)/24,5),АТС!$A$41:$F$784,5)+VLOOKUP($A860+ROUND((COLUMN()-2)/24,5),'Расчет сбытовых надбавок'!$B$2281:'Расчет сбытовых надбавок'!$G$3024,6)</f>
        <v>0</v>
      </c>
      <c r="P860" s="108">
        <f>VLOOKUP($A860+ROUND((COLUMN()-2)/24,5),АТС!$A$41:$F$784,5)+VLOOKUP($A860+ROUND((COLUMN()-2)/24,5),'Расчет сбытовых надбавок'!$B$2281:'Расчет сбытовых надбавок'!$G$3024,6)</f>
        <v>0</v>
      </c>
      <c r="Q860" s="108">
        <f>VLOOKUP($A860+ROUND((COLUMN()-2)/24,5),АТС!$A$41:$F$784,5)+VLOOKUP($A860+ROUND((COLUMN()-2)/24,5),'Расчет сбытовых надбавок'!$B$2281:'Расчет сбытовых надбавок'!$G$3024,6)</f>
        <v>0</v>
      </c>
      <c r="R860" s="108">
        <f>VLOOKUP($A860+ROUND((COLUMN()-2)/24,5),АТС!$A$41:$F$784,5)+VLOOKUP($A860+ROUND((COLUMN()-2)/24,5),'Расчет сбытовых надбавок'!$B$2281:'Расчет сбытовых надбавок'!$G$3024,6)</f>
        <v>0</v>
      </c>
      <c r="S860" s="108">
        <f>VLOOKUP($A860+ROUND((COLUMN()-2)/24,5),АТС!$A$41:$F$784,5)+VLOOKUP($A860+ROUND((COLUMN()-2)/24,5),'Расчет сбытовых надбавок'!$B$2281:'Расчет сбытовых надбавок'!$G$3024,6)</f>
        <v>0</v>
      </c>
      <c r="T860" s="108">
        <f>VLOOKUP($A860+ROUND((COLUMN()-2)/24,5),АТС!$A$41:$F$784,5)+VLOOKUP($A860+ROUND((COLUMN()-2)/24,5),'Расчет сбытовых надбавок'!$B$2281:'Расчет сбытовых надбавок'!$G$3024,6)</f>
        <v>14.33</v>
      </c>
      <c r="U860" s="108">
        <f>VLOOKUP($A860+ROUND((COLUMN()-2)/24,5),АТС!$A$41:$F$784,5)+VLOOKUP($A860+ROUND((COLUMN()-2)/24,5),'Расчет сбытовых надбавок'!$B$2281:'Расчет сбытовых надбавок'!$G$3024,6)</f>
        <v>30.04</v>
      </c>
      <c r="V860" s="108">
        <f>VLOOKUP($A860+ROUND((COLUMN()-2)/24,5),АТС!$A$41:$F$784,5)+VLOOKUP($A860+ROUND((COLUMN()-2)/24,5),'Расчет сбытовых надбавок'!$B$2281:'Расчет сбытовых надбавок'!$G$3024,6)</f>
        <v>0.18000000000000002</v>
      </c>
      <c r="W860" s="108">
        <f>VLOOKUP($A860+ROUND((COLUMN()-2)/24,5),АТС!$A$41:$F$784,5)+VLOOKUP($A860+ROUND((COLUMN()-2)/24,5),'Расчет сбытовых надбавок'!$B$2281:'Расчет сбытовых надбавок'!$G$3024,6)</f>
        <v>7.57</v>
      </c>
      <c r="X860" s="108">
        <f>VLOOKUP($A860+ROUND((COLUMN()-2)/24,5),АТС!$A$41:$F$784,5)+VLOOKUP($A860+ROUND((COLUMN()-2)/24,5),'Расчет сбытовых надбавок'!$B$2281:'Расчет сбытовых надбавок'!$G$3024,6)</f>
        <v>510.27</v>
      </c>
      <c r="Y860" s="108">
        <f>VLOOKUP($A860+ROUND((COLUMN()-2)/24,5),АТС!$A$41:$F$784,5)+VLOOKUP($A860+ROUND((COLUMN()-2)/24,5),'Расчет сбытовых надбавок'!$B$2281:'Расчет сбытовых надбавок'!$G$3024,6)</f>
        <v>472.25</v>
      </c>
      <c r="AA860" s="89"/>
    </row>
    <row r="861" spans="1:27" x14ac:dyDescent="0.2">
      <c r="A861" s="88">
        <f>A860+1</f>
        <v>41853</v>
      </c>
      <c r="B861" s="108">
        <f>VLOOKUP($A861+ROUND((COLUMN()-2)/24,5),АТС!$A$41:$F$784,5)+VLOOKUP($A861+ROUND((COLUMN()-2)/24,5),'Расчет сбытовых надбавок'!$B$2281:'Расчет сбытовых надбавок'!$G$3024,6)</f>
        <v>99.73</v>
      </c>
      <c r="C861" s="108">
        <f>VLOOKUP($A861+ROUND((COLUMN()-2)/24,5),АТС!$A$41:$F$784,5)+VLOOKUP($A861+ROUND((COLUMN()-2)/24,5),'Расчет сбытовых надбавок'!$B$2281:'Расчет сбытовых надбавок'!$G$3024,6)</f>
        <v>10.55</v>
      </c>
      <c r="D861" s="108">
        <f>VLOOKUP($A861+ROUND((COLUMN()-2)/24,5),АТС!$A$41:$F$784,5)+VLOOKUP($A861+ROUND((COLUMN()-2)/24,5),'Расчет сбытовых надбавок'!$B$2281:'Расчет сбытовых надбавок'!$G$3024,6)</f>
        <v>47.27</v>
      </c>
      <c r="E861" s="108">
        <f>VLOOKUP($A861+ROUND((COLUMN()-2)/24,5),АТС!$A$41:$F$784,5)+VLOOKUP($A861+ROUND((COLUMN()-2)/24,5),'Расчет сбытовых надбавок'!$B$2281:'Расчет сбытовых надбавок'!$G$3024,6)</f>
        <v>37.840000000000003</v>
      </c>
      <c r="F861" s="108">
        <f>VLOOKUP($A861+ROUND((COLUMN()-2)/24,5),АТС!$A$41:$F$784,5)+VLOOKUP($A861+ROUND((COLUMN()-2)/24,5),'Расчет сбытовых надбавок'!$B$2281:'Расчет сбытовых надбавок'!$G$3024,6)</f>
        <v>14</v>
      </c>
      <c r="G861" s="108">
        <f>VLOOKUP($A861+ROUND((COLUMN()-2)/24,5),АТС!$A$41:$F$784,5)+VLOOKUP($A861+ROUND((COLUMN()-2)/24,5),'Расчет сбытовых надбавок'!$B$2281:'Расчет сбытовых надбавок'!$G$3024,6)</f>
        <v>8.34</v>
      </c>
      <c r="H861" s="108">
        <f>VLOOKUP($A861+ROUND((COLUMN()-2)/24,5),АТС!$A$41:$F$784,5)+VLOOKUP($A861+ROUND((COLUMN()-2)/24,5),'Расчет сбытовых надбавок'!$B$2281:'Расчет сбытовых надбавок'!$G$3024,6)</f>
        <v>0</v>
      </c>
      <c r="I861" s="108">
        <f>VLOOKUP($A861+ROUND((COLUMN()-2)/24,5),АТС!$A$41:$F$784,5)+VLOOKUP($A861+ROUND((COLUMN()-2)/24,5),'Расчет сбытовых надбавок'!$B$2281:'Расчет сбытовых надбавок'!$G$3024,6)</f>
        <v>0</v>
      </c>
      <c r="J861" s="108">
        <f>VLOOKUP($A861+ROUND((COLUMN()-2)/24,5),АТС!$A$41:$F$784,5)+VLOOKUP($A861+ROUND((COLUMN()-2)/24,5),'Расчет сбытовых надбавок'!$B$2281:'Расчет сбытовых надбавок'!$G$3024,6)</f>
        <v>0</v>
      </c>
      <c r="K861" s="108">
        <f>VLOOKUP($A861+ROUND((COLUMN()-2)/24,5),АТС!$A$41:$F$784,5)+VLOOKUP($A861+ROUND((COLUMN()-2)/24,5),'Расчет сбытовых надбавок'!$B$2281:'Расчет сбытовых надбавок'!$G$3024,6)</f>
        <v>0</v>
      </c>
      <c r="L861" s="108">
        <f>VLOOKUP($A861+ROUND((COLUMN()-2)/24,5),АТС!$A$41:$F$784,5)+VLOOKUP($A861+ROUND((COLUMN()-2)/24,5),'Расчет сбытовых надбавок'!$B$2281:'Расчет сбытовых надбавок'!$G$3024,6)</f>
        <v>0</v>
      </c>
      <c r="M861" s="108">
        <f>VLOOKUP($A861+ROUND((COLUMN()-2)/24,5),АТС!$A$41:$F$784,5)+VLOOKUP($A861+ROUND((COLUMN()-2)/24,5),'Расчет сбытовых надбавок'!$B$2281:'Расчет сбытовых надбавок'!$G$3024,6)</f>
        <v>0.22999999999999998</v>
      </c>
      <c r="N861" s="108">
        <f>VLOOKUP($A861+ROUND((COLUMN()-2)/24,5),АТС!$A$41:$F$784,5)+VLOOKUP($A861+ROUND((COLUMN()-2)/24,5),'Расчет сбытовых надбавок'!$B$2281:'Расчет сбытовых надбавок'!$G$3024,6)</f>
        <v>11.19</v>
      </c>
      <c r="O861" s="108">
        <f>VLOOKUP($A861+ROUND((COLUMN()-2)/24,5),АТС!$A$41:$F$784,5)+VLOOKUP($A861+ROUND((COLUMN()-2)/24,5),'Расчет сбытовых надбавок'!$B$2281:'Расчет сбытовых надбавок'!$G$3024,6)</f>
        <v>7.88</v>
      </c>
      <c r="P861" s="108">
        <f>VLOOKUP($A861+ROUND((COLUMN()-2)/24,5),АТС!$A$41:$F$784,5)+VLOOKUP($A861+ROUND((COLUMN()-2)/24,5),'Расчет сбытовых надбавок'!$B$2281:'Расчет сбытовых надбавок'!$G$3024,6)</f>
        <v>2.98</v>
      </c>
      <c r="Q861" s="108">
        <f>VLOOKUP($A861+ROUND((COLUMN()-2)/24,5),АТС!$A$41:$F$784,5)+VLOOKUP($A861+ROUND((COLUMN()-2)/24,5),'Расчет сбытовых надбавок'!$B$2281:'Расчет сбытовых надбавок'!$G$3024,6)</f>
        <v>26.92</v>
      </c>
      <c r="R861" s="108">
        <f>VLOOKUP($A861+ROUND((COLUMN()-2)/24,5),АТС!$A$41:$F$784,5)+VLOOKUP($A861+ROUND((COLUMN()-2)/24,5),'Расчет сбытовых надбавок'!$B$2281:'Расчет сбытовых надбавок'!$G$3024,6)</f>
        <v>34.03</v>
      </c>
      <c r="S861" s="108">
        <f>VLOOKUP($A861+ROUND((COLUMN()-2)/24,5),АТС!$A$41:$F$784,5)+VLOOKUP($A861+ROUND((COLUMN()-2)/24,5),'Расчет сбытовых надбавок'!$B$2281:'Расчет сбытовых надбавок'!$G$3024,6)</f>
        <v>31.13</v>
      </c>
      <c r="T861" s="108">
        <f>VLOOKUP($A861+ROUND((COLUMN()-2)/24,5),АТС!$A$41:$F$784,5)+VLOOKUP($A861+ROUND((COLUMN()-2)/24,5),'Расчет сбытовых надбавок'!$B$2281:'Расчет сбытовых надбавок'!$G$3024,6)</f>
        <v>0</v>
      </c>
      <c r="U861" s="108">
        <f>VLOOKUP($A861+ROUND((COLUMN()-2)/24,5),АТС!$A$41:$F$784,5)+VLOOKUP($A861+ROUND((COLUMN()-2)/24,5),'Расчет сбытовых надбавок'!$B$2281:'Расчет сбытовых надбавок'!$G$3024,6)</f>
        <v>1.5499999999999998</v>
      </c>
      <c r="V861" s="108">
        <f>VLOOKUP($A861+ROUND((COLUMN()-2)/24,5),АТС!$A$41:$F$784,5)+VLOOKUP($A861+ROUND((COLUMN()-2)/24,5),'Расчет сбытовых надбавок'!$B$2281:'Расчет сбытовых надбавок'!$G$3024,6)</f>
        <v>0</v>
      </c>
      <c r="W861" s="108">
        <f>VLOOKUP($A861+ROUND((COLUMN()-2)/24,5),АТС!$A$41:$F$784,5)+VLOOKUP($A861+ROUND((COLUMN()-2)/24,5),'Расчет сбытовых надбавок'!$B$2281:'Расчет сбытовых надбавок'!$G$3024,6)</f>
        <v>0</v>
      </c>
      <c r="X861" s="108">
        <f>VLOOKUP($A861+ROUND((COLUMN()-2)/24,5),АТС!$A$41:$F$784,5)+VLOOKUP($A861+ROUND((COLUMN()-2)/24,5),'Расчет сбытовых надбавок'!$B$2281:'Расчет сбытовых надбавок'!$G$3024,6)</f>
        <v>51.28</v>
      </c>
      <c r="Y861" s="108">
        <f>VLOOKUP($A861+ROUND((COLUMN()-2)/24,5),АТС!$A$41:$F$784,5)+VLOOKUP($A861+ROUND((COLUMN()-2)/24,5),'Расчет сбытовых надбавок'!$B$2281:'Расчет сбытовых надбавок'!$G$3024,6)</f>
        <v>172.64000000000001</v>
      </c>
    </row>
    <row r="862" spans="1:27" x14ac:dyDescent="0.2">
      <c r="A862" s="88">
        <f t="shared" ref="A862:A890" si="23">A861+1</f>
        <v>41854</v>
      </c>
      <c r="B862" s="108">
        <f>VLOOKUP($A862+ROUND((COLUMN()-2)/24,5),АТС!$A$41:$F$784,5)+VLOOKUP($A862+ROUND((COLUMN()-2)/24,5),'Расчет сбытовых надбавок'!$B$2281:'Расчет сбытовых надбавок'!$G$3024,6)</f>
        <v>253.96</v>
      </c>
      <c r="C862" s="108">
        <f>VLOOKUP($A862+ROUND((COLUMN()-2)/24,5),АТС!$A$41:$F$784,5)+VLOOKUP($A862+ROUND((COLUMN()-2)/24,5),'Расчет сбытовых надбавок'!$B$2281:'Расчет сбытовых надбавок'!$G$3024,6)</f>
        <v>74.25</v>
      </c>
      <c r="D862" s="108">
        <f>VLOOKUP($A862+ROUND((COLUMN()-2)/24,5),АТС!$A$41:$F$784,5)+VLOOKUP($A862+ROUND((COLUMN()-2)/24,5),'Расчет сбытовых надбавок'!$B$2281:'Расчет сбытовых надбавок'!$G$3024,6)</f>
        <v>34.160000000000004</v>
      </c>
      <c r="E862" s="108">
        <f>VLOOKUP($A862+ROUND((COLUMN()-2)/24,5),АТС!$A$41:$F$784,5)+VLOOKUP($A862+ROUND((COLUMN()-2)/24,5),'Расчет сбытовых надбавок'!$B$2281:'Расчет сбытовых надбавок'!$G$3024,6)</f>
        <v>20.54</v>
      </c>
      <c r="F862" s="108">
        <f>VLOOKUP($A862+ROUND((COLUMN()-2)/24,5),АТС!$A$41:$F$784,5)+VLOOKUP($A862+ROUND((COLUMN()-2)/24,5),'Расчет сбытовых надбавок'!$B$2281:'Расчет сбытовых надбавок'!$G$3024,6)</f>
        <v>5.34</v>
      </c>
      <c r="G862" s="108">
        <f>VLOOKUP($A862+ROUND((COLUMN()-2)/24,5),АТС!$A$41:$F$784,5)+VLOOKUP($A862+ROUND((COLUMN()-2)/24,5),'Расчет сбытовых надбавок'!$B$2281:'Расчет сбытовых надбавок'!$G$3024,6)</f>
        <v>0</v>
      </c>
      <c r="H862" s="108">
        <f>VLOOKUP($A862+ROUND((COLUMN()-2)/24,5),АТС!$A$41:$F$784,5)+VLOOKUP($A862+ROUND((COLUMN()-2)/24,5),'Расчет сбытовых надбавок'!$B$2281:'Расчет сбытовых надбавок'!$G$3024,6)</f>
        <v>0</v>
      </c>
      <c r="I862" s="108">
        <f>VLOOKUP($A862+ROUND((COLUMN()-2)/24,5),АТС!$A$41:$F$784,5)+VLOOKUP($A862+ROUND((COLUMN()-2)/24,5),'Расчет сбытовых надбавок'!$B$2281:'Расчет сбытовых надбавок'!$G$3024,6)</f>
        <v>0</v>
      </c>
      <c r="J862" s="108">
        <f>VLOOKUP($A862+ROUND((COLUMN()-2)/24,5),АТС!$A$41:$F$784,5)+VLOOKUP($A862+ROUND((COLUMN()-2)/24,5),'Расчет сбытовых надбавок'!$B$2281:'Расчет сбытовых надбавок'!$G$3024,6)</f>
        <v>0</v>
      </c>
      <c r="K862" s="108">
        <f>VLOOKUP($A862+ROUND((COLUMN()-2)/24,5),АТС!$A$41:$F$784,5)+VLOOKUP($A862+ROUND((COLUMN()-2)/24,5),'Расчет сбытовых надбавок'!$B$2281:'Расчет сбытовых надбавок'!$G$3024,6)</f>
        <v>0</v>
      </c>
      <c r="L862" s="108">
        <f>VLOOKUP($A862+ROUND((COLUMN()-2)/24,5),АТС!$A$41:$F$784,5)+VLOOKUP($A862+ROUND((COLUMN()-2)/24,5),'Расчет сбытовых надбавок'!$B$2281:'Расчет сбытовых надбавок'!$G$3024,6)</f>
        <v>22.73</v>
      </c>
      <c r="M862" s="108">
        <f>VLOOKUP($A862+ROUND((COLUMN()-2)/24,5),АТС!$A$41:$F$784,5)+VLOOKUP($A862+ROUND((COLUMN()-2)/24,5),'Расчет сбытовых надбавок'!$B$2281:'Расчет сбытовых надбавок'!$G$3024,6)</f>
        <v>18.600000000000001</v>
      </c>
      <c r="N862" s="108">
        <f>VLOOKUP($A862+ROUND((COLUMN()-2)/24,5),АТС!$A$41:$F$784,5)+VLOOKUP($A862+ROUND((COLUMN()-2)/24,5),'Расчет сбытовых надбавок'!$B$2281:'Расчет сбытовых надбавок'!$G$3024,6)</f>
        <v>16.600000000000001</v>
      </c>
      <c r="O862" s="108">
        <f>VLOOKUP($A862+ROUND((COLUMN()-2)/24,5),АТС!$A$41:$F$784,5)+VLOOKUP($A862+ROUND((COLUMN()-2)/24,5),'Расчет сбытовых надбавок'!$B$2281:'Расчет сбытовых надбавок'!$G$3024,6)</f>
        <v>17.739999999999998</v>
      </c>
      <c r="P862" s="108">
        <f>VLOOKUP($A862+ROUND((COLUMN()-2)/24,5),АТС!$A$41:$F$784,5)+VLOOKUP($A862+ROUND((COLUMN()-2)/24,5),'Расчет сбытовых надбавок'!$B$2281:'Расчет сбытовых надбавок'!$G$3024,6)</f>
        <v>1.4700000000000002</v>
      </c>
      <c r="Q862" s="108">
        <f>VLOOKUP($A862+ROUND((COLUMN()-2)/24,5),АТС!$A$41:$F$784,5)+VLOOKUP($A862+ROUND((COLUMN()-2)/24,5),'Расчет сбытовых надбавок'!$B$2281:'Расчет сбытовых надбавок'!$G$3024,6)</f>
        <v>0.01</v>
      </c>
      <c r="R862" s="108">
        <f>VLOOKUP($A862+ROUND((COLUMN()-2)/24,5),АТС!$A$41:$F$784,5)+VLOOKUP($A862+ROUND((COLUMN()-2)/24,5),'Расчет сбытовых надбавок'!$B$2281:'Расчет сбытовых надбавок'!$G$3024,6)</f>
        <v>0</v>
      </c>
      <c r="S862" s="108">
        <f>VLOOKUP($A862+ROUND((COLUMN()-2)/24,5),АТС!$A$41:$F$784,5)+VLOOKUP($A862+ROUND((COLUMN()-2)/24,5),'Расчет сбытовых надбавок'!$B$2281:'Расчет сбытовых надбавок'!$G$3024,6)</f>
        <v>0</v>
      </c>
      <c r="T862" s="108">
        <f>VLOOKUP($A862+ROUND((COLUMN()-2)/24,5),АТС!$A$41:$F$784,5)+VLOOKUP($A862+ROUND((COLUMN()-2)/24,5),'Расчет сбытовых надбавок'!$B$2281:'Расчет сбытовых надбавок'!$G$3024,6)</f>
        <v>0.01</v>
      </c>
      <c r="U862" s="108">
        <f>VLOOKUP($A862+ROUND((COLUMN()-2)/24,5),АТС!$A$41:$F$784,5)+VLOOKUP($A862+ROUND((COLUMN()-2)/24,5),'Расчет сбытовых надбавок'!$B$2281:'Расчет сбытовых надбавок'!$G$3024,6)</f>
        <v>0</v>
      </c>
      <c r="V862" s="108">
        <f>VLOOKUP($A862+ROUND((COLUMN()-2)/24,5),АТС!$A$41:$F$784,5)+VLOOKUP($A862+ROUND((COLUMN()-2)/24,5),'Расчет сбытовых надбавок'!$B$2281:'Расчет сбытовых надбавок'!$G$3024,6)</f>
        <v>0.01</v>
      </c>
      <c r="W862" s="108">
        <f>VLOOKUP($A862+ROUND((COLUMN()-2)/24,5),АТС!$A$41:$F$784,5)+VLOOKUP($A862+ROUND((COLUMN()-2)/24,5),'Расчет сбытовых надбавок'!$B$2281:'Расчет сбытовых надбавок'!$G$3024,6)</f>
        <v>0</v>
      </c>
      <c r="X862" s="108">
        <f>VLOOKUP($A862+ROUND((COLUMN()-2)/24,5),АТС!$A$41:$F$784,5)+VLOOKUP($A862+ROUND((COLUMN()-2)/24,5),'Расчет сбытовых надбавок'!$B$2281:'Расчет сбытовых надбавок'!$G$3024,6)</f>
        <v>40.1</v>
      </c>
      <c r="Y862" s="108">
        <f>VLOOKUP($A862+ROUND((COLUMN()-2)/24,5),АТС!$A$41:$F$784,5)+VLOOKUP($A862+ROUND((COLUMN()-2)/24,5),'Расчет сбытовых надбавок'!$B$2281:'Расчет сбытовых надбавок'!$G$3024,6)</f>
        <v>228.57</v>
      </c>
    </row>
    <row r="863" spans="1:27" x14ac:dyDescent="0.2">
      <c r="A863" s="88">
        <f t="shared" si="23"/>
        <v>41855</v>
      </c>
      <c r="B863" s="108">
        <f>VLOOKUP($A863+ROUND((COLUMN()-2)/24,5),АТС!$A$41:$F$784,5)+VLOOKUP($A863+ROUND((COLUMN()-2)/24,5),'Расчет сбытовых надбавок'!$B$2281:'Расчет сбытовых надбавок'!$G$3024,6)</f>
        <v>113.11</v>
      </c>
      <c r="C863" s="108">
        <f>VLOOKUP($A863+ROUND((COLUMN()-2)/24,5),АТС!$A$41:$F$784,5)+VLOOKUP($A863+ROUND((COLUMN()-2)/24,5),'Расчет сбытовых надбавок'!$B$2281:'Расчет сбытовых надбавок'!$G$3024,6)</f>
        <v>33.090000000000003</v>
      </c>
      <c r="D863" s="108">
        <f>VLOOKUP($A863+ROUND((COLUMN()-2)/24,5),АТС!$A$41:$F$784,5)+VLOOKUP($A863+ROUND((COLUMN()-2)/24,5),'Расчет сбытовых надбавок'!$B$2281:'Расчет сбытовых надбавок'!$G$3024,6)</f>
        <v>42.6</v>
      </c>
      <c r="E863" s="108">
        <f>VLOOKUP($A863+ROUND((COLUMN()-2)/24,5),АТС!$A$41:$F$784,5)+VLOOKUP($A863+ROUND((COLUMN()-2)/24,5),'Расчет сбытовых надбавок'!$B$2281:'Расчет сбытовых надбавок'!$G$3024,6)</f>
        <v>30.06</v>
      </c>
      <c r="F863" s="108">
        <f>VLOOKUP($A863+ROUND((COLUMN()-2)/24,5),АТС!$A$41:$F$784,5)+VLOOKUP($A863+ROUND((COLUMN()-2)/24,5),'Расчет сбытовых надбавок'!$B$2281:'Расчет сбытовых надбавок'!$G$3024,6)</f>
        <v>0.94</v>
      </c>
      <c r="G863" s="108">
        <f>VLOOKUP($A863+ROUND((COLUMN()-2)/24,5),АТС!$A$41:$F$784,5)+VLOOKUP($A863+ROUND((COLUMN()-2)/24,5),'Расчет сбытовых надбавок'!$B$2281:'Расчет сбытовых надбавок'!$G$3024,6)</f>
        <v>0</v>
      </c>
      <c r="H863" s="108">
        <f>VLOOKUP($A863+ROUND((COLUMN()-2)/24,5),АТС!$A$41:$F$784,5)+VLOOKUP($A863+ROUND((COLUMN()-2)/24,5),'Расчет сбытовых надбавок'!$B$2281:'Расчет сбытовых надбавок'!$G$3024,6)</f>
        <v>0</v>
      </c>
      <c r="I863" s="108">
        <f>VLOOKUP($A863+ROUND((COLUMN()-2)/24,5),АТС!$A$41:$F$784,5)+VLOOKUP($A863+ROUND((COLUMN()-2)/24,5),'Расчет сбытовых надбавок'!$B$2281:'Расчет сбытовых надбавок'!$G$3024,6)</f>
        <v>0</v>
      </c>
      <c r="J863" s="108">
        <f>VLOOKUP($A863+ROUND((COLUMN()-2)/24,5),АТС!$A$41:$F$784,5)+VLOOKUP($A863+ROUND((COLUMN()-2)/24,5),'Расчет сбытовых надбавок'!$B$2281:'Расчет сбытовых надбавок'!$G$3024,6)</f>
        <v>0</v>
      </c>
      <c r="K863" s="108">
        <f>VLOOKUP($A863+ROUND((COLUMN()-2)/24,5),АТС!$A$41:$F$784,5)+VLOOKUP($A863+ROUND((COLUMN()-2)/24,5),'Расчет сбытовых надбавок'!$B$2281:'Расчет сбытовых надбавок'!$G$3024,6)</f>
        <v>0</v>
      </c>
      <c r="L863" s="108">
        <f>VLOOKUP($A863+ROUND((COLUMN()-2)/24,5),АТС!$A$41:$F$784,5)+VLOOKUP($A863+ROUND((COLUMN()-2)/24,5),'Расчет сбытовых надбавок'!$B$2281:'Расчет сбытовых надбавок'!$G$3024,6)</f>
        <v>0.09</v>
      </c>
      <c r="M863" s="108">
        <f>VLOOKUP($A863+ROUND((COLUMN()-2)/24,5),АТС!$A$41:$F$784,5)+VLOOKUP($A863+ROUND((COLUMN()-2)/24,5),'Расчет сбытовых надбавок'!$B$2281:'Расчет сбытовых надбавок'!$G$3024,6)</f>
        <v>49.449999999999996</v>
      </c>
      <c r="N863" s="108">
        <f>VLOOKUP($A863+ROUND((COLUMN()-2)/24,5),АТС!$A$41:$F$784,5)+VLOOKUP($A863+ROUND((COLUMN()-2)/24,5),'Расчет сбытовых надбавок'!$B$2281:'Расчет сбытовых надбавок'!$G$3024,6)</f>
        <v>26.52</v>
      </c>
      <c r="O863" s="108">
        <f>VLOOKUP($A863+ROUND((COLUMN()-2)/24,5),АТС!$A$41:$F$784,5)+VLOOKUP($A863+ROUND((COLUMN()-2)/24,5),'Расчет сбытовых надбавок'!$B$2281:'Расчет сбытовых надбавок'!$G$3024,6)</f>
        <v>0</v>
      </c>
      <c r="P863" s="108">
        <f>VLOOKUP($A863+ROUND((COLUMN()-2)/24,5),АТС!$A$41:$F$784,5)+VLOOKUP($A863+ROUND((COLUMN()-2)/24,5),'Расчет сбытовых надбавок'!$B$2281:'Расчет сбытовых надбавок'!$G$3024,6)</f>
        <v>0</v>
      </c>
      <c r="Q863" s="108">
        <f>VLOOKUP($A863+ROUND((COLUMN()-2)/24,5),АТС!$A$41:$F$784,5)+VLOOKUP($A863+ROUND((COLUMN()-2)/24,5),'Расчет сбытовых надбавок'!$B$2281:'Расчет сбытовых надбавок'!$G$3024,6)</f>
        <v>0</v>
      </c>
      <c r="R863" s="108">
        <f>VLOOKUP($A863+ROUND((COLUMN()-2)/24,5),АТС!$A$41:$F$784,5)+VLOOKUP($A863+ROUND((COLUMN()-2)/24,5),'Расчет сбытовых надбавок'!$B$2281:'Расчет сбытовых надбавок'!$G$3024,6)</f>
        <v>0</v>
      </c>
      <c r="S863" s="108">
        <f>VLOOKUP($A863+ROUND((COLUMN()-2)/24,5),АТС!$A$41:$F$784,5)+VLOOKUP($A863+ROUND((COLUMN()-2)/24,5),'Расчет сбытовых надбавок'!$B$2281:'Расчет сбытовых надбавок'!$G$3024,6)</f>
        <v>0.01</v>
      </c>
      <c r="T863" s="108">
        <f>VLOOKUP($A863+ROUND((COLUMN()-2)/24,5),АТС!$A$41:$F$784,5)+VLOOKUP($A863+ROUND((COLUMN()-2)/24,5),'Расчет сбытовых надбавок'!$B$2281:'Расчет сбытовых надбавок'!$G$3024,6)</f>
        <v>76.899999999999991</v>
      </c>
      <c r="U863" s="108">
        <f>VLOOKUP($A863+ROUND((COLUMN()-2)/24,5),АТС!$A$41:$F$784,5)+VLOOKUP($A863+ROUND((COLUMN()-2)/24,5),'Расчет сбытовых надбавок'!$B$2281:'Расчет сбытовых надбавок'!$G$3024,6)</f>
        <v>22.92</v>
      </c>
      <c r="V863" s="108">
        <f>VLOOKUP($A863+ROUND((COLUMN()-2)/24,5),АТС!$A$41:$F$784,5)+VLOOKUP($A863+ROUND((COLUMN()-2)/24,5),'Расчет сбытовых надбавок'!$B$2281:'Расчет сбытовых надбавок'!$G$3024,6)</f>
        <v>0</v>
      </c>
      <c r="W863" s="108">
        <f>VLOOKUP($A863+ROUND((COLUMN()-2)/24,5),АТС!$A$41:$F$784,5)+VLOOKUP($A863+ROUND((COLUMN()-2)/24,5),'Расчет сбытовых надбавок'!$B$2281:'Расчет сбытовых надбавок'!$G$3024,6)</f>
        <v>70.66</v>
      </c>
      <c r="X863" s="108">
        <f>VLOOKUP($A863+ROUND((COLUMN()-2)/24,5),АТС!$A$41:$F$784,5)+VLOOKUP($A863+ROUND((COLUMN()-2)/24,5),'Расчет сбытовых надбавок'!$B$2281:'Расчет сбытовых надбавок'!$G$3024,6)</f>
        <v>443.70000000000005</v>
      </c>
      <c r="Y863" s="108">
        <f>VLOOKUP($A863+ROUND((COLUMN()-2)/24,5),АТС!$A$41:$F$784,5)+VLOOKUP($A863+ROUND((COLUMN()-2)/24,5),'Расчет сбытовых надбавок'!$B$2281:'Расчет сбытовых надбавок'!$G$3024,6)</f>
        <v>361.14</v>
      </c>
    </row>
    <row r="864" spans="1:27" x14ac:dyDescent="0.2">
      <c r="A864" s="88">
        <f t="shared" si="23"/>
        <v>41856</v>
      </c>
      <c r="B864" s="108">
        <f>VLOOKUP($A864+ROUND((COLUMN()-2)/24,5),АТС!$A$41:$F$784,5)+VLOOKUP($A864+ROUND((COLUMN()-2)/24,5),'Расчет сбытовых надбавок'!$B$2281:'Расчет сбытовых надбавок'!$G$3024,6)</f>
        <v>444.61</v>
      </c>
      <c r="C864" s="108">
        <f>VLOOKUP($A864+ROUND((COLUMN()-2)/24,5),АТС!$A$41:$F$784,5)+VLOOKUP($A864+ROUND((COLUMN()-2)/24,5),'Расчет сбытовых надбавок'!$B$2281:'Расчет сбытовых надбавок'!$G$3024,6)</f>
        <v>79.36</v>
      </c>
      <c r="D864" s="108">
        <f>VLOOKUP($A864+ROUND((COLUMN()-2)/24,5),АТС!$A$41:$F$784,5)+VLOOKUP($A864+ROUND((COLUMN()-2)/24,5),'Расчет сбытовых надбавок'!$B$2281:'Расчет сбытовых надбавок'!$G$3024,6)</f>
        <v>88.16</v>
      </c>
      <c r="E864" s="108">
        <f>VLOOKUP($A864+ROUND((COLUMN()-2)/24,5),АТС!$A$41:$F$784,5)+VLOOKUP($A864+ROUND((COLUMN()-2)/24,5),'Расчет сбытовых надбавок'!$B$2281:'Расчет сбытовых надбавок'!$G$3024,6)</f>
        <v>114.34</v>
      </c>
      <c r="F864" s="108">
        <f>VLOOKUP($A864+ROUND((COLUMN()-2)/24,5),АТС!$A$41:$F$784,5)+VLOOKUP($A864+ROUND((COLUMN()-2)/24,5),'Расчет сбытовых надбавок'!$B$2281:'Расчет сбытовых надбавок'!$G$3024,6)</f>
        <v>0</v>
      </c>
      <c r="G864" s="108">
        <f>VLOOKUP($A864+ROUND((COLUMN()-2)/24,5),АТС!$A$41:$F$784,5)+VLOOKUP($A864+ROUND((COLUMN()-2)/24,5),'Расчет сбытовых надбавок'!$B$2281:'Расчет сбытовых надбавок'!$G$3024,6)</f>
        <v>0</v>
      </c>
      <c r="H864" s="108">
        <f>VLOOKUP($A864+ROUND((COLUMN()-2)/24,5),АТС!$A$41:$F$784,5)+VLOOKUP($A864+ROUND((COLUMN()-2)/24,5),'Расчет сбытовых надбавок'!$B$2281:'Расчет сбытовых надбавок'!$G$3024,6)</f>
        <v>0</v>
      </c>
      <c r="I864" s="108">
        <f>VLOOKUP($A864+ROUND((COLUMN()-2)/24,5),АТС!$A$41:$F$784,5)+VLOOKUP($A864+ROUND((COLUMN()-2)/24,5),'Расчет сбытовых надбавок'!$B$2281:'Расчет сбытовых надбавок'!$G$3024,6)</f>
        <v>0</v>
      </c>
      <c r="J864" s="108">
        <f>VLOOKUP($A864+ROUND((COLUMN()-2)/24,5),АТС!$A$41:$F$784,5)+VLOOKUP($A864+ROUND((COLUMN()-2)/24,5),'Расчет сбытовых надбавок'!$B$2281:'Расчет сбытовых надбавок'!$G$3024,6)</f>
        <v>0</v>
      </c>
      <c r="K864" s="108">
        <f>VLOOKUP($A864+ROUND((COLUMN()-2)/24,5),АТС!$A$41:$F$784,5)+VLOOKUP($A864+ROUND((COLUMN()-2)/24,5),'Расчет сбытовых надбавок'!$B$2281:'Расчет сбытовых надбавок'!$G$3024,6)</f>
        <v>0</v>
      </c>
      <c r="L864" s="108">
        <f>VLOOKUP($A864+ROUND((COLUMN()-2)/24,5),АТС!$A$41:$F$784,5)+VLOOKUP($A864+ROUND((COLUMN()-2)/24,5),'Расчет сбытовых надбавок'!$B$2281:'Расчет сбытовых надбавок'!$G$3024,6)</f>
        <v>0</v>
      </c>
      <c r="M864" s="108">
        <f>VLOOKUP($A864+ROUND((COLUMN()-2)/24,5),АТС!$A$41:$F$784,5)+VLOOKUP($A864+ROUND((COLUMN()-2)/24,5),'Расчет сбытовых надбавок'!$B$2281:'Расчет сбытовых надбавок'!$G$3024,6)</f>
        <v>32.94</v>
      </c>
      <c r="N864" s="108">
        <f>VLOOKUP($A864+ROUND((COLUMN()-2)/24,5),АТС!$A$41:$F$784,5)+VLOOKUP($A864+ROUND((COLUMN()-2)/24,5),'Расчет сбытовых надбавок'!$B$2281:'Расчет сбытовых надбавок'!$G$3024,6)</f>
        <v>0</v>
      </c>
      <c r="O864" s="108">
        <f>VLOOKUP($A864+ROUND((COLUMN()-2)/24,5),АТС!$A$41:$F$784,5)+VLOOKUP($A864+ROUND((COLUMN()-2)/24,5),'Расчет сбытовых надбавок'!$B$2281:'Расчет сбытовых надбавок'!$G$3024,6)</f>
        <v>0</v>
      </c>
      <c r="P864" s="108">
        <f>VLOOKUP($A864+ROUND((COLUMN()-2)/24,5),АТС!$A$41:$F$784,5)+VLOOKUP($A864+ROUND((COLUMN()-2)/24,5),'Расчет сбытовых надбавок'!$B$2281:'Расчет сбытовых надбавок'!$G$3024,6)</f>
        <v>0</v>
      </c>
      <c r="Q864" s="108">
        <f>VLOOKUP($A864+ROUND((COLUMN()-2)/24,5),АТС!$A$41:$F$784,5)+VLOOKUP($A864+ROUND((COLUMN()-2)/24,5),'Расчет сбытовых надбавок'!$B$2281:'Расчет сбытовых надбавок'!$G$3024,6)</f>
        <v>0</v>
      </c>
      <c r="R864" s="108">
        <f>VLOOKUP($A864+ROUND((COLUMN()-2)/24,5),АТС!$A$41:$F$784,5)+VLOOKUP($A864+ROUND((COLUMN()-2)/24,5),'Расчет сбытовых надбавок'!$B$2281:'Расчет сбытовых надбавок'!$G$3024,6)</f>
        <v>87.74</v>
      </c>
      <c r="S864" s="108">
        <f>VLOOKUP($A864+ROUND((COLUMN()-2)/24,5),АТС!$A$41:$F$784,5)+VLOOKUP($A864+ROUND((COLUMN()-2)/24,5),'Расчет сбытовых надбавок'!$B$2281:'Расчет сбытовых надбавок'!$G$3024,6)</f>
        <v>87.960000000000008</v>
      </c>
      <c r="T864" s="108">
        <f>VLOOKUP($A864+ROUND((COLUMN()-2)/24,5),АТС!$A$41:$F$784,5)+VLOOKUP($A864+ROUND((COLUMN()-2)/24,5),'Расчет сбытовых надбавок'!$B$2281:'Расчет сбытовых надбавок'!$G$3024,6)</f>
        <v>182.06</v>
      </c>
      <c r="U864" s="108">
        <f>VLOOKUP($A864+ROUND((COLUMN()-2)/24,5),АТС!$A$41:$F$784,5)+VLOOKUP($A864+ROUND((COLUMN()-2)/24,5),'Расчет сбытовых надбавок'!$B$2281:'Расчет сбытовых надбавок'!$G$3024,6)</f>
        <v>58.12</v>
      </c>
      <c r="V864" s="108">
        <f>VLOOKUP($A864+ROUND((COLUMN()-2)/24,5),АТС!$A$41:$F$784,5)+VLOOKUP($A864+ROUND((COLUMN()-2)/24,5),'Расчет сбытовых надбавок'!$B$2281:'Расчет сбытовых надбавок'!$G$3024,6)</f>
        <v>0</v>
      </c>
      <c r="W864" s="108">
        <f>VLOOKUP($A864+ROUND((COLUMN()-2)/24,5),АТС!$A$41:$F$784,5)+VLOOKUP($A864+ROUND((COLUMN()-2)/24,5),'Расчет сбытовых надбавок'!$B$2281:'Расчет сбытовых надбавок'!$G$3024,6)</f>
        <v>75.8</v>
      </c>
      <c r="X864" s="108">
        <f>VLOOKUP($A864+ROUND((COLUMN()-2)/24,5),АТС!$A$41:$F$784,5)+VLOOKUP($A864+ROUND((COLUMN()-2)/24,5),'Расчет сбытовых надбавок'!$B$2281:'Расчет сбытовых надбавок'!$G$3024,6)</f>
        <v>523.55999999999995</v>
      </c>
      <c r="Y864" s="108">
        <f>VLOOKUP($A864+ROUND((COLUMN()-2)/24,5),АТС!$A$41:$F$784,5)+VLOOKUP($A864+ROUND((COLUMN()-2)/24,5),'Расчет сбытовых надбавок'!$B$2281:'Расчет сбытовых надбавок'!$G$3024,6)</f>
        <v>422.84</v>
      </c>
    </row>
    <row r="865" spans="1:25" x14ac:dyDescent="0.2">
      <c r="A865" s="88">
        <f t="shared" si="23"/>
        <v>41857</v>
      </c>
      <c r="B865" s="108">
        <f>VLOOKUP($A865+ROUND((COLUMN()-2)/24,5),АТС!$A$41:$F$784,5)+VLOOKUP($A865+ROUND((COLUMN()-2)/24,5),'Расчет сбытовых надбавок'!$B$2281:'Расчет сбытовых надбавок'!$G$3024,6)</f>
        <v>79.02000000000001</v>
      </c>
      <c r="C865" s="108">
        <f>VLOOKUP($A865+ROUND((COLUMN()-2)/24,5),АТС!$A$41:$F$784,5)+VLOOKUP($A865+ROUND((COLUMN()-2)/24,5),'Расчет сбытовых надбавок'!$B$2281:'Расчет сбытовых надбавок'!$G$3024,6)</f>
        <v>39.44</v>
      </c>
      <c r="D865" s="108">
        <f>VLOOKUP($A865+ROUND((COLUMN()-2)/24,5),АТС!$A$41:$F$784,5)+VLOOKUP($A865+ROUND((COLUMN()-2)/24,5),'Расчет сбытовых надбавок'!$B$2281:'Расчет сбытовых надбавок'!$G$3024,6)</f>
        <v>50.36</v>
      </c>
      <c r="E865" s="108">
        <f>VLOOKUP($A865+ROUND((COLUMN()-2)/24,5),АТС!$A$41:$F$784,5)+VLOOKUP($A865+ROUND((COLUMN()-2)/24,5),'Расчет сбытовых надбавок'!$B$2281:'Расчет сбытовых надбавок'!$G$3024,6)</f>
        <v>50.91</v>
      </c>
      <c r="F865" s="108">
        <f>VLOOKUP($A865+ROUND((COLUMN()-2)/24,5),АТС!$A$41:$F$784,5)+VLOOKUP($A865+ROUND((COLUMN()-2)/24,5),'Расчет сбытовых надбавок'!$B$2281:'Расчет сбытовых надбавок'!$G$3024,6)</f>
        <v>0.96</v>
      </c>
      <c r="G865" s="108">
        <f>VLOOKUP($A865+ROUND((COLUMN()-2)/24,5),АТС!$A$41:$F$784,5)+VLOOKUP($A865+ROUND((COLUMN()-2)/24,5),'Расчет сбытовых надбавок'!$B$2281:'Расчет сбытовых надбавок'!$G$3024,6)</f>
        <v>0</v>
      </c>
      <c r="H865" s="108">
        <f>VLOOKUP($A865+ROUND((COLUMN()-2)/24,5),АТС!$A$41:$F$784,5)+VLOOKUP($A865+ROUND((COLUMN()-2)/24,5),'Расчет сбытовых надбавок'!$B$2281:'Расчет сбытовых надбавок'!$G$3024,6)</f>
        <v>0</v>
      </c>
      <c r="I865" s="108">
        <f>VLOOKUP($A865+ROUND((COLUMN()-2)/24,5),АТС!$A$41:$F$784,5)+VLOOKUP($A865+ROUND((COLUMN()-2)/24,5),'Расчет сбытовых надбавок'!$B$2281:'Расчет сбытовых надбавок'!$G$3024,6)</f>
        <v>0</v>
      </c>
      <c r="J865" s="108">
        <f>VLOOKUP($A865+ROUND((COLUMN()-2)/24,5),АТС!$A$41:$F$784,5)+VLOOKUP($A865+ROUND((COLUMN()-2)/24,5),'Расчет сбытовых надбавок'!$B$2281:'Расчет сбытовых надбавок'!$G$3024,6)</f>
        <v>0</v>
      </c>
      <c r="K865" s="108">
        <f>VLOOKUP($A865+ROUND((COLUMN()-2)/24,5),АТС!$A$41:$F$784,5)+VLOOKUP($A865+ROUND((COLUMN()-2)/24,5),'Расчет сбытовых надбавок'!$B$2281:'Расчет сбытовых надбавок'!$G$3024,6)</f>
        <v>0</v>
      </c>
      <c r="L865" s="108">
        <f>VLOOKUP($A865+ROUND((COLUMN()-2)/24,5),АТС!$A$41:$F$784,5)+VLOOKUP($A865+ROUND((COLUMN()-2)/24,5),'Расчет сбытовых надбавок'!$B$2281:'Расчет сбытовых надбавок'!$G$3024,6)</f>
        <v>0</v>
      </c>
      <c r="M865" s="108">
        <f>VLOOKUP($A865+ROUND((COLUMN()-2)/24,5),АТС!$A$41:$F$784,5)+VLOOKUP($A865+ROUND((COLUMN()-2)/24,5),'Расчет сбытовых надбавок'!$B$2281:'Расчет сбытовых надбавок'!$G$3024,6)</f>
        <v>6.7100000000000009</v>
      </c>
      <c r="N865" s="108">
        <f>VLOOKUP($A865+ROUND((COLUMN()-2)/24,5),АТС!$A$41:$F$784,5)+VLOOKUP($A865+ROUND((COLUMN()-2)/24,5),'Расчет сбытовых надбавок'!$B$2281:'Расчет сбытовых надбавок'!$G$3024,6)</f>
        <v>0</v>
      </c>
      <c r="O865" s="108">
        <f>VLOOKUP($A865+ROUND((COLUMN()-2)/24,5),АТС!$A$41:$F$784,5)+VLOOKUP($A865+ROUND((COLUMN()-2)/24,5),'Расчет сбытовых надбавок'!$B$2281:'Расчет сбытовых надбавок'!$G$3024,6)</f>
        <v>0</v>
      </c>
      <c r="P865" s="108">
        <f>VLOOKUP($A865+ROUND((COLUMN()-2)/24,5),АТС!$A$41:$F$784,5)+VLOOKUP($A865+ROUND((COLUMN()-2)/24,5),'Расчет сбытовых надбавок'!$B$2281:'Расчет сбытовых надбавок'!$G$3024,6)</f>
        <v>4.4799999999999995</v>
      </c>
      <c r="Q865" s="108">
        <f>VLOOKUP($A865+ROUND((COLUMN()-2)/24,5),АТС!$A$41:$F$784,5)+VLOOKUP($A865+ROUND((COLUMN()-2)/24,5),'Расчет сбытовых надбавок'!$B$2281:'Расчет сбытовых надбавок'!$G$3024,6)</f>
        <v>0</v>
      </c>
      <c r="R865" s="108">
        <f>VLOOKUP($A865+ROUND((COLUMN()-2)/24,5),АТС!$A$41:$F$784,5)+VLOOKUP($A865+ROUND((COLUMN()-2)/24,5),'Расчет сбытовых надбавок'!$B$2281:'Расчет сбытовых надбавок'!$G$3024,6)</f>
        <v>13.36</v>
      </c>
      <c r="S865" s="108">
        <f>VLOOKUP($A865+ROUND((COLUMN()-2)/24,5),АТС!$A$41:$F$784,5)+VLOOKUP($A865+ROUND((COLUMN()-2)/24,5),'Расчет сбытовых надбавок'!$B$2281:'Расчет сбытовых надбавок'!$G$3024,6)</f>
        <v>14.8</v>
      </c>
      <c r="T865" s="108">
        <f>VLOOKUP($A865+ROUND((COLUMN()-2)/24,5),АТС!$A$41:$F$784,5)+VLOOKUP($A865+ROUND((COLUMN()-2)/24,5),'Расчет сбытовых надбавок'!$B$2281:'Расчет сбытовых надбавок'!$G$3024,6)</f>
        <v>34.25</v>
      </c>
      <c r="U865" s="108">
        <f>VLOOKUP($A865+ROUND((COLUMN()-2)/24,5),АТС!$A$41:$F$784,5)+VLOOKUP($A865+ROUND((COLUMN()-2)/24,5),'Расчет сбытовых надбавок'!$B$2281:'Расчет сбытовых надбавок'!$G$3024,6)</f>
        <v>0</v>
      </c>
      <c r="V865" s="108">
        <f>VLOOKUP($A865+ROUND((COLUMN()-2)/24,5),АТС!$A$41:$F$784,5)+VLOOKUP($A865+ROUND((COLUMN()-2)/24,5),'Расчет сбытовых надбавок'!$B$2281:'Расчет сбытовых надбавок'!$G$3024,6)</f>
        <v>0</v>
      </c>
      <c r="W865" s="108">
        <f>VLOOKUP($A865+ROUND((COLUMN()-2)/24,5),АТС!$A$41:$F$784,5)+VLOOKUP($A865+ROUND((COLUMN()-2)/24,5),'Расчет сбытовых надбавок'!$B$2281:'Расчет сбытовых надбавок'!$G$3024,6)</f>
        <v>0</v>
      </c>
      <c r="X865" s="108">
        <f>VLOOKUP($A865+ROUND((COLUMN()-2)/24,5),АТС!$A$41:$F$784,5)+VLOOKUP($A865+ROUND((COLUMN()-2)/24,5),'Расчет сбытовых надбавок'!$B$2281:'Расчет сбытовых надбавок'!$G$3024,6)</f>
        <v>505.74</v>
      </c>
      <c r="Y865" s="108">
        <f>VLOOKUP($A865+ROUND((COLUMN()-2)/24,5),АТС!$A$41:$F$784,5)+VLOOKUP($A865+ROUND((COLUMN()-2)/24,5),'Расчет сбытовых надбавок'!$B$2281:'Расчет сбытовых надбавок'!$G$3024,6)</f>
        <v>426.29999999999995</v>
      </c>
    </row>
    <row r="866" spans="1:25" x14ac:dyDescent="0.2">
      <c r="A866" s="88">
        <f t="shared" si="23"/>
        <v>41858</v>
      </c>
      <c r="B866" s="108">
        <f>VLOOKUP($A866+ROUND((COLUMN()-2)/24,5),АТС!$A$41:$F$784,5)+VLOOKUP($A866+ROUND((COLUMN()-2)/24,5),'Расчет сбытовых надбавок'!$B$2281:'Расчет сбытовых надбавок'!$G$3024,6)</f>
        <v>212.14000000000001</v>
      </c>
      <c r="C866" s="108">
        <f>VLOOKUP($A866+ROUND((COLUMN()-2)/24,5),АТС!$A$41:$F$784,5)+VLOOKUP($A866+ROUND((COLUMN()-2)/24,5),'Расчет сбытовых надбавок'!$B$2281:'Расчет сбытовых надбавок'!$G$3024,6)</f>
        <v>115.29</v>
      </c>
      <c r="D866" s="108">
        <f>VLOOKUP($A866+ROUND((COLUMN()-2)/24,5),АТС!$A$41:$F$784,5)+VLOOKUP($A866+ROUND((COLUMN()-2)/24,5),'Расчет сбытовых надбавок'!$B$2281:'Расчет сбытовых надбавок'!$G$3024,6)</f>
        <v>60.96</v>
      </c>
      <c r="E866" s="108">
        <f>VLOOKUP($A866+ROUND((COLUMN()-2)/24,5),АТС!$A$41:$F$784,5)+VLOOKUP($A866+ROUND((COLUMN()-2)/24,5),'Расчет сбытовых надбавок'!$B$2281:'Расчет сбытовых надбавок'!$G$3024,6)</f>
        <v>30.33</v>
      </c>
      <c r="F866" s="108">
        <f>VLOOKUP($A866+ROUND((COLUMN()-2)/24,5),АТС!$A$41:$F$784,5)+VLOOKUP($A866+ROUND((COLUMN()-2)/24,5),'Расчет сбытовых надбавок'!$B$2281:'Расчет сбытовых надбавок'!$G$3024,6)</f>
        <v>3.5999999999999996</v>
      </c>
      <c r="G866" s="108">
        <f>VLOOKUP($A866+ROUND((COLUMN()-2)/24,5),АТС!$A$41:$F$784,5)+VLOOKUP($A866+ROUND((COLUMN()-2)/24,5),'Расчет сбытовых надбавок'!$B$2281:'Расчет сбытовых надбавок'!$G$3024,6)</f>
        <v>16.13</v>
      </c>
      <c r="H866" s="108">
        <f>VLOOKUP($A866+ROUND((COLUMN()-2)/24,5),АТС!$A$41:$F$784,5)+VLOOKUP($A866+ROUND((COLUMN()-2)/24,5),'Расчет сбытовых надбавок'!$B$2281:'Расчет сбытовых надбавок'!$G$3024,6)</f>
        <v>0</v>
      </c>
      <c r="I866" s="108">
        <f>VLOOKUP($A866+ROUND((COLUMN()-2)/24,5),АТС!$A$41:$F$784,5)+VLOOKUP($A866+ROUND((COLUMN()-2)/24,5),'Расчет сбытовых надбавок'!$B$2281:'Расчет сбытовых надбавок'!$G$3024,6)</f>
        <v>31.12</v>
      </c>
      <c r="J866" s="108">
        <f>VLOOKUP($A866+ROUND((COLUMN()-2)/24,5),АТС!$A$41:$F$784,5)+VLOOKUP($A866+ROUND((COLUMN()-2)/24,5),'Расчет сбытовых надбавок'!$B$2281:'Расчет сбытовых надбавок'!$G$3024,6)</f>
        <v>0</v>
      </c>
      <c r="K866" s="108">
        <f>VLOOKUP($A866+ROUND((COLUMN()-2)/24,5),АТС!$A$41:$F$784,5)+VLOOKUP($A866+ROUND((COLUMN()-2)/24,5),'Расчет сбытовых надбавок'!$B$2281:'Расчет сбытовых надбавок'!$G$3024,6)</f>
        <v>0</v>
      </c>
      <c r="L866" s="108">
        <f>VLOOKUP($A866+ROUND((COLUMN()-2)/24,5),АТС!$A$41:$F$784,5)+VLOOKUP($A866+ROUND((COLUMN()-2)/24,5),'Расчет сбытовых надбавок'!$B$2281:'Расчет сбытовых надбавок'!$G$3024,6)</f>
        <v>29.5</v>
      </c>
      <c r="M866" s="108">
        <f>VLOOKUP($A866+ROUND((COLUMN()-2)/24,5),АТС!$A$41:$F$784,5)+VLOOKUP($A866+ROUND((COLUMN()-2)/24,5),'Расчет сбытовых надбавок'!$B$2281:'Расчет сбытовых надбавок'!$G$3024,6)</f>
        <v>44</v>
      </c>
      <c r="N866" s="108">
        <f>VLOOKUP($A866+ROUND((COLUMN()-2)/24,5),АТС!$A$41:$F$784,5)+VLOOKUP($A866+ROUND((COLUMN()-2)/24,5),'Расчет сбытовых надбавок'!$B$2281:'Расчет сбытовых надбавок'!$G$3024,6)</f>
        <v>0.53</v>
      </c>
      <c r="O866" s="108">
        <f>VLOOKUP($A866+ROUND((COLUMN()-2)/24,5),АТС!$A$41:$F$784,5)+VLOOKUP($A866+ROUND((COLUMN()-2)/24,5),'Расчет сбытовых надбавок'!$B$2281:'Расчет сбытовых надбавок'!$G$3024,6)</f>
        <v>0</v>
      </c>
      <c r="P866" s="108">
        <f>VLOOKUP($A866+ROUND((COLUMN()-2)/24,5),АТС!$A$41:$F$784,5)+VLOOKUP($A866+ROUND((COLUMN()-2)/24,5),'Расчет сбытовых надбавок'!$B$2281:'Расчет сбытовых надбавок'!$G$3024,6)</f>
        <v>621.04</v>
      </c>
      <c r="Q866" s="108">
        <f>VLOOKUP($A866+ROUND((COLUMN()-2)/24,5),АТС!$A$41:$F$784,5)+VLOOKUP($A866+ROUND((COLUMN()-2)/24,5),'Расчет сбытовых надбавок'!$B$2281:'Расчет сбытовых надбавок'!$G$3024,6)</f>
        <v>409.82</v>
      </c>
      <c r="R866" s="108">
        <f>VLOOKUP($A866+ROUND((COLUMN()-2)/24,5),АТС!$A$41:$F$784,5)+VLOOKUP($A866+ROUND((COLUMN()-2)/24,5),'Расчет сбытовых надбавок'!$B$2281:'Расчет сбытовых надбавок'!$G$3024,6)</f>
        <v>241.13</v>
      </c>
      <c r="S866" s="108">
        <f>VLOOKUP($A866+ROUND((COLUMN()-2)/24,5),АТС!$A$41:$F$784,5)+VLOOKUP($A866+ROUND((COLUMN()-2)/24,5),'Расчет сбытовых надбавок'!$B$2281:'Расчет сбытовых надбавок'!$G$3024,6)</f>
        <v>127.65</v>
      </c>
      <c r="T866" s="108">
        <f>VLOOKUP($A866+ROUND((COLUMN()-2)/24,5),АТС!$A$41:$F$784,5)+VLOOKUP($A866+ROUND((COLUMN()-2)/24,5),'Расчет сбытовых надбавок'!$B$2281:'Расчет сбытовых надбавок'!$G$3024,6)</f>
        <v>248.04999999999998</v>
      </c>
      <c r="U866" s="108">
        <f>VLOOKUP($A866+ROUND((COLUMN()-2)/24,5),АТС!$A$41:$F$784,5)+VLOOKUP($A866+ROUND((COLUMN()-2)/24,5),'Расчет сбытовых надбавок'!$B$2281:'Расчет сбытовых надбавок'!$G$3024,6)</f>
        <v>239.7</v>
      </c>
      <c r="V866" s="108">
        <f>VLOOKUP($A866+ROUND((COLUMN()-2)/24,5),АТС!$A$41:$F$784,5)+VLOOKUP($A866+ROUND((COLUMN()-2)/24,5),'Расчет сбытовых надбавок'!$B$2281:'Расчет сбытовых надбавок'!$G$3024,6)</f>
        <v>74.849999999999994</v>
      </c>
      <c r="W866" s="108">
        <f>VLOOKUP($A866+ROUND((COLUMN()-2)/24,5),АТС!$A$41:$F$784,5)+VLOOKUP($A866+ROUND((COLUMN()-2)/24,5),'Расчет сбытовых надбавок'!$B$2281:'Расчет сбытовых надбавок'!$G$3024,6)</f>
        <v>139.36000000000001</v>
      </c>
      <c r="X866" s="108">
        <f>VLOOKUP($A866+ROUND((COLUMN()-2)/24,5),АТС!$A$41:$F$784,5)+VLOOKUP($A866+ROUND((COLUMN()-2)/24,5),'Расчет сбытовых надбавок'!$B$2281:'Расчет сбытовых надбавок'!$G$3024,6)</f>
        <v>283.84999999999997</v>
      </c>
      <c r="Y866" s="108">
        <f>VLOOKUP($A866+ROUND((COLUMN()-2)/24,5),АТС!$A$41:$F$784,5)+VLOOKUP($A866+ROUND((COLUMN()-2)/24,5),'Расчет сбытовых надбавок'!$B$2281:'Расчет сбытовых надбавок'!$G$3024,6)</f>
        <v>420.83000000000004</v>
      </c>
    </row>
    <row r="867" spans="1:25" x14ac:dyDescent="0.2">
      <c r="A867" s="88">
        <f t="shared" si="23"/>
        <v>41859</v>
      </c>
      <c r="B867" s="108">
        <f>VLOOKUP($A867+ROUND((COLUMN()-2)/24,5),АТС!$A$41:$F$784,5)+VLOOKUP($A867+ROUND((COLUMN()-2)/24,5),'Расчет сбытовых надбавок'!$B$2281:'Расчет сбытовых надбавок'!$G$3024,6)</f>
        <v>142.13</v>
      </c>
      <c r="C867" s="108">
        <f>VLOOKUP($A867+ROUND((COLUMN()-2)/24,5),АТС!$A$41:$F$784,5)+VLOOKUP($A867+ROUND((COLUMN()-2)/24,5),'Расчет сбытовых надбавок'!$B$2281:'Расчет сбытовых надбавок'!$G$3024,6)</f>
        <v>141.19</v>
      </c>
      <c r="D867" s="108">
        <f>VLOOKUP($A867+ROUND((COLUMN()-2)/24,5),АТС!$A$41:$F$784,5)+VLOOKUP($A867+ROUND((COLUMN()-2)/24,5),'Расчет сбытовых надбавок'!$B$2281:'Расчет сбытовых надбавок'!$G$3024,6)</f>
        <v>45.43</v>
      </c>
      <c r="E867" s="108">
        <f>VLOOKUP($A867+ROUND((COLUMN()-2)/24,5),АТС!$A$41:$F$784,5)+VLOOKUP($A867+ROUND((COLUMN()-2)/24,5),'Расчет сбытовых надбавок'!$B$2281:'Расчет сбытовых надбавок'!$G$3024,6)</f>
        <v>41.61</v>
      </c>
      <c r="F867" s="108">
        <f>VLOOKUP($A867+ROUND((COLUMN()-2)/24,5),АТС!$A$41:$F$784,5)+VLOOKUP($A867+ROUND((COLUMN()-2)/24,5),'Расчет сбытовых надбавок'!$B$2281:'Расчет сбытовых надбавок'!$G$3024,6)</f>
        <v>41.79</v>
      </c>
      <c r="G867" s="108">
        <f>VLOOKUP($A867+ROUND((COLUMN()-2)/24,5),АТС!$A$41:$F$784,5)+VLOOKUP($A867+ROUND((COLUMN()-2)/24,5),'Расчет сбытовых надбавок'!$B$2281:'Расчет сбытовых надбавок'!$G$3024,6)</f>
        <v>8.35</v>
      </c>
      <c r="H867" s="108">
        <f>VLOOKUP($A867+ROUND((COLUMN()-2)/24,5),АТС!$A$41:$F$784,5)+VLOOKUP($A867+ROUND((COLUMN()-2)/24,5),'Расчет сбытовых надбавок'!$B$2281:'Расчет сбытовых надбавок'!$G$3024,6)</f>
        <v>0</v>
      </c>
      <c r="I867" s="108">
        <f>VLOOKUP($A867+ROUND((COLUMN()-2)/24,5),АТС!$A$41:$F$784,5)+VLOOKUP($A867+ROUND((COLUMN()-2)/24,5),'Расчет сбытовых надбавок'!$B$2281:'Расчет сбытовых надбавок'!$G$3024,6)</f>
        <v>0</v>
      </c>
      <c r="J867" s="108">
        <f>VLOOKUP($A867+ROUND((COLUMN()-2)/24,5),АТС!$A$41:$F$784,5)+VLOOKUP($A867+ROUND((COLUMN()-2)/24,5),'Расчет сбытовых надбавок'!$B$2281:'Расчет сбытовых надбавок'!$G$3024,6)</f>
        <v>0</v>
      </c>
      <c r="K867" s="108">
        <f>VLOOKUP($A867+ROUND((COLUMN()-2)/24,5),АТС!$A$41:$F$784,5)+VLOOKUP($A867+ROUND((COLUMN()-2)/24,5),'Расчет сбытовых надбавок'!$B$2281:'Расчет сбытовых надбавок'!$G$3024,6)</f>
        <v>0</v>
      </c>
      <c r="L867" s="108">
        <f>VLOOKUP($A867+ROUND((COLUMN()-2)/24,5),АТС!$A$41:$F$784,5)+VLOOKUP($A867+ROUND((COLUMN()-2)/24,5),'Расчет сбытовых надбавок'!$B$2281:'Расчет сбытовых надбавок'!$G$3024,6)</f>
        <v>15.860000000000001</v>
      </c>
      <c r="M867" s="108">
        <f>VLOOKUP($A867+ROUND((COLUMN()-2)/24,5),АТС!$A$41:$F$784,5)+VLOOKUP($A867+ROUND((COLUMN()-2)/24,5),'Расчет сбытовых надбавок'!$B$2281:'Расчет сбытовых надбавок'!$G$3024,6)</f>
        <v>0</v>
      </c>
      <c r="N867" s="108">
        <f>VLOOKUP($A867+ROUND((COLUMN()-2)/24,5),АТС!$A$41:$F$784,5)+VLOOKUP($A867+ROUND((COLUMN()-2)/24,5),'Расчет сбытовых надбавок'!$B$2281:'Расчет сбытовых надбавок'!$G$3024,6)</f>
        <v>0</v>
      </c>
      <c r="O867" s="108">
        <f>VLOOKUP($A867+ROUND((COLUMN()-2)/24,5),АТС!$A$41:$F$784,5)+VLOOKUP($A867+ROUND((COLUMN()-2)/24,5),'Расчет сбытовых надбавок'!$B$2281:'Расчет сбытовых надбавок'!$G$3024,6)</f>
        <v>0</v>
      </c>
      <c r="P867" s="108">
        <f>VLOOKUP($A867+ROUND((COLUMN()-2)/24,5),АТС!$A$41:$F$784,5)+VLOOKUP($A867+ROUND((COLUMN()-2)/24,5),'Расчет сбытовых надбавок'!$B$2281:'Расчет сбытовых надбавок'!$G$3024,6)</f>
        <v>0</v>
      </c>
      <c r="Q867" s="108">
        <f>VLOOKUP($A867+ROUND((COLUMN()-2)/24,5),АТС!$A$41:$F$784,5)+VLOOKUP($A867+ROUND((COLUMN()-2)/24,5),'Расчет сбытовых надбавок'!$B$2281:'Расчет сбытовых надбавок'!$G$3024,6)</f>
        <v>0</v>
      </c>
      <c r="R867" s="108">
        <f>VLOOKUP($A867+ROUND((COLUMN()-2)/24,5),АТС!$A$41:$F$784,5)+VLOOKUP($A867+ROUND((COLUMN()-2)/24,5),'Расчет сбытовых надбавок'!$B$2281:'Расчет сбытовых надбавок'!$G$3024,6)</f>
        <v>0</v>
      </c>
      <c r="S867" s="108">
        <f>VLOOKUP($A867+ROUND((COLUMN()-2)/24,5),АТС!$A$41:$F$784,5)+VLOOKUP($A867+ROUND((COLUMN()-2)/24,5),'Расчет сбытовых надбавок'!$B$2281:'Расчет сбытовых надбавок'!$G$3024,6)</f>
        <v>0</v>
      </c>
      <c r="T867" s="108">
        <f>VLOOKUP($A867+ROUND((COLUMN()-2)/24,5),АТС!$A$41:$F$784,5)+VLOOKUP($A867+ROUND((COLUMN()-2)/24,5),'Расчет сбытовых надбавок'!$B$2281:'Расчет сбытовых надбавок'!$G$3024,6)</f>
        <v>0</v>
      </c>
      <c r="U867" s="108">
        <f>VLOOKUP($A867+ROUND((COLUMN()-2)/24,5),АТС!$A$41:$F$784,5)+VLOOKUP($A867+ROUND((COLUMN()-2)/24,5),'Расчет сбытовых надбавок'!$B$2281:'Расчет сбытовых надбавок'!$G$3024,6)</f>
        <v>0</v>
      </c>
      <c r="V867" s="108">
        <f>VLOOKUP($A867+ROUND((COLUMN()-2)/24,5),АТС!$A$41:$F$784,5)+VLOOKUP($A867+ROUND((COLUMN()-2)/24,5),'Расчет сбытовых надбавок'!$B$2281:'Расчет сбытовых надбавок'!$G$3024,6)</f>
        <v>0</v>
      </c>
      <c r="W867" s="108">
        <f>VLOOKUP($A867+ROUND((COLUMN()-2)/24,5),АТС!$A$41:$F$784,5)+VLOOKUP($A867+ROUND((COLUMN()-2)/24,5),'Расчет сбытовых надбавок'!$B$2281:'Расчет сбытовых надбавок'!$G$3024,6)</f>
        <v>0</v>
      </c>
      <c r="X867" s="108">
        <f>VLOOKUP($A867+ROUND((COLUMN()-2)/24,5),АТС!$A$41:$F$784,5)+VLOOKUP($A867+ROUND((COLUMN()-2)/24,5),'Расчет сбытовых надбавок'!$B$2281:'Расчет сбытовых надбавок'!$G$3024,6)</f>
        <v>121.28</v>
      </c>
      <c r="Y867" s="108">
        <f>VLOOKUP($A867+ROUND((COLUMN()-2)/24,5),АТС!$A$41:$F$784,5)+VLOOKUP($A867+ROUND((COLUMN()-2)/24,5),'Расчет сбытовых надбавок'!$B$2281:'Расчет сбытовых надбавок'!$G$3024,6)</f>
        <v>144.49</v>
      </c>
    </row>
    <row r="868" spans="1:25" x14ac:dyDescent="0.2">
      <c r="A868" s="88">
        <f t="shared" si="23"/>
        <v>41860</v>
      </c>
      <c r="B868" s="108">
        <f>VLOOKUP($A868+ROUND((COLUMN()-2)/24,5),АТС!$A$41:$F$784,5)+VLOOKUP($A868+ROUND((COLUMN()-2)/24,5),'Расчет сбытовых надбавок'!$B$2281:'Расчет сбытовых надбавок'!$G$3024,6)</f>
        <v>203.43</v>
      </c>
      <c r="C868" s="108">
        <f>VLOOKUP($A868+ROUND((COLUMN()-2)/24,5),АТС!$A$41:$F$784,5)+VLOOKUP($A868+ROUND((COLUMN()-2)/24,5),'Расчет сбытовых надбавок'!$B$2281:'Расчет сбытовых надбавок'!$G$3024,6)</f>
        <v>217.32999999999998</v>
      </c>
      <c r="D868" s="108">
        <f>VLOOKUP($A868+ROUND((COLUMN()-2)/24,5),АТС!$A$41:$F$784,5)+VLOOKUP($A868+ROUND((COLUMN()-2)/24,5),'Расчет сбытовых надбавок'!$B$2281:'Расчет сбытовых надбавок'!$G$3024,6)</f>
        <v>72.64</v>
      </c>
      <c r="E868" s="108">
        <f>VLOOKUP($A868+ROUND((COLUMN()-2)/24,5),АТС!$A$41:$F$784,5)+VLOOKUP($A868+ROUND((COLUMN()-2)/24,5),'Расчет сбытовых надбавок'!$B$2281:'Расчет сбытовых надбавок'!$G$3024,6)</f>
        <v>27.74</v>
      </c>
      <c r="F868" s="108">
        <f>VLOOKUP($A868+ROUND((COLUMN()-2)/24,5),АТС!$A$41:$F$784,5)+VLOOKUP($A868+ROUND((COLUMN()-2)/24,5),'Расчет сбытовых надбавок'!$B$2281:'Расчет сбытовых надбавок'!$G$3024,6)</f>
        <v>0</v>
      </c>
      <c r="G868" s="108">
        <f>VLOOKUP($A868+ROUND((COLUMN()-2)/24,5),АТС!$A$41:$F$784,5)+VLOOKUP($A868+ROUND((COLUMN()-2)/24,5),'Расчет сбытовых надбавок'!$B$2281:'Расчет сбытовых надбавок'!$G$3024,6)</f>
        <v>2.2599999999999998</v>
      </c>
      <c r="H868" s="108">
        <f>VLOOKUP($A868+ROUND((COLUMN()-2)/24,5),АТС!$A$41:$F$784,5)+VLOOKUP($A868+ROUND((COLUMN()-2)/24,5),'Расчет сбытовых надбавок'!$B$2281:'Расчет сбытовых надбавок'!$G$3024,6)</f>
        <v>0</v>
      </c>
      <c r="I868" s="108">
        <f>VLOOKUP($A868+ROUND((COLUMN()-2)/24,5),АТС!$A$41:$F$784,5)+VLOOKUP($A868+ROUND((COLUMN()-2)/24,5),'Расчет сбытовых надбавок'!$B$2281:'Расчет сбытовых надбавок'!$G$3024,6)</f>
        <v>0</v>
      </c>
      <c r="J868" s="108">
        <f>VLOOKUP($A868+ROUND((COLUMN()-2)/24,5),АТС!$A$41:$F$784,5)+VLOOKUP($A868+ROUND((COLUMN()-2)/24,5),'Расчет сбытовых надбавок'!$B$2281:'Расчет сбытовых надбавок'!$G$3024,6)</f>
        <v>0.01</v>
      </c>
      <c r="K868" s="108">
        <f>VLOOKUP($A868+ROUND((COLUMN()-2)/24,5),АТС!$A$41:$F$784,5)+VLOOKUP($A868+ROUND((COLUMN()-2)/24,5),'Расчет сбытовых надбавок'!$B$2281:'Расчет сбытовых надбавок'!$G$3024,6)</f>
        <v>0</v>
      </c>
      <c r="L868" s="108">
        <f>VLOOKUP($A868+ROUND((COLUMN()-2)/24,5),АТС!$A$41:$F$784,5)+VLOOKUP($A868+ROUND((COLUMN()-2)/24,5),'Расчет сбытовых надбавок'!$B$2281:'Расчет сбытовых надбавок'!$G$3024,6)</f>
        <v>0</v>
      </c>
      <c r="M868" s="108">
        <f>VLOOKUP($A868+ROUND((COLUMN()-2)/24,5),АТС!$A$41:$F$784,5)+VLOOKUP($A868+ROUND((COLUMN()-2)/24,5),'Расчет сбытовых надбавок'!$B$2281:'Расчет сбытовых надбавок'!$G$3024,6)</f>
        <v>0</v>
      </c>
      <c r="N868" s="108">
        <f>VLOOKUP($A868+ROUND((COLUMN()-2)/24,5),АТС!$A$41:$F$784,5)+VLOOKUP($A868+ROUND((COLUMN()-2)/24,5),'Расчет сбытовых надбавок'!$B$2281:'Расчет сбытовых надбавок'!$G$3024,6)</f>
        <v>0</v>
      </c>
      <c r="O868" s="108">
        <f>VLOOKUP($A868+ROUND((COLUMN()-2)/24,5),АТС!$A$41:$F$784,5)+VLOOKUP($A868+ROUND((COLUMN()-2)/24,5),'Расчет сбытовых надбавок'!$B$2281:'Расчет сбытовых надбавок'!$G$3024,6)</f>
        <v>0</v>
      </c>
      <c r="P868" s="108">
        <f>VLOOKUP($A868+ROUND((COLUMN()-2)/24,5),АТС!$A$41:$F$784,5)+VLOOKUP($A868+ROUND((COLUMN()-2)/24,5),'Расчет сбытовых надбавок'!$B$2281:'Расчет сбытовых надбавок'!$G$3024,6)</f>
        <v>0</v>
      </c>
      <c r="Q868" s="108">
        <f>VLOOKUP($A868+ROUND((COLUMN()-2)/24,5),АТС!$A$41:$F$784,5)+VLOOKUP($A868+ROUND((COLUMN()-2)/24,5),'Расчет сбытовых надбавок'!$B$2281:'Расчет сбытовых надбавок'!$G$3024,6)</f>
        <v>0</v>
      </c>
      <c r="R868" s="108">
        <f>VLOOKUP($A868+ROUND((COLUMN()-2)/24,5),АТС!$A$41:$F$784,5)+VLOOKUP($A868+ROUND((COLUMN()-2)/24,5),'Расчет сбытовых надбавок'!$B$2281:'Расчет сбытовых надбавок'!$G$3024,6)</f>
        <v>0</v>
      </c>
      <c r="S868" s="108">
        <f>VLOOKUP($A868+ROUND((COLUMN()-2)/24,5),АТС!$A$41:$F$784,5)+VLOOKUP($A868+ROUND((COLUMN()-2)/24,5),'Расчет сбытовых надбавок'!$B$2281:'Расчет сбытовых надбавок'!$G$3024,6)</f>
        <v>0</v>
      </c>
      <c r="T868" s="108">
        <f>VLOOKUP($A868+ROUND((COLUMN()-2)/24,5),АТС!$A$41:$F$784,5)+VLOOKUP($A868+ROUND((COLUMN()-2)/24,5),'Расчет сбытовых надбавок'!$B$2281:'Расчет сбытовых надбавок'!$G$3024,6)</f>
        <v>0</v>
      </c>
      <c r="U868" s="108">
        <f>VLOOKUP($A868+ROUND((COLUMN()-2)/24,5),АТС!$A$41:$F$784,5)+VLOOKUP($A868+ROUND((COLUMN()-2)/24,5),'Расчет сбытовых надбавок'!$B$2281:'Расчет сбытовых надбавок'!$G$3024,6)</f>
        <v>0</v>
      </c>
      <c r="V868" s="108">
        <f>VLOOKUP($A868+ROUND((COLUMN()-2)/24,5),АТС!$A$41:$F$784,5)+VLOOKUP($A868+ROUND((COLUMN()-2)/24,5),'Расчет сбытовых надбавок'!$B$2281:'Расчет сбытовых надбавок'!$G$3024,6)</f>
        <v>0</v>
      </c>
      <c r="W868" s="108">
        <f>VLOOKUP($A868+ROUND((COLUMN()-2)/24,5),АТС!$A$41:$F$784,5)+VLOOKUP($A868+ROUND((COLUMN()-2)/24,5),'Расчет сбытовых надбавок'!$B$2281:'Расчет сбытовых надбавок'!$G$3024,6)</f>
        <v>0.03</v>
      </c>
      <c r="X868" s="108">
        <f>VLOOKUP($A868+ROUND((COLUMN()-2)/24,5),АТС!$A$41:$F$784,5)+VLOOKUP($A868+ROUND((COLUMN()-2)/24,5),'Расчет сбытовых надбавок'!$B$2281:'Расчет сбытовых надбавок'!$G$3024,6)</f>
        <v>164.96</v>
      </c>
      <c r="Y868" s="108">
        <f>VLOOKUP($A868+ROUND((COLUMN()-2)/24,5),АТС!$A$41:$F$784,5)+VLOOKUP($A868+ROUND((COLUMN()-2)/24,5),'Расчет сбытовых надбавок'!$B$2281:'Расчет сбытовых надбавок'!$G$3024,6)</f>
        <v>205.56</v>
      </c>
    </row>
    <row r="869" spans="1:25" x14ac:dyDescent="0.2">
      <c r="A869" s="88">
        <f t="shared" si="23"/>
        <v>41861</v>
      </c>
      <c r="B869" s="108">
        <f>VLOOKUP($A869+ROUND((COLUMN()-2)/24,5),АТС!$A$41:$F$784,5)+VLOOKUP($A869+ROUND((COLUMN()-2)/24,5),'Расчет сбытовых надбавок'!$B$2281:'Расчет сбытовых надбавок'!$G$3024,6)</f>
        <v>47.79</v>
      </c>
      <c r="C869" s="108">
        <f>VLOOKUP($A869+ROUND((COLUMN()-2)/24,5),АТС!$A$41:$F$784,5)+VLOOKUP($A869+ROUND((COLUMN()-2)/24,5),'Расчет сбытовых надбавок'!$B$2281:'Расчет сбытовых надбавок'!$G$3024,6)</f>
        <v>377.4</v>
      </c>
      <c r="D869" s="108">
        <f>VLOOKUP($A869+ROUND((COLUMN()-2)/24,5),АТС!$A$41:$F$784,5)+VLOOKUP($A869+ROUND((COLUMN()-2)/24,5),'Расчет сбытовых надбавок'!$B$2281:'Расчет сбытовых надбавок'!$G$3024,6)</f>
        <v>26.75</v>
      </c>
      <c r="E869" s="108">
        <f>VLOOKUP($A869+ROUND((COLUMN()-2)/24,5),АТС!$A$41:$F$784,5)+VLOOKUP($A869+ROUND((COLUMN()-2)/24,5),'Расчет сбытовых надбавок'!$B$2281:'Расчет сбытовых надбавок'!$G$3024,6)</f>
        <v>19.759999999999998</v>
      </c>
      <c r="F869" s="108">
        <f>VLOOKUP($A869+ROUND((COLUMN()-2)/24,5),АТС!$A$41:$F$784,5)+VLOOKUP($A869+ROUND((COLUMN()-2)/24,5),'Расчет сбытовых надбавок'!$B$2281:'Расчет сбытовых надбавок'!$G$3024,6)</f>
        <v>43.400000000000006</v>
      </c>
      <c r="G869" s="108">
        <f>VLOOKUP($A869+ROUND((COLUMN()-2)/24,5),АТС!$A$41:$F$784,5)+VLOOKUP($A869+ROUND((COLUMN()-2)/24,5),'Расчет сбытовых надбавок'!$B$2281:'Расчет сбытовых надбавок'!$G$3024,6)</f>
        <v>72.290000000000006</v>
      </c>
      <c r="H869" s="108">
        <f>VLOOKUP($A869+ROUND((COLUMN()-2)/24,5),АТС!$A$41:$F$784,5)+VLOOKUP($A869+ROUND((COLUMN()-2)/24,5),'Расчет сбытовых надбавок'!$B$2281:'Расчет сбытовых надбавок'!$G$3024,6)</f>
        <v>0</v>
      </c>
      <c r="I869" s="108">
        <f>VLOOKUP($A869+ROUND((COLUMN()-2)/24,5),АТС!$A$41:$F$784,5)+VLOOKUP($A869+ROUND((COLUMN()-2)/24,5),'Расчет сбытовых надбавок'!$B$2281:'Расчет сбытовых надбавок'!$G$3024,6)</f>
        <v>0</v>
      </c>
      <c r="J869" s="108">
        <f>VLOOKUP($A869+ROUND((COLUMN()-2)/24,5),АТС!$A$41:$F$784,5)+VLOOKUP($A869+ROUND((COLUMN()-2)/24,5),'Расчет сбытовых надбавок'!$B$2281:'Расчет сбытовых надбавок'!$G$3024,6)</f>
        <v>0</v>
      </c>
      <c r="K869" s="108">
        <f>VLOOKUP($A869+ROUND((COLUMN()-2)/24,5),АТС!$A$41:$F$784,5)+VLOOKUP($A869+ROUND((COLUMN()-2)/24,5),'Расчет сбытовых надбавок'!$B$2281:'Расчет сбытовых надбавок'!$G$3024,6)</f>
        <v>117.89</v>
      </c>
      <c r="L869" s="108">
        <f>VLOOKUP($A869+ROUND((COLUMN()-2)/24,5),АТС!$A$41:$F$784,5)+VLOOKUP($A869+ROUND((COLUMN()-2)/24,5),'Расчет сбытовых надбавок'!$B$2281:'Расчет сбытовых надбавок'!$G$3024,6)</f>
        <v>22.82</v>
      </c>
      <c r="M869" s="108">
        <f>VLOOKUP($A869+ROUND((COLUMN()-2)/24,5),АТС!$A$41:$F$784,5)+VLOOKUP($A869+ROUND((COLUMN()-2)/24,5),'Расчет сбытовых надбавок'!$B$2281:'Расчет сбытовых надбавок'!$G$3024,6)</f>
        <v>87.07</v>
      </c>
      <c r="N869" s="108">
        <f>VLOOKUP($A869+ROUND((COLUMN()-2)/24,5),АТС!$A$41:$F$784,5)+VLOOKUP($A869+ROUND((COLUMN()-2)/24,5),'Расчет сбытовых надбавок'!$B$2281:'Расчет сбытовых надбавок'!$G$3024,6)</f>
        <v>20.48</v>
      </c>
      <c r="O869" s="108">
        <f>VLOOKUP($A869+ROUND((COLUMN()-2)/24,5),АТС!$A$41:$F$784,5)+VLOOKUP($A869+ROUND((COLUMN()-2)/24,5),'Расчет сбытовых надбавок'!$B$2281:'Расчет сбытовых надбавок'!$G$3024,6)</f>
        <v>12.229999999999999</v>
      </c>
      <c r="P869" s="108">
        <f>VLOOKUP($A869+ROUND((COLUMN()-2)/24,5),АТС!$A$41:$F$784,5)+VLOOKUP($A869+ROUND((COLUMN()-2)/24,5),'Расчет сбытовых надбавок'!$B$2281:'Расчет сбытовых надбавок'!$G$3024,6)</f>
        <v>0</v>
      </c>
      <c r="Q869" s="108">
        <f>VLOOKUP($A869+ROUND((COLUMN()-2)/24,5),АТС!$A$41:$F$784,5)+VLOOKUP($A869+ROUND((COLUMN()-2)/24,5),'Расчет сбытовых надбавок'!$B$2281:'Расчет сбытовых надбавок'!$G$3024,6)</f>
        <v>0</v>
      </c>
      <c r="R869" s="108">
        <f>VLOOKUP($A869+ROUND((COLUMN()-2)/24,5),АТС!$A$41:$F$784,5)+VLOOKUP($A869+ROUND((COLUMN()-2)/24,5),'Расчет сбытовых надбавок'!$B$2281:'Расчет сбытовых надбавок'!$G$3024,6)</f>
        <v>0</v>
      </c>
      <c r="S869" s="108">
        <f>VLOOKUP($A869+ROUND((COLUMN()-2)/24,5),АТС!$A$41:$F$784,5)+VLOOKUP($A869+ROUND((COLUMN()-2)/24,5),'Расчет сбытовых надбавок'!$B$2281:'Расчет сбытовых надбавок'!$G$3024,6)</f>
        <v>0</v>
      </c>
      <c r="T869" s="108">
        <f>VLOOKUP($A869+ROUND((COLUMN()-2)/24,5),АТС!$A$41:$F$784,5)+VLOOKUP($A869+ROUND((COLUMN()-2)/24,5),'Расчет сбытовых надбавок'!$B$2281:'Расчет сбытовых надбавок'!$G$3024,6)</f>
        <v>0</v>
      </c>
      <c r="U869" s="108">
        <f>VLOOKUP($A869+ROUND((COLUMN()-2)/24,5),АТС!$A$41:$F$784,5)+VLOOKUP($A869+ROUND((COLUMN()-2)/24,5),'Расчет сбытовых надбавок'!$B$2281:'Расчет сбытовых надбавок'!$G$3024,6)</f>
        <v>0</v>
      </c>
      <c r="V869" s="108">
        <f>VLOOKUP($A869+ROUND((COLUMN()-2)/24,5),АТС!$A$41:$F$784,5)+VLOOKUP($A869+ROUND((COLUMN()-2)/24,5),'Расчет сбытовых надбавок'!$B$2281:'Расчет сбытовых надбавок'!$G$3024,6)</f>
        <v>0</v>
      </c>
      <c r="W869" s="108">
        <f>VLOOKUP($A869+ROUND((COLUMN()-2)/24,5),АТС!$A$41:$F$784,5)+VLOOKUP($A869+ROUND((COLUMN()-2)/24,5),'Расчет сбытовых надбавок'!$B$2281:'Расчет сбытовых надбавок'!$G$3024,6)</f>
        <v>0</v>
      </c>
      <c r="X869" s="108">
        <f>VLOOKUP($A869+ROUND((COLUMN()-2)/24,5),АТС!$A$41:$F$784,5)+VLOOKUP($A869+ROUND((COLUMN()-2)/24,5),'Расчет сбытовых надбавок'!$B$2281:'Расчет сбытовых надбавок'!$G$3024,6)</f>
        <v>0.01</v>
      </c>
      <c r="Y869" s="108">
        <f>VLOOKUP($A869+ROUND((COLUMN()-2)/24,5),АТС!$A$41:$F$784,5)+VLOOKUP($A869+ROUND((COLUMN()-2)/24,5),'Расчет сбытовых надбавок'!$B$2281:'Расчет сбытовых надбавок'!$G$3024,6)</f>
        <v>213.02</v>
      </c>
    </row>
    <row r="870" spans="1:25" x14ac:dyDescent="0.2">
      <c r="A870" s="88">
        <f t="shared" si="23"/>
        <v>41862</v>
      </c>
      <c r="B870" s="108">
        <f>VLOOKUP($A870+ROUND((COLUMN()-2)/24,5),АТС!$A$41:$F$784,5)+VLOOKUP($A870+ROUND((COLUMN()-2)/24,5),'Расчет сбытовых надбавок'!$B$2281:'Расчет сбытовых надбавок'!$G$3024,6)</f>
        <v>527.83000000000004</v>
      </c>
      <c r="C870" s="108">
        <f>VLOOKUP($A870+ROUND((COLUMN()-2)/24,5),АТС!$A$41:$F$784,5)+VLOOKUP($A870+ROUND((COLUMN()-2)/24,5),'Расчет сбытовых надбавок'!$B$2281:'Расчет сбытовых надбавок'!$G$3024,6)</f>
        <v>87.11</v>
      </c>
      <c r="D870" s="108">
        <f>VLOOKUP($A870+ROUND((COLUMN()-2)/24,5),АТС!$A$41:$F$784,5)+VLOOKUP($A870+ROUND((COLUMN()-2)/24,5),'Расчет сбытовых надбавок'!$B$2281:'Расчет сбытовых надбавок'!$G$3024,6)</f>
        <v>8.08</v>
      </c>
      <c r="E870" s="108">
        <f>VLOOKUP($A870+ROUND((COLUMN()-2)/24,5),АТС!$A$41:$F$784,5)+VLOOKUP($A870+ROUND((COLUMN()-2)/24,5),'Расчет сбытовых надбавок'!$B$2281:'Расчет сбытовых надбавок'!$G$3024,6)</f>
        <v>32.06</v>
      </c>
      <c r="F870" s="108">
        <f>VLOOKUP($A870+ROUND((COLUMN()-2)/24,5),АТС!$A$41:$F$784,5)+VLOOKUP($A870+ROUND((COLUMN()-2)/24,5),'Расчет сбытовых надбавок'!$B$2281:'Расчет сбытовых надбавок'!$G$3024,6)</f>
        <v>57.73</v>
      </c>
      <c r="G870" s="108">
        <f>VLOOKUP($A870+ROUND((COLUMN()-2)/24,5),АТС!$A$41:$F$784,5)+VLOOKUP($A870+ROUND((COLUMN()-2)/24,5),'Расчет сбытовых надбавок'!$B$2281:'Расчет сбытовых надбавок'!$G$3024,6)</f>
        <v>0.05</v>
      </c>
      <c r="H870" s="108">
        <f>VLOOKUP($A870+ROUND((COLUMN()-2)/24,5),АТС!$A$41:$F$784,5)+VLOOKUP($A870+ROUND((COLUMN()-2)/24,5),'Расчет сбытовых надбавок'!$B$2281:'Расчет сбытовых надбавок'!$G$3024,6)</f>
        <v>0</v>
      </c>
      <c r="I870" s="108">
        <f>VLOOKUP($A870+ROUND((COLUMN()-2)/24,5),АТС!$A$41:$F$784,5)+VLOOKUP($A870+ROUND((COLUMN()-2)/24,5),'Расчет сбытовых надбавок'!$B$2281:'Расчет сбытовых надбавок'!$G$3024,6)</f>
        <v>0</v>
      </c>
      <c r="J870" s="108">
        <f>VLOOKUP($A870+ROUND((COLUMN()-2)/24,5),АТС!$A$41:$F$784,5)+VLOOKUP($A870+ROUND((COLUMN()-2)/24,5),'Расчет сбытовых надбавок'!$B$2281:'Расчет сбытовых надбавок'!$G$3024,6)</f>
        <v>0</v>
      </c>
      <c r="K870" s="108">
        <f>VLOOKUP($A870+ROUND((COLUMN()-2)/24,5),АТС!$A$41:$F$784,5)+VLOOKUP($A870+ROUND((COLUMN()-2)/24,5),'Расчет сбытовых надбавок'!$B$2281:'Расчет сбытовых надбавок'!$G$3024,6)</f>
        <v>45.129999999999995</v>
      </c>
      <c r="L870" s="108">
        <f>VLOOKUP($A870+ROUND((COLUMN()-2)/24,5),АТС!$A$41:$F$784,5)+VLOOKUP($A870+ROUND((COLUMN()-2)/24,5),'Расчет сбытовых надбавок'!$B$2281:'Расчет сбытовых надбавок'!$G$3024,6)</f>
        <v>0</v>
      </c>
      <c r="M870" s="108">
        <f>VLOOKUP($A870+ROUND((COLUMN()-2)/24,5),АТС!$A$41:$F$784,5)+VLOOKUP($A870+ROUND((COLUMN()-2)/24,5),'Расчет сбытовых надбавок'!$B$2281:'Расчет сбытовых надбавок'!$G$3024,6)</f>
        <v>0</v>
      </c>
      <c r="N870" s="108">
        <f>VLOOKUP($A870+ROUND((COLUMN()-2)/24,5),АТС!$A$41:$F$784,5)+VLOOKUP($A870+ROUND((COLUMN()-2)/24,5),'Расчет сбытовых надбавок'!$B$2281:'Расчет сбытовых надбавок'!$G$3024,6)</f>
        <v>0</v>
      </c>
      <c r="O870" s="108">
        <f>VLOOKUP($A870+ROUND((COLUMN()-2)/24,5),АТС!$A$41:$F$784,5)+VLOOKUP($A870+ROUND((COLUMN()-2)/24,5),'Расчет сбытовых надбавок'!$B$2281:'Расчет сбытовых надбавок'!$G$3024,6)</f>
        <v>0</v>
      </c>
      <c r="P870" s="108">
        <f>VLOOKUP($A870+ROUND((COLUMN()-2)/24,5),АТС!$A$41:$F$784,5)+VLOOKUP($A870+ROUND((COLUMN()-2)/24,5),'Расчет сбытовых надбавок'!$B$2281:'Расчет сбытовых надбавок'!$G$3024,6)</f>
        <v>0</v>
      </c>
      <c r="Q870" s="108">
        <f>VLOOKUP($A870+ROUND((COLUMN()-2)/24,5),АТС!$A$41:$F$784,5)+VLOOKUP($A870+ROUND((COLUMN()-2)/24,5),'Расчет сбытовых надбавок'!$B$2281:'Расчет сбытовых надбавок'!$G$3024,6)</f>
        <v>0</v>
      </c>
      <c r="R870" s="108">
        <f>VLOOKUP($A870+ROUND((COLUMN()-2)/24,5),АТС!$A$41:$F$784,5)+VLOOKUP($A870+ROUND((COLUMN()-2)/24,5),'Расчет сбытовых надбавок'!$B$2281:'Расчет сбытовых надбавок'!$G$3024,6)</f>
        <v>0</v>
      </c>
      <c r="S870" s="108">
        <f>VLOOKUP($A870+ROUND((COLUMN()-2)/24,5),АТС!$A$41:$F$784,5)+VLOOKUP($A870+ROUND((COLUMN()-2)/24,5),'Расчет сбытовых надбавок'!$B$2281:'Расчет сбытовых надбавок'!$G$3024,6)</f>
        <v>0.01</v>
      </c>
      <c r="T870" s="108">
        <f>VLOOKUP($A870+ROUND((COLUMN()-2)/24,5),АТС!$A$41:$F$784,5)+VLOOKUP($A870+ROUND((COLUMN()-2)/24,5),'Расчет сбытовых надбавок'!$B$2281:'Расчет сбытовых надбавок'!$G$3024,6)</f>
        <v>211.69</v>
      </c>
      <c r="U870" s="108">
        <f>VLOOKUP($A870+ROUND((COLUMN()-2)/24,5),АТС!$A$41:$F$784,5)+VLOOKUP($A870+ROUND((COLUMN()-2)/24,5),'Расчет сбытовых надбавок'!$B$2281:'Расчет сбытовых надбавок'!$G$3024,6)</f>
        <v>55.48</v>
      </c>
      <c r="V870" s="108">
        <f>VLOOKUP($A870+ROUND((COLUMN()-2)/24,5),АТС!$A$41:$F$784,5)+VLOOKUP($A870+ROUND((COLUMN()-2)/24,5),'Расчет сбытовых надбавок'!$B$2281:'Расчет сбытовых надбавок'!$G$3024,6)</f>
        <v>62.43</v>
      </c>
      <c r="W870" s="108">
        <f>VLOOKUP($A870+ROUND((COLUMN()-2)/24,5),АТС!$A$41:$F$784,5)+VLOOKUP($A870+ROUND((COLUMN()-2)/24,5),'Расчет сбытовых надбавок'!$B$2281:'Расчет сбытовых надбавок'!$G$3024,6)</f>
        <v>183.67000000000002</v>
      </c>
      <c r="X870" s="108">
        <f>VLOOKUP($A870+ROUND((COLUMN()-2)/24,5),АТС!$A$41:$F$784,5)+VLOOKUP($A870+ROUND((COLUMN()-2)/24,5),'Расчет сбытовых надбавок'!$B$2281:'Расчет сбытовых надбавок'!$G$3024,6)</f>
        <v>298.45999999999998</v>
      </c>
      <c r="Y870" s="108">
        <f>VLOOKUP($A870+ROUND((COLUMN()-2)/24,5),АТС!$A$41:$F$784,5)+VLOOKUP($A870+ROUND((COLUMN()-2)/24,5),'Расчет сбытовых надбавок'!$B$2281:'Расчет сбытовых надбавок'!$G$3024,6)</f>
        <v>662.51</v>
      </c>
    </row>
    <row r="871" spans="1:25" x14ac:dyDescent="0.2">
      <c r="A871" s="88">
        <f t="shared" si="23"/>
        <v>41863</v>
      </c>
      <c r="B871" s="108">
        <f>VLOOKUP($A871+ROUND((COLUMN()-2)/24,5),АТС!$A$41:$F$784,5)+VLOOKUP($A871+ROUND((COLUMN()-2)/24,5),'Расчет сбытовых надбавок'!$B$2281:'Расчет сбытовых надбавок'!$G$3024,6)</f>
        <v>356.59000000000003</v>
      </c>
      <c r="C871" s="108">
        <f>VLOOKUP($A871+ROUND((COLUMN()-2)/24,5),АТС!$A$41:$F$784,5)+VLOOKUP($A871+ROUND((COLUMN()-2)/24,5),'Расчет сбытовых надбавок'!$B$2281:'Расчет сбытовых надбавок'!$G$3024,6)</f>
        <v>93.53</v>
      </c>
      <c r="D871" s="108">
        <f>VLOOKUP($A871+ROUND((COLUMN()-2)/24,5),АТС!$A$41:$F$784,5)+VLOOKUP($A871+ROUND((COLUMN()-2)/24,5),'Расчет сбытовых надбавок'!$B$2281:'Расчет сбытовых надбавок'!$G$3024,6)</f>
        <v>150.51999999999998</v>
      </c>
      <c r="E871" s="108">
        <f>VLOOKUP($A871+ROUND((COLUMN()-2)/24,5),АТС!$A$41:$F$784,5)+VLOOKUP($A871+ROUND((COLUMN()-2)/24,5),'Расчет сбытовых надбавок'!$B$2281:'Расчет сбытовых надбавок'!$G$3024,6)</f>
        <v>47.629999999999995</v>
      </c>
      <c r="F871" s="108">
        <f>VLOOKUP($A871+ROUND((COLUMN()-2)/24,5),АТС!$A$41:$F$784,5)+VLOOKUP($A871+ROUND((COLUMN()-2)/24,5),'Расчет сбытовых надбавок'!$B$2281:'Расчет сбытовых надбавок'!$G$3024,6)</f>
        <v>38.68</v>
      </c>
      <c r="G871" s="108">
        <f>VLOOKUP($A871+ROUND((COLUMN()-2)/24,5),АТС!$A$41:$F$784,5)+VLOOKUP($A871+ROUND((COLUMN()-2)/24,5),'Расчет сбытовых надбавок'!$B$2281:'Расчет сбытовых надбавок'!$G$3024,6)</f>
        <v>0</v>
      </c>
      <c r="H871" s="108">
        <f>VLOOKUP($A871+ROUND((COLUMN()-2)/24,5),АТС!$A$41:$F$784,5)+VLOOKUP($A871+ROUND((COLUMN()-2)/24,5),'Расчет сбытовых надбавок'!$B$2281:'Расчет сбытовых надбавок'!$G$3024,6)</f>
        <v>0</v>
      </c>
      <c r="I871" s="108">
        <f>VLOOKUP($A871+ROUND((COLUMN()-2)/24,5),АТС!$A$41:$F$784,5)+VLOOKUP($A871+ROUND((COLUMN()-2)/24,5),'Расчет сбытовых надбавок'!$B$2281:'Расчет сбытовых надбавок'!$G$3024,6)</f>
        <v>0</v>
      </c>
      <c r="J871" s="108">
        <f>VLOOKUP($A871+ROUND((COLUMN()-2)/24,5),АТС!$A$41:$F$784,5)+VLOOKUP($A871+ROUND((COLUMN()-2)/24,5),'Расчет сбытовых надбавок'!$B$2281:'Расчет сбытовых надбавок'!$G$3024,6)</f>
        <v>0.01</v>
      </c>
      <c r="K871" s="108">
        <f>VLOOKUP($A871+ROUND((COLUMN()-2)/24,5),АТС!$A$41:$F$784,5)+VLOOKUP($A871+ROUND((COLUMN()-2)/24,5),'Расчет сбытовых надбавок'!$B$2281:'Расчет сбытовых надбавок'!$G$3024,6)</f>
        <v>0</v>
      </c>
      <c r="L871" s="108">
        <f>VLOOKUP($A871+ROUND((COLUMN()-2)/24,5),АТС!$A$41:$F$784,5)+VLOOKUP($A871+ROUND((COLUMN()-2)/24,5),'Расчет сбытовых надбавок'!$B$2281:'Расчет сбытовых надбавок'!$G$3024,6)</f>
        <v>0</v>
      </c>
      <c r="M871" s="108">
        <f>VLOOKUP($A871+ROUND((COLUMN()-2)/24,5),АТС!$A$41:$F$784,5)+VLOOKUP($A871+ROUND((COLUMN()-2)/24,5),'Расчет сбытовых надбавок'!$B$2281:'Расчет сбытовых надбавок'!$G$3024,6)</f>
        <v>0</v>
      </c>
      <c r="N871" s="108">
        <f>VLOOKUP($A871+ROUND((COLUMN()-2)/24,5),АТС!$A$41:$F$784,5)+VLOOKUP($A871+ROUND((COLUMN()-2)/24,5),'Расчет сбытовых надбавок'!$B$2281:'Расчет сбытовых надбавок'!$G$3024,6)</f>
        <v>0</v>
      </c>
      <c r="O871" s="108">
        <f>VLOOKUP($A871+ROUND((COLUMN()-2)/24,5),АТС!$A$41:$F$784,5)+VLOOKUP($A871+ROUND((COLUMN()-2)/24,5),'Расчет сбытовых надбавок'!$B$2281:'Расчет сбытовых надбавок'!$G$3024,6)</f>
        <v>0</v>
      </c>
      <c r="P871" s="108">
        <f>VLOOKUP($A871+ROUND((COLUMN()-2)/24,5),АТС!$A$41:$F$784,5)+VLOOKUP($A871+ROUND((COLUMN()-2)/24,5),'Расчет сбытовых надбавок'!$B$2281:'Расчет сбытовых надбавок'!$G$3024,6)</f>
        <v>0</v>
      </c>
      <c r="Q871" s="108">
        <f>VLOOKUP($A871+ROUND((COLUMN()-2)/24,5),АТС!$A$41:$F$784,5)+VLOOKUP($A871+ROUND((COLUMN()-2)/24,5),'Расчет сбытовых надбавок'!$B$2281:'Расчет сбытовых надбавок'!$G$3024,6)</f>
        <v>0</v>
      </c>
      <c r="R871" s="108">
        <f>VLOOKUP($A871+ROUND((COLUMN()-2)/24,5),АТС!$A$41:$F$784,5)+VLOOKUP($A871+ROUND((COLUMN()-2)/24,5),'Расчет сбытовых надбавок'!$B$2281:'Расчет сбытовых надбавок'!$G$3024,6)</f>
        <v>97.28</v>
      </c>
      <c r="S871" s="108">
        <f>VLOOKUP($A871+ROUND((COLUMN()-2)/24,5),АТС!$A$41:$F$784,5)+VLOOKUP($A871+ROUND((COLUMN()-2)/24,5),'Расчет сбытовых надбавок'!$B$2281:'Расчет сбытовых надбавок'!$G$3024,6)</f>
        <v>152.91</v>
      </c>
      <c r="T871" s="108">
        <f>VLOOKUP($A871+ROUND((COLUMN()-2)/24,5),АТС!$A$41:$F$784,5)+VLOOKUP($A871+ROUND((COLUMN()-2)/24,5),'Расчет сбытовых надбавок'!$B$2281:'Расчет сбытовых надбавок'!$G$3024,6)</f>
        <v>206.96</v>
      </c>
      <c r="U871" s="108">
        <f>VLOOKUP($A871+ROUND((COLUMN()-2)/24,5),АТС!$A$41:$F$784,5)+VLOOKUP($A871+ROUND((COLUMN()-2)/24,5),'Расчет сбытовых надбавок'!$B$2281:'Расчет сбытовых надбавок'!$G$3024,6)</f>
        <v>96.85</v>
      </c>
      <c r="V871" s="108">
        <f>VLOOKUP($A871+ROUND((COLUMN()-2)/24,5),АТС!$A$41:$F$784,5)+VLOOKUP($A871+ROUND((COLUMN()-2)/24,5),'Расчет сбытовых надбавок'!$B$2281:'Расчет сбытовых надбавок'!$G$3024,6)</f>
        <v>127.52</v>
      </c>
      <c r="W871" s="108">
        <f>VLOOKUP($A871+ROUND((COLUMN()-2)/24,5),АТС!$A$41:$F$784,5)+VLOOKUP($A871+ROUND((COLUMN()-2)/24,5),'Расчет сбытовых надбавок'!$B$2281:'Расчет сбытовых надбавок'!$G$3024,6)</f>
        <v>245.1</v>
      </c>
      <c r="X871" s="108">
        <f>VLOOKUP($A871+ROUND((COLUMN()-2)/24,5),АТС!$A$41:$F$784,5)+VLOOKUP($A871+ROUND((COLUMN()-2)/24,5),'Расчет сбытовых надбавок'!$B$2281:'Расчет сбытовых надбавок'!$G$3024,6)</f>
        <v>562.25</v>
      </c>
      <c r="Y871" s="108">
        <f>VLOOKUP($A871+ROUND((COLUMN()-2)/24,5),АТС!$A$41:$F$784,5)+VLOOKUP($A871+ROUND((COLUMN()-2)/24,5),'Расчет сбытовых надбавок'!$B$2281:'Расчет сбытовых надбавок'!$G$3024,6)</f>
        <v>645.89</v>
      </c>
    </row>
    <row r="872" spans="1:25" x14ac:dyDescent="0.2">
      <c r="A872" s="88">
        <f t="shared" si="23"/>
        <v>41864</v>
      </c>
      <c r="B872" s="108">
        <f>VLOOKUP($A872+ROUND((COLUMN()-2)/24,5),АТС!$A$41:$F$784,5)+VLOOKUP($A872+ROUND((COLUMN()-2)/24,5),'Расчет сбытовых надбавок'!$B$2281:'Расчет сбытовых надбавок'!$G$3024,6)</f>
        <v>335.8</v>
      </c>
      <c r="C872" s="108">
        <f>VLOOKUP($A872+ROUND((COLUMN()-2)/24,5),АТС!$A$41:$F$784,5)+VLOOKUP($A872+ROUND((COLUMN()-2)/24,5),'Расчет сбытовых надбавок'!$B$2281:'Расчет сбытовых надбавок'!$G$3024,6)</f>
        <v>35.44</v>
      </c>
      <c r="D872" s="108">
        <f>VLOOKUP($A872+ROUND((COLUMN()-2)/24,5),АТС!$A$41:$F$784,5)+VLOOKUP($A872+ROUND((COLUMN()-2)/24,5),'Расчет сбытовых надбавок'!$B$2281:'Расчет сбытовых надбавок'!$G$3024,6)</f>
        <v>0</v>
      </c>
      <c r="E872" s="108">
        <f>VLOOKUP($A872+ROUND((COLUMN()-2)/24,5),АТС!$A$41:$F$784,5)+VLOOKUP($A872+ROUND((COLUMN()-2)/24,5),'Расчет сбытовых надбавок'!$B$2281:'Расчет сбытовых надбавок'!$G$3024,6)</f>
        <v>0</v>
      </c>
      <c r="F872" s="108">
        <f>VLOOKUP($A872+ROUND((COLUMN()-2)/24,5),АТС!$A$41:$F$784,5)+VLOOKUP($A872+ROUND((COLUMN()-2)/24,5),'Расчет сбытовых надбавок'!$B$2281:'Расчет сбытовых надбавок'!$G$3024,6)</f>
        <v>0</v>
      </c>
      <c r="G872" s="108">
        <f>VLOOKUP($A872+ROUND((COLUMN()-2)/24,5),АТС!$A$41:$F$784,5)+VLOOKUP($A872+ROUND((COLUMN()-2)/24,5),'Расчет сбытовых надбавок'!$B$2281:'Расчет сбытовых надбавок'!$G$3024,6)</f>
        <v>0</v>
      </c>
      <c r="H872" s="108">
        <f>VLOOKUP($A872+ROUND((COLUMN()-2)/24,5),АТС!$A$41:$F$784,5)+VLOOKUP($A872+ROUND((COLUMN()-2)/24,5),'Расчет сбытовых надбавок'!$B$2281:'Расчет сбытовых надбавок'!$G$3024,6)</f>
        <v>0</v>
      </c>
      <c r="I872" s="108">
        <f>VLOOKUP($A872+ROUND((COLUMN()-2)/24,5),АТС!$A$41:$F$784,5)+VLOOKUP($A872+ROUND((COLUMN()-2)/24,5),'Расчет сбытовых надбавок'!$B$2281:'Расчет сбытовых надбавок'!$G$3024,6)</f>
        <v>0</v>
      </c>
      <c r="J872" s="108">
        <f>VLOOKUP($A872+ROUND((COLUMN()-2)/24,5),АТС!$A$41:$F$784,5)+VLOOKUP($A872+ROUND((COLUMN()-2)/24,5),'Расчет сбытовых надбавок'!$B$2281:'Расчет сбытовых надбавок'!$G$3024,6)</f>
        <v>0</v>
      </c>
      <c r="K872" s="108">
        <f>VLOOKUP($A872+ROUND((COLUMN()-2)/24,5),АТС!$A$41:$F$784,5)+VLOOKUP($A872+ROUND((COLUMN()-2)/24,5),'Расчет сбытовых надбавок'!$B$2281:'Расчет сбытовых надбавок'!$G$3024,6)</f>
        <v>0</v>
      </c>
      <c r="L872" s="108">
        <f>VLOOKUP($A872+ROUND((COLUMN()-2)/24,5),АТС!$A$41:$F$784,5)+VLOOKUP($A872+ROUND((COLUMN()-2)/24,5),'Расчет сбытовых надбавок'!$B$2281:'Расчет сбытовых надбавок'!$G$3024,6)</f>
        <v>0</v>
      </c>
      <c r="M872" s="108">
        <f>VLOOKUP($A872+ROUND((COLUMN()-2)/24,5),АТС!$A$41:$F$784,5)+VLOOKUP($A872+ROUND((COLUMN()-2)/24,5),'Расчет сбытовых надбавок'!$B$2281:'Расчет сбытовых надбавок'!$G$3024,6)</f>
        <v>0</v>
      </c>
      <c r="N872" s="108">
        <f>VLOOKUP($A872+ROUND((COLUMN()-2)/24,5),АТС!$A$41:$F$784,5)+VLOOKUP($A872+ROUND((COLUMN()-2)/24,5),'Расчет сбытовых надбавок'!$B$2281:'Расчет сбытовых надбавок'!$G$3024,6)</f>
        <v>0</v>
      </c>
      <c r="O872" s="108">
        <f>VLOOKUP($A872+ROUND((COLUMN()-2)/24,5),АТС!$A$41:$F$784,5)+VLOOKUP($A872+ROUND((COLUMN()-2)/24,5),'Расчет сбытовых надбавок'!$B$2281:'Расчет сбытовых надбавок'!$G$3024,6)</f>
        <v>0</v>
      </c>
      <c r="P872" s="108">
        <f>VLOOKUP($A872+ROUND((COLUMN()-2)/24,5),АТС!$A$41:$F$784,5)+VLOOKUP($A872+ROUND((COLUMN()-2)/24,5),'Расчет сбытовых надбавок'!$B$2281:'Расчет сбытовых надбавок'!$G$3024,6)</f>
        <v>78.63000000000001</v>
      </c>
      <c r="Q872" s="108">
        <f>VLOOKUP($A872+ROUND((COLUMN()-2)/24,5),АТС!$A$41:$F$784,5)+VLOOKUP($A872+ROUND((COLUMN()-2)/24,5),'Расчет сбытовых надбавок'!$B$2281:'Расчет сбытовых надбавок'!$G$3024,6)</f>
        <v>119.95</v>
      </c>
      <c r="R872" s="108">
        <f>VLOOKUP($A872+ROUND((COLUMN()-2)/24,5),АТС!$A$41:$F$784,5)+VLOOKUP($A872+ROUND((COLUMN()-2)/24,5),'Расчет сбытовых надбавок'!$B$2281:'Расчет сбытовых надбавок'!$G$3024,6)</f>
        <v>147.45000000000002</v>
      </c>
      <c r="S872" s="108">
        <f>VLOOKUP($A872+ROUND((COLUMN()-2)/24,5),АТС!$A$41:$F$784,5)+VLOOKUP($A872+ROUND((COLUMN()-2)/24,5),'Расчет сбытовых надбавок'!$B$2281:'Расчет сбытовых надбавок'!$G$3024,6)</f>
        <v>156.5</v>
      </c>
      <c r="T872" s="108">
        <f>VLOOKUP($A872+ROUND((COLUMN()-2)/24,5),АТС!$A$41:$F$784,5)+VLOOKUP($A872+ROUND((COLUMN()-2)/24,5),'Расчет сбытовых надбавок'!$B$2281:'Расчет сбытовых надбавок'!$G$3024,6)</f>
        <v>179.85</v>
      </c>
      <c r="U872" s="108">
        <f>VLOOKUP($A872+ROUND((COLUMN()-2)/24,5),АТС!$A$41:$F$784,5)+VLOOKUP($A872+ROUND((COLUMN()-2)/24,5),'Расчет сбытовых надбавок'!$B$2281:'Расчет сбытовых надбавок'!$G$3024,6)</f>
        <v>157.37</v>
      </c>
      <c r="V872" s="108">
        <f>VLOOKUP($A872+ROUND((COLUMN()-2)/24,5),АТС!$A$41:$F$784,5)+VLOOKUP($A872+ROUND((COLUMN()-2)/24,5),'Расчет сбытовых надбавок'!$B$2281:'Расчет сбытовых надбавок'!$G$3024,6)</f>
        <v>43.32</v>
      </c>
      <c r="W872" s="108">
        <f>VLOOKUP($A872+ROUND((COLUMN()-2)/24,5),АТС!$A$41:$F$784,5)+VLOOKUP($A872+ROUND((COLUMN()-2)/24,5),'Расчет сбытовых надбавок'!$B$2281:'Расчет сбытовых надбавок'!$G$3024,6)</f>
        <v>127.28</v>
      </c>
      <c r="X872" s="108">
        <f>VLOOKUP($A872+ROUND((COLUMN()-2)/24,5),АТС!$A$41:$F$784,5)+VLOOKUP($A872+ROUND((COLUMN()-2)/24,5),'Расчет сбытовых надбавок'!$B$2281:'Расчет сбытовых надбавок'!$G$3024,6)</f>
        <v>801.98</v>
      </c>
      <c r="Y872" s="108">
        <f>VLOOKUP($A872+ROUND((COLUMN()-2)/24,5),АТС!$A$41:$F$784,5)+VLOOKUP($A872+ROUND((COLUMN()-2)/24,5),'Расчет сбытовых надбавок'!$B$2281:'Расчет сбытовых надбавок'!$G$3024,6)</f>
        <v>630.75</v>
      </c>
    </row>
    <row r="873" spans="1:25" x14ac:dyDescent="0.2">
      <c r="A873" s="88">
        <f t="shared" si="23"/>
        <v>41865</v>
      </c>
      <c r="B873" s="108">
        <f>VLOOKUP($A873+ROUND((COLUMN()-2)/24,5),АТС!$A$41:$F$784,5)+VLOOKUP($A873+ROUND((COLUMN()-2)/24,5),'Расчет сбытовых надбавок'!$B$2281:'Расчет сбытовых надбавок'!$G$3024,6)</f>
        <v>362.03</v>
      </c>
      <c r="C873" s="108">
        <f>VLOOKUP($A873+ROUND((COLUMN()-2)/24,5),АТС!$A$41:$F$784,5)+VLOOKUP($A873+ROUND((COLUMN()-2)/24,5),'Расчет сбытовых надбавок'!$B$2281:'Расчет сбытовых надбавок'!$G$3024,6)</f>
        <v>65.319999999999993</v>
      </c>
      <c r="D873" s="108">
        <f>VLOOKUP($A873+ROUND((COLUMN()-2)/24,5),АТС!$A$41:$F$784,5)+VLOOKUP($A873+ROUND((COLUMN()-2)/24,5),'Расчет сбытовых надбавок'!$B$2281:'Расчет сбытовых надбавок'!$G$3024,6)</f>
        <v>53.55</v>
      </c>
      <c r="E873" s="108">
        <f>VLOOKUP($A873+ROUND((COLUMN()-2)/24,5),АТС!$A$41:$F$784,5)+VLOOKUP($A873+ROUND((COLUMN()-2)/24,5),'Расчет сбытовых надбавок'!$B$2281:'Расчет сбытовых надбавок'!$G$3024,6)</f>
        <v>63.019999999999996</v>
      </c>
      <c r="F873" s="108">
        <f>VLOOKUP($A873+ROUND((COLUMN()-2)/24,5),АТС!$A$41:$F$784,5)+VLOOKUP($A873+ROUND((COLUMN()-2)/24,5),'Расчет сбытовых надбавок'!$B$2281:'Расчет сбытовых надбавок'!$G$3024,6)</f>
        <v>0</v>
      </c>
      <c r="G873" s="108">
        <f>VLOOKUP($A873+ROUND((COLUMN()-2)/24,5),АТС!$A$41:$F$784,5)+VLOOKUP($A873+ROUND((COLUMN()-2)/24,5),'Расчет сбытовых надбавок'!$B$2281:'Расчет сбытовых надбавок'!$G$3024,6)</f>
        <v>0</v>
      </c>
      <c r="H873" s="108">
        <f>VLOOKUP($A873+ROUND((COLUMN()-2)/24,5),АТС!$A$41:$F$784,5)+VLOOKUP($A873+ROUND((COLUMN()-2)/24,5),'Расчет сбытовых надбавок'!$B$2281:'Расчет сбытовых надбавок'!$G$3024,6)</f>
        <v>0</v>
      </c>
      <c r="I873" s="108">
        <f>VLOOKUP($A873+ROUND((COLUMN()-2)/24,5),АТС!$A$41:$F$784,5)+VLOOKUP($A873+ROUND((COLUMN()-2)/24,5),'Расчет сбытовых надбавок'!$B$2281:'Расчет сбытовых надбавок'!$G$3024,6)</f>
        <v>0</v>
      </c>
      <c r="J873" s="108">
        <f>VLOOKUP($A873+ROUND((COLUMN()-2)/24,5),АТС!$A$41:$F$784,5)+VLOOKUP($A873+ROUND((COLUMN()-2)/24,5),'Расчет сбытовых надбавок'!$B$2281:'Расчет сбытовых надбавок'!$G$3024,6)</f>
        <v>0</v>
      </c>
      <c r="K873" s="108">
        <f>VLOOKUP($A873+ROUND((COLUMN()-2)/24,5),АТС!$A$41:$F$784,5)+VLOOKUP($A873+ROUND((COLUMN()-2)/24,5),'Расчет сбытовых надбавок'!$B$2281:'Расчет сбытовых надбавок'!$G$3024,6)</f>
        <v>0</v>
      </c>
      <c r="L873" s="108">
        <f>VLOOKUP($A873+ROUND((COLUMN()-2)/24,5),АТС!$A$41:$F$784,5)+VLOOKUP($A873+ROUND((COLUMN()-2)/24,5),'Расчет сбытовых надбавок'!$B$2281:'Расчет сбытовых надбавок'!$G$3024,6)</f>
        <v>0</v>
      </c>
      <c r="M873" s="108">
        <f>VLOOKUP($A873+ROUND((COLUMN()-2)/24,5),АТС!$A$41:$F$784,5)+VLOOKUP($A873+ROUND((COLUMN()-2)/24,5),'Расчет сбытовых надбавок'!$B$2281:'Расчет сбытовых надбавок'!$G$3024,6)</f>
        <v>0</v>
      </c>
      <c r="N873" s="108">
        <f>VLOOKUP($A873+ROUND((COLUMN()-2)/24,5),АТС!$A$41:$F$784,5)+VLOOKUP($A873+ROUND((COLUMN()-2)/24,5),'Расчет сбытовых надбавок'!$B$2281:'Расчет сбытовых надбавок'!$G$3024,6)</f>
        <v>0</v>
      </c>
      <c r="O873" s="108">
        <f>VLOOKUP($A873+ROUND((COLUMN()-2)/24,5),АТС!$A$41:$F$784,5)+VLOOKUP($A873+ROUND((COLUMN()-2)/24,5),'Расчет сбытовых надбавок'!$B$2281:'Расчет сбытовых надбавок'!$G$3024,6)</f>
        <v>0</v>
      </c>
      <c r="P873" s="108">
        <f>VLOOKUP($A873+ROUND((COLUMN()-2)/24,5),АТС!$A$41:$F$784,5)+VLOOKUP($A873+ROUND((COLUMN()-2)/24,5),'Расчет сбытовых надбавок'!$B$2281:'Расчет сбытовых надбавок'!$G$3024,6)</f>
        <v>0</v>
      </c>
      <c r="Q873" s="108">
        <f>VLOOKUP($A873+ROUND((COLUMN()-2)/24,5),АТС!$A$41:$F$784,5)+VLOOKUP($A873+ROUND((COLUMN()-2)/24,5),'Расчет сбытовых надбавок'!$B$2281:'Расчет сбытовых надбавок'!$G$3024,6)</f>
        <v>0</v>
      </c>
      <c r="R873" s="108">
        <f>VLOOKUP($A873+ROUND((COLUMN()-2)/24,5),АТС!$A$41:$F$784,5)+VLOOKUP($A873+ROUND((COLUMN()-2)/24,5),'Расчет сбытовых надбавок'!$B$2281:'Расчет сбытовых надбавок'!$G$3024,6)</f>
        <v>0</v>
      </c>
      <c r="S873" s="108">
        <f>VLOOKUP($A873+ROUND((COLUMN()-2)/24,5),АТС!$A$41:$F$784,5)+VLOOKUP($A873+ROUND((COLUMN()-2)/24,5),'Расчет сбытовых надбавок'!$B$2281:'Расчет сбытовых надбавок'!$G$3024,6)</f>
        <v>0</v>
      </c>
      <c r="T873" s="108">
        <f>VLOOKUP($A873+ROUND((COLUMN()-2)/24,5),АТС!$A$41:$F$784,5)+VLOOKUP($A873+ROUND((COLUMN()-2)/24,5),'Расчет сбытовых надбавок'!$B$2281:'Расчет сбытовых надбавок'!$G$3024,6)</f>
        <v>0</v>
      </c>
      <c r="U873" s="108">
        <f>VLOOKUP($A873+ROUND((COLUMN()-2)/24,5),АТС!$A$41:$F$784,5)+VLOOKUP($A873+ROUND((COLUMN()-2)/24,5),'Расчет сбытовых надбавок'!$B$2281:'Расчет сбытовых надбавок'!$G$3024,6)</f>
        <v>0</v>
      </c>
      <c r="V873" s="108">
        <f>VLOOKUP($A873+ROUND((COLUMN()-2)/24,5),АТС!$A$41:$F$784,5)+VLOOKUP($A873+ROUND((COLUMN()-2)/24,5),'Расчет сбытовых надбавок'!$B$2281:'Расчет сбытовых надбавок'!$G$3024,6)</f>
        <v>0</v>
      </c>
      <c r="W873" s="108">
        <f>VLOOKUP($A873+ROUND((COLUMN()-2)/24,5),АТС!$A$41:$F$784,5)+VLOOKUP($A873+ROUND((COLUMN()-2)/24,5),'Расчет сбытовых надбавок'!$B$2281:'Расчет сбытовых надбавок'!$G$3024,6)</f>
        <v>0</v>
      </c>
      <c r="X873" s="108">
        <f>VLOOKUP($A873+ROUND((COLUMN()-2)/24,5),АТС!$A$41:$F$784,5)+VLOOKUP($A873+ROUND((COLUMN()-2)/24,5),'Расчет сбытовых надбавок'!$B$2281:'Расчет сбытовых надбавок'!$G$3024,6)</f>
        <v>257.64</v>
      </c>
      <c r="Y873" s="108">
        <f>VLOOKUP($A873+ROUND((COLUMN()-2)/24,5),АТС!$A$41:$F$784,5)+VLOOKUP($A873+ROUND((COLUMN()-2)/24,5),'Расчет сбытовых надбавок'!$B$2281:'Расчет сбытовых надбавок'!$G$3024,6)</f>
        <v>478.12</v>
      </c>
    </row>
    <row r="874" spans="1:25" x14ac:dyDescent="0.2">
      <c r="A874" s="88">
        <f t="shared" si="23"/>
        <v>41866</v>
      </c>
      <c r="B874" s="108">
        <f>VLOOKUP($A874+ROUND((COLUMN()-2)/24,5),АТС!$A$41:$F$784,5)+VLOOKUP($A874+ROUND((COLUMN()-2)/24,5),'Расчет сбытовых надбавок'!$B$2281:'Расчет сбытовых надбавок'!$G$3024,6)</f>
        <v>12.86</v>
      </c>
      <c r="C874" s="108">
        <f>VLOOKUP($A874+ROUND((COLUMN()-2)/24,5),АТС!$A$41:$F$784,5)+VLOOKUP($A874+ROUND((COLUMN()-2)/24,5),'Расчет сбытовых надбавок'!$B$2281:'Расчет сбытовых надбавок'!$G$3024,6)</f>
        <v>13.489999999999998</v>
      </c>
      <c r="D874" s="108">
        <f>VLOOKUP($A874+ROUND((COLUMN()-2)/24,5),АТС!$A$41:$F$784,5)+VLOOKUP($A874+ROUND((COLUMN()-2)/24,5),'Расчет сбытовых надбавок'!$B$2281:'Расчет сбытовых надбавок'!$G$3024,6)</f>
        <v>31.57</v>
      </c>
      <c r="E874" s="108">
        <f>VLOOKUP($A874+ROUND((COLUMN()-2)/24,5),АТС!$A$41:$F$784,5)+VLOOKUP($A874+ROUND((COLUMN()-2)/24,5),'Расчет сбытовых надбавок'!$B$2281:'Расчет сбытовых надбавок'!$G$3024,6)</f>
        <v>54.27</v>
      </c>
      <c r="F874" s="108">
        <f>VLOOKUP($A874+ROUND((COLUMN()-2)/24,5),АТС!$A$41:$F$784,5)+VLOOKUP($A874+ROUND((COLUMN()-2)/24,5),'Расчет сбытовых надбавок'!$B$2281:'Расчет сбытовых надбавок'!$G$3024,6)</f>
        <v>5.6800000000000006</v>
      </c>
      <c r="G874" s="108">
        <f>VLOOKUP($A874+ROUND((COLUMN()-2)/24,5),АТС!$A$41:$F$784,5)+VLOOKUP($A874+ROUND((COLUMN()-2)/24,5),'Расчет сбытовых надбавок'!$B$2281:'Расчет сбытовых надбавок'!$G$3024,6)</f>
        <v>7.32</v>
      </c>
      <c r="H874" s="108">
        <f>VLOOKUP($A874+ROUND((COLUMN()-2)/24,5),АТС!$A$41:$F$784,5)+VLOOKUP($A874+ROUND((COLUMN()-2)/24,5),'Расчет сбытовых надбавок'!$B$2281:'Расчет сбытовых надбавок'!$G$3024,6)</f>
        <v>0</v>
      </c>
      <c r="I874" s="108">
        <f>VLOOKUP($A874+ROUND((COLUMN()-2)/24,5),АТС!$A$41:$F$784,5)+VLOOKUP($A874+ROUND((COLUMN()-2)/24,5),'Расчет сбытовых надбавок'!$B$2281:'Расчет сбытовых надбавок'!$G$3024,6)</f>
        <v>0</v>
      </c>
      <c r="J874" s="108">
        <f>VLOOKUP($A874+ROUND((COLUMN()-2)/24,5),АТС!$A$41:$F$784,5)+VLOOKUP($A874+ROUND((COLUMN()-2)/24,5),'Расчет сбытовых надбавок'!$B$2281:'Расчет сбытовых надбавок'!$G$3024,6)</f>
        <v>0.01</v>
      </c>
      <c r="K874" s="108">
        <f>VLOOKUP($A874+ROUND((COLUMN()-2)/24,5),АТС!$A$41:$F$784,5)+VLOOKUP($A874+ROUND((COLUMN()-2)/24,5),'Расчет сбытовых надбавок'!$B$2281:'Расчет сбытовых надбавок'!$G$3024,6)</f>
        <v>0</v>
      </c>
      <c r="L874" s="108">
        <f>VLOOKUP($A874+ROUND((COLUMN()-2)/24,5),АТС!$A$41:$F$784,5)+VLOOKUP($A874+ROUND((COLUMN()-2)/24,5),'Расчет сбытовых надбавок'!$B$2281:'Расчет сбытовых надбавок'!$G$3024,6)</f>
        <v>512.87</v>
      </c>
      <c r="M874" s="108">
        <f>VLOOKUP($A874+ROUND((COLUMN()-2)/24,5),АТС!$A$41:$F$784,5)+VLOOKUP($A874+ROUND((COLUMN()-2)/24,5),'Расчет сбытовых надбавок'!$B$2281:'Расчет сбытовых надбавок'!$G$3024,6)</f>
        <v>533.27</v>
      </c>
      <c r="N874" s="108">
        <f>VLOOKUP($A874+ROUND((COLUMN()-2)/24,5),АТС!$A$41:$F$784,5)+VLOOKUP($A874+ROUND((COLUMN()-2)/24,5),'Расчет сбытовых надбавок'!$B$2281:'Расчет сбытовых надбавок'!$G$3024,6)</f>
        <v>0</v>
      </c>
      <c r="O874" s="108">
        <f>VLOOKUP($A874+ROUND((COLUMN()-2)/24,5),АТС!$A$41:$F$784,5)+VLOOKUP($A874+ROUND((COLUMN()-2)/24,5),'Расчет сбытовых надбавок'!$B$2281:'Расчет сбытовых надбавок'!$G$3024,6)</f>
        <v>0</v>
      </c>
      <c r="P874" s="108">
        <f>VLOOKUP($A874+ROUND((COLUMN()-2)/24,5),АТС!$A$41:$F$784,5)+VLOOKUP($A874+ROUND((COLUMN()-2)/24,5),'Расчет сбытовых надбавок'!$B$2281:'Расчет сбытовых надбавок'!$G$3024,6)</f>
        <v>0</v>
      </c>
      <c r="Q874" s="108">
        <f>VLOOKUP($A874+ROUND((COLUMN()-2)/24,5),АТС!$A$41:$F$784,5)+VLOOKUP($A874+ROUND((COLUMN()-2)/24,5),'Расчет сбытовых надбавок'!$B$2281:'Расчет сбытовых надбавок'!$G$3024,6)</f>
        <v>0</v>
      </c>
      <c r="R874" s="108">
        <f>VLOOKUP($A874+ROUND((COLUMN()-2)/24,5),АТС!$A$41:$F$784,5)+VLOOKUP($A874+ROUND((COLUMN()-2)/24,5),'Расчет сбытовых надбавок'!$B$2281:'Расчет сбытовых надбавок'!$G$3024,6)</f>
        <v>0</v>
      </c>
      <c r="S874" s="108">
        <f>VLOOKUP($A874+ROUND((COLUMN()-2)/24,5),АТС!$A$41:$F$784,5)+VLOOKUP($A874+ROUND((COLUMN()-2)/24,5),'Расчет сбытовых надбавок'!$B$2281:'Расчет сбытовых надбавок'!$G$3024,6)</f>
        <v>25.26</v>
      </c>
      <c r="T874" s="108">
        <f>VLOOKUP($A874+ROUND((COLUMN()-2)/24,5),АТС!$A$41:$F$784,5)+VLOOKUP($A874+ROUND((COLUMN()-2)/24,5),'Расчет сбытовых надбавок'!$B$2281:'Расчет сбытовых надбавок'!$G$3024,6)</f>
        <v>0</v>
      </c>
      <c r="U874" s="108">
        <f>VLOOKUP($A874+ROUND((COLUMN()-2)/24,5),АТС!$A$41:$F$784,5)+VLOOKUP($A874+ROUND((COLUMN()-2)/24,5),'Расчет сбытовых надбавок'!$B$2281:'Расчет сбытовых надбавок'!$G$3024,6)</f>
        <v>0</v>
      </c>
      <c r="V874" s="108">
        <f>VLOOKUP($A874+ROUND((COLUMN()-2)/24,5),АТС!$A$41:$F$784,5)+VLOOKUP($A874+ROUND((COLUMN()-2)/24,5),'Расчет сбытовых надбавок'!$B$2281:'Расчет сбытовых надбавок'!$G$3024,6)</f>
        <v>0</v>
      </c>
      <c r="W874" s="108">
        <f>VLOOKUP($A874+ROUND((COLUMN()-2)/24,5),АТС!$A$41:$F$784,5)+VLOOKUP($A874+ROUND((COLUMN()-2)/24,5),'Расчет сбытовых надбавок'!$B$2281:'Расчет сбытовых надбавок'!$G$3024,6)</f>
        <v>0.01</v>
      </c>
      <c r="X874" s="108">
        <f>VLOOKUP($A874+ROUND((COLUMN()-2)/24,5),АТС!$A$41:$F$784,5)+VLOOKUP($A874+ROUND((COLUMN()-2)/24,5),'Расчет сбытовых надбавок'!$B$2281:'Расчет сбытовых надбавок'!$G$3024,6)</f>
        <v>0.01</v>
      </c>
      <c r="Y874" s="108">
        <f>VLOOKUP($A874+ROUND((COLUMN()-2)/24,5),АТС!$A$41:$F$784,5)+VLOOKUP($A874+ROUND((COLUMN()-2)/24,5),'Расчет сбытовых надбавок'!$B$2281:'Расчет сбытовых надбавок'!$G$3024,6)</f>
        <v>37.879999999999995</v>
      </c>
    </row>
    <row r="875" spans="1:25" x14ac:dyDescent="0.2">
      <c r="A875" s="88">
        <f t="shared" si="23"/>
        <v>41867</v>
      </c>
      <c r="B875" s="108">
        <f>VLOOKUP($A875+ROUND((COLUMN()-2)/24,5),АТС!$A$41:$F$784,5)+VLOOKUP($A875+ROUND((COLUMN()-2)/24,5),'Расчет сбытовых надбавок'!$B$2281:'Расчет сбытовых надбавок'!$G$3024,6)</f>
        <v>1.8199999999999998</v>
      </c>
      <c r="C875" s="108">
        <f>VLOOKUP($A875+ROUND((COLUMN()-2)/24,5),АТС!$A$41:$F$784,5)+VLOOKUP($A875+ROUND((COLUMN()-2)/24,5),'Расчет сбытовых надбавок'!$B$2281:'Расчет сбытовых надбавок'!$G$3024,6)</f>
        <v>0.01</v>
      </c>
      <c r="D875" s="108">
        <f>VLOOKUP($A875+ROUND((COLUMN()-2)/24,5),АТС!$A$41:$F$784,5)+VLOOKUP($A875+ROUND((COLUMN()-2)/24,5),'Расчет сбытовых надбавок'!$B$2281:'Расчет сбытовых надбавок'!$G$3024,6)</f>
        <v>0.01</v>
      </c>
      <c r="E875" s="108">
        <f>VLOOKUP($A875+ROUND((COLUMN()-2)/24,5),АТС!$A$41:$F$784,5)+VLOOKUP($A875+ROUND((COLUMN()-2)/24,5),'Расчет сбытовых надбавок'!$B$2281:'Расчет сбытовых надбавок'!$G$3024,6)</f>
        <v>0</v>
      </c>
      <c r="F875" s="108">
        <f>VLOOKUP($A875+ROUND((COLUMN()-2)/24,5),АТС!$A$41:$F$784,5)+VLOOKUP($A875+ROUND((COLUMN()-2)/24,5),'Расчет сбытовых надбавок'!$B$2281:'Расчет сбытовых надбавок'!$G$3024,6)</f>
        <v>0</v>
      </c>
      <c r="G875" s="108">
        <f>VLOOKUP($A875+ROUND((COLUMN()-2)/24,5),АТС!$A$41:$F$784,5)+VLOOKUP($A875+ROUND((COLUMN()-2)/24,5),'Расчет сбытовых надбавок'!$B$2281:'Расчет сбытовых надбавок'!$G$3024,6)</f>
        <v>0.01</v>
      </c>
      <c r="H875" s="108">
        <f>VLOOKUP($A875+ROUND((COLUMN()-2)/24,5),АТС!$A$41:$F$784,5)+VLOOKUP($A875+ROUND((COLUMN()-2)/24,5),'Расчет сбытовых надбавок'!$B$2281:'Расчет сбытовых надбавок'!$G$3024,6)</f>
        <v>0</v>
      </c>
      <c r="I875" s="108">
        <f>VLOOKUP($A875+ROUND((COLUMN()-2)/24,5),АТС!$A$41:$F$784,5)+VLOOKUP($A875+ROUND((COLUMN()-2)/24,5),'Расчет сбытовых надбавок'!$B$2281:'Расчет сбытовых надбавок'!$G$3024,6)</f>
        <v>0</v>
      </c>
      <c r="J875" s="108">
        <f>VLOOKUP($A875+ROUND((COLUMN()-2)/24,5),АТС!$A$41:$F$784,5)+VLOOKUP($A875+ROUND((COLUMN()-2)/24,5),'Расчет сбытовых надбавок'!$B$2281:'Расчет сбытовых надбавок'!$G$3024,6)</f>
        <v>0</v>
      </c>
      <c r="K875" s="108">
        <f>VLOOKUP($A875+ROUND((COLUMN()-2)/24,5),АТС!$A$41:$F$784,5)+VLOOKUP($A875+ROUND((COLUMN()-2)/24,5),'Расчет сбытовых надбавок'!$B$2281:'Расчет сбытовых надбавок'!$G$3024,6)</f>
        <v>0</v>
      </c>
      <c r="L875" s="108">
        <f>VLOOKUP($A875+ROUND((COLUMN()-2)/24,5),АТС!$A$41:$F$784,5)+VLOOKUP($A875+ROUND((COLUMN()-2)/24,5),'Расчет сбытовых надбавок'!$B$2281:'Расчет сбытовых надбавок'!$G$3024,6)</f>
        <v>30.78</v>
      </c>
      <c r="M875" s="108">
        <f>VLOOKUP($A875+ROUND((COLUMN()-2)/24,5),АТС!$A$41:$F$784,5)+VLOOKUP($A875+ROUND((COLUMN()-2)/24,5),'Расчет сбытовых надбавок'!$B$2281:'Расчет сбытовых надбавок'!$G$3024,6)</f>
        <v>18.78</v>
      </c>
      <c r="N875" s="108">
        <f>VLOOKUP($A875+ROUND((COLUMN()-2)/24,5),АТС!$A$41:$F$784,5)+VLOOKUP($A875+ROUND((COLUMN()-2)/24,5),'Расчет сбытовых надбавок'!$B$2281:'Расчет сбытовых надбавок'!$G$3024,6)</f>
        <v>0</v>
      </c>
      <c r="O875" s="108">
        <f>VLOOKUP($A875+ROUND((COLUMN()-2)/24,5),АТС!$A$41:$F$784,5)+VLOOKUP($A875+ROUND((COLUMN()-2)/24,5),'Расчет сбытовых надбавок'!$B$2281:'Расчет сбытовых надбавок'!$G$3024,6)</f>
        <v>0</v>
      </c>
      <c r="P875" s="108">
        <f>VLOOKUP($A875+ROUND((COLUMN()-2)/24,5),АТС!$A$41:$F$784,5)+VLOOKUP($A875+ROUND((COLUMN()-2)/24,5),'Расчет сбытовых надбавок'!$B$2281:'Расчет сбытовых надбавок'!$G$3024,6)</f>
        <v>0</v>
      </c>
      <c r="Q875" s="108">
        <f>VLOOKUP($A875+ROUND((COLUMN()-2)/24,5),АТС!$A$41:$F$784,5)+VLOOKUP($A875+ROUND((COLUMN()-2)/24,5),'Расчет сбытовых надбавок'!$B$2281:'Расчет сбытовых надбавок'!$G$3024,6)</f>
        <v>0</v>
      </c>
      <c r="R875" s="108">
        <f>VLOOKUP($A875+ROUND((COLUMN()-2)/24,5),АТС!$A$41:$F$784,5)+VLOOKUP($A875+ROUND((COLUMN()-2)/24,5),'Расчет сбытовых надбавок'!$B$2281:'Расчет сбытовых надбавок'!$G$3024,6)</f>
        <v>0</v>
      </c>
      <c r="S875" s="108">
        <f>VLOOKUP($A875+ROUND((COLUMN()-2)/24,5),АТС!$A$41:$F$784,5)+VLOOKUP($A875+ROUND((COLUMN()-2)/24,5),'Расчет сбытовых надбавок'!$B$2281:'Расчет сбытовых надбавок'!$G$3024,6)</f>
        <v>0</v>
      </c>
      <c r="T875" s="108">
        <f>VLOOKUP($A875+ROUND((COLUMN()-2)/24,5),АТС!$A$41:$F$784,5)+VLOOKUP($A875+ROUND((COLUMN()-2)/24,5),'Расчет сбытовых надбавок'!$B$2281:'Расчет сбытовых надбавок'!$G$3024,6)</f>
        <v>0</v>
      </c>
      <c r="U875" s="108">
        <f>VLOOKUP($A875+ROUND((COLUMN()-2)/24,5),АТС!$A$41:$F$784,5)+VLOOKUP($A875+ROUND((COLUMN()-2)/24,5),'Расчет сбытовых надбавок'!$B$2281:'Расчет сбытовых надбавок'!$G$3024,6)</f>
        <v>2.8600000000000003</v>
      </c>
      <c r="V875" s="108">
        <f>VLOOKUP($A875+ROUND((COLUMN()-2)/24,5),АТС!$A$41:$F$784,5)+VLOOKUP($A875+ROUND((COLUMN()-2)/24,5),'Расчет сбытовых надбавок'!$B$2281:'Расчет сбытовых надбавок'!$G$3024,6)</f>
        <v>0</v>
      </c>
      <c r="W875" s="108">
        <f>VLOOKUP($A875+ROUND((COLUMN()-2)/24,5),АТС!$A$41:$F$784,5)+VLOOKUP($A875+ROUND((COLUMN()-2)/24,5),'Расчет сбытовых надбавок'!$B$2281:'Расчет сбытовых надбавок'!$G$3024,6)</f>
        <v>0</v>
      </c>
      <c r="X875" s="108">
        <f>VLOOKUP($A875+ROUND((COLUMN()-2)/24,5),АТС!$A$41:$F$784,5)+VLOOKUP($A875+ROUND((COLUMN()-2)/24,5),'Расчет сбытовых надбавок'!$B$2281:'Расчет сбытовых надбавок'!$G$3024,6)</f>
        <v>0.05</v>
      </c>
      <c r="Y875" s="108">
        <f>VLOOKUP($A875+ROUND((COLUMN()-2)/24,5),АТС!$A$41:$F$784,5)+VLOOKUP($A875+ROUND((COLUMN()-2)/24,5),'Расчет сбытовых надбавок'!$B$2281:'Расчет сбытовых надбавок'!$G$3024,6)</f>
        <v>19.28</v>
      </c>
    </row>
    <row r="876" spans="1:25" x14ac:dyDescent="0.2">
      <c r="A876" s="88">
        <f t="shared" si="23"/>
        <v>41868</v>
      </c>
      <c r="B876" s="108">
        <f>VLOOKUP($A876+ROUND((COLUMN()-2)/24,5),АТС!$A$41:$F$784,5)+VLOOKUP($A876+ROUND((COLUMN()-2)/24,5),'Расчет сбытовых надбавок'!$B$2281:'Расчет сбытовых надбавок'!$G$3024,6)</f>
        <v>24.110000000000003</v>
      </c>
      <c r="C876" s="108">
        <f>VLOOKUP($A876+ROUND((COLUMN()-2)/24,5),АТС!$A$41:$F$784,5)+VLOOKUP($A876+ROUND((COLUMN()-2)/24,5),'Расчет сбытовых надбавок'!$B$2281:'Расчет сбытовых надбавок'!$G$3024,6)</f>
        <v>0</v>
      </c>
      <c r="D876" s="108">
        <f>VLOOKUP($A876+ROUND((COLUMN()-2)/24,5),АТС!$A$41:$F$784,5)+VLOOKUP($A876+ROUND((COLUMN()-2)/24,5),'Расчет сбытовых надбавок'!$B$2281:'Расчет сбытовых надбавок'!$G$3024,6)</f>
        <v>14.96</v>
      </c>
      <c r="E876" s="108">
        <f>VLOOKUP($A876+ROUND((COLUMN()-2)/24,5),АТС!$A$41:$F$784,5)+VLOOKUP($A876+ROUND((COLUMN()-2)/24,5),'Расчет сбытовых надбавок'!$B$2281:'Расчет сбытовых надбавок'!$G$3024,6)</f>
        <v>7.05</v>
      </c>
      <c r="F876" s="108">
        <f>VLOOKUP($A876+ROUND((COLUMN()-2)/24,5),АТС!$A$41:$F$784,5)+VLOOKUP($A876+ROUND((COLUMN()-2)/24,5),'Расчет сбытовых надбавок'!$B$2281:'Расчет сбытовых надбавок'!$G$3024,6)</f>
        <v>29.380000000000003</v>
      </c>
      <c r="G876" s="108">
        <f>VLOOKUP($A876+ROUND((COLUMN()-2)/24,5),АТС!$A$41:$F$784,5)+VLOOKUP($A876+ROUND((COLUMN()-2)/24,5),'Расчет сбытовых надбавок'!$B$2281:'Расчет сбытовых надбавок'!$G$3024,6)</f>
        <v>21.39</v>
      </c>
      <c r="H876" s="108">
        <f>VLOOKUP($A876+ROUND((COLUMN()-2)/24,5),АТС!$A$41:$F$784,5)+VLOOKUP($A876+ROUND((COLUMN()-2)/24,5),'Расчет сбытовых надбавок'!$B$2281:'Расчет сбытовых надбавок'!$G$3024,6)</f>
        <v>0</v>
      </c>
      <c r="I876" s="108">
        <f>VLOOKUP($A876+ROUND((COLUMN()-2)/24,5),АТС!$A$41:$F$784,5)+VLOOKUP($A876+ROUND((COLUMN()-2)/24,5),'Расчет сбытовых надбавок'!$B$2281:'Расчет сбытовых надбавок'!$G$3024,6)</f>
        <v>0</v>
      </c>
      <c r="J876" s="108">
        <f>VLOOKUP($A876+ROUND((COLUMN()-2)/24,5),АТС!$A$41:$F$784,5)+VLOOKUP($A876+ROUND((COLUMN()-2)/24,5),'Расчет сбытовых надбавок'!$B$2281:'Расчет сбытовых надбавок'!$G$3024,6)</f>
        <v>0</v>
      </c>
      <c r="K876" s="108">
        <f>VLOOKUP($A876+ROUND((COLUMN()-2)/24,5),АТС!$A$41:$F$784,5)+VLOOKUP($A876+ROUND((COLUMN()-2)/24,5),'Расчет сбытовых надбавок'!$B$2281:'Расчет сбытовых надбавок'!$G$3024,6)</f>
        <v>0</v>
      </c>
      <c r="L876" s="108">
        <f>VLOOKUP($A876+ROUND((COLUMN()-2)/24,5),АТС!$A$41:$F$784,5)+VLOOKUP($A876+ROUND((COLUMN()-2)/24,5),'Расчет сбытовых надбавок'!$B$2281:'Расчет сбытовых надбавок'!$G$3024,6)</f>
        <v>0.01</v>
      </c>
      <c r="M876" s="108">
        <f>VLOOKUP($A876+ROUND((COLUMN()-2)/24,5),АТС!$A$41:$F$784,5)+VLOOKUP($A876+ROUND((COLUMN()-2)/24,5),'Расчет сбытовых надбавок'!$B$2281:'Расчет сбытовых надбавок'!$G$3024,6)</f>
        <v>0.01</v>
      </c>
      <c r="N876" s="108">
        <f>VLOOKUP($A876+ROUND((COLUMN()-2)/24,5),АТС!$A$41:$F$784,5)+VLOOKUP($A876+ROUND((COLUMN()-2)/24,5),'Расчет сбытовых надбавок'!$B$2281:'Расчет сбытовых надбавок'!$G$3024,6)</f>
        <v>0.15000000000000002</v>
      </c>
      <c r="O876" s="108">
        <f>VLOOKUP($A876+ROUND((COLUMN()-2)/24,5),АТС!$A$41:$F$784,5)+VLOOKUP($A876+ROUND((COLUMN()-2)/24,5),'Расчет сбытовых надбавок'!$B$2281:'Расчет сбытовых надбавок'!$G$3024,6)</f>
        <v>1.99</v>
      </c>
      <c r="P876" s="108">
        <f>VLOOKUP($A876+ROUND((COLUMN()-2)/24,5),АТС!$A$41:$F$784,5)+VLOOKUP($A876+ROUND((COLUMN()-2)/24,5),'Расчет сбытовых надбавок'!$B$2281:'Расчет сбытовых надбавок'!$G$3024,6)</f>
        <v>30.41</v>
      </c>
      <c r="Q876" s="108">
        <f>VLOOKUP($A876+ROUND((COLUMN()-2)/24,5),АТС!$A$41:$F$784,5)+VLOOKUP($A876+ROUND((COLUMN()-2)/24,5),'Расчет сбытовых надбавок'!$B$2281:'Расчет сбытовых надбавок'!$G$3024,6)</f>
        <v>8.48</v>
      </c>
      <c r="R876" s="108">
        <f>VLOOKUP($A876+ROUND((COLUMN()-2)/24,5),АТС!$A$41:$F$784,5)+VLOOKUP($A876+ROUND((COLUMN()-2)/24,5),'Расчет сбытовых надбавок'!$B$2281:'Расчет сбытовых надбавок'!$G$3024,6)</f>
        <v>40.86</v>
      </c>
      <c r="S876" s="108">
        <f>VLOOKUP($A876+ROUND((COLUMN()-2)/24,5),АТС!$A$41:$F$784,5)+VLOOKUP($A876+ROUND((COLUMN()-2)/24,5),'Расчет сбытовых надбавок'!$B$2281:'Расчет сбытовых надбавок'!$G$3024,6)</f>
        <v>39.870000000000005</v>
      </c>
      <c r="T876" s="108">
        <f>VLOOKUP($A876+ROUND((COLUMN()-2)/24,5),АТС!$A$41:$F$784,5)+VLOOKUP($A876+ROUND((COLUMN()-2)/24,5),'Расчет сбытовых надбавок'!$B$2281:'Расчет сбытовых надбавок'!$G$3024,6)</f>
        <v>23.08</v>
      </c>
      <c r="U876" s="108">
        <f>VLOOKUP($A876+ROUND((COLUMN()-2)/24,5),АТС!$A$41:$F$784,5)+VLOOKUP($A876+ROUND((COLUMN()-2)/24,5),'Расчет сбытовых надбавок'!$B$2281:'Расчет сбытовых надбавок'!$G$3024,6)</f>
        <v>14.559999999999999</v>
      </c>
      <c r="V876" s="108">
        <f>VLOOKUP($A876+ROUND((COLUMN()-2)/24,5),АТС!$A$41:$F$784,5)+VLOOKUP($A876+ROUND((COLUMN()-2)/24,5),'Расчет сбытовых надбавок'!$B$2281:'Расчет сбытовых надбавок'!$G$3024,6)</f>
        <v>7.8</v>
      </c>
      <c r="W876" s="108">
        <f>VLOOKUP($A876+ROUND((COLUMN()-2)/24,5),АТС!$A$41:$F$784,5)+VLOOKUP($A876+ROUND((COLUMN()-2)/24,5),'Расчет сбытовых надбавок'!$B$2281:'Расчет сбытовых надбавок'!$G$3024,6)</f>
        <v>42.13</v>
      </c>
      <c r="X876" s="108">
        <f>VLOOKUP($A876+ROUND((COLUMN()-2)/24,5),АТС!$A$41:$F$784,5)+VLOOKUP($A876+ROUND((COLUMN()-2)/24,5),'Расчет сбытовых надбавок'!$B$2281:'Расчет сбытовых надбавок'!$G$3024,6)</f>
        <v>52.04</v>
      </c>
      <c r="Y876" s="108">
        <f>VLOOKUP($A876+ROUND((COLUMN()-2)/24,5),АТС!$A$41:$F$784,5)+VLOOKUP($A876+ROUND((COLUMN()-2)/24,5),'Расчет сбытовых надбавок'!$B$2281:'Расчет сбытовых надбавок'!$G$3024,6)</f>
        <v>336.7</v>
      </c>
    </row>
    <row r="877" spans="1:25" x14ac:dyDescent="0.2">
      <c r="A877" s="88">
        <f t="shared" si="23"/>
        <v>41869</v>
      </c>
      <c r="B877" s="108">
        <f>VLOOKUP($A877+ROUND((COLUMN()-2)/24,5),АТС!$A$41:$F$784,5)+VLOOKUP($A877+ROUND((COLUMN()-2)/24,5),'Расчет сбытовых надбавок'!$B$2281:'Расчет сбытовых надбавок'!$G$3024,6)</f>
        <v>6.1999999999999993</v>
      </c>
      <c r="C877" s="108">
        <f>VLOOKUP($A877+ROUND((COLUMN()-2)/24,5),АТС!$A$41:$F$784,5)+VLOOKUP($A877+ROUND((COLUMN()-2)/24,5),'Расчет сбытовых надбавок'!$B$2281:'Расчет сбытовых надбавок'!$G$3024,6)</f>
        <v>16.760000000000002</v>
      </c>
      <c r="D877" s="108">
        <f>VLOOKUP($A877+ROUND((COLUMN()-2)/24,5),АТС!$A$41:$F$784,5)+VLOOKUP($A877+ROUND((COLUMN()-2)/24,5),'Расчет сбытовых надбавок'!$B$2281:'Расчет сбытовых надбавок'!$G$3024,6)</f>
        <v>0</v>
      </c>
      <c r="E877" s="108">
        <f>VLOOKUP($A877+ROUND((COLUMN()-2)/24,5),АТС!$A$41:$F$784,5)+VLOOKUP($A877+ROUND((COLUMN()-2)/24,5),'Расчет сбытовых надбавок'!$B$2281:'Расчет сбытовых надбавок'!$G$3024,6)</f>
        <v>0</v>
      </c>
      <c r="F877" s="108">
        <f>VLOOKUP($A877+ROUND((COLUMN()-2)/24,5),АТС!$A$41:$F$784,5)+VLOOKUP($A877+ROUND((COLUMN()-2)/24,5),'Расчет сбытовых надбавок'!$B$2281:'Расчет сбытовых надбавок'!$G$3024,6)</f>
        <v>59.08</v>
      </c>
      <c r="G877" s="108">
        <f>VLOOKUP($A877+ROUND((COLUMN()-2)/24,5),АТС!$A$41:$F$784,5)+VLOOKUP($A877+ROUND((COLUMN()-2)/24,5),'Расчет сбытовых надбавок'!$B$2281:'Расчет сбытовых надбавок'!$G$3024,6)</f>
        <v>0</v>
      </c>
      <c r="H877" s="108">
        <f>VLOOKUP($A877+ROUND((COLUMN()-2)/24,5),АТС!$A$41:$F$784,5)+VLOOKUP($A877+ROUND((COLUMN()-2)/24,5),'Расчет сбытовых надбавок'!$B$2281:'Расчет сбытовых надбавок'!$G$3024,6)</f>
        <v>0</v>
      </c>
      <c r="I877" s="108">
        <f>VLOOKUP($A877+ROUND((COLUMN()-2)/24,5),АТС!$A$41:$F$784,5)+VLOOKUP($A877+ROUND((COLUMN()-2)/24,5),'Расчет сбытовых надбавок'!$B$2281:'Расчет сбытовых надбавок'!$G$3024,6)</f>
        <v>0</v>
      </c>
      <c r="J877" s="108">
        <f>VLOOKUP($A877+ROUND((COLUMN()-2)/24,5),АТС!$A$41:$F$784,5)+VLOOKUP($A877+ROUND((COLUMN()-2)/24,5),'Расчет сбытовых надбавок'!$B$2281:'Расчет сбытовых надбавок'!$G$3024,6)</f>
        <v>0</v>
      </c>
      <c r="K877" s="108">
        <f>VLOOKUP($A877+ROUND((COLUMN()-2)/24,5),АТС!$A$41:$F$784,5)+VLOOKUP($A877+ROUND((COLUMN()-2)/24,5),'Расчет сбытовых надбавок'!$B$2281:'Расчет сбытовых надбавок'!$G$3024,6)</f>
        <v>0</v>
      </c>
      <c r="L877" s="108">
        <f>VLOOKUP($A877+ROUND((COLUMN()-2)/24,5),АТС!$A$41:$F$784,5)+VLOOKUP($A877+ROUND((COLUMN()-2)/24,5),'Расчет сбытовых надбавок'!$B$2281:'Расчет сбытовых надбавок'!$G$3024,6)</f>
        <v>0</v>
      </c>
      <c r="M877" s="108">
        <f>VLOOKUP($A877+ROUND((COLUMN()-2)/24,5),АТС!$A$41:$F$784,5)+VLOOKUP($A877+ROUND((COLUMN()-2)/24,5),'Расчет сбытовых надбавок'!$B$2281:'Расчет сбытовых надбавок'!$G$3024,6)</f>
        <v>0</v>
      </c>
      <c r="N877" s="108">
        <f>VLOOKUP($A877+ROUND((COLUMN()-2)/24,5),АТС!$A$41:$F$784,5)+VLOOKUP($A877+ROUND((COLUMN()-2)/24,5),'Расчет сбытовых надбавок'!$B$2281:'Расчет сбытовых надбавок'!$G$3024,6)</f>
        <v>0</v>
      </c>
      <c r="O877" s="108">
        <f>VLOOKUP($A877+ROUND((COLUMN()-2)/24,5),АТС!$A$41:$F$784,5)+VLOOKUP($A877+ROUND((COLUMN()-2)/24,5),'Расчет сбытовых надбавок'!$B$2281:'Расчет сбытовых надбавок'!$G$3024,6)</f>
        <v>0</v>
      </c>
      <c r="P877" s="108">
        <f>VLOOKUP($A877+ROUND((COLUMN()-2)/24,5),АТС!$A$41:$F$784,5)+VLOOKUP($A877+ROUND((COLUMN()-2)/24,5),'Расчет сбытовых надбавок'!$B$2281:'Расчет сбытовых надбавок'!$G$3024,6)</f>
        <v>0</v>
      </c>
      <c r="Q877" s="108">
        <f>VLOOKUP($A877+ROUND((COLUMN()-2)/24,5),АТС!$A$41:$F$784,5)+VLOOKUP($A877+ROUND((COLUMN()-2)/24,5),'Расчет сбытовых надбавок'!$B$2281:'Расчет сбытовых надбавок'!$G$3024,6)</f>
        <v>70.88000000000001</v>
      </c>
      <c r="R877" s="108">
        <f>VLOOKUP($A877+ROUND((COLUMN()-2)/24,5),АТС!$A$41:$F$784,5)+VLOOKUP($A877+ROUND((COLUMN()-2)/24,5),'Расчет сбытовых надбавок'!$B$2281:'Расчет сбытовых надбавок'!$G$3024,6)</f>
        <v>129.67000000000002</v>
      </c>
      <c r="S877" s="108">
        <f>VLOOKUP($A877+ROUND((COLUMN()-2)/24,5),АТС!$A$41:$F$784,5)+VLOOKUP($A877+ROUND((COLUMN()-2)/24,5),'Расчет сбытовых надбавок'!$B$2281:'Расчет сбытовых надбавок'!$G$3024,6)</f>
        <v>81.53</v>
      </c>
      <c r="T877" s="108">
        <f>VLOOKUP($A877+ROUND((COLUMN()-2)/24,5),АТС!$A$41:$F$784,5)+VLOOKUP($A877+ROUND((COLUMN()-2)/24,5),'Расчет сбытовых надбавок'!$B$2281:'Расчет сбытовых надбавок'!$G$3024,6)</f>
        <v>83.68</v>
      </c>
      <c r="U877" s="108">
        <f>VLOOKUP($A877+ROUND((COLUMN()-2)/24,5),АТС!$A$41:$F$784,5)+VLOOKUP($A877+ROUND((COLUMN()-2)/24,5),'Расчет сбытовых надбавок'!$B$2281:'Расчет сбытовых надбавок'!$G$3024,6)</f>
        <v>114.71000000000001</v>
      </c>
      <c r="V877" s="108">
        <f>VLOOKUP($A877+ROUND((COLUMN()-2)/24,5),АТС!$A$41:$F$784,5)+VLOOKUP($A877+ROUND((COLUMN()-2)/24,5),'Расчет сбытовых надбавок'!$B$2281:'Расчет сбытовых надбавок'!$G$3024,6)</f>
        <v>0</v>
      </c>
      <c r="W877" s="108">
        <f>VLOOKUP($A877+ROUND((COLUMN()-2)/24,5),АТС!$A$41:$F$784,5)+VLOOKUP($A877+ROUND((COLUMN()-2)/24,5),'Расчет сбытовых надбавок'!$B$2281:'Расчет сбытовых надбавок'!$G$3024,6)</f>
        <v>0.01</v>
      </c>
      <c r="X877" s="108">
        <f>VLOOKUP($A877+ROUND((COLUMN()-2)/24,5),АТС!$A$41:$F$784,5)+VLOOKUP($A877+ROUND((COLUMN()-2)/24,5),'Расчет сбытовых надбавок'!$B$2281:'Расчет сбытовых надбавок'!$G$3024,6)</f>
        <v>207.54</v>
      </c>
      <c r="Y877" s="108">
        <f>VLOOKUP($A877+ROUND((COLUMN()-2)/24,5),АТС!$A$41:$F$784,5)+VLOOKUP($A877+ROUND((COLUMN()-2)/24,5),'Расчет сбытовых надбавок'!$B$2281:'Расчет сбытовых надбавок'!$G$3024,6)</f>
        <v>81.31</v>
      </c>
    </row>
    <row r="878" spans="1:25" x14ac:dyDescent="0.2">
      <c r="A878" s="88">
        <f t="shared" si="23"/>
        <v>41870</v>
      </c>
      <c r="B878" s="108">
        <f>VLOOKUP($A878+ROUND((COLUMN()-2)/24,5),АТС!$A$41:$F$784,5)+VLOOKUP($A878+ROUND((COLUMN()-2)/24,5),'Расчет сбытовых надбавок'!$B$2281:'Расчет сбытовых надбавок'!$G$3024,6)</f>
        <v>226.61</v>
      </c>
      <c r="C878" s="108">
        <f>VLOOKUP($A878+ROUND((COLUMN()-2)/24,5),АТС!$A$41:$F$784,5)+VLOOKUP($A878+ROUND((COLUMN()-2)/24,5),'Расчет сбытовых надбавок'!$B$2281:'Расчет сбытовых надбавок'!$G$3024,6)</f>
        <v>195.02</v>
      </c>
      <c r="D878" s="108">
        <f>VLOOKUP($A878+ROUND((COLUMN()-2)/24,5),АТС!$A$41:$F$784,5)+VLOOKUP($A878+ROUND((COLUMN()-2)/24,5),'Расчет сбытовых надбавок'!$B$2281:'Расчет сбытовых надбавок'!$G$3024,6)</f>
        <v>0</v>
      </c>
      <c r="E878" s="108">
        <f>VLOOKUP($A878+ROUND((COLUMN()-2)/24,5),АТС!$A$41:$F$784,5)+VLOOKUP($A878+ROUND((COLUMN()-2)/24,5),'Расчет сбытовых надбавок'!$B$2281:'Расчет сбытовых надбавок'!$G$3024,6)</f>
        <v>0</v>
      </c>
      <c r="F878" s="108">
        <f>VLOOKUP($A878+ROUND((COLUMN()-2)/24,5),АТС!$A$41:$F$784,5)+VLOOKUP($A878+ROUND((COLUMN()-2)/24,5),'Расчет сбытовых надбавок'!$B$2281:'Расчет сбытовых надбавок'!$G$3024,6)</f>
        <v>0</v>
      </c>
      <c r="G878" s="108">
        <f>VLOOKUP($A878+ROUND((COLUMN()-2)/24,5),АТС!$A$41:$F$784,5)+VLOOKUP($A878+ROUND((COLUMN()-2)/24,5),'Расчет сбытовых надбавок'!$B$2281:'Расчет сбытовых надбавок'!$G$3024,6)</f>
        <v>0</v>
      </c>
      <c r="H878" s="108">
        <f>VLOOKUP($A878+ROUND((COLUMN()-2)/24,5),АТС!$A$41:$F$784,5)+VLOOKUP($A878+ROUND((COLUMN()-2)/24,5),'Расчет сбытовых надбавок'!$B$2281:'Расчет сбытовых надбавок'!$G$3024,6)</f>
        <v>0</v>
      </c>
      <c r="I878" s="108">
        <f>VLOOKUP($A878+ROUND((COLUMN()-2)/24,5),АТС!$A$41:$F$784,5)+VLOOKUP($A878+ROUND((COLUMN()-2)/24,5),'Расчет сбытовых надбавок'!$B$2281:'Расчет сбытовых надбавок'!$G$3024,6)</f>
        <v>0</v>
      </c>
      <c r="J878" s="108">
        <f>VLOOKUP($A878+ROUND((COLUMN()-2)/24,5),АТС!$A$41:$F$784,5)+VLOOKUP($A878+ROUND((COLUMN()-2)/24,5),'Расчет сбытовых надбавок'!$B$2281:'Расчет сбытовых надбавок'!$G$3024,6)</f>
        <v>0</v>
      </c>
      <c r="K878" s="108">
        <f>VLOOKUP($A878+ROUND((COLUMN()-2)/24,5),АТС!$A$41:$F$784,5)+VLOOKUP($A878+ROUND((COLUMN()-2)/24,5),'Расчет сбытовых надбавок'!$B$2281:'Расчет сбытовых надбавок'!$G$3024,6)</f>
        <v>11.91</v>
      </c>
      <c r="L878" s="108">
        <f>VLOOKUP($A878+ROUND((COLUMN()-2)/24,5),АТС!$A$41:$F$784,5)+VLOOKUP($A878+ROUND((COLUMN()-2)/24,5),'Расчет сбытовых надбавок'!$B$2281:'Расчет сбытовых надбавок'!$G$3024,6)</f>
        <v>0.89999999999999991</v>
      </c>
      <c r="M878" s="108">
        <f>VLOOKUP($A878+ROUND((COLUMN()-2)/24,5),АТС!$A$41:$F$784,5)+VLOOKUP($A878+ROUND((COLUMN()-2)/24,5),'Расчет сбытовых надбавок'!$B$2281:'Расчет сбытовых надбавок'!$G$3024,6)</f>
        <v>0</v>
      </c>
      <c r="N878" s="108">
        <f>VLOOKUP($A878+ROUND((COLUMN()-2)/24,5),АТС!$A$41:$F$784,5)+VLOOKUP($A878+ROUND((COLUMN()-2)/24,5),'Расчет сбытовых надбавок'!$B$2281:'Расчет сбытовых надбавок'!$G$3024,6)</f>
        <v>44.1</v>
      </c>
      <c r="O878" s="108">
        <f>VLOOKUP($A878+ROUND((COLUMN()-2)/24,5),АТС!$A$41:$F$784,5)+VLOOKUP($A878+ROUND((COLUMN()-2)/24,5),'Расчет сбытовых надбавок'!$B$2281:'Расчет сбытовых надбавок'!$G$3024,6)</f>
        <v>59.64</v>
      </c>
      <c r="P878" s="108">
        <f>VLOOKUP($A878+ROUND((COLUMN()-2)/24,5),АТС!$A$41:$F$784,5)+VLOOKUP($A878+ROUND((COLUMN()-2)/24,5),'Расчет сбытовых надбавок'!$B$2281:'Расчет сбытовых надбавок'!$G$3024,6)</f>
        <v>346.61</v>
      </c>
      <c r="Q878" s="108">
        <f>VLOOKUP($A878+ROUND((COLUMN()-2)/24,5),АТС!$A$41:$F$784,5)+VLOOKUP($A878+ROUND((COLUMN()-2)/24,5),'Расчет сбытовых надбавок'!$B$2281:'Расчет сбытовых надбавок'!$G$3024,6)</f>
        <v>388.53000000000003</v>
      </c>
      <c r="R878" s="108">
        <f>VLOOKUP($A878+ROUND((COLUMN()-2)/24,5),АТС!$A$41:$F$784,5)+VLOOKUP($A878+ROUND((COLUMN()-2)/24,5),'Расчет сбытовых надбавок'!$B$2281:'Расчет сбытовых надбавок'!$G$3024,6)</f>
        <v>440.10999999999996</v>
      </c>
      <c r="S878" s="108">
        <f>VLOOKUP($A878+ROUND((COLUMN()-2)/24,5),АТС!$A$41:$F$784,5)+VLOOKUP($A878+ROUND((COLUMN()-2)/24,5),'Расчет сбытовых надбавок'!$B$2281:'Расчет сбытовых надбавок'!$G$3024,6)</f>
        <v>474.71000000000004</v>
      </c>
      <c r="T878" s="108">
        <f>VLOOKUP($A878+ROUND((COLUMN()-2)/24,5),АТС!$A$41:$F$784,5)+VLOOKUP($A878+ROUND((COLUMN()-2)/24,5),'Расчет сбытовых надбавок'!$B$2281:'Расчет сбытовых надбавок'!$G$3024,6)</f>
        <v>483.02</v>
      </c>
      <c r="U878" s="108">
        <f>VLOOKUP($A878+ROUND((COLUMN()-2)/24,5),АТС!$A$41:$F$784,5)+VLOOKUP($A878+ROUND((COLUMN()-2)/24,5),'Расчет сбытовых надбавок'!$B$2281:'Расчет сбытовых надбавок'!$G$3024,6)</f>
        <v>411.95000000000005</v>
      </c>
      <c r="V878" s="108">
        <f>VLOOKUP($A878+ROUND((COLUMN()-2)/24,5),АТС!$A$41:$F$784,5)+VLOOKUP($A878+ROUND((COLUMN()-2)/24,5),'Расчет сбытовых надбавок'!$B$2281:'Расчет сбытовых надбавок'!$G$3024,6)</f>
        <v>393</v>
      </c>
      <c r="W878" s="108">
        <f>VLOOKUP($A878+ROUND((COLUMN()-2)/24,5),АТС!$A$41:$F$784,5)+VLOOKUP($A878+ROUND((COLUMN()-2)/24,5),'Расчет сбытовых надбавок'!$B$2281:'Расчет сбытовых надбавок'!$G$3024,6)</f>
        <v>419.81</v>
      </c>
      <c r="X878" s="108">
        <f>VLOOKUP($A878+ROUND((COLUMN()-2)/24,5),АТС!$A$41:$F$784,5)+VLOOKUP($A878+ROUND((COLUMN()-2)/24,5),'Расчет сбытовых надбавок'!$B$2281:'Расчет сбытовых надбавок'!$G$3024,6)</f>
        <v>432.82</v>
      </c>
      <c r="Y878" s="108">
        <f>VLOOKUP($A878+ROUND((COLUMN()-2)/24,5),АТС!$A$41:$F$784,5)+VLOOKUP($A878+ROUND((COLUMN()-2)/24,5),'Расчет сбытовых надбавок'!$B$2281:'Расчет сбытовых надбавок'!$G$3024,6)</f>
        <v>478.28999999999996</v>
      </c>
    </row>
    <row r="879" spans="1:25" x14ac:dyDescent="0.2">
      <c r="A879" s="88">
        <f t="shared" si="23"/>
        <v>41871</v>
      </c>
      <c r="B879" s="108">
        <f>VLOOKUP($A879+ROUND((COLUMN()-2)/24,5),АТС!$A$41:$F$784,5)+VLOOKUP($A879+ROUND((COLUMN()-2)/24,5),'Расчет сбытовых надбавок'!$B$2281:'Расчет сбытовых надбавок'!$G$3024,6)</f>
        <v>114.35999999999999</v>
      </c>
      <c r="C879" s="108">
        <f>VLOOKUP($A879+ROUND((COLUMN()-2)/24,5),АТС!$A$41:$F$784,5)+VLOOKUP($A879+ROUND((COLUMN()-2)/24,5),'Расчет сбытовых надбавок'!$B$2281:'Расчет сбытовых надбавок'!$G$3024,6)</f>
        <v>271.62</v>
      </c>
      <c r="D879" s="108">
        <f>VLOOKUP($A879+ROUND((COLUMN()-2)/24,5),АТС!$A$41:$F$784,5)+VLOOKUP($A879+ROUND((COLUMN()-2)/24,5),'Расчет сбытовых надбавок'!$B$2281:'Расчет сбытовых надбавок'!$G$3024,6)</f>
        <v>120.48</v>
      </c>
      <c r="E879" s="108">
        <f>VLOOKUP($A879+ROUND((COLUMN()-2)/24,5),АТС!$A$41:$F$784,5)+VLOOKUP($A879+ROUND((COLUMN()-2)/24,5),'Расчет сбытовых надбавок'!$B$2281:'Расчет сбытовых надбавок'!$G$3024,6)</f>
        <v>0</v>
      </c>
      <c r="F879" s="108">
        <f>VLOOKUP($A879+ROUND((COLUMN()-2)/24,5),АТС!$A$41:$F$784,5)+VLOOKUP($A879+ROUND((COLUMN()-2)/24,5),'Расчет сбытовых надбавок'!$B$2281:'Расчет сбытовых надбавок'!$G$3024,6)</f>
        <v>0</v>
      </c>
      <c r="G879" s="108">
        <f>VLOOKUP($A879+ROUND((COLUMN()-2)/24,5),АТС!$A$41:$F$784,5)+VLOOKUP($A879+ROUND((COLUMN()-2)/24,5),'Расчет сбытовых надбавок'!$B$2281:'Расчет сбытовых надбавок'!$G$3024,6)</f>
        <v>0</v>
      </c>
      <c r="H879" s="108">
        <f>VLOOKUP($A879+ROUND((COLUMN()-2)/24,5),АТС!$A$41:$F$784,5)+VLOOKUP($A879+ROUND((COLUMN()-2)/24,5),'Расчет сбытовых надбавок'!$B$2281:'Расчет сбытовых надбавок'!$G$3024,6)</f>
        <v>0</v>
      </c>
      <c r="I879" s="108">
        <f>VLOOKUP($A879+ROUND((COLUMN()-2)/24,5),АТС!$A$41:$F$784,5)+VLOOKUP($A879+ROUND((COLUMN()-2)/24,5),'Расчет сбытовых надбавок'!$B$2281:'Расчет сбытовых надбавок'!$G$3024,6)</f>
        <v>0</v>
      </c>
      <c r="J879" s="108">
        <f>VLOOKUP($A879+ROUND((COLUMN()-2)/24,5),АТС!$A$41:$F$784,5)+VLOOKUP($A879+ROUND((COLUMN()-2)/24,5),'Расчет сбытовых надбавок'!$B$2281:'Расчет сбытовых надбавок'!$G$3024,6)</f>
        <v>0</v>
      </c>
      <c r="K879" s="108">
        <f>VLOOKUP($A879+ROUND((COLUMN()-2)/24,5),АТС!$A$41:$F$784,5)+VLOOKUP($A879+ROUND((COLUMN()-2)/24,5),'Расчет сбытовых надбавок'!$B$2281:'Расчет сбытовых надбавок'!$G$3024,6)</f>
        <v>18.12</v>
      </c>
      <c r="L879" s="108">
        <f>VLOOKUP($A879+ROUND((COLUMN()-2)/24,5),АТС!$A$41:$F$784,5)+VLOOKUP($A879+ROUND((COLUMN()-2)/24,5),'Расчет сбытовых надбавок'!$B$2281:'Расчет сбытовых надбавок'!$G$3024,6)</f>
        <v>157.64000000000001</v>
      </c>
      <c r="M879" s="108">
        <f>VLOOKUP($A879+ROUND((COLUMN()-2)/24,5),АТС!$A$41:$F$784,5)+VLOOKUP($A879+ROUND((COLUMN()-2)/24,5),'Расчет сбытовых надбавок'!$B$2281:'Расчет сбытовых надбавок'!$G$3024,6)</f>
        <v>210.47</v>
      </c>
      <c r="N879" s="108">
        <f>VLOOKUP($A879+ROUND((COLUMN()-2)/24,5),АТС!$A$41:$F$784,5)+VLOOKUP($A879+ROUND((COLUMN()-2)/24,5),'Расчет сбытовых надбавок'!$B$2281:'Расчет сбытовых надбавок'!$G$3024,6)</f>
        <v>131.32</v>
      </c>
      <c r="O879" s="108">
        <f>VLOOKUP($A879+ROUND((COLUMN()-2)/24,5),АТС!$A$41:$F$784,5)+VLOOKUP($A879+ROUND((COLUMN()-2)/24,5),'Расчет сбытовых надбавок'!$B$2281:'Расчет сбытовых надбавок'!$G$3024,6)</f>
        <v>117.78</v>
      </c>
      <c r="P879" s="108">
        <f>VLOOKUP($A879+ROUND((COLUMN()-2)/24,5),АТС!$A$41:$F$784,5)+VLOOKUP($A879+ROUND((COLUMN()-2)/24,5),'Расчет сбытовых надбавок'!$B$2281:'Расчет сбытовых надбавок'!$G$3024,6)</f>
        <v>139.56</v>
      </c>
      <c r="Q879" s="108">
        <f>VLOOKUP($A879+ROUND((COLUMN()-2)/24,5),АТС!$A$41:$F$784,5)+VLOOKUP($A879+ROUND((COLUMN()-2)/24,5),'Расчет сбытовых надбавок'!$B$2281:'Расчет сбытовых надбавок'!$G$3024,6)</f>
        <v>154.93</v>
      </c>
      <c r="R879" s="108">
        <f>VLOOKUP($A879+ROUND((COLUMN()-2)/24,5),АТС!$A$41:$F$784,5)+VLOOKUP($A879+ROUND((COLUMN()-2)/24,5),'Расчет сбытовых надбавок'!$B$2281:'Расчет сбытовых надбавок'!$G$3024,6)</f>
        <v>226.38</v>
      </c>
      <c r="S879" s="108">
        <f>VLOOKUP($A879+ROUND((COLUMN()-2)/24,5),АТС!$A$41:$F$784,5)+VLOOKUP($A879+ROUND((COLUMN()-2)/24,5),'Расчет сбытовых надбавок'!$B$2281:'Расчет сбытовых надбавок'!$G$3024,6)</f>
        <v>235.10999999999999</v>
      </c>
      <c r="T879" s="108">
        <f>VLOOKUP($A879+ROUND((COLUMN()-2)/24,5),АТС!$A$41:$F$784,5)+VLOOKUP($A879+ROUND((COLUMN()-2)/24,5),'Расчет сбытовых надбавок'!$B$2281:'Расчет сбытовых надбавок'!$G$3024,6)</f>
        <v>56.29</v>
      </c>
      <c r="U879" s="108">
        <f>VLOOKUP($A879+ROUND((COLUMN()-2)/24,5),АТС!$A$41:$F$784,5)+VLOOKUP($A879+ROUND((COLUMN()-2)/24,5),'Расчет сбытовых надбавок'!$B$2281:'Расчет сбытовых надбавок'!$G$3024,6)</f>
        <v>32.71</v>
      </c>
      <c r="V879" s="108">
        <f>VLOOKUP($A879+ROUND((COLUMN()-2)/24,5),АТС!$A$41:$F$784,5)+VLOOKUP($A879+ROUND((COLUMN()-2)/24,5),'Расчет сбытовых надбавок'!$B$2281:'Расчет сбытовых надбавок'!$G$3024,6)</f>
        <v>19.29</v>
      </c>
      <c r="W879" s="108">
        <f>VLOOKUP($A879+ROUND((COLUMN()-2)/24,5),АТС!$A$41:$F$784,5)+VLOOKUP($A879+ROUND((COLUMN()-2)/24,5),'Расчет сбытовых надбавок'!$B$2281:'Расчет сбытовых надбавок'!$G$3024,6)</f>
        <v>135.31</v>
      </c>
      <c r="X879" s="108">
        <f>VLOOKUP($A879+ROUND((COLUMN()-2)/24,5),АТС!$A$41:$F$784,5)+VLOOKUP($A879+ROUND((COLUMN()-2)/24,5),'Расчет сбытовых надбавок'!$B$2281:'Расчет сбытовых надбавок'!$G$3024,6)</f>
        <v>396.83</v>
      </c>
      <c r="Y879" s="108">
        <f>VLOOKUP($A879+ROUND((COLUMN()-2)/24,5),АТС!$A$41:$F$784,5)+VLOOKUP($A879+ROUND((COLUMN()-2)/24,5),'Расчет сбытовых надбавок'!$B$2281:'Расчет сбытовых надбавок'!$G$3024,6)</f>
        <v>460.45</v>
      </c>
    </row>
    <row r="880" spans="1:25" x14ac:dyDescent="0.2">
      <c r="A880" s="88">
        <f t="shared" si="23"/>
        <v>41872</v>
      </c>
      <c r="B880" s="108">
        <f>VLOOKUP($A880+ROUND((COLUMN()-2)/24,5),АТС!$A$41:$F$784,5)+VLOOKUP($A880+ROUND((COLUMN()-2)/24,5),'Расчет сбытовых надбавок'!$B$2281:'Расчет сбытовых надбавок'!$G$3024,6)</f>
        <v>82.77</v>
      </c>
      <c r="C880" s="108">
        <f>VLOOKUP($A880+ROUND((COLUMN()-2)/24,5),АТС!$A$41:$F$784,5)+VLOOKUP($A880+ROUND((COLUMN()-2)/24,5),'Расчет сбытовых надбавок'!$B$2281:'Расчет сбытовых надбавок'!$G$3024,6)</f>
        <v>158.62</v>
      </c>
      <c r="D880" s="108">
        <f>VLOOKUP($A880+ROUND((COLUMN()-2)/24,5),АТС!$A$41:$F$784,5)+VLOOKUP($A880+ROUND((COLUMN()-2)/24,5),'Расчет сбытовых надбавок'!$B$2281:'Расчет сбытовых надбавок'!$G$3024,6)</f>
        <v>83.75</v>
      </c>
      <c r="E880" s="108">
        <f>VLOOKUP($A880+ROUND((COLUMN()-2)/24,5),АТС!$A$41:$F$784,5)+VLOOKUP($A880+ROUND((COLUMN()-2)/24,5),'Расчет сбытовых надбавок'!$B$2281:'Расчет сбытовых надбавок'!$G$3024,6)</f>
        <v>0</v>
      </c>
      <c r="F880" s="108">
        <f>VLOOKUP($A880+ROUND((COLUMN()-2)/24,5),АТС!$A$41:$F$784,5)+VLOOKUP($A880+ROUND((COLUMN()-2)/24,5),'Расчет сбытовых надбавок'!$B$2281:'Расчет сбытовых надбавок'!$G$3024,6)</f>
        <v>0</v>
      </c>
      <c r="G880" s="108">
        <f>VLOOKUP($A880+ROUND((COLUMN()-2)/24,5),АТС!$A$41:$F$784,5)+VLOOKUP($A880+ROUND((COLUMN()-2)/24,5),'Расчет сбытовых надбавок'!$B$2281:'Расчет сбытовых надбавок'!$G$3024,6)</f>
        <v>0</v>
      </c>
      <c r="H880" s="108">
        <f>VLOOKUP($A880+ROUND((COLUMN()-2)/24,5),АТС!$A$41:$F$784,5)+VLOOKUP($A880+ROUND((COLUMN()-2)/24,5),'Расчет сбытовых надбавок'!$B$2281:'Расчет сбытовых надбавок'!$G$3024,6)</f>
        <v>0</v>
      </c>
      <c r="I880" s="108">
        <f>VLOOKUP($A880+ROUND((COLUMN()-2)/24,5),АТС!$A$41:$F$784,5)+VLOOKUP($A880+ROUND((COLUMN()-2)/24,5),'Расчет сбытовых надбавок'!$B$2281:'Расчет сбытовых надбавок'!$G$3024,6)</f>
        <v>0</v>
      </c>
      <c r="J880" s="108">
        <f>VLOOKUP($A880+ROUND((COLUMN()-2)/24,5),АТС!$A$41:$F$784,5)+VLOOKUP($A880+ROUND((COLUMN()-2)/24,5),'Расчет сбытовых надбавок'!$B$2281:'Расчет сбытовых надбавок'!$G$3024,6)</f>
        <v>0</v>
      </c>
      <c r="K880" s="108">
        <f>VLOOKUP($A880+ROUND((COLUMN()-2)/24,5),АТС!$A$41:$F$784,5)+VLOOKUP($A880+ROUND((COLUMN()-2)/24,5),'Расчет сбытовых надбавок'!$B$2281:'Расчет сбытовых надбавок'!$G$3024,6)</f>
        <v>5.47</v>
      </c>
      <c r="L880" s="108">
        <f>VLOOKUP($A880+ROUND((COLUMN()-2)/24,5),АТС!$A$41:$F$784,5)+VLOOKUP($A880+ROUND((COLUMN()-2)/24,5),'Расчет сбытовых надбавок'!$B$2281:'Расчет сбытовых надбавок'!$G$3024,6)</f>
        <v>13.680000000000001</v>
      </c>
      <c r="M880" s="108">
        <f>VLOOKUP($A880+ROUND((COLUMN()-2)/24,5),АТС!$A$41:$F$784,5)+VLOOKUP($A880+ROUND((COLUMN()-2)/24,5),'Расчет сбытовых надбавок'!$B$2281:'Расчет сбытовых надбавок'!$G$3024,6)</f>
        <v>23.49</v>
      </c>
      <c r="N880" s="108">
        <f>VLOOKUP($A880+ROUND((COLUMN()-2)/24,5),АТС!$A$41:$F$784,5)+VLOOKUP($A880+ROUND((COLUMN()-2)/24,5),'Расчет сбытовых надбавок'!$B$2281:'Расчет сбытовых надбавок'!$G$3024,6)</f>
        <v>11.89</v>
      </c>
      <c r="O880" s="108">
        <f>VLOOKUP($A880+ROUND((COLUMN()-2)/24,5),АТС!$A$41:$F$784,5)+VLOOKUP($A880+ROUND((COLUMN()-2)/24,5),'Расчет сбытовых надбавок'!$B$2281:'Расчет сбытовых надбавок'!$G$3024,6)</f>
        <v>9.59</v>
      </c>
      <c r="P880" s="108">
        <f>VLOOKUP($A880+ROUND((COLUMN()-2)/24,5),АТС!$A$41:$F$784,5)+VLOOKUP($A880+ROUND((COLUMN()-2)/24,5),'Расчет сбытовых надбавок'!$B$2281:'Расчет сбытовых надбавок'!$G$3024,6)</f>
        <v>0</v>
      </c>
      <c r="Q880" s="108">
        <f>VLOOKUP($A880+ROUND((COLUMN()-2)/24,5),АТС!$A$41:$F$784,5)+VLOOKUP($A880+ROUND((COLUMN()-2)/24,5),'Расчет сбытовых надбавок'!$B$2281:'Расчет сбытовых надбавок'!$G$3024,6)</f>
        <v>0</v>
      </c>
      <c r="R880" s="108">
        <f>VLOOKUP($A880+ROUND((COLUMN()-2)/24,5),АТС!$A$41:$F$784,5)+VLOOKUP($A880+ROUND((COLUMN()-2)/24,5),'Расчет сбытовых надбавок'!$B$2281:'Расчет сбытовых надбавок'!$G$3024,6)</f>
        <v>0</v>
      </c>
      <c r="S880" s="108">
        <f>VLOOKUP($A880+ROUND((COLUMN()-2)/24,5),АТС!$A$41:$F$784,5)+VLOOKUP($A880+ROUND((COLUMN()-2)/24,5),'Расчет сбытовых надбавок'!$B$2281:'Расчет сбытовых надбавок'!$G$3024,6)</f>
        <v>5.1099999999999994</v>
      </c>
      <c r="T880" s="108">
        <f>VLOOKUP($A880+ROUND((COLUMN()-2)/24,5),АТС!$A$41:$F$784,5)+VLOOKUP($A880+ROUND((COLUMN()-2)/24,5),'Расчет сбытовых надбавок'!$B$2281:'Расчет сбытовых надбавок'!$G$3024,6)</f>
        <v>19.53</v>
      </c>
      <c r="U880" s="108">
        <f>VLOOKUP($A880+ROUND((COLUMN()-2)/24,5),АТС!$A$41:$F$784,5)+VLOOKUP($A880+ROUND((COLUMN()-2)/24,5),'Расчет сбытовых надбавок'!$B$2281:'Расчет сбытовых надбавок'!$G$3024,6)</f>
        <v>0</v>
      </c>
      <c r="V880" s="108">
        <f>VLOOKUP($A880+ROUND((COLUMN()-2)/24,5),АТС!$A$41:$F$784,5)+VLOOKUP($A880+ROUND((COLUMN()-2)/24,5),'Расчет сбытовых надбавок'!$B$2281:'Расчет сбытовых надбавок'!$G$3024,6)</f>
        <v>0</v>
      </c>
      <c r="W880" s="108">
        <f>VLOOKUP($A880+ROUND((COLUMN()-2)/24,5),АТС!$A$41:$F$784,5)+VLOOKUP($A880+ROUND((COLUMN()-2)/24,5),'Расчет сбытовых надбавок'!$B$2281:'Расчет сбытовых надбавок'!$G$3024,6)</f>
        <v>33.99</v>
      </c>
      <c r="X880" s="108">
        <f>VLOOKUP($A880+ROUND((COLUMN()-2)/24,5),АТС!$A$41:$F$784,5)+VLOOKUP($A880+ROUND((COLUMN()-2)/24,5),'Расчет сбытовых надбавок'!$B$2281:'Расчет сбытовых надбавок'!$G$3024,6)</f>
        <v>134.88999999999999</v>
      </c>
      <c r="Y880" s="108">
        <f>VLOOKUP($A880+ROUND((COLUMN()-2)/24,5),АТС!$A$41:$F$784,5)+VLOOKUP($A880+ROUND((COLUMN()-2)/24,5),'Расчет сбытовых надбавок'!$B$2281:'Расчет сбытовых надбавок'!$G$3024,6)</f>
        <v>420.19</v>
      </c>
    </row>
    <row r="881" spans="1:25" x14ac:dyDescent="0.2">
      <c r="A881" s="88">
        <f t="shared" si="23"/>
        <v>41873</v>
      </c>
      <c r="B881" s="108">
        <f>VLOOKUP($A881+ROUND((COLUMN()-2)/24,5),АТС!$A$41:$F$784,5)+VLOOKUP($A881+ROUND((COLUMN()-2)/24,5),'Расчет сбытовых надбавок'!$B$2281:'Расчет сбытовых надбавок'!$G$3024,6)</f>
        <v>47.88</v>
      </c>
      <c r="C881" s="108">
        <f>VLOOKUP($A881+ROUND((COLUMN()-2)/24,5),АТС!$A$41:$F$784,5)+VLOOKUP($A881+ROUND((COLUMN()-2)/24,5),'Расчет сбытовых надбавок'!$B$2281:'Расчет сбытовых надбавок'!$G$3024,6)</f>
        <v>74.11</v>
      </c>
      <c r="D881" s="108">
        <f>VLOOKUP($A881+ROUND((COLUMN()-2)/24,5),АТС!$A$41:$F$784,5)+VLOOKUP($A881+ROUND((COLUMN()-2)/24,5),'Расчет сбытовых надбавок'!$B$2281:'Расчет сбытовых надбавок'!$G$3024,6)</f>
        <v>31.86</v>
      </c>
      <c r="E881" s="108">
        <f>VLOOKUP($A881+ROUND((COLUMN()-2)/24,5),АТС!$A$41:$F$784,5)+VLOOKUP($A881+ROUND((COLUMN()-2)/24,5),'Расчет сбытовых надбавок'!$B$2281:'Расчет сбытовых надбавок'!$G$3024,6)</f>
        <v>31.150000000000002</v>
      </c>
      <c r="F881" s="108">
        <f>VLOOKUP($A881+ROUND((COLUMN()-2)/24,5),АТС!$A$41:$F$784,5)+VLOOKUP($A881+ROUND((COLUMN()-2)/24,5),'Расчет сбытовых надбавок'!$B$2281:'Расчет сбытовых надбавок'!$G$3024,6)</f>
        <v>0</v>
      </c>
      <c r="G881" s="108">
        <f>VLOOKUP($A881+ROUND((COLUMN()-2)/24,5),АТС!$A$41:$F$784,5)+VLOOKUP($A881+ROUND((COLUMN()-2)/24,5),'Расчет сбытовых надбавок'!$B$2281:'Расчет сбытовых надбавок'!$G$3024,6)</f>
        <v>0</v>
      </c>
      <c r="H881" s="108">
        <f>VLOOKUP($A881+ROUND((COLUMN()-2)/24,5),АТС!$A$41:$F$784,5)+VLOOKUP($A881+ROUND((COLUMN()-2)/24,5),'Расчет сбытовых надбавок'!$B$2281:'Расчет сбытовых надбавок'!$G$3024,6)</f>
        <v>0</v>
      </c>
      <c r="I881" s="108">
        <f>VLOOKUP($A881+ROUND((COLUMN()-2)/24,5),АТС!$A$41:$F$784,5)+VLOOKUP($A881+ROUND((COLUMN()-2)/24,5),'Расчет сбытовых надбавок'!$B$2281:'Расчет сбытовых надбавок'!$G$3024,6)</f>
        <v>0</v>
      </c>
      <c r="J881" s="108">
        <f>VLOOKUP($A881+ROUND((COLUMN()-2)/24,5),АТС!$A$41:$F$784,5)+VLOOKUP($A881+ROUND((COLUMN()-2)/24,5),'Расчет сбытовых надбавок'!$B$2281:'Расчет сбытовых надбавок'!$G$3024,6)</f>
        <v>0</v>
      </c>
      <c r="K881" s="108">
        <f>VLOOKUP($A881+ROUND((COLUMN()-2)/24,5),АТС!$A$41:$F$784,5)+VLOOKUP($A881+ROUND((COLUMN()-2)/24,5),'Расчет сбытовых надбавок'!$B$2281:'Расчет сбытовых надбавок'!$G$3024,6)</f>
        <v>0</v>
      </c>
      <c r="L881" s="108">
        <f>VLOOKUP($A881+ROUND((COLUMN()-2)/24,5),АТС!$A$41:$F$784,5)+VLOOKUP($A881+ROUND((COLUMN()-2)/24,5),'Расчет сбытовых надбавок'!$B$2281:'Расчет сбытовых надбавок'!$G$3024,6)</f>
        <v>0.05</v>
      </c>
      <c r="M881" s="108">
        <f>VLOOKUP($A881+ROUND((COLUMN()-2)/24,5),АТС!$A$41:$F$784,5)+VLOOKUP($A881+ROUND((COLUMN()-2)/24,5),'Расчет сбытовых надбавок'!$B$2281:'Расчет сбытовых надбавок'!$G$3024,6)</f>
        <v>0</v>
      </c>
      <c r="N881" s="108">
        <f>VLOOKUP($A881+ROUND((COLUMN()-2)/24,5),АТС!$A$41:$F$784,5)+VLOOKUP($A881+ROUND((COLUMN()-2)/24,5),'Расчет сбытовых надбавок'!$B$2281:'Расчет сбытовых надбавок'!$G$3024,6)</f>
        <v>0</v>
      </c>
      <c r="O881" s="108">
        <f>VLOOKUP($A881+ROUND((COLUMN()-2)/24,5),АТС!$A$41:$F$784,5)+VLOOKUP($A881+ROUND((COLUMN()-2)/24,5),'Расчет сбытовых надбавок'!$B$2281:'Расчет сбытовых надбавок'!$G$3024,6)</f>
        <v>0</v>
      </c>
      <c r="P881" s="108">
        <f>VLOOKUP($A881+ROUND((COLUMN()-2)/24,5),АТС!$A$41:$F$784,5)+VLOOKUP($A881+ROUND((COLUMN()-2)/24,5),'Расчет сбытовых надбавок'!$B$2281:'Расчет сбытовых надбавок'!$G$3024,6)</f>
        <v>0</v>
      </c>
      <c r="Q881" s="108">
        <f>VLOOKUP($A881+ROUND((COLUMN()-2)/24,5),АТС!$A$41:$F$784,5)+VLOOKUP($A881+ROUND((COLUMN()-2)/24,5),'Расчет сбытовых надбавок'!$B$2281:'Расчет сбытовых надбавок'!$G$3024,6)</f>
        <v>0</v>
      </c>
      <c r="R881" s="108">
        <f>VLOOKUP($A881+ROUND((COLUMN()-2)/24,5),АТС!$A$41:$F$784,5)+VLOOKUP($A881+ROUND((COLUMN()-2)/24,5),'Расчет сбытовых надбавок'!$B$2281:'Расчет сбытовых надбавок'!$G$3024,6)</f>
        <v>0</v>
      </c>
      <c r="S881" s="108">
        <f>VLOOKUP($A881+ROUND((COLUMN()-2)/24,5),АТС!$A$41:$F$784,5)+VLOOKUP($A881+ROUND((COLUMN()-2)/24,5),'Расчет сбытовых надбавок'!$B$2281:'Расчет сбытовых надбавок'!$G$3024,6)</f>
        <v>0</v>
      </c>
      <c r="T881" s="108">
        <f>VLOOKUP($A881+ROUND((COLUMN()-2)/24,5),АТС!$A$41:$F$784,5)+VLOOKUP($A881+ROUND((COLUMN()-2)/24,5),'Расчет сбытовых надбавок'!$B$2281:'Расчет сбытовых надбавок'!$G$3024,6)</f>
        <v>0</v>
      </c>
      <c r="U881" s="108">
        <f>VLOOKUP($A881+ROUND((COLUMN()-2)/24,5),АТС!$A$41:$F$784,5)+VLOOKUP($A881+ROUND((COLUMN()-2)/24,5),'Расчет сбытовых надбавок'!$B$2281:'Расчет сбытовых надбавок'!$G$3024,6)</f>
        <v>0</v>
      </c>
      <c r="V881" s="108">
        <f>VLOOKUP($A881+ROUND((COLUMN()-2)/24,5),АТС!$A$41:$F$784,5)+VLOOKUP($A881+ROUND((COLUMN()-2)/24,5),'Расчет сбытовых надбавок'!$B$2281:'Расчет сбытовых надбавок'!$G$3024,6)</f>
        <v>0</v>
      </c>
      <c r="W881" s="108">
        <f>VLOOKUP($A881+ROUND((COLUMN()-2)/24,5),АТС!$A$41:$F$784,5)+VLOOKUP($A881+ROUND((COLUMN()-2)/24,5),'Расчет сбытовых надбавок'!$B$2281:'Расчет сбытовых надбавок'!$G$3024,6)</f>
        <v>0</v>
      </c>
      <c r="X881" s="108">
        <f>VLOOKUP($A881+ROUND((COLUMN()-2)/24,5),АТС!$A$41:$F$784,5)+VLOOKUP($A881+ROUND((COLUMN()-2)/24,5),'Расчет сбытовых надбавок'!$B$2281:'Расчет сбытовых надбавок'!$G$3024,6)</f>
        <v>69.06</v>
      </c>
      <c r="Y881" s="108">
        <f>VLOOKUP($A881+ROUND((COLUMN()-2)/24,5),АТС!$A$41:$F$784,5)+VLOOKUP($A881+ROUND((COLUMN()-2)/24,5),'Расчет сбытовых надбавок'!$B$2281:'Расчет сбытовых надбавок'!$G$3024,6)</f>
        <v>33.78</v>
      </c>
    </row>
    <row r="882" spans="1:25" x14ac:dyDescent="0.2">
      <c r="A882" s="88">
        <f t="shared" si="23"/>
        <v>41874</v>
      </c>
      <c r="B882" s="108">
        <f>VLOOKUP($A882+ROUND((COLUMN()-2)/24,5),АТС!$A$41:$F$784,5)+VLOOKUP($A882+ROUND((COLUMN()-2)/24,5),'Расчет сбытовых надбавок'!$B$2281:'Расчет сбытовых надбавок'!$G$3024,6)</f>
        <v>178.07</v>
      </c>
      <c r="C882" s="108">
        <f>VLOOKUP($A882+ROUND((COLUMN()-2)/24,5),АТС!$A$41:$F$784,5)+VLOOKUP($A882+ROUND((COLUMN()-2)/24,5),'Расчет сбытовых надбавок'!$B$2281:'Расчет сбытовых надбавок'!$G$3024,6)</f>
        <v>49.040000000000006</v>
      </c>
      <c r="D882" s="108">
        <f>VLOOKUP($A882+ROUND((COLUMN()-2)/24,5),АТС!$A$41:$F$784,5)+VLOOKUP($A882+ROUND((COLUMN()-2)/24,5),'Расчет сбытовых надбавок'!$B$2281:'Расчет сбытовых надбавок'!$G$3024,6)</f>
        <v>31.25</v>
      </c>
      <c r="E882" s="108">
        <f>VLOOKUP($A882+ROUND((COLUMN()-2)/24,5),АТС!$A$41:$F$784,5)+VLOOKUP($A882+ROUND((COLUMN()-2)/24,5),'Расчет сбытовых надбавок'!$B$2281:'Расчет сбытовых надбавок'!$G$3024,6)</f>
        <v>0</v>
      </c>
      <c r="F882" s="108">
        <f>VLOOKUP($A882+ROUND((COLUMN()-2)/24,5),АТС!$A$41:$F$784,5)+VLOOKUP($A882+ROUND((COLUMN()-2)/24,5),'Расчет сбытовых надбавок'!$B$2281:'Расчет сбытовых надбавок'!$G$3024,6)</f>
        <v>0</v>
      </c>
      <c r="G882" s="108">
        <f>VLOOKUP($A882+ROUND((COLUMN()-2)/24,5),АТС!$A$41:$F$784,5)+VLOOKUP($A882+ROUND((COLUMN()-2)/24,5),'Расчет сбытовых надбавок'!$B$2281:'Расчет сбытовых надбавок'!$G$3024,6)</f>
        <v>0.01</v>
      </c>
      <c r="H882" s="108">
        <f>VLOOKUP($A882+ROUND((COLUMN()-2)/24,5),АТС!$A$41:$F$784,5)+VLOOKUP($A882+ROUND((COLUMN()-2)/24,5),'Расчет сбытовых надбавок'!$B$2281:'Расчет сбытовых надбавок'!$G$3024,6)</f>
        <v>0</v>
      </c>
      <c r="I882" s="108">
        <f>VLOOKUP($A882+ROUND((COLUMN()-2)/24,5),АТС!$A$41:$F$784,5)+VLOOKUP($A882+ROUND((COLUMN()-2)/24,5),'Расчет сбытовых надбавок'!$B$2281:'Расчет сбытовых надбавок'!$G$3024,6)</f>
        <v>0</v>
      </c>
      <c r="J882" s="108">
        <f>VLOOKUP($A882+ROUND((COLUMN()-2)/24,5),АТС!$A$41:$F$784,5)+VLOOKUP($A882+ROUND((COLUMN()-2)/24,5),'Расчет сбытовых надбавок'!$B$2281:'Расчет сбытовых надбавок'!$G$3024,6)</f>
        <v>0</v>
      </c>
      <c r="K882" s="108">
        <f>VLOOKUP($A882+ROUND((COLUMN()-2)/24,5),АТС!$A$41:$F$784,5)+VLOOKUP($A882+ROUND((COLUMN()-2)/24,5),'Расчет сбытовых надбавок'!$B$2281:'Расчет сбытовых надбавок'!$G$3024,6)</f>
        <v>0</v>
      </c>
      <c r="L882" s="108">
        <f>VLOOKUP($A882+ROUND((COLUMN()-2)/24,5),АТС!$A$41:$F$784,5)+VLOOKUP($A882+ROUND((COLUMN()-2)/24,5),'Расчет сбытовых надбавок'!$B$2281:'Расчет сбытовых надбавок'!$G$3024,6)</f>
        <v>0</v>
      </c>
      <c r="M882" s="108">
        <f>VLOOKUP($A882+ROUND((COLUMN()-2)/24,5),АТС!$A$41:$F$784,5)+VLOOKUP($A882+ROUND((COLUMN()-2)/24,5),'Расчет сбытовых надбавок'!$B$2281:'Расчет сбытовых надбавок'!$G$3024,6)</f>
        <v>0.01</v>
      </c>
      <c r="N882" s="108">
        <f>VLOOKUP($A882+ROUND((COLUMN()-2)/24,5),АТС!$A$41:$F$784,5)+VLOOKUP($A882+ROUND((COLUMN()-2)/24,5),'Расчет сбытовых надбавок'!$B$2281:'Расчет сбытовых надбавок'!$G$3024,6)</f>
        <v>0</v>
      </c>
      <c r="O882" s="108">
        <f>VLOOKUP($A882+ROUND((COLUMN()-2)/24,5),АТС!$A$41:$F$784,5)+VLOOKUP($A882+ROUND((COLUMN()-2)/24,5),'Расчет сбытовых надбавок'!$B$2281:'Расчет сбытовых надбавок'!$G$3024,6)</f>
        <v>0.01</v>
      </c>
      <c r="P882" s="108">
        <f>VLOOKUP($A882+ROUND((COLUMN()-2)/24,5),АТС!$A$41:$F$784,5)+VLOOKUP($A882+ROUND((COLUMN()-2)/24,5),'Расчет сбытовых надбавок'!$B$2281:'Расчет сбытовых надбавок'!$G$3024,6)</f>
        <v>1010.8900000000001</v>
      </c>
      <c r="Q882" s="108">
        <f>VLOOKUP($A882+ROUND((COLUMN()-2)/24,5),АТС!$A$41:$F$784,5)+VLOOKUP($A882+ROUND((COLUMN()-2)/24,5),'Расчет сбытовых надбавок'!$B$2281:'Расчет сбытовых надбавок'!$G$3024,6)</f>
        <v>1015.98</v>
      </c>
      <c r="R882" s="108">
        <f>VLOOKUP($A882+ROUND((COLUMN()-2)/24,5),АТС!$A$41:$F$784,5)+VLOOKUP($A882+ROUND((COLUMN()-2)/24,5),'Расчет сбытовых надбавок'!$B$2281:'Расчет сбытовых надбавок'!$G$3024,6)</f>
        <v>1051.1500000000001</v>
      </c>
      <c r="S882" s="108">
        <f>VLOOKUP($A882+ROUND((COLUMN()-2)/24,5),АТС!$A$41:$F$784,5)+VLOOKUP($A882+ROUND((COLUMN()-2)/24,5),'Расчет сбытовых надбавок'!$B$2281:'Расчет сбытовых надбавок'!$G$3024,6)</f>
        <v>1002.05</v>
      </c>
      <c r="T882" s="108">
        <f>VLOOKUP($A882+ROUND((COLUMN()-2)/24,5),АТС!$A$41:$F$784,5)+VLOOKUP($A882+ROUND((COLUMN()-2)/24,5),'Расчет сбытовых надбавок'!$B$2281:'Расчет сбытовых надбавок'!$G$3024,6)</f>
        <v>35.79</v>
      </c>
      <c r="U882" s="108">
        <f>VLOOKUP($A882+ROUND((COLUMN()-2)/24,5),АТС!$A$41:$F$784,5)+VLOOKUP($A882+ROUND((COLUMN()-2)/24,5),'Расчет сбытовых надбавок'!$B$2281:'Расчет сбытовых надбавок'!$G$3024,6)</f>
        <v>71.849999999999994</v>
      </c>
      <c r="V882" s="108">
        <f>VLOOKUP($A882+ROUND((COLUMN()-2)/24,5),АТС!$A$41:$F$784,5)+VLOOKUP($A882+ROUND((COLUMN()-2)/24,5),'Расчет сбытовых надбавок'!$B$2281:'Расчет сбытовых надбавок'!$G$3024,6)</f>
        <v>0</v>
      </c>
      <c r="W882" s="108">
        <f>VLOOKUP($A882+ROUND((COLUMN()-2)/24,5),АТС!$A$41:$F$784,5)+VLOOKUP($A882+ROUND((COLUMN()-2)/24,5),'Расчет сбытовых надбавок'!$B$2281:'Расчет сбытовых надбавок'!$G$3024,6)</f>
        <v>1.5899999999999999</v>
      </c>
      <c r="X882" s="108">
        <f>VLOOKUP($A882+ROUND((COLUMN()-2)/24,5),АТС!$A$41:$F$784,5)+VLOOKUP($A882+ROUND((COLUMN()-2)/24,5),'Расчет сбытовых надбавок'!$B$2281:'Расчет сбытовых надбавок'!$G$3024,6)</f>
        <v>322.06</v>
      </c>
      <c r="Y882" s="108">
        <f>VLOOKUP($A882+ROUND((COLUMN()-2)/24,5),АТС!$A$41:$F$784,5)+VLOOKUP($A882+ROUND((COLUMN()-2)/24,5),'Расчет сбытовых надбавок'!$B$2281:'Расчет сбытовых надбавок'!$G$3024,6)</f>
        <v>137.32999999999998</v>
      </c>
    </row>
    <row r="883" spans="1:25" x14ac:dyDescent="0.2">
      <c r="A883" s="88">
        <f t="shared" si="23"/>
        <v>41875</v>
      </c>
      <c r="B883" s="108">
        <f>VLOOKUP($A883+ROUND((COLUMN()-2)/24,5),АТС!$A$41:$F$784,5)+VLOOKUP($A883+ROUND((COLUMN()-2)/24,5),'Расчет сбытовых надбавок'!$B$2281:'Расчет сбытовых надбавок'!$G$3024,6)</f>
        <v>357.83</v>
      </c>
      <c r="C883" s="108">
        <f>VLOOKUP($A883+ROUND((COLUMN()-2)/24,5),АТС!$A$41:$F$784,5)+VLOOKUP($A883+ROUND((COLUMN()-2)/24,5),'Расчет сбытовых надбавок'!$B$2281:'Расчет сбытовых надбавок'!$G$3024,6)</f>
        <v>115.1</v>
      </c>
      <c r="D883" s="108">
        <f>VLOOKUP($A883+ROUND((COLUMN()-2)/24,5),АТС!$A$41:$F$784,5)+VLOOKUP($A883+ROUND((COLUMN()-2)/24,5),'Расчет сбытовых надбавок'!$B$2281:'Расчет сбытовых надбавок'!$G$3024,6)</f>
        <v>148.94</v>
      </c>
      <c r="E883" s="108">
        <f>VLOOKUP($A883+ROUND((COLUMN()-2)/24,5),АТС!$A$41:$F$784,5)+VLOOKUP($A883+ROUND((COLUMN()-2)/24,5),'Расчет сбытовых надбавок'!$B$2281:'Расчет сбытовых надбавок'!$G$3024,6)</f>
        <v>79.309999999999988</v>
      </c>
      <c r="F883" s="108">
        <f>VLOOKUP($A883+ROUND((COLUMN()-2)/24,5),АТС!$A$41:$F$784,5)+VLOOKUP($A883+ROUND((COLUMN()-2)/24,5),'Расчет сбытовых надбавок'!$B$2281:'Расчет сбытовых надбавок'!$G$3024,6)</f>
        <v>45.35</v>
      </c>
      <c r="G883" s="108">
        <f>VLOOKUP($A883+ROUND((COLUMN()-2)/24,5),АТС!$A$41:$F$784,5)+VLOOKUP($A883+ROUND((COLUMN()-2)/24,5),'Расчет сбытовых надбавок'!$B$2281:'Расчет сбытовых надбавок'!$G$3024,6)</f>
        <v>67.209999999999994</v>
      </c>
      <c r="H883" s="108">
        <f>VLOOKUP($A883+ROUND((COLUMN()-2)/24,5),АТС!$A$41:$F$784,5)+VLOOKUP($A883+ROUND((COLUMN()-2)/24,5),'Расчет сбытовых надбавок'!$B$2281:'Расчет сбытовых надбавок'!$G$3024,6)</f>
        <v>0</v>
      </c>
      <c r="I883" s="108">
        <f>VLOOKUP($A883+ROUND((COLUMN()-2)/24,5),АТС!$A$41:$F$784,5)+VLOOKUP($A883+ROUND((COLUMN()-2)/24,5),'Расчет сбытовых надбавок'!$B$2281:'Расчет сбытовых надбавок'!$G$3024,6)</f>
        <v>0</v>
      </c>
      <c r="J883" s="108">
        <f>VLOOKUP($A883+ROUND((COLUMN()-2)/24,5),АТС!$A$41:$F$784,5)+VLOOKUP($A883+ROUND((COLUMN()-2)/24,5),'Расчет сбытовых надбавок'!$B$2281:'Расчет сбытовых надбавок'!$G$3024,6)</f>
        <v>0.01</v>
      </c>
      <c r="K883" s="108">
        <f>VLOOKUP($A883+ROUND((COLUMN()-2)/24,5),АТС!$A$41:$F$784,5)+VLOOKUP($A883+ROUND((COLUMN()-2)/24,5),'Расчет сбытовых надбавок'!$B$2281:'Расчет сбытовых надбавок'!$G$3024,6)</f>
        <v>36.6</v>
      </c>
      <c r="L883" s="108">
        <f>VLOOKUP($A883+ROUND((COLUMN()-2)/24,5),АТС!$A$41:$F$784,5)+VLOOKUP($A883+ROUND((COLUMN()-2)/24,5),'Расчет сбытовых надбавок'!$B$2281:'Расчет сбытовых надбавок'!$G$3024,6)</f>
        <v>84.99</v>
      </c>
      <c r="M883" s="108">
        <f>VLOOKUP($A883+ROUND((COLUMN()-2)/24,5),АТС!$A$41:$F$784,5)+VLOOKUP($A883+ROUND((COLUMN()-2)/24,5),'Расчет сбытовых надбавок'!$B$2281:'Расчет сбытовых надбавок'!$G$3024,6)</f>
        <v>0.01</v>
      </c>
      <c r="N883" s="108">
        <f>VLOOKUP($A883+ROUND((COLUMN()-2)/24,5),АТС!$A$41:$F$784,5)+VLOOKUP($A883+ROUND((COLUMN()-2)/24,5),'Расчет сбытовых надбавок'!$B$2281:'Расчет сбытовых надбавок'!$G$3024,6)</f>
        <v>0.01</v>
      </c>
      <c r="O883" s="108">
        <f>VLOOKUP($A883+ROUND((COLUMN()-2)/24,5),АТС!$A$41:$F$784,5)+VLOOKUP($A883+ROUND((COLUMN()-2)/24,5),'Расчет сбытовых надбавок'!$B$2281:'Расчет сбытовых надбавок'!$G$3024,6)</f>
        <v>15.8</v>
      </c>
      <c r="P883" s="108">
        <f>VLOOKUP($A883+ROUND((COLUMN()-2)/24,5),АТС!$A$41:$F$784,5)+VLOOKUP($A883+ROUND((COLUMN()-2)/24,5),'Расчет сбытовых надбавок'!$B$2281:'Расчет сбытовых надбавок'!$G$3024,6)</f>
        <v>1118.92</v>
      </c>
      <c r="Q883" s="108">
        <f>VLOOKUP($A883+ROUND((COLUMN()-2)/24,5),АТС!$A$41:$F$784,5)+VLOOKUP($A883+ROUND((COLUMN()-2)/24,5),'Расчет сбытовых надбавок'!$B$2281:'Расчет сбытовых надбавок'!$G$3024,6)</f>
        <v>1113.22</v>
      </c>
      <c r="R883" s="108">
        <f>VLOOKUP($A883+ROUND((COLUMN()-2)/24,5),АТС!$A$41:$F$784,5)+VLOOKUP($A883+ROUND((COLUMN()-2)/24,5),'Расчет сбытовых надбавок'!$B$2281:'Расчет сбытовых надбавок'!$G$3024,6)</f>
        <v>1245.01</v>
      </c>
      <c r="S883" s="108">
        <f>VLOOKUP($A883+ROUND((COLUMN()-2)/24,5),АТС!$A$41:$F$784,5)+VLOOKUP($A883+ROUND((COLUMN()-2)/24,5),'Расчет сбытовых надбавок'!$B$2281:'Расчет сбытовых надбавок'!$G$3024,6)</f>
        <v>1224.8200000000002</v>
      </c>
      <c r="T883" s="108">
        <f>VLOOKUP($A883+ROUND((COLUMN()-2)/24,5),АТС!$A$41:$F$784,5)+VLOOKUP($A883+ROUND((COLUMN()-2)/24,5),'Расчет сбытовых надбавок'!$B$2281:'Расчет сбытовых надбавок'!$G$3024,6)</f>
        <v>178.87</v>
      </c>
      <c r="U883" s="108">
        <f>VLOOKUP($A883+ROUND((COLUMN()-2)/24,5),АТС!$A$41:$F$784,5)+VLOOKUP($A883+ROUND((COLUMN()-2)/24,5),'Расчет сбытовых надбавок'!$B$2281:'Расчет сбытовых надбавок'!$G$3024,6)</f>
        <v>162.29</v>
      </c>
      <c r="V883" s="108">
        <f>VLOOKUP($A883+ROUND((COLUMN()-2)/24,5),АТС!$A$41:$F$784,5)+VLOOKUP($A883+ROUND((COLUMN()-2)/24,5),'Расчет сбытовых надбавок'!$B$2281:'Расчет сбытовых надбавок'!$G$3024,6)</f>
        <v>0</v>
      </c>
      <c r="W883" s="108">
        <f>VLOOKUP($A883+ROUND((COLUMN()-2)/24,5),АТС!$A$41:$F$784,5)+VLOOKUP($A883+ROUND((COLUMN()-2)/24,5),'Расчет сбытовых надбавок'!$B$2281:'Расчет сбытовых надбавок'!$G$3024,6)</f>
        <v>1074.22</v>
      </c>
      <c r="X883" s="108">
        <f>VLOOKUP($A883+ROUND((COLUMN()-2)/24,5),АТС!$A$41:$F$784,5)+VLOOKUP($A883+ROUND((COLUMN()-2)/24,5),'Расчет сбытовых надбавок'!$B$2281:'Расчет сбытовых надбавок'!$G$3024,6)</f>
        <v>1682.86</v>
      </c>
      <c r="Y883" s="108">
        <f>VLOOKUP($A883+ROUND((COLUMN()-2)/24,5),АТС!$A$41:$F$784,5)+VLOOKUP($A883+ROUND((COLUMN()-2)/24,5),'Расчет сбытовых надбавок'!$B$2281:'Расчет сбытовых надбавок'!$G$3024,6)</f>
        <v>698.91000000000008</v>
      </c>
    </row>
    <row r="884" spans="1:25" x14ac:dyDescent="0.2">
      <c r="A884" s="88">
        <f t="shared" si="23"/>
        <v>41876</v>
      </c>
      <c r="B884" s="108">
        <f>VLOOKUP($A884+ROUND((COLUMN()-2)/24,5),АТС!$A$41:$F$784,5)+VLOOKUP($A884+ROUND((COLUMN()-2)/24,5),'Расчет сбытовых надбавок'!$B$2281:'Расчет сбытовых надбавок'!$G$3024,6)</f>
        <v>175.32999999999998</v>
      </c>
      <c r="C884" s="108">
        <f>VLOOKUP($A884+ROUND((COLUMN()-2)/24,5),АТС!$A$41:$F$784,5)+VLOOKUP($A884+ROUND((COLUMN()-2)/24,5),'Расчет сбытовых надбавок'!$B$2281:'Расчет сбытовых надбавок'!$G$3024,6)</f>
        <v>27.310000000000002</v>
      </c>
      <c r="D884" s="108">
        <f>VLOOKUP($A884+ROUND((COLUMN()-2)/24,5),АТС!$A$41:$F$784,5)+VLOOKUP($A884+ROUND((COLUMN()-2)/24,5),'Расчет сбытовых надбавок'!$B$2281:'Расчет сбытовых надбавок'!$G$3024,6)</f>
        <v>41.87</v>
      </c>
      <c r="E884" s="108">
        <f>VLOOKUP($A884+ROUND((COLUMN()-2)/24,5),АТС!$A$41:$F$784,5)+VLOOKUP($A884+ROUND((COLUMN()-2)/24,5),'Расчет сбытовых надбавок'!$B$2281:'Расчет сбытовых надбавок'!$G$3024,6)</f>
        <v>0</v>
      </c>
      <c r="F884" s="108">
        <f>VLOOKUP($A884+ROUND((COLUMN()-2)/24,5),АТС!$A$41:$F$784,5)+VLOOKUP($A884+ROUND((COLUMN()-2)/24,5),'Расчет сбытовых надбавок'!$B$2281:'Расчет сбытовых надбавок'!$G$3024,6)</f>
        <v>0</v>
      </c>
      <c r="G884" s="108">
        <f>VLOOKUP($A884+ROUND((COLUMN()-2)/24,5),АТС!$A$41:$F$784,5)+VLOOKUP($A884+ROUND((COLUMN()-2)/24,5),'Расчет сбытовых надбавок'!$B$2281:'Расчет сбытовых надбавок'!$G$3024,6)</f>
        <v>0</v>
      </c>
      <c r="H884" s="108">
        <f>VLOOKUP($A884+ROUND((COLUMN()-2)/24,5),АТС!$A$41:$F$784,5)+VLOOKUP($A884+ROUND((COLUMN()-2)/24,5),'Расчет сбытовых надбавок'!$B$2281:'Расчет сбытовых надбавок'!$G$3024,6)</f>
        <v>0</v>
      </c>
      <c r="I884" s="108">
        <f>VLOOKUP($A884+ROUND((COLUMN()-2)/24,5),АТС!$A$41:$F$784,5)+VLOOKUP($A884+ROUND((COLUMN()-2)/24,5),'Расчет сбытовых надбавок'!$B$2281:'Расчет сбытовых надбавок'!$G$3024,6)</f>
        <v>0</v>
      </c>
      <c r="J884" s="108">
        <f>VLOOKUP($A884+ROUND((COLUMN()-2)/24,5),АТС!$A$41:$F$784,5)+VLOOKUP($A884+ROUND((COLUMN()-2)/24,5),'Расчет сбытовых надбавок'!$B$2281:'Расчет сбытовых надбавок'!$G$3024,6)</f>
        <v>0</v>
      </c>
      <c r="K884" s="108">
        <f>VLOOKUP($A884+ROUND((COLUMN()-2)/24,5),АТС!$A$41:$F$784,5)+VLOOKUP($A884+ROUND((COLUMN()-2)/24,5),'Расчет сбытовых надбавок'!$B$2281:'Расчет сбытовых надбавок'!$G$3024,6)</f>
        <v>0</v>
      </c>
      <c r="L884" s="108">
        <f>VLOOKUP($A884+ROUND((COLUMN()-2)/24,5),АТС!$A$41:$F$784,5)+VLOOKUP($A884+ROUND((COLUMN()-2)/24,5),'Расчет сбытовых надбавок'!$B$2281:'Расчет сбытовых надбавок'!$G$3024,6)</f>
        <v>0</v>
      </c>
      <c r="M884" s="108">
        <f>VLOOKUP($A884+ROUND((COLUMN()-2)/24,5),АТС!$A$41:$F$784,5)+VLOOKUP($A884+ROUND((COLUMN()-2)/24,5),'Расчет сбытовых надбавок'!$B$2281:'Расчет сбытовых надбавок'!$G$3024,6)</f>
        <v>0</v>
      </c>
      <c r="N884" s="108">
        <f>VLOOKUP($A884+ROUND((COLUMN()-2)/24,5),АТС!$A$41:$F$784,5)+VLOOKUP($A884+ROUND((COLUMN()-2)/24,5),'Расчет сбытовых надбавок'!$B$2281:'Расчет сбытовых надбавок'!$G$3024,6)</f>
        <v>0</v>
      </c>
      <c r="O884" s="108">
        <f>VLOOKUP($A884+ROUND((COLUMN()-2)/24,5),АТС!$A$41:$F$784,5)+VLOOKUP($A884+ROUND((COLUMN()-2)/24,5),'Расчет сбытовых надбавок'!$B$2281:'Расчет сбытовых надбавок'!$G$3024,6)</f>
        <v>0</v>
      </c>
      <c r="P884" s="108">
        <f>VLOOKUP($A884+ROUND((COLUMN()-2)/24,5),АТС!$A$41:$F$784,5)+VLOOKUP($A884+ROUND((COLUMN()-2)/24,5),'Расчет сбытовых надбавок'!$B$2281:'Расчет сбытовых надбавок'!$G$3024,6)</f>
        <v>0</v>
      </c>
      <c r="Q884" s="108">
        <f>VLOOKUP($A884+ROUND((COLUMN()-2)/24,5),АТС!$A$41:$F$784,5)+VLOOKUP($A884+ROUND((COLUMN()-2)/24,5),'Расчет сбытовых надбавок'!$B$2281:'Расчет сбытовых надбавок'!$G$3024,6)</f>
        <v>0</v>
      </c>
      <c r="R884" s="108">
        <f>VLOOKUP($A884+ROUND((COLUMN()-2)/24,5),АТС!$A$41:$F$784,5)+VLOOKUP($A884+ROUND((COLUMN()-2)/24,5),'Расчет сбытовых надбавок'!$B$2281:'Расчет сбытовых надбавок'!$G$3024,6)</f>
        <v>29.369999999999997</v>
      </c>
      <c r="S884" s="108">
        <f>VLOOKUP($A884+ROUND((COLUMN()-2)/24,5),АТС!$A$41:$F$784,5)+VLOOKUP($A884+ROUND((COLUMN()-2)/24,5),'Расчет сбытовых надбавок'!$B$2281:'Расчет сбытовых надбавок'!$G$3024,6)</f>
        <v>6.7899999999999991</v>
      </c>
      <c r="T884" s="108">
        <f>VLOOKUP($A884+ROUND((COLUMN()-2)/24,5),АТС!$A$41:$F$784,5)+VLOOKUP($A884+ROUND((COLUMN()-2)/24,5),'Расчет сбытовых надбавок'!$B$2281:'Расчет сбытовых надбавок'!$G$3024,6)</f>
        <v>31.209999999999997</v>
      </c>
      <c r="U884" s="108">
        <f>VLOOKUP($A884+ROUND((COLUMN()-2)/24,5),АТС!$A$41:$F$784,5)+VLOOKUP($A884+ROUND((COLUMN()-2)/24,5),'Расчет сбытовых надбавок'!$B$2281:'Расчет сбытовых надбавок'!$G$3024,6)</f>
        <v>0</v>
      </c>
      <c r="V884" s="108">
        <f>VLOOKUP($A884+ROUND((COLUMN()-2)/24,5),АТС!$A$41:$F$784,5)+VLOOKUP($A884+ROUND((COLUMN()-2)/24,5),'Расчет сбытовых надбавок'!$B$2281:'Расчет сбытовых надбавок'!$G$3024,6)</f>
        <v>16.68</v>
      </c>
      <c r="W884" s="108">
        <f>VLOOKUP($A884+ROUND((COLUMN()-2)/24,5),АТС!$A$41:$F$784,5)+VLOOKUP($A884+ROUND((COLUMN()-2)/24,5),'Расчет сбытовых надбавок'!$B$2281:'Расчет сбытовых надбавок'!$G$3024,6)</f>
        <v>144.51</v>
      </c>
      <c r="X884" s="108">
        <f>VLOOKUP($A884+ROUND((COLUMN()-2)/24,5),АТС!$A$41:$F$784,5)+VLOOKUP($A884+ROUND((COLUMN()-2)/24,5),'Расчет сбытовых надбавок'!$B$2281:'Расчет сбытовых надбавок'!$G$3024,6)</f>
        <v>100.60000000000001</v>
      </c>
      <c r="Y884" s="108">
        <f>VLOOKUP($A884+ROUND((COLUMN()-2)/24,5),АТС!$A$41:$F$784,5)+VLOOKUP($A884+ROUND((COLUMN()-2)/24,5),'Расчет сбытовых надбавок'!$B$2281:'Расчет сбытовых надбавок'!$G$3024,6)</f>
        <v>387.06</v>
      </c>
    </row>
    <row r="885" spans="1:25" x14ac:dyDescent="0.2">
      <c r="A885" s="88">
        <f t="shared" si="23"/>
        <v>41877</v>
      </c>
      <c r="B885" s="108">
        <f>VLOOKUP($A885+ROUND((COLUMN()-2)/24,5),АТС!$A$41:$F$784,5)+VLOOKUP($A885+ROUND((COLUMN()-2)/24,5),'Расчет сбытовых надбавок'!$B$2281:'Расчет сбытовых надбавок'!$G$3024,6)</f>
        <v>137.27000000000001</v>
      </c>
      <c r="C885" s="108">
        <f>VLOOKUP($A885+ROUND((COLUMN()-2)/24,5),АТС!$A$41:$F$784,5)+VLOOKUP($A885+ROUND((COLUMN()-2)/24,5),'Расчет сбытовых надбавок'!$B$2281:'Расчет сбытовых надбавок'!$G$3024,6)</f>
        <v>126.74</v>
      </c>
      <c r="D885" s="108">
        <f>VLOOKUP($A885+ROUND((COLUMN()-2)/24,5),АТС!$A$41:$F$784,5)+VLOOKUP($A885+ROUND((COLUMN()-2)/24,5),'Расчет сбытовых надбавок'!$B$2281:'Расчет сбытовых надбавок'!$G$3024,6)</f>
        <v>44.5</v>
      </c>
      <c r="E885" s="108">
        <f>VLOOKUP($A885+ROUND((COLUMN()-2)/24,5),АТС!$A$41:$F$784,5)+VLOOKUP($A885+ROUND((COLUMN()-2)/24,5),'Расчет сбытовых надбавок'!$B$2281:'Расчет сбытовых надбавок'!$G$3024,6)</f>
        <v>0</v>
      </c>
      <c r="F885" s="108">
        <f>VLOOKUP($A885+ROUND((COLUMN()-2)/24,5),АТС!$A$41:$F$784,5)+VLOOKUP($A885+ROUND((COLUMN()-2)/24,5),'Расчет сбытовых надбавок'!$B$2281:'Расчет сбытовых надбавок'!$G$3024,6)</f>
        <v>0</v>
      </c>
      <c r="G885" s="108">
        <f>VLOOKUP($A885+ROUND((COLUMN()-2)/24,5),АТС!$A$41:$F$784,5)+VLOOKUP($A885+ROUND((COLUMN()-2)/24,5),'Расчет сбытовых надбавок'!$B$2281:'Расчет сбытовых надбавок'!$G$3024,6)</f>
        <v>0</v>
      </c>
      <c r="H885" s="108">
        <f>VLOOKUP($A885+ROUND((COLUMN()-2)/24,5),АТС!$A$41:$F$784,5)+VLOOKUP($A885+ROUND((COLUMN()-2)/24,5),'Расчет сбытовых надбавок'!$B$2281:'Расчет сбытовых надбавок'!$G$3024,6)</f>
        <v>0</v>
      </c>
      <c r="I885" s="108">
        <f>VLOOKUP($A885+ROUND((COLUMN()-2)/24,5),АТС!$A$41:$F$784,5)+VLOOKUP($A885+ROUND((COLUMN()-2)/24,5),'Расчет сбытовых надбавок'!$B$2281:'Расчет сбытовых надбавок'!$G$3024,6)</f>
        <v>0</v>
      </c>
      <c r="J885" s="108">
        <f>VLOOKUP($A885+ROUND((COLUMN()-2)/24,5),АТС!$A$41:$F$784,5)+VLOOKUP($A885+ROUND((COLUMN()-2)/24,5),'Расчет сбытовых надбавок'!$B$2281:'Расчет сбытовых надбавок'!$G$3024,6)</f>
        <v>0.01</v>
      </c>
      <c r="K885" s="108">
        <f>VLOOKUP($A885+ROUND((COLUMN()-2)/24,5),АТС!$A$41:$F$784,5)+VLOOKUP($A885+ROUND((COLUMN()-2)/24,5),'Расчет сбытовых надбавок'!$B$2281:'Расчет сбытовых надбавок'!$G$3024,6)</f>
        <v>0</v>
      </c>
      <c r="L885" s="108">
        <f>VLOOKUP($A885+ROUND((COLUMN()-2)/24,5),АТС!$A$41:$F$784,5)+VLOOKUP($A885+ROUND((COLUMN()-2)/24,5),'Расчет сбытовых надбавок'!$B$2281:'Расчет сбытовых надбавок'!$G$3024,6)</f>
        <v>0.77</v>
      </c>
      <c r="M885" s="108">
        <f>VLOOKUP($A885+ROUND((COLUMN()-2)/24,5),АТС!$A$41:$F$784,5)+VLOOKUP($A885+ROUND((COLUMN()-2)/24,5),'Расчет сбытовых надбавок'!$B$2281:'Расчет сбытовых надбавок'!$G$3024,6)</f>
        <v>1.83</v>
      </c>
      <c r="N885" s="108">
        <f>VLOOKUP($A885+ROUND((COLUMN()-2)/24,5),АТС!$A$41:$F$784,5)+VLOOKUP($A885+ROUND((COLUMN()-2)/24,5),'Расчет сбытовых надбавок'!$B$2281:'Расчет сбытовых надбавок'!$G$3024,6)</f>
        <v>0</v>
      </c>
      <c r="O885" s="108">
        <f>VLOOKUP($A885+ROUND((COLUMN()-2)/24,5),АТС!$A$41:$F$784,5)+VLOOKUP($A885+ROUND((COLUMN()-2)/24,5),'Расчет сбытовых надбавок'!$B$2281:'Расчет сбытовых надбавок'!$G$3024,6)</f>
        <v>0</v>
      </c>
      <c r="P885" s="108">
        <f>VLOOKUP($A885+ROUND((COLUMN()-2)/24,5),АТС!$A$41:$F$784,5)+VLOOKUP($A885+ROUND((COLUMN()-2)/24,5),'Расчет сбытовых надбавок'!$B$2281:'Расчет сбытовых надбавок'!$G$3024,6)</f>
        <v>11.06</v>
      </c>
      <c r="Q885" s="108">
        <f>VLOOKUP($A885+ROUND((COLUMN()-2)/24,5),АТС!$A$41:$F$784,5)+VLOOKUP($A885+ROUND((COLUMN()-2)/24,5),'Расчет сбытовых надбавок'!$B$2281:'Расчет сбытовых надбавок'!$G$3024,6)</f>
        <v>12.049999999999999</v>
      </c>
      <c r="R885" s="108">
        <f>VLOOKUP($A885+ROUND((COLUMN()-2)/24,5),АТС!$A$41:$F$784,5)+VLOOKUP($A885+ROUND((COLUMN()-2)/24,5),'Расчет сбытовых надбавок'!$B$2281:'Расчет сбытовых надбавок'!$G$3024,6)</f>
        <v>14.600000000000001</v>
      </c>
      <c r="S885" s="108">
        <f>VLOOKUP($A885+ROUND((COLUMN()-2)/24,5),АТС!$A$41:$F$784,5)+VLOOKUP($A885+ROUND((COLUMN()-2)/24,5),'Расчет сбытовых надбавок'!$B$2281:'Расчет сбытовых надбавок'!$G$3024,6)</f>
        <v>17.510000000000002</v>
      </c>
      <c r="T885" s="108">
        <f>VLOOKUP($A885+ROUND((COLUMN()-2)/24,5),АТС!$A$41:$F$784,5)+VLOOKUP($A885+ROUND((COLUMN()-2)/24,5),'Расчет сбытовых надбавок'!$B$2281:'Расчет сбытовых надбавок'!$G$3024,6)</f>
        <v>6.47</v>
      </c>
      <c r="U885" s="108">
        <f>VLOOKUP($A885+ROUND((COLUMN()-2)/24,5),АТС!$A$41:$F$784,5)+VLOOKUP($A885+ROUND((COLUMN()-2)/24,5),'Расчет сбытовых надбавок'!$B$2281:'Расчет сбытовых надбавок'!$G$3024,6)</f>
        <v>0</v>
      </c>
      <c r="V885" s="108">
        <f>VLOOKUP($A885+ROUND((COLUMN()-2)/24,5),АТС!$A$41:$F$784,5)+VLOOKUP($A885+ROUND((COLUMN()-2)/24,5),'Расчет сбытовых надбавок'!$B$2281:'Расчет сбытовых надбавок'!$G$3024,6)</f>
        <v>9.9999999999999992E-2</v>
      </c>
      <c r="W885" s="108">
        <f>VLOOKUP($A885+ROUND((COLUMN()-2)/24,5),АТС!$A$41:$F$784,5)+VLOOKUP($A885+ROUND((COLUMN()-2)/24,5),'Расчет сбытовых надбавок'!$B$2281:'Расчет сбытовых надбавок'!$G$3024,6)</f>
        <v>68.900000000000006</v>
      </c>
      <c r="X885" s="108">
        <f>VLOOKUP($A885+ROUND((COLUMN()-2)/24,5),АТС!$A$41:$F$784,5)+VLOOKUP($A885+ROUND((COLUMN()-2)/24,5),'Расчет сбытовых надбавок'!$B$2281:'Расчет сбытовых надбавок'!$G$3024,6)</f>
        <v>486.12</v>
      </c>
      <c r="Y885" s="108">
        <f>VLOOKUP($A885+ROUND((COLUMN()-2)/24,5),АТС!$A$41:$F$784,5)+VLOOKUP($A885+ROUND((COLUMN()-2)/24,5),'Расчет сбытовых надбавок'!$B$2281:'Расчет сбытовых надбавок'!$G$3024,6)</f>
        <v>404.59000000000003</v>
      </c>
    </row>
    <row r="886" spans="1:25" x14ac:dyDescent="0.2">
      <c r="A886" s="88">
        <f t="shared" si="23"/>
        <v>41878</v>
      </c>
      <c r="B886" s="108">
        <f>VLOOKUP($A886+ROUND((COLUMN()-2)/24,5),АТС!$A$41:$F$784,5)+VLOOKUP($A886+ROUND((COLUMN()-2)/24,5),'Расчет сбытовых надбавок'!$B$2281:'Расчет сбытовых надбавок'!$G$3024,6)</f>
        <v>138.42000000000002</v>
      </c>
      <c r="C886" s="108">
        <f>VLOOKUP($A886+ROUND((COLUMN()-2)/24,5),АТС!$A$41:$F$784,5)+VLOOKUP($A886+ROUND((COLUMN()-2)/24,5),'Расчет сбытовых надбавок'!$B$2281:'Расчет сбытовых надбавок'!$G$3024,6)</f>
        <v>56.13</v>
      </c>
      <c r="D886" s="108">
        <f>VLOOKUP($A886+ROUND((COLUMN()-2)/24,5),АТС!$A$41:$F$784,5)+VLOOKUP($A886+ROUND((COLUMN()-2)/24,5),'Расчет сбытовых надбавок'!$B$2281:'Расчет сбытовых надбавок'!$G$3024,6)</f>
        <v>45</v>
      </c>
      <c r="E886" s="108">
        <f>VLOOKUP($A886+ROUND((COLUMN()-2)/24,5),АТС!$A$41:$F$784,5)+VLOOKUP($A886+ROUND((COLUMN()-2)/24,5),'Расчет сбытовых надбавок'!$B$2281:'Расчет сбытовых надбавок'!$G$3024,6)</f>
        <v>0</v>
      </c>
      <c r="F886" s="108">
        <f>VLOOKUP($A886+ROUND((COLUMN()-2)/24,5),АТС!$A$41:$F$784,5)+VLOOKUP($A886+ROUND((COLUMN()-2)/24,5),'Расчет сбытовых надбавок'!$B$2281:'Расчет сбытовых надбавок'!$G$3024,6)</f>
        <v>0</v>
      </c>
      <c r="G886" s="108">
        <f>VLOOKUP($A886+ROUND((COLUMN()-2)/24,5),АТС!$A$41:$F$784,5)+VLOOKUP($A886+ROUND((COLUMN()-2)/24,5),'Расчет сбытовых надбавок'!$B$2281:'Расчет сбытовых надбавок'!$G$3024,6)</f>
        <v>0</v>
      </c>
      <c r="H886" s="108">
        <f>VLOOKUP($A886+ROUND((COLUMN()-2)/24,5),АТС!$A$41:$F$784,5)+VLOOKUP($A886+ROUND((COLUMN()-2)/24,5),'Расчет сбытовых надбавок'!$B$2281:'Расчет сбытовых надбавок'!$G$3024,6)</f>
        <v>0</v>
      </c>
      <c r="I886" s="108">
        <f>VLOOKUP($A886+ROUND((COLUMN()-2)/24,5),АТС!$A$41:$F$784,5)+VLOOKUP($A886+ROUND((COLUMN()-2)/24,5),'Расчет сбытовых надбавок'!$B$2281:'Расчет сбытовых надбавок'!$G$3024,6)</f>
        <v>0</v>
      </c>
      <c r="J886" s="108">
        <f>VLOOKUP($A886+ROUND((COLUMN()-2)/24,5),АТС!$A$41:$F$784,5)+VLOOKUP($A886+ROUND((COLUMN()-2)/24,5),'Расчет сбытовых надбавок'!$B$2281:'Расчет сбытовых надбавок'!$G$3024,6)</f>
        <v>0</v>
      </c>
      <c r="K886" s="108">
        <f>VLOOKUP($A886+ROUND((COLUMN()-2)/24,5),АТС!$A$41:$F$784,5)+VLOOKUP($A886+ROUND((COLUMN()-2)/24,5),'Расчет сбытовых надбавок'!$B$2281:'Расчет сбытовых надбавок'!$G$3024,6)</f>
        <v>0</v>
      </c>
      <c r="L886" s="108">
        <f>VLOOKUP($A886+ROUND((COLUMN()-2)/24,5),АТС!$A$41:$F$784,5)+VLOOKUP($A886+ROUND((COLUMN()-2)/24,5),'Расчет сбытовых надбавок'!$B$2281:'Расчет сбытовых надбавок'!$G$3024,6)</f>
        <v>0</v>
      </c>
      <c r="M886" s="108">
        <f>VLOOKUP($A886+ROUND((COLUMN()-2)/24,5),АТС!$A$41:$F$784,5)+VLOOKUP($A886+ROUND((COLUMN()-2)/24,5),'Расчет сбытовых надбавок'!$B$2281:'Расчет сбытовых надбавок'!$G$3024,6)</f>
        <v>0</v>
      </c>
      <c r="N886" s="108">
        <f>VLOOKUP($A886+ROUND((COLUMN()-2)/24,5),АТС!$A$41:$F$784,5)+VLOOKUP($A886+ROUND((COLUMN()-2)/24,5),'Расчет сбытовых надбавок'!$B$2281:'Расчет сбытовых надбавок'!$G$3024,6)</f>
        <v>55.59</v>
      </c>
      <c r="O886" s="108">
        <f>VLOOKUP($A886+ROUND((COLUMN()-2)/24,5),АТС!$A$41:$F$784,5)+VLOOKUP($A886+ROUND((COLUMN()-2)/24,5),'Расчет сбытовых надбавок'!$B$2281:'Расчет сбытовых надбавок'!$G$3024,6)</f>
        <v>66.77</v>
      </c>
      <c r="P886" s="108">
        <f>VLOOKUP($A886+ROUND((COLUMN()-2)/24,5),АТС!$A$41:$F$784,5)+VLOOKUP($A886+ROUND((COLUMN()-2)/24,5),'Расчет сбытовых надбавок'!$B$2281:'Расчет сбытовых надбавок'!$G$3024,6)</f>
        <v>0</v>
      </c>
      <c r="Q886" s="108">
        <f>VLOOKUP($A886+ROUND((COLUMN()-2)/24,5),АТС!$A$41:$F$784,5)+VLOOKUP($A886+ROUND((COLUMN()-2)/24,5),'Расчет сбытовых надбавок'!$B$2281:'Расчет сбытовых надбавок'!$G$3024,6)</f>
        <v>0.5</v>
      </c>
      <c r="R886" s="108">
        <f>VLOOKUP($A886+ROUND((COLUMN()-2)/24,5),АТС!$A$41:$F$784,5)+VLOOKUP($A886+ROUND((COLUMN()-2)/24,5),'Расчет сбытовых надбавок'!$B$2281:'Расчет сбытовых надбавок'!$G$3024,6)</f>
        <v>96.789999999999992</v>
      </c>
      <c r="S886" s="108">
        <f>VLOOKUP($A886+ROUND((COLUMN()-2)/24,5),АТС!$A$41:$F$784,5)+VLOOKUP($A886+ROUND((COLUMN()-2)/24,5),'Расчет сбытовых надбавок'!$B$2281:'Расчет сбытовых надбавок'!$G$3024,6)</f>
        <v>88.81</v>
      </c>
      <c r="T886" s="108">
        <f>VLOOKUP($A886+ROUND((COLUMN()-2)/24,5),АТС!$A$41:$F$784,5)+VLOOKUP($A886+ROUND((COLUMN()-2)/24,5),'Расчет сбытовых надбавок'!$B$2281:'Расчет сбытовых надбавок'!$G$3024,6)</f>
        <v>87.41</v>
      </c>
      <c r="U886" s="108">
        <f>VLOOKUP($A886+ROUND((COLUMN()-2)/24,5),АТС!$A$41:$F$784,5)+VLOOKUP($A886+ROUND((COLUMN()-2)/24,5),'Расчет сбытовых надбавок'!$B$2281:'Расчет сбытовых надбавок'!$G$3024,6)</f>
        <v>0</v>
      </c>
      <c r="V886" s="108">
        <f>VLOOKUP($A886+ROUND((COLUMN()-2)/24,5),АТС!$A$41:$F$784,5)+VLOOKUP($A886+ROUND((COLUMN()-2)/24,5),'Расчет сбытовых надбавок'!$B$2281:'Расчет сбытовых надбавок'!$G$3024,6)</f>
        <v>3.03</v>
      </c>
      <c r="W886" s="108">
        <f>VLOOKUP($A886+ROUND((COLUMN()-2)/24,5),АТС!$A$41:$F$784,5)+VLOOKUP($A886+ROUND((COLUMN()-2)/24,5),'Расчет сбытовых надбавок'!$B$2281:'Расчет сбытовых надбавок'!$G$3024,6)</f>
        <v>204.16</v>
      </c>
      <c r="X886" s="108">
        <f>VLOOKUP($A886+ROUND((COLUMN()-2)/24,5),АТС!$A$41:$F$784,5)+VLOOKUP($A886+ROUND((COLUMN()-2)/24,5),'Расчет сбытовых надбавок'!$B$2281:'Расчет сбытовых надбавок'!$G$3024,6)</f>
        <v>93.509999999999991</v>
      </c>
      <c r="Y886" s="108">
        <f>VLOOKUP($A886+ROUND((COLUMN()-2)/24,5),АТС!$A$41:$F$784,5)+VLOOKUP($A886+ROUND((COLUMN()-2)/24,5),'Расчет сбытовых надбавок'!$B$2281:'Расчет сбытовых надбавок'!$G$3024,6)</f>
        <v>439.32</v>
      </c>
    </row>
    <row r="887" spans="1:25" x14ac:dyDescent="0.2">
      <c r="A887" s="88">
        <f t="shared" si="23"/>
        <v>41879</v>
      </c>
      <c r="B887" s="108">
        <f>VLOOKUP($A887+ROUND((COLUMN()-2)/24,5),АТС!$A$41:$F$784,5)+VLOOKUP($A887+ROUND((COLUMN()-2)/24,5),'Расчет сбытовых надбавок'!$B$2281:'Расчет сбытовых надбавок'!$G$3024,6)</f>
        <v>41.35</v>
      </c>
      <c r="C887" s="108">
        <f>VLOOKUP($A887+ROUND((COLUMN()-2)/24,5),АТС!$A$41:$F$784,5)+VLOOKUP($A887+ROUND((COLUMN()-2)/24,5),'Расчет сбытовых надбавок'!$B$2281:'Расчет сбытовых надбавок'!$G$3024,6)</f>
        <v>38.870000000000005</v>
      </c>
      <c r="D887" s="108">
        <f>VLOOKUP($A887+ROUND((COLUMN()-2)/24,5),АТС!$A$41:$F$784,5)+VLOOKUP($A887+ROUND((COLUMN()-2)/24,5),'Расчет сбытовых надбавок'!$B$2281:'Расчет сбытовых надбавок'!$G$3024,6)</f>
        <v>26.57</v>
      </c>
      <c r="E887" s="108">
        <f>VLOOKUP($A887+ROUND((COLUMN()-2)/24,5),АТС!$A$41:$F$784,5)+VLOOKUP($A887+ROUND((COLUMN()-2)/24,5),'Расчет сбытовых надбавок'!$B$2281:'Расчет сбытовых надбавок'!$G$3024,6)</f>
        <v>0</v>
      </c>
      <c r="F887" s="108">
        <f>VLOOKUP($A887+ROUND((COLUMN()-2)/24,5),АТС!$A$41:$F$784,5)+VLOOKUP($A887+ROUND((COLUMN()-2)/24,5),'Расчет сбытовых надбавок'!$B$2281:'Расчет сбытовых надбавок'!$G$3024,6)</f>
        <v>0</v>
      </c>
      <c r="G887" s="108">
        <f>VLOOKUP($A887+ROUND((COLUMN()-2)/24,5),АТС!$A$41:$F$784,5)+VLOOKUP($A887+ROUND((COLUMN()-2)/24,5),'Расчет сбытовых надбавок'!$B$2281:'Расчет сбытовых надбавок'!$G$3024,6)</f>
        <v>0</v>
      </c>
      <c r="H887" s="108">
        <f>VLOOKUP($A887+ROUND((COLUMN()-2)/24,5),АТС!$A$41:$F$784,5)+VLOOKUP($A887+ROUND((COLUMN()-2)/24,5),'Расчет сбытовых надбавок'!$B$2281:'Расчет сбытовых надбавок'!$G$3024,6)</f>
        <v>0</v>
      </c>
      <c r="I887" s="108">
        <f>VLOOKUP($A887+ROUND((COLUMN()-2)/24,5),АТС!$A$41:$F$784,5)+VLOOKUP($A887+ROUND((COLUMN()-2)/24,5),'Расчет сбытовых надбавок'!$B$2281:'Расчет сбытовых надбавок'!$G$3024,6)</f>
        <v>0</v>
      </c>
      <c r="J887" s="108">
        <f>VLOOKUP($A887+ROUND((COLUMN()-2)/24,5),АТС!$A$41:$F$784,5)+VLOOKUP($A887+ROUND((COLUMN()-2)/24,5),'Расчет сбытовых надбавок'!$B$2281:'Расчет сбытовых надбавок'!$G$3024,6)</f>
        <v>1.81</v>
      </c>
      <c r="K887" s="108">
        <f>VLOOKUP($A887+ROUND((COLUMN()-2)/24,5),АТС!$A$41:$F$784,5)+VLOOKUP($A887+ROUND((COLUMN()-2)/24,5),'Расчет сбытовых надбавок'!$B$2281:'Расчет сбытовых надбавок'!$G$3024,6)</f>
        <v>5.87</v>
      </c>
      <c r="L887" s="108">
        <f>VLOOKUP($A887+ROUND((COLUMN()-2)/24,5),АТС!$A$41:$F$784,5)+VLOOKUP($A887+ROUND((COLUMN()-2)/24,5),'Расчет сбытовых надбавок'!$B$2281:'Расчет сбытовых надбавок'!$G$3024,6)</f>
        <v>65.009999999999991</v>
      </c>
      <c r="M887" s="108">
        <f>VLOOKUP($A887+ROUND((COLUMN()-2)/24,5),АТС!$A$41:$F$784,5)+VLOOKUP($A887+ROUND((COLUMN()-2)/24,5),'Расчет сбытовых надбавок'!$B$2281:'Расчет сбытовых надбавок'!$G$3024,6)</f>
        <v>82.43</v>
      </c>
      <c r="N887" s="108">
        <f>VLOOKUP($A887+ROUND((COLUMN()-2)/24,5),АТС!$A$41:$F$784,5)+VLOOKUP($A887+ROUND((COLUMN()-2)/24,5),'Расчет сбытовых надбавок'!$B$2281:'Расчет сбытовых надбавок'!$G$3024,6)</f>
        <v>88.899999999999991</v>
      </c>
      <c r="O887" s="108">
        <f>VLOOKUP($A887+ROUND((COLUMN()-2)/24,5),АТС!$A$41:$F$784,5)+VLOOKUP($A887+ROUND((COLUMN()-2)/24,5),'Расчет сбытовых надбавок'!$B$2281:'Расчет сбытовых надбавок'!$G$3024,6)</f>
        <v>93.509999999999991</v>
      </c>
      <c r="P887" s="108">
        <f>VLOOKUP($A887+ROUND((COLUMN()-2)/24,5),АТС!$A$41:$F$784,5)+VLOOKUP($A887+ROUND((COLUMN()-2)/24,5),'Расчет сбытовых надбавок'!$B$2281:'Расчет сбытовых надбавок'!$G$3024,6)</f>
        <v>104.82000000000001</v>
      </c>
      <c r="Q887" s="108">
        <f>VLOOKUP($A887+ROUND((COLUMN()-2)/24,5),АТС!$A$41:$F$784,5)+VLOOKUP($A887+ROUND((COLUMN()-2)/24,5),'Расчет сбытовых надбавок'!$B$2281:'Расчет сбытовых надбавок'!$G$3024,6)</f>
        <v>113.07</v>
      </c>
      <c r="R887" s="108">
        <f>VLOOKUP($A887+ROUND((COLUMN()-2)/24,5),АТС!$A$41:$F$784,5)+VLOOKUP($A887+ROUND((COLUMN()-2)/24,5),'Расчет сбытовых надбавок'!$B$2281:'Расчет сбытовых надбавок'!$G$3024,6)</f>
        <v>128.69999999999999</v>
      </c>
      <c r="S887" s="108">
        <f>VLOOKUP($A887+ROUND((COLUMN()-2)/24,5),АТС!$A$41:$F$784,5)+VLOOKUP($A887+ROUND((COLUMN()-2)/24,5),'Расчет сбытовых надбавок'!$B$2281:'Расчет сбытовых надбавок'!$G$3024,6)</f>
        <v>124.15</v>
      </c>
      <c r="T887" s="108">
        <f>VLOOKUP($A887+ROUND((COLUMN()-2)/24,5),АТС!$A$41:$F$784,5)+VLOOKUP($A887+ROUND((COLUMN()-2)/24,5),'Расчет сбытовых надбавок'!$B$2281:'Расчет сбытовых надбавок'!$G$3024,6)</f>
        <v>110.74000000000001</v>
      </c>
      <c r="U887" s="108">
        <f>VLOOKUP($A887+ROUND((COLUMN()-2)/24,5),АТС!$A$41:$F$784,5)+VLOOKUP($A887+ROUND((COLUMN()-2)/24,5),'Расчет сбытовых надбавок'!$B$2281:'Расчет сбытовых надбавок'!$G$3024,6)</f>
        <v>4.4399999999999995</v>
      </c>
      <c r="V887" s="108">
        <f>VLOOKUP($A887+ROUND((COLUMN()-2)/24,5),АТС!$A$41:$F$784,5)+VLOOKUP($A887+ROUND((COLUMN()-2)/24,5),'Расчет сбытовых надбавок'!$B$2281:'Расчет сбытовых надбавок'!$G$3024,6)</f>
        <v>18.03</v>
      </c>
      <c r="W887" s="108">
        <f>VLOOKUP($A887+ROUND((COLUMN()-2)/24,5),АТС!$A$41:$F$784,5)+VLOOKUP($A887+ROUND((COLUMN()-2)/24,5),'Расчет сбытовых надбавок'!$B$2281:'Расчет сбытовых надбавок'!$G$3024,6)</f>
        <v>146.53</v>
      </c>
      <c r="X887" s="108">
        <f>VLOOKUP($A887+ROUND((COLUMN()-2)/24,5),АТС!$A$41:$F$784,5)+VLOOKUP($A887+ROUND((COLUMN()-2)/24,5),'Расчет сбытовых надбавок'!$B$2281:'Расчет сбытовых надбавок'!$G$3024,6)</f>
        <v>342.09000000000003</v>
      </c>
      <c r="Y887" s="108">
        <f>VLOOKUP($A887+ROUND((COLUMN()-2)/24,5),АТС!$A$41:$F$784,5)+VLOOKUP($A887+ROUND((COLUMN()-2)/24,5),'Расчет сбытовых надбавок'!$B$2281:'Расчет сбытовых надбавок'!$G$3024,6)</f>
        <v>521.54999999999995</v>
      </c>
    </row>
    <row r="888" spans="1:25" x14ac:dyDescent="0.2">
      <c r="A888" s="88">
        <f t="shared" si="23"/>
        <v>41880</v>
      </c>
      <c r="B888" s="108">
        <f>VLOOKUP($A888+ROUND((COLUMN()-2)/24,5),АТС!$A$41:$F$784,5)+VLOOKUP($A888+ROUND((COLUMN()-2)/24,5),'Расчет сбытовых надбавок'!$B$2281:'Расчет сбытовых надбавок'!$G$3024,6)</f>
        <v>86.39</v>
      </c>
      <c r="C888" s="108">
        <f>VLOOKUP($A888+ROUND((COLUMN()-2)/24,5),АТС!$A$41:$F$784,5)+VLOOKUP($A888+ROUND((COLUMN()-2)/24,5),'Расчет сбытовых надбавок'!$B$2281:'Расчет сбытовых надбавок'!$G$3024,6)</f>
        <v>88.62</v>
      </c>
      <c r="D888" s="108">
        <f>VLOOKUP($A888+ROUND((COLUMN()-2)/24,5),АТС!$A$41:$F$784,5)+VLOOKUP($A888+ROUND((COLUMN()-2)/24,5),'Расчет сбытовых надбавок'!$B$2281:'Расчет сбытовых надбавок'!$G$3024,6)</f>
        <v>1.4800000000000002</v>
      </c>
      <c r="E888" s="108">
        <f>VLOOKUP($A888+ROUND((COLUMN()-2)/24,5),АТС!$A$41:$F$784,5)+VLOOKUP($A888+ROUND((COLUMN()-2)/24,5),'Расчет сбытовых надбавок'!$B$2281:'Расчет сбытовых надбавок'!$G$3024,6)</f>
        <v>0</v>
      </c>
      <c r="F888" s="108">
        <f>VLOOKUP($A888+ROUND((COLUMN()-2)/24,5),АТС!$A$41:$F$784,5)+VLOOKUP($A888+ROUND((COLUMN()-2)/24,5),'Расчет сбытовых надбавок'!$B$2281:'Расчет сбытовых надбавок'!$G$3024,6)</f>
        <v>0</v>
      </c>
      <c r="G888" s="108">
        <f>VLOOKUP($A888+ROUND((COLUMN()-2)/24,5),АТС!$A$41:$F$784,5)+VLOOKUP($A888+ROUND((COLUMN()-2)/24,5),'Расчет сбытовых надбавок'!$B$2281:'Расчет сбытовых надбавок'!$G$3024,6)</f>
        <v>0</v>
      </c>
      <c r="H888" s="108">
        <f>VLOOKUP($A888+ROUND((COLUMN()-2)/24,5),АТС!$A$41:$F$784,5)+VLOOKUP($A888+ROUND((COLUMN()-2)/24,5),'Расчет сбытовых надбавок'!$B$2281:'Расчет сбытовых надбавок'!$G$3024,6)</f>
        <v>0</v>
      </c>
      <c r="I888" s="108">
        <f>VLOOKUP($A888+ROUND((COLUMN()-2)/24,5),АТС!$A$41:$F$784,5)+VLOOKUP($A888+ROUND((COLUMN()-2)/24,5),'Расчет сбытовых надбавок'!$B$2281:'Расчет сбытовых надбавок'!$G$3024,6)</f>
        <v>0</v>
      </c>
      <c r="J888" s="108">
        <f>VLOOKUP($A888+ROUND((COLUMN()-2)/24,5),АТС!$A$41:$F$784,5)+VLOOKUP($A888+ROUND((COLUMN()-2)/24,5),'Расчет сбытовых надбавок'!$B$2281:'Расчет сбытовых надбавок'!$G$3024,6)</f>
        <v>0</v>
      </c>
      <c r="K888" s="108">
        <f>VLOOKUP($A888+ROUND((COLUMN()-2)/24,5),АТС!$A$41:$F$784,5)+VLOOKUP($A888+ROUND((COLUMN()-2)/24,5),'Расчет сбытовых надбавок'!$B$2281:'Расчет сбытовых надбавок'!$G$3024,6)</f>
        <v>0</v>
      </c>
      <c r="L888" s="108">
        <f>VLOOKUP($A888+ROUND((COLUMN()-2)/24,5),АТС!$A$41:$F$784,5)+VLOOKUP($A888+ROUND((COLUMN()-2)/24,5),'Расчет сбытовых надбавок'!$B$2281:'Расчет сбытовых надбавок'!$G$3024,6)</f>
        <v>0</v>
      </c>
      <c r="M888" s="108">
        <f>VLOOKUP($A888+ROUND((COLUMN()-2)/24,5),АТС!$A$41:$F$784,5)+VLOOKUP($A888+ROUND((COLUMN()-2)/24,5),'Расчет сбытовых надбавок'!$B$2281:'Расчет сбытовых надбавок'!$G$3024,6)</f>
        <v>0.60000000000000009</v>
      </c>
      <c r="N888" s="108">
        <f>VLOOKUP($A888+ROUND((COLUMN()-2)/24,5),АТС!$A$41:$F$784,5)+VLOOKUP($A888+ROUND((COLUMN()-2)/24,5),'Расчет сбытовых надбавок'!$B$2281:'Расчет сбытовых надбавок'!$G$3024,6)</f>
        <v>0</v>
      </c>
      <c r="O888" s="108">
        <f>VLOOKUP($A888+ROUND((COLUMN()-2)/24,5),АТС!$A$41:$F$784,5)+VLOOKUP($A888+ROUND((COLUMN()-2)/24,5),'Расчет сбытовых надбавок'!$B$2281:'Расчет сбытовых надбавок'!$G$3024,6)</f>
        <v>0</v>
      </c>
      <c r="P888" s="108">
        <f>VLOOKUP($A888+ROUND((COLUMN()-2)/24,5),АТС!$A$41:$F$784,5)+VLOOKUP($A888+ROUND((COLUMN()-2)/24,5),'Расчет сбытовых надбавок'!$B$2281:'Расчет сбытовых надбавок'!$G$3024,6)</f>
        <v>52.34</v>
      </c>
      <c r="Q888" s="108">
        <f>VLOOKUP($A888+ROUND((COLUMN()-2)/24,5),АТС!$A$41:$F$784,5)+VLOOKUP($A888+ROUND((COLUMN()-2)/24,5),'Расчет сбытовых надбавок'!$B$2281:'Расчет сбытовых надбавок'!$G$3024,6)</f>
        <v>55.81</v>
      </c>
      <c r="R888" s="108">
        <f>VLOOKUP($A888+ROUND((COLUMN()-2)/24,5),АТС!$A$41:$F$784,5)+VLOOKUP($A888+ROUND((COLUMN()-2)/24,5),'Расчет сбытовых надбавок'!$B$2281:'Расчет сбытовых надбавок'!$G$3024,6)</f>
        <v>140.32999999999998</v>
      </c>
      <c r="S888" s="108">
        <f>VLOOKUP($A888+ROUND((COLUMN()-2)/24,5),АТС!$A$41:$F$784,5)+VLOOKUP($A888+ROUND((COLUMN()-2)/24,5),'Расчет сбытовых надбавок'!$B$2281:'Расчет сбытовых надбавок'!$G$3024,6)</f>
        <v>131.65</v>
      </c>
      <c r="T888" s="108">
        <f>VLOOKUP($A888+ROUND((COLUMN()-2)/24,5),АТС!$A$41:$F$784,5)+VLOOKUP($A888+ROUND((COLUMN()-2)/24,5),'Расчет сбытовых надбавок'!$B$2281:'Расчет сбытовых надбавок'!$G$3024,6)</f>
        <v>57.430000000000007</v>
      </c>
      <c r="U888" s="108">
        <f>VLOOKUP($A888+ROUND((COLUMN()-2)/24,5),АТС!$A$41:$F$784,5)+VLOOKUP($A888+ROUND((COLUMN()-2)/24,5),'Расчет сбытовых надбавок'!$B$2281:'Расчет сбытовых надбавок'!$G$3024,6)</f>
        <v>54.150000000000006</v>
      </c>
      <c r="V888" s="108">
        <f>VLOOKUP($A888+ROUND((COLUMN()-2)/24,5),АТС!$A$41:$F$784,5)+VLOOKUP($A888+ROUND((COLUMN()-2)/24,5),'Расчет сбытовых надбавок'!$B$2281:'Расчет сбытовых надбавок'!$G$3024,6)</f>
        <v>35.25</v>
      </c>
      <c r="W888" s="108">
        <f>VLOOKUP($A888+ROUND((COLUMN()-2)/24,5),АТС!$A$41:$F$784,5)+VLOOKUP($A888+ROUND((COLUMN()-2)/24,5),'Расчет сбытовых надбавок'!$B$2281:'Расчет сбытовых надбавок'!$G$3024,6)</f>
        <v>254.41000000000003</v>
      </c>
      <c r="X888" s="108">
        <f>VLOOKUP($A888+ROUND((COLUMN()-2)/24,5),АТС!$A$41:$F$784,5)+VLOOKUP($A888+ROUND((COLUMN()-2)/24,5),'Расчет сбытовых надбавок'!$B$2281:'Расчет сбытовых надбавок'!$G$3024,6)</f>
        <v>272.26</v>
      </c>
      <c r="Y888" s="108">
        <f>VLOOKUP($A888+ROUND((COLUMN()-2)/24,5),АТС!$A$41:$F$784,5)+VLOOKUP($A888+ROUND((COLUMN()-2)/24,5),'Расчет сбытовых надбавок'!$B$2281:'Расчет сбытовых надбавок'!$G$3024,6)</f>
        <v>388.74</v>
      </c>
    </row>
    <row r="889" spans="1:25" x14ac:dyDescent="0.2">
      <c r="A889" s="88">
        <f t="shared" si="23"/>
        <v>41881</v>
      </c>
      <c r="B889" s="108">
        <f>VLOOKUP($A889+ROUND((COLUMN()-2)/24,5),АТС!$A$41:$F$784,5)+VLOOKUP($A889+ROUND((COLUMN()-2)/24,5),'Расчет сбытовых надбавок'!$B$2281:'Расчет сбытовых надбавок'!$G$3024,6)</f>
        <v>118.92</v>
      </c>
      <c r="C889" s="108">
        <f>VLOOKUP($A889+ROUND((COLUMN()-2)/24,5),АТС!$A$41:$F$784,5)+VLOOKUP($A889+ROUND((COLUMN()-2)/24,5),'Расчет сбытовых надбавок'!$B$2281:'Расчет сбытовых надбавок'!$G$3024,6)</f>
        <v>0</v>
      </c>
      <c r="D889" s="108">
        <f>VLOOKUP($A889+ROUND((COLUMN()-2)/24,5),АТС!$A$41:$F$784,5)+VLOOKUP($A889+ROUND((COLUMN()-2)/24,5),'Расчет сбытовых надбавок'!$B$2281:'Расчет сбытовых надбавок'!$G$3024,6)</f>
        <v>0</v>
      </c>
      <c r="E889" s="108">
        <f>VLOOKUP($A889+ROUND((COLUMN()-2)/24,5),АТС!$A$41:$F$784,5)+VLOOKUP($A889+ROUND((COLUMN()-2)/24,5),'Расчет сбытовых надбавок'!$B$2281:'Расчет сбытовых надбавок'!$G$3024,6)</f>
        <v>0</v>
      </c>
      <c r="F889" s="108">
        <f>VLOOKUP($A889+ROUND((COLUMN()-2)/24,5),АТС!$A$41:$F$784,5)+VLOOKUP($A889+ROUND((COLUMN()-2)/24,5),'Расчет сбытовых надбавок'!$B$2281:'Расчет сбытовых надбавок'!$G$3024,6)</f>
        <v>16.18</v>
      </c>
      <c r="G889" s="108">
        <f>VLOOKUP($A889+ROUND((COLUMN()-2)/24,5),АТС!$A$41:$F$784,5)+VLOOKUP($A889+ROUND((COLUMN()-2)/24,5),'Расчет сбытовых надбавок'!$B$2281:'Расчет сбытовых надбавок'!$G$3024,6)</f>
        <v>24.97</v>
      </c>
      <c r="H889" s="108">
        <f>VLOOKUP($A889+ROUND((COLUMN()-2)/24,5),АТС!$A$41:$F$784,5)+VLOOKUP($A889+ROUND((COLUMN()-2)/24,5),'Расчет сбытовых надбавок'!$B$2281:'Расчет сбытовых надбавок'!$G$3024,6)</f>
        <v>0.58000000000000007</v>
      </c>
      <c r="I889" s="108">
        <f>VLOOKUP($A889+ROUND((COLUMN()-2)/24,5),АТС!$A$41:$F$784,5)+VLOOKUP($A889+ROUND((COLUMN()-2)/24,5),'Расчет сбытовых надбавок'!$B$2281:'Расчет сбытовых надбавок'!$G$3024,6)</f>
        <v>0</v>
      </c>
      <c r="J889" s="108">
        <f>VLOOKUP($A889+ROUND((COLUMN()-2)/24,5),АТС!$A$41:$F$784,5)+VLOOKUP($A889+ROUND((COLUMN()-2)/24,5),'Расчет сбытовых надбавок'!$B$2281:'Расчет сбытовых надбавок'!$G$3024,6)</f>
        <v>0</v>
      </c>
      <c r="K889" s="108">
        <f>VLOOKUP($A889+ROUND((COLUMN()-2)/24,5),АТС!$A$41:$F$784,5)+VLOOKUP($A889+ROUND((COLUMN()-2)/24,5),'Расчет сбытовых надбавок'!$B$2281:'Расчет сбытовых надбавок'!$G$3024,6)</f>
        <v>0.11</v>
      </c>
      <c r="L889" s="108">
        <f>VLOOKUP($A889+ROUND((COLUMN()-2)/24,5),АТС!$A$41:$F$784,5)+VLOOKUP($A889+ROUND((COLUMN()-2)/24,5),'Расчет сбытовых надбавок'!$B$2281:'Расчет сбытовых надбавок'!$G$3024,6)</f>
        <v>45.269999999999996</v>
      </c>
      <c r="M889" s="108">
        <f>VLOOKUP($A889+ROUND((COLUMN()-2)/24,5),АТС!$A$41:$F$784,5)+VLOOKUP($A889+ROUND((COLUMN()-2)/24,5),'Расчет сбытовых надбавок'!$B$2281:'Расчет сбытовых надбавок'!$G$3024,6)</f>
        <v>50.69</v>
      </c>
      <c r="N889" s="108">
        <f>VLOOKUP($A889+ROUND((COLUMN()-2)/24,5),АТС!$A$41:$F$784,5)+VLOOKUP($A889+ROUND((COLUMN()-2)/24,5),'Расчет сбытовых надбавок'!$B$2281:'Расчет сбытовых надбавок'!$G$3024,6)</f>
        <v>45.72</v>
      </c>
      <c r="O889" s="108">
        <f>VLOOKUP($A889+ROUND((COLUMN()-2)/24,5),АТС!$A$41:$F$784,5)+VLOOKUP($A889+ROUND((COLUMN()-2)/24,5),'Расчет сбытовых надбавок'!$B$2281:'Расчет сбытовых надбавок'!$G$3024,6)</f>
        <v>39.800000000000004</v>
      </c>
      <c r="P889" s="108">
        <f>VLOOKUP($A889+ROUND((COLUMN()-2)/24,5),АТС!$A$41:$F$784,5)+VLOOKUP($A889+ROUND((COLUMN()-2)/24,5),'Расчет сбытовых надбавок'!$B$2281:'Расчет сбытовых надбавок'!$G$3024,6)</f>
        <v>53.46</v>
      </c>
      <c r="Q889" s="108">
        <f>VLOOKUP($A889+ROUND((COLUMN()-2)/24,5),АТС!$A$41:$F$784,5)+VLOOKUP($A889+ROUND((COLUMN()-2)/24,5),'Расчет сбытовых надбавок'!$B$2281:'Расчет сбытовых надбавок'!$G$3024,6)</f>
        <v>52.62</v>
      </c>
      <c r="R889" s="108">
        <f>VLOOKUP($A889+ROUND((COLUMN()-2)/24,5),АТС!$A$41:$F$784,5)+VLOOKUP($A889+ROUND((COLUMN()-2)/24,5),'Расчет сбытовых надбавок'!$B$2281:'Расчет сбытовых надбавок'!$G$3024,6)</f>
        <v>176.17</v>
      </c>
      <c r="S889" s="108">
        <f>VLOOKUP($A889+ROUND((COLUMN()-2)/24,5),АТС!$A$41:$F$784,5)+VLOOKUP($A889+ROUND((COLUMN()-2)/24,5),'Расчет сбытовых надбавок'!$B$2281:'Расчет сбытовых надбавок'!$G$3024,6)</f>
        <v>179.64000000000001</v>
      </c>
      <c r="T889" s="108">
        <f>VLOOKUP($A889+ROUND((COLUMN()-2)/24,5),АТС!$A$41:$F$784,5)+VLOOKUP($A889+ROUND((COLUMN()-2)/24,5),'Расчет сбытовых надбавок'!$B$2281:'Расчет сбытовых надбавок'!$G$3024,6)</f>
        <v>121.67999999999999</v>
      </c>
      <c r="U889" s="108">
        <f>VLOOKUP($A889+ROUND((COLUMN()-2)/24,5),АТС!$A$41:$F$784,5)+VLOOKUP($A889+ROUND((COLUMN()-2)/24,5),'Расчет сбытовых надбавок'!$B$2281:'Расчет сбытовых надбавок'!$G$3024,6)</f>
        <v>110.16</v>
      </c>
      <c r="V889" s="108">
        <f>VLOOKUP($A889+ROUND((COLUMN()-2)/24,5),АТС!$A$41:$F$784,5)+VLOOKUP($A889+ROUND((COLUMN()-2)/24,5),'Расчет сбытовых надбавок'!$B$2281:'Расчет сбытовых надбавок'!$G$3024,6)</f>
        <v>21.96</v>
      </c>
      <c r="W889" s="108">
        <f>VLOOKUP($A889+ROUND((COLUMN()-2)/24,5),АТС!$A$41:$F$784,5)+VLOOKUP($A889+ROUND((COLUMN()-2)/24,5),'Расчет сбытовых надбавок'!$B$2281:'Расчет сбытовых надбавок'!$G$3024,6)</f>
        <v>147.41000000000003</v>
      </c>
      <c r="X889" s="108">
        <f>VLOOKUP($A889+ROUND((COLUMN()-2)/24,5),АТС!$A$41:$F$784,5)+VLOOKUP($A889+ROUND((COLUMN()-2)/24,5),'Расчет сбытовых надбавок'!$B$2281:'Расчет сбытовых надбавок'!$G$3024,6)</f>
        <v>142.74</v>
      </c>
      <c r="Y889" s="108">
        <f>VLOOKUP($A889+ROUND((COLUMN()-2)/24,5),АТС!$A$41:$F$784,5)+VLOOKUP($A889+ROUND((COLUMN()-2)/24,5),'Расчет сбытовых надбавок'!$B$2281:'Расчет сбытовых надбавок'!$G$3024,6)</f>
        <v>384.84</v>
      </c>
    </row>
    <row r="890" spans="1:25" x14ac:dyDescent="0.2">
      <c r="A890" s="88">
        <f t="shared" si="23"/>
        <v>41882</v>
      </c>
      <c r="B890" s="108">
        <f>VLOOKUP($A890+ROUND((COLUMN()-2)/24,5),АТС!$A$41:$F$784,5)+VLOOKUP($A890+ROUND((COLUMN()-2)/24,5),'Расчет сбытовых надбавок'!$B$2281:'Расчет сбытовых надбавок'!$G$3024,6)</f>
        <v>150.94</v>
      </c>
      <c r="C890" s="108">
        <f>VLOOKUP($A890+ROUND((COLUMN()-2)/24,5),АТС!$A$41:$F$784,5)+VLOOKUP($A890+ROUND((COLUMN()-2)/24,5),'Расчет сбытовых надбавок'!$B$2281:'Расчет сбытовых надбавок'!$G$3024,6)</f>
        <v>63.870000000000005</v>
      </c>
      <c r="D890" s="108">
        <f>VLOOKUP($A890+ROUND((COLUMN()-2)/24,5),АТС!$A$41:$F$784,5)+VLOOKUP($A890+ROUND((COLUMN()-2)/24,5),'Расчет сбытовых надбавок'!$B$2281:'Расчет сбытовых надбавок'!$G$3024,6)</f>
        <v>102.03</v>
      </c>
      <c r="E890" s="108">
        <f>VLOOKUP($A890+ROUND((COLUMN()-2)/24,5),АТС!$A$41:$F$784,5)+VLOOKUP($A890+ROUND((COLUMN()-2)/24,5),'Расчет сбытовых надбавок'!$B$2281:'Расчет сбытовых надбавок'!$G$3024,6)</f>
        <v>26.05</v>
      </c>
      <c r="F890" s="108">
        <f>VLOOKUP($A890+ROUND((COLUMN()-2)/24,5),АТС!$A$41:$F$784,5)+VLOOKUP($A890+ROUND((COLUMN()-2)/24,5),'Расчет сбытовых надбавок'!$B$2281:'Расчет сбытовых надбавок'!$G$3024,6)</f>
        <v>23.69</v>
      </c>
      <c r="G890" s="108">
        <f>VLOOKUP($A890+ROUND((COLUMN()-2)/24,5),АТС!$A$41:$F$784,5)+VLOOKUP($A890+ROUND((COLUMN()-2)/24,5),'Расчет сбытовых надбавок'!$B$2281:'Расчет сбытовых надбавок'!$G$3024,6)</f>
        <v>0</v>
      </c>
      <c r="H890" s="108">
        <f>VLOOKUP($A890+ROUND((COLUMN()-2)/24,5),АТС!$A$41:$F$784,5)+VLOOKUP($A890+ROUND((COLUMN()-2)/24,5),'Расчет сбытовых надбавок'!$B$2281:'Расчет сбытовых надбавок'!$G$3024,6)</f>
        <v>0</v>
      </c>
      <c r="I890" s="108">
        <f>VLOOKUP($A890+ROUND((COLUMN()-2)/24,5),АТС!$A$41:$F$784,5)+VLOOKUP($A890+ROUND((COLUMN()-2)/24,5),'Расчет сбытовых надбавок'!$B$2281:'Расчет сбытовых надбавок'!$G$3024,6)</f>
        <v>0</v>
      </c>
      <c r="J890" s="108">
        <f>VLOOKUP($A890+ROUND((COLUMN()-2)/24,5),АТС!$A$41:$F$784,5)+VLOOKUP($A890+ROUND((COLUMN()-2)/24,5),'Расчет сбытовых надбавок'!$B$2281:'Расчет сбытовых надбавок'!$G$3024,6)</f>
        <v>0.01</v>
      </c>
      <c r="K890" s="108">
        <f>VLOOKUP($A890+ROUND((COLUMN()-2)/24,5),АТС!$A$41:$F$784,5)+VLOOKUP($A890+ROUND((COLUMN()-2)/24,5),'Расчет сбытовых надбавок'!$B$2281:'Расчет сбытовых надбавок'!$G$3024,6)</f>
        <v>0</v>
      </c>
      <c r="L890" s="108">
        <f>VLOOKUP($A890+ROUND((COLUMN()-2)/24,5),АТС!$A$41:$F$784,5)+VLOOKUP($A890+ROUND((COLUMN()-2)/24,5),'Расчет сбытовых надбавок'!$B$2281:'Расчет сбытовых надбавок'!$G$3024,6)</f>
        <v>0</v>
      </c>
      <c r="M890" s="108">
        <f>VLOOKUP($A890+ROUND((COLUMN()-2)/24,5),АТС!$A$41:$F$784,5)+VLOOKUP($A890+ROUND((COLUMN()-2)/24,5),'Расчет сбытовых надбавок'!$B$2281:'Расчет сбытовых надбавок'!$G$3024,6)</f>
        <v>96.81</v>
      </c>
      <c r="N890" s="108">
        <f>VLOOKUP($A890+ROUND((COLUMN()-2)/24,5),АТС!$A$41:$F$784,5)+VLOOKUP($A890+ROUND((COLUMN()-2)/24,5),'Расчет сбытовых надбавок'!$B$2281:'Расчет сбытовых надбавок'!$G$3024,6)</f>
        <v>85.23</v>
      </c>
      <c r="O890" s="108">
        <f>VLOOKUP($A890+ROUND((COLUMN()-2)/24,5),АТС!$A$41:$F$784,5)+VLOOKUP($A890+ROUND((COLUMN()-2)/24,5),'Расчет сбытовых надбавок'!$B$2281:'Расчет сбытовых надбавок'!$G$3024,6)</f>
        <v>73.12</v>
      </c>
      <c r="P890" s="108">
        <f>VLOOKUP($A890+ROUND((COLUMN()-2)/24,5),АТС!$A$41:$F$784,5)+VLOOKUP($A890+ROUND((COLUMN()-2)/24,5),'Расчет сбытовых надбавок'!$B$2281:'Расчет сбытовых надбавок'!$G$3024,6)</f>
        <v>114.75</v>
      </c>
      <c r="Q890" s="108">
        <f>VLOOKUP($A890+ROUND((COLUMN()-2)/24,5),АТС!$A$41:$F$784,5)+VLOOKUP($A890+ROUND((COLUMN()-2)/24,5),'Расчет сбытовых надбавок'!$B$2281:'Расчет сбытовых надбавок'!$G$3024,6)</f>
        <v>106.6</v>
      </c>
      <c r="R890" s="108">
        <f>VLOOKUP($A890+ROUND((COLUMN()-2)/24,5),АТС!$A$41:$F$784,5)+VLOOKUP($A890+ROUND((COLUMN()-2)/24,5),'Расчет сбытовых надбавок'!$B$2281:'Расчет сбытовых надбавок'!$G$3024,6)</f>
        <v>238.96</v>
      </c>
      <c r="S890" s="108">
        <f>VLOOKUP($A890+ROUND((COLUMN()-2)/24,5),АТС!$A$41:$F$784,5)+VLOOKUP($A890+ROUND((COLUMN()-2)/24,5),'Расчет сбытовых надбавок'!$B$2281:'Расчет сбытовых надбавок'!$G$3024,6)</f>
        <v>217.16</v>
      </c>
      <c r="T890" s="108">
        <f>VLOOKUP($A890+ROUND((COLUMN()-2)/24,5),АТС!$A$41:$F$784,5)+VLOOKUP($A890+ROUND((COLUMN()-2)/24,5),'Расчет сбытовых надбавок'!$B$2281:'Расчет сбытовых надбавок'!$G$3024,6)</f>
        <v>239.78</v>
      </c>
      <c r="U890" s="108">
        <f>VLOOKUP($A890+ROUND((COLUMN()-2)/24,5),АТС!$A$41:$F$784,5)+VLOOKUP($A890+ROUND((COLUMN()-2)/24,5),'Расчет сбытовых надбавок'!$B$2281:'Расчет сбытовых надбавок'!$G$3024,6)</f>
        <v>91.49</v>
      </c>
      <c r="V890" s="108">
        <f>VLOOKUP($A890+ROUND((COLUMN()-2)/24,5),АТС!$A$41:$F$784,5)+VLOOKUP($A890+ROUND((COLUMN()-2)/24,5),'Расчет сбытовых надбавок'!$B$2281:'Расчет сбытовых надбавок'!$G$3024,6)</f>
        <v>0.01</v>
      </c>
      <c r="W890" s="108">
        <f>VLOOKUP($A890+ROUND((COLUMN()-2)/24,5),АТС!$A$41:$F$784,5)+VLOOKUP($A890+ROUND((COLUMN()-2)/24,5),'Расчет сбытовых надбавок'!$B$2281:'Расчет сбытовых надбавок'!$G$3024,6)</f>
        <v>49.010000000000005</v>
      </c>
      <c r="X890" s="108">
        <f>VLOOKUP($A890+ROUND((COLUMN()-2)/24,5),АТС!$A$41:$F$784,5)+VLOOKUP($A890+ROUND((COLUMN()-2)/24,5),'Расчет сбытовых надбавок'!$B$2281:'Расчет сбытовых надбавок'!$G$3024,6)</f>
        <v>164.97</v>
      </c>
      <c r="Y890" s="108">
        <f>VLOOKUP($A890+ROUND((COLUMN()-2)/24,5),АТС!$A$41:$F$784,5)+VLOOKUP($A890+ROUND((COLUMN()-2)/24,5),'Расчет сбытовых надбавок'!$B$2281:'Расчет сбытовых надбавок'!$G$3024,6)</f>
        <v>219.88</v>
      </c>
    </row>
    <row r="891" spans="1:25" x14ac:dyDescent="0.2">
      <c r="A891" s="94"/>
      <c r="B891" s="109"/>
      <c r="C891" s="109"/>
      <c r="D891" s="109"/>
      <c r="E891" s="109"/>
      <c r="F891" s="109"/>
      <c r="G891" s="109"/>
      <c r="H891" s="109"/>
      <c r="I891" s="109"/>
      <c r="J891" s="109"/>
      <c r="K891" s="109"/>
      <c r="L891" s="109"/>
      <c r="M891" s="109"/>
      <c r="N891" s="109"/>
      <c r="O891" s="109"/>
      <c r="P891" s="109"/>
      <c r="Q891" s="109"/>
      <c r="R891" s="109"/>
      <c r="S891" s="109"/>
      <c r="T891" s="109"/>
      <c r="U891" s="109"/>
      <c r="V891" s="109"/>
      <c r="W891" s="109"/>
      <c r="X891" s="109"/>
      <c r="Y891" s="109"/>
    </row>
    <row r="892" spans="1:25" ht="21.75" customHeight="1" x14ac:dyDescent="0.2">
      <c r="A892" s="206" t="s">
        <v>167</v>
      </c>
      <c r="B892" s="206"/>
      <c r="C892" s="206"/>
      <c r="D892" s="206"/>
      <c r="E892" s="206"/>
      <c r="F892" s="206"/>
      <c r="G892" s="206"/>
      <c r="H892" s="206"/>
      <c r="I892" s="206"/>
      <c r="J892" s="206"/>
      <c r="K892" s="206"/>
      <c r="L892" s="161" t="s">
        <v>100</v>
      </c>
      <c r="M892" s="161"/>
      <c r="N892" s="161" t="s">
        <v>101</v>
      </c>
      <c r="O892" s="161"/>
      <c r="P892" s="161" t="s">
        <v>102</v>
      </c>
      <c r="Q892" s="161"/>
      <c r="R892" s="161" t="s">
        <v>103</v>
      </c>
      <c r="S892" s="161"/>
      <c r="T892" s="109"/>
      <c r="U892" s="109"/>
      <c r="V892" s="109"/>
      <c r="W892" s="109"/>
      <c r="X892" s="109"/>
      <c r="Y892" s="109"/>
    </row>
    <row r="893" spans="1:25" s="110" customFormat="1" ht="36.75" customHeight="1" x14ac:dyDescent="0.25">
      <c r="A893" s="206"/>
      <c r="B893" s="206"/>
      <c r="C893" s="206"/>
      <c r="D893" s="206"/>
      <c r="E893" s="206"/>
      <c r="F893" s="206"/>
      <c r="G893" s="206"/>
      <c r="H893" s="206"/>
      <c r="I893" s="206"/>
      <c r="J893" s="206"/>
      <c r="K893" s="206"/>
      <c r="L893" s="161"/>
      <c r="M893" s="161"/>
      <c r="N893" s="161"/>
      <c r="O893" s="161"/>
      <c r="P893" s="161"/>
      <c r="Q893" s="161"/>
      <c r="R893" s="161"/>
      <c r="S893" s="161"/>
      <c r="T893" s="109"/>
      <c r="U893" s="109"/>
      <c r="V893" s="109"/>
      <c r="W893" s="109"/>
      <c r="X893" s="109"/>
      <c r="Y893" s="109"/>
    </row>
    <row r="894" spans="1:25" s="110" customFormat="1" ht="20.100000000000001" customHeight="1" x14ac:dyDescent="0.25">
      <c r="A894" s="205" t="s">
        <v>168</v>
      </c>
      <c r="B894" s="205"/>
      <c r="C894" s="205"/>
      <c r="D894" s="205"/>
      <c r="E894" s="205"/>
      <c r="F894" s="205"/>
      <c r="G894" s="205"/>
      <c r="H894" s="205"/>
      <c r="I894" s="205"/>
      <c r="J894" s="205"/>
      <c r="K894" s="205"/>
      <c r="L894" s="203">
        <f>'Расчет сбытовых надбавок'!D3025+АТС!$B$37</f>
        <v>-3.1999999999999997</v>
      </c>
      <c r="M894" s="204"/>
      <c r="N894" s="203">
        <f>'Расчет сбытовых надбавок'!E3025+АТС!$B$37</f>
        <v>-3.16</v>
      </c>
      <c r="O894" s="204"/>
      <c r="P894" s="203">
        <f>'Расчет сбытовых надбавок'!F3025+АТС!$B$37</f>
        <v>-2.98</v>
      </c>
      <c r="Q894" s="204"/>
      <c r="R894" s="203">
        <f>'Расчет сбытовых надбавок'!G3025+АТС!$B$37</f>
        <v>-2.83</v>
      </c>
      <c r="S894" s="204"/>
      <c r="T894" s="109"/>
      <c r="U894" s="109"/>
      <c r="V894" s="109"/>
      <c r="W894" s="109"/>
      <c r="X894" s="109"/>
      <c r="Y894" s="109"/>
    </row>
    <row r="895" spans="1:25" ht="37.5" customHeight="1" x14ac:dyDescent="0.2">
      <c r="A895" s="205" t="s">
        <v>169</v>
      </c>
      <c r="B895" s="205"/>
      <c r="C895" s="205"/>
      <c r="D895" s="205"/>
      <c r="E895" s="205"/>
      <c r="F895" s="205"/>
      <c r="G895" s="205"/>
      <c r="H895" s="205"/>
      <c r="I895" s="205"/>
      <c r="J895" s="205"/>
      <c r="K895" s="205"/>
      <c r="L895" s="201">
        <f>'Расчет сбытовых надбавок'!D3026+АТС!$B$38</f>
        <v>375.42</v>
      </c>
      <c r="M895" s="201"/>
      <c r="N895" s="201">
        <f>'Расчет сбытовых надбавок'!E3026+АТС!$B$38</f>
        <v>369.77</v>
      </c>
      <c r="O895" s="201"/>
      <c r="P895" s="201">
        <f>'Расчет сбытовых надбавок'!F3026+АТС!$B$38</f>
        <v>349.39</v>
      </c>
      <c r="Q895" s="201"/>
      <c r="R895" s="201">
        <f>'Расчет сбытовых надбавок'!G3026+АТС!$B$38</f>
        <v>331.35</v>
      </c>
      <c r="S895" s="201"/>
      <c r="T895" s="109"/>
      <c r="U895" s="109"/>
      <c r="V895" s="109"/>
      <c r="W895" s="109"/>
      <c r="X895" s="109"/>
      <c r="Y895" s="109"/>
    </row>
    <row r="896" spans="1:25" x14ac:dyDescent="0.2">
      <c r="A896" s="94"/>
      <c r="B896" s="109"/>
      <c r="C896" s="109"/>
      <c r="D896" s="109"/>
      <c r="E896" s="109"/>
      <c r="F896" s="109"/>
      <c r="G896" s="109"/>
      <c r="H896" s="109"/>
      <c r="I896" s="109"/>
      <c r="J896" s="109"/>
      <c r="K896" s="109"/>
      <c r="L896" s="109"/>
      <c r="M896" s="109"/>
      <c r="N896" s="109"/>
      <c r="O896" s="109"/>
      <c r="P896" s="109"/>
      <c r="Q896" s="109"/>
      <c r="R896" s="109"/>
      <c r="S896" s="109"/>
      <c r="T896" s="109"/>
      <c r="U896" s="109"/>
      <c r="V896" s="109"/>
      <c r="W896" s="109"/>
      <c r="X896" s="109"/>
      <c r="Y896" s="109"/>
    </row>
    <row r="897" spans="1:25" x14ac:dyDescent="0.2">
      <c r="A897" s="94"/>
      <c r="B897" s="109"/>
      <c r="C897" s="109"/>
      <c r="D897" s="109"/>
      <c r="E897" s="109"/>
      <c r="F897" s="109"/>
      <c r="G897" s="109"/>
      <c r="H897" s="109"/>
      <c r="I897" s="109"/>
      <c r="J897" s="109"/>
      <c r="K897" s="109"/>
      <c r="L897" s="109"/>
      <c r="M897" s="109"/>
      <c r="N897" s="109"/>
      <c r="O897" s="109"/>
      <c r="P897" s="109"/>
      <c r="Q897" s="109"/>
      <c r="R897" s="109"/>
      <c r="S897" s="109"/>
      <c r="T897" s="109"/>
      <c r="U897" s="109"/>
      <c r="V897" s="109"/>
      <c r="W897" s="109"/>
      <c r="X897" s="109"/>
      <c r="Y897" s="109"/>
    </row>
    <row r="898" spans="1:25" ht="15" customHeight="1" x14ac:dyDescent="0.2">
      <c r="A898" s="160" t="s">
        <v>171</v>
      </c>
      <c r="B898" s="160"/>
      <c r="C898" s="160"/>
      <c r="D898" s="160"/>
      <c r="E898" s="160"/>
      <c r="F898" s="160"/>
      <c r="G898" s="160"/>
      <c r="H898" s="160"/>
      <c r="I898" s="160"/>
      <c r="J898" s="160"/>
      <c r="K898" s="160"/>
      <c r="L898" s="160" t="s">
        <v>5</v>
      </c>
      <c r="M898" s="160"/>
      <c r="N898" s="161" t="s">
        <v>162</v>
      </c>
      <c r="O898" s="161"/>
      <c r="P898" s="161" t="s">
        <v>163</v>
      </c>
      <c r="Q898" s="161"/>
      <c r="R898" s="161" t="s">
        <v>164</v>
      </c>
      <c r="S898" s="161"/>
      <c r="T898" s="202"/>
      <c r="U898" s="202"/>
      <c r="V898" s="109"/>
      <c r="W898" s="109"/>
      <c r="X898" s="109"/>
      <c r="Y898" s="109"/>
    </row>
    <row r="899" spans="1:25" s="99" customFormat="1" ht="59.25" customHeight="1" x14ac:dyDescent="0.25">
      <c r="A899" s="160"/>
      <c r="B899" s="160"/>
      <c r="C899" s="160"/>
      <c r="D899" s="160"/>
      <c r="E899" s="160"/>
      <c r="F899" s="160"/>
      <c r="G899" s="160"/>
      <c r="H899" s="160"/>
      <c r="I899" s="160"/>
      <c r="J899" s="160"/>
      <c r="K899" s="160"/>
      <c r="L899" s="160"/>
      <c r="M899" s="160"/>
      <c r="N899" s="161"/>
      <c r="O899" s="161"/>
      <c r="P899" s="161"/>
      <c r="Q899" s="161"/>
      <c r="R899" s="161"/>
      <c r="S899" s="161"/>
      <c r="T899" s="202"/>
      <c r="U899" s="202"/>
      <c r="V899" s="97"/>
      <c r="W899" s="97"/>
      <c r="X899" s="97"/>
      <c r="Y899" s="97"/>
    </row>
    <row r="900" spans="1:25" s="110" customFormat="1" ht="21.75" customHeight="1" x14ac:dyDescent="0.25">
      <c r="A900" s="160"/>
      <c r="B900" s="160"/>
      <c r="C900" s="160"/>
      <c r="D900" s="160"/>
      <c r="E900" s="160"/>
      <c r="F900" s="160"/>
      <c r="G900" s="160"/>
      <c r="H900" s="160"/>
      <c r="I900" s="160"/>
      <c r="J900" s="160"/>
      <c r="K900" s="160"/>
      <c r="L900" s="195">
        <f>'Расчет сбытовых надбавок'!D3034+АТС!$B$24</f>
        <v>431223.11</v>
      </c>
      <c r="M900" s="196"/>
      <c r="N900" s="195">
        <f>'Расчет сбытовых надбавок'!E3034+АТС!$B$24</f>
        <v>424734.68999999994</v>
      </c>
      <c r="O900" s="196"/>
      <c r="P900" s="195">
        <f>'Расчет сбытовых надбавок'!F3034+АТС!$B$24</f>
        <v>401326.02999999997</v>
      </c>
      <c r="Q900" s="196"/>
      <c r="R900" s="195">
        <f>'Расчет сбытовых надбавок'!G3034+АТС!$B$24</f>
        <v>380602.24</v>
      </c>
      <c r="S900" s="196"/>
      <c r="T900" s="199"/>
      <c r="U900" s="200"/>
      <c r="V900" s="111"/>
      <c r="W900" s="111"/>
      <c r="X900" s="111"/>
      <c r="Y900" s="111"/>
    </row>
    <row r="902" spans="1:25" ht="15" customHeight="1" x14ac:dyDescent="0.25">
      <c r="A902" s="160" t="s">
        <v>166</v>
      </c>
      <c r="B902" s="160"/>
      <c r="C902" s="160"/>
      <c r="D902" s="160"/>
      <c r="E902" s="160"/>
      <c r="F902" s="160"/>
      <c r="G902" s="160"/>
      <c r="H902" s="160"/>
      <c r="I902" s="160"/>
      <c r="J902" s="160"/>
      <c r="K902" s="160"/>
      <c r="L902" s="194" t="s">
        <v>97</v>
      </c>
      <c r="M902" s="194"/>
      <c r="N902" s="194"/>
      <c r="O902" s="194"/>
      <c r="P902" s="194"/>
      <c r="Q902" s="194"/>
      <c r="R902" s="194"/>
      <c r="S902" s="194"/>
    </row>
    <row r="903" spans="1:25" x14ac:dyDescent="0.25">
      <c r="A903" s="160"/>
      <c r="B903" s="160"/>
      <c r="C903" s="160"/>
      <c r="D903" s="160"/>
      <c r="E903" s="160"/>
      <c r="F903" s="160"/>
      <c r="G903" s="160"/>
      <c r="H903" s="160"/>
      <c r="I903" s="160"/>
      <c r="J903" s="160"/>
      <c r="K903" s="160"/>
      <c r="L903" s="211" t="s">
        <v>0</v>
      </c>
      <c r="M903" s="212"/>
      <c r="N903" s="183" t="s">
        <v>1</v>
      </c>
      <c r="O903" s="183"/>
      <c r="P903" s="183" t="s">
        <v>2</v>
      </c>
      <c r="Q903" s="183"/>
      <c r="R903" s="183" t="s">
        <v>3</v>
      </c>
      <c r="S903" s="183"/>
    </row>
    <row r="904" spans="1:25" x14ac:dyDescent="0.25">
      <c r="A904" s="160"/>
      <c r="B904" s="160"/>
      <c r="C904" s="160"/>
      <c r="D904" s="160"/>
      <c r="E904" s="160"/>
      <c r="F904" s="160"/>
      <c r="G904" s="160"/>
      <c r="H904" s="160"/>
      <c r="I904" s="160"/>
      <c r="J904" s="160"/>
      <c r="K904" s="160"/>
      <c r="L904" s="213">
        <f>'РСТ РСО-А'!K8</f>
        <v>192876.41</v>
      </c>
      <c r="M904" s="214"/>
      <c r="N904" s="215">
        <f>'РСТ РСО-А'!L8</f>
        <v>299810.78999999998</v>
      </c>
      <c r="O904" s="216"/>
      <c r="P904" s="184">
        <f>'РСТ РСО-А'!M8</f>
        <v>680547.65</v>
      </c>
      <c r="Q904" s="184"/>
      <c r="R904" s="217">
        <f>'РСТ РСО-А'!N8</f>
        <v>1053932.83</v>
      </c>
      <c r="S904" s="217"/>
    </row>
  </sheetData>
  <mergeCells count="664"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E13:E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K13:K14"/>
    <mergeCell ref="H50:H51"/>
    <mergeCell ref="I50:I51"/>
    <mergeCell ref="J50:J51"/>
    <mergeCell ref="K50:K51"/>
    <mergeCell ref="L50:L51"/>
    <mergeCell ref="M50:M51"/>
    <mergeCell ref="X13:X14"/>
    <mergeCell ref="Y13:Y14"/>
    <mergeCell ref="A48:A51"/>
    <mergeCell ref="B48:Y49"/>
    <mergeCell ref="B50:B51"/>
    <mergeCell ref="C50:C51"/>
    <mergeCell ref="D50:D51"/>
    <mergeCell ref="E50:E51"/>
    <mergeCell ref="F50:F51"/>
    <mergeCell ref="G50:G51"/>
    <mergeCell ref="R13:R14"/>
    <mergeCell ref="S13:S14"/>
    <mergeCell ref="T13:T14"/>
    <mergeCell ref="U13:U14"/>
    <mergeCell ref="V13:V14"/>
    <mergeCell ref="W13:W14"/>
    <mergeCell ref="L13:L14"/>
    <mergeCell ref="M13:M14"/>
    <mergeCell ref="T50:T51"/>
    <mergeCell ref="U50:U51"/>
    <mergeCell ref="V50:V51"/>
    <mergeCell ref="W50:W51"/>
    <mergeCell ref="X50:X51"/>
    <mergeCell ref="Y50:Y51"/>
    <mergeCell ref="N50:N51"/>
    <mergeCell ref="O50:O51"/>
    <mergeCell ref="P50:P51"/>
    <mergeCell ref="Q50:Q51"/>
    <mergeCell ref="R50:R51"/>
    <mergeCell ref="S50:S51"/>
    <mergeCell ref="N84:N85"/>
    <mergeCell ref="O84:O85"/>
    <mergeCell ref="A82:A85"/>
    <mergeCell ref="B82:Y83"/>
    <mergeCell ref="B84:B85"/>
    <mergeCell ref="C84:C85"/>
    <mergeCell ref="D84:D85"/>
    <mergeCell ref="E84:E85"/>
    <mergeCell ref="F84:F85"/>
    <mergeCell ref="G84:G85"/>
    <mergeCell ref="H84:H85"/>
    <mergeCell ref="I84:I85"/>
    <mergeCell ref="H118:H119"/>
    <mergeCell ref="I118:I119"/>
    <mergeCell ref="J118:J119"/>
    <mergeCell ref="K118:K119"/>
    <mergeCell ref="V84:V85"/>
    <mergeCell ref="W84:W85"/>
    <mergeCell ref="X84:X85"/>
    <mergeCell ref="Y84:Y85"/>
    <mergeCell ref="A116:A119"/>
    <mergeCell ref="B116:Y117"/>
    <mergeCell ref="B118:B119"/>
    <mergeCell ref="C118:C119"/>
    <mergeCell ref="D118:D119"/>
    <mergeCell ref="E118:E119"/>
    <mergeCell ref="P84:P85"/>
    <mergeCell ref="Q84:Q85"/>
    <mergeCell ref="R84:R85"/>
    <mergeCell ref="S84:S85"/>
    <mergeCell ref="T84:T85"/>
    <mergeCell ref="U84:U85"/>
    <mergeCell ref="J84:J85"/>
    <mergeCell ref="K84:K85"/>
    <mergeCell ref="L84:L85"/>
    <mergeCell ref="M84:M85"/>
    <mergeCell ref="X118:X119"/>
    <mergeCell ref="Y118:Y119"/>
    <mergeCell ref="A151:A154"/>
    <mergeCell ref="B151:Y152"/>
    <mergeCell ref="B153:B154"/>
    <mergeCell ref="C153:C154"/>
    <mergeCell ref="D153:D154"/>
    <mergeCell ref="E153:E154"/>
    <mergeCell ref="F153:F154"/>
    <mergeCell ref="G153:G154"/>
    <mergeCell ref="R118:R119"/>
    <mergeCell ref="S118:S119"/>
    <mergeCell ref="T118:T119"/>
    <mergeCell ref="U118:U119"/>
    <mergeCell ref="V118:V119"/>
    <mergeCell ref="W118:W119"/>
    <mergeCell ref="L118:L119"/>
    <mergeCell ref="M118:M119"/>
    <mergeCell ref="N118:N119"/>
    <mergeCell ref="O118:O119"/>
    <mergeCell ref="P118:P119"/>
    <mergeCell ref="Q118:Q119"/>
    <mergeCell ref="F118:F119"/>
    <mergeCell ref="G118:G119"/>
    <mergeCell ref="U153:U154"/>
    <mergeCell ref="V153:V154"/>
    <mergeCell ref="W153:W154"/>
    <mergeCell ref="X153:X154"/>
    <mergeCell ref="Y153:Y154"/>
    <mergeCell ref="N153:N154"/>
    <mergeCell ref="O153:O154"/>
    <mergeCell ref="P153:P154"/>
    <mergeCell ref="Q153:Q154"/>
    <mergeCell ref="R153:R154"/>
    <mergeCell ref="S153:S154"/>
    <mergeCell ref="B190:B191"/>
    <mergeCell ref="C190:C191"/>
    <mergeCell ref="D190:D191"/>
    <mergeCell ref="E190:E191"/>
    <mergeCell ref="F190:F191"/>
    <mergeCell ref="G190:G191"/>
    <mergeCell ref="H190:H191"/>
    <mergeCell ref="I190:I191"/>
    <mergeCell ref="T153:T154"/>
    <mergeCell ref="H153:H154"/>
    <mergeCell ref="I153:I154"/>
    <mergeCell ref="J153:J154"/>
    <mergeCell ref="K153:K154"/>
    <mergeCell ref="L153:L154"/>
    <mergeCell ref="M153:M154"/>
    <mergeCell ref="V190:V191"/>
    <mergeCell ref="W190:W191"/>
    <mergeCell ref="X190:X191"/>
    <mergeCell ref="Y190:Y191"/>
    <mergeCell ref="A225:A228"/>
    <mergeCell ref="B225:Y226"/>
    <mergeCell ref="B227:B228"/>
    <mergeCell ref="C227:C228"/>
    <mergeCell ref="D227:D228"/>
    <mergeCell ref="E227:E228"/>
    <mergeCell ref="P190:P191"/>
    <mergeCell ref="Q190:Q191"/>
    <mergeCell ref="R190:R191"/>
    <mergeCell ref="S190:S191"/>
    <mergeCell ref="T190:T191"/>
    <mergeCell ref="U190:U191"/>
    <mergeCell ref="J190:J191"/>
    <mergeCell ref="K190:K191"/>
    <mergeCell ref="L190:L191"/>
    <mergeCell ref="M190:M191"/>
    <mergeCell ref="N190:N191"/>
    <mergeCell ref="O190:O191"/>
    <mergeCell ref="A188:A191"/>
    <mergeCell ref="B188:Y189"/>
    <mergeCell ref="N227:N228"/>
    <mergeCell ref="O227:O228"/>
    <mergeCell ref="P227:P228"/>
    <mergeCell ref="Q227:Q228"/>
    <mergeCell ref="F227:F228"/>
    <mergeCell ref="G227:G228"/>
    <mergeCell ref="H227:H228"/>
    <mergeCell ref="I227:I228"/>
    <mergeCell ref="J227:J228"/>
    <mergeCell ref="K227:K228"/>
    <mergeCell ref="H264:H265"/>
    <mergeCell ref="I264:I265"/>
    <mergeCell ref="J264:J265"/>
    <mergeCell ref="K264:K265"/>
    <mergeCell ref="L264:L265"/>
    <mergeCell ref="M264:M265"/>
    <mergeCell ref="X227:X228"/>
    <mergeCell ref="Y227:Y228"/>
    <mergeCell ref="A262:A265"/>
    <mergeCell ref="B262:Y263"/>
    <mergeCell ref="B264:B265"/>
    <mergeCell ref="C264:C265"/>
    <mergeCell ref="D264:D265"/>
    <mergeCell ref="E264:E265"/>
    <mergeCell ref="F264:F265"/>
    <mergeCell ref="G264:G265"/>
    <mergeCell ref="R227:R228"/>
    <mergeCell ref="S227:S228"/>
    <mergeCell ref="T227:T228"/>
    <mergeCell ref="U227:U228"/>
    <mergeCell ref="V227:V228"/>
    <mergeCell ref="W227:W228"/>
    <mergeCell ref="L227:L228"/>
    <mergeCell ref="M227:M228"/>
    <mergeCell ref="T264:T265"/>
    <mergeCell ref="U264:U265"/>
    <mergeCell ref="V264:V265"/>
    <mergeCell ref="W264:W265"/>
    <mergeCell ref="X264:X265"/>
    <mergeCell ref="Y264:Y265"/>
    <mergeCell ref="N264:N265"/>
    <mergeCell ref="O264:O265"/>
    <mergeCell ref="P264:P265"/>
    <mergeCell ref="Q264:Q265"/>
    <mergeCell ref="R264:R265"/>
    <mergeCell ref="S264:S265"/>
    <mergeCell ref="N302:N303"/>
    <mergeCell ref="O302:O303"/>
    <mergeCell ref="A300:A303"/>
    <mergeCell ref="B300:Y301"/>
    <mergeCell ref="B302:B303"/>
    <mergeCell ref="C302:C303"/>
    <mergeCell ref="D302:D303"/>
    <mergeCell ref="E302:E303"/>
    <mergeCell ref="F302:F303"/>
    <mergeCell ref="G302:G303"/>
    <mergeCell ref="H302:H303"/>
    <mergeCell ref="I302:I303"/>
    <mergeCell ref="H339:H340"/>
    <mergeCell ref="I339:I340"/>
    <mergeCell ref="J339:J340"/>
    <mergeCell ref="K339:K340"/>
    <mergeCell ref="V302:V303"/>
    <mergeCell ref="W302:W303"/>
    <mergeCell ref="X302:X303"/>
    <mergeCell ref="Y302:Y303"/>
    <mergeCell ref="A337:A340"/>
    <mergeCell ref="B337:Y338"/>
    <mergeCell ref="B339:B340"/>
    <mergeCell ref="C339:C340"/>
    <mergeCell ref="D339:D340"/>
    <mergeCell ref="E339:E340"/>
    <mergeCell ref="P302:P303"/>
    <mergeCell ref="Q302:Q303"/>
    <mergeCell ref="R302:R303"/>
    <mergeCell ref="S302:S303"/>
    <mergeCell ref="T302:T303"/>
    <mergeCell ref="U302:U303"/>
    <mergeCell ref="J302:J303"/>
    <mergeCell ref="K302:K303"/>
    <mergeCell ref="L302:L303"/>
    <mergeCell ref="M302:M303"/>
    <mergeCell ref="X339:X340"/>
    <mergeCell ref="Y339:Y340"/>
    <mergeCell ref="A374:A377"/>
    <mergeCell ref="B374:Y375"/>
    <mergeCell ref="B376:B377"/>
    <mergeCell ref="C376:C377"/>
    <mergeCell ref="D376:D377"/>
    <mergeCell ref="E376:E377"/>
    <mergeCell ref="F376:F377"/>
    <mergeCell ref="G376:G377"/>
    <mergeCell ref="R339:R340"/>
    <mergeCell ref="S339:S340"/>
    <mergeCell ref="T339:T340"/>
    <mergeCell ref="U339:U340"/>
    <mergeCell ref="V339:V340"/>
    <mergeCell ref="W339:W340"/>
    <mergeCell ref="L339:L340"/>
    <mergeCell ref="M339:M340"/>
    <mergeCell ref="N339:N340"/>
    <mergeCell ref="O339:O340"/>
    <mergeCell ref="P339:P340"/>
    <mergeCell ref="Q339:Q340"/>
    <mergeCell ref="F339:F340"/>
    <mergeCell ref="G339:G340"/>
    <mergeCell ref="U376:U377"/>
    <mergeCell ref="V376:V377"/>
    <mergeCell ref="W376:W377"/>
    <mergeCell ref="X376:X377"/>
    <mergeCell ref="Y376:Y377"/>
    <mergeCell ref="N376:N377"/>
    <mergeCell ref="O376:O377"/>
    <mergeCell ref="P376:P377"/>
    <mergeCell ref="Q376:Q377"/>
    <mergeCell ref="R376:R377"/>
    <mergeCell ref="S376:S377"/>
    <mergeCell ref="B413:B414"/>
    <mergeCell ref="C413:C414"/>
    <mergeCell ref="D413:D414"/>
    <mergeCell ref="E413:E414"/>
    <mergeCell ref="F413:F414"/>
    <mergeCell ref="G413:G414"/>
    <mergeCell ref="H413:H414"/>
    <mergeCell ref="I413:I414"/>
    <mergeCell ref="T376:T377"/>
    <mergeCell ref="H376:H377"/>
    <mergeCell ref="I376:I377"/>
    <mergeCell ref="J376:J377"/>
    <mergeCell ref="K376:K377"/>
    <mergeCell ref="L376:L377"/>
    <mergeCell ref="M376:M377"/>
    <mergeCell ref="V413:V414"/>
    <mergeCell ref="W413:W414"/>
    <mergeCell ref="X413:X414"/>
    <mergeCell ref="Y413:Y414"/>
    <mergeCell ref="A449:A452"/>
    <mergeCell ref="B449:Y450"/>
    <mergeCell ref="B451:B452"/>
    <mergeCell ref="C451:C452"/>
    <mergeCell ref="D451:D452"/>
    <mergeCell ref="E451:E452"/>
    <mergeCell ref="P413:P414"/>
    <mergeCell ref="Q413:Q414"/>
    <mergeCell ref="R413:R414"/>
    <mergeCell ref="S413:S414"/>
    <mergeCell ref="T413:T414"/>
    <mergeCell ref="U413:U414"/>
    <mergeCell ref="J413:J414"/>
    <mergeCell ref="K413:K414"/>
    <mergeCell ref="L413:L414"/>
    <mergeCell ref="M413:M414"/>
    <mergeCell ref="N413:N414"/>
    <mergeCell ref="O413:O414"/>
    <mergeCell ref="A411:A414"/>
    <mergeCell ref="B411:Y412"/>
    <mergeCell ref="N451:N452"/>
    <mergeCell ref="O451:O452"/>
    <mergeCell ref="P451:P452"/>
    <mergeCell ref="Q451:Q452"/>
    <mergeCell ref="F451:F452"/>
    <mergeCell ref="G451:G452"/>
    <mergeCell ref="H451:H452"/>
    <mergeCell ref="I451:I452"/>
    <mergeCell ref="J451:J452"/>
    <mergeCell ref="K451:K452"/>
    <mergeCell ref="H488:H489"/>
    <mergeCell ref="I488:I489"/>
    <mergeCell ref="J488:J489"/>
    <mergeCell ref="K488:K489"/>
    <mergeCell ref="L488:L489"/>
    <mergeCell ref="M488:M489"/>
    <mergeCell ref="X451:X452"/>
    <mergeCell ref="Y451:Y452"/>
    <mergeCell ref="A486:A489"/>
    <mergeCell ref="B486:Y487"/>
    <mergeCell ref="B488:B489"/>
    <mergeCell ref="C488:C489"/>
    <mergeCell ref="D488:D489"/>
    <mergeCell ref="E488:E489"/>
    <mergeCell ref="F488:F489"/>
    <mergeCell ref="G488:G489"/>
    <mergeCell ref="R451:R452"/>
    <mergeCell ref="S451:S452"/>
    <mergeCell ref="T451:T452"/>
    <mergeCell ref="U451:U452"/>
    <mergeCell ref="V451:V452"/>
    <mergeCell ref="W451:W452"/>
    <mergeCell ref="L451:L452"/>
    <mergeCell ref="M451:M452"/>
    <mergeCell ref="T488:T489"/>
    <mergeCell ref="U488:U489"/>
    <mergeCell ref="V488:V489"/>
    <mergeCell ref="W488:W489"/>
    <mergeCell ref="X488:X489"/>
    <mergeCell ref="Y488:Y489"/>
    <mergeCell ref="N488:N489"/>
    <mergeCell ref="O488:O489"/>
    <mergeCell ref="P488:P489"/>
    <mergeCell ref="Q488:Q489"/>
    <mergeCell ref="R488:R489"/>
    <mergeCell ref="S488:S489"/>
    <mergeCell ref="N525:N526"/>
    <mergeCell ref="O525:O526"/>
    <mergeCell ref="A523:A526"/>
    <mergeCell ref="B523:Y524"/>
    <mergeCell ref="B525:B526"/>
    <mergeCell ref="C525:C526"/>
    <mergeCell ref="D525:D526"/>
    <mergeCell ref="E525:E526"/>
    <mergeCell ref="F525:F526"/>
    <mergeCell ref="G525:G526"/>
    <mergeCell ref="H525:H526"/>
    <mergeCell ref="I525:I526"/>
    <mergeCell ref="H562:H563"/>
    <mergeCell ref="I562:I563"/>
    <mergeCell ref="J562:J563"/>
    <mergeCell ref="K562:K563"/>
    <mergeCell ref="V525:V526"/>
    <mergeCell ref="W525:W526"/>
    <mergeCell ref="X525:X526"/>
    <mergeCell ref="Y525:Y526"/>
    <mergeCell ref="A560:A563"/>
    <mergeCell ref="B560:Y561"/>
    <mergeCell ref="B562:B563"/>
    <mergeCell ref="C562:C563"/>
    <mergeCell ref="D562:D563"/>
    <mergeCell ref="E562:E563"/>
    <mergeCell ref="P525:P526"/>
    <mergeCell ref="Q525:Q526"/>
    <mergeCell ref="R525:R526"/>
    <mergeCell ref="S525:S526"/>
    <mergeCell ref="T525:T526"/>
    <mergeCell ref="U525:U526"/>
    <mergeCell ref="J525:J526"/>
    <mergeCell ref="K525:K526"/>
    <mergeCell ref="L525:L526"/>
    <mergeCell ref="M525:M526"/>
    <mergeCell ref="X562:X563"/>
    <mergeCell ref="Y562:Y563"/>
    <mergeCell ref="A597:A600"/>
    <mergeCell ref="B597:Y598"/>
    <mergeCell ref="B599:B600"/>
    <mergeCell ref="C599:C600"/>
    <mergeCell ref="D599:D600"/>
    <mergeCell ref="E599:E600"/>
    <mergeCell ref="F599:F600"/>
    <mergeCell ref="G599:G600"/>
    <mergeCell ref="R562:R563"/>
    <mergeCell ref="S562:S563"/>
    <mergeCell ref="T562:T563"/>
    <mergeCell ref="U562:U563"/>
    <mergeCell ref="V562:V563"/>
    <mergeCell ref="W562:W563"/>
    <mergeCell ref="L562:L563"/>
    <mergeCell ref="M562:M563"/>
    <mergeCell ref="N562:N563"/>
    <mergeCell ref="O562:O563"/>
    <mergeCell ref="P562:P563"/>
    <mergeCell ref="Q562:Q563"/>
    <mergeCell ref="F562:F563"/>
    <mergeCell ref="G562:G563"/>
    <mergeCell ref="U599:U600"/>
    <mergeCell ref="V599:V600"/>
    <mergeCell ref="W599:W600"/>
    <mergeCell ref="X599:X600"/>
    <mergeCell ref="Y599:Y600"/>
    <mergeCell ref="N599:N600"/>
    <mergeCell ref="O599:O600"/>
    <mergeCell ref="P599:P600"/>
    <mergeCell ref="Q599:Q600"/>
    <mergeCell ref="R599:R600"/>
    <mergeCell ref="S599:S600"/>
    <mergeCell ref="B636:B637"/>
    <mergeCell ref="C636:C637"/>
    <mergeCell ref="D636:D637"/>
    <mergeCell ref="E636:E637"/>
    <mergeCell ref="F636:F637"/>
    <mergeCell ref="G636:G637"/>
    <mergeCell ref="H636:H637"/>
    <mergeCell ref="I636:I637"/>
    <mergeCell ref="T599:T600"/>
    <mergeCell ref="H599:H600"/>
    <mergeCell ref="I599:I600"/>
    <mergeCell ref="J599:J600"/>
    <mergeCell ref="K599:K600"/>
    <mergeCell ref="L599:L600"/>
    <mergeCell ref="M599:M600"/>
    <mergeCell ref="V636:V637"/>
    <mergeCell ref="W636:W637"/>
    <mergeCell ref="X636:X637"/>
    <mergeCell ref="Y636:Y637"/>
    <mergeCell ref="A671:A674"/>
    <mergeCell ref="B671:Y672"/>
    <mergeCell ref="B673:B674"/>
    <mergeCell ref="C673:C674"/>
    <mergeCell ref="D673:D674"/>
    <mergeCell ref="E673:E674"/>
    <mergeCell ref="P636:P637"/>
    <mergeCell ref="Q636:Q637"/>
    <mergeCell ref="R636:R637"/>
    <mergeCell ref="S636:S637"/>
    <mergeCell ref="T636:T637"/>
    <mergeCell ref="U636:U637"/>
    <mergeCell ref="J636:J637"/>
    <mergeCell ref="K636:K637"/>
    <mergeCell ref="L636:L637"/>
    <mergeCell ref="M636:M637"/>
    <mergeCell ref="N636:N637"/>
    <mergeCell ref="O636:O637"/>
    <mergeCell ref="A634:A637"/>
    <mergeCell ref="B634:Y635"/>
    <mergeCell ref="N673:N674"/>
    <mergeCell ref="O673:O674"/>
    <mergeCell ref="P673:P674"/>
    <mergeCell ref="Q673:Q674"/>
    <mergeCell ref="F673:F674"/>
    <mergeCell ref="G673:G674"/>
    <mergeCell ref="H673:H674"/>
    <mergeCell ref="I673:I674"/>
    <mergeCell ref="J673:J674"/>
    <mergeCell ref="K673:K674"/>
    <mergeCell ref="H710:H711"/>
    <mergeCell ref="I710:I711"/>
    <mergeCell ref="J710:J711"/>
    <mergeCell ref="K710:K711"/>
    <mergeCell ref="L710:L711"/>
    <mergeCell ref="M710:M711"/>
    <mergeCell ref="X673:X674"/>
    <mergeCell ref="Y673:Y674"/>
    <mergeCell ref="A708:A711"/>
    <mergeCell ref="B708:Y709"/>
    <mergeCell ref="B710:B711"/>
    <mergeCell ref="C710:C711"/>
    <mergeCell ref="D710:D711"/>
    <mergeCell ref="E710:E711"/>
    <mergeCell ref="F710:F711"/>
    <mergeCell ref="G710:G711"/>
    <mergeCell ref="R673:R674"/>
    <mergeCell ref="S673:S674"/>
    <mergeCell ref="T673:T674"/>
    <mergeCell ref="U673:U674"/>
    <mergeCell ref="V673:V674"/>
    <mergeCell ref="W673:W674"/>
    <mergeCell ref="L673:L674"/>
    <mergeCell ref="M673:M674"/>
    <mergeCell ref="T710:T711"/>
    <mergeCell ref="U710:U711"/>
    <mergeCell ref="V710:V711"/>
    <mergeCell ref="W710:W711"/>
    <mergeCell ref="X710:X711"/>
    <mergeCell ref="Y710:Y711"/>
    <mergeCell ref="N710:N711"/>
    <mergeCell ref="O710:O711"/>
    <mergeCell ref="P710:P711"/>
    <mergeCell ref="Q710:Q711"/>
    <mergeCell ref="R710:R711"/>
    <mergeCell ref="S710:S711"/>
    <mergeCell ref="N747:N748"/>
    <mergeCell ref="O747:O748"/>
    <mergeCell ref="A745:A748"/>
    <mergeCell ref="B745:Y746"/>
    <mergeCell ref="B747:B748"/>
    <mergeCell ref="C747:C748"/>
    <mergeCell ref="D747:D748"/>
    <mergeCell ref="E747:E748"/>
    <mergeCell ref="F747:F748"/>
    <mergeCell ref="G747:G748"/>
    <mergeCell ref="H747:H748"/>
    <mergeCell ref="I747:I748"/>
    <mergeCell ref="H784:H785"/>
    <mergeCell ref="I784:I785"/>
    <mergeCell ref="J784:J785"/>
    <mergeCell ref="K784:K785"/>
    <mergeCell ref="V747:V748"/>
    <mergeCell ref="W747:W748"/>
    <mergeCell ref="X747:X748"/>
    <mergeCell ref="Y747:Y748"/>
    <mergeCell ref="A782:A785"/>
    <mergeCell ref="B782:Y783"/>
    <mergeCell ref="B784:B785"/>
    <mergeCell ref="C784:C785"/>
    <mergeCell ref="D784:D785"/>
    <mergeCell ref="E784:E785"/>
    <mergeCell ref="P747:P748"/>
    <mergeCell ref="Q747:Q748"/>
    <mergeCell ref="R747:R748"/>
    <mergeCell ref="S747:S748"/>
    <mergeCell ref="T747:T748"/>
    <mergeCell ref="U747:U748"/>
    <mergeCell ref="J747:J748"/>
    <mergeCell ref="K747:K748"/>
    <mergeCell ref="L747:L748"/>
    <mergeCell ref="M747:M748"/>
    <mergeCell ref="X784:X785"/>
    <mergeCell ref="Y784:Y785"/>
    <mergeCell ref="A819:A822"/>
    <mergeCell ref="B819:Y820"/>
    <mergeCell ref="B821:B822"/>
    <mergeCell ref="C821:C822"/>
    <mergeCell ref="D821:D822"/>
    <mergeCell ref="E821:E822"/>
    <mergeCell ref="F821:F822"/>
    <mergeCell ref="G821:G822"/>
    <mergeCell ref="R784:R785"/>
    <mergeCell ref="S784:S785"/>
    <mergeCell ref="T784:T785"/>
    <mergeCell ref="U784:U785"/>
    <mergeCell ref="V784:V785"/>
    <mergeCell ref="W784:W785"/>
    <mergeCell ref="L784:L785"/>
    <mergeCell ref="M784:M785"/>
    <mergeCell ref="N784:N785"/>
    <mergeCell ref="O784:O785"/>
    <mergeCell ref="P784:P785"/>
    <mergeCell ref="Q784:Q785"/>
    <mergeCell ref="F784:F785"/>
    <mergeCell ref="G784:G785"/>
    <mergeCell ref="V821:V822"/>
    <mergeCell ref="W821:W822"/>
    <mergeCell ref="X821:X822"/>
    <mergeCell ref="Y821:Y822"/>
    <mergeCell ref="N821:N822"/>
    <mergeCell ref="O821:O822"/>
    <mergeCell ref="P821:P822"/>
    <mergeCell ref="Q821:Q822"/>
    <mergeCell ref="R821:R822"/>
    <mergeCell ref="S821:S822"/>
    <mergeCell ref="C858:C859"/>
    <mergeCell ref="D858:D859"/>
    <mergeCell ref="E858:E859"/>
    <mergeCell ref="F858:F859"/>
    <mergeCell ref="G858:G859"/>
    <mergeCell ref="H858:H859"/>
    <mergeCell ref="I858:I859"/>
    <mergeCell ref="T821:T822"/>
    <mergeCell ref="U821:U822"/>
    <mergeCell ref="H821:H822"/>
    <mergeCell ref="I821:I822"/>
    <mergeCell ref="J821:J822"/>
    <mergeCell ref="K821:K822"/>
    <mergeCell ref="L821:L822"/>
    <mergeCell ref="M821:M822"/>
    <mergeCell ref="V858:V859"/>
    <mergeCell ref="R858:R859"/>
    <mergeCell ref="S858:S859"/>
    <mergeCell ref="T858:T859"/>
    <mergeCell ref="U858:U859"/>
    <mergeCell ref="W858:W859"/>
    <mergeCell ref="X858:X859"/>
    <mergeCell ref="Y858:Y859"/>
    <mergeCell ref="A892:K893"/>
    <mergeCell ref="L892:M893"/>
    <mergeCell ref="N892:O893"/>
    <mergeCell ref="P892:Q893"/>
    <mergeCell ref="R892:S893"/>
    <mergeCell ref="P858:P859"/>
    <mergeCell ref="Q858:Q859"/>
    <mergeCell ref="J858:J859"/>
    <mergeCell ref="K858:K859"/>
    <mergeCell ref="L858:L859"/>
    <mergeCell ref="M858:M859"/>
    <mergeCell ref="N858:N859"/>
    <mergeCell ref="O858:O859"/>
    <mergeCell ref="A856:A859"/>
    <mergeCell ref="B856:Y857"/>
    <mergeCell ref="B858:B859"/>
    <mergeCell ref="A894:K894"/>
    <mergeCell ref="L894:M894"/>
    <mergeCell ref="N894:O894"/>
    <mergeCell ref="P894:Q894"/>
    <mergeCell ref="R894:S894"/>
    <mergeCell ref="A895:K895"/>
    <mergeCell ref="L895:M895"/>
    <mergeCell ref="N895:O895"/>
    <mergeCell ref="P895:Q895"/>
    <mergeCell ref="R895:S895"/>
    <mergeCell ref="T900:U900"/>
    <mergeCell ref="A902:K904"/>
    <mergeCell ref="L902:S902"/>
    <mergeCell ref="L903:M903"/>
    <mergeCell ref="N903:O903"/>
    <mergeCell ref="P903:Q903"/>
    <mergeCell ref="R903:S903"/>
    <mergeCell ref="L904:M904"/>
    <mergeCell ref="N904:O904"/>
    <mergeCell ref="A898:K900"/>
    <mergeCell ref="L898:M899"/>
    <mergeCell ref="N898:O899"/>
    <mergeCell ref="P898:Q899"/>
    <mergeCell ref="R898:S899"/>
    <mergeCell ref="P904:Q904"/>
    <mergeCell ref="R904:S904"/>
    <mergeCell ref="T898:U899"/>
    <mergeCell ref="L900:M900"/>
    <mergeCell ref="N900:O900"/>
    <mergeCell ref="P900:Q900"/>
    <mergeCell ref="R900:S900"/>
  </mergeCells>
  <pageMargins left="0.17" right="0.17" top="0.52" bottom="0.37" header="0.28000000000000003" footer="0.17"/>
  <pageSetup paperSize="9" scale="43" fitToHeight="33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034"/>
  <sheetViews>
    <sheetView topLeftCell="A802" zoomScale="90" zoomScaleNormal="90" workbookViewId="0">
      <selection activeCell="B763" sqref="B1:C1048576"/>
    </sheetView>
  </sheetViews>
  <sheetFormatPr defaultRowHeight="15.75" x14ac:dyDescent="0.25"/>
  <cols>
    <col min="1" max="1" width="33.875" customWidth="1"/>
    <col min="2" max="2" width="14.25" style="257" customWidth="1"/>
    <col min="3" max="3" width="11.875" style="257" customWidth="1"/>
    <col min="4" max="4" width="24.5" customWidth="1"/>
    <col min="5" max="5" width="24.375" customWidth="1"/>
    <col min="6" max="6" width="28" customWidth="1"/>
    <col min="7" max="7" width="24.75" customWidth="1"/>
  </cols>
  <sheetData>
    <row r="1" spans="1:7" ht="57.75" customHeight="1" x14ac:dyDescent="0.25">
      <c r="A1" s="245" t="s">
        <v>117</v>
      </c>
      <c r="B1" s="245"/>
      <c r="C1" s="245"/>
      <c r="D1" s="245"/>
      <c r="E1" s="245"/>
      <c r="F1" s="245"/>
      <c r="G1" s="245"/>
    </row>
    <row r="2" spans="1:7" ht="36" customHeight="1" x14ac:dyDescent="0.25">
      <c r="A2" s="222" t="s">
        <v>198</v>
      </c>
      <c r="B2" s="222"/>
      <c r="C2" s="222"/>
      <c r="D2" s="222"/>
      <c r="E2" s="222"/>
      <c r="F2" s="222"/>
      <c r="G2" s="222"/>
    </row>
    <row r="3" spans="1:7" x14ac:dyDescent="0.25">
      <c r="A3" s="242" t="s">
        <v>46</v>
      </c>
      <c r="B3" s="242"/>
      <c r="C3" s="242"/>
      <c r="D3" s="242"/>
      <c r="E3" s="242"/>
      <c r="F3" s="242"/>
      <c r="G3" s="242"/>
    </row>
    <row r="4" spans="1:7" s="9" customFormat="1" ht="64.5" customHeight="1" x14ac:dyDescent="0.25">
      <c r="A4" s="232" t="s">
        <v>11</v>
      </c>
      <c r="B4" s="233"/>
      <c r="C4" s="113" t="s">
        <v>4</v>
      </c>
      <c r="D4" s="10" t="s">
        <v>5</v>
      </c>
      <c r="E4" s="10" t="s">
        <v>6</v>
      </c>
      <c r="F4" s="10" t="s">
        <v>9</v>
      </c>
      <c r="G4" s="10" t="s">
        <v>7</v>
      </c>
    </row>
    <row r="5" spans="1:7" s="3" customFormat="1" x14ac:dyDescent="0.25">
      <c r="A5" s="236" t="s">
        <v>177</v>
      </c>
      <c r="B5" s="237"/>
      <c r="C5" s="112" t="s">
        <v>119</v>
      </c>
      <c r="D5" s="13">
        <v>28.56</v>
      </c>
      <c r="E5" s="13">
        <v>26.24</v>
      </c>
      <c r="F5" s="13">
        <v>17.87</v>
      </c>
      <c r="G5" s="13">
        <v>10.46</v>
      </c>
    </row>
    <row r="6" spans="1:7" s="3" customFormat="1" x14ac:dyDescent="0.25">
      <c r="A6" s="238" t="s">
        <v>8</v>
      </c>
      <c r="B6" s="239"/>
      <c r="C6" s="113" t="s">
        <v>173</v>
      </c>
      <c r="D6" s="14">
        <v>0.79600000000000004</v>
      </c>
      <c r="E6" s="14">
        <v>0.79600000000000004</v>
      </c>
      <c r="F6" s="14">
        <v>0.79600000000000004</v>
      </c>
      <c r="G6" s="14">
        <v>0.79600000000000004</v>
      </c>
    </row>
    <row r="7" spans="1:7" s="3" customFormat="1" ht="31.5" x14ac:dyDescent="0.25">
      <c r="A7" s="238" t="s">
        <v>178</v>
      </c>
      <c r="B7" s="239"/>
      <c r="C7" s="113" t="s">
        <v>175</v>
      </c>
      <c r="D7" s="15">
        <f>'I ЦК'!F16</f>
        <v>1012.46</v>
      </c>
      <c r="E7" s="15">
        <f>D7</f>
        <v>1012.46</v>
      </c>
      <c r="F7" s="15">
        <f>E7</f>
        <v>1012.46</v>
      </c>
      <c r="G7" s="15">
        <f>F7</f>
        <v>1012.46</v>
      </c>
    </row>
    <row r="8" spans="1:7" s="17" customFormat="1" ht="33" customHeight="1" x14ac:dyDescent="0.25">
      <c r="A8" s="240" t="s">
        <v>174</v>
      </c>
      <c r="B8" s="241"/>
      <c r="C8" s="84" t="s">
        <v>175</v>
      </c>
      <c r="D8" s="16">
        <f>ROUND(D5*D6*D7/100,2)</f>
        <v>230.17</v>
      </c>
      <c r="E8" s="16">
        <f>ROUND(E5*E6*E7/100,2)</f>
        <v>211.47</v>
      </c>
      <c r="F8" s="16">
        <f>ROUND(F5*F6*F7/100,2)</f>
        <v>144.02000000000001</v>
      </c>
      <c r="G8" s="16">
        <f>ROUND(G5*G6*G7/100,2)</f>
        <v>84.3</v>
      </c>
    </row>
    <row r="10" spans="1:7" x14ac:dyDescent="0.25">
      <c r="A10" s="242" t="s">
        <v>45</v>
      </c>
      <c r="B10" s="242"/>
      <c r="C10" s="242"/>
      <c r="D10" s="242"/>
      <c r="E10" s="242"/>
      <c r="F10" s="242"/>
      <c r="G10" s="242"/>
    </row>
    <row r="11" spans="1:7" ht="71.25" customHeight="1" x14ac:dyDescent="0.25">
      <c r="A11" s="232" t="s">
        <v>11</v>
      </c>
      <c r="B11" s="233"/>
      <c r="C11" s="113" t="s">
        <v>4</v>
      </c>
      <c r="D11" s="10" t="s">
        <v>5</v>
      </c>
      <c r="E11" s="10" t="s">
        <v>6</v>
      </c>
      <c r="F11" s="10" t="s">
        <v>9</v>
      </c>
      <c r="G11" s="10" t="s">
        <v>7</v>
      </c>
    </row>
    <row r="12" spans="1:7" x14ac:dyDescent="0.25">
      <c r="A12" s="232" t="s">
        <v>39</v>
      </c>
      <c r="B12" s="243"/>
      <c r="C12" s="243"/>
      <c r="D12" s="243"/>
      <c r="E12" s="243"/>
      <c r="F12" s="243"/>
      <c r="G12" s="233"/>
    </row>
    <row r="13" spans="1:7" x14ac:dyDescent="0.25">
      <c r="A13" s="236" t="s">
        <v>177</v>
      </c>
      <c r="B13" s="237"/>
      <c r="C13" s="112" t="s">
        <v>119</v>
      </c>
      <c r="D13" s="13">
        <v>28.56</v>
      </c>
      <c r="E13" s="13">
        <v>26.24</v>
      </c>
      <c r="F13" s="13">
        <v>17.87</v>
      </c>
      <c r="G13" s="13">
        <v>10.46</v>
      </c>
    </row>
    <row r="14" spans="1:7" x14ac:dyDescent="0.25">
      <c r="A14" s="238" t="s">
        <v>8</v>
      </c>
      <c r="B14" s="239"/>
      <c r="C14" s="113" t="s">
        <v>173</v>
      </c>
      <c r="D14" s="14">
        <v>0.79600000000000004</v>
      </c>
      <c r="E14" s="14">
        <v>0.79600000000000004</v>
      </c>
      <c r="F14" s="14">
        <v>0.79600000000000004</v>
      </c>
      <c r="G14" s="14">
        <v>0.79600000000000004</v>
      </c>
    </row>
    <row r="15" spans="1:7" ht="31.5" x14ac:dyDescent="0.25">
      <c r="A15" s="238" t="s">
        <v>176</v>
      </c>
      <c r="B15" s="239"/>
      <c r="C15" s="113" t="s">
        <v>175</v>
      </c>
      <c r="D15" s="15">
        <f>АТС!B11</f>
        <v>558.54</v>
      </c>
      <c r="E15" s="15">
        <f>D15</f>
        <v>558.54</v>
      </c>
      <c r="F15" s="15">
        <f>E15</f>
        <v>558.54</v>
      </c>
      <c r="G15" s="15">
        <f>F15</f>
        <v>558.54</v>
      </c>
    </row>
    <row r="16" spans="1:7" ht="38.25" customHeight="1" x14ac:dyDescent="0.25">
      <c r="A16" s="240" t="s">
        <v>174</v>
      </c>
      <c r="B16" s="241"/>
      <c r="C16" s="84" t="s">
        <v>175</v>
      </c>
      <c r="D16" s="16">
        <f>ROUND(D13*D14*D15/100,2)</f>
        <v>126.98</v>
      </c>
      <c r="E16" s="16">
        <f>ROUND(E13*E14*E15/100,2)</f>
        <v>116.66</v>
      </c>
      <c r="F16" s="16">
        <f>ROUND(F13*F14*F15/100,2)</f>
        <v>79.45</v>
      </c>
      <c r="G16" s="16">
        <f>ROUND(G13*G14*G15/100,2)</f>
        <v>46.5</v>
      </c>
    </row>
    <row r="17" spans="1:7" x14ac:dyDescent="0.25">
      <c r="A17" s="232" t="s">
        <v>40</v>
      </c>
      <c r="B17" s="243"/>
      <c r="C17" s="243"/>
      <c r="D17" s="243"/>
      <c r="E17" s="243"/>
      <c r="F17" s="243"/>
      <c r="G17" s="233"/>
    </row>
    <row r="18" spans="1:7" x14ac:dyDescent="0.25">
      <c r="A18" s="236" t="s">
        <v>177</v>
      </c>
      <c r="B18" s="237"/>
      <c r="C18" s="112" t="s">
        <v>119</v>
      </c>
      <c r="D18" s="13">
        <v>28.56</v>
      </c>
      <c r="E18" s="13">
        <v>26.24</v>
      </c>
      <c r="F18" s="13">
        <v>17.87</v>
      </c>
      <c r="G18" s="13">
        <v>10.46</v>
      </c>
    </row>
    <row r="19" spans="1:7" x14ac:dyDescent="0.25">
      <c r="A19" s="238" t="s">
        <v>8</v>
      </c>
      <c r="B19" s="239"/>
      <c r="C19" s="113" t="s">
        <v>173</v>
      </c>
      <c r="D19" s="14">
        <v>0.79600000000000004</v>
      </c>
      <c r="E19" s="14">
        <v>0.79600000000000004</v>
      </c>
      <c r="F19" s="14">
        <v>0.79600000000000004</v>
      </c>
      <c r="G19" s="14">
        <v>0.79600000000000004</v>
      </c>
    </row>
    <row r="20" spans="1:7" ht="31.5" x14ac:dyDescent="0.25">
      <c r="A20" s="238" t="s">
        <v>176</v>
      </c>
      <c r="B20" s="239"/>
      <c r="C20" s="113" t="s">
        <v>175</v>
      </c>
      <c r="D20" s="15">
        <f>АТС!B12</f>
        <v>1021.35</v>
      </c>
      <c r="E20" s="15">
        <f>D20</f>
        <v>1021.35</v>
      </c>
      <c r="F20" s="15">
        <f>E20</f>
        <v>1021.35</v>
      </c>
      <c r="G20" s="15">
        <f>F20</f>
        <v>1021.35</v>
      </c>
    </row>
    <row r="21" spans="1:7" ht="37.5" customHeight="1" x14ac:dyDescent="0.25">
      <c r="A21" s="240" t="s">
        <v>174</v>
      </c>
      <c r="B21" s="241"/>
      <c r="C21" s="84" t="s">
        <v>175</v>
      </c>
      <c r="D21" s="16">
        <f>ROUND(D18*D19*D20/100,2)</f>
        <v>232.19</v>
      </c>
      <c r="E21" s="16">
        <f>ROUND(E18*E19*E20/100,2)</f>
        <v>213.33</v>
      </c>
      <c r="F21" s="16">
        <f>ROUND(F18*F19*F20/100,2)</f>
        <v>145.28</v>
      </c>
      <c r="G21" s="16">
        <f>ROUND(G18*G19*G20/100,2)</f>
        <v>85.04</v>
      </c>
    </row>
    <row r="22" spans="1:7" x14ac:dyDescent="0.25">
      <c r="A22" s="232" t="s">
        <v>41</v>
      </c>
      <c r="B22" s="243"/>
      <c r="C22" s="243"/>
      <c r="D22" s="243"/>
      <c r="E22" s="243"/>
      <c r="F22" s="243"/>
      <c r="G22" s="233"/>
    </row>
    <row r="23" spans="1:7" x14ac:dyDescent="0.25">
      <c r="A23" s="236" t="s">
        <v>177</v>
      </c>
      <c r="B23" s="237"/>
      <c r="C23" s="112" t="s">
        <v>119</v>
      </c>
      <c r="D23" s="13">
        <v>28.56</v>
      </c>
      <c r="E23" s="13">
        <v>26.24</v>
      </c>
      <c r="F23" s="13">
        <v>17.87</v>
      </c>
      <c r="G23" s="13">
        <v>10.46</v>
      </c>
    </row>
    <row r="24" spans="1:7" x14ac:dyDescent="0.25">
      <c r="A24" s="238" t="s">
        <v>8</v>
      </c>
      <c r="B24" s="239"/>
      <c r="C24" s="113" t="s">
        <v>173</v>
      </c>
      <c r="D24" s="14">
        <v>0.79600000000000004</v>
      </c>
      <c r="E24" s="14">
        <v>0.79600000000000004</v>
      </c>
      <c r="F24" s="14">
        <v>0.79600000000000004</v>
      </c>
      <c r="G24" s="14">
        <v>0.79600000000000004</v>
      </c>
    </row>
    <row r="25" spans="1:7" ht="31.5" x14ac:dyDescent="0.25">
      <c r="A25" s="238" t="s">
        <v>176</v>
      </c>
      <c r="B25" s="239"/>
      <c r="C25" s="113" t="s">
        <v>175</v>
      </c>
      <c r="D25" s="15">
        <f>АТС!B13</f>
        <v>3736.85</v>
      </c>
      <c r="E25" s="15">
        <f>D25</f>
        <v>3736.85</v>
      </c>
      <c r="F25" s="15">
        <f>E25</f>
        <v>3736.85</v>
      </c>
      <c r="G25" s="15">
        <f>F25</f>
        <v>3736.85</v>
      </c>
    </row>
    <row r="26" spans="1:7" ht="35.25" customHeight="1" x14ac:dyDescent="0.25">
      <c r="A26" s="240" t="s">
        <v>174</v>
      </c>
      <c r="B26" s="241"/>
      <c r="C26" s="84" t="s">
        <v>175</v>
      </c>
      <c r="D26" s="16">
        <f>ROUND(D23*D24*D25/100,2)</f>
        <v>849.53</v>
      </c>
      <c r="E26" s="16">
        <f>ROUND(E23*E24*E25/100,2)</f>
        <v>780.52</v>
      </c>
      <c r="F26" s="16">
        <f>ROUND(F23*F24*F25/100,2)</f>
        <v>531.54999999999995</v>
      </c>
      <c r="G26" s="16">
        <f>ROUND(G23*G24*G25/100,2)</f>
        <v>311.14</v>
      </c>
    </row>
    <row r="27" spans="1:7" x14ac:dyDescent="0.25">
      <c r="A27" s="232" t="s">
        <v>42</v>
      </c>
      <c r="B27" s="243"/>
      <c r="C27" s="243"/>
      <c r="D27" s="243"/>
      <c r="E27" s="243"/>
      <c r="F27" s="243"/>
      <c r="G27" s="233"/>
    </row>
    <row r="28" spans="1:7" x14ac:dyDescent="0.25">
      <c r="A28" s="236" t="s">
        <v>177</v>
      </c>
      <c r="B28" s="237"/>
      <c r="C28" s="112" t="s">
        <v>119</v>
      </c>
      <c r="D28" s="13">
        <v>28.56</v>
      </c>
      <c r="E28" s="13">
        <v>26.24</v>
      </c>
      <c r="F28" s="13">
        <v>17.87</v>
      </c>
      <c r="G28" s="13">
        <v>10.46</v>
      </c>
    </row>
    <row r="29" spans="1:7" x14ac:dyDescent="0.25">
      <c r="A29" s="238" t="s">
        <v>8</v>
      </c>
      <c r="B29" s="239"/>
      <c r="C29" s="113" t="s">
        <v>173</v>
      </c>
      <c r="D29" s="14">
        <v>0.79600000000000004</v>
      </c>
      <c r="E29" s="14">
        <v>0.79600000000000004</v>
      </c>
      <c r="F29" s="14">
        <v>0.79600000000000004</v>
      </c>
      <c r="G29" s="14">
        <v>0.79600000000000004</v>
      </c>
    </row>
    <row r="30" spans="1:7" ht="31.5" x14ac:dyDescent="0.25">
      <c r="A30" s="238" t="s">
        <v>176</v>
      </c>
      <c r="B30" s="239"/>
      <c r="C30" s="113" t="s">
        <v>175</v>
      </c>
      <c r="D30" s="15">
        <f>АТС!B15</f>
        <v>558.54</v>
      </c>
      <c r="E30" s="15">
        <f>D30</f>
        <v>558.54</v>
      </c>
      <c r="F30" s="15">
        <f>E30</f>
        <v>558.54</v>
      </c>
      <c r="G30" s="15">
        <f>F30</f>
        <v>558.54</v>
      </c>
    </row>
    <row r="31" spans="1:7" ht="31.5" customHeight="1" x14ac:dyDescent="0.25">
      <c r="A31" s="240" t="s">
        <v>174</v>
      </c>
      <c r="B31" s="241"/>
      <c r="C31" s="84" t="s">
        <v>175</v>
      </c>
      <c r="D31" s="16">
        <f>ROUND(D28*D29*D30/100,2)</f>
        <v>126.98</v>
      </c>
      <c r="E31" s="16">
        <f>ROUND(E28*E29*E30/100,2)</f>
        <v>116.66</v>
      </c>
      <c r="F31" s="16">
        <f>ROUND(F28*F29*F30/100,2)</f>
        <v>79.45</v>
      </c>
      <c r="G31" s="16">
        <f>ROUND(G28*G29*G30/100,2)</f>
        <v>46.5</v>
      </c>
    </row>
    <row r="32" spans="1:7" x14ac:dyDescent="0.25">
      <c r="A32" s="232" t="s">
        <v>43</v>
      </c>
      <c r="B32" s="243"/>
      <c r="C32" s="243"/>
      <c r="D32" s="243"/>
      <c r="E32" s="243"/>
      <c r="F32" s="243"/>
      <c r="G32" s="233"/>
    </row>
    <row r="33" spans="1:7" x14ac:dyDescent="0.25">
      <c r="A33" s="236" t="s">
        <v>177</v>
      </c>
      <c r="B33" s="237"/>
      <c r="C33" s="112" t="s">
        <v>119</v>
      </c>
      <c r="D33" s="13">
        <v>28.56</v>
      </c>
      <c r="E33" s="13">
        <v>26.24</v>
      </c>
      <c r="F33" s="13">
        <v>17.87</v>
      </c>
      <c r="G33" s="13">
        <v>10.46</v>
      </c>
    </row>
    <row r="34" spans="1:7" x14ac:dyDescent="0.25">
      <c r="A34" s="238" t="s">
        <v>8</v>
      </c>
      <c r="B34" s="239"/>
      <c r="C34" s="113" t="s">
        <v>173</v>
      </c>
      <c r="D34" s="14">
        <v>0.79600000000000004</v>
      </c>
      <c r="E34" s="14">
        <v>0.79600000000000004</v>
      </c>
      <c r="F34" s="14">
        <v>0.79600000000000004</v>
      </c>
      <c r="G34" s="14">
        <v>0.79600000000000004</v>
      </c>
    </row>
    <row r="35" spans="1:7" ht="31.5" x14ac:dyDescent="0.25">
      <c r="A35" s="238" t="s">
        <v>176</v>
      </c>
      <c r="B35" s="239"/>
      <c r="C35" s="113" t="s">
        <v>175</v>
      </c>
      <c r="D35" s="15">
        <f>АТС!B16</f>
        <v>1904.4</v>
      </c>
      <c r="E35" s="15">
        <f>D35</f>
        <v>1904.4</v>
      </c>
      <c r="F35" s="15">
        <f>E35</f>
        <v>1904.4</v>
      </c>
      <c r="G35" s="15">
        <f>F35</f>
        <v>1904.4</v>
      </c>
    </row>
    <row r="36" spans="1:7" ht="36.75" customHeight="1" x14ac:dyDescent="0.25">
      <c r="A36" s="240" t="s">
        <v>174</v>
      </c>
      <c r="B36" s="241"/>
      <c r="C36" s="84" t="s">
        <v>175</v>
      </c>
      <c r="D36" s="16">
        <f>ROUND(D33*D34*D35/100,2)</f>
        <v>432.94</v>
      </c>
      <c r="E36" s="16">
        <f>ROUND(E33*E34*E35/100,2)</f>
        <v>397.77</v>
      </c>
      <c r="F36" s="16">
        <f>ROUND(F33*F34*F35/100,2)</f>
        <v>270.89</v>
      </c>
      <c r="G36" s="16">
        <f>ROUND(G33*G34*G35/100,2)</f>
        <v>158.56</v>
      </c>
    </row>
    <row r="39" spans="1:7" x14ac:dyDescent="0.25">
      <c r="A39" s="242" t="s">
        <v>44</v>
      </c>
      <c r="B39" s="242"/>
      <c r="C39" s="242"/>
      <c r="D39" s="242"/>
      <c r="E39" s="242"/>
      <c r="F39" s="242"/>
      <c r="G39" s="242"/>
    </row>
    <row r="40" spans="1:7" ht="71.25" customHeight="1" x14ac:dyDescent="0.25">
      <c r="A40" s="19" t="s">
        <v>11</v>
      </c>
      <c r="B40" s="84" t="s">
        <v>33</v>
      </c>
      <c r="C40" s="84" t="s">
        <v>34</v>
      </c>
      <c r="D40" s="10" t="s">
        <v>5</v>
      </c>
      <c r="E40" s="10" t="s">
        <v>6</v>
      </c>
      <c r="F40" s="10" t="s">
        <v>9</v>
      </c>
      <c r="G40" s="10" t="s">
        <v>7</v>
      </c>
    </row>
    <row r="41" spans="1:7" x14ac:dyDescent="0.25">
      <c r="A41" s="223" t="s">
        <v>10</v>
      </c>
      <c r="B41" s="224"/>
      <c r="C41" s="225"/>
      <c r="D41" s="15">
        <v>28.56</v>
      </c>
      <c r="E41" s="15">
        <v>26.24</v>
      </c>
      <c r="F41" s="15">
        <v>17.87</v>
      </c>
      <c r="G41" s="15">
        <v>10.46</v>
      </c>
    </row>
    <row r="42" spans="1:7" ht="31.5" customHeight="1" x14ac:dyDescent="0.25">
      <c r="A42" s="226" t="s">
        <v>8</v>
      </c>
      <c r="B42" s="227"/>
      <c r="C42" s="228"/>
      <c r="D42" s="14">
        <v>0.79600000000000004</v>
      </c>
      <c r="E42" s="14">
        <v>0.79600000000000004</v>
      </c>
      <c r="F42" s="14">
        <v>0.79600000000000004</v>
      </c>
      <c r="G42" s="14">
        <v>0.79600000000000004</v>
      </c>
    </row>
    <row r="43" spans="1:7" ht="17.25" customHeight="1" x14ac:dyDescent="0.25">
      <c r="A43" s="244" t="s">
        <v>186</v>
      </c>
      <c r="B43" s="251">
        <f>АТС!A41</f>
        <v>41852</v>
      </c>
      <c r="C43" s="252">
        <v>0</v>
      </c>
      <c r="D43" s="11">
        <f>ROUND(АТС!F41*$D$41*$D$42/100,2)</f>
        <v>114.41</v>
      </c>
      <c r="E43" s="11">
        <f>ROUND(АТС!$F41*$E$41*$E$42/100,2)</f>
        <v>105.11</v>
      </c>
      <c r="F43" s="11">
        <f>ROUND(АТС!$F41*$F$41*$F$42/100,2)</f>
        <v>71.58</v>
      </c>
      <c r="G43" s="11">
        <f>ROUND(АТС!$F41*$G$41*$G$42/100,2)</f>
        <v>41.9</v>
      </c>
    </row>
    <row r="44" spans="1:7" x14ac:dyDescent="0.25">
      <c r="A44" s="244"/>
      <c r="B44" s="253">
        <f>B$43+ROUND(C44/24,5)</f>
        <v>41852.041669999999</v>
      </c>
      <c r="C44" s="254">
        <v>1</v>
      </c>
      <c r="D44" s="11">
        <f>ROUND(АТС!F42*$D$41*$D$42/100,2)</f>
        <v>112.83</v>
      </c>
      <c r="E44" s="11">
        <f>ROUND(АТС!F42*$E$41*$E$42/100,2)</f>
        <v>103.67</v>
      </c>
      <c r="F44" s="11">
        <f>ROUND(АТС!$F42*$F$41*$F$42/100,2)</f>
        <v>70.599999999999994</v>
      </c>
      <c r="G44" s="11">
        <f>ROUND(АТС!$F42*$G$41*$G$42/100,2)</f>
        <v>41.33</v>
      </c>
    </row>
    <row r="45" spans="1:7" x14ac:dyDescent="0.25">
      <c r="A45" s="244"/>
      <c r="B45" s="253">
        <f>B$43+ROUND(C45/24,5)</f>
        <v>41852.083330000001</v>
      </c>
      <c r="C45" s="254">
        <v>2</v>
      </c>
      <c r="D45" s="11">
        <f>ROUND(АТС!F43*$D$41*$D$42/100,2)</f>
        <v>117.57</v>
      </c>
      <c r="E45" s="11">
        <f>ROUND(АТС!F43*$E$41*$E$42/100,2)</f>
        <v>108.02</v>
      </c>
      <c r="F45" s="11">
        <f>ROUND(АТС!$F43*$F$41*$F$42/100,2)</f>
        <v>73.56</v>
      </c>
      <c r="G45" s="11">
        <f>ROUND(АТС!$F43*$G$41*$G$42/100,2)</f>
        <v>43.06</v>
      </c>
    </row>
    <row r="46" spans="1:7" x14ac:dyDescent="0.25">
      <c r="A46" s="244"/>
      <c r="B46" s="253">
        <f t="shared" ref="B46:B66" si="0">B$43+ROUND(C46/24,5)</f>
        <v>41852.125</v>
      </c>
      <c r="C46" s="254">
        <v>3</v>
      </c>
      <c r="D46" s="11">
        <f>ROUND(АТС!F44*$D$41*$D$42/100,2)</f>
        <v>118.42</v>
      </c>
      <c r="E46" s="11">
        <f>ROUND(АТС!F44*$E$41*$E$42/100,2)</f>
        <v>108.8</v>
      </c>
      <c r="F46" s="11">
        <f>ROUND(АТС!$F44*$F$41*$F$42/100,2)</f>
        <v>74.09</v>
      </c>
      <c r="G46" s="11">
        <f>ROUND(АТС!$F44*$G$41*$G$42/100,2)</f>
        <v>43.37</v>
      </c>
    </row>
    <row r="47" spans="1:7" x14ac:dyDescent="0.25">
      <c r="A47" s="244"/>
      <c r="B47" s="251">
        <f t="shared" si="0"/>
        <v>41852.166669999999</v>
      </c>
      <c r="C47" s="254">
        <v>4</v>
      </c>
      <c r="D47" s="11">
        <f>ROUND(АТС!F45*$D$41*$D$42/100,2)</f>
        <v>118.43</v>
      </c>
      <c r="E47" s="11">
        <f>ROUND(АТС!F45*$E$41*$E$42/100,2)</f>
        <v>108.81</v>
      </c>
      <c r="F47" s="11">
        <f>ROUND(АТС!$F45*$F$41*$F$42/100,2)</f>
        <v>74.099999999999994</v>
      </c>
      <c r="G47" s="11">
        <f>ROUND(АТС!$F45*$G$41*$G$42/100,2)</f>
        <v>43.37</v>
      </c>
    </row>
    <row r="48" spans="1:7" x14ac:dyDescent="0.25">
      <c r="A48" s="244"/>
      <c r="B48" s="253">
        <f t="shared" si="0"/>
        <v>41852.208330000001</v>
      </c>
      <c r="C48" s="254">
        <v>5</v>
      </c>
      <c r="D48" s="11">
        <f>ROUND(АТС!F46*$D$41*$D$42/100,2)</f>
        <v>120.18</v>
      </c>
      <c r="E48" s="11">
        <f>ROUND(АТС!F46*$E$41*$E$42/100,2)</f>
        <v>110.42</v>
      </c>
      <c r="F48" s="11">
        <f>ROUND(АТС!$F46*$F$41*$F$42/100,2)</f>
        <v>75.2</v>
      </c>
      <c r="G48" s="11">
        <f>ROUND(АТС!$F46*$G$41*$G$42/100,2)</f>
        <v>44.02</v>
      </c>
    </row>
    <row r="49" spans="1:7" x14ac:dyDescent="0.25">
      <c r="A49" s="244"/>
      <c r="B49" s="253">
        <f t="shared" si="0"/>
        <v>41852.25</v>
      </c>
      <c r="C49" s="254">
        <v>6</v>
      </c>
      <c r="D49" s="11">
        <f>ROUND(АТС!F47*$D$41*$D$42/100,2)</f>
        <v>118.45</v>
      </c>
      <c r="E49" s="11">
        <f>ROUND(АТС!F47*$E$41*$E$42/100,2)</f>
        <v>108.83</v>
      </c>
      <c r="F49" s="11">
        <f>ROUND(АТС!$F47*$F$41*$F$42/100,2)</f>
        <v>74.12</v>
      </c>
      <c r="G49" s="11">
        <f>ROUND(АТС!$F47*$G$41*$G$42/100,2)</f>
        <v>43.38</v>
      </c>
    </row>
    <row r="50" spans="1:7" x14ac:dyDescent="0.25">
      <c r="A50" s="244"/>
      <c r="B50" s="253">
        <f t="shared" si="0"/>
        <v>41852.291669999999</v>
      </c>
      <c r="C50" s="254">
        <v>7</v>
      </c>
      <c r="D50" s="11">
        <f>ROUND(АТС!F48*$D$41*$D$42/100,2)</f>
        <v>113.82</v>
      </c>
      <c r="E50" s="11">
        <f>ROUND(АТС!F48*$E$41*$E$42/100,2)</f>
        <v>104.57</v>
      </c>
      <c r="F50" s="11">
        <f>ROUND(АТС!$F48*$F$41*$F$42/100,2)</f>
        <v>71.22</v>
      </c>
      <c r="G50" s="11">
        <f>ROUND(АТС!$F48*$G$41*$G$42/100,2)</f>
        <v>41.68</v>
      </c>
    </row>
    <row r="51" spans="1:7" x14ac:dyDescent="0.25">
      <c r="A51" s="244"/>
      <c r="B51" s="251">
        <f t="shared" si="0"/>
        <v>41852.333330000001</v>
      </c>
      <c r="C51" s="254">
        <v>8</v>
      </c>
      <c r="D51" s="11">
        <f>ROUND(АТС!F49*$D$41*$D$42/100,2)</f>
        <v>135.41</v>
      </c>
      <c r="E51" s="11">
        <f>ROUND(АТС!F49*$E$41*$E$42/100,2)</f>
        <v>124.41</v>
      </c>
      <c r="F51" s="11">
        <f>ROUND(АТС!$F49*$F$41*$F$42/100,2)</f>
        <v>84.73</v>
      </c>
      <c r="G51" s="11">
        <f>ROUND(АТС!$F49*$G$41*$G$42/100,2)</f>
        <v>49.59</v>
      </c>
    </row>
    <row r="52" spans="1:7" x14ac:dyDescent="0.25">
      <c r="A52" s="244"/>
      <c r="B52" s="253">
        <f t="shared" si="0"/>
        <v>41852.375</v>
      </c>
      <c r="C52" s="254">
        <v>9</v>
      </c>
      <c r="D52" s="11">
        <f>ROUND(АТС!F50*$D$41*$D$42/100,2)</f>
        <v>121.17</v>
      </c>
      <c r="E52" s="11">
        <f>ROUND(АТС!F50*$E$41*$E$42/100,2)</f>
        <v>111.33</v>
      </c>
      <c r="F52" s="11">
        <f>ROUND(АТС!$F50*$F$41*$F$42/100,2)</f>
        <v>75.819999999999993</v>
      </c>
      <c r="G52" s="11">
        <f>ROUND(АТС!$F50*$G$41*$G$42/100,2)</f>
        <v>44.38</v>
      </c>
    </row>
    <row r="53" spans="1:7" x14ac:dyDescent="0.25">
      <c r="A53" s="244"/>
      <c r="B53" s="253">
        <f t="shared" si="0"/>
        <v>41852.416669999999</v>
      </c>
      <c r="C53" s="254">
        <v>10</v>
      </c>
      <c r="D53" s="11">
        <f>ROUND(АТС!F51*$D$41*$D$42/100,2)</f>
        <v>117.19</v>
      </c>
      <c r="E53" s="11">
        <f>ROUND(АТС!F51*$E$41*$E$42/100,2)</f>
        <v>107.67</v>
      </c>
      <c r="F53" s="11">
        <f>ROUND(АТС!$F51*$F$41*$F$42/100,2)</f>
        <v>73.319999999999993</v>
      </c>
      <c r="G53" s="11">
        <f>ROUND(АТС!$F51*$G$41*$G$42/100,2)</f>
        <v>42.92</v>
      </c>
    </row>
    <row r="54" spans="1:7" x14ac:dyDescent="0.25">
      <c r="A54" s="244"/>
      <c r="B54" s="253">
        <f t="shared" si="0"/>
        <v>41852.458330000001</v>
      </c>
      <c r="C54" s="254">
        <v>11</v>
      </c>
      <c r="D54" s="11">
        <f>ROUND(АТС!F52*$D$41*$D$42/100,2)</f>
        <v>115.69</v>
      </c>
      <c r="E54" s="11">
        <f>ROUND(АТС!F52*$E$41*$E$42/100,2)</f>
        <v>106.29</v>
      </c>
      <c r="F54" s="11">
        <f>ROUND(АТС!$F52*$F$41*$F$42/100,2)</f>
        <v>72.39</v>
      </c>
      <c r="G54" s="11">
        <f>ROUND(АТС!$F52*$G$41*$G$42/100,2)</f>
        <v>42.37</v>
      </c>
    </row>
    <row r="55" spans="1:7" x14ac:dyDescent="0.25">
      <c r="A55" s="244"/>
      <c r="B55" s="251">
        <f t="shared" si="0"/>
        <v>41852.5</v>
      </c>
      <c r="C55" s="254">
        <v>12</v>
      </c>
      <c r="D55" s="11">
        <f>ROUND(АТС!F53*$D$41*$D$42/100,2)</f>
        <v>117.19</v>
      </c>
      <c r="E55" s="11">
        <f>ROUND(АТС!F53*$E$41*$E$42/100,2)</f>
        <v>107.67</v>
      </c>
      <c r="F55" s="11">
        <f>ROUND(АТС!$F53*$F$41*$F$42/100,2)</f>
        <v>73.319999999999993</v>
      </c>
      <c r="G55" s="11">
        <f>ROUND(АТС!$F53*$G$41*$G$42/100,2)</f>
        <v>42.92</v>
      </c>
    </row>
    <row r="56" spans="1:7" x14ac:dyDescent="0.25">
      <c r="A56" s="244"/>
      <c r="B56" s="253">
        <f t="shared" si="0"/>
        <v>41852.541669999999</v>
      </c>
      <c r="C56" s="254">
        <v>13</v>
      </c>
      <c r="D56" s="11">
        <f>ROUND(АТС!F54*$D$41*$D$42/100,2)</f>
        <v>118.75</v>
      </c>
      <c r="E56" s="11">
        <f>ROUND(АТС!F54*$E$41*$E$42/100,2)</f>
        <v>109.11</v>
      </c>
      <c r="F56" s="11">
        <f>ROUND(АТС!$F54*$F$41*$F$42/100,2)</f>
        <v>74.3</v>
      </c>
      <c r="G56" s="11">
        <f>ROUND(АТС!$F54*$G$41*$G$42/100,2)</f>
        <v>43.49</v>
      </c>
    </row>
    <row r="57" spans="1:7" x14ac:dyDescent="0.25">
      <c r="A57" s="244"/>
      <c r="B57" s="253">
        <f t="shared" si="0"/>
        <v>41852.583330000001</v>
      </c>
      <c r="C57" s="254">
        <v>14</v>
      </c>
      <c r="D57" s="11">
        <f>ROUND(АТС!F55*$D$41*$D$42/100,2)</f>
        <v>117.97</v>
      </c>
      <c r="E57" s="11">
        <f>ROUND(АТС!F55*$E$41*$E$42/100,2)</f>
        <v>108.39</v>
      </c>
      <c r="F57" s="11">
        <f>ROUND(АТС!$F55*$F$41*$F$42/100,2)</f>
        <v>73.81</v>
      </c>
      <c r="G57" s="11">
        <f>ROUND(АТС!$F55*$G$41*$G$42/100,2)</f>
        <v>43.21</v>
      </c>
    </row>
    <row r="58" spans="1:7" x14ac:dyDescent="0.25">
      <c r="A58" s="244"/>
      <c r="B58" s="253">
        <f t="shared" si="0"/>
        <v>41852.625</v>
      </c>
      <c r="C58" s="254">
        <v>15</v>
      </c>
      <c r="D58" s="11">
        <f>ROUND(АТС!F56*$D$41*$D$42/100,2)</f>
        <v>118.75</v>
      </c>
      <c r="E58" s="11">
        <f>ROUND(АТС!F56*$E$41*$E$42/100,2)</f>
        <v>109.11</v>
      </c>
      <c r="F58" s="11">
        <f>ROUND(АТС!$F56*$F$41*$F$42/100,2)</f>
        <v>74.3</v>
      </c>
      <c r="G58" s="11">
        <f>ROUND(АТС!$F56*$G$41*$G$42/100,2)</f>
        <v>43.49</v>
      </c>
    </row>
    <row r="59" spans="1:7" x14ac:dyDescent="0.25">
      <c r="A59" s="244"/>
      <c r="B59" s="251">
        <f t="shared" si="0"/>
        <v>41852.666669999999</v>
      </c>
      <c r="C59" s="254">
        <v>16</v>
      </c>
      <c r="D59" s="11">
        <f>ROUND(АТС!F57*$D$41*$D$42/100,2)</f>
        <v>118.87</v>
      </c>
      <c r="E59" s="11">
        <f>ROUND(АТС!F57*$E$41*$E$42/100,2)</f>
        <v>109.22</v>
      </c>
      <c r="F59" s="11">
        <f>ROUND(АТС!$F57*$F$41*$F$42/100,2)</f>
        <v>74.38</v>
      </c>
      <c r="G59" s="11">
        <f>ROUND(АТС!$F57*$G$41*$G$42/100,2)</f>
        <v>43.54</v>
      </c>
    </row>
    <row r="60" spans="1:7" x14ac:dyDescent="0.25">
      <c r="A60" s="244"/>
      <c r="B60" s="253">
        <f t="shared" si="0"/>
        <v>41852.708330000001</v>
      </c>
      <c r="C60" s="254">
        <v>17</v>
      </c>
      <c r="D60" s="11">
        <f>ROUND(АТС!F58*$D$41*$D$42/100,2)</f>
        <v>120.97</v>
      </c>
      <c r="E60" s="11">
        <f>ROUND(АТС!F58*$E$41*$E$42/100,2)</f>
        <v>111.14</v>
      </c>
      <c r="F60" s="11">
        <f>ROUND(АТС!$F58*$F$41*$F$42/100,2)</f>
        <v>75.69</v>
      </c>
      <c r="G60" s="11">
        <f>ROUND(АТС!$F58*$G$41*$G$42/100,2)</f>
        <v>44.31</v>
      </c>
    </row>
    <row r="61" spans="1:7" x14ac:dyDescent="0.25">
      <c r="A61" s="244"/>
      <c r="B61" s="253">
        <f t="shared" si="0"/>
        <v>41852.75</v>
      </c>
      <c r="C61" s="254">
        <v>18</v>
      </c>
      <c r="D61" s="11">
        <f>ROUND(АТС!F59*$D$41*$D$42/100,2)</f>
        <v>125.45</v>
      </c>
      <c r="E61" s="11">
        <f>ROUND(АТС!F59*$E$41*$E$42/100,2)</f>
        <v>115.26</v>
      </c>
      <c r="F61" s="11">
        <f>ROUND(АТС!$F59*$F$41*$F$42/100,2)</f>
        <v>78.489999999999995</v>
      </c>
      <c r="G61" s="11">
        <f>ROUND(АТС!$F59*$G$41*$G$42/100,2)</f>
        <v>45.95</v>
      </c>
    </row>
    <row r="62" spans="1:7" x14ac:dyDescent="0.25">
      <c r="A62" s="244"/>
      <c r="B62" s="253">
        <f t="shared" si="0"/>
        <v>41852.791669999999</v>
      </c>
      <c r="C62" s="254">
        <v>19</v>
      </c>
      <c r="D62" s="11">
        <f>ROUND(АТС!F60*$D$41*$D$42/100,2)</f>
        <v>121.68</v>
      </c>
      <c r="E62" s="11">
        <f>ROUND(АТС!F60*$E$41*$E$42/100,2)</f>
        <v>111.79</v>
      </c>
      <c r="F62" s="11">
        <f>ROUND(АТС!$F60*$F$41*$F$42/100,2)</f>
        <v>76.13</v>
      </c>
      <c r="G62" s="11">
        <f>ROUND(АТС!$F60*$G$41*$G$42/100,2)</f>
        <v>44.56</v>
      </c>
    </row>
    <row r="63" spans="1:7" x14ac:dyDescent="0.25">
      <c r="A63" s="244"/>
      <c r="B63" s="251">
        <f t="shared" si="0"/>
        <v>41852.833330000001</v>
      </c>
      <c r="C63" s="254">
        <v>20</v>
      </c>
      <c r="D63" s="11">
        <f>ROUND(АТС!F61*$D$41*$D$42/100,2)</f>
        <v>118.3</v>
      </c>
      <c r="E63" s="11">
        <f>ROUND(АТС!F61*$E$41*$E$42/100,2)</f>
        <v>108.69</v>
      </c>
      <c r="F63" s="11">
        <f>ROUND(АТС!$F61*$F$41*$F$42/100,2)</f>
        <v>74.02</v>
      </c>
      <c r="G63" s="11">
        <f>ROUND(АТС!$F61*$G$41*$G$42/100,2)</f>
        <v>43.33</v>
      </c>
    </row>
    <row r="64" spans="1:7" x14ac:dyDescent="0.25">
      <c r="A64" s="244"/>
      <c r="B64" s="253">
        <f t="shared" si="0"/>
        <v>41852.875</v>
      </c>
      <c r="C64" s="254">
        <v>21</v>
      </c>
      <c r="D64" s="11">
        <f>ROUND(АТС!F62*$D$41*$D$42/100,2)</f>
        <v>117.02</v>
      </c>
      <c r="E64" s="11">
        <f>ROUND(АТС!F62*$E$41*$E$42/100,2)</f>
        <v>107.51</v>
      </c>
      <c r="F64" s="11">
        <f>ROUND(АТС!$F62*$F$41*$F$42/100,2)</f>
        <v>73.22</v>
      </c>
      <c r="G64" s="11">
        <f>ROUND(АТС!$F62*$G$41*$G$42/100,2)</f>
        <v>42.86</v>
      </c>
    </row>
    <row r="65" spans="1:7" x14ac:dyDescent="0.25">
      <c r="A65" s="244"/>
      <c r="B65" s="253">
        <f t="shared" si="0"/>
        <v>41852.916669999999</v>
      </c>
      <c r="C65" s="254">
        <v>22</v>
      </c>
      <c r="D65" s="11">
        <f>ROUND(АТС!F63*$D$41*$D$42/100,2)</f>
        <v>117.12</v>
      </c>
      <c r="E65" s="11">
        <f>ROUND(АТС!F63*$E$41*$E$42/100,2)</f>
        <v>107.61</v>
      </c>
      <c r="F65" s="11">
        <f>ROUND(АТС!$F63*$F$41*$F$42/100,2)</f>
        <v>73.28</v>
      </c>
      <c r="G65" s="11">
        <f>ROUND(АТС!$F63*$G$41*$G$42/100,2)</f>
        <v>42.9</v>
      </c>
    </row>
    <row r="66" spans="1:7" x14ac:dyDescent="0.25">
      <c r="A66" s="244"/>
      <c r="B66" s="253">
        <f t="shared" si="0"/>
        <v>41852.958330000001</v>
      </c>
      <c r="C66" s="254">
        <v>23</v>
      </c>
      <c r="D66" s="11">
        <f>ROUND(АТС!F64*$D$41*$D$42/100,2)</f>
        <v>141.81</v>
      </c>
      <c r="E66" s="11">
        <f>ROUND(АТС!F64*$E$41*$E$42/100,2)</f>
        <v>130.29</v>
      </c>
      <c r="F66" s="11">
        <f>ROUND(АТС!$F64*$F$41*$F$42/100,2)</f>
        <v>88.73</v>
      </c>
      <c r="G66" s="11">
        <f>ROUND(АТС!$F64*$G$41*$G$42/100,2)</f>
        <v>51.94</v>
      </c>
    </row>
    <row r="67" spans="1:7" x14ac:dyDescent="0.25">
      <c r="A67" s="244"/>
      <c r="B67" s="251">
        <f>B43+1</f>
        <v>41853</v>
      </c>
      <c r="C67" s="254">
        <v>0</v>
      </c>
      <c r="D67" s="11">
        <f>ROUND(АТС!F65*$D$41*$D$42/100,2)</f>
        <v>120.3</v>
      </c>
      <c r="E67" s="11">
        <f>ROUND(АТС!F65*$E$41*$E$42/100,2)</f>
        <v>110.52</v>
      </c>
      <c r="F67" s="11">
        <f>ROUND(АТС!$F65*$F$41*$F$42/100,2)</f>
        <v>75.27</v>
      </c>
      <c r="G67" s="11">
        <f>ROUND(АТС!$F65*$G$41*$G$42/100,2)</f>
        <v>44.06</v>
      </c>
    </row>
    <row r="68" spans="1:7" x14ac:dyDescent="0.25">
      <c r="A68" s="244"/>
      <c r="B68" s="253">
        <f t="shared" ref="B68:B131" si="1">B44+1</f>
        <v>41853.041669999999</v>
      </c>
      <c r="C68" s="254">
        <v>1</v>
      </c>
      <c r="D68" s="11">
        <f>ROUND(АТС!F66*$D$41*$D$42/100,2)</f>
        <v>115.54</v>
      </c>
      <c r="E68" s="11">
        <f>ROUND(АТС!F66*$E$41*$E$42/100,2)</f>
        <v>106.16</v>
      </c>
      <c r="F68" s="11">
        <f>ROUND(АТС!$F66*$F$41*$F$42/100,2)</f>
        <v>72.290000000000006</v>
      </c>
      <c r="G68" s="11">
        <f>ROUND(АТС!$F66*$G$41*$G$42/100,2)</f>
        <v>42.32</v>
      </c>
    </row>
    <row r="69" spans="1:7" x14ac:dyDescent="0.25">
      <c r="A69" s="244"/>
      <c r="B69" s="253">
        <f t="shared" si="1"/>
        <v>41853.083330000001</v>
      </c>
      <c r="C69" s="254">
        <v>2</v>
      </c>
      <c r="D69" s="11">
        <f>ROUND(АТС!F67*$D$41*$D$42/100,2)</f>
        <v>114.22</v>
      </c>
      <c r="E69" s="11">
        <f>ROUND(АТС!F67*$E$41*$E$42/100,2)</f>
        <v>104.94</v>
      </c>
      <c r="F69" s="11">
        <f>ROUND(АТС!$F67*$F$41*$F$42/100,2)</f>
        <v>71.47</v>
      </c>
      <c r="G69" s="11">
        <f>ROUND(АТС!$F67*$G$41*$G$42/100,2)</f>
        <v>41.83</v>
      </c>
    </row>
    <row r="70" spans="1:7" x14ac:dyDescent="0.25">
      <c r="A70" s="244"/>
      <c r="B70" s="253">
        <f t="shared" si="1"/>
        <v>41853.125</v>
      </c>
      <c r="C70" s="254">
        <v>3</v>
      </c>
      <c r="D70" s="11">
        <f>ROUND(АТС!F68*$D$41*$D$42/100,2)</f>
        <v>117.69</v>
      </c>
      <c r="E70" s="11">
        <f>ROUND(АТС!F68*$E$41*$E$42/100,2)</f>
        <v>108.13</v>
      </c>
      <c r="F70" s="11">
        <f>ROUND(АТС!$F68*$F$41*$F$42/100,2)</f>
        <v>73.64</v>
      </c>
      <c r="G70" s="11">
        <f>ROUND(АТС!$F68*$G$41*$G$42/100,2)</f>
        <v>43.11</v>
      </c>
    </row>
    <row r="71" spans="1:7" x14ac:dyDescent="0.25">
      <c r="A71" s="244"/>
      <c r="B71" s="251">
        <f t="shared" si="1"/>
        <v>41853.166669999999</v>
      </c>
      <c r="C71" s="254">
        <v>4</v>
      </c>
      <c r="D71" s="11">
        <f>ROUND(АТС!F69*$D$41*$D$42/100,2)</f>
        <v>119.48</v>
      </c>
      <c r="E71" s="11">
        <f>ROUND(АТС!F69*$E$41*$E$42/100,2)</f>
        <v>109.78</v>
      </c>
      <c r="F71" s="11">
        <f>ROUND(АТС!$F69*$F$41*$F$42/100,2)</f>
        <v>74.760000000000005</v>
      </c>
      <c r="G71" s="11">
        <f>ROUND(АТС!$F69*$G$41*$G$42/100,2)</f>
        <v>43.76</v>
      </c>
    </row>
    <row r="72" spans="1:7" x14ac:dyDescent="0.25">
      <c r="A72" s="244"/>
      <c r="B72" s="253">
        <f t="shared" si="1"/>
        <v>41853.208330000001</v>
      </c>
      <c r="C72" s="254">
        <v>5</v>
      </c>
      <c r="D72" s="11">
        <f>ROUND(АТС!F70*$D$41*$D$42/100,2)</f>
        <v>118.65</v>
      </c>
      <c r="E72" s="11">
        <f>ROUND(АТС!F70*$E$41*$E$42/100,2)</f>
        <v>109.02</v>
      </c>
      <c r="F72" s="11">
        <f>ROUND(АТС!$F70*$F$41*$F$42/100,2)</f>
        <v>74.239999999999995</v>
      </c>
      <c r="G72" s="11">
        <f>ROUND(АТС!$F70*$G$41*$G$42/100,2)</f>
        <v>43.46</v>
      </c>
    </row>
    <row r="73" spans="1:7" x14ac:dyDescent="0.25">
      <c r="A73" s="244"/>
      <c r="B73" s="253">
        <f t="shared" si="1"/>
        <v>41853.25</v>
      </c>
      <c r="C73" s="254">
        <v>6</v>
      </c>
      <c r="D73" s="11">
        <f>ROUND(АТС!F71*$D$41*$D$42/100,2)</f>
        <v>121.36</v>
      </c>
      <c r="E73" s="11">
        <f>ROUND(АТС!F71*$E$41*$E$42/100,2)</f>
        <v>111.5</v>
      </c>
      <c r="F73" s="11">
        <f>ROUND(АТС!$F71*$F$41*$F$42/100,2)</f>
        <v>75.94</v>
      </c>
      <c r="G73" s="11">
        <f>ROUND(АТС!$F71*$G$41*$G$42/100,2)</f>
        <v>44.45</v>
      </c>
    </row>
    <row r="74" spans="1:7" x14ac:dyDescent="0.25">
      <c r="A74" s="244"/>
      <c r="B74" s="253">
        <f t="shared" si="1"/>
        <v>41853.291669999999</v>
      </c>
      <c r="C74" s="254">
        <v>7</v>
      </c>
      <c r="D74" s="11">
        <f>ROUND(АТС!F72*$D$41*$D$42/100,2)</f>
        <v>118.55</v>
      </c>
      <c r="E74" s="11">
        <f>ROUND(АТС!F72*$E$41*$E$42/100,2)</f>
        <v>108.92</v>
      </c>
      <c r="F74" s="11">
        <f>ROUND(АТС!$F72*$F$41*$F$42/100,2)</f>
        <v>74.180000000000007</v>
      </c>
      <c r="G74" s="11">
        <f>ROUND(АТС!$F72*$G$41*$G$42/100,2)</f>
        <v>43.42</v>
      </c>
    </row>
    <row r="75" spans="1:7" x14ac:dyDescent="0.25">
      <c r="A75" s="244"/>
      <c r="B75" s="251">
        <f t="shared" si="1"/>
        <v>41853.333330000001</v>
      </c>
      <c r="C75" s="254">
        <v>8</v>
      </c>
      <c r="D75" s="11">
        <f>ROUND(АТС!F73*$D$41*$D$42/100,2)</f>
        <v>114.3</v>
      </c>
      <c r="E75" s="11">
        <f>ROUND(АТС!F73*$E$41*$E$42/100,2)</f>
        <v>105.01</v>
      </c>
      <c r="F75" s="11">
        <f>ROUND(АТС!$F73*$F$41*$F$42/100,2)</f>
        <v>71.52</v>
      </c>
      <c r="G75" s="11">
        <f>ROUND(АТС!$F73*$G$41*$G$42/100,2)</f>
        <v>41.86</v>
      </c>
    </row>
    <row r="76" spans="1:7" x14ac:dyDescent="0.25">
      <c r="A76" s="244"/>
      <c r="B76" s="253">
        <f t="shared" si="1"/>
        <v>41853.375</v>
      </c>
      <c r="C76" s="254">
        <v>9</v>
      </c>
      <c r="D76" s="11">
        <f>ROUND(АТС!F74*$D$41*$D$42/100,2)</f>
        <v>129.53</v>
      </c>
      <c r="E76" s="11">
        <f>ROUND(АТС!F74*$E$41*$E$42/100,2)</f>
        <v>119</v>
      </c>
      <c r="F76" s="11">
        <f>ROUND(АТС!$F74*$F$41*$F$42/100,2)</f>
        <v>81.040000000000006</v>
      </c>
      <c r="G76" s="11">
        <f>ROUND(АТС!$F74*$G$41*$G$42/100,2)</f>
        <v>47.44</v>
      </c>
    </row>
    <row r="77" spans="1:7" x14ac:dyDescent="0.25">
      <c r="A77" s="244"/>
      <c r="B77" s="253">
        <f t="shared" si="1"/>
        <v>41853.416669999999</v>
      </c>
      <c r="C77" s="254">
        <v>10</v>
      </c>
      <c r="D77" s="11">
        <f>ROUND(АТС!F75*$D$41*$D$42/100,2)</f>
        <v>120.66</v>
      </c>
      <c r="E77" s="11">
        <f>ROUND(АТС!F75*$E$41*$E$42/100,2)</f>
        <v>110.86</v>
      </c>
      <c r="F77" s="11">
        <f>ROUND(АТС!$F75*$F$41*$F$42/100,2)</f>
        <v>75.5</v>
      </c>
      <c r="G77" s="11">
        <f>ROUND(АТС!$F75*$G$41*$G$42/100,2)</f>
        <v>44.19</v>
      </c>
    </row>
    <row r="78" spans="1:7" x14ac:dyDescent="0.25">
      <c r="A78" s="244"/>
      <c r="B78" s="253">
        <f t="shared" si="1"/>
        <v>41853.458330000001</v>
      </c>
      <c r="C78" s="254">
        <v>11</v>
      </c>
      <c r="D78" s="11">
        <f>ROUND(АТС!F76*$D$41*$D$42/100,2)</f>
        <v>117.43</v>
      </c>
      <c r="E78" s="11">
        <f>ROUND(АТС!F76*$E$41*$E$42/100,2)</f>
        <v>107.89</v>
      </c>
      <c r="F78" s="11">
        <f>ROUND(АТС!$F76*$F$41*$F$42/100,2)</f>
        <v>73.48</v>
      </c>
      <c r="G78" s="11">
        <f>ROUND(АТС!$F76*$G$41*$G$42/100,2)</f>
        <v>43.01</v>
      </c>
    </row>
    <row r="79" spans="1:7" x14ac:dyDescent="0.25">
      <c r="A79" s="244"/>
      <c r="B79" s="251">
        <f t="shared" si="1"/>
        <v>41853.5</v>
      </c>
      <c r="C79" s="254">
        <v>12</v>
      </c>
      <c r="D79" s="11">
        <f>ROUND(АТС!F77*$D$41*$D$42/100,2)</f>
        <v>115.88</v>
      </c>
      <c r="E79" s="11">
        <f>ROUND(АТС!F77*$E$41*$E$42/100,2)</f>
        <v>106.46</v>
      </c>
      <c r="F79" s="11">
        <f>ROUND(АТС!$F77*$F$41*$F$42/100,2)</f>
        <v>72.5</v>
      </c>
      <c r="G79" s="11">
        <f>ROUND(АТС!$F77*$G$41*$G$42/100,2)</f>
        <v>42.44</v>
      </c>
    </row>
    <row r="80" spans="1:7" x14ac:dyDescent="0.25">
      <c r="A80" s="244"/>
      <c r="B80" s="253">
        <f t="shared" si="1"/>
        <v>41853.541669999999</v>
      </c>
      <c r="C80" s="254">
        <v>13</v>
      </c>
      <c r="D80" s="11">
        <f>ROUND(АТС!F78*$D$41*$D$42/100,2)</f>
        <v>115.12</v>
      </c>
      <c r="E80" s="11">
        <f>ROUND(АТС!F78*$E$41*$E$42/100,2)</f>
        <v>105.77</v>
      </c>
      <c r="F80" s="11">
        <f>ROUND(АТС!$F78*$F$41*$F$42/100,2)</f>
        <v>72.03</v>
      </c>
      <c r="G80" s="11">
        <f>ROUND(АТС!$F78*$G$41*$G$42/100,2)</f>
        <v>42.16</v>
      </c>
    </row>
    <row r="81" spans="1:7" x14ac:dyDescent="0.25">
      <c r="A81" s="244"/>
      <c r="B81" s="253">
        <f t="shared" si="1"/>
        <v>41853.583330000001</v>
      </c>
      <c r="C81" s="254">
        <v>14</v>
      </c>
      <c r="D81" s="11">
        <f>ROUND(АТС!F79*$D$41*$D$42/100,2)</f>
        <v>116.67</v>
      </c>
      <c r="E81" s="11">
        <f>ROUND(АТС!F79*$E$41*$E$42/100,2)</f>
        <v>107.19</v>
      </c>
      <c r="F81" s="11">
        <f>ROUND(АТС!$F79*$F$41*$F$42/100,2)</f>
        <v>73</v>
      </c>
      <c r="G81" s="11">
        <f>ROUND(АТС!$F79*$G$41*$G$42/100,2)</f>
        <v>42.73</v>
      </c>
    </row>
    <row r="82" spans="1:7" x14ac:dyDescent="0.25">
      <c r="A82" s="244"/>
      <c r="B82" s="253">
        <f t="shared" si="1"/>
        <v>41853.625</v>
      </c>
      <c r="C82" s="254">
        <v>15</v>
      </c>
      <c r="D82" s="11">
        <f>ROUND(АТС!F80*$D$41*$D$42/100,2)</f>
        <v>117.45</v>
      </c>
      <c r="E82" s="11">
        <f>ROUND(АТС!F80*$E$41*$E$42/100,2)</f>
        <v>107.91</v>
      </c>
      <c r="F82" s="11">
        <f>ROUND(АТС!$F80*$F$41*$F$42/100,2)</f>
        <v>73.489999999999995</v>
      </c>
      <c r="G82" s="11">
        <f>ROUND(АТС!$F80*$G$41*$G$42/100,2)</f>
        <v>43.02</v>
      </c>
    </row>
    <row r="83" spans="1:7" x14ac:dyDescent="0.25">
      <c r="A83" s="244"/>
      <c r="B83" s="251">
        <f t="shared" si="1"/>
        <v>41853.666669999999</v>
      </c>
      <c r="C83" s="254">
        <v>16</v>
      </c>
      <c r="D83" s="11">
        <f>ROUND(АТС!F81*$D$41*$D$42/100,2)</f>
        <v>119.06</v>
      </c>
      <c r="E83" s="11">
        <f>ROUND(АТС!F81*$E$41*$E$42/100,2)</f>
        <v>109.39</v>
      </c>
      <c r="F83" s="11">
        <f>ROUND(АТС!$F81*$F$41*$F$42/100,2)</f>
        <v>74.5</v>
      </c>
      <c r="G83" s="11">
        <f>ROUND(АТС!$F81*$G$41*$G$42/100,2)</f>
        <v>43.6</v>
      </c>
    </row>
    <row r="84" spans="1:7" x14ac:dyDescent="0.25">
      <c r="A84" s="244"/>
      <c r="B84" s="253">
        <f t="shared" si="1"/>
        <v>41853.708330000001</v>
      </c>
      <c r="C84" s="254">
        <v>17</v>
      </c>
      <c r="D84" s="11">
        <f>ROUND(АТС!F82*$D$41*$D$42/100,2)</f>
        <v>119.86</v>
      </c>
      <c r="E84" s="11">
        <f>ROUND(АТС!F82*$E$41*$E$42/100,2)</f>
        <v>110.12</v>
      </c>
      <c r="F84" s="11">
        <f>ROUND(АТС!$F82*$F$41*$F$42/100,2)</f>
        <v>75</v>
      </c>
      <c r="G84" s="11">
        <f>ROUND(АТС!$F82*$G$41*$G$42/100,2)</f>
        <v>43.9</v>
      </c>
    </row>
    <row r="85" spans="1:7" x14ac:dyDescent="0.25">
      <c r="A85" s="244"/>
      <c r="B85" s="253">
        <f t="shared" si="1"/>
        <v>41853.75</v>
      </c>
      <c r="C85" s="254">
        <v>18</v>
      </c>
      <c r="D85" s="11">
        <f>ROUND(АТС!F83*$D$41*$D$42/100,2)</f>
        <v>119.03</v>
      </c>
      <c r="E85" s="11">
        <f>ROUND(АТС!F83*$E$41*$E$42/100,2)</f>
        <v>109.36</v>
      </c>
      <c r="F85" s="11">
        <f>ROUND(АТС!$F83*$F$41*$F$42/100,2)</f>
        <v>74.48</v>
      </c>
      <c r="G85" s="11">
        <f>ROUND(АТС!$F83*$G$41*$G$42/100,2)</f>
        <v>43.59</v>
      </c>
    </row>
    <row r="86" spans="1:7" x14ac:dyDescent="0.25">
      <c r="A86" s="244"/>
      <c r="B86" s="253">
        <f t="shared" si="1"/>
        <v>41853.791669999999</v>
      </c>
      <c r="C86" s="254">
        <v>19</v>
      </c>
      <c r="D86" s="11">
        <f>ROUND(АТС!F84*$D$41*$D$42/100,2)</f>
        <v>116.62</v>
      </c>
      <c r="E86" s="11">
        <f>ROUND(АТС!F84*$E$41*$E$42/100,2)</f>
        <v>107.14</v>
      </c>
      <c r="F86" s="11">
        <f>ROUND(АТС!$F84*$F$41*$F$42/100,2)</f>
        <v>72.97</v>
      </c>
      <c r="G86" s="11">
        <f>ROUND(АТС!$F84*$G$41*$G$42/100,2)</f>
        <v>42.71</v>
      </c>
    </row>
    <row r="87" spans="1:7" x14ac:dyDescent="0.25">
      <c r="A87" s="244"/>
      <c r="B87" s="251">
        <f t="shared" si="1"/>
        <v>41853.833330000001</v>
      </c>
      <c r="C87" s="254">
        <v>20</v>
      </c>
      <c r="D87" s="11">
        <f>ROUND(АТС!F85*$D$41*$D$42/100,2)</f>
        <v>116.29</v>
      </c>
      <c r="E87" s="11">
        <f>ROUND(АТС!F85*$E$41*$E$42/100,2)</f>
        <v>106.84</v>
      </c>
      <c r="F87" s="11">
        <f>ROUND(АТС!$F85*$F$41*$F$42/100,2)</f>
        <v>72.760000000000005</v>
      </c>
      <c r="G87" s="11">
        <f>ROUND(АТС!$F85*$G$41*$G$42/100,2)</f>
        <v>42.59</v>
      </c>
    </row>
    <row r="88" spans="1:7" x14ac:dyDescent="0.25">
      <c r="A88" s="244"/>
      <c r="B88" s="253">
        <f t="shared" si="1"/>
        <v>41853.875</v>
      </c>
      <c r="C88" s="254">
        <v>21</v>
      </c>
      <c r="D88" s="11">
        <f>ROUND(АТС!F86*$D$41*$D$42/100,2)</f>
        <v>117.61</v>
      </c>
      <c r="E88" s="11">
        <f>ROUND(АТС!F86*$E$41*$E$42/100,2)</f>
        <v>108.06</v>
      </c>
      <c r="F88" s="11">
        <f>ROUND(АТС!$F86*$F$41*$F$42/100,2)</f>
        <v>73.59</v>
      </c>
      <c r="G88" s="11">
        <f>ROUND(АТС!$F86*$G$41*$G$42/100,2)</f>
        <v>43.08</v>
      </c>
    </row>
    <row r="89" spans="1:7" x14ac:dyDescent="0.25">
      <c r="A89" s="244"/>
      <c r="B89" s="253">
        <f t="shared" si="1"/>
        <v>41853.916669999999</v>
      </c>
      <c r="C89" s="254">
        <v>22</v>
      </c>
      <c r="D89" s="11">
        <f>ROUND(АТС!F87*$D$41*$D$42/100,2)</f>
        <v>117.85</v>
      </c>
      <c r="E89" s="11">
        <f>ROUND(АТС!F87*$E$41*$E$42/100,2)</f>
        <v>108.28</v>
      </c>
      <c r="F89" s="11">
        <f>ROUND(АТС!$F87*$F$41*$F$42/100,2)</f>
        <v>73.739999999999995</v>
      </c>
      <c r="G89" s="11">
        <f>ROUND(АТС!$F87*$G$41*$G$42/100,2)</f>
        <v>43.16</v>
      </c>
    </row>
    <row r="90" spans="1:7" x14ac:dyDescent="0.25">
      <c r="A90" s="244"/>
      <c r="B90" s="253">
        <f t="shared" si="1"/>
        <v>41853.958330000001</v>
      </c>
      <c r="C90" s="254">
        <v>23</v>
      </c>
      <c r="D90" s="11">
        <f>ROUND(АТС!F88*$D$41*$D$42/100,2)</f>
        <v>118.85</v>
      </c>
      <c r="E90" s="11">
        <f>ROUND(АТС!F88*$E$41*$E$42/100,2)</f>
        <v>109.2</v>
      </c>
      <c r="F90" s="11">
        <f>ROUND(АТС!$F88*$F$41*$F$42/100,2)</f>
        <v>74.36</v>
      </c>
      <c r="G90" s="11">
        <f>ROUND(АТС!$F88*$G$41*$G$42/100,2)</f>
        <v>43.53</v>
      </c>
    </row>
    <row r="91" spans="1:7" x14ac:dyDescent="0.25">
      <c r="A91" s="244"/>
      <c r="B91" s="251">
        <f t="shared" si="1"/>
        <v>41854</v>
      </c>
      <c r="C91" s="254">
        <v>0</v>
      </c>
      <c r="D91" s="11">
        <f>ROUND(АТС!F89*$D$41*$D$42/100,2)</f>
        <v>120.95</v>
      </c>
      <c r="E91" s="11">
        <f>ROUND(АТС!F89*$E$41*$E$42/100,2)</f>
        <v>111.13</v>
      </c>
      <c r="F91" s="11">
        <f>ROUND(АТС!$F89*$F$41*$F$42/100,2)</f>
        <v>75.680000000000007</v>
      </c>
      <c r="G91" s="11">
        <f>ROUND(АТС!$F89*$G$41*$G$42/100,2)</f>
        <v>44.3</v>
      </c>
    </row>
    <row r="92" spans="1:7" x14ac:dyDescent="0.25">
      <c r="A92" s="244"/>
      <c r="B92" s="253">
        <f t="shared" si="1"/>
        <v>41854.041669999999</v>
      </c>
      <c r="C92" s="254">
        <v>1</v>
      </c>
      <c r="D92" s="11">
        <f>ROUND(АТС!F90*$D$41*$D$42/100,2)</f>
        <v>115.3</v>
      </c>
      <c r="E92" s="11">
        <f>ROUND(АТС!F90*$E$41*$E$42/100,2)</f>
        <v>105.93</v>
      </c>
      <c r="F92" s="11">
        <f>ROUND(АТС!$F90*$F$41*$F$42/100,2)</f>
        <v>72.14</v>
      </c>
      <c r="G92" s="11">
        <f>ROUND(АТС!$F90*$G$41*$G$42/100,2)</f>
        <v>42.23</v>
      </c>
    </row>
    <row r="93" spans="1:7" x14ac:dyDescent="0.25">
      <c r="A93" s="244"/>
      <c r="B93" s="253">
        <f t="shared" si="1"/>
        <v>41854.083330000001</v>
      </c>
      <c r="C93" s="254">
        <v>2</v>
      </c>
      <c r="D93" s="11">
        <f>ROUND(АТС!F91*$D$41*$D$42/100,2)</f>
        <v>114.25</v>
      </c>
      <c r="E93" s="11">
        <f>ROUND(АТС!F91*$E$41*$E$42/100,2)</f>
        <v>104.97</v>
      </c>
      <c r="F93" s="11">
        <f>ROUND(АТС!$F91*$F$41*$F$42/100,2)</f>
        <v>71.489999999999995</v>
      </c>
      <c r="G93" s="11">
        <f>ROUND(АТС!$F91*$G$41*$G$42/100,2)</f>
        <v>41.84</v>
      </c>
    </row>
    <row r="94" spans="1:7" x14ac:dyDescent="0.25">
      <c r="A94" s="244"/>
      <c r="B94" s="253">
        <f t="shared" si="1"/>
        <v>41854.125</v>
      </c>
      <c r="C94" s="254">
        <v>3</v>
      </c>
      <c r="D94" s="11">
        <f>ROUND(АТС!F92*$D$41*$D$42/100,2)</f>
        <v>117.72</v>
      </c>
      <c r="E94" s="11">
        <f>ROUND(АТС!F92*$E$41*$E$42/100,2)</f>
        <v>108.16</v>
      </c>
      <c r="F94" s="11">
        <f>ROUND(АТС!$F92*$F$41*$F$42/100,2)</f>
        <v>73.66</v>
      </c>
      <c r="G94" s="11">
        <f>ROUND(АТС!$F92*$G$41*$G$42/100,2)</f>
        <v>43.11</v>
      </c>
    </row>
    <row r="95" spans="1:7" x14ac:dyDescent="0.25">
      <c r="A95" s="244"/>
      <c r="B95" s="251">
        <f t="shared" si="1"/>
        <v>41854.166669999999</v>
      </c>
      <c r="C95" s="254">
        <v>4</v>
      </c>
      <c r="D95" s="11">
        <f>ROUND(АТС!F93*$D$41*$D$42/100,2)</f>
        <v>119.54</v>
      </c>
      <c r="E95" s="11">
        <f>ROUND(АТС!F93*$E$41*$E$42/100,2)</f>
        <v>109.83</v>
      </c>
      <c r="F95" s="11">
        <f>ROUND(АТС!$F93*$F$41*$F$42/100,2)</f>
        <v>74.8</v>
      </c>
      <c r="G95" s="11">
        <f>ROUND(АТС!$F93*$G$41*$G$42/100,2)</f>
        <v>43.78</v>
      </c>
    </row>
    <row r="96" spans="1:7" x14ac:dyDescent="0.25">
      <c r="A96" s="244"/>
      <c r="B96" s="253">
        <f t="shared" si="1"/>
        <v>41854.208330000001</v>
      </c>
      <c r="C96" s="254">
        <v>5</v>
      </c>
      <c r="D96" s="11">
        <f>ROUND(АТС!F94*$D$41*$D$42/100,2)</f>
        <v>118.73</v>
      </c>
      <c r="E96" s="11">
        <f>ROUND(АТС!F94*$E$41*$E$42/100,2)</f>
        <v>109.08</v>
      </c>
      <c r="F96" s="11">
        <f>ROUND(АТС!$F94*$F$41*$F$42/100,2)</f>
        <v>74.290000000000006</v>
      </c>
      <c r="G96" s="11">
        <f>ROUND(АТС!$F94*$G$41*$G$42/100,2)</f>
        <v>43.48</v>
      </c>
    </row>
    <row r="97" spans="1:7" x14ac:dyDescent="0.25">
      <c r="A97" s="244"/>
      <c r="B97" s="253">
        <f t="shared" si="1"/>
        <v>41854.25</v>
      </c>
      <c r="C97" s="254">
        <v>6</v>
      </c>
      <c r="D97" s="11">
        <f>ROUND(АТС!F95*$D$41*$D$42/100,2)</f>
        <v>121.45</v>
      </c>
      <c r="E97" s="11">
        <f>ROUND(АТС!F95*$E$41*$E$42/100,2)</f>
        <v>111.58</v>
      </c>
      <c r="F97" s="11">
        <f>ROUND(АТС!$F95*$F$41*$F$42/100,2)</f>
        <v>75.989999999999995</v>
      </c>
      <c r="G97" s="11">
        <f>ROUND(АТС!$F95*$G$41*$G$42/100,2)</f>
        <v>44.48</v>
      </c>
    </row>
    <row r="98" spans="1:7" x14ac:dyDescent="0.25">
      <c r="A98" s="244"/>
      <c r="B98" s="253">
        <f t="shared" si="1"/>
        <v>41854.291669999999</v>
      </c>
      <c r="C98" s="254">
        <v>7</v>
      </c>
      <c r="D98" s="11">
        <f>ROUND(АТС!F96*$D$41*$D$42/100,2)</f>
        <v>118.69</v>
      </c>
      <c r="E98" s="11">
        <f>ROUND(АТС!F96*$E$41*$E$42/100,2)</f>
        <v>109.04</v>
      </c>
      <c r="F98" s="11">
        <f>ROUND(АТС!$F96*$F$41*$F$42/100,2)</f>
        <v>74.260000000000005</v>
      </c>
      <c r="G98" s="11">
        <f>ROUND(АТС!$F96*$G$41*$G$42/100,2)</f>
        <v>43.47</v>
      </c>
    </row>
    <row r="99" spans="1:7" x14ac:dyDescent="0.25">
      <c r="A99" s="244"/>
      <c r="B99" s="251">
        <f t="shared" si="1"/>
        <v>41854.333330000001</v>
      </c>
      <c r="C99" s="254">
        <v>8</v>
      </c>
      <c r="D99" s="11">
        <f>ROUND(АТС!F97*$D$41*$D$42/100,2)</f>
        <v>114.21</v>
      </c>
      <c r="E99" s="11">
        <f>ROUND(АТС!F97*$E$41*$E$42/100,2)</f>
        <v>104.93</v>
      </c>
      <c r="F99" s="11">
        <f>ROUND(АТС!$F97*$F$41*$F$42/100,2)</f>
        <v>71.459999999999994</v>
      </c>
      <c r="G99" s="11">
        <f>ROUND(АТС!$F97*$G$41*$G$42/100,2)</f>
        <v>41.83</v>
      </c>
    </row>
    <row r="100" spans="1:7" x14ac:dyDescent="0.25">
      <c r="A100" s="244"/>
      <c r="B100" s="253">
        <f t="shared" si="1"/>
        <v>41854.375</v>
      </c>
      <c r="C100" s="254">
        <v>9</v>
      </c>
      <c r="D100" s="11">
        <f>ROUND(АТС!F98*$D$41*$D$42/100,2)</f>
        <v>131.53</v>
      </c>
      <c r="E100" s="11">
        <f>ROUND(АТС!F98*$E$41*$E$42/100,2)</f>
        <v>120.85</v>
      </c>
      <c r="F100" s="11">
        <f>ROUND(АТС!$F98*$F$41*$F$42/100,2)</f>
        <v>82.3</v>
      </c>
      <c r="G100" s="11">
        <f>ROUND(АТС!$F98*$G$41*$G$42/100,2)</f>
        <v>48.17</v>
      </c>
    </row>
    <row r="101" spans="1:7" x14ac:dyDescent="0.25">
      <c r="A101" s="244"/>
      <c r="B101" s="253">
        <f t="shared" si="1"/>
        <v>41854.416669999999</v>
      </c>
      <c r="C101" s="254">
        <v>10</v>
      </c>
      <c r="D101" s="11">
        <f>ROUND(АТС!F99*$D$41*$D$42/100,2)</f>
        <v>125</v>
      </c>
      <c r="E101" s="11">
        <f>ROUND(АТС!F99*$E$41*$E$42/100,2)</f>
        <v>114.85</v>
      </c>
      <c r="F101" s="11">
        <f>ROUND(АТС!$F99*$F$41*$F$42/100,2)</f>
        <v>78.209999999999994</v>
      </c>
      <c r="G101" s="11">
        <f>ROUND(АТС!$F99*$G$41*$G$42/100,2)</f>
        <v>45.78</v>
      </c>
    </row>
    <row r="102" spans="1:7" x14ac:dyDescent="0.25">
      <c r="A102" s="244"/>
      <c r="B102" s="253">
        <f t="shared" si="1"/>
        <v>41854.458330000001</v>
      </c>
      <c r="C102" s="254">
        <v>11</v>
      </c>
      <c r="D102" s="11">
        <f>ROUND(АТС!F100*$D$41*$D$42/100,2)</f>
        <v>120.74</v>
      </c>
      <c r="E102" s="11">
        <f>ROUND(АТС!F100*$E$41*$E$42/100,2)</f>
        <v>110.93</v>
      </c>
      <c r="F102" s="11">
        <f>ROUND(АТС!$F100*$F$41*$F$42/100,2)</f>
        <v>75.55</v>
      </c>
      <c r="G102" s="11">
        <f>ROUND(АТС!$F100*$G$41*$G$42/100,2)</f>
        <v>44.22</v>
      </c>
    </row>
    <row r="103" spans="1:7" x14ac:dyDescent="0.25">
      <c r="A103" s="244"/>
      <c r="B103" s="251">
        <f t="shared" si="1"/>
        <v>41854.5</v>
      </c>
      <c r="C103" s="254">
        <v>12</v>
      </c>
      <c r="D103" s="11">
        <f>ROUND(АТС!F101*$D$41*$D$42/100,2)</f>
        <v>118.26</v>
      </c>
      <c r="E103" s="11">
        <f>ROUND(АТС!F101*$E$41*$E$42/100,2)</f>
        <v>108.66</v>
      </c>
      <c r="F103" s="11">
        <f>ROUND(АТС!$F101*$F$41*$F$42/100,2)</f>
        <v>74</v>
      </c>
      <c r="G103" s="11">
        <f>ROUND(АТС!$F101*$G$41*$G$42/100,2)</f>
        <v>43.31</v>
      </c>
    </row>
    <row r="104" spans="1:7" x14ac:dyDescent="0.25">
      <c r="A104" s="244"/>
      <c r="B104" s="253">
        <f t="shared" si="1"/>
        <v>41854.541669999999</v>
      </c>
      <c r="C104" s="254">
        <v>13</v>
      </c>
      <c r="D104" s="11">
        <f>ROUND(АТС!F102*$D$41*$D$42/100,2)</f>
        <v>117.48</v>
      </c>
      <c r="E104" s="11">
        <f>ROUND(АТС!F102*$E$41*$E$42/100,2)</f>
        <v>107.93</v>
      </c>
      <c r="F104" s="11">
        <f>ROUND(АТС!$F102*$F$41*$F$42/100,2)</f>
        <v>73.510000000000005</v>
      </c>
      <c r="G104" s="11">
        <f>ROUND(АТС!$F102*$G$41*$G$42/100,2)</f>
        <v>43.03</v>
      </c>
    </row>
    <row r="105" spans="1:7" x14ac:dyDescent="0.25">
      <c r="A105" s="244"/>
      <c r="B105" s="253">
        <f t="shared" si="1"/>
        <v>41854.583330000001</v>
      </c>
      <c r="C105" s="254">
        <v>14</v>
      </c>
      <c r="D105" s="11">
        <f>ROUND(АТС!F103*$D$41*$D$42/100,2)</f>
        <v>119.09</v>
      </c>
      <c r="E105" s="11">
        <f>ROUND(АТС!F103*$E$41*$E$42/100,2)</f>
        <v>109.42</v>
      </c>
      <c r="F105" s="11">
        <f>ROUND(АТС!$F103*$F$41*$F$42/100,2)</f>
        <v>74.52</v>
      </c>
      <c r="G105" s="11">
        <f>ROUND(АТС!$F103*$G$41*$G$42/100,2)</f>
        <v>43.62</v>
      </c>
    </row>
    <row r="106" spans="1:7" x14ac:dyDescent="0.25">
      <c r="A106" s="244"/>
      <c r="B106" s="253">
        <f t="shared" si="1"/>
        <v>41854.625</v>
      </c>
      <c r="C106" s="254">
        <v>15</v>
      </c>
      <c r="D106" s="11">
        <f>ROUND(АТС!F104*$D$41*$D$42/100,2)</f>
        <v>120.72</v>
      </c>
      <c r="E106" s="11">
        <f>ROUND(АТС!F104*$E$41*$E$42/100,2)</f>
        <v>110.91</v>
      </c>
      <c r="F106" s="11">
        <f>ROUND(АТС!$F104*$F$41*$F$42/100,2)</f>
        <v>75.53</v>
      </c>
      <c r="G106" s="11">
        <f>ROUND(АТС!$F104*$G$41*$G$42/100,2)</f>
        <v>44.21</v>
      </c>
    </row>
    <row r="107" spans="1:7" x14ac:dyDescent="0.25">
      <c r="A107" s="244"/>
      <c r="B107" s="251">
        <f t="shared" si="1"/>
        <v>41854.666669999999</v>
      </c>
      <c r="C107" s="254">
        <v>16</v>
      </c>
      <c r="D107" s="11">
        <f>ROUND(АТС!F105*$D$41*$D$42/100,2)</f>
        <v>122.4</v>
      </c>
      <c r="E107" s="11">
        <f>ROUND(АТС!F105*$E$41*$E$42/100,2)</f>
        <v>112.46</v>
      </c>
      <c r="F107" s="11">
        <f>ROUND(АТС!$F105*$F$41*$F$42/100,2)</f>
        <v>76.58</v>
      </c>
      <c r="G107" s="11">
        <f>ROUND(АТС!$F105*$G$41*$G$42/100,2)</f>
        <v>44.83</v>
      </c>
    </row>
    <row r="108" spans="1:7" x14ac:dyDescent="0.25">
      <c r="A108" s="244"/>
      <c r="B108" s="253">
        <f t="shared" si="1"/>
        <v>41854.708330000001</v>
      </c>
      <c r="C108" s="254">
        <v>17</v>
      </c>
      <c r="D108" s="11">
        <f>ROUND(АТС!F106*$D$41*$D$42/100,2)</f>
        <v>124.11</v>
      </c>
      <c r="E108" s="11">
        <f>ROUND(АТС!F106*$E$41*$E$42/100,2)</f>
        <v>114.03</v>
      </c>
      <c r="F108" s="11">
        <f>ROUND(АТС!$F106*$F$41*$F$42/100,2)</f>
        <v>77.650000000000006</v>
      </c>
      <c r="G108" s="11">
        <f>ROUND(АТС!$F106*$G$41*$G$42/100,2)</f>
        <v>45.45</v>
      </c>
    </row>
    <row r="109" spans="1:7" x14ac:dyDescent="0.25">
      <c r="A109" s="244"/>
      <c r="B109" s="253">
        <f t="shared" si="1"/>
        <v>41854.75</v>
      </c>
      <c r="C109" s="254">
        <v>18</v>
      </c>
      <c r="D109" s="11">
        <f>ROUND(АТС!F107*$D$41*$D$42/100,2)</f>
        <v>122.38</v>
      </c>
      <c r="E109" s="11">
        <f>ROUND(АТС!F107*$E$41*$E$42/100,2)</f>
        <v>112.44</v>
      </c>
      <c r="F109" s="11">
        <f>ROUND(АТС!$F107*$F$41*$F$42/100,2)</f>
        <v>76.569999999999993</v>
      </c>
      <c r="G109" s="11">
        <f>ROUND(АТС!$F107*$G$41*$G$42/100,2)</f>
        <v>44.82</v>
      </c>
    </row>
    <row r="110" spans="1:7" x14ac:dyDescent="0.25">
      <c r="A110" s="244"/>
      <c r="B110" s="253">
        <f t="shared" si="1"/>
        <v>41854.791669999999</v>
      </c>
      <c r="C110" s="254">
        <v>19</v>
      </c>
      <c r="D110" s="11">
        <f>ROUND(АТС!F108*$D$41*$D$42/100,2)</f>
        <v>118.29</v>
      </c>
      <c r="E110" s="11">
        <f>ROUND(АТС!F108*$E$41*$E$42/100,2)</f>
        <v>108.68</v>
      </c>
      <c r="F110" s="11">
        <f>ROUND(АТС!$F108*$F$41*$F$42/100,2)</f>
        <v>74.010000000000005</v>
      </c>
      <c r="G110" s="11">
        <f>ROUND(АТС!$F108*$G$41*$G$42/100,2)</f>
        <v>43.32</v>
      </c>
    </row>
    <row r="111" spans="1:7" x14ac:dyDescent="0.25">
      <c r="A111" s="244"/>
      <c r="B111" s="251">
        <f t="shared" si="1"/>
        <v>41854.833330000001</v>
      </c>
      <c r="C111" s="254">
        <v>20</v>
      </c>
      <c r="D111" s="11">
        <f>ROUND(АТС!F109*$D$41*$D$42/100,2)</f>
        <v>116.24</v>
      </c>
      <c r="E111" s="11">
        <f>ROUND(АТС!F109*$E$41*$E$42/100,2)</f>
        <v>106.79</v>
      </c>
      <c r="F111" s="11">
        <f>ROUND(АТС!$F109*$F$41*$F$42/100,2)</f>
        <v>72.73</v>
      </c>
      <c r="G111" s="11">
        <f>ROUND(АТС!$F109*$G$41*$G$42/100,2)</f>
        <v>42.57</v>
      </c>
    </row>
    <row r="112" spans="1:7" x14ac:dyDescent="0.25">
      <c r="A112" s="244"/>
      <c r="B112" s="253">
        <f t="shared" si="1"/>
        <v>41854.875</v>
      </c>
      <c r="C112" s="254">
        <v>21</v>
      </c>
      <c r="D112" s="11">
        <f>ROUND(АТС!F110*$D$41*$D$42/100,2)</f>
        <v>117.61</v>
      </c>
      <c r="E112" s="11">
        <f>ROUND(АТС!F110*$E$41*$E$42/100,2)</f>
        <v>108.05</v>
      </c>
      <c r="F112" s="11">
        <f>ROUND(АТС!$F110*$F$41*$F$42/100,2)</f>
        <v>73.59</v>
      </c>
      <c r="G112" s="11">
        <f>ROUND(АТС!$F110*$G$41*$G$42/100,2)</f>
        <v>43.07</v>
      </c>
    </row>
    <row r="113" spans="1:7" x14ac:dyDescent="0.25">
      <c r="A113" s="244"/>
      <c r="B113" s="253">
        <f t="shared" si="1"/>
        <v>41854.916669999999</v>
      </c>
      <c r="C113" s="254">
        <v>22</v>
      </c>
      <c r="D113" s="11">
        <f>ROUND(АТС!F111*$D$41*$D$42/100,2)</f>
        <v>117.84</v>
      </c>
      <c r="E113" s="11">
        <f>ROUND(АТС!F111*$E$41*$E$42/100,2)</f>
        <v>108.27</v>
      </c>
      <c r="F113" s="11">
        <f>ROUND(АТС!$F111*$F$41*$F$42/100,2)</f>
        <v>73.739999999999995</v>
      </c>
      <c r="G113" s="11">
        <f>ROUND(АТС!$F111*$G$41*$G$42/100,2)</f>
        <v>43.16</v>
      </c>
    </row>
    <row r="114" spans="1:7" x14ac:dyDescent="0.25">
      <c r="A114" s="244"/>
      <c r="B114" s="253">
        <f t="shared" si="1"/>
        <v>41854.958330000001</v>
      </c>
      <c r="C114" s="254">
        <v>23</v>
      </c>
      <c r="D114" s="11">
        <f>ROUND(АТС!F112*$D$41*$D$42/100,2)</f>
        <v>119.02</v>
      </c>
      <c r="E114" s="11">
        <f>ROUND(АТС!F112*$E$41*$E$42/100,2)</f>
        <v>109.35</v>
      </c>
      <c r="F114" s="11">
        <f>ROUND(АТС!$F112*$F$41*$F$42/100,2)</f>
        <v>74.47</v>
      </c>
      <c r="G114" s="11">
        <f>ROUND(АТС!$F112*$G$41*$G$42/100,2)</f>
        <v>43.59</v>
      </c>
    </row>
    <row r="115" spans="1:7" x14ac:dyDescent="0.25">
      <c r="A115" s="244"/>
      <c r="B115" s="251">
        <f t="shared" si="1"/>
        <v>41855</v>
      </c>
      <c r="C115" s="254">
        <v>0</v>
      </c>
      <c r="D115" s="11">
        <f>ROUND(АТС!F113*$D$41*$D$42/100,2)</f>
        <v>115.64</v>
      </c>
      <c r="E115" s="11">
        <f>ROUND(АТС!F113*$E$41*$E$42/100,2)</f>
        <v>106.25</v>
      </c>
      <c r="F115" s="11">
        <f>ROUND(АТС!$F113*$F$41*$F$42/100,2)</f>
        <v>72.36</v>
      </c>
      <c r="G115" s="11">
        <f>ROUND(АТС!$F113*$G$41*$G$42/100,2)</f>
        <v>42.35</v>
      </c>
    </row>
    <row r="116" spans="1:7" x14ac:dyDescent="0.25">
      <c r="A116" s="244"/>
      <c r="B116" s="253">
        <f t="shared" si="1"/>
        <v>41855.041669999999</v>
      </c>
      <c r="C116" s="254">
        <v>1</v>
      </c>
      <c r="D116" s="11">
        <f>ROUND(АТС!F114*$D$41*$D$42/100,2)</f>
        <v>112.83</v>
      </c>
      <c r="E116" s="11">
        <f>ROUND(АТС!F114*$E$41*$E$42/100,2)</f>
        <v>103.67</v>
      </c>
      <c r="F116" s="11">
        <f>ROUND(АТС!$F114*$F$41*$F$42/100,2)</f>
        <v>70.599999999999994</v>
      </c>
      <c r="G116" s="11">
        <f>ROUND(АТС!$F114*$G$41*$G$42/100,2)</f>
        <v>41.33</v>
      </c>
    </row>
    <row r="117" spans="1:7" x14ac:dyDescent="0.25">
      <c r="A117" s="244"/>
      <c r="B117" s="253">
        <f t="shared" si="1"/>
        <v>41855.083330000001</v>
      </c>
      <c r="C117" s="254">
        <v>2</v>
      </c>
      <c r="D117" s="11">
        <f>ROUND(АТС!F115*$D$41*$D$42/100,2)</f>
        <v>117.6</v>
      </c>
      <c r="E117" s="11">
        <f>ROUND(АТС!F115*$E$41*$E$42/100,2)</f>
        <v>108.04</v>
      </c>
      <c r="F117" s="11">
        <f>ROUND(АТС!$F115*$F$41*$F$42/100,2)</f>
        <v>73.58</v>
      </c>
      <c r="G117" s="11">
        <f>ROUND(АТС!$F115*$G$41*$G$42/100,2)</f>
        <v>43.07</v>
      </c>
    </row>
    <row r="118" spans="1:7" x14ac:dyDescent="0.25">
      <c r="A118" s="244"/>
      <c r="B118" s="253">
        <f t="shared" si="1"/>
        <v>41855.125</v>
      </c>
      <c r="C118" s="254">
        <v>3</v>
      </c>
      <c r="D118" s="11">
        <f>ROUND(АТС!F116*$D$41*$D$42/100,2)</f>
        <v>118.42</v>
      </c>
      <c r="E118" s="11">
        <f>ROUND(АТС!F116*$E$41*$E$42/100,2)</f>
        <v>108.8</v>
      </c>
      <c r="F118" s="11">
        <f>ROUND(АТС!$F116*$F$41*$F$42/100,2)</f>
        <v>74.099999999999994</v>
      </c>
      <c r="G118" s="11">
        <f>ROUND(АТС!$F116*$G$41*$G$42/100,2)</f>
        <v>43.37</v>
      </c>
    </row>
    <row r="119" spans="1:7" x14ac:dyDescent="0.25">
      <c r="A119" s="244"/>
      <c r="B119" s="251">
        <f t="shared" si="1"/>
        <v>41855.166669999999</v>
      </c>
      <c r="C119" s="254">
        <v>4</v>
      </c>
      <c r="D119" s="11">
        <f>ROUND(АТС!F117*$D$41*$D$42/100,2)</f>
        <v>118.42</v>
      </c>
      <c r="E119" s="11">
        <f>ROUND(АТС!F117*$E$41*$E$42/100,2)</f>
        <v>108.8</v>
      </c>
      <c r="F119" s="11">
        <f>ROUND(АТС!$F117*$F$41*$F$42/100,2)</f>
        <v>74.099999999999994</v>
      </c>
      <c r="G119" s="11">
        <f>ROUND(АТС!$F117*$G$41*$G$42/100,2)</f>
        <v>43.37</v>
      </c>
    </row>
    <row r="120" spans="1:7" x14ac:dyDescent="0.25">
      <c r="A120" s="244"/>
      <c r="B120" s="253">
        <f t="shared" si="1"/>
        <v>41855.208330000001</v>
      </c>
      <c r="C120" s="254">
        <v>5</v>
      </c>
      <c r="D120" s="11">
        <f>ROUND(АТС!F118*$D$41*$D$42/100,2)</f>
        <v>118.92</v>
      </c>
      <c r="E120" s="11">
        <f>ROUND(АТС!F118*$E$41*$E$42/100,2)</f>
        <v>109.26</v>
      </c>
      <c r="F120" s="11">
        <f>ROUND(АТС!$F118*$F$41*$F$42/100,2)</f>
        <v>74.41</v>
      </c>
      <c r="G120" s="11">
        <f>ROUND(АТС!$F118*$G$41*$G$42/100,2)</f>
        <v>43.56</v>
      </c>
    </row>
    <row r="121" spans="1:7" x14ac:dyDescent="0.25">
      <c r="A121" s="244"/>
      <c r="B121" s="253">
        <f t="shared" si="1"/>
        <v>41855.25</v>
      </c>
      <c r="C121" s="254">
        <v>6</v>
      </c>
      <c r="D121" s="11">
        <f>ROUND(АТС!F119*$D$41*$D$42/100,2)</f>
        <v>118.26</v>
      </c>
      <c r="E121" s="11">
        <f>ROUND(АТС!F119*$E$41*$E$42/100,2)</f>
        <v>108.65</v>
      </c>
      <c r="F121" s="11">
        <f>ROUND(АТС!$F119*$F$41*$F$42/100,2)</f>
        <v>74</v>
      </c>
      <c r="G121" s="11">
        <f>ROUND(АТС!$F119*$G$41*$G$42/100,2)</f>
        <v>43.31</v>
      </c>
    </row>
    <row r="122" spans="1:7" x14ac:dyDescent="0.25">
      <c r="A122" s="244"/>
      <c r="B122" s="253">
        <f t="shared" si="1"/>
        <v>41855.291669999999</v>
      </c>
      <c r="C122" s="254">
        <v>7</v>
      </c>
      <c r="D122" s="11">
        <f>ROUND(АТС!F120*$D$41*$D$42/100,2)</f>
        <v>114.11</v>
      </c>
      <c r="E122" s="11">
        <f>ROUND(АТС!F120*$E$41*$E$42/100,2)</f>
        <v>104.84</v>
      </c>
      <c r="F122" s="11">
        <f>ROUND(АТС!$F120*$F$41*$F$42/100,2)</f>
        <v>71.400000000000006</v>
      </c>
      <c r="G122" s="11">
        <f>ROUND(АТС!$F120*$G$41*$G$42/100,2)</f>
        <v>41.79</v>
      </c>
    </row>
    <row r="123" spans="1:7" x14ac:dyDescent="0.25">
      <c r="A123" s="244"/>
      <c r="B123" s="251">
        <f t="shared" si="1"/>
        <v>41855.333330000001</v>
      </c>
      <c r="C123" s="254">
        <v>8</v>
      </c>
      <c r="D123" s="11">
        <f>ROUND(АТС!F121*$D$41*$D$42/100,2)</f>
        <v>135.54</v>
      </c>
      <c r="E123" s="11">
        <f>ROUND(АТС!F121*$E$41*$E$42/100,2)</f>
        <v>124.53</v>
      </c>
      <c r="F123" s="11">
        <f>ROUND(АТС!$F121*$F$41*$F$42/100,2)</f>
        <v>84.81</v>
      </c>
      <c r="G123" s="11">
        <f>ROUND(АТС!$F121*$G$41*$G$42/100,2)</f>
        <v>49.64</v>
      </c>
    </row>
    <row r="124" spans="1:7" x14ac:dyDescent="0.25">
      <c r="A124" s="244"/>
      <c r="B124" s="253">
        <f t="shared" si="1"/>
        <v>41855.375</v>
      </c>
      <c r="C124" s="254">
        <v>9</v>
      </c>
      <c r="D124" s="11">
        <f>ROUND(АТС!F122*$D$41*$D$42/100,2)</f>
        <v>121.24</v>
      </c>
      <c r="E124" s="11">
        <f>ROUND(АТС!F122*$E$41*$E$42/100,2)</f>
        <v>111.39</v>
      </c>
      <c r="F124" s="11">
        <f>ROUND(АТС!$F122*$F$41*$F$42/100,2)</f>
        <v>75.86</v>
      </c>
      <c r="G124" s="11">
        <f>ROUND(АТС!$F122*$G$41*$G$42/100,2)</f>
        <v>44.4</v>
      </c>
    </row>
    <row r="125" spans="1:7" x14ac:dyDescent="0.25">
      <c r="A125" s="244"/>
      <c r="B125" s="253">
        <f t="shared" si="1"/>
        <v>41855.416669999999</v>
      </c>
      <c r="C125" s="254">
        <v>10</v>
      </c>
      <c r="D125" s="11">
        <f>ROUND(АТС!F123*$D$41*$D$42/100,2)</f>
        <v>117.44</v>
      </c>
      <c r="E125" s="11">
        <f>ROUND(АТС!F123*$E$41*$E$42/100,2)</f>
        <v>107.9</v>
      </c>
      <c r="F125" s="11">
        <f>ROUND(АТС!$F123*$F$41*$F$42/100,2)</f>
        <v>73.48</v>
      </c>
      <c r="G125" s="11">
        <f>ROUND(АТС!$F123*$G$41*$G$42/100,2)</f>
        <v>43.01</v>
      </c>
    </row>
    <row r="126" spans="1:7" x14ac:dyDescent="0.25">
      <c r="A126" s="244"/>
      <c r="B126" s="253">
        <f t="shared" si="1"/>
        <v>41855.458330000001</v>
      </c>
      <c r="C126" s="254">
        <v>11</v>
      </c>
      <c r="D126" s="11">
        <f>ROUND(АТС!F124*$D$41*$D$42/100,2)</f>
        <v>116.11</v>
      </c>
      <c r="E126" s="11">
        <f>ROUND(АТС!F124*$E$41*$E$42/100,2)</f>
        <v>106.68</v>
      </c>
      <c r="F126" s="11">
        <f>ROUND(АТС!$F124*$F$41*$F$42/100,2)</f>
        <v>72.650000000000006</v>
      </c>
      <c r="G126" s="11">
        <f>ROUND(АТС!$F124*$G$41*$G$42/100,2)</f>
        <v>42.53</v>
      </c>
    </row>
    <row r="127" spans="1:7" x14ac:dyDescent="0.25">
      <c r="A127" s="244"/>
      <c r="B127" s="251">
        <f t="shared" si="1"/>
        <v>41855.5</v>
      </c>
      <c r="C127" s="254">
        <v>12</v>
      </c>
      <c r="D127" s="11">
        <f>ROUND(АТС!F125*$D$41*$D$42/100,2)</f>
        <v>116.76</v>
      </c>
      <c r="E127" s="11">
        <f>ROUND(АТС!F125*$E$41*$E$42/100,2)</f>
        <v>107.28</v>
      </c>
      <c r="F127" s="11">
        <f>ROUND(АТС!$F125*$F$41*$F$42/100,2)</f>
        <v>73.06</v>
      </c>
      <c r="G127" s="11">
        <f>ROUND(АТС!$F125*$G$41*$G$42/100,2)</f>
        <v>42.76</v>
      </c>
    </row>
    <row r="128" spans="1:7" x14ac:dyDescent="0.25">
      <c r="A128" s="244"/>
      <c r="B128" s="253">
        <f t="shared" si="1"/>
        <v>41855.541669999999</v>
      </c>
      <c r="C128" s="254">
        <v>13</v>
      </c>
      <c r="D128" s="11">
        <f>ROUND(АТС!F126*$D$41*$D$42/100,2)</f>
        <v>117.51</v>
      </c>
      <c r="E128" s="11">
        <f>ROUND(АТС!F126*$E$41*$E$42/100,2)</f>
        <v>107.97</v>
      </c>
      <c r="F128" s="11">
        <f>ROUND(АТС!$F126*$F$41*$F$42/100,2)</f>
        <v>73.53</v>
      </c>
      <c r="G128" s="11">
        <f>ROUND(АТС!$F126*$G$41*$G$42/100,2)</f>
        <v>43.04</v>
      </c>
    </row>
    <row r="129" spans="1:7" x14ac:dyDescent="0.25">
      <c r="A129" s="244"/>
      <c r="B129" s="253">
        <f t="shared" si="1"/>
        <v>41855.583330000001</v>
      </c>
      <c r="C129" s="254">
        <v>14</v>
      </c>
      <c r="D129" s="11">
        <f>ROUND(АТС!F127*$D$41*$D$42/100,2)</f>
        <v>115.87</v>
      </c>
      <c r="E129" s="11">
        <f>ROUND(АТС!F127*$E$41*$E$42/100,2)</f>
        <v>106.46</v>
      </c>
      <c r="F129" s="11">
        <f>ROUND(АТС!$F127*$F$41*$F$42/100,2)</f>
        <v>72.5</v>
      </c>
      <c r="G129" s="11">
        <f>ROUND(АТС!$F127*$G$41*$G$42/100,2)</f>
        <v>42.44</v>
      </c>
    </row>
    <row r="130" spans="1:7" x14ac:dyDescent="0.25">
      <c r="A130" s="244"/>
      <c r="B130" s="253">
        <f t="shared" si="1"/>
        <v>41855.625</v>
      </c>
      <c r="C130" s="254">
        <v>15</v>
      </c>
      <c r="D130" s="11">
        <f>ROUND(АТС!F128*$D$41*$D$42/100,2)</f>
        <v>115.02</v>
      </c>
      <c r="E130" s="11">
        <f>ROUND(АТС!F128*$E$41*$E$42/100,2)</f>
        <v>105.67</v>
      </c>
      <c r="F130" s="11">
        <f>ROUND(АТС!$F128*$F$41*$F$42/100,2)</f>
        <v>71.97</v>
      </c>
      <c r="G130" s="11">
        <f>ROUND(АТС!$F128*$G$41*$G$42/100,2)</f>
        <v>42.12</v>
      </c>
    </row>
    <row r="131" spans="1:7" x14ac:dyDescent="0.25">
      <c r="A131" s="244"/>
      <c r="B131" s="251">
        <f t="shared" si="1"/>
        <v>41855.666669999999</v>
      </c>
      <c r="C131" s="254">
        <v>16</v>
      </c>
      <c r="D131" s="11">
        <f>ROUND(АТС!F129*$D$41*$D$42/100,2)</f>
        <v>118.32</v>
      </c>
      <c r="E131" s="11">
        <f>ROUND(АТС!F129*$E$41*$E$42/100,2)</f>
        <v>108.71</v>
      </c>
      <c r="F131" s="11">
        <f>ROUND(АТС!$F129*$F$41*$F$42/100,2)</f>
        <v>74.03</v>
      </c>
      <c r="G131" s="11">
        <f>ROUND(АТС!$F129*$G$41*$G$42/100,2)</f>
        <v>43.33</v>
      </c>
    </row>
    <row r="132" spans="1:7" x14ac:dyDescent="0.25">
      <c r="A132" s="244"/>
      <c r="B132" s="253">
        <f t="shared" ref="B132:B195" si="2">B108+1</f>
        <v>41855.708330000001</v>
      </c>
      <c r="C132" s="254">
        <v>17</v>
      </c>
      <c r="D132" s="11">
        <f>ROUND(АТС!F130*$D$41*$D$42/100,2)</f>
        <v>121.13</v>
      </c>
      <c r="E132" s="11">
        <f>ROUND(АТС!F130*$E$41*$E$42/100,2)</f>
        <v>111.29</v>
      </c>
      <c r="F132" s="11">
        <f>ROUND(АТС!$F130*$F$41*$F$42/100,2)</f>
        <v>75.790000000000006</v>
      </c>
      <c r="G132" s="11">
        <f>ROUND(АТС!$F130*$G$41*$G$42/100,2)</f>
        <v>44.37</v>
      </c>
    </row>
    <row r="133" spans="1:7" x14ac:dyDescent="0.25">
      <c r="A133" s="244"/>
      <c r="B133" s="253">
        <f t="shared" si="2"/>
        <v>41855.75</v>
      </c>
      <c r="C133" s="254">
        <v>18</v>
      </c>
      <c r="D133" s="11">
        <f>ROUND(АТС!F131*$D$41*$D$42/100,2)</f>
        <v>123.84</v>
      </c>
      <c r="E133" s="11">
        <f>ROUND(АТС!F131*$E$41*$E$42/100,2)</f>
        <v>113.78</v>
      </c>
      <c r="F133" s="11">
        <f>ROUND(АТС!$F131*$F$41*$F$42/100,2)</f>
        <v>77.489999999999995</v>
      </c>
      <c r="G133" s="11">
        <f>ROUND(АТС!$F131*$G$41*$G$42/100,2)</f>
        <v>45.36</v>
      </c>
    </row>
    <row r="134" spans="1:7" x14ac:dyDescent="0.25">
      <c r="A134" s="244"/>
      <c r="B134" s="253">
        <f t="shared" si="2"/>
        <v>41855.791669999999</v>
      </c>
      <c r="C134" s="254">
        <v>19</v>
      </c>
      <c r="D134" s="11">
        <f>ROUND(АТС!F132*$D$41*$D$42/100,2)</f>
        <v>121.68</v>
      </c>
      <c r="E134" s="11">
        <f>ROUND(АТС!F132*$E$41*$E$42/100,2)</f>
        <v>111.79</v>
      </c>
      <c r="F134" s="11">
        <f>ROUND(АТС!$F132*$F$41*$F$42/100,2)</f>
        <v>76.13</v>
      </c>
      <c r="G134" s="11">
        <f>ROUND(АТС!$F132*$G$41*$G$42/100,2)</f>
        <v>44.56</v>
      </c>
    </row>
    <row r="135" spans="1:7" x14ac:dyDescent="0.25">
      <c r="A135" s="244"/>
      <c r="B135" s="251">
        <f t="shared" si="2"/>
        <v>41855.833330000001</v>
      </c>
      <c r="C135" s="254">
        <v>20</v>
      </c>
      <c r="D135" s="11">
        <f>ROUND(АТС!F133*$D$41*$D$42/100,2)</f>
        <v>115.64</v>
      </c>
      <c r="E135" s="11">
        <f>ROUND(АТС!F133*$E$41*$E$42/100,2)</f>
        <v>106.25</v>
      </c>
      <c r="F135" s="11">
        <f>ROUND(АТС!$F133*$F$41*$F$42/100,2)</f>
        <v>72.36</v>
      </c>
      <c r="G135" s="11">
        <f>ROUND(АТС!$F133*$G$41*$G$42/100,2)</f>
        <v>42.35</v>
      </c>
    </row>
    <row r="136" spans="1:7" x14ac:dyDescent="0.25">
      <c r="A136" s="244"/>
      <c r="B136" s="253">
        <f t="shared" si="2"/>
        <v>41855.875</v>
      </c>
      <c r="C136" s="254">
        <v>21</v>
      </c>
      <c r="D136" s="11">
        <f>ROUND(АТС!F134*$D$41*$D$42/100,2)</f>
        <v>117</v>
      </c>
      <c r="E136" s="11">
        <f>ROUND(АТС!F134*$E$41*$E$42/100,2)</f>
        <v>107.5</v>
      </c>
      <c r="F136" s="11">
        <f>ROUND(АТС!$F134*$F$41*$F$42/100,2)</f>
        <v>73.209999999999994</v>
      </c>
      <c r="G136" s="11">
        <f>ROUND(АТС!$F134*$G$41*$G$42/100,2)</f>
        <v>42.85</v>
      </c>
    </row>
    <row r="137" spans="1:7" x14ac:dyDescent="0.25">
      <c r="A137" s="244"/>
      <c r="B137" s="253">
        <f t="shared" si="2"/>
        <v>41855.916669999999</v>
      </c>
      <c r="C137" s="254">
        <v>22</v>
      </c>
      <c r="D137" s="11">
        <f>ROUND(АТС!F135*$D$41*$D$42/100,2)</f>
        <v>117.36</v>
      </c>
      <c r="E137" s="11">
        <f>ROUND(АТС!F135*$E$41*$E$42/100,2)</f>
        <v>107.83</v>
      </c>
      <c r="F137" s="11">
        <f>ROUND(АТС!$F135*$F$41*$F$42/100,2)</f>
        <v>73.430000000000007</v>
      </c>
      <c r="G137" s="11">
        <f>ROUND(АТС!$F135*$G$41*$G$42/100,2)</f>
        <v>42.98</v>
      </c>
    </row>
    <row r="138" spans="1:7" x14ac:dyDescent="0.25">
      <c r="A138" s="244"/>
      <c r="B138" s="253">
        <f t="shared" si="2"/>
        <v>41855.958330000001</v>
      </c>
      <c r="C138" s="254">
        <v>23</v>
      </c>
      <c r="D138" s="11">
        <f>ROUND(АТС!F136*$D$41*$D$42/100,2)</f>
        <v>140.35</v>
      </c>
      <c r="E138" s="11">
        <f>ROUND(АТС!F136*$E$41*$E$42/100,2)</f>
        <v>128.94999999999999</v>
      </c>
      <c r="F138" s="11">
        <f>ROUND(АТС!$F136*$F$41*$F$42/100,2)</f>
        <v>87.82</v>
      </c>
      <c r="G138" s="11">
        <f>ROUND(АТС!$F136*$G$41*$G$42/100,2)</f>
        <v>51.4</v>
      </c>
    </row>
    <row r="139" spans="1:7" x14ac:dyDescent="0.25">
      <c r="A139" s="244"/>
      <c r="B139" s="251">
        <f t="shared" si="2"/>
        <v>41856</v>
      </c>
      <c r="C139" s="254">
        <v>0</v>
      </c>
      <c r="D139" s="11">
        <f>ROUND(АТС!F137*$D$41*$D$42/100,2)</f>
        <v>116.33</v>
      </c>
      <c r="E139" s="11">
        <f>ROUND(АТС!F137*$E$41*$E$42/100,2)</f>
        <v>106.88</v>
      </c>
      <c r="F139" s="11">
        <f>ROUND(АТС!$F137*$F$41*$F$42/100,2)</f>
        <v>72.790000000000006</v>
      </c>
      <c r="G139" s="11">
        <f>ROUND(АТС!$F137*$G$41*$G$42/100,2)</f>
        <v>42.61</v>
      </c>
    </row>
    <row r="140" spans="1:7" x14ac:dyDescent="0.25">
      <c r="A140" s="244"/>
      <c r="B140" s="253">
        <f t="shared" si="2"/>
        <v>41856.041669999999</v>
      </c>
      <c r="C140" s="254">
        <v>1</v>
      </c>
      <c r="D140" s="11">
        <f>ROUND(АТС!F138*$D$41*$D$42/100,2)</f>
        <v>112.83</v>
      </c>
      <c r="E140" s="11">
        <f>ROUND(АТС!F138*$E$41*$E$42/100,2)</f>
        <v>103.67</v>
      </c>
      <c r="F140" s="11">
        <f>ROUND(АТС!$F138*$F$41*$F$42/100,2)</f>
        <v>70.599999999999994</v>
      </c>
      <c r="G140" s="11">
        <f>ROUND(АТС!$F138*$G$41*$G$42/100,2)</f>
        <v>41.32</v>
      </c>
    </row>
    <row r="141" spans="1:7" x14ac:dyDescent="0.25">
      <c r="A141" s="244"/>
      <c r="B141" s="253">
        <f t="shared" si="2"/>
        <v>41856.083330000001</v>
      </c>
      <c r="C141" s="254">
        <v>2</v>
      </c>
      <c r="D141" s="11">
        <f>ROUND(АТС!F139*$D$41*$D$42/100,2)</f>
        <v>117.59</v>
      </c>
      <c r="E141" s="11">
        <f>ROUND(АТС!F139*$E$41*$E$42/100,2)</f>
        <v>108.04</v>
      </c>
      <c r="F141" s="11">
        <f>ROUND(АТС!$F139*$F$41*$F$42/100,2)</f>
        <v>73.58</v>
      </c>
      <c r="G141" s="11">
        <f>ROUND(АТС!$F139*$G$41*$G$42/100,2)</f>
        <v>43.07</v>
      </c>
    </row>
    <row r="142" spans="1:7" x14ac:dyDescent="0.25">
      <c r="A142" s="244"/>
      <c r="B142" s="253">
        <f t="shared" si="2"/>
        <v>41856.125</v>
      </c>
      <c r="C142" s="254">
        <v>3</v>
      </c>
      <c r="D142" s="11">
        <f>ROUND(АТС!F140*$D$41*$D$42/100,2)</f>
        <v>118.42</v>
      </c>
      <c r="E142" s="11">
        <f>ROUND(АТС!F140*$E$41*$E$42/100,2)</f>
        <v>108.8</v>
      </c>
      <c r="F142" s="11">
        <f>ROUND(АТС!$F140*$F$41*$F$42/100,2)</f>
        <v>74.099999999999994</v>
      </c>
      <c r="G142" s="11">
        <f>ROUND(АТС!$F140*$G$41*$G$42/100,2)</f>
        <v>43.37</v>
      </c>
    </row>
    <row r="143" spans="1:7" x14ac:dyDescent="0.25">
      <c r="A143" s="244"/>
      <c r="B143" s="251">
        <f t="shared" si="2"/>
        <v>41856.166669999999</v>
      </c>
      <c r="C143" s="254">
        <v>4</v>
      </c>
      <c r="D143" s="11">
        <f>ROUND(АТС!F141*$D$41*$D$42/100,2)</f>
        <v>118.39</v>
      </c>
      <c r="E143" s="11">
        <f>ROUND(АТС!F141*$E$41*$E$42/100,2)</f>
        <v>108.78</v>
      </c>
      <c r="F143" s="11">
        <f>ROUND(АТС!$F141*$F$41*$F$42/100,2)</f>
        <v>74.08</v>
      </c>
      <c r="G143" s="11">
        <f>ROUND(АТС!$F141*$G$41*$G$42/100,2)</f>
        <v>43.36</v>
      </c>
    </row>
    <row r="144" spans="1:7" x14ac:dyDescent="0.25">
      <c r="A144" s="244"/>
      <c r="B144" s="253">
        <f t="shared" si="2"/>
        <v>41856.208330000001</v>
      </c>
      <c r="C144" s="254">
        <v>5</v>
      </c>
      <c r="D144" s="11">
        <f>ROUND(АТС!F142*$D$41*$D$42/100,2)</f>
        <v>118.94</v>
      </c>
      <c r="E144" s="11">
        <f>ROUND(АТС!F142*$E$41*$E$42/100,2)</f>
        <v>109.28</v>
      </c>
      <c r="F144" s="11">
        <f>ROUND(АТС!$F142*$F$41*$F$42/100,2)</f>
        <v>74.42</v>
      </c>
      <c r="G144" s="11">
        <f>ROUND(АТС!$F142*$G$41*$G$42/100,2)</f>
        <v>43.56</v>
      </c>
    </row>
    <row r="145" spans="1:7" x14ac:dyDescent="0.25">
      <c r="A145" s="244"/>
      <c r="B145" s="253">
        <f t="shared" si="2"/>
        <v>41856.25</v>
      </c>
      <c r="C145" s="254">
        <v>6</v>
      </c>
      <c r="D145" s="11">
        <f>ROUND(АТС!F143*$D$41*$D$42/100,2)</f>
        <v>115.69</v>
      </c>
      <c r="E145" s="11">
        <f>ROUND(АТС!F143*$E$41*$E$42/100,2)</f>
        <v>106.29</v>
      </c>
      <c r="F145" s="11">
        <f>ROUND(АТС!$F143*$F$41*$F$42/100,2)</f>
        <v>72.39</v>
      </c>
      <c r="G145" s="11">
        <f>ROUND(АТС!$F143*$G$41*$G$42/100,2)</f>
        <v>42.37</v>
      </c>
    </row>
    <row r="146" spans="1:7" x14ac:dyDescent="0.25">
      <c r="A146" s="244"/>
      <c r="B146" s="253">
        <f t="shared" si="2"/>
        <v>41856.291669999999</v>
      </c>
      <c r="C146" s="254">
        <v>7</v>
      </c>
      <c r="D146" s="11">
        <f>ROUND(АТС!F144*$D$41*$D$42/100,2)</f>
        <v>115.2</v>
      </c>
      <c r="E146" s="11">
        <f>ROUND(АТС!F144*$E$41*$E$42/100,2)</f>
        <v>105.84</v>
      </c>
      <c r="F146" s="11">
        <f>ROUND(АТС!$F144*$F$41*$F$42/100,2)</f>
        <v>72.08</v>
      </c>
      <c r="G146" s="11">
        <f>ROUND(АТС!$F144*$G$41*$G$42/100,2)</f>
        <v>42.19</v>
      </c>
    </row>
    <row r="147" spans="1:7" x14ac:dyDescent="0.25">
      <c r="A147" s="244"/>
      <c r="B147" s="251">
        <f t="shared" si="2"/>
        <v>41856.333330000001</v>
      </c>
      <c r="C147" s="254">
        <v>8</v>
      </c>
      <c r="D147" s="11">
        <f>ROUND(АТС!F145*$D$41*$D$42/100,2)</f>
        <v>131.94999999999999</v>
      </c>
      <c r="E147" s="11">
        <f>ROUND(АТС!F145*$E$41*$E$42/100,2)</f>
        <v>121.23</v>
      </c>
      <c r="F147" s="11">
        <f>ROUND(АТС!$F145*$F$41*$F$42/100,2)</f>
        <v>82.56</v>
      </c>
      <c r="G147" s="11">
        <f>ROUND(АТС!$F145*$G$41*$G$42/100,2)</f>
        <v>48.33</v>
      </c>
    </row>
    <row r="148" spans="1:7" x14ac:dyDescent="0.25">
      <c r="A148" s="244"/>
      <c r="B148" s="253">
        <f t="shared" si="2"/>
        <v>41856.375</v>
      </c>
      <c r="C148" s="254">
        <v>9</v>
      </c>
      <c r="D148" s="11">
        <f>ROUND(АТС!F146*$D$41*$D$42/100,2)</f>
        <v>118.85</v>
      </c>
      <c r="E148" s="11">
        <f>ROUND(АТС!F146*$E$41*$E$42/100,2)</f>
        <v>109.2</v>
      </c>
      <c r="F148" s="11">
        <f>ROUND(АТС!$F146*$F$41*$F$42/100,2)</f>
        <v>74.37</v>
      </c>
      <c r="G148" s="11">
        <f>ROUND(АТС!$F146*$G$41*$G$42/100,2)</f>
        <v>43.53</v>
      </c>
    </row>
    <row r="149" spans="1:7" x14ac:dyDescent="0.25">
      <c r="A149" s="244"/>
      <c r="B149" s="253">
        <f t="shared" si="2"/>
        <v>41856.416669999999</v>
      </c>
      <c r="C149" s="254">
        <v>10</v>
      </c>
      <c r="D149" s="11">
        <f>ROUND(АТС!F147*$D$41*$D$42/100,2)</f>
        <v>113.01</v>
      </c>
      <c r="E149" s="11">
        <f>ROUND(АТС!F147*$E$41*$E$42/100,2)</f>
        <v>103.83</v>
      </c>
      <c r="F149" s="11">
        <f>ROUND(АТС!$F147*$F$41*$F$42/100,2)</f>
        <v>70.709999999999994</v>
      </c>
      <c r="G149" s="11">
        <f>ROUND(АТС!$F147*$G$41*$G$42/100,2)</f>
        <v>41.39</v>
      </c>
    </row>
    <row r="150" spans="1:7" x14ac:dyDescent="0.25">
      <c r="A150" s="244"/>
      <c r="B150" s="253">
        <f t="shared" si="2"/>
        <v>41856.458330000001</v>
      </c>
      <c r="C150" s="254">
        <v>11</v>
      </c>
      <c r="D150" s="11">
        <f>ROUND(АТС!F148*$D$41*$D$42/100,2)</f>
        <v>114.61</v>
      </c>
      <c r="E150" s="11">
        <f>ROUND(АТС!F148*$E$41*$E$42/100,2)</f>
        <v>105.3</v>
      </c>
      <c r="F150" s="11">
        <f>ROUND(АТС!$F148*$F$41*$F$42/100,2)</f>
        <v>71.709999999999994</v>
      </c>
      <c r="G150" s="11">
        <f>ROUND(АТС!$F148*$G$41*$G$42/100,2)</f>
        <v>41.98</v>
      </c>
    </row>
    <row r="151" spans="1:7" x14ac:dyDescent="0.25">
      <c r="A151" s="244"/>
      <c r="B151" s="251">
        <f t="shared" si="2"/>
        <v>41856.5</v>
      </c>
      <c r="C151" s="254">
        <v>12</v>
      </c>
      <c r="D151" s="11">
        <f>ROUND(АТС!F149*$D$41*$D$42/100,2)</f>
        <v>116.24</v>
      </c>
      <c r="E151" s="11">
        <f>ROUND(АТС!F149*$E$41*$E$42/100,2)</f>
        <v>106.8</v>
      </c>
      <c r="F151" s="11">
        <f>ROUND(АТС!$F149*$F$41*$F$42/100,2)</f>
        <v>72.73</v>
      </c>
      <c r="G151" s="11">
        <f>ROUND(АТС!$F149*$G$41*$G$42/100,2)</f>
        <v>42.57</v>
      </c>
    </row>
    <row r="152" spans="1:7" x14ac:dyDescent="0.25">
      <c r="A152" s="244"/>
      <c r="B152" s="253">
        <f t="shared" si="2"/>
        <v>41856.541669999999</v>
      </c>
      <c r="C152" s="254">
        <v>13</v>
      </c>
      <c r="D152" s="11">
        <f>ROUND(АТС!F150*$D$41*$D$42/100,2)</f>
        <v>113.58</v>
      </c>
      <c r="E152" s="11">
        <f>ROUND(АТС!F150*$E$41*$E$42/100,2)</f>
        <v>104.35</v>
      </c>
      <c r="F152" s="11">
        <f>ROUND(АТС!$F150*$F$41*$F$42/100,2)</f>
        <v>71.069999999999993</v>
      </c>
      <c r="G152" s="11">
        <f>ROUND(АТС!$F150*$G$41*$G$42/100,2)</f>
        <v>41.6</v>
      </c>
    </row>
    <row r="153" spans="1:7" x14ac:dyDescent="0.25">
      <c r="A153" s="244"/>
      <c r="B153" s="253">
        <f t="shared" si="2"/>
        <v>41856.583330000001</v>
      </c>
      <c r="C153" s="254">
        <v>14</v>
      </c>
      <c r="D153" s="11">
        <f>ROUND(АТС!F151*$D$41*$D$42/100,2)</f>
        <v>115.26</v>
      </c>
      <c r="E153" s="11">
        <f>ROUND(АТС!F151*$E$41*$E$42/100,2)</f>
        <v>105.9</v>
      </c>
      <c r="F153" s="11">
        <f>ROUND(АТС!$F151*$F$41*$F$42/100,2)</f>
        <v>72.12</v>
      </c>
      <c r="G153" s="11">
        <f>ROUND(АТС!$F151*$G$41*$G$42/100,2)</f>
        <v>42.21</v>
      </c>
    </row>
    <row r="154" spans="1:7" x14ac:dyDescent="0.25">
      <c r="A154" s="244"/>
      <c r="B154" s="253">
        <f t="shared" si="2"/>
        <v>41856.625</v>
      </c>
      <c r="C154" s="254">
        <v>15</v>
      </c>
      <c r="D154" s="11">
        <f>ROUND(АТС!F152*$D$41*$D$42/100,2)</f>
        <v>113.85</v>
      </c>
      <c r="E154" s="11">
        <f>ROUND(АТС!F152*$E$41*$E$42/100,2)</f>
        <v>104.6</v>
      </c>
      <c r="F154" s="11">
        <f>ROUND(АТС!$F152*$F$41*$F$42/100,2)</f>
        <v>71.23</v>
      </c>
      <c r="G154" s="11">
        <f>ROUND(АТС!$F152*$G$41*$G$42/100,2)</f>
        <v>41.7</v>
      </c>
    </row>
    <row r="155" spans="1:7" x14ac:dyDescent="0.25">
      <c r="A155" s="244"/>
      <c r="B155" s="251">
        <f t="shared" si="2"/>
        <v>41856.666669999999</v>
      </c>
      <c r="C155" s="254">
        <v>16</v>
      </c>
      <c r="D155" s="11">
        <f>ROUND(АТС!F153*$D$41*$D$42/100,2)</f>
        <v>115.54</v>
      </c>
      <c r="E155" s="11">
        <f>ROUND(АТС!F153*$E$41*$E$42/100,2)</f>
        <v>106.16</v>
      </c>
      <c r="F155" s="11">
        <f>ROUND(АТС!$F153*$F$41*$F$42/100,2)</f>
        <v>72.290000000000006</v>
      </c>
      <c r="G155" s="11">
        <f>ROUND(АТС!$F153*$G$41*$G$42/100,2)</f>
        <v>42.32</v>
      </c>
    </row>
    <row r="156" spans="1:7" x14ac:dyDescent="0.25">
      <c r="A156" s="244"/>
      <c r="B156" s="253">
        <f t="shared" si="2"/>
        <v>41856.708330000001</v>
      </c>
      <c r="C156" s="254">
        <v>17</v>
      </c>
      <c r="D156" s="11">
        <f>ROUND(АТС!F154*$D$41*$D$42/100,2)</f>
        <v>118.23</v>
      </c>
      <c r="E156" s="11">
        <f>ROUND(АТС!F154*$E$41*$E$42/100,2)</f>
        <v>108.63</v>
      </c>
      <c r="F156" s="11">
        <f>ROUND(АТС!$F154*$F$41*$F$42/100,2)</f>
        <v>73.98</v>
      </c>
      <c r="G156" s="11">
        <f>ROUND(АТС!$F154*$G$41*$G$42/100,2)</f>
        <v>43.3</v>
      </c>
    </row>
    <row r="157" spans="1:7" x14ac:dyDescent="0.25">
      <c r="A157" s="244"/>
      <c r="B157" s="253">
        <f t="shared" si="2"/>
        <v>41856.75</v>
      </c>
      <c r="C157" s="254">
        <v>18</v>
      </c>
      <c r="D157" s="11">
        <f>ROUND(АТС!F155*$D$41*$D$42/100,2)</f>
        <v>119.46</v>
      </c>
      <c r="E157" s="11">
        <f>ROUND(АТС!F155*$E$41*$E$42/100,2)</f>
        <v>109.76</v>
      </c>
      <c r="F157" s="11">
        <f>ROUND(АТС!$F155*$F$41*$F$42/100,2)</f>
        <v>74.75</v>
      </c>
      <c r="G157" s="11">
        <f>ROUND(АТС!$F155*$G$41*$G$42/100,2)</f>
        <v>43.75</v>
      </c>
    </row>
    <row r="158" spans="1:7" x14ac:dyDescent="0.25">
      <c r="A158" s="244"/>
      <c r="B158" s="253">
        <f t="shared" si="2"/>
        <v>41856.791669999999</v>
      </c>
      <c r="C158" s="254">
        <v>19</v>
      </c>
      <c r="D158" s="11">
        <f>ROUND(АТС!F156*$D$41*$D$42/100,2)</f>
        <v>120.98</v>
      </c>
      <c r="E158" s="11">
        <f>ROUND(АТС!F156*$E$41*$E$42/100,2)</f>
        <v>111.15</v>
      </c>
      <c r="F158" s="11">
        <f>ROUND(АТС!$F156*$F$41*$F$42/100,2)</f>
        <v>75.69</v>
      </c>
      <c r="G158" s="11">
        <f>ROUND(АТС!$F156*$G$41*$G$42/100,2)</f>
        <v>44.31</v>
      </c>
    </row>
    <row r="159" spans="1:7" x14ac:dyDescent="0.25">
      <c r="A159" s="244"/>
      <c r="B159" s="251">
        <f t="shared" si="2"/>
        <v>41856.833330000001</v>
      </c>
      <c r="C159" s="254">
        <v>20</v>
      </c>
      <c r="D159" s="11">
        <f>ROUND(АТС!F157*$D$41*$D$42/100,2)</f>
        <v>115.43</v>
      </c>
      <c r="E159" s="11">
        <f>ROUND(АТС!F157*$E$41*$E$42/100,2)</f>
        <v>106.06</v>
      </c>
      <c r="F159" s="11">
        <f>ROUND(АТС!$F157*$F$41*$F$42/100,2)</f>
        <v>72.23</v>
      </c>
      <c r="G159" s="11">
        <f>ROUND(АТС!$F157*$G$41*$G$42/100,2)</f>
        <v>42.28</v>
      </c>
    </row>
    <row r="160" spans="1:7" x14ac:dyDescent="0.25">
      <c r="A160" s="244"/>
      <c r="B160" s="253">
        <f t="shared" si="2"/>
        <v>41856.875</v>
      </c>
      <c r="C160" s="254">
        <v>21</v>
      </c>
      <c r="D160" s="11">
        <f>ROUND(АТС!F158*$D$41*$D$42/100,2)</f>
        <v>116.9</v>
      </c>
      <c r="E160" s="11">
        <f>ROUND(АТС!F158*$E$41*$E$42/100,2)</f>
        <v>107.4</v>
      </c>
      <c r="F160" s="11">
        <f>ROUND(АТС!$F158*$F$41*$F$42/100,2)</f>
        <v>73.14</v>
      </c>
      <c r="G160" s="11">
        <f>ROUND(АТС!$F158*$G$41*$G$42/100,2)</f>
        <v>42.81</v>
      </c>
    </row>
    <row r="161" spans="1:7" x14ac:dyDescent="0.25">
      <c r="A161" s="244"/>
      <c r="B161" s="253">
        <f t="shared" si="2"/>
        <v>41856.916669999999</v>
      </c>
      <c r="C161" s="254">
        <v>22</v>
      </c>
      <c r="D161" s="11">
        <f>ROUND(АТС!F159*$D$41*$D$42/100,2)</f>
        <v>117.19</v>
      </c>
      <c r="E161" s="11">
        <f>ROUND(АТС!F159*$E$41*$E$42/100,2)</f>
        <v>107.67</v>
      </c>
      <c r="F161" s="11">
        <f>ROUND(АТС!$F159*$F$41*$F$42/100,2)</f>
        <v>73.33</v>
      </c>
      <c r="G161" s="11">
        <f>ROUND(АТС!$F159*$G$41*$G$42/100,2)</f>
        <v>42.92</v>
      </c>
    </row>
    <row r="162" spans="1:7" x14ac:dyDescent="0.25">
      <c r="A162" s="244"/>
      <c r="B162" s="253">
        <f t="shared" si="2"/>
        <v>41856.958330000001</v>
      </c>
      <c r="C162" s="254">
        <v>23</v>
      </c>
      <c r="D162" s="11">
        <f>ROUND(АТС!F160*$D$41*$D$42/100,2)</f>
        <v>141.21</v>
      </c>
      <c r="E162" s="11">
        <f>ROUND(АТС!F160*$E$41*$E$42/100,2)</f>
        <v>129.74</v>
      </c>
      <c r="F162" s="11">
        <f>ROUND(АТС!$F160*$F$41*$F$42/100,2)</f>
        <v>88.35</v>
      </c>
      <c r="G162" s="11">
        <f>ROUND(АТС!$F160*$G$41*$G$42/100,2)</f>
        <v>51.72</v>
      </c>
    </row>
    <row r="163" spans="1:7" x14ac:dyDescent="0.25">
      <c r="A163" s="244"/>
      <c r="B163" s="251">
        <f t="shared" si="2"/>
        <v>41857</v>
      </c>
      <c r="C163" s="254">
        <v>0</v>
      </c>
      <c r="D163" s="11">
        <f>ROUND(АТС!F161*$D$41*$D$42/100,2)</f>
        <v>115.05</v>
      </c>
      <c r="E163" s="11">
        <f>ROUND(АТС!F161*$E$41*$E$42/100,2)</f>
        <v>105.71</v>
      </c>
      <c r="F163" s="11">
        <f>ROUND(АТС!$F161*$F$41*$F$42/100,2)</f>
        <v>71.989999999999995</v>
      </c>
      <c r="G163" s="11">
        <f>ROUND(АТС!$F161*$G$41*$G$42/100,2)</f>
        <v>42.14</v>
      </c>
    </row>
    <row r="164" spans="1:7" x14ac:dyDescent="0.25">
      <c r="A164" s="244"/>
      <c r="B164" s="253">
        <f t="shared" si="2"/>
        <v>41857.041669999999</v>
      </c>
      <c r="C164" s="254">
        <v>1</v>
      </c>
      <c r="D164" s="11">
        <f>ROUND(АТС!F162*$D$41*$D$42/100,2)</f>
        <v>112.81</v>
      </c>
      <c r="E164" s="11">
        <f>ROUND(АТС!F162*$E$41*$E$42/100,2)</f>
        <v>103.65</v>
      </c>
      <c r="F164" s="11">
        <f>ROUND(АТС!$F162*$F$41*$F$42/100,2)</f>
        <v>70.59</v>
      </c>
      <c r="G164" s="11">
        <f>ROUND(АТС!$F162*$G$41*$G$42/100,2)</f>
        <v>41.32</v>
      </c>
    </row>
    <row r="165" spans="1:7" x14ac:dyDescent="0.25">
      <c r="A165" s="244"/>
      <c r="B165" s="253">
        <f t="shared" si="2"/>
        <v>41857.083330000001</v>
      </c>
      <c r="C165" s="254">
        <v>2</v>
      </c>
      <c r="D165" s="11">
        <f>ROUND(АТС!F163*$D$41*$D$42/100,2)</f>
        <v>117.57</v>
      </c>
      <c r="E165" s="11">
        <f>ROUND(АТС!F163*$E$41*$E$42/100,2)</f>
        <v>108.02</v>
      </c>
      <c r="F165" s="11">
        <f>ROUND(АТС!$F163*$F$41*$F$42/100,2)</f>
        <v>73.56</v>
      </c>
      <c r="G165" s="11">
        <f>ROUND(АТС!$F163*$G$41*$G$42/100,2)</f>
        <v>43.06</v>
      </c>
    </row>
    <row r="166" spans="1:7" x14ac:dyDescent="0.25">
      <c r="A166" s="244"/>
      <c r="B166" s="253">
        <f t="shared" si="2"/>
        <v>41857.125</v>
      </c>
      <c r="C166" s="254">
        <v>3</v>
      </c>
      <c r="D166" s="11">
        <f>ROUND(АТС!F164*$D$41*$D$42/100,2)</f>
        <v>118.37</v>
      </c>
      <c r="E166" s="11">
        <f>ROUND(АТС!F164*$E$41*$E$42/100,2)</f>
        <v>108.76</v>
      </c>
      <c r="F166" s="11">
        <f>ROUND(АТС!$F164*$F$41*$F$42/100,2)</f>
        <v>74.069999999999993</v>
      </c>
      <c r="G166" s="11">
        <f>ROUND(АТС!$F164*$G$41*$G$42/100,2)</f>
        <v>43.35</v>
      </c>
    </row>
    <row r="167" spans="1:7" x14ac:dyDescent="0.25">
      <c r="A167" s="244"/>
      <c r="B167" s="251">
        <f t="shared" si="2"/>
        <v>41857.166669999999</v>
      </c>
      <c r="C167" s="254">
        <v>4</v>
      </c>
      <c r="D167" s="11">
        <f>ROUND(АТС!F165*$D$41*$D$42/100,2)</f>
        <v>118.35</v>
      </c>
      <c r="E167" s="11">
        <f>ROUND(АТС!F165*$E$41*$E$42/100,2)</f>
        <v>108.74</v>
      </c>
      <c r="F167" s="11">
        <f>ROUND(АТС!$F165*$F$41*$F$42/100,2)</f>
        <v>74.05</v>
      </c>
      <c r="G167" s="11">
        <f>ROUND(АТС!$F165*$G$41*$G$42/100,2)</f>
        <v>43.35</v>
      </c>
    </row>
    <row r="168" spans="1:7" x14ac:dyDescent="0.25">
      <c r="A168" s="244"/>
      <c r="B168" s="253">
        <f t="shared" si="2"/>
        <v>41857.208330000001</v>
      </c>
      <c r="C168" s="254">
        <v>5</v>
      </c>
      <c r="D168" s="11">
        <f>ROUND(АТС!F166*$D$41*$D$42/100,2)</f>
        <v>118.67</v>
      </c>
      <c r="E168" s="11">
        <f>ROUND(АТС!F166*$E$41*$E$42/100,2)</f>
        <v>109.03</v>
      </c>
      <c r="F168" s="11">
        <f>ROUND(АТС!$F166*$F$41*$F$42/100,2)</f>
        <v>74.25</v>
      </c>
      <c r="G168" s="11">
        <f>ROUND(АТС!$F166*$G$41*$G$42/100,2)</f>
        <v>43.46</v>
      </c>
    </row>
    <row r="169" spans="1:7" x14ac:dyDescent="0.25">
      <c r="A169" s="244"/>
      <c r="B169" s="253">
        <f t="shared" si="2"/>
        <v>41857.25</v>
      </c>
      <c r="C169" s="254">
        <v>6</v>
      </c>
      <c r="D169" s="11">
        <f>ROUND(АТС!F167*$D$41*$D$42/100,2)</f>
        <v>115.51</v>
      </c>
      <c r="E169" s="11">
        <f>ROUND(АТС!F167*$E$41*$E$42/100,2)</f>
        <v>106.13</v>
      </c>
      <c r="F169" s="11">
        <f>ROUND(АТС!$F167*$F$41*$F$42/100,2)</f>
        <v>72.27</v>
      </c>
      <c r="G169" s="11">
        <f>ROUND(АТС!$F167*$G$41*$G$42/100,2)</f>
        <v>42.31</v>
      </c>
    </row>
    <row r="170" spans="1:7" x14ac:dyDescent="0.25">
      <c r="A170" s="244"/>
      <c r="B170" s="253">
        <f t="shared" si="2"/>
        <v>41857.291669999999</v>
      </c>
      <c r="C170" s="254">
        <v>7</v>
      </c>
      <c r="D170" s="11">
        <f>ROUND(АТС!F168*$D$41*$D$42/100,2)</f>
        <v>114.99</v>
      </c>
      <c r="E170" s="11">
        <f>ROUND(АТС!F168*$E$41*$E$42/100,2)</f>
        <v>105.65</v>
      </c>
      <c r="F170" s="11">
        <f>ROUND(АТС!$F168*$F$41*$F$42/100,2)</f>
        <v>71.95</v>
      </c>
      <c r="G170" s="11">
        <f>ROUND(АТС!$F168*$G$41*$G$42/100,2)</f>
        <v>42.12</v>
      </c>
    </row>
    <row r="171" spans="1:7" x14ac:dyDescent="0.25">
      <c r="A171" s="244"/>
      <c r="B171" s="251">
        <f t="shared" si="2"/>
        <v>41857.333330000001</v>
      </c>
      <c r="C171" s="254">
        <v>8</v>
      </c>
      <c r="D171" s="11">
        <f>ROUND(АТС!F169*$D$41*$D$42/100,2)</f>
        <v>131.74</v>
      </c>
      <c r="E171" s="11">
        <f>ROUND(АТС!F169*$E$41*$E$42/100,2)</f>
        <v>121.04</v>
      </c>
      <c r="F171" s="11">
        <f>ROUND(АТС!$F169*$F$41*$F$42/100,2)</f>
        <v>82.43</v>
      </c>
      <c r="G171" s="11">
        <f>ROUND(АТС!$F169*$G$41*$G$42/100,2)</f>
        <v>48.25</v>
      </c>
    </row>
    <row r="172" spans="1:7" x14ac:dyDescent="0.25">
      <c r="A172" s="244"/>
      <c r="B172" s="253">
        <f t="shared" si="2"/>
        <v>41857.375</v>
      </c>
      <c r="C172" s="254">
        <v>9</v>
      </c>
      <c r="D172" s="11">
        <f>ROUND(АТС!F170*$D$41*$D$42/100,2)</f>
        <v>118.59</v>
      </c>
      <c r="E172" s="11">
        <f>ROUND(АТС!F170*$E$41*$E$42/100,2)</f>
        <v>108.95</v>
      </c>
      <c r="F172" s="11">
        <f>ROUND(АТС!$F170*$F$41*$F$42/100,2)</f>
        <v>74.2</v>
      </c>
      <c r="G172" s="11">
        <f>ROUND(АТС!$F170*$G$41*$G$42/100,2)</f>
        <v>43.43</v>
      </c>
    </row>
    <row r="173" spans="1:7" x14ac:dyDescent="0.25">
      <c r="A173" s="244"/>
      <c r="B173" s="253">
        <f t="shared" si="2"/>
        <v>41857.416669999999</v>
      </c>
      <c r="C173" s="254">
        <v>10</v>
      </c>
      <c r="D173" s="11">
        <f>ROUND(АТС!F171*$D$41*$D$42/100,2)</f>
        <v>112.74</v>
      </c>
      <c r="E173" s="11">
        <f>ROUND(АТС!F171*$E$41*$E$42/100,2)</f>
        <v>103.58</v>
      </c>
      <c r="F173" s="11">
        <f>ROUND(АТС!$F171*$F$41*$F$42/100,2)</f>
        <v>70.540000000000006</v>
      </c>
      <c r="G173" s="11">
        <f>ROUND(АТС!$F171*$G$41*$G$42/100,2)</f>
        <v>41.29</v>
      </c>
    </row>
    <row r="174" spans="1:7" x14ac:dyDescent="0.25">
      <c r="A174" s="244"/>
      <c r="B174" s="253">
        <f t="shared" si="2"/>
        <v>41857.458330000001</v>
      </c>
      <c r="C174" s="254">
        <v>11</v>
      </c>
      <c r="D174" s="11">
        <f>ROUND(АТС!F172*$D$41*$D$42/100,2)</f>
        <v>115.57</v>
      </c>
      <c r="E174" s="11">
        <f>ROUND(АТС!F172*$E$41*$E$42/100,2)</f>
        <v>106.18</v>
      </c>
      <c r="F174" s="11">
        <f>ROUND(АТС!$F172*$F$41*$F$42/100,2)</f>
        <v>72.31</v>
      </c>
      <c r="G174" s="11">
        <f>ROUND(АТС!$F172*$G$41*$G$42/100,2)</f>
        <v>42.33</v>
      </c>
    </row>
    <row r="175" spans="1:7" x14ac:dyDescent="0.25">
      <c r="A175" s="244"/>
      <c r="B175" s="251">
        <f t="shared" si="2"/>
        <v>41857.5</v>
      </c>
      <c r="C175" s="254">
        <v>12</v>
      </c>
      <c r="D175" s="11">
        <f>ROUND(АТС!F173*$D$41*$D$42/100,2)</f>
        <v>116.8</v>
      </c>
      <c r="E175" s="11">
        <f>ROUND(АТС!F173*$E$41*$E$42/100,2)</f>
        <v>107.31</v>
      </c>
      <c r="F175" s="11">
        <f>ROUND(АТС!$F173*$F$41*$F$42/100,2)</f>
        <v>73.08</v>
      </c>
      <c r="G175" s="11">
        <f>ROUND(АТС!$F173*$G$41*$G$42/100,2)</f>
        <v>42.78</v>
      </c>
    </row>
    <row r="176" spans="1:7" x14ac:dyDescent="0.25">
      <c r="A176" s="244"/>
      <c r="B176" s="253">
        <f t="shared" si="2"/>
        <v>41857.541669999999</v>
      </c>
      <c r="C176" s="254">
        <v>13</v>
      </c>
      <c r="D176" s="11">
        <f>ROUND(АТС!F174*$D$41*$D$42/100,2)</f>
        <v>113.96</v>
      </c>
      <c r="E176" s="11">
        <f>ROUND(АТС!F174*$E$41*$E$42/100,2)</f>
        <v>104.7</v>
      </c>
      <c r="F176" s="11">
        <f>ROUND(АТС!$F174*$F$41*$F$42/100,2)</f>
        <v>71.3</v>
      </c>
      <c r="G176" s="11">
        <f>ROUND(АТС!$F174*$G$41*$G$42/100,2)</f>
        <v>41.74</v>
      </c>
    </row>
    <row r="177" spans="1:7" x14ac:dyDescent="0.25">
      <c r="A177" s="244"/>
      <c r="B177" s="253">
        <f t="shared" si="2"/>
        <v>41857.583330000001</v>
      </c>
      <c r="C177" s="254">
        <v>14</v>
      </c>
      <c r="D177" s="11">
        <f>ROUND(АТС!F175*$D$41*$D$42/100,2)</f>
        <v>115.23</v>
      </c>
      <c r="E177" s="11">
        <f>ROUND(АТС!F175*$E$41*$E$42/100,2)</f>
        <v>105.87</v>
      </c>
      <c r="F177" s="11">
        <f>ROUND(АТС!$F175*$F$41*$F$42/100,2)</f>
        <v>72.099999999999994</v>
      </c>
      <c r="G177" s="11">
        <f>ROUND(АТС!$F175*$G$41*$G$42/100,2)</f>
        <v>42.2</v>
      </c>
    </row>
    <row r="178" spans="1:7" x14ac:dyDescent="0.25">
      <c r="A178" s="244"/>
      <c r="B178" s="253">
        <f t="shared" si="2"/>
        <v>41857.625</v>
      </c>
      <c r="C178" s="254">
        <v>15</v>
      </c>
      <c r="D178" s="11">
        <f>ROUND(АТС!F176*$D$41*$D$42/100,2)</f>
        <v>113.81</v>
      </c>
      <c r="E178" s="11">
        <f>ROUND(АТС!F176*$E$41*$E$42/100,2)</f>
        <v>104.56</v>
      </c>
      <c r="F178" s="11">
        <f>ROUND(АТС!$F176*$F$41*$F$42/100,2)</f>
        <v>71.209999999999994</v>
      </c>
      <c r="G178" s="11">
        <f>ROUND(АТС!$F176*$G$41*$G$42/100,2)</f>
        <v>41.68</v>
      </c>
    </row>
    <row r="179" spans="1:7" x14ac:dyDescent="0.25">
      <c r="A179" s="244"/>
      <c r="B179" s="251">
        <f t="shared" si="2"/>
        <v>41857.666669999999</v>
      </c>
      <c r="C179" s="254">
        <v>16</v>
      </c>
      <c r="D179" s="11">
        <f>ROUND(АТС!F177*$D$41*$D$42/100,2)</f>
        <v>115.48</v>
      </c>
      <c r="E179" s="11">
        <f>ROUND(АТС!F177*$E$41*$E$42/100,2)</f>
        <v>106.1</v>
      </c>
      <c r="F179" s="11">
        <f>ROUND(АТС!$F177*$F$41*$F$42/100,2)</f>
        <v>72.260000000000005</v>
      </c>
      <c r="G179" s="11">
        <f>ROUND(АТС!$F177*$G$41*$G$42/100,2)</f>
        <v>42.3</v>
      </c>
    </row>
    <row r="180" spans="1:7" x14ac:dyDescent="0.25">
      <c r="A180" s="244"/>
      <c r="B180" s="253">
        <f t="shared" si="2"/>
        <v>41857.708330000001</v>
      </c>
      <c r="C180" s="254">
        <v>17</v>
      </c>
      <c r="D180" s="11">
        <f>ROUND(АТС!F178*$D$41*$D$42/100,2)</f>
        <v>118.12</v>
      </c>
      <c r="E180" s="11">
        <f>ROUND(АТС!F178*$E$41*$E$42/100,2)</f>
        <v>108.52</v>
      </c>
      <c r="F180" s="11">
        <f>ROUND(АТС!$F178*$F$41*$F$42/100,2)</f>
        <v>73.91</v>
      </c>
      <c r="G180" s="11">
        <f>ROUND(АТС!$F178*$G$41*$G$42/100,2)</f>
        <v>43.26</v>
      </c>
    </row>
    <row r="181" spans="1:7" x14ac:dyDescent="0.25">
      <c r="A181" s="244"/>
      <c r="B181" s="253">
        <f t="shared" si="2"/>
        <v>41857.75</v>
      </c>
      <c r="C181" s="254">
        <v>18</v>
      </c>
      <c r="D181" s="11">
        <f>ROUND(АТС!F179*$D$41*$D$42/100,2)</f>
        <v>119.5</v>
      </c>
      <c r="E181" s="11">
        <f>ROUND(АТС!F179*$E$41*$E$42/100,2)</f>
        <v>109.79</v>
      </c>
      <c r="F181" s="11">
        <f>ROUND(АТС!$F179*$F$41*$F$42/100,2)</f>
        <v>74.77</v>
      </c>
      <c r="G181" s="11">
        <f>ROUND(АТС!$F179*$G$41*$G$42/100,2)</f>
        <v>43.77</v>
      </c>
    </row>
    <row r="182" spans="1:7" x14ac:dyDescent="0.25">
      <c r="A182" s="244"/>
      <c r="B182" s="253">
        <f t="shared" si="2"/>
        <v>41857.791669999999</v>
      </c>
      <c r="C182" s="254">
        <v>19</v>
      </c>
      <c r="D182" s="11">
        <f>ROUND(АТС!F180*$D$41*$D$42/100,2)</f>
        <v>121.03</v>
      </c>
      <c r="E182" s="11">
        <f>ROUND(АТС!F180*$E$41*$E$42/100,2)</f>
        <v>111.2</v>
      </c>
      <c r="F182" s="11">
        <f>ROUND(АТС!$F180*$F$41*$F$42/100,2)</f>
        <v>75.73</v>
      </c>
      <c r="G182" s="11">
        <f>ROUND(АТС!$F180*$G$41*$G$42/100,2)</f>
        <v>44.33</v>
      </c>
    </row>
    <row r="183" spans="1:7" x14ac:dyDescent="0.25">
      <c r="A183" s="244"/>
      <c r="B183" s="251">
        <f t="shared" si="2"/>
        <v>41857.833330000001</v>
      </c>
      <c r="C183" s="254">
        <v>20</v>
      </c>
      <c r="D183" s="11">
        <f>ROUND(АТС!F181*$D$41*$D$42/100,2)</f>
        <v>115.42</v>
      </c>
      <c r="E183" s="11">
        <f>ROUND(АТС!F181*$E$41*$E$42/100,2)</f>
        <v>106.05</v>
      </c>
      <c r="F183" s="11">
        <f>ROUND(АТС!$F181*$F$41*$F$42/100,2)</f>
        <v>72.22</v>
      </c>
      <c r="G183" s="11">
        <f>ROUND(АТС!$F181*$G$41*$G$42/100,2)</f>
        <v>42.27</v>
      </c>
    </row>
    <row r="184" spans="1:7" x14ac:dyDescent="0.25">
      <c r="A184" s="244"/>
      <c r="B184" s="253">
        <f t="shared" si="2"/>
        <v>41857.875</v>
      </c>
      <c r="C184" s="254">
        <v>21</v>
      </c>
      <c r="D184" s="11">
        <f>ROUND(АТС!F182*$D$41*$D$42/100,2)</f>
        <v>116.88</v>
      </c>
      <c r="E184" s="11">
        <f>ROUND(АТС!F182*$E$41*$E$42/100,2)</f>
        <v>107.39</v>
      </c>
      <c r="F184" s="11">
        <f>ROUND(АТС!$F182*$F$41*$F$42/100,2)</f>
        <v>73.13</v>
      </c>
      <c r="G184" s="11">
        <f>ROUND(АТС!$F182*$G$41*$G$42/100,2)</f>
        <v>42.81</v>
      </c>
    </row>
    <row r="185" spans="1:7" x14ac:dyDescent="0.25">
      <c r="A185" s="244"/>
      <c r="B185" s="253">
        <f t="shared" si="2"/>
        <v>41857.916669999999</v>
      </c>
      <c r="C185" s="254">
        <v>22</v>
      </c>
      <c r="D185" s="11">
        <f>ROUND(АТС!F183*$D$41*$D$42/100,2)</f>
        <v>117.18</v>
      </c>
      <c r="E185" s="11">
        <f>ROUND(АТС!F183*$E$41*$E$42/100,2)</f>
        <v>107.66</v>
      </c>
      <c r="F185" s="11">
        <f>ROUND(АТС!$F183*$F$41*$F$42/100,2)</f>
        <v>73.319999999999993</v>
      </c>
      <c r="G185" s="11">
        <f>ROUND(АТС!$F183*$G$41*$G$42/100,2)</f>
        <v>42.92</v>
      </c>
    </row>
    <row r="186" spans="1:7" x14ac:dyDescent="0.25">
      <c r="A186" s="244"/>
      <c r="B186" s="253">
        <f t="shared" si="2"/>
        <v>41857.958330000001</v>
      </c>
      <c r="C186" s="254">
        <v>23</v>
      </c>
      <c r="D186" s="11">
        <f>ROUND(АТС!F184*$D$41*$D$42/100,2)</f>
        <v>140.68</v>
      </c>
      <c r="E186" s="11">
        <f>ROUND(АТС!F184*$E$41*$E$42/100,2)</f>
        <v>129.25</v>
      </c>
      <c r="F186" s="11">
        <f>ROUND(АТС!$F184*$F$41*$F$42/100,2)</f>
        <v>88.02</v>
      </c>
      <c r="G186" s="11">
        <f>ROUND(АТС!$F184*$G$41*$G$42/100,2)</f>
        <v>51.52</v>
      </c>
    </row>
    <row r="187" spans="1:7" x14ac:dyDescent="0.25">
      <c r="A187" s="244"/>
      <c r="B187" s="251">
        <f t="shared" si="2"/>
        <v>41858</v>
      </c>
      <c r="C187" s="254">
        <v>0</v>
      </c>
      <c r="D187" s="11">
        <f>ROUND(АТС!F185*$D$41*$D$42/100,2)</f>
        <v>115.48</v>
      </c>
      <c r="E187" s="11">
        <f>ROUND(АТС!F185*$E$41*$E$42/100,2)</f>
        <v>106.1</v>
      </c>
      <c r="F187" s="11">
        <f>ROUND(АТС!$F185*$F$41*$F$42/100,2)</f>
        <v>72.260000000000005</v>
      </c>
      <c r="G187" s="11">
        <f>ROUND(АТС!$F185*$G$41*$G$42/100,2)</f>
        <v>42.29</v>
      </c>
    </row>
    <row r="188" spans="1:7" x14ac:dyDescent="0.25">
      <c r="A188" s="244"/>
      <c r="B188" s="253">
        <f t="shared" si="2"/>
        <v>41858.041669999999</v>
      </c>
      <c r="C188" s="254">
        <v>1</v>
      </c>
      <c r="D188" s="11">
        <f>ROUND(АТС!F186*$D$41*$D$42/100,2)</f>
        <v>112.87</v>
      </c>
      <c r="E188" s="11">
        <f>ROUND(АТС!F186*$E$41*$E$42/100,2)</f>
        <v>103.7</v>
      </c>
      <c r="F188" s="11">
        <f>ROUND(АТС!$F186*$F$41*$F$42/100,2)</f>
        <v>70.62</v>
      </c>
      <c r="G188" s="11">
        <f>ROUND(АТС!$F186*$G$41*$G$42/100,2)</f>
        <v>41.34</v>
      </c>
    </row>
    <row r="189" spans="1:7" x14ac:dyDescent="0.25">
      <c r="A189" s="244"/>
      <c r="B189" s="253">
        <f t="shared" si="2"/>
        <v>41858.083330000001</v>
      </c>
      <c r="C189" s="254">
        <v>2</v>
      </c>
      <c r="D189" s="11">
        <f>ROUND(АТС!F187*$D$41*$D$42/100,2)</f>
        <v>117.61</v>
      </c>
      <c r="E189" s="11">
        <f>ROUND(АТС!F187*$E$41*$E$42/100,2)</f>
        <v>108.05</v>
      </c>
      <c r="F189" s="11">
        <f>ROUND(АТС!$F187*$F$41*$F$42/100,2)</f>
        <v>73.59</v>
      </c>
      <c r="G189" s="11">
        <f>ROUND(АТС!$F187*$G$41*$G$42/100,2)</f>
        <v>43.07</v>
      </c>
    </row>
    <row r="190" spans="1:7" x14ac:dyDescent="0.25">
      <c r="A190" s="244"/>
      <c r="B190" s="253">
        <f t="shared" si="2"/>
        <v>41858.125</v>
      </c>
      <c r="C190" s="254">
        <v>3</v>
      </c>
      <c r="D190" s="11">
        <f>ROUND(АТС!F188*$D$41*$D$42/100,2)</f>
        <v>118.43</v>
      </c>
      <c r="E190" s="11">
        <f>ROUND(АТС!F188*$E$41*$E$42/100,2)</f>
        <v>108.81</v>
      </c>
      <c r="F190" s="11">
        <f>ROUND(АТС!$F188*$F$41*$F$42/100,2)</f>
        <v>74.099999999999994</v>
      </c>
      <c r="G190" s="11">
        <f>ROUND(АТС!$F188*$G$41*$G$42/100,2)</f>
        <v>43.38</v>
      </c>
    </row>
    <row r="191" spans="1:7" x14ac:dyDescent="0.25">
      <c r="A191" s="244"/>
      <c r="B191" s="251">
        <f t="shared" si="2"/>
        <v>41858.166669999999</v>
      </c>
      <c r="C191" s="254">
        <v>4</v>
      </c>
      <c r="D191" s="11">
        <f>ROUND(АТС!F189*$D$41*$D$42/100,2)</f>
        <v>118.45</v>
      </c>
      <c r="E191" s="11">
        <f>ROUND(АТС!F189*$E$41*$E$42/100,2)</f>
        <v>108.83</v>
      </c>
      <c r="F191" s="11">
        <f>ROUND(АТС!$F189*$F$41*$F$42/100,2)</f>
        <v>74.12</v>
      </c>
      <c r="G191" s="11">
        <f>ROUND(АТС!$F189*$G$41*$G$42/100,2)</f>
        <v>43.38</v>
      </c>
    </row>
    <row r="192" spans="1:7" x14ac:dyDescent="0.25">
      <c r="A192" s="244"/>
      <c r="B192" s="253">
        <f t="shared" si="2"/>
        <v>41858.208330000001</v>
      </c>
      <c r="C192" s="254">
        <v>5</v>
      </c>
      <c r="D192" s="11">
        <f>ROUND(АТС!F190*$D$41*$D$42/100,2)</f>
        <v>118.9</v>
      </c>
      <c r="E192" s="11">
        <f>ROUND(АТС!F190*$E$41*$E$42/100,2)</f>
        <v>109.25</v>
      </c>
      <c r="F192" s="11">
        <f>ROUND(АТС!$F190*$F$41*$F$42/100,2)</f>
        <v>74.400000000000006</v>
      </c>
      <c r="G192" s="11">
        <f>ROUND(АТС!$F190*$G$41*$G$42/100,2)</f>
        <v>43.55</v>
      </c>
    </row>
    <row r="193" spans="1:7" x14ac:dyDescent="0.25">
      <c r="A193" s="244"/>
      <c r="B193" s="253">
        <f t="shared" si="2"/>
        <v>41858.25</v>
      </c>
      <c r="C193" s="254">
        <v>6</v>
      </c>
      <c r="D193" s="11">
        <f>ROUND(АТС!F191*$D$41*$D$42/100,2)</f>
        <v>119.93</v>
      </c>
      <c r="E193" s="11">
        <f>ROUND(АТС!F191*$E$41*$E$42/100,2)</f>
        <v>110.18</v>
      </c>
      <c r="F193" s="11">
        <f>ROUND(АТС!$F191*$F$41*$F$42/100,2)</f>
        <v>75.040000000000006</v>
      </c>
      <c r="G193" s="11">
        <f>ROUND(АТС!$F191*$G$41*$G$42/100,2)</f>
        <v>43.92</v>
      </c>
    </row>
    <row r="194" spans="1:7" x14ac:dyDescent="0.25">
      <c r="A194" s="244"/>
      <c r="B194" s="253">
        <f t="shared" si="2"/>
        <v>41858.291669999999</v>
      </c>
      <c r="C194" s="254">
        <v>7</v>
      </c>
      <c r="D194" s="11">
        <f>ROUND(АТС!F192*$D$41*$D$42/100,2)</f>
        <v>113.88</v>
      </c>
      <c r="E194" s="11">
        <f>ROUND(АТС!F192*$E$41*$E$42/100,2)</f>
        <v>104.63</v>
      </c>
      <c r="F194" s="11">
        <f>ROUND(АТС!$F192*$F$41*$F$42/100,2)</f>
        <v>71.25</v>
      </c>
      <c r="G194" s="11">
        <f>ROUND(АТС!$F192*$G$41*$G$42/100,2)</f>
        <v>41.71</v>
      </c>
    </row>
    <row r="195" spans="1:7" x14ac:dyDescent="0.25">
      <c r="A195" s="244"/>
      <c r="B195" s="251">
        <f t="shared" si="2"/>
        <v>41858.333330000001</v>
      </c>
      <c r="C195" s="254">
        <v>8</v>
      </c>
      <c r="D195" s="11">
        <f>ROUND(АТС!F193*$D$41*$D$42/100,2)</f>
        <v>135.53</v>
      </c>
      <c r="E195" s="11">
        <f>ROUND(АТС!F193*$E$41*$E$42/100,2)</f>
        <v>124.52</v>
      </c>
      <c r="F195" s="11">
        <f>ROUND(АТС!$F193*$F$41*$F$42/100,2)</f>
        <v>84.8</v>
      </c>
      <c r="G195" s="11">
        <f>ROUND(АТС!$F193*$G$41*$G$42/100,2)</f>
        <v>49.64</v>
      </c>
    </row>
    <row r="196" spans="1:7" x14ac:dyDescent="0.25">
      <c r="A196" s="244"/>
      <c r="B196" s="253">
        <f t="shared" ref="B196:B259" si="3">B172+1</f>
        <v>41858.375</v>
      </c>
      <c r="C196" s="254">
        <v>9</v>
      </c>
      <c r="D196" s="11">
        <f>ROUND(АТС!F194*$D$41*$D$42/100,2)</f>
        <v>118.8</v>
      </c>
      <c r="E196" s="11">
        <f>ROUND(АТС!F194*$E$41*$E$42/100,2)</f>
        <v>109.15</v>
      </c>
      <c r="F196" s="11">
        <f>ROUND(АТС!$F194*$F$41*$F$42/100,2)</f>
        <v>74.33</v>
      </c>
      <c r="G196" s="11">
        <f>ROUND(АТС!$F194*$G$41*$G$42/100,2)</f>
        <v>43.51</v>
      </c>
    </row>
    <row r="197" spans="1:7" x14ac:dyDescent="0.25">
      <c r="A197" s="244"/>
      <c r="B197" s="253">
        <f t="shared" si="3"/>
        <v>41858.416669999999</v>
      </c>
      <c r="C197" s="254">
        <v>10</v>
      </c>
      <c r="D197" s="11">
        <f>ROUND(АТС!F195*$D$41*$D$42/100,2)</f>
        <v>112.88</v>
      </c>
      <c r="E197" s="11">
        <f>ROUND(АТС!F195*$E$41*$E$42/100,2)</f>
        <v>103.71</v>
      </c>
      <c r="F197" s="11">
        <f>ROUND(АТС!$F195*$F$41*$F$42/100,2)</f>
        <v>70.63</v>
      </c>
      <c r="G197" s="11">
        <f>ROUND(АТС!$F195*$G$41*$G$42/100,2)</f>
        <v>41.34</v>
      </c>
    </row>
    <row r="198" spans="1:7" x14ac:dyDescent="0.25">
      <c r="A198" s="244"/>
      <c r="B198" s="253">
        <f t="shared" si="3"/>
        <v>41858.458330000001</v>
      </c>
      <c r="C198" s="254">
        <v>11</v>
      </c>
      <c r="D198" s="11">
        <f>ROUND(АТС!F196*$D$41*$D$42/100,2)</f>
        <v>115.48</v>
      </c>
      <c r="E198" s="11">
        <f>ROUND(АТС!F196*$E$41*$E$42/100,2)</f>
        <v>106.1</v>
      </c>
      <c r="F198" s="11">
        <f>ROUND(АТС!$F196*$F$41*$F$42/100,2)</f>
        <v>72.25</v>
      </c>
      <c r="G198" s="11">
        <f>ROUND(АТС!$F196*$G$41*$G$42/100,2)</f>
        <v>42.29</v>
      </c>
    </row>
    <row r="199" spans="1:7" x14ac:dyDescent="0.25">
      <c r="A199" s="244"/>
      <c r="B199" s="251">
        <f t="shared" si="3"/>
        <v>41858.5</v>
      </c>
      <c r="C199" s="254">
        <v>12</v>
      </c>
      <c r="D199" s="11">
        <f>ROUND(АТС!F197*$D$41*$D$42/100,2)</f>
        <v>115.06</v>
      </c>
      <c r="E199" s="11">
        <f>ROUND(АТС!F197*$E$41*$E$42/100,2)</f>
        <v>105.72</v>
      </c>
      <c r="F199" s="11">
        <f>ROUND(АТС!$F197*$F$41*$F$42/100,2)</f>
        <v>71.989999999999995</v>
      </c>
      <c r="G199" s="11">
        <f>ROUND(АТС!$F197*$G$41*$G$42/100,2)</f>
        <v>42.14</v>
      </c>
    </row>
    <row r="200" spans="1:7" x14ac:dyDescent="0.25">
      <c r="A200" s="244"/>
      <c r="B200" s="253">
        <f t="shared" si="3"/>
        <v>41858.541669999999</v>
      </c>
      <c r="C200" s="254">
        <v>13</v>
      </c>
      <c r="D200" s="11">
        <f>ROUND(АТС!F198*$D$41*$D$42/100,2)</f>
        <v>114.15</v>
      </c>
      <c r="E200" s="11">
        <f>ROUND(АТС!F198*$E$41*$E$42/100,2)</f>
        <v>104.88</v>
      </c>
      <c r="F200" s="11">
        <f>ROUND(АТС!$F198*$F$41*$F$42/100,2)</f>
        <v>71.42</v>
      </c>
      <c r="G200" s="11">
        <f>ROUND(АТС!$F198*$G$41*$G$42/100,2)</f>
        <v>41.81</v>
      </c>
    </row>
    <row r="201" spans="1:7" x14ac:dyDescent="0.25">
      <c r="A201" s="244"/>
      <c r="B201" s="253">
        <f t="shared" si="3"/>
        <v>41858.583330000001</v>
      </c>
      <c r="C201" s="254">
        <v>14</v>
      </c>
      <c r="D201" s="11">
        <f>ROUND(АТС!F199*$D$41*$D$42/100,2)</f>
        <v>116.9</v>
      </c>
      <c r="E201" s="11">
        <f>ROUND(АТС!F199*$E$41*$E$42/100,2)</f>
        <v>107.4</v>
      </c>
      <c r="F201" s="11">
        <f>ROUND(АТС!$F199*$F$41*$F$42/100,2)</f>
        <v>73.14</v>
      </c>
      <c r="G201" s="11">
        <f>ROUND(АТС!$F199*$G$41*$G$42/100,2)</f>
        <v>42.81</v>
      </c>
    </row>
    <row r="202" spans="1:7" x14ac:dyDescent="0.25">
      <c r="A202" s="244"/>
      <c r="B202" s="253">
        <f t="shared" si="3"/>
        <v>41858.625</v>
      </c>
      <c r="C202" s="254">
        <v>15</v>
      </c>
      <c r="D202" s="11">
        <f>ROUND(АТС!F200*$D$41*$D$42/100,2)</f>
        <v>114.24</v>
      </c>
      <c r="E202" s="11">
        <f>ROUND(АТС!F200*$E$41*$E$42/100,2)</f>
        <v>104.96</v>
      </c>
      <c r="F202" s="11">
        <f>ROUND(АТС!$F200*$F$41*$F$42/100,2)</f>
        <v>71.48</v>
      </c>
      <c r="G202" s="11">
        <f>ROUND(АТС!$F200*$G$41*$G$42/100,2)</f>
        <v>41.84</v>
      </c>
    </row>
    <row r="203" spans="1:7" x14ac:dyDescent="0.25">
      <c r="A203" s="244"/>
      <c r="B203" s="251">
        <f t="shared" si="3"/>
        <v>41858.666669999999</v>
      </c>
      <c r="C203" s="254">
        <v>16</v>
      </c>
      <c r="D203" s="11">
        <f>ROUND(АТС!F201*$D$41*$D$42/100,2)</f>
        <v>115.5</v>
      </c>
      <c r="E203" s="11">
        <f>ROUND(АТС!F201*$E$41*$E$42/100,2)</f>
        <v>106.12</v>
      </c>
      <c r="F203" s="11">
        <f>ROUND(АТС!$F201*$F$41*$F$42/100,2)</f>
        <v>72.27</v>
      </c>
      <c r="G203" s="11">
        <f>ROUND(АТС!$F201*$G$41*$G$42/100,2)</f>
        <v>42.3</v>
      </c>
    </row>
    <row r="204" spans="1:7" x14ac:dyDescent="0.25">
      <c r="A204" s="244"/>
      <c r="B204" s="253">
        <f t="shared" si="3"/>
        <v>41858.708330000001</v>
      </c>
      <c r="C204" s="254">
        <v>17</v>
      </c>
      <c r="D204" s="11">
        <f>ROUND(АТС!F202*$D$41*$D$42/100,2)</f>
        <v>118.2</v>
      </c>
      <c r="E204" s="11">
        <f>ROUND(АТС!F202*$E$41*$E$42/100,2)</f>
        <v>108.6</v>
      </c>
      <c r="F204" s="11">
        <f>ROUND(АТС!$F202*$F$41*$F$42/100,2)</f>
        <v>73.959999999999994</v>
      </c>
      <c r="G204" s="11">
        <f>ROUND(АТС!$F202*$G$41*$G$42/100,2)</f>
        <v>43.29</v>
      </c>
    </row>
    <row r="205" spans="1:7" x14ac:dyDescent="0.25">
      <c r="A205" s="244"/>
      <c r="B205" s="253">
        <f t="shared" si="3"/>
        <v>41858.75</v>
      </c>
      <c r="C205" s="254">
        <v>18</v>
      </c>
      <c r="D205" s="11">
        <f>ROUND(АТС!F203*$D$41*$D$42/100,2)</f>
        <v>121.76</v>
      </c>
      <c r="E205" s="11">
        <f>ROUND(АТС!F203*$E$41*$E$42/100,2)</f>
        <v>111.87</v>
      </c>
      <c r="F205" s="11">
        <f>ROUND(АТС!$F203*$F$41*$F$42/100,2)</f>
        <v>76.180000000000007</v>
      </c>
      <c r="G205" s="11">
        <f>ROUND(АТС!$F203*$G$41*$G$42/100,2)</f>
        <v>44.59</v>
      </c>
    </row>
    <row r="206" spans="1:7" x14ac:dyDescent="0.25">
      <c r="A206" s="244"/>
      <c r="B206" s="253">
        <f t="shared" si="3"/>
        <v>41858.791669999999</v>
      </c>
      <c r="C206" s="254">
        <v>19</v>
      </c>
      <c r="D206" s="11">
        <f>ROUND(АТС!F204*$D$41*$D$42/100,2)</f>
        <v>122.43</v>
      </c>
      <c r="E206" s="11">
        <f>ROUND(АТС!F204*$E$41*$E$42/100,2)</f>
        <v>112.49</v>
      </c>
      <c r="F206" s="11">
        <f>ROUND(АТС!$F204*$F$41*$F$42/100,2)</f>
        <v>76.61</v>
      </c>
      <c r="G206" s="11">
        <f>ROUND(АТС!$F204*$G$41*$G$42/100,2)</f>
        <v>44.84</v>
      </c>
    </row>
    <row r="207" spans="1:7" x14ac:dyDescent="0.25">
      <c r="A207" s="244"/>
      <c r="B207" s="251">
        <f t="shared" si="3"/>
        <v>41858.833330000001</v>
      </c>
      <c r="C207" s="254">
        <v>20</v>
      </c>
      <c r="D207" s="11">
        <f>ROUND(АТС!F205*$D$41*$D$42/100,2)</f>
        <v>113.26</v>
      </c>
      <c r="E207" s="11">
        <f>ROUND(АТС!F205*$E$41*$E$42/100,2)</f>
        <v>104.06</v>
      </c>
      <c r="F207" s="11">
        <f>ROUND(АТС!$F205*$F$41*$F$42/100,2)</f>
        <v>70.87</v>
      </c>
      <c r="G207" s="11">
        <f>ROUND(АТС!$F205*$G$41*$G$42/100,2)</f>
        <v>41.48</v>
      </c>
    </row>
    <row r="208" spans="1:7" x14ac:dyDescent="0.25">
      <c r="A208" s="244"/>
      <c r="B208" s="253">
        <f t="shared" si="3"/>
        <v>41858.875</v>
      </c>
      <c r="C208" s="254">
        <v>21</v>
      </c>
      <c r="D208" s="11">
        <f>ROUND(АТС!F206*$D$41*$D$42/100,2)</f>
        <v>116.97</v>
      </c>
      <c r="E208" s="11">
        <f>ROUND(АТС!F206*$E$41*$E$42/100,2)</f>
        <v>107.47</v>
      </c>
      <c r="F208" s="11">
        <f>ROUND(АТС!$F206*$F$41*$F$42/100,2)</f>
        <v>73.19</v>
      </c>
      <c r="G208" s="11">
        <f>ROUND(АТС!$F206*$G$41*$G$42/100,2)</f>
        <v>42.84</v>
      </c>
    </row>
    <row r="209" spans="1:7" x14ac:dyDescent="0.25">
      <c r="A209" s="244"/>
      <c r="B209" s="253">
        <f t="shared" si="3"/>
        <v>41858.916669999999</v>
      </c>
      <c r="C209" s="254">
        <v>22</v>
      </c>
      <c r="D209" s="11">
        <f>ROUND(АТС!F207*$D$41*$D$42/100,2)</f>
        <v>117.25</v>
      </c>
      <c r="E209" s="11">
        <f>ROUND(АТС!F207*$E$41*$E$42/100,2)</f>
        <v>107.72</v>
      </c>
      <c r="F209" s="11">
        <f>ROUND(АТС!$F207*$F$41*$F$42/100,2)</f>
        <v>73.36</v>
      </c>
      <c r="G209" s="11">
        <f>ROUND(АТС!$F207*$G$41*$G$42/100,2)</f>
        <v>42.94</v>
      </c>
    </row>
    <row r="210" spans="1:7" x14ac:dyDescent="0.25">
      <c r="A210" s="244"/>
      <c r="B210" s="253">
        <f t="shared" si="3"/>
        <v>41858.958330000001</v>
      </c>
      <c r="C210" s="254">
        <v>23</v>
      </c>
      <c r="D210" s="11">
        <f>ROUND(АТС!F208*$D$41*$D$42/100,2)</f>
        <v>141.35</v>
      </c>
      <c r="E210" s="11">
        <f>ROUND(АТС!F208*$E$41*$E$42/100,2)</f>
        <v>129.87</v>
      </c>
      <c r="F210" s="11">
        <f>ROUND(АТС!$F208*$F$41*$F$42/100,2)</f>
        <v>88.45</v>
      </c>
      <c r="G210" s="11">
        <f>ROUND(АТС!$F208*$G$41*$G$42/100,2)</f>
        <v>51.77</v>
      </c>
    </row>
    <row r="211" spans="1:7" x14ac:dyDescent="0.25">
      <c r="A211" s="244"/>
      <c r="B211" s="251">
        <f t="shared" si="3"/>
        <v>41859</v>
      </c>
      <c r="C211" s="254">
        <v>0</v>
      </c>
      <c r="D211" s="11">
        <f>ROUND(АТС!F209*$D$41*$D$42/100,2)</f>
        <v>115.26</v>
      </c>
      <c r="E211" s="11">
        <f>ROUND(АТС!F209*$E$41*$E$42/100,2)</f>
        <v>105.9</v>
      </c>
      <c r="F211" s="11">
        <f>ROUND(АТС!$F209*$F$41*$F$42/100,2)</f>
        <v>72.12</v>
      </c>
      <c r="G211" s="11">
        <f>ROUND(АТС!$F209*$G$41*$G$42/100,2)</f>
        <v>42.21</v>
      </c>
    </row>
    <row r="212" spans="1:7" x14ac:dyDescent="0.25">
      <c r="A212" s="244"/>
      <c r="B212" s="253">
        <f t="shared" si="3"/>
        <v>41859.041669999999</v>
      </c>
      <c r="C212" s="254">
        <v>1</v>
      </c>
      <c r="D212" s="11">
        <f>ROUND(АТС!F210*$D$41*$D$42/100,2)</f>
        <v>113.68</v>
      </c>
      <c r="E212" s="11">
        <f>ROUND(АТС!F210*$E$41*$E$42/100,2)</f>
        <v>104.44</v>
      </c>
      <c r="F212" s="11">
        <f>ROUND(АТС!$F210*$F$41*$F$42/100,2)</f>
        <v>71.13</v>
      </c>
      <c r="G212" s="11">
        <f>ROUND(АТС!$F210*$G$41*$G$42/100,2)</f>
        <v>41.63</v>
      </c>
    </row>
    <row r="213" spans="1:7" x14ac:dyDescent="0.25">
      <c r="A213" s="244"/>
      <c r="B213" s="253">
        <f t="shared" si="3"/>
        <v>41859.083330000001</v>
      </c>
      <c r="C213" s="254">
        <v>2</v>
      </c>
      <c r="D213" s="11">
        <f>ROUND(АТС!F211*$D$41*$D$42/100,2)</f>
        <v>118.52</v>
      </c>
      <c r="E213" s="11">
        <f>ROUND(АТС!F211*$E$41*$E$42/100,2)</f>
        <v>108.9</v>
      </c>
      <c r="F213" s="11">
        <f>ROUND(АТС!$F211*$F$41*$F$42/100,2)</f>
        <v>74.16</v>
      </c>
      <c r="G213" s="11">
        <f>ROUND(АТС!$F211*$G$41*$G$42/100,2)</f>
        <v>43.41</v>
      </c>
    </row>
    <row r="214" spans="1:7" x14ac:dyDescent="0.25">
      <c r="A214" s="244"/>
      <c r="B214" s="253">
        <f t="shared" si="3"/>
        <v>41859.125</v>
      </c>
      <c r="C214" s="254">
        <v>3</v>
      </c>
      <c r="D214" s="11">
        <f>ROUND(АТС!F212*$D$41*$D$42/100,2)</f>
        <v>120.2</v>
      </c>
      <c r="E214" s="11">
        <f>ROUND(АТС!F212*$E$41*$E$42/100,2)</f>
        <v>110.44</v>
      </c>
      <c r="F214" s="11">
        <f>ROUND(АТС!$F212*$F$41*$F$42/100,2)</f>
        <v>75.209999999999994</v>
      </c>
      <c r="G214" s="11">
        <f>ROUND(АТС!$F212*$G$41*$G$42/100,2)</f>
        <v>44.02</v>
      </c>
    </row>
    <row r="215" spans="1:7" x14ac:dyDescent="0.25">
      <c r="A215" s="244"/>
      <c r="B215" s="251">
        <f t="shared" si="3"/>
        <v>41859.166669999999</v>
      </c>
      <c r="C215" s="254">
        <v>4</v>
      </c>
      <c r="D215" s="11">
        <f>ROUND(АТС!F213*$D$41*$D$42/100,2)</f>
        <v>121.08</v>
      </c>
      <c r="E215" s="11">
        <f>ROUND(АТС!F213*$E$41*$E$42/100,2)</f>
        <v>111.25</v>
      </c>
      <c r="F215" s="11">
        <f>ROUND(АТС!$F213*$F$41*$F$42/100,2)</f>
        <v>75.760000000000005</v>
      </c>
      <c r="G215" s="11">
        <f>ROUND(АТС!$F213*$G$41*$G$42/100,2)</f>
        <v>44.35</v>
      </c>
    </row>
    <row r="216" spans="1:7" x14ac:dyDescent="0.25">
      <c r="A216" s="244"/>
      <c r="B216" s="253">
        <f t="shared" si="3"/>
        <v>41859.208330000001</v>
      </c>
      <c r="C216" s="254">
        <v>5</v>
      </c>
      <c r="D216" s="11">
        <f>ROUND(АТС!F214*$D$41*$D$42/100,2)</f>
        <v>120.01</v>
      </c>
      <c r="E216" s="11">
        <f>ROUND(АТС!F214*$E$41*$E$42/100,2)</f>
        <v>110.26</v>
      </c>
      <c r="F216" s="11">
        <f>ROUND(АТС!$F214*$F$41*$F$42/100,2)</f>
        <v>75.09</v>
      </c>
      <c r="G216" s="11">
        <f>ROUND(АТС!$F214*$G$41*$G$42/100,2)</f>
        <v>43.95</v>
      </c>
    </row>
    <row r="217" spans="1:7" x14ac:dyDescent="0.25">
      <c r="A217" s="244"/>
      <c r="B217" s="253">
        <f t="shared" si="3"/>
        <v>41859.25</v>
      </c>
      <c r="C217" s="254">
        <v>6</v>
      </c>
      <c r="D217" s="11">
        <f>ROUND(АТС!F215*$D$41*$D$42/100,2)</f>
        <v>120.06</v>
      </c>
      <c r="E217" s="11">
        <f>ROUND(АТС!F215*$E$41*$E$42/100,2)</f>
        <v>110.3</v>
      </c>
      <c r="F217" s="11">
        <f>ROUND(АТС!$F215*$F$41*$F$42/100,2)</f>
        <v>75.12</v>
      </c>
      <c r="G217" s="11">
        <f>ROUND(АТС!$F215*$G$41*$G$42/100,2)</f>
        <v>43.97</v>
      </c>
    </row>
    <row r="218" spans="1:7" x14ac:dyDescent="0.25">
      <c r="A218" s="244"/>
      <c r="B218" s="253">
        <f t="shared" si="3"/>
        <v>41859.291669999999</v>
      </c>
      <c r="C218" s="254">
        <v>7</v>
      </c>
      <c r="D218" s="11">
        <f>ROUND(АТС!F216*$D$41*$D$42/100,2)</f>
        <v>113.9</v>
      </c>
      <c r="E218" s="11">
        <f>ROUND(АТС!F216*$E$41*$E$42/100,2)</f>
        <v>104.64</v>
      </c>
      <c r="F218" s="11">
        <f>ROUND(АТС!$F216*$F$41*$F$42/100,2)</f>
        <v>71.260000000000005</v>
      </c>
      <c r="G218" s="11">
        <f>ROUND(АТС!$F216*$G$41*$G$42/100,2)</f>
        <v>41.71</v>
      </c>
    </row>
    <row r="219" spans="1:7" x14ac:dyDescent="0.25">
      <c r="A219" s="244"/>
      <c r="B219" s="251">
        <f t="shared" si="3"/>
        <v>41859.333330000001</v>
      </c>
      <c r="C219" s="254">
        <v>8</v>
      </c>
      <c r="D219" s="11">
        <f>ROUND(АТС!F217*$D$41*$D$42/100,2)</f>
        <v>135.52000000000001</v>
      </c>
      <c r="E219" s="11">
        <f>ROUND(АТС!F217*$E$41*$E$42/100,2)</f>
        <v>124.51</v>
      </c>
      <c r="F219" s="11">
        <f>ROUND(АТС!$F217*$F$41*$F$42/100,2)</f>
        <v>84.8</v>
      </c>
      <c r="G219" s="11">
        <f>ROUND(АТС!$F217*$G$41*$G$42/100,2)</f>
        <v>49.63</v>
      </c>
    </row>
    <row r="220" spans="1:7" x14ac:dyDescent="0.25">
      <c r="A220" s="244"/>
      <c r="B220" s="253">
        <f t="shared" si="3"/>
        <v>41859.375</v>
      </c>
      <c r="C220" s="254">
        <v>9</v>
      </c>
      <c r="D220" s="11">
        <f>ROUND(АТС!F218*$D$41*$D$42/100,2)</f>
        <v>125.51</v>
      </c>
      <c r="E220" s="11">
        <f>ROUND(АТС!F218*$E$41*$E$42/100,2)</f>
        <v>115.31</v>
      </c>
      <c r="F220" s="11">
        <f>ROUND(АТС!$F218*$F$41*$F$42/100,2)</f>
        <v>78.53</v>
      </c>
      <c r="G220" s="11">
        <f>ROUND(АТС!$F218*$G$41*$G$42/100,2)</f>
        <v>45.97</v>
      </c>
    </row>
    <row r="221" spans="1:7" x14ac:dyDescent="0.25">
      <c r="A221" s="244"/>
      <c r="B221" s="253">
        <f t="shared" si="3"/>
        <v>41859.416669999999</v>
      </c>
      <c r="C221" s="254">
        <v>10</v>
      </c>
      <c r="D221" s="11">
        <f>ROUND(АТС!F219*$D$41*$D$42/100,2)</f>
        <v>117.2</v>
      </c>
      <c r="E221" s="11">
        <f>ROUND(АТС!F219*$E$41*$E$42/100,2)</f>
        <v>107.68</v>
      </c>
      <c r="F221" s="11">
        <f>ROUND(АТС!$F219*$F$41*$F$42/100,2)</f>
        <v>73.33</v>
      </c>
      <c r="G221" s="11">
        <f>ROUND(АТС!$F219*$G$41*$G$42/100,2)</f>
        <v>42.93</v>
      </c>
    </row>
    <row r="222" spans="1:7" x14ac:dyDescent="0.25">
      <c r="A222" s="244"/>
      <c r="B222" s="253">
        <f t="shared" si="3"/>
        <v>41859.458330000001</v>
      </c>
      <c r="C222" s="254">
        <v>11</v>
      </c>
      <c r="D222" s="11">
        <f>ROUND(АТС!F220*$D$41*$D$42/100,2)</f>
        <v>114.32</v>
      </c>
      <c r="E222" s="11">
        <f>ROUND(АТС!F220*$E$41*$E$42/100,2)</f>
        <v>105.03</v>
      </c>
      <c r="F222" s="11">
        <f>ROUND(АТС!$F220*$F$41*$F$42/100,2)</f>
        <v>71.53</v>
      </c>
      <c r="G222" s="11">
        <f>ROUND(АТС!$F220*$G$41*$G$42/100,2)</f>
        <v>41.87</v>
      </c>
    </row>
    <row r="223" spans="1:7" x14ac:dyDescent="0.25">
      <c r="A223" s="244"/>
      <c r="B223" s="251">
        <f t="shared" si="3"/>
        <v>41859.5</v>
      </c>
      <c r="C223" s="254">
        <v>12</v>
      </c>
      <c r="D223" s="11">
        <f>ROUND(АТС!F221*$D$41*$D$42/100,2)</f>
        <v>118.06</v>
      </c>
      <c r="E223" s="11">
        <f>ROUND(АТС!F221*$E$41*$E$42/100,2)</f>
        <v>108.47</v>
      </c>
      <c r="F223" s="11">
        <f>ROUND(АТС!$F221*$F$41*$F$42/100,2)</f>
        <v>73.87</v>
      </c>
      <c r="G223" s="11">
        <f>ROUND(АТС!$F221*$G$41*$G$42/100,2)</f>
        <v>43.24</v>
      </c>
    </row>
    <row r="224" spans="1:7" x14ac:dyDescent="0.25">
      <c r="A224" s="244"/>
      <c r="B224" s="253">
        <f t="shared" si="3"/>
        <v>41859.541669999999</v>
      </c>
      <c r="C224" s="254">
        <v>13</v>
      </c>
      <c r="D224" s="11">
        <f>ROUND(АТС!F222*$D$41*$D$42/100,2)</f>
        <v>119.65</v>
      </c>
      <c r="E224" s="11">
        <f>ROUND(АТС!F222*$E$41*$E$42/100,2)</f>
        <v>109.93</v>
      </c>
      <c r="F224" s="11">
        <f>ROUND(АТС!$F222*$F$41*$F$42/100,2)</f>
        <v>74.87</v>
      </c>
      <c r="G224" s="11">
        <f>ROUND(АТС!$F222*$G$41*$G$42/100,2)</f>
        <v>43.82</v>
      </c>
    </row>
    <row r="225" spans="1:7" x14ac:dyDescent="0.25">
      <c r="A225" s="244"/>
      <c r="B225" s="253">
        <f t="shared" si="3"/>
        <v>41859.583330000001</v>
      </c>
      <c r="C225" s="254">
        <v>14</v>
      </c>
      <c r="D225" s="11">
        <f>ROUND(АТС!F223*$D$41*$D$42/100,2)</f>
        <v>118.83</v>
      </c>
      <c r="E225" s="11">
        <f>ROUND(АТС!F223*$E$41*$E$42/100,2)</f>
        <v>109.18</v>
      </c>
      <c r="F225" s="11">
        <f>ROUND(АТС!$F223*$F$41*$F$42/100,2)</f>
        <v>74.349999999999994</v>
      </c>
      <c r="G225" s="11">
        <f>ROUND(АТС!$F223*$G$41*$G$42/100,2)</f>
        <v>43.52</v>
      </c>
    </row>
    <row r="226" spans="1:7" x14ac:dyDescent="0.25">
      <c r="A226" s="244"/>
      <c r="B226" s="253">
        <f t="shared" si="3"/>
        <v>41859.625</v>
      </c>
      <c r="C226" s="254">
        <v>15</v>
      </c>
      <c r="D226" s="11">
        <f>ROUND(АТС!F224*$D$41*$D$42/100,2)</f>
        <v>118.01</v>
      </c>
      <c r="E226" s="11">
        <f>ROUND(АТС!F224*$E$41*$E$42/100,2)</f>
        <v>108.43</v>
      </c>
      <c r="F226" s="11">
        <f>ROUND(АТС!$F224*$F$41*$F$42/100,2)</f>
        <v>73.84</v>
      </c>
      <c r="G226" s="11">
        <f>ROUND(АТС!$F224*$G$41*$G$42/100,2)</f>
        <v>43.22</v>
      </c>
    </row>
    <row r="227" spans="1:7" x14ac:dyDescent="0.25">
      <c r="A227" s="244"/>
      <c r="B227" s="251">
        <f t="shared" si="3"/>
        <v>41859.666669999999</v>
      </c>
      <c r="C227" s="254">
        <v>16</v>
      </c>
      <c r="D227" s="11">
        <f>ROUND(АТС!F225*$D$41*$D$42/100,2)</f>
        <v>118.26</v>
      </c>
      <c r="E227" s="11">
        <f>ROUND(АТС!F225*$E$41*$E$42/100,2)</f>
        <v>108.66</v>
      </c>
      <c r="F227" s="11">
        <f>ROUND(АТС!$F225*$F$41*$F$42/100,2)</f>
        <v>74</v>
      </c>
      <c r="G227" s="11">
        <f>ROUND(АТС!$F225*$G$41*$G$42/100,2)</f>
        <v>43.31</v>
      </c>
    </row>
    <row r="228" spans="1:7" x14ac:dyDescent="0.25">
      <c r="A228" s="244"/>
      <c r="B228" s="253">
        <f t="shared" si="3"/>
        <v>41859.708330000001</v>
      </c>
      <c r="C228" s="254">
        <v>17</v>
      </c>
      <c r="D228" s="11">
        <f>ROUND(АТС!F226*$D$41*$D$42/100,2)</f>
        <v>123.3</v>
      </c>
      <c r="E228" s="11">
        <f>ROUND(АТС!F226*$E$41*$E$42/100,2)</f>
        <v>113.29</v>
      </c>
      <c r="F228" s="11">
        <f>ROUND(АТС!$F226*$F$41*$F$42/100,2)</f>
        <v>77.150000000000006</v>
      </c>
      <c r="G228" s="11">
        <f>ROUND(АТС!$F226*$G$41*$G$42/100,2)</f>
        <v>45.16</v>
      </c>
    </row>
    <row r="229" spans="1:7" x14ac:dyDescent="0.25">
      <c r="A229" s="244"/>
      <c r="B229" s="253">
        <f t="shared" si="3"/>
        <v>41859.75</v>
      </c>
      <c r="C229" s="254">
        <v>18</v>
      </c>
      <c r="D229" s="11">
        <f>ROUND(АТС!F227*$D$41*$D$42/100,2)</f>
        <v>126.94</v>
      </c>
      <c r="E229" s="11">
        <f>ROUND(АТС!F227*$E$41*$E$42/100,2)</f>
        <v>116.62</v>
      </c>
      <c r="F229" s="11">
        <f>ROUND(АТС!$F227*$F$41*$F$42/100,2)</f>
        <v>79.42</v>
      </c>
      <c r="G229" s="11">
        <f>ROUND(АТС!$F227*$G$41*$G$42/100,2)</f>
        <v>46.49</v>
      </c>
    </row>
    <row r="230" spans="1:7" x14ac:dyDescent="0.25">
      <c r="A230" s="244"/>
      <c r="B230" s="253">
        <f t="shared" si="3"/>
        <v>41859.791669999999</v>
      </c>
      <c r="C230" s="254">
        <v>19</v>
      </c>
      <c r="D230" s="11">
        <f>ROUND(АТС!F228*$D$41*$D$42/100,2)</f>
        <v>122.43</v>
      </c>
      <c r="E230" s="11">
        <f>ROUND(АТС!F228*$E$41*$E$42/100,2)</f>
        <v>112.49</v>
      </c>
      <c r="F230" s="11">
        <f>ROUND(АТС!$F228*$F$41*$F$42/100,2)</f>
        <v>76.61</v>
      </c>
      <c r="G230" s="11">
        <f>ROUND(АТС!$F228*$G$41*$G$42/100,2)</f>
        <v>44.84</v>
      </c>
    </row>
    <row r="231" spans="1:7" x14ac:dyDescent="0.25">
      <c r="A231" s="244"/>
      <c r="B231" s="251">
        <f t="shared" si="3"/>
        <v>41859.833330000001</v>
      </c>
      <c r="C231" s="254">
        <v>20</v>
      </c>
      <c r="D231" s="11">
        <f>ROUND(АТС!F229*$D$41*$D$42/100,2)</f>
        <v>113.3</v>
      </c>
      <c r="E231" s="11">
        <f>ROUND(АТС!F229*$E$41*$E$42/100,2)</f>
        <v>104.09</v>
      </c>
      <c r="F231" s="11">
        <f>ROUND(АТС!$F229*$F$41*$F$42/100,2)</f>
        <v>70.89</v>
      </c>
      <c r="G231" s="11">
        <f>ROUND(АТС!$F229*$G$41*$G$42/100,2)</f>
        <v>41.5</v>
      </c>
    </row>
    <row r="232" spans="1:7" x14ac:dyDescent="0.25">
      <c r="A232" s="244"/>
      <c r="B232" s="253">
        <f t="shared" si="3"/>
        <v>41859.875</v>
      </c>
      <c r="C232" s="254">
        <v>21</v>
      </c>
      <c r="D232" s="11">
        <f>ROUND(АТС!F230*$D$41*$D$42/100,2)</f>
        <v>117</v>
      </c>
      <c r="E232" s="11">
        <f>ROUND(АТС!F230*$E$41*$E$42/100,2)</f>
        <v>107.5</v>
      </c>
      <c r="F232" s="11">
        <f>ROUND(АТС!$F230*$F$41*$F$42/100,2)</f>
        <v>73.209999999999994</v>
      </c>
      <c r="G232" s="11">
        <f>ROUND(АТС!$F230*$G$41*$G$42/100,2)</f>
        <v>42.85</v>
      </c>
    </row>
    <row r="233" spans="1:7" x14ac:dyDescent="0.25">
      <c r="A233" s="244"/>
      <c r="B233" s="253">
        <f t="shared" si="3"/>
        <v>41859.916669999999</v>
      </c>
      <c r="C233" s="254">
        <v>22</v>
      </c>
      <c r="D233" s="11">
        <f>ROUND(АТС!F231*$D$41*$D$42/100,2)</f>
        <v>117.18</v>
      </c>
      <c r="E233" s="11">
        <f>ROUND(АТС!F231*$E$41*$E$42/100,2)</f>
        <v>107.66</v>
      </c>
      <c r="F233" s="11">
        <f>ROUND(АТС!$F231*$F$41*$F$42/100,2)</f>
        <v>73.319999999999993</v>
      </c>
      <c r="G233" s="11">
        <f>ROUND(АТС!$F231*$G$41*$G$42/100,2)</f>
        <v>42.92</v>
      </c>
    </row>
    <row r="234" spans="1:7" x14ac:dyDescent="0.25">
      <c r="A234" s="244"/>
      <c r="B234" s="253">
        <f t="shared" si="3"/>
        <v>41859.958330000001</v>
      </c>
      <c r="C234" s="254">
        <v>23</v>
      </c>
      <c r="D234" s="11">
        <f>ROUND(АТС!F232*$D$41*$D$42/100,2)</f>
        <v>139.44</v>
      </c>
      <c r="E234" s="11">
        <f>ROUND(АТС!F232*$E$41*$E$42/100,2)</f>
        <v>128.12</v>
      </c>
      <c r="F234" s="11">
        <f>ROUND(АТС!$F232*$F$41*$F$42/100,2)</f>
        <v>87.25</v>
      </c>
      <c r="G234" s="11">
        <f>ROUND(АТС!$F232*$G$41*$G$42/100,2)</f>
        <v>51.07</v>
      </c>
    </row>
    <row r="235" spans="1:7" x14ac:dyDescent="0.25">
      <c r="A235" s="244"/>
      <c r="B235" s="251">
        <f t="shared" si="3"/>
        <v>41860</v>
      </c>
      <c r="C235" s="254">
        <v>0</v>
      </c>
      <c r="D235" s="11">
        <f>ROUND(АТС!F233*$D$41*$D$42/100,2)</f>
        <v>121.41</v>
      </c>
      <c r="E235" s="11">
        <f>ROUND(АТС!F233*$E$41*$E$42/100,2)</f>
        <v>111.55</v>
      </c>
      <c r="F235" s="11">
        <f>ROUND(АТС!$F233*$F$41*$F$42/100,2)</f>
        <v>75.97</v>
      </c>
      <c r="G235" s="11">
        <f>ROUND(АТС!$F233*$G$41*$G$42/100,2)</f>
        <v>44.47</v>
      </c>
    </row>
    <row r="236" spans="1:7" x14ac:dyDescent="0.25">
      <c r="A236" s="244"/>
      <c r="B236" s="253">
        <f t="shared" si="3"/>
        <v>41860.041669999999</v>
      </c>
      <c r="C236" s="254">
        <v>1</v>
      </c>
      <c r="D236" s="11">
        <f>ROUND(АТС!F234*$D$41*$D$42/100,2)</f>
        <v>114.92</v>
      </c>
      <c r="E236" s="11">
        <f>ROUND(АТС!F234*$E$41*$E$42/100,2)</f>
        <v>105.59</v>
      </c>
      <c r="F236" s="11">
        <f>ROUND(АТС!$F234*$F$41*$F$42/100,2)</f>
        <v>71.91</v>
      </c>
      <c r="G236" s="11">
        <f>ROUND(АТС!$F234*$G$41*$G$42/100,2)</f>
        <v>42.09</v>
      </c>
    </row>
    <row r="237" spans="1:7" x14ac:dyDescent="0.25">
      <c r="A237" s="244"/>
      <c r="B237" s="253">
        <f t="shared" si="3"/>
        <v>41860.083330000001</v>
      </c>
      <c r="C237" s="254">
        <v>2</v>
      </c>
      <c r="D237" s="11">
        <f>ROUND(АТС!F235*$D$41*$D$42/100,2)</f>
        <v>115.14</v>
      </c>
      <c r="E237" s="11">
        <f>ROUND(АТС!F235*$E$41*$E$42/100,2)</f>
        <v>105.79</v>
      </c>
      <c r="F237" s="11">
        <f>ROUND(АТС!$F235*$F$41*$F$42/100,2)</f>
        <v>72.040000000000006</v>
      </c>
      <c r="G237" s="11">
        <f>ROUND(АТС!$F235*$G$41*$G$42/100,2)</f>
        <v>42.17</v>
      </c>
    </row>
    <row r="238" spans="1:7" x14ac:dyDescent="0.25">
      <c r="A238" s="244"/>
      <c r="B238" s="253">
        <f t="shared" si="3"/>
        <v>41860.125</v>
      </c>
      <c r="C238" s="254">
        <v>3</v>
      </c>
      <c r="D238" s="11">
        <f>ROUND(АТС!F236*$D$41*$D$42/100,2)</f>
        <v>115.96</v>
      </c>
      <c r="E238" s="11">
        <f>ROUND(АТС!F236*$E$41*$E$42/100,2)</f>
        <v>106.54</v>
      </c>
      <c r="F238" s="11">
        <f>ROUND(АТС!$F236*$F$41*$F$42/100,2)</f>
        <v>72.55</v>
      </c>
      <c r="G238" s="11">
        <f>ROUND(АТС!$F236*$G$41*$G$42/100,2)</f>
        <v>42.47</v>
      </c>
    </row>
    <row r="239" spans="1:7" x14ac:dyDescent="0.25">
      <c r="A239" s="244"/>
      <c r="B239" s="251">
        <f t="shared" si="3"/>
        <v>41860.166669999999</v>
      </c>
      <c r="C239" s="254">
        <v>4</v>
      </c>
      <c r="D239" s="11">
        <f>ROUND(АТС!F237*$D$41*$D$42/100,2)</f>
        <v>117.68</v>
      </c>
      <c r="E239" s="11">
        <f>ROUND(АТС!F237*$E$41*$E$42/100,2)</f>
        <v>108.12</v>
      </c>
      <c r="F239" s="11">
        <f>ROUND(АТС!$F237*$F$41*$F$42/100,2)</f>
        <v>73.63</v>
      </c>
      <c r="G239" s="11">
        <f>ROUND(АТС!$F237*$G$41*$G$42/100,2)</f>
        <v>43.1</v>
      </c>
    </row>
    <row r="240" spans="1:7" x14ac:dyDescent="0.25">
      <c r="A240" s="244"/>
      <c r="B240" s="253">
        <f t="shared" si="3"/>
        <v>41860.208330000001</v>
      </c>
      <c r="C240" s="254">
        <v>5</v>
      </c>
      <c r="D240" s="11">
        <f>ROUND(АТС!F238*$D$41*$D$42/100,2)</f>
        <v>116.39</v>
      </c>
      <c r="E240" s="11">
        <f>ROUND(АТС!F238*$E$41*$E$42/100,2)</f>
        <v>106.94</v>
      </c>
      <c r="F240" s="11">
        <f>ROUND(АТС!$F238*$F$41*$F$42/100,2)</f>
        <v>72.83</v>
      </c>
      <c r="G240" s="11">
        <f>ROUND(АТС!$F238*$G$41*$G$42/100,2)</f>
        <v>42.63</v>
      </c>
    </row>
    <row r="241" spans="1:7" x14ac:dyDescent="0.25">
      <c r="A241" s="244"/>
      <c r="B241" s="253">
        <f t="shared" si="3"/>
        <v>41860.25</v>
      </c>
      <c r="C241" s="254">
        <v>6</v>
      </c>
      <c r="D241" s="11">
        <f>ROUND(АТС!F239*$D$41*$D$42/100,2)</f>
        <v>118.44</v>
      </c>
      <c r="E241" s="11">
        <f>ROUND(АТС!F239*$E$41*$E$42/100,2)</f>
        <v>108.82</v>
      </c>
      <c r="F241" s="11">
        <f>ROUND(АТС!$F239*$F$41*$F$42/100,2)</f>
        <v>74.11</v>
      </c>
      <c r="G241" s="11">
        <f>ROUND(АТС!$F239*$G$41*$G$42/100,2)</f>
        <v>43.38</v>
      </c>
    </row>
    <row r="242" spans="1:7" x14ac:dyDescent="0.25">
      <c r="A242" s="244"/>
      <c r="B242" s="253">
        <f t="shared" si="3"/>
        <v>41860.291669999999</v>
      </c>
      <c r="C242" s="254">
        <v>7</v>
      </c>
      <c r="D242" s="11">
        <f>ROUND(АТС!F240*$D$41*$D$42/100,2)</f>
        <v>114.23</v>
      </c>
      <c r="E242" s="11">
        <f>ROUND(АТС!F240*$E$41*$E$42/100,2)</f>
        <v>104.95</v>
      </c>
      <c r="F242" s="11">
        <f>ROUND(АТС!$F240*$F$41*$F$42/100,2)</f>
        <v>71.47</v>
      </c>
      <c r="G242" s="11">
        <f>ROUND(АТС!$F240*$G$41*$G$42/100,2)</f>
        <v>41.83</v>
      </c>
    </row>
    <row r="243" spans="1:7" x14ac:dyDescent="0.25">
      <c r="A243" s="244"/>
      <c r="B243" s="251">
        <f t="shared" si="3"/>
        <v>41860.333330000001</v>
      </c>
      <c r="C243" s="254">
        <v>8</v>
      </c>
      <c r="D243" s="11">
        <f>ROUND(АТС!F241*$D$41*$D$42/100,2)</f>
        <v>114.38</v>
      </c>
      <c r="E243" s="11">
        <f>ROUND(АТС!F241*$E$41*$E$42/100,2)</f>
        <v>105.09</v>
      </c>
      <c r="F243" s="11">
        <f>ROUND(АТС!$F241*$F$41*$F$42/100,2)</f>
        <v>71.569999999999993</v>
      </c>
      <c r="G243" s="11">
        <f>ROUND(АТС!$F241*$G$41*$G$42/100,2)</f>
        <v>41.89</v>
      </c>
    </row>
    <row r="244" spans="1:7" x14ac:dyDescent="0.25">
      <c r="A244" s="244"/>
      <c r="B244" s="253">
        <f t="shared" si="3"/>
        <v>41860.375</v>
      </c>
      <c r="C244" s="254">
        <v>9</v>
      </c>
      <c r="D244" s="11">
        <f>ROUND(АТС!F242*$D$41*$D$42/100,2)</f>
        <v>122.26</v>
      </c>
      <c r="E244" s="11">
        <f>ROUND(АТС!F242*$E$41*$E$42/100,2)</f>
        <v>112.32</v>
      </c>
      <c r="F244" s="11">
        <f>ROUND(АТС!$F242*$F$41*$F$42/100,2)</f>
        <v>76.5</v>
      </c>
      <c r="G244" s="11">
        <f>ROUND(АТС!$F242*$G$41*$G$42/100,2)</f>
        <v>44.78</v>
      </c>
    </row>
    <row r="245" spans="1:7" x14ac:dyDescent="0.25">
      <c r="A245" s="244"/>
      <c r="B245" s="253">
        <f t="shared" si="3"/>
        <v>41860.416669999999</v>
      </c>
      <c r="C245" s="254">
        <v>10</v>
      </c>
      <c r="D245" s="11">
        <f>ROUND(АТС!F243*$D$41*$D$42/100,2)</f>
        <v>116.7</v>
      </c>
      <c r="E245" s="11">
        <f>ROUND(АТС!F243*$E$41*$E$42/100,2)</f>
        <v>107.22</v>
      </c>
      <c r="F245" s="11">
        <f>ROUND(АТС!$F243*$F$41*$F$42/100,2)</f>
        <v>73.02</v>
      </c>
      <c r="G245" s="11">
        <f>ROUND(АТС!$F243*$G$41*$G$42/100,2)</f>
        <v>42.74</v>
      </c>
    </row>
    <row r="246" spans="1:7" x14ac:dyDescent="0.25">
      <c r="A246" s="244"/>
      <c r="B246" s="253">
        <f t="shared" si="3"/>
        <v>41860.458330000001</v>
      </c>
      <c r="C246" s="254">
        <v>11</v>
      </c>
      <c r="D246" s="11">
        <f>ROUND(АТС!F244*$D$41*$D$42/100,2)</f>
        <v>113.03</v>
      </c>
      <c r="E246" s="11">
        <f>ROUND(АТС!F244*$E$41*$E$42/100,2)</f>
        <v>103.85</v>
      </c>
      <c r="F246" s="11">
        <f>ROUND(АТС!$F244*$F$41*$F$42/100,2)</f>
        <v>70.73</v>
      </c>
      <c r="G246" s="11">
        <f>ROUND(АТС!$F244*$G$41*$G$42/100,2)</f>
        <v>41.4</v>
      </c>
    </row>
    <row r="247" spans="1:7" x14ac:dyDescent="0.25">
      <c r="A247" s="244"/>
      <c r="B247" s="251">
        <f t="shared" si="3"/>
        <v>41860.5</v>
      </c>
      <c r="C247" s="254">
        <v>12</v>
      </c>
      <c r="D247" s="11">
        <f>ROUND(АТС!F245*$D$41*$D$42/100,2)</f>
        <v>114.49</v>
      </c>
      <c r="E247" s="11">
        <f>ROUND(АТС!F245*$E$41*$E$42/100,2)</f>
        <v>105.19</v>
      </c>
      <c r="F247" s="11">
        <f>ROUND(АТС!$F245*$F$41*$F$42/100,2)</f>
        <v>71.64</v>
      </c>
      <c r="G247" s="11">
        <f>ROUND(АТС!$F245*$G$41*$G$42/100,2)</f>
        <v>41.93</v>
      </c>
    </row>
    <row r="248" spans="1:7" x14ac:dyDescent="0.25">
      <c r="A248" s="244"/>
      <c r="B248" s="253">
        <f t="shared" si="3"/>
        <v>41860.541669999999</v>
      </c>
      <c r="C248" s="254">
        <v>13</v>
      </c>
      <c r="D248" s="11">
        <f>ROUND(АТС!F246*$D$41*$D$42/100,2)</f>
        <v>115.16</v>
      </c>
      <c r="E248" s="11">
        <f>ROUND(АТС!F246*$E$41*$E$42/100,2)</f>
        <v>105.81</v>
      </c>
      <c r="F248" s="11">
        <f>ROUND(АТС!$F246*$F$41*$F$42/100,2)</f>
        <v>72.06</v>
      </c>
      <c r="G248" s="11">
        <f>ROUND(АТС!$F246*$G$41*$G$42/100,2)</f>
        <v>42.18</v>
      </c>
    </row>
    <row r="249" spans="1:7" x14ac:dyDescent="0.25">
      <c r="A249" s="244"/>
      <c r="B249" s="253">
        <f t="shared" si="3"/>
        <v>41860.583330000001</v>
      </c>
      <c r="C249" s="254">
        <v>14</v>
      </c>
      <c r="D249" s="11">
        <f>ROUND(АТС!F247*$D$41*$D$42/100,2)</f>
        <v>115.95</v>
      </c>
      <c r="E249" s="11">
        <f>ROUND(АТС!F247*$E$41*$E$42/100,2)</f>
        <v>106.53</v>
      </c>
      <c r="F249" s="11">
        <f>ROUND(АТС!$F247*$F$41*$F$42/100,2)</f>
        <v>72.55</v>
      </c>
      <c r="G249" s="11">
        <f>ROUND(АТС!$F247*$G$41*$G$42/100,2)</f>
        <v>42.47</v>
      </c>
    </row>
    <row r="250" spans="1:7" x14ac:dyDescent="0.25">
      <c r="A250" s="244"/>
      <c r="B250" s="253">
        <f t="shared" si="3"/>
        <v>41860.625</v>
      </c>
      <c r="C250" s="254">
        <v>15</v>
      </c>
      <c r="D250" s="11">
        <f>ROUND(АТС!F248*$D$41*$D$42/100,2)</f>
        <v>115.2</v>
      </c>
      <c r="E250" s="11">
        <f>ROUND(АТС!F248*$E$41*$E$42/100,2)</f>
        <v>105.85</v>
      </c>
      <c r="F250" s="11">
        <f>ROUND(АТС!$F248*$F$41*$F$42/100,2)</f>
        <v>72.08</v>
      </c>
      <c r="G250" s="11">
        <f>ROUND(АТС!$F248*$G$41*$G$42/100,2)</f>
        <v>42.19</v>
      </c>
    </row>
    <row r="251" spans="1:7" x14ac:dyDescent="0.25">
      <c r="A251" s="244"/>
      <c r="B251" s="251">
        <f t="shared" si="3"/>
        <v>41860.666669999999</v>
      </c>
      <c r="C251" s="254">
        <v>16</v>
      </c>
      <c r="D251" s="11">
        <f>ROUND(АТС!F249*$D$41*$D$42/100,2)</f>
        <v>116.76</v>
      </c>
      <c r="E251" s="11">
        <f>ROUND(АТС!F249*$E$41*$E$42/100,2)</f>
        <v>107.27</v>
      </c>
      <c r="F251" s="11">
        <f>ROUND(АТС!$F249*$F$41*$F$42/100,2)</f>
        <v>73.05</v>
      </c>
      <c r="G251" s="11">
        <f>ROUND(АТС!$F249*$G$41*$G$42/100,2)</f>
        <v>42.76</v>
      </c>
    </row>
    <row r="252" spans="1:7" x14ac:dyDescent="0.25">
      <c r="A252" s="244"/>
      <c r="B252" s="253">
        <f t="shared" si="3"/>
        <v>41860.708330000001</v>
      </c>
      <c r="C252" s="254">
        <v>17</v>
      </c>
      <c r="D252" s="11">
        <f>ROUND(АТС!F250*$D$41*$D$42/100,2)</f>
        <v>119.17</v>
      </c>
      <c r="E252" s="11">
        <f>ROUND(АТС!F250*$E$41*$E$42/100,2)</f>
        <v>109.49</v>
      </c>
      <c r="F252" s="11">
        <f>ROUND(АТС!$F250*$F$41*$F$42/100,2)</f>
        <v>74.56</v>
      </c>
      <c r="G252" s="11">
        <f>ROUND(АТС!$F250*$G$41*$G$42/100,2)</f>
        <v>43.65</v>
      </c>
    </row>
    <row r="253" spans="1:7" x14ac:dyDescent="0.25">
      <c r="A253" s="244"/>
      <c r="B253" s="253">
        <f t="shared" si="3"/>
        <v>41860.75</v>
      </c>
      <c r="C253" s="254">
        <v>18</v>
      </c>
      <c r="D253" s="11">
        <f>ROUND(АТС!F251*$D$41*$D$42/100,2)</f>
        <v>122.62</v>
      </c>
      <c r="E253" s="11">
        <f>ROUND(АТС!F251*$E$41*$E$42/100,2)</f>
        <v>112.66</v>
      </c>
      <c r="F253" s="11">
        <f>ROUND(АТС!$F251*$F$41*$F$42/100,2)</f>
        <v>76.72</v>
      </c>
      <c r="G253" s="11">
        <f>ROUND(АТС!$F251*$G$41*$G$42/100,2)</f>
        <v>44.91</v>
      </c>
    </row>
    <row r="254" spans="1:7" x14ac:dyDescent="0.25">
      <c r="A254" s="244"/>
      <c r="B254" s="253">
        <f t="shared" si="3"/>
        <v>41860.791669999999</v>
      </c>
      <c r="C254" s="254">
        <v>19</v>
      </c>
      <c r="D254" s="11">
        <f>ROUND(АТС!F252*$D$41*$D$42/100,2)</f>
        <v>120.72</v>
      </c>
      <c r="E254" s="11">
        <f>ROUND(АТС!F252*$E$41*$E$42/100,2)</f>
        <v>110.91</v>
      </c>
      <c r="F254" s="11">
        <f>ROUND(АТС!$F252*$F$41*$F$42/100,2)</f>
        <v>75.53</v>
      </c>
      <c r="G254" s="11">
        <f>ROUND(АТС!$F252*$G$41*$G$42/100,2)</f>
        <v>44.21</v>
      </c>
    </row>
    <row r="255" spans="1:7" x14ac:dyDescent="0.25">
      <c r="A255" s="244"/>
      <c r="B255" s="251">
        <f t="shared" si="3"/>
        <v>41860.833330000001</v>
      </c>
      <c r="C255" s="254">
        <v>20</v>
      </c>
      <c r="D255" s="11">
        <f>ROUND(АТС!F253*$D$41*$D$42/100,2)</f>
        <v>116.19</v>
      </c>
      <c r="E255" s="11">
        <f>ROUND(АТС!F253*$E$41*$E$42/100,2)</f>
        <v>106.75</v>
      </c>
      <c r="F255" s="11">
        <f>ROUND(АТС!$F253*$F$41*$F$42/100,2)</f>
        <v>72.7</v>
      </c>
      <c r="G255" s="11">
        <f>ROUND(АТС!$F253*$G$41*$G$42/100,2)</f>
        <v>42.55</v>
      </c>
    </row>
    <row r="256" spans="1:7" x14ac:dyDescent="0.25">
      <c r="A256" s="244"/>
      <c r="B256" s="253">
        <f t="shared" si="3"/>
        <v>41860.875</v>
      </c>
      <c r="C256" s="254">
        <v>21</v>
      </c>
      <c r="D256" s="11">
        <f>ROUND(АТС!F254*$D$41*$D$42/100,2)</f>
        <v>117.84</v>
      </c>
      <c r="E256" s="11">
        <f>ROUND(АТС!F254*$E$41*$E$42/100,2)</f>
        <v>108.27</v>
      </c>
      <c r="F256" s="11">
        <f>ROUND(АТС!$F254*$F$41*$F$42/100,2)</f>
        <v>73.739999999999995</v>
      </c>
      <c r="G256" s="11">
        <f>ROUND(АТС!$F254*$G$41*$G$42/100,2)</f>
        <v>43.16</v>
      </c>
    </row>
    <row r="257" spans="1:7" x14ac:dyDescent="0.25">
      <c r="A257" s="244"/>
      <c r="B257" s="253">
        <f t="shared" si="3"/>
        <v>41860.916669999999</v>
      </c>
      <c r="C257" s="254">
        <v>22</v>
      </c>
      <c r="D257" s="11">
        <f>ROUND(АТС!F255*$D$41*$D$42/100,2)</f>
        <v>116.49</v>
      </c>
      <c r="E257" s="11">
        <f>ROUND(АТС!F255*$E$41*$E$42/100,2)</f>
        <v>107.03</v>
      </c>
      <c r="F257" s="11">
        <f>ROUND(АТС!$F255*$F$41*$F$42/100,2)</f>
        <v>72.89</v>
      </c>
      <c r="G257" s="11">
        <f>ROUND(АТС!$F255*$G$41*$G$42/100,2)</f>
        <v>42.66</v>
      </c>
    </row>
    <row r="258" spans="1:7" x14ac:dyDescent="0.25">
      <c r="A258" s="244"/>
      <c r="B258" s="253">
        <f t="shared" si="3"/>
        <v>41860.958330000001</v>
      </c>
      <c r="C258" s="254">
        <v>23</v>
      </c>
      <c r="D258" s="11">
        <f>ROUND(АТС!F256*$D$41*$D$42/100,2)</f>
        <v>115.82</v>
      </c>
      <c r="E258" s="11">
        <f>ROUND(АТС!F256*$E$41*$E$42/100,2)</f>
        <v>106.42</v>
      </c>
      <c r="F258" s="11">
        <f>ROUND(АТС!$F256*$F$41*$F$42/100,2)</f>
        <v>72.47</v>
      </c>
      <c r="G258" s="11">
        <f>ROUND(АТС!$F256*$G$41*$G$42/100,2)</f>
        <v>42.42</v>
      </c>
    </row>
    <row r="259" spans="1:7" x14ac:dyDescent="0.25">
      <c r="A259" s="244"/>
      <c r="B259" s="251">
        <f t="shared" si="3"/>
        <v>41861</v>
      </c>
      <c r="C259" s="254">
        <v>0</v>
      </c>
      <c r="D259" s="11">
        <f>ROUND(АТС!F257*$D$41*$D$42/100,2)</f>
        <v>121.31</v>
      </c>
      <c r="E259" s="11">
        <f>ROUND(АТС!F257*$E$41*$E$42/100,2)</f>
        <v>111.46</v>
      </c>
      <c r="F259" s="11">
        <f>ROUND(АТС!$F257*$F$41*$F$42/100,2)</f>
        <v>75.900000000000006</v>
      </c>
      <c r="G259" s="11">
        <f>ROUND(АТС!$F257*$G$41*$G$42/100,2)</f>
        <v>44.43</v>
      </c>
    </row>
    <row r="260" spans="1:7" x14ac:dyDescent="0.25">
      <c r="A260" s="244"/>
      <c r="B260" s="253">
        <f t="shared" ref="B260:B323" si="4">B236+1</f>
        <v>41861.041669999999</v>
      </c>
      <c r="C260" s="254">
        <v>1</v>
      </c>
      <c r="D260" s="11">
        <f>ROUND(АТС!F258*$D$41*$D$42/100,2)</f>
        <v>115.41</v>
      </c>
      <c r="E260" s="11">
        <f>ROUND(АТС!F258*$E$41*$E$42/100,2)</f>
        <v>106.04</v>
      </c>
      <c r="F260" s="11">
        <f>ROUND(АТС!$F258*$F$41*$F$42/100,2)</f>
        <v>72.22</v>
      </c>
      <c r="G260" s="11">
        <f>ROUND(АТС!$F258*$G$41*$G$42/100,2)</f>
        <v>42.27</v>
      </c>
    </row>
    <row r="261" spans="1:7" x14ac:dyDescent="0.25">
      <c r="A261" s="244"/>
      <c r="B261" s="253">
        <f t="shared" si="4"/>
        <v>41861.083330000001</v>
      </c>
      <c r="C261" s="254">
        <v>2</v>
      </c>
      <c r="D261" s="11">
        <f>ROUND(АТС!F259*$D$41*$D$42/100,2)</f>
        <v>115.19</v>
      </c>
      <c r="E261" s="11">
        <f>ROUND(АТС!F259*$E$41*$E$42/100,2)</f>
        <v>105.83</v>
      </c>
      <c r="F261" s="11">
        <f>ROUND(АТС!$F259*$F$41*$F$42/100,2)</f>
        <v>72.069999999999993</v>
      </c>
      <c r="G261" s="11">
        <f>ROUND(АТС!$F259*$G$41*$G$42/100,2)</f>
        <v>42.19</v>
      </c>
    </row>
    <row r="262" spans="1:7" x14ac:dyDescent="0.25">
      <c r="A262" s="244"/>
      <c r="B262" s="253">
        <f t="shared" si="4"/>
        <v>41861.125</v>
      </c>
      <c r="C262" s="254">
        <v>3</v>
      </c>
      <c r="D262" s="11">
        <f>ROUND(АТС!F260*$D$41*$D$42/100,2)</f>
        <v>116.01</v>
      </c>
      <c r="E262" s="11">
        <f>ROUND(АТС!F260*$E$41*$E$42/100,2)</f>
        <v>106.58</v>
      </c>
      <c r="F262" s="11">
        <f>ROUND(АТС!$F260*$F$41*$F$42/100,2)</f>
        <v>72.58</v>
      </c>
      <c r="G262" s="11">
        <f>ROUND(АТС!$F260*$G$41*$G$42/100,2)</f>
        <v>42.49</v>
      </c>
    </row>
    <row r="263" spans="1:7" x14ac:dyDescent="0.25">
      <c r="A263" s="244"/>
      <c r="B263" s="251">
        <f t="shared" si="4"/>
        <v>41861.166669999999</v>
      </c>
      <c r="C263" s="254">
        <v>4</v>
      </c>
      <c r="D263" s="11">
        <f>ROUND(АТС!F261*$D$41*$D$42/100,2)</f>
        <v>117.73</v>
      </c>
      <c r="E263" s="11">
        <f>ROUND(АТС!F261*$E$41*$E$42/100,2)</f>
        <v>108.17</v>
      </c>
      <c r="F263" s="11">
        <f>ROUND(АТС!$F261*$F$41*$F$42/100,2)</f>
        <v>73.67</v>
      </c>
      <c r="G263" s="11">
        <f>ROUND(АТС!$F261*$G$41*$G$42/100,2)</f>
        <v>43.12</v>
      </c>
    </row>
    <row r="264" spans="1:7" x14ac:dyDescent="0.25">
      <c r="A264" s="244"/>
      <c r="B264" s="253">
        <f t="shared" si="4"/>
        <v>41861.208330000001</v>
      </c>
      <c r="C264" s="254">
        <v>5</v>
      </c>
      <c r="D264" s="11">
        <f>ROUND(АТС!F262*$D$41*$D$42/100,2)</f>
        <v>116.45</v>
      </c>
      <c r="E264" s="11">
        <f>ROUND(АТС!F262*$E$41*$E$42/100,2)</f>
        <v>106.99</v>
      </c>
      <c r="F264" s="11">
        <f>ROUND(АТС!$F262*$F$41*$F$42/100,2)</f>
        <v>72.87</v>
      </c>
      <c r="G264" s="11">
        <f>ROUND(АТС!$F262*$G$41*$G$42/100,2)</f>
        <v>42.65</v>
      </c>
    </row>
    <row r="265" spans="1:7" x14ac:dyDescent="0.25">
      <c r="A265" s="244"/>
      <c r="B265" s="253">
        <f t="shared" si="4"/>
        <v>41861.25</v>
      </c>
      <c r="C265" s="254">
        <v>6</v>
      </c>
      <c r="D265" s="11">
        <f>ROUND(АТС!F263*$D$41*$D$42/100,2)</f>
        <v>118.37</v>
      </c>
      <c r="E265" s="11">
        <f>ROUND(АТС!F263*$E$41*$E$42/100,2)</f>
        <v>108.75</v>
      </c>
      <c r="F265" s="11">
        <f>ROUND(АТС!$F263*$F$41*$F$42/100,2)</f>
        <v>74.06</v>
      </c>
      <c r="G265" s="11">
        <f>ROUND(АТС!$F263*$G$41*$G$42/100,2)</f>
        <v>43.35</v>
      </c>
    </row>
    <row r="266" spans="1:7" x14ac:dyDescent="0.25">
      <c r="A266" s="244"/>
      <c r="B266" s="253">
        <f t="shared" si="4"/>
        <v>41861.291669999999</v>
      </c>
      <c r="C266" s="254">
        <v>7</v>
      </c>
      <c r="D266" s="11">
        <f>ROUND(АТС!F264*$D$41*$D$42/100,2)</f>
        <v>114.44</v>
      </c>
      <c r="E266" s="11">
        <f>ROUND(АТС!F264*$E$41*$E$42/100,2)</f>
        <v>105.14</v>
      </c>
      <c r="F266" s="11">
        <f>ROUND(АТС!$F264*$F$41*$F$42/100,2)</f>
        <v>71.599999999999994</v>
      </c>
      <c r="G266" s="11">
        <f>ROUND(АТС!$F264*$G$41*$G$42/100,2)</f>
        <v>41.91</v>
      </c>
    </row>
    <row r="267" spans="1:7" x14ac:dyDescent="0.25">
      <c r="A267" s="244"/>
      <c r="B267" s="251">
        <f t="shared" si="4"/>
        <v>41861.333330000001</v>
      </c>
      <c r="C267" s="254">
        <v>8</v>
      </c>
      <c r="D267" s="11">
        <f>ROUND(АТС!F265*$D$41*$D$42/100,2)</f>
        <v>113.77</v>
      </c>
      <c r="E267" s="11">
        <f>ROUND(АТС!F265*$E$41*$E$42/100,2)</f>
        <v>104.53</v>
      </c>
      <c r="F267" s="11">
        <f>ROUND(АТС!$F265*$F$41*$F$42/100,2)</f>
        <v>71.180000000000007</v>
      </c>
      <c r="G267" s="11">
        <f>ROUND(АТС!$F265*$G$41*$G$42/100,2)</f>
        <v>41.67</v>
      </c>
    </row>
    <row r="268" spans="1:7" x14ac:dyDescent="0.25">
      <c r="A268" s="244"/>
      <c r="B268" s="253">
        <f t="shared" si="4"/>
        <v>41861.375</v>
      </c>
      <c r="C268" s="254">
        <v>9</v>
      </c>
      <c r="D268" s="11">
        <f>ROUND(АТС!F266*$D$41*$D$42/100,2)</f>
        <v>130.06</v>
      </c>
      <c r="E268" s="11">
        <f>ROUND(АТС!F266*$E$41*$E$42/100,2)</f>
        <v>119.49</v>
      </c>
      <c r="F268" s="11">
        <f>ROUND(АТС!$F266*$F$41*$F$42/100,2)</f>
        <v>81.38</v>
      </c>
      <c r="G268" s="11">
        <f>ROUND(АТС!$F266*$G$41*$G$42/100,2)</f>
        <v>47.63</v>
      </c>
    </row>
    <row r="269" spans="1:7" x14ac:dyDescent="0.25">
      <c r="A269" s="244"/>
      <c r="B269" s="253">
        <f t="shared" si="4"/>
        <v>41861.416669999999</v>
      </c>
      <c r="C269" s="254">
        <v>10</v>
      </c>
      <c r="D269" s="11">
        <f>ROUND(АТС!F267*$D$41*$D$42/100,2)</f>
        <v>121.17</v>
      </c>
      <c r="E269" s="11">
        <f>ROUND(АТС!F267*$E$41*$E$42/100,2)</f>
        <v>111.33</v>
      </c>
      <c r="F269" s="11">
        <f>ROUND(АТС!$F267*$F$41*$F$42/100,2)</f>
        <v>75.819999999999993</v>
      </c>
      <c r="G269" s="11">
        <f>ROUND(АТС!$F267*$G$41*$G$42/100,2)</f>
        <v>44.38</v>
      </c>
    </row>
    <row r="270" spans="1:7" x14ac:dyDescent="0.25">
      <c r="A270" s="244"/>
      <c r="B270" s="253">
        <f t="shared" si="4"/>
        <v>41861.458330000001</v>
      </c>
      <c r="C270" s="254">
        <v>11</v>
      </c>
      <c r="D270" s="11">
        <f>ROUND(АТС!F268*$D$41*$D$42/100,2)</f>
        <v>117.9</v>
      </c>
      <c r="E270" s="11">
        <f>ROUND(АТС!F268*$E$41*$E$42/100,2)</f>
        <v>108.32</v>
      </c>
      <c r="F270" s="11">
        <f>ROUND(АТС!$F268*$F$41*$F$42/100,2)</f>
        <v>73.77</v>
      </c>
      <c r="G270" s="11">
        <f>ROUND(АТС!$F268*$G$41*$G$42/100,2)</f>
        <v>43.18</v>
      </c>
    </row>
    <row r="271" spans="1:7" x14ac:dyDescent="0.25">
      <c r="A271" s="244"/>
      <c r="B271" s="251">
        <f t="shared" si="4"/>
        <v>41861.5</v>
      </c>
      <c r="C271" s="254">
        <v>12</v>
      </c>
      <c r="D271" s="11">
        <f>ROUND(АТС!F269*$D$41*$D$42/100,2)</f>
        <v>117.81</v>
      </c>
      <c r="E271" s="11">
        <f>ROUND(АТС!F269*$E$41*$E$42/100,2)</f>
        <v>108.24</v>
      </c>
      <c r="F271" s="11">
        <f>ROUND(АТС!$F269*$F$41*$F$42/100,2)</f>
        <v>73.709999999999994</v>
      </c>
      <c r="G271" s="11">
        <f>ROUND(АТС!$F269*$G$41*$G$42/100,2)</f>
        <v>43.15</v>
      </c>
    </row>
    <row r="272" spans="1:7" x14ac:dyDescent="0.25">
      <c r="A272" s="244"/>
      <c r="B272" s="253">
        <f t="shared" si="4"/>
        <v>41861.541669999999</v>
      </c>
      <c r="C272" s="254">
        <v>13</v>
      </c>
      <c r="D272" s="11">
        <f>ROUND(АТС!F270*$D$41*$D$42/100,2)</f>
        <v>116.91</v>
      </c>
      <c r="E272" s="11">
        <f>ROUND(АТС!F270*$E$41*$E$42/100,2)</f>
        <v>107.41</v>
      </c>
      <c r="F272" s="11">
        <f>ROUND(АТС!$F270*$F$41*$F$42/100,2)</f>
        <v>73.150000000000006</v>
      </c>
      <c r="G272" s="11">
        <f>ROUND(АТС!$F270*$G$41*$G$42/100,2)</f>
        <v>42.82</v>
      </c>
    </row>
    <row r="273" spans="1:7" x14ac:dyDescent="0.25">
      <c r="A273" s="244"/>
      <c r="B273" s="253">
        <f t="shared" si="4"/>
        <v>41861.583330000001</v>
      </c>
      <c r="C273" s="254">
        <v>14</v>
      </c>
      <c r="D273" s="11">
        <f>ROUND(АТС!F271*$D$41*$D$42/100,2)</f>
        <v>119.27</v>
      </c>
      <c r="E273" s="11">
        <f>ROUND(АТС!F271*$E$41*$E$42/100,2)</f>
        <v>109.58</v>
      </c>
      <c r="F273" s="11">
        <f>ROUND(АТС!$F271*$F$41*$F$42/100,2)</f>
        <v>74.63</v>
      </c>
      <c r="G273" s="11">
        <f>ROUND(АТС!$F271*$G$41*$G$42/100,2)</f>
        <v>43.68</v>
      </c>
    </row>
    <row r="274" spans="1:7" x14ac:dyDescent="0.25">
      <c r="A274" s="244"/>
      <c r="B274" s="253">
        <f t="shared" si="4"/>
        <v>41861.625</v>
      </c>
      <c r="C274" s="254">
        <v>15</v>
      </c>
      <c r="D274" s="11">
        <f>ROUND(АТС!F272*$D$41*$D$42/100,2)</f>
        <v>120.04</v>
      </c>
      <c r="E274" s="11">
        <f>ROUND(АТС!F272*$E$41*$E$42/100,2)</f>
        <v>110.29</v>
      </c>
      <c r="F274" s="11">
        <f>ROUND(АТС!$F272*$F$41*$F$42/100,2)</f>
        <v>75.11</v>
      </c>
      <c r="G274" s="11">
        <f>ROUND(АТС!$F272*$G$41*$G$42/100,2)</f>
        <v>43.96</v>
      </c>
    </row>
    <row r="275" spans="1:7" x14ac:dyDescent="0.25">
      <c r="A275" s="244"/>
      <c r="B275" s="251">
        <f t="shared" si="4"/>
        <v>41861.666669999999</v>
      </c>
      <c r="C275" s="254">
        <v>16</v>
      </c>
      <c r="D275" s="11">
        <f>ROUND(АТС!F273*$D$41*$D$42/100,2)</f>
        <v>119.17</v>
      </c>
      <c r="E275" s="11">
        <f>ROUND(АТС!F273*$E$41*$E$42/100,2)</f>
        <v>109.49</v>
      </c>
      <c r="F275" s="11">
        <f>ROUND(АТС!$F273*$F$41*$F$42/100,2)</f>
        <v>74.56</v>
      </c>
      <c r="G275" s="11">
        <f>ROUND(АТС!$F273*$G$41*$G$42/100,2)</f>
        <v>43.64</v>
      </c>
    </row>
    <row r="276" spans="1:7" x14ac:dyDescent="0.25">
      <c r="A276" s="244"/>
      <c r="B276" s="253">
        <f t="shared" si="4"/>
        <v>41861.708330000001</v>
      </c>
      <c r="C276" s="254">
        <v>17</v>
      </c>
      <c r="D276" s="11">
        <f>ROUND(АТС!F274*$D$41*$D$42/100,2)</f>
        <v>119.97</v>
      </c>
      <c r="E276" s="11">
        <f>ROUND(АТС!F274*$E$41*$E$42/100,2)</f>
        <v>110.22</v>
      </c>
      <c r="F276" s="11">
        <f>ROUND(АТС!$F274*$F$41*$F$42/100,2)</f>
        <v>75.06</v>
      </c>
      <c r="G276" s="11">
        <f>ROUND(АТС!$F274*$G$41*$G$42/100,2)</f>
        <v>43.94</v>
      </c>
    </row>
    <row r="277" spans="1:7" x14ac:dyDescent="0.25">
      <c r="A277" s="244"/>
      <c r="B277" s="253">
        <f t="shared" si="4"/>
        <v>41861.75</v>
      </c>
      <c r="C277" s="254">
        <v>18</v>
      </c>
      <c r="D277" s="11">
        <f>ROUND(АТС!F275*$D$41*$D$42/100,2)</f>
        <v>118.98</v>
      </c>
      <c r="E277" s="11">
        <f>ROUND(АТС!F275*$E$41*$E$42/100,2)</f>
        <v>109.32</v>
      </c>
      <c r="F277" s="11">
        <f>ROUND(АТС!$F275*$F$41*$F$42/100,2)</f>
        <v>74.45</v>
      </c>
      <c r="G277" s="11">
        <f>ROUND(АТС!$F275*$G$41*$G$42/100,2)</f>
        <v>43.58</v>
      </c>
    </row>
    <row r="278" spans="1:7" x14ac:dyDescent="0.25">
      <c r="A278" s="244"/>
      <c r="B278" s="253">
        <f t="shared" si="4"/>
        <v>41861.791669999999</v>
      </c>
      <c r="C278" s="254">
        <v>19</v>
      </c>
      <c r="D278" s="11">
        <f>ROUND(АТС!F276*$D$41*$D$42/100,2)</f>
        <v>117.45</v>
      </c>
      <c r="E278" s="11">
        <f>ROUND(АТС!F276*$E$41*$E$42/100,2)</f>
        <v>107.91</v>
      </c>
      <c r="F278" s="11">
        <f>ROUND(АТС!$F276*$F$41*$F$42/100,2)</f>
        <v>73.489999999999995</v>
      </c>
      <c r="G278" s="11">
        <f>ROUND(АТС!$F276*$G$41*$G$42/100,2)</f>
        <v>43.02</v>
      </c>
    </row>
    <row r="279" spans="1:7" x14ac:dyDescent="0.25">
      <c r="A279" s="244"/>
      <c r="B279" s="251">
        <f t="shared" si="4"/>
        <v>41861.833330000001</v>
      </c>
      <c r="C279" s="254">
        <v>20</v>
      </c>
      <c r="D279" s="11">
        <f>ROUND(АТС!F277*$D$41*$D$42/100,2)</f>
        <v>116.12</v>
      </c>
      <c r="E279" s="11">
        <f>ROUND(АТС!F277*$E$41*$E$42/100,2)</f>
        <v>106.69</v>
      </c>
      <c r="F279" s="11">
        <f>ROUND(АТС!$F277*$F$41*$F$42/100,2)</f>
        <v>72.66</v>
      </c>
      <c r="G279" s="11">
        <f>ROUND(АТС!$F277*$G$41*$G$42/100,2)</f>
        <v>42.53</v>
      </c>
    </row>
    <row r="280" spans="1:7" x14ac:dyDescent="0.25">
      <c r="A280" s="244"/>
      <c r="B280" s="253">
        <f t="shared" si="4"/>
        <v>41861.875</v>
      </c>
      <c r="C280" s="254">
        <v>21</v>
      </c>
      <c r="D280" s="11">
        <f>ROUND(АТС!F278*$D$41*$D$42/100,2)</f>
        <v>117.63</v>
      </c>
      <c r="E280" s="11">
        <f>ROUND(АТС!F278*$E$41*$E$42/100,2)</f>
        <v>108.07</v>
      </c>
      <c r="F280" s="11">
        <f>ROUND(АТС!$F278*$F$41*$F$42/100,2)</f>
        <v>73.599999999999994</v>
      </c>
      <c r="G280" s="11">
        <f>ROUND(АТС!$F278*$G$41*$G$42/100,2)</f>
        <v>43.08</v>
      </c>
    </row>
    <row r="281" spans="1:7" x14ac:dyDescent="0.25">
      <c r="A281" s="244"/>
      <c r="B281" s="253">
        <f t="shared" si="4"/>
        <v>41861.916669999999</v>
      </c>
      <c r="C281" s="254">
        <v>22</v>
      </c>
      <c r="D281" s="11">
        <f>ROUND(АТС!F279*$D$41*$D$42/100,2)</f>
        <v>116.41</v>
      </c>
      <c r="E281" s="11">
        <f>ROUND(АТС!F279*$E$41*$E$42/100,2)</f>
        <v>106.95</v>
      </c>
      <c r="F281" s="11">
        <f>ROUND(АТС!$F279*$F$41*$F$42/100,2)</f>
        <v>72.84</v>
      </c>
      <c r="G281" s="11">
        <f>ROUND(АТС!$F279*$G$41*$G$42/100,2)</f>
        <v>42.63</v>
      </c>
    </row>
    <row r="282" spans="1:7" x14ac:dyDescent="0.25">
      <c r="A282" s="244"/>
      <c r="B282" s="253">
        <f t="shared" si="4"/>
        <v>41861.958330000001</v>
      </c>
      <c r="C282" s="254">
        <v>23</v>
      </c>
      <c r="D282" s="11">
        <f>ROUND(АТС!F280*$D$41*$D$42/100,2)</f>
        <v>115.86</v>
      </c>
      <c r="E282" s="11">
        <f>ROUND(АТС!F280*$E$41*$E$42/100,2)</f>
        <v>106.45</v>
      </c>
      <c r="F282" s="11">
        <f>ROUND(АТС!$F280*$F$41*$F$42/100,2)</f>
        <v>72.5</v>
      </c>
      <c r="G282" s="11">
        <f>ROUND(АТС!$F280*$G$41*$G$42/100,2)</f>
        <v>42.43</v>
      </c>
    </row>
    <row r="283" spans="1:7" x14ac:dyDescent="0.25">
      <c r="A283" s="244"/>
      <c r="B283" s="251">
        <f t="shared" si="4"/>
        <v>41862</v>
      </c>
      <c r="C283" s="254">
        <v>0</v>
      </c>
      <c r="D283" s="11">
        <f>ROUND(АТС!F281*$D$41*$D$42/100,2)</f>
        <v>116.18</v>
      </c>
      <c r="E283" s="11">
        <f>ROUND(АТС!F281*$E$41*$E$42/100,2)</f>
        <v>106.74</v>
      </c>
      <c r="F283" s="11">
        <f>ROUND(АТС!$F281*$F$41*$F$42/100,2)</f>
        <v>72.69</v>
      </c>
      <c r="G283" s="11">
        <f>ROUND(АТС!$F281*$G$41*$G$42/100,2)</f>
        <v>42.55</v>
      </c>
    </row>
    <row r="284" spans="1:7" x14ac:dyDescent="0.25">
      <c r="A284" s="244"/>
      <c r="B284" s="253">
        <f t="shared" si="4"/>
        <v>41862.041669999999</v>
      </c>
      <c r="C284" s="254">
        <v>1</v>
      </c>
      <c r="D284" s="11">
        <f>ROUND(АТС!F282*$D$41*$D$42/100,2)</f>
        <v>113.7</v>
      </c>
      <c r="E284" s="11">
        <f>ROUND(АТС!F282*$E$41*$E$42/100,2)</f>
        <v>104.46</v>
      </c>
      <c r="F284" s="11">
        <f>ROUND(АТС!$F282*$F$41*$F$42/100,2)</f>
        <v>71.14</v>
      </c>
      <c r="G284" s="11">
        <f>ROUND(АТС!$F282*$G$41*$G$42/100,2)</f>
        <v>41.64</v>
      </c>
    </row>
    <row r="285" spans="1:7" x14ac:dyDescent="0.25">
      <c r="A285" s="244"/>
      <c r="B285" s="253">
        <f t="shared" si="4"/>
        <v>41862.083330000001</v>
      </c>
      <c r="C285" s="254">
        <v>2</v>
      </c>
      <c r="D285" s="11">
        <f>ROUND(АТС!F283*$D$41*$D$42/100,2)</f>
        <v>118.49</v>
      </c>
      <c r="E285" s="11">
        <f>ROUND(АТС!F283*$E$41*$E$42/100,2)</f>
        <v>108.87</v>
      </c>
      <c r="F285" s="11">
        <f>ROUND(АТС!$F283*$F$41*$F$42/100,2)</f>
        <v>74.14</v>
      </c>
      <c r="G285" s="11">
        <f>ROUND(АТС!$F283*$G$41*$G$42/100,2)</f>
        <v>43.4</v>
      </c>
    </row>
    <row r="286" spans="1:7" x14ac:dyDescent="0.25">
      <c r="A286" s="244"/>
      <c r="B286" s="253">
        <f t="shared" si="4"/>
        <v>41862.125</v>
      </c>
      <c r="C286" s="254">
        <v>3</v>
      </c>
      <c r="D286" s="11">
        <f>ROUND(АТС!F284*$D$41*$D$42/100,2)</f>
        <v>120.17</v>
      </c>
      <c r="E286" s="11">
        <f>ROUND(АТС!F284*$E$41*$E$42/100,2)</f>
        <v>110.41</v>
      </c>
      <c r="F286" s="11">
        <f>ROUND(АТС!$F284*$F$41*$F$42/100,2)</f>
        <v>75.19</v>
      </c>
      <c r="G286" s="11">
        <f>ROUND(АТС!$F284*$G$41*$G$42/100,2)</f>
        <v>44.01</v>
      </c>
    </row>
    <row r="287" spans="1:7" x14ac:dyDescent="0.25">
      <c r="A287" s="244"/>
      <c r="B287" s="251">
        <f t="shared" si="4"/>
        <v>41862.166669999999</v>
      </c>
      <c r="C287" s="254">
        <v>4</v>
      </c>
      <c r="D287" s="11">
        <f>ROUND(АТС!F285*$D$41*$D$42/100,2)</f>
        <v>121.05</v>
      </c>
      <c r="E287" s="11">
        <f>ROUND(АТС!F285*$E$41*$E$42/100,2)</f>
        <v>111.22</v>
      </c>
      <c r="F287" s="11">
        <f>ROUND(АТС!$F285*$F$41*$F$42/100,2)</f>
        <v>75.739999999999995</v>
      </c>
      <c r="G287" s="11">
        <f>ROUND(АТС!$F285*$G$41*$G$42/100,2)</f>
        <v>44.34</v>
      </c>
    </row>
    <row r="288" spans="1:7" x14ac:dyDescent="0.25">
      <c r="A288" s="244"/>
      <c r="B288" s="253">
        <f t="shared" si="4"/>
        <v>41862.208330000001</v>
      </c>
      <c r="C288" s="254">
        <v>5</v>
      </c>
      <c r="D288" s="11">
        <f>ROUND(АТС!F286*$D$41*$D$42/100,2)</f>
        <v>119.78</v>
      </c>
      <c r="E288" s="11">
        <f>ROUND(АТС!F286*$E$41*$E$42/100,2)</f>
        <v>110.05</v>
      </c>
      <c r="F288" s="11">
        <f>ROUND(АТС!$F286*$F$41*$F$42/100,2)</f>
        <v>74.95</v>
      </c>
      <c r="G288" s="11">
        <f>ROUND(АТС!$F286*$G$41*$G$42/100,2)</f>
        <v>43.87</v>
      </c>
    </row>
    <row r="289" spans="1:7" x14ac:dyDescent="0.25">
      <c r="A289" s="244"/>
      <c r="B289" s="253">
        <f t="shared" si="4"/>
        <v>41862.25</v>
      </c>
      <c r="C289" s="254">
        <v>6</v>
      </c>
      <c r="D289" s="11">
        <f>ROUND(АТС!F287*$D$41*$D$42/100,2)</f>
        <v>119.9</v>
      </c>
      <c r="E289" s="11">
        <f>ROUND(АТС!F287*$E$41*$E$42/100,2)</f>
        <v>110.16</v>
      </c>
      <c r="F289" s="11">
        <f>ROUND(АТС!$F287*$F$41*$F$42/100,2)</f>
        <v>75.02</v>
      </c>
      <c r="G289" s="11">
        <f>ROUND(АТС!$F287*$G$41*$G$42/100,2)</f>
        <v>43.91</v>
      </c>
    </row>
    <row r="290" spans="1:7" x14ac:dyDescent="0.25">
      <c r="A290" s="244"/>
      <c r="B290" s="253">
        <f t="shared" si="4"/>
        <v>41862.291669999999</v>
      </c>
      <c r="C290" s="254">
        <v>7</v>
      </c>
      <c r="D290" s="11">
        <f>ROUND(АТС!F288*$D$41*$D$42/100,2)</f>
        <v>116.52</v>
      </c>
      <c r="E290" s="11">
        <f>ROUND(АТС!F288*$E$41*$E$42/100,2)</f>
        <v>107.05</v>
      </c>
      <c r="F290" s="11">
        <f>ROUND(АТС!$F288*$F$41*$F$42/100,2)</f>
        <v>72.900000000000006</v>
      </c>
      <c r="G290" s="11">
        <f>ROUND(АТС!$F288*$G$41*$G$42/100,2)</f>
        <v>42.67</v>
      </c>
    </row>
    <row r="291" spans="1:7" x14ac:dyDescent="0.25">
      <c r="A291" s="244"/>
      <c r="B291" s="251">
        <f t="shared" si="4"/>
        <v>41862.333330000001</v>
      </c>
      <c r="C291" s="254">
        <v>8</v>
      </c>
      <c r="D291" s="11">
        <f>ROUND(АТС!F289*$D$41*$D$42/100,2)</f>
        <v>130.19999999999999</v>
      </c>
      <c r="E291" s="11">
        <f>ROUND(АТС!F289*$E$41*$E$42/100,2)</f>
        <v>119.63</v>
      </c>
      <c r="F291" s="11">
        <f>ROUND(АТС!$F289*$F$41*$F$42/100,2)</f>
        <v>81.47</v>
      </c>
      <c r="G291" s="11">
        <f>ROUND(АТС!$F289*$G$41*$G$42/100,2)</f>
        <v>47.69</v>
      </c>
    </row>
    <row r="292" spans="1:7" x14ac:dyDescent="0.25">
      <c r="A292" s="244"/>
      <c r="B292" s="253">
        <f t="shared" si="4"/>
        <v>41862.375</v>
      </c>
      <c r="C292" s="254">
        <v>9</v>
      </c>
      <c r="D292" s="11">
        <f>ROUND(АТС!F290*$D$41*$D$42/100,2)</f>
        <v>120.37</v>
      </c>
      <c r="E292" s="11">
        <f>ROUND(АТС!F290*$E$41*$E$42/100,2)</f>
        <v>110.59</v>
      </c>
      <c r="F292" s="11">
        <f>ROUND(АТС!$F290*$F$41*$F$42/100,2)</f>
        <v>75.319999999999993</v>
      </c>
      <c r="G292" s="11">
        <f>ROUND(АТС!$F290*$G$41*$G$42/100,2)</f>
        <v>44.09</v>
      </c>
    </row>
    <row r="293" spans="1:7" x14ac:dyDescent="0.25">
      <c r="A293" s="244"/>
      <c r="B293" s="253">
        <f t="shared" si="4"/>
        <v>41862.416669999999</v>
      </c>
      <c r="C293" s="254">
        <v>10</v>
      </c>
      <c r="D293" s="11">
        <f>ROUND(АТС!F291*$D$41*$D$42/100,2)</f>
        <v>117.68</v>
      </c>
      <c r="E293" s="11">
        <f>ROUND(АТС!F291*$E$41*$E$42/100,2)</f>
        <v>108.12</v>
      </c>
      <c r="F293" s="11">
        <f>ROUND(АТС!$F291*$F$41*$F$42/100,2)</f>
        <v>73.63</v>
      </c>
      <c r="G293" s="11">
        <f>ROUND(АТС!$F291*$G$41*$G$42/100,2)</f>
        <v>43.1</v>
      </c>
    </row>
    <row r="294" spans="1:7" x14ac:dyDescent="0.25">
      <c r="A294" s="244"/>
      <c r="B294" s="253">
        <f t="shared" si="4"/>
        <v>41862.458330000001</v>
      </c>
      <c r="C294" s="254">
        <v>11</v>
      </c>
      <c r="D294" s="11">
        <f>ROUND(АТС!F292*$D$41*$D$42/100,2)</f>
        <v>114.69</v>
      </c>
      <c r="E294" s="11">
        <f>ROUND(АТС!F292*$E$41*$E$42/100,2)</f>
        <v>105.38</v>
      </c>
      <c r="F294" s="11">
        <f>ROUND(АТС!$F292*$F$41*$F$42/100,2)</f>
        <v>71.760000000000005</v>
      </c>
      <c r="G294" s="11">
        <f>ROUND(АТС!$F292*$G$41*$G$42/100,2)</f>
        <v>42.01</v>
      </c>
    </row>
    <row r="295" spans="1:7" x14ac:dyDescent="0.25">
      <c r="A295" s="244"/>
      <c r="B295" s="251">
        <f t="shared" si="4"/>
        <v>41862.5</v>
      </c>
      <c r="C295" s="254">
        <v>12</v>
      </c>
      <c r="D295" s="11">
        <f>ROUND(АТС!F293*$D$41*$D$42/100,2)</f>
        <v>116.11</v>
      </c>
      <c r="E295" s="11">
        <f>ROUND(АТС!F293*$E$41*$E$42/100,2)</f>
        <v>106.68</v>
      </c>
      <c r="F295" s="11">
        <f>ROUND(АТС!$F293*$F$41*$F$42/100,2)</f>
        <v>72.650000000000006</v>
      </c>
      <c r="G295" s="11">
        <f>ROUND(АТС!$F293*$G$41*$G$42/100,2)</f>
        <v>42.53</v>
      </c>
    </row>
    <row r="296" spans="1:7" x14ac:dyDescent="0.25">
      <c r="A296" s="244"/>
      <c r="B296" s="253">
        <f t="shared" si="4"/>
        <v>41862.541669999999</v>
      </c>
      <c r="C296" s="254">
        <v>13</v>
      </c>
      <c r="D296" s="11">
        <f>ROUND(АТС!F294*$D$41*$D$42/100,2)</f>
        <v>115.2</v>
      </c>
      <c r="E296" s="11">
        <f>ROUND(АТС!F294*$E$41*$E$42/100,2)</f>
        <v>105.85</v>
      </c>
      <c r="F296" s="11">
        <f>ROUND(АТС!$F294*$F$41*$F$42/100,2)</f>
        <v>72.08</v>
      </c>
      <c r="G296" s="11">
        <f>ROUND(АТС!$F294*$G$41*$G$42/100,2)</f>
        <v>42.19</v>
      </c>
    </row>
    <row r="297" spans="1:7" x14ac:dyDescent="0.25">
      <c r="A297" s="244"/>
      <c r="B297" s="253">
        <f t="shared" si="4"/>
        <v>41862.583330000001</v>
      </c>
      <c r="C297" s="254">
        <v>14</v>
      </c>
      <c r="D297" s="11">
        <f>ROUND(АТС!F295*$D$41*$D$42/100,2)</f>
        <v>114.36</v>
      </c>
      <c r="E297" s="11">
        <f>ROUND(АТС!F295*$E$41*$E$42/100,2)</f>
        <v>105.07</v>
      </c>
      <c r="F297" s="11">
        <f>ROUND(АТС!$F295*$F$41*$F$42/100,2)</f>
        <v>71.56</v>
      </c>
      <c r="G297" s="11">
        <f>ROUND(АТС!$F295*$G$41*$G$42/100,2)</f>
        <v>41.88</v>
      </c>
    </row>
    <row r="298" spans="1:7" x14ac:dyDescent="0.25">
      <c r="A298" s="244"/>
      <c r="B298" s="253">
        <f t="shared" si="4"/>
        <v>41862.625</v>
      </c>
      <c r="C298" s="254">
        <v>15</v>
      </c>
      <c r="D298" s="11">
        <f>ROUND(АТС!F296*$D$41*$D$42/100,2)</f>
        <v>112.84</v>
      </c>
      <c r="E298" s="11">
        <f>ROUND(АТС!F296*$E$41*$E$42/100,2)</f>
        <v>103.67</v>
      </c>
      <c r="F298" s="11">
        <f>ROUND(АТС!$F296*$F$41*$F$42/100,2)</f>
        <v>70.599999999999994</v>
      </c>
      <c r="G298" s="11">
        <f>ROUND(АТС!$F296*$G$41*$G$42/100,2)</f>
        <v>41.33</v>
      </c>
    </row>
    <row r="299" spans="1:7" x14ac:dyDescent="0.25">
      <c r="A299" s="244"/>
      <c r="B299" s="251">
        <f t="shared" si="4"/>
        <v>41862.666669999999</v>
      </c>
      <c r="C299" s="254">
        <v>16</v>
      </c>
      <c r="D299" s="11">
        <f>ROUND(АТС!F297*$D$41*$D$42/100,2)</f>
        <v>114.95</v>
      </c>
      <c r="E299" s="11">
        <f>ROUND(АТС!F297*$E$41*$E$42/100,2)</f>
        <v>105.61</v>
      </c>
      <c r="F299" s="11">
        <f>ROUND(АТС!$F297*$F$41*$F$42/100,2)</f>
        <v>71.92</v>
      </c>
      <c r="G299" s="11">
        <f>ROUND(АТС!$F297*$G$41*$G$42/100,2)</f>
        <v>42.1</v>
      </c>
    </row>
    <row r="300" spans="1:7" x14ac:dyDescent="0.25">
      <c r="A300" s="244"/>
      <c r="B300" s="253">
        <f t="shared" si="4"/>
        <v>41862.708330000001</v>
      </c>
      <c r="C300" s="254">
        <v>17</v>
      </c>
      <c r="D300" s="11">
        <f>ROUND(АТС!F298*$D$41*$D$42/100,2)</f>
        <v>119.66</v>
      </c>
      <c r="E300" s="11">
        <f>ROUND(АТС!F298*$E$41*$E$42/100,2)</f>
        <v>109.94</v>
      </c>
      <c r="F300" s="11">
        <f>ROUND(АТС!$F298*$F$41*$F$42/100,2)</f>
        <v>74.87</v>
      </c>
      <c r="G300" s="11">
        <f>ROUND(АТС!$F298*$G$41*$G$42/100,2)</f>
        <v>43.82</v>
      </c>
    </row>
    <row r="301" spans="1:7" x14ac:dyDescent="0.25">
      <c r="A301" s="244"/>
      <c r="B301" s="253">
        <f t="shared" si="4"/>
        <v>41862.75</v>
      </c>
      <c r="C301" s="254">
        <v>18</v>
      </c>
      <c r="D301" s="11">
        <f>ROUND(АТС!F299*$D$41*$D$42/100,2)</f>
        <v>122.56</v>
      </c>
      <c r="E301" s="11">
        <f>ROUND(АТС!F299*$E$41*$E$42/100,2)</f>
        <v>112.6</v>
      </c>
      <c r="F301" s="11">
        <f>ROUND(АТС!$F299*$F$41*$F$42/100,2)</f>
        <v>76.69</v>
      </c>
      <c r="G301" s="11">
        <f>ROUND(АТС!$F299*$G$41*$G$42/100,2)</f>
        <v>44.89</v>
      </c>
    </row>
    <row r="302" spans="1:7" x14ac:dyDescent="0.25">
      <c r="A302" s="244"/>
      <c r="B302" s="253">
        <f t="shared" si="4"/>
        <v>41862.791669999999</v>
      </c>
      <c r="C302" s="254">
        <v>19</v>
      </c>
      <c r="D302" s="11">
        <f>ROUND(АТС!F300*$D$41*$D$42/100,2)</f>
        <v>122.49</v>
      </c>
      <c r="E302" s="11">
        <f>ROUND(АТС!F300*$E$41*$E$42/100,2)</f>
        <v>112.54</v>
      </c>
      <c r="F302" s="11">
        <f>ROUND(АТС!$F300*$F$41*$F$42/100,2)</f>
        <v>76.64</v>
      </c>
      <c r="G302" s="11">
        <f>ROUND(АТС!$F300*$G$41*$G$42/100,2)</f>
        <v>44.86</v>
      </c>
    </row>
    <row r="303" spans="1:7" x14ac:dyDescent="0.25">
      <c r="A303" s="244"/>
      <c r="B303" s="251">
        <f t="shared" si="4"/>
        <v>41862.833330000001</v>
      </c>
      <c r="C303" s="254">
        <v>20</v>
      </c>
      <c r="D303" s="11">
        <f>ROUND(АТС!F301*$D$41*$D$42/100,2)</f>
        <v>113.17</v>
      </c>
      <c r="E303" s="11">
        <f>ROUND(АТС!F301*$E$41*$E$42/100,2)</f>
        <v>103.98</v>
      </c>
      <c r="F303" s="11">
        <f>ROUND(АТС!$F301*$F$41*$F$42/100,2)</f>
        <v>70.81</v>
      </c>
      <c r="G303" s="11">
        <f>ROUND(АТС!$F301*$G$41*$G$42/100,2)</f>
        <v>41.45</v>
      </c>
    </row>
    <row r="304" spans="1:7" x14ac:dyDescent="0.25">
      <c r="A304" s="244"/>
      <c r="B304" s="253">
        <f t="shared" si="4"/>
        <v>41862.875</v>
      </c>
      <c r="C304" s="254">
        <v>21</v>
      </c>
      <c r="D304" s="11">
        <f>ROUND(АТС!F302*$D$41*$D$42/100,2)</f>
        <v>117.82</v>
      </c>
      <c r="E304" s="11">
        <f>ROUND(АТС!F302*$E$41*$E$42/100,2)</f>
        <v>108.25</v>
      </c>
      <c r="F304" s="11">
        <f>ROUND(АТС!$F302*$F$41*$F$42/100,2)</f>
        <v>73.72</v>
      </c>
      <c r="G304" s="11">
        <f>ROUND(АТС!$F302*$G$41*$G$42/100,2)</f>
        <v>43.15</v>
      </c>
    </row>
    <row r="305" spans="1:7" x14ac:dyDescent="0.25">
      <c r="A305" s="244"/>
      <c r="B305" s="253">
        <f t="shared" si="4"/>
        <v>41862.916669999999</v>
      </c>
      <c r="C305" s="254">
        <v>22</v>
      </c>
      <c r="D305" s="11">
        <f>ROUND(АТС!F303*$D$41*$D$42/100,2)</f>
        <v>117.92</v>
      </c>
      <c r="E305" s="11">
        <f>ROUND(АТС!F303*$E$41*$E$42/100,2)</f>
        <v>108.34</v>
      </c>
      <c r="F305" s="11">
        <f>ROUND(АТС!$F303*$F$41*$F$42/100,2)</f>
        <v>73.78</v>
      </c>
      <c r="G305" s="11">
        <f>ROUND(АТС!$F303*$G$41*$G$42/100,2)</f>
        <v>43.19</v>
      </c>
    </row>
    <row r="306" spans="1:7" x14ac:dyDescent="0.25">
      <c r="A306" s="244"/>
      <c r="B306" s="253">
        <f t="shared" si="4"/>
        <v>41862.958330000001</v>
      </c>
      <c r="C306" s="254">
        <v>23</v>
      </c>
      <c r="D306" s="11">
        <f>ROUND(АТС!F304*$D$41*$D$42/100,2)</f>
        <v>144.26</v>
      </c>
      <c r="E306" s="11">
        <f>ROUND(АТС!F304*$E$41*$E$42/100,2)</f>
        <v>132.54</v>
      </c>
      <c r="F306" s="11">
        <f>ROUND(АТС!$F304*$F$41*$F$42/100,2)</f>
        <v>90.26</v>
      </c>
      <c r="G306" s="11">
        <f>ROUND(АТС!$F304*$G$41*$G$42/100,2)</f>
        <v>52.83</v>
      </c>
    </row>
    <row r="307" spans="1:7" x14ac:dyDescent="0.25">
      <c r="A307" s="244"/>
      <c r="B307" s="251">
        <f t="shared" si="4"/>
        <v>41863</v>
      </c>
      <c r="C307" s="254">
        <v>0</v>
      </c>
      <c r="D307" s="11">
        <f>ROUND(АТС!F305*$D$41*$D$42/100,2)</f>
        <v>116.22</v>
      </c>
      <c r="E307" s="11">
        <f>ROUND(АТС!F305*$E$41*$E$42/100,2)</f>
        <v>106.78</v>
      </c>
      <c r="F307" s="11">
        <f>ROUND(АТС!$F305*$F$41*$F$42/100,2)</f>
        <v>72.72</v>
      </c>
      <c r="G307" s="11">
        <f>ROUND(АТС!$F305*$G$41*$G$42/100,2)</f>
        <v>42.56</v>
      </c>
    </row>
    <row r="308" spans="1:7" x14ac:dyDescent="0.25">
      <c r="A308" s="244"/>
      <c r="B308" s="253">
        <f t="shared" si="4"/>
        <v>41863.041669999999</v>
      </c>
      <c r="C308" s="254">
        <v>1</v>
      </c>
      <c r="D308" s="11">
        <f>ROUND(АТС!F306*$D$41*$D$42/100,2)</f>
        <v>113.64</v>
      </c>
      <c r="E308" s="11">
        <f>ROUND(АТС!F306*$E$41*$E$42/100,2)</f>
        <v>104.41</v>
      </c>
      <c r="F308" s="11">
        <f>ROUND(АТС!$F306*$F$41*$F$42/100,2)</f>
        <v>71.11</v>
      </c>
      <c r="G308" s="11">
        <f>ROUND(АТС!$F306*$G$41*$G$42/100,2)</f>
        <v>41.62</v>
      </c>
    </row>
    <row r="309" spans="1:7" x14ac:dyDescent="0.25">
      <c r="A309" s="244"/>
      <c r="B309" s="253">
        <f t="shared" si="4"/>
        <v>41863.083330000001</v>
      </c>
      <c r="C309" s="254">
        <v>2</v>
      </c>
      <c r="D309" s="11">
        <f>ROUND(АТС!F307*$D$41*$D$42/100,2)</f>
        <v>118.55</v>
      </c>
      <c r="E309" s="11">
        <f>ROUND(АТС!F307*$E$41*$E$42/100,2)</f>
        <v>108.92</v>
      </c>
      <c r="F309" s="11">
        <f>ROUND(АТС!$F307*$F$41*$F$42/100,2)</f>
        <v>74.180000000000007</v>
      </c>
      <c r="G309" s="11">
        <f>ROUND(АТС!$F307*$G$41*$G$42/100,2)</f>
        <v>43.42</v>
      </c>
    </row>
    <row r="310" spans="1:7" x14ac:dyDescent="0.25">
      <c r="A310" s="244"/>
      <c r="B310" s="253">
        <f t="shared" si="4"/>
        <v>41863.125</v>
      </c>
      <c r="C310" s="254">
        <v>3</v>
      </c>
      <c r="D310" s="11">
        <f>ROUND(АТС!F308*$D$41*$D$42/100,2)</f>
        <v>120.21</v>
      </c>
      <c r="E310" s="11">
        <f>ROUND(АТС!F308*$E$41*$E$42/100,2)</f>
        <v>110.44</v>
      </c>
      <c r="F310" s="11">
        <f>ROUND(АТС!$F308*$F$41*$F$42/100,2)</f>
        <v>75.209999999999994</v>
      </c>
      <c r="G310" s="11">
        <f>ROUND(АТС!$F308*$G$41*$G$42/100,2)</f>
        <v>44.03</v>
      </c>
    </row>
    <row r="311" spans="1:7" x14ac:dyDescent="0.25">
      <c r="A311" s="244"/>
      <c r="B311" s="251">
        <f t="shared" si="4"/>
        <v>41863.166669999999</v>
      </c>
      <c r="C311" s="254">
        <v>4</v>
      </c>
      <c r="D311" s="11">
        <f>ROUND(АТС!F309*$D$41*$D$42/100,2)</f>
        <v>121.05</v>
      </c>
      <c r="E311" s="11">
        <f>ROUND(АТС!F309*$E$41*$E$42/100,2)</f>
        <v>111.22</v>
      </c>
      <c r="F311" s="11">
        <f>ROUND(АТС!$F309*$F$41*$F$42/100,2)</f>
        <v>75.739999999999995</v>
      </c>
      <c r="G311" s="11">
        <f>ROUND(АТС!$F309*$G$41*$G$42/100,2)</f>
        <v>44.34</v>
      </c>
    </row>
    <row r="312" spans="1:7" x14ac:dyDescent="0.25">
      <c r="A312" s="244"/>
      <c r="B312" s="253">
        <f t="shared" si="4"/>
        <v>41863.208330000001</v>
      </c>
      <c r="C312" s="254">
        <v>5</v>
      </c>
      <c r="D312" s="11">
        <f>ROUND(АТС!F310*$D$41*$D$42/100,2)</f>
        <v>119.93</v>
      </c>
      <c r="E312" s="11">
        <f>ROUND(АТС!F310*$E$41*$E$42/100,2)</f>
        <v>110.18</v>
      </c>
      <c r="F312" s="11">
        <f>ROUND(АТС!$F310*$F$41*$F$42/100,2)</f>
        <v>75.040000000000006</v>
      </c>
      <c r="G312" s="11">
        <f>ROUND(АТС!$F310*$G$41*$G$42/100,2)</f>
        <v>43.92</v>
      </c>
    </row>
    <row r="313" spans="1:7" x14ac:dyDescent="0.25">
      <c r="A313" s="244"/>
      <c r="B313" s="253">
        <f t="shared" si="4"/>
        <v>41863.25</v>
      </c>
      <c r="C313" s="254">
        <v>6</v>
      </c>
      <c r="D313" s="11">
        <f>ROUND(АТС!F311*$D$41*$D$42/100,2)</f>
        <v>119.83</v>
      </c>
      <c r="E313" s="11">
        <f>ROUND(АТС!F311*$E$41*$E$42/100,2)</f>
        <v>110.1</v>
      </c>
      <c r="F313" s="11">
        <f>ROUND(АТС!$F311*$F$41*$F$42/100,2)</f>
        <v>74.98</v>
      </c>
      <c r="G313" s="11">
        <f>ROUND(АТС!$F311*$G$41*$G$42/100,2)</f>
        <v>43.89</v>
      </c>
    </row>
    <row r="314" spans="1:7" x14ac:dyDescent="0.25">
      <c r="A314" s="244"/>
      <c r="B314" s="253">
        <f t="shared" si="4"/>
        <v>41863.291669999999</v>
      </c>
      <c r="C314" s="254">
        <v>7</v>
      </c>
      <c r="D314" s="11">
        <f>ROUND(АТС!F312*$D$41*$D$42/100,2)</f>
        <v>116.93</v>
      </c>
      <c r="E314" s="11">
        <f>ROUND(АТС!F312*$E$41*$E$42/100,2)</f>
        <v>107.43</v>
      </c>
      <c r="F314" s="11">
        <f>ROUND(АТС!$F312*$F$41*$F$42/100,2)</f>
        <v>73.16</v>
      </c>
      <c r="G314" s="11">
        <f>ROUND(АТС!$F312*$G$41*$G$42/100,2)</f>
        <v>42.82</v>
      </c>
    </row>
    <row r="315" spans="1:7" x14ac:dyDescent="0.25">
      <c r="A315" s="244"/>
      <c r="B315" s="251">
        <f t="shared" si="4"/>
        <v>41863.333330000001</v>
      </c>
      <c r="C315" s="254">
        <v>8</v>
      </c>
      <c r="D315" s="11">
        <f>ROUND(АТС!F313*$D$41*$D$42/100,2)</f>
        <v>130.03</v>
      </c>
      <c r="E315" s="11">
        <f>ROUND(АТС!F313*$E$41*$E$42/100,2)</f>
        <v>119.47</v>
      </c>
      <c r="F315" s="11">
        <f>ROUND(АТС!$F313*$F$41*$F$42/100,2)</f>
        <v>81.36</v>
      </c>
      <c r="G315" s="11">
        <f>ROUND(АТС!$F313*$G$41*$G$42/100,2)</f>
        <v>47.62</v>
      </c>
    </row>
    <row r="316" spans="1:7" x14ac:dyDescent="0.25">
      <c r="A316" s="244"/>
      <c r="B316" s="253">
        <f t="shared" si="4"/>
        <v>41863.375</v>
      </c>
      <c r="C316" s="254">
        <v>9</v>
      </c>
      <c r="D316" s="11">
        <f>ROUND(АТС!F314*$D$41*$D$42/100,2)</f>
        <v>120.18</v>
      </c>
      <c r="E316" s="11">
        <f>ROUND(АТС!F314*$E$41*$E$42/100,2)</f>
        <v>110.42</v>
      </c>
      <c r="F316" s="11">
        <f>ROUND(АТС!$F314*$F$41*$F$42/100,2)</f>
        <v>75.2</v>
      </c>
      <c r="G316" s="11">
        <f>ROUND(АТС!$F314*$G$41*$G$42/100,2)</f>
        <v>44.02</v>
      </c>
    </row>
    <row r="317" spans="1:7" x14ac:dyDescent="0.25">
      <c r="A317" s="244"/>
      <c r="B317" s="253">
        <f t="shared" si="4"/>
        <v>41863.416669999999</v>
      </c>
      <c r="C317" s="254">
        <v>10</v>
      </c>
      <c r="D317" s="11">
        <f>ROUND(АТС!F315*$D$41*$D$42/100,2)</f>
        <v>117.45</v>
      </c>
      <c r="E317" s="11">
        <f>ROUND(АТС!F315*$E$41*$E$42/100,2)</f>
        <v>107.91</v>
      </c>
      <c r="F317" s="11">
        <f>ROUND(АТС!$F315*$F$41*$F$42/100,2)</f>
        <v>73.489999999999995</v>
      </c>
      <c r="G317" s="11">
        <f>ROUND(АТС!$F315*$G$41*$G$42/100,2)</f>
        <v>43.01</v>
      </c>
    </row>
    <row r="318" spans="1:7" x14ac:dyDescent="0.25">
      <c r="A318" s="244"/>
      <c r="B318" s="253">
        <f t="shared" si="4"/>
        <v>41863.458330000001</v>
      </c>
      <c r="C318" s="254">
        <v>11</v>
      </c>
      <c r="D318" s="11">
        <f>ROUND(АТС!F316*$D$41*$D$42/100,2)</f>
        <v>114.31</v>
      </c>
      <c r="E318" s="11">
        <f>ROUND(АТС!F316*$E$41*$E$42/100,2)</f>
        <v>105.02</v>
      </c>
      <c r="F318" s="11">
        <f>ROUND(АТС!$F316*$F$41*$F$42/100,2)</f>
        <v>71.52</v>
      </c>
      <c r="G318" s="11">
        <f>ROUND(АТС!$F316*$G$41*$G$42/100,2)</f>
        <v>41.86</v>
      </c>
    </row>
    <row r="319" spans="1:7" x14ac:dyDescent="0.25">
      <c r="A319" s="244"/>
      <c r="B319" s="251">
        <f t="shared" si="4"/>
        <v>41863.5</v>
      </c>
      <c r="C319" s="254">
        <v>12</v>
      </c>
      <c r="D319" s="11">
        <f>ROUND(АТС!F317*$D$41*$D$42/100,2)</f>
        <v>115.87</v>
      </c>
      <c r="E319" s="11">
        <f>ROUND(АТС!F317*$E$41*$E$42/100,2)</f>
        <v>106.46</v>
      </c>
      <c r="F319" s="11">
        <f>ROUND(АТС!$F317*$F$41*$F$42/100,2)</f>
        <v>72.5</v>
      </c>
      <c r="G319" s="11">
        <f>ROUND(АТС!$F317*$G$41*$G$42/100,2)</f>
        <v>42.44</v>
      </c>
    </row>
    <row r="320" spans="1:7" x14ac:dyDescent="0.25">
      <c r="A320" s="244"/>
      <c r="B320" s="253">
        <f t="shared" si="4"/>
        <v>41863.541669999999</v>
      </c>
      <c r="C320" s="254">
        <v>13</v>
      </c>
      <c r="D320" s="11">
        <f>ROUND(АТС!F318*$D$41*$D$42/100,2)</f>
        <v>115.08</v>
      </c>
      <c r="E320" s="11">
        <f>ROUND(АТС!F318*$E$41*$E$42/100,2)</f>
        <v>105.73</v>
      </c>
      <c r="F320" s="11">
        <f>ROUND(АТС!$F318*$F$41*$F$42/100,2)</f>
        <v>72</v>
      </c>
      <c r="G320" s="11">
        <f>ROUND(АТС!$F318*$G$41*$G$42/100,2)</f>
        <v>42.15</v>
      </c>
    </row>
    <row r="321" spans="1:7" x14ac:dyDescent="0.25">
      <c r="A321" s="244"/>
      <c r="B321" s="253">
        <f t="shared" si="4"/>
        <v>41863.583330000001</v>
      </c>
      <c r="C321" s="254">
        <v>14</v>
      </c>
      <c r="D321" s="11">
        <f>ROUND(АТС!F319*$D$41*$D$42/100,2)</f>
        <v>114.37</v>
      </c>
      <c r="E321" s="11">
        <f>ROUND(АТС!F319*$E$41*$E$42/100,2)</f>
        <v>105.08</v>
      </c>
      <c r="F321" s="11">
        <f>ROUND(АТС!$F319*$F$41*$F$42/100,2)</f>
        <v>71.56</v>
      </c>
      <c r="G321" s="11">
        <f>ROUND(АТС!$F319*$G$41*$G$42/100,2)</f>
        <v>41.89</v>
      </c>
    </row>
    <row r="322" spans="1:7" x14ac:dyDescent="0.25">
      <c r="A322" s="244"/>
      <c r="B322" s="253">
        <f t="shared" si="4"/>
        <v>41863.625</v>
      </c>
      <c r="C322" s="254">
        <v>15</v>
      </c>
      <c r="D322" s="11">
        <f>ROUND(АТС!F320*$D$41*$D$42/100,2)</f>
        <v>112.89</v>
      </c>
      <c r="E322" s="11">
        <f>ROUND(АТС!F320*$E$41*$E$42/100,2)</f>
        <v>103.72</v>
      </c>
      <c r="F322" s="11">
        <f>ROUND(АТС!$F320*$F$41*$F$42/100,2)</f>
        <v>70.63</v>
      </c>
      <c r="G322" s="11">
        <f>ROUND(АТС!$F320*$G$41*$G$42/100,2)</f>
        <v>41.34</v>
      </c>
    </row>
    <row r="323" spans="1:7" x14ac:dyDescent="0.25">
      <c r="A323" s="244"/>
      <c r="B323" s="251">
        <f t="shared" si="4"/>
        <v>41863.666669999999</v>
      </c>
      <c r="C323" s="254">
        <v>16</v>
      </c>
      <c r="D323" s="11">
        <f>ROUND(АТС!F321*$D$41*$D$42/100,2)</f>
        <v>114.96</v>
      </c>
      <c r="E323" s="11">
        <f>ROUND(АТС!F321*$E$41*$E$42/100,2)</f>
        <v>105.63</v>
      </c>
      <c r="F323" s="11">
        <f>ROUND(АТС!$F321*$F$41*$F$42/100,2)</f>
        <v>71.930000000000007</v>
      </c>
      <c r="G323" s="11">
        <f>ROUND(АТС!$F321*$G$41*$G$42/100,2)</f>
        <v>42.11</v>
      </c>
    </row>
    <row r="324" spans="1:7" x14ac:dyDescent="0.25">
      <c r="A324" s="244"/>
      <c r="B324" s="253">
        <f t="shared" ref="B324:B387" si="5">B300+1</f>
        <v>41863.708330000001</v>
      </c>
      <c r="C324" s="254">
        <v>17</v>
      </c>
      <c r="D324" s="11">
        <f>ROUND(АТС!F322*$D$41*$D$42/100,2)</f>
        <v>119.73</v>
      </c>
      <c r="E324" s="11">
        <f>ROUND(АТС!F322*$E$41*$E$42/100,2)</f>
        <v>110</v>
      </c>
      <c r="F324" s="11">
        <f>ROUND(АТС!$F322*$F$41*$F$42/100,2)</f>
        <v>74.91</v>
      </c>
      <c r="G324" s="11">
        <f>ROUND(АТС!$F322*$G$41*$G$42/100,2)</f>
        <v>43.85</v>
      </c>
    </row>
    <row r="325" spans="1:7" x14ac:dyDescent="0.25">
      <c r="A325" s="244"/>
      <c r="B325" s="253">
        <f t="shared" si="5"/>
        <v>41863.75</v>
      </c>
      <c r="C325" s="254">
        <v>18</v>
      </c>
      <c r="D325" s="11">
        <f>ROUND(АТС!F323*$D$41*$D$42/100,2)</f>
        <v>122.59</v>
      </c>
      <c r="E325" s="11">
        <f>ROUND(АТС!F323*$E$41*$E$42/100,2)</f>
        <v>112.64</v>
      </c>
      <c r="F325" s="11">
        <f>ROUND(АТС!$F323*$F$41*$F$42/100,2)</f>
        <v>76.709999999999994</v>
      </c>
      <c r="G325" s="11">
        <f>ROUND(АТС!$F323*$G$41*$G$42/100,2)</f>
        <v>44.9</v>
      </c>
    </row>
    <row r="326" spans="1:7" x14ac:dyDescent="0.25">
      <c r="A326" s="244"/>
      <c r="B326" s="253">
        <f t="shared" si="5"/>
        <v>41863.791669999999</v>
      </c>
      <c r="C326" s="254">
        <v>19</v>
      </c>
      <c r="D326" s="11">
        <f>ROUND(АТС!F324*$D$41*$D$42/100,2)</f>
        <v>122.5</v>
      </c>
      <c r="E326" s="11">
        <f>ROUND(АТС!F324*$E$41*$E$42/100,2)</f>
        <v>112.55</v>
      </c>
      <c r="F326" s="11">
        <f>ROUND(АТС!$F324*$F$41*$F$42/100,2)</f>
        <v>76.650000000000006</v>
      </c>
      <c r="G326" s="11">
        <f>ROUND(АТС!$F324*$G$41*$G$42/100,2)</f>
        <v>44.86</v>
      </c>
    </row>
    <row r="327" spans="1:7" x14ac:dyDescent="0.25">
      <c r="A327" s="244"/>
      <c r="B327" s="251">
        <f t="shared" si="5"/>
        <v>41863.833330000001</v>
      </c>
      <c r="C327" s="254">
        <v>20</v>
      </c>
      <c r="D327" s="11">
        <f>ROUND(АТС!F325*$D$41*$D$42/100,2)</f>
        <v>113.19</v>
      </c>
      <c r="E327" s="11">
        <f>ROUND(АТС!F325*$E$41*$E$42/100,2)</f>
        <v>103.99</v>
      </c>
      <c r="F327" s="11">
        <f>ROUND(АТС!$F325*$F$41*$F$42/100,2)</f>
        <v>70.819999999999993</v>
      </c>
      <c r="G327" s="11">
        <f>ROUND(АТС!$F325*$G$41*$G$42/100,2)</f>
        <v>41.45</v>
      </c>
    </row>
    <row r="328" spans="1:7" x14ac:dyDescent="0.25">
      <c r="A328" s="244"/>
      <c r="B328" s="253">
        <f t="shared" si="5"/>
        <v>41863.875</v>
      </c>
      <c r="C328" s="254">
        <v>21</v>
      </c>
      <c r="D328" s="11">
        <f>ROUND(АТС!F326*$D$41*$D$42/100,2)</f>
        <v>117.44</v>
      </c>
      <c r="E328" s="11">
        <f>ROUND(АТС!F326*$E$41*$E$42/100,2)</f>
        <v>107.9</v>
      </c>
      <c r="F328" s="11">
        <f>ROUND(АТС!$F326*$F$41*$F$42/100,2)</f>
        <v>73.489999999999995</v>
      </c>
      <c r="G328" s="11">
        <f>ROUND(АТС!$F326*$G$41*$G$42/100,2)</f>
        <v>43.01</v>
      </c>
    </row>
    <row r="329" spans="1:7" x14ac:dyDescent="0.25">
      <c r="A329" s="244"/>
      <c r="B329" s="253">
        <f t="shared" si="5"/>
        <v>41863.916669999999</v>
      </c>
      <c r="C329" s="254">
        <v>22</v>
      </c>
      <c r="D329" s="11">
        <f>ROUND(АТС!F327*$D$41*$D$42/100,2)</f>
        <v>117.65</v>
      </c>
      <c r="E329" s="11">
        <f>ROUND(АТС!F327*$E$41*$E$42/100,2)</f>
        <v>108.09</v>
      </c>
      <c r="F329" s="11">
        <f>ROUND(АТС!$F327*$F$41*$F$42/100,2)</f>
        <v>73.61</v>
      </c>
      <c r="G329" s="11">
        <f>ROUND(АТС!$F327*$G$41*$G$42/100,2)</f>
        <v>43.09</v>
      </c>
    </row>
    <row r="330" spans="1:7" x14ac:dyDescent="0.25">
      <c r="A330" s="244"/>
      <c r="B330" s="253">
        <f t="shared" si="5"/>
        <v>41863.958330000001</v>
      </c>
      <c r="C330" s="254">
        <v>23</v>
      </c>
      <c r="D330" s="11">
        <f>ROUND(АТС!F328*$D$41*$D$42/100,2)</f>
        <v>143.97</v>
      </c>
      <c r="E330" s="11">
        <f>ROUND(АТС!F328*$E$41*$E$42/100,2)</f>
        <v>132.28</v>
      </c>
      <c r="F330" s="11">
        <f>ROUND(АТС!$F328*$F$41*$F$42/100,2)</f>
        <v>90.08</v>
      </c>
      <c r="G330" s="11">
        <f>ROUND(АТС!$F328*$G$41*$G$42/100,2)</f>
        <v>52.73</v>
      </c>
    </row>
    <row r="331" spans="1:7" x14ac:dyDescent="0.25">
      <c r="A331" s="244"/>
      <c r="B331" s="251">
        <f t="shared" si="5"/>
        <v>41864</v>
      </c>
      <c r="C331" s="254">
        <v>0</v>
      </c>
      <c r="D331" s="11">
        <f>ROUND(АТС!F329*$D$41*$D$42/100,2)</f>
        <v>116.19</v>
      </c>
      <c r="E331" s="11">
        <f>ROUND(АТС!F329*$E$41*$E$42/100,2)</f>
        <v>106.75</v>
      </c>
      <c r="F331" s="11">
        <f>ROUND(АТС!$F329*$F$41*$F$42/100,2)</f>
        <v>72.7</v>
      </c>
      <c r="G331" s="11">
        <f>ROUND(АТС!$F329*$G$41*$G$42/100,2)</f>
        <v>42.55</v>
      </c>
    </row>
    <row r="332" spans="1:7" x14ac:dyDescent="0.25">
      <c r="A332" s="244"/>
      <c r="B332" s="253">
        <f t="shared" si="5"/>
        <v>41864.041669999999</v>
      </c>
      <c r="C332" s="254">
        <v>1</v>
      </c>
      <c r="D332" s="11">
        <f>ROUND(АТС!F330*$D$41*$D$42/100,2)</f>
        <v>114.44</v>
      </c>
      <c r="E332" s="11">
        <f>ROUND(АТС!F330*$E$41*$E$42/100,2)</f>
        <v>105.15</v>
      </c>
      <c r="F332" s="11">
        <f>ROUND(АТС!$F330*$F$41*$F$42/100,2)</f>
        <v>71.61</v>
      </c>
      <c r="G332" s="11">
        <f>ROUND(АТС!$F330*$G$41*$G$42/100,2)</f>
        <v>41.91</v>
      </c>
    </row>
    <row r="333" spans="1:7" x14ac:dyDescent="0.25">
      <c r="A333" s="244"/>
      <c r="B333" s="253">
        <f t="shared" si="5"/>
        <v>41864.083330000001</v>
      </c>
      <c r="C333" s="254">
        <v>2</v>
      </c>
      <c r="D333" s="11">
        <f>ROUND(АТС!F331*$D$41*$D$42/100,2)</f>
        <v>119.37</v>
      </c>
      <c r="E333" s="11">
        <f>ROUND(АТС!F331*$E$41*$E$42/100,2)</f>
        <v>109.67</v>
      </c>
      <c r="F333" s="11">
        <f>ROUND(АТС!$F331*$F$41*$F$42/100,2)</f>
        <v>74.69</v>
      </c>
      <c r="G333" s="11">
        <f>ROUND(АТС!$F331*$G$41*$G$42/100,2)</f>
        <v>43.72</v>
      </c>
    </row>
    <row r="334" spans="1:7" x14ac:dyDescent="0.25">
      <c r="A334" s="244"/>
      <c r="B334" s="253">
        <f t="shared" si="5"/>
        <v>41864.125</v>
      </c>
      <c r="C334" s="254">
        <v>3</v>
      </c>
      <c r="D334" s="11">
        <f>ROUND(АТС!F332*$D$41*$D$42/100,2)</f>
        <v>121.1</v>
      </c>
      <c r="E334" s="11">
        <f>ROUND(АТС!F332*$E$41*$E$42/100,2)</f>
        <v>111.26</v>
      </c>
      <c r="F334" s="11">
        <f>ROUND(АТС!$F332*$F$41*$F$42/100,2)</f>
        <v>75.77</v>
      </c>
      <c r="G334" s="11">
        <f>ROUND(АТС!$F332*$G$41*$G$42/100,2)</f>
        <v>44.35</v>
      </c>
    </row>
    <row r="335" spans="1:7" x14ac:dyDescent="0.25">
      <c r="A335" s="244"/>
      <c r="B335" s="251">
        <f t="shared" si="5"/>
        <v>41864.166669999999</v>
      </c>
      <c r="C335" s="254">
        <v>4</v>
      </c>
      <c r="D335" s="11">
        <f>ROUND(АТС!F333*$D$41*$D$42/100,2)</f>
        <v>122</v>
      </c>
      <c r="E335" s="11">
        <f>ROUND(АТС!F333*$E$41*$E$42/100,2)</f>
        <v>112.09</v>
      </c>
      <c r="F335" s="11">
        <f>ROUND(АТС!$F333*$F$41*$F$42/100,2)</f>
        <v>76.34</v>
      </c>
      <c r="G335" s="11">
        <f>ROUND(АТС!$F333*$G$41*$G$42/100,2)</f>
        <v>44.68</v>
      </c>
    </row>
    <row r="336" spans="1:7" x14ac:dyDescent="0.25">
      <c r="A336" s="244"/>
      <c r="B336" s="253">
        <f t="shared" si="5"/>
        <v>41864.208330000001</v>
      </c>
      <c r="C336" s="254">
        <v>5</v>
      </c>
      <c r="D336" s="11">
        <f>ROUND(АТС!F334*$D$41*$D$42/100,2)</f>
        <v>121.91</v>
      </c>
      <c r="E336" s="11">
        <f>ROUND(АТС!F334*$E$41*$E$42/100,2)</f>
        <v>112</v>
      </c>
      <c r="F336" s="11">
        <f>ROUND(АТС!$F334*$F$41*$F$42/100,2)</f>
        <v>76.28</v>
      </c>
      <c r="G336" s="11">
        <f>ROUND(АТС!$F334*$G$41*$G$42/100,2)</f>
        <v>44.65</v>
      </c>
    </row>
    <row r="337" spans="1:7" x14ac:dyDescent="0.25">
      <c r="A337" s="244"/>
      <c r="B337" s="253">
        <f t="shared" si="5"/>
        <v>41864.25</v>
      </c>
      <c r="C337" s="254">
        <v>6</v>
      </c>
      <c r="D337" s="11">
        <f>ROUND(АТС!F335*$D$41*$D$42/100,2)</f>
        <v>121.89</v>
      </c>
      <c r="E337" s="11">
        <f>ROUND(АТС!F335*$E$41*$E$42/100,2)</f>
        <v>111.99</v>
      </c>
      <c r="F337" s="11">
        <f>ROUND(АТС!$F335*$F$41*$F$42/100,2)</f>
        <v>76.260000000000005</v>
      </c>
      <c r="G337" s="11">
        <f>ROUND(АТС!$F335*$G$41*$G$42/100,2)</f>
        <v>44.64</v>
      </c>
    </row>
    <row r="338" spans="1:7" x14ac:dyDescent="0.25">
      <c r="A338" s="244"/>
      <c r="B338" s="253">
        <f t="shared" si="5"/>
        <v>41864.291669999999</v>
      </c>
      <c r="C338" s="254">
        <v>7</v>
      </c>
      <c r="D338" s="11">
        <f>ROUND(АТС!F336*$D$41*$D$42/100,2)</f>
        <v>112.82</v>
      </c>
      <c r="E338" s="11">
        <f>ROUND(АТС!F336*$E$41*$E$42/100,2)</f>
        <v>103.66</v>
      </c>
      <c r="F338" s="11">
        <f>ROUND(АТС!$F336*$F$41*$F$42/100,2)</f>
        <v>70.59</v>
      </c>
      <c r="G338" s="11">
        <f>ROUND(АТС!$F336*$G$41*$G$42/100,2)</f>
        <v>41.32</v>
      </c>
    </row>
    <row r="339" spans="1:7" x14ac:dyDescent="0.25">
      <c r="A339" s="244"/>
      <c r="B339" s="251">
        <f t="shared" si="5"/>
        <v>41864.333330000001</v>
      </c>
      <c r="C339" s="254">
        <v>8</v>
      </c>
      <c r="D339" s="11">
        <f>ROUND(АТС!F337*$D$41*$D$42/100,2)</f>
        <v>131.85</v>
      </c>
      <c r="E339" s="11">
        <f>ROUND(АТС!F337*$E$41*$E$42/100,2)</f>
        <v>121.14</v>
      </c>
      <c r="F339" s="11">
        <f>ROUND(АТС!$F337*$F$41*$F$42/100,2)</f>
        <v>82.5</v>
      </c>
      <c r="G339" s="11">
        <f>ROUND(АТС!$F337*$G$41*$G$42/100,2)</f>
        <v>48.29</v>
      </c>
    </row>
    <row r="340" spans="1:7" x14ac:dyDescent="0.25">
      <c r="A340" s="244"/>
      <c r="B340" s="253">
        <f t="shared" si="5"/>
        <v>41864.375</v>
      </c>
      <c r="C340" s="254">
        <v>9</v>
      </c>
      <c r="D340" s="11">
        <f>ROUND(АТС!F338*$D$41*$D$42/100,2)</f>
        <v>122.79</v>
      </c>
      <c r="E340" s="11">
        <f>ROUND(АТС!F338*$E$41*$E$42/100,2)</f>
        <v>112.82</v>
      </c>
      <c r="F340" s="11">
        <f>ROUND(АТС!$F338*$F$41*$F$42/100,2)</f>
        <v>76.83</v>
      </c>
      <c r="G340" s="11">
        <f>ROUND(АТС!$F338*$G$41*$G$42/100,2)</f>
        <v>44.97</v>
      </c>
    </row>
    <row r="341" spans="1:7" x14ac:dyDescent="0.25">
      <c r="A341" s="244"/>
      <c r="B341" s="253">
        <f t="shared" si="5"/>
        <v>41864.416669999999</v>
      </c>
      <c r="C341" s="254">
        <v>10</v>
      </c>
      <c r="D341" s="11">
        <f>ROUND(АТС!F339*$D$41*$D$42/100,2)</f>
        <v>118.01</v>
      </c>
      <c r="E341" s="11">
        <f>ROUND(АТС!F339*$E$41*$E$42/100,2)</f>
        <v>108.43</v>
      </c>
      <c r="F341" s="11">
        <f>ROUND(АТС!$F339*$F$41*$F$42/100,2)</f>
        <v>73.84</v>
      </c>
      <c r="G341" s="11">
        <f>ROUND(АТС!$F339*$G$41*$G$42/100,2)</f>
        <v>43.22</v>
      </c>
    </row>
    <row r="342" spans="1:7" x14ac:dyDescent="0.25">
      <c r="A342" s="244"/>
      <c r="B342" s="253">
        <f t="shared" si="5"/>
        <v>41864.458330000001</v>
      </c>
      <c r="C342" s="254">
        <v>11</v>
      </c>
      <c r="D342" s="11">
        <f>ROUND(АТС!F340*$D$41*$D$42/100,2)</f>
        <v>114.95</v>
      </c>
      <c r="E342" s="11">
        <f>ROUND(АТС!F340*$E$41*$E$42/100,2)</f>
        <v>105.61</v>
      </c>
      <c r="F342" s="11">
        <f>ROUND(АТС!$F340*$F$41*$F$42/100,2)</f>
        <v>71.92</v>
      </c>
      <c r="G342" s="11">
        <f>ROUND(АТС!$F340*$G$41*$G$42/100,2)</f>
        <v>42.1</v>
      </c>
    </row>
    <row r="343" spans="1:7" x14ac:dyDescent="0.25">
      <c r="A343" s="244"/>
      <c r="B343" s="251">
        <f t="shared" si="5"/>
        <v>41864.5</v>
      </c>
      <c r="C343" s="254">
        <v>12</v>
      </c>
      <c r="D343" s="11">
        <f>ROUND(АТС!F341*$D$41*$D$42/100,2)</f>
        <v>116.44</v>
      </c>
      <c r="E343" s="11">
        <f>ROUND(АТС!F341*$E$41*$E$42/100,2)</f>
        <v>106.98</v>
      </c>
      <c r="F343" s="11">
        <f>ROUND(АТС!$F341*$F$41*$F$42/100,2)</f>
        <v>72.86</v>
      </c>
      <c r="G343" s="11">
        <f>ROUND(АТС!$F341*$G$41*$G$42/100,2)</f>
        <v>42.65</v>
      </c>
    </row>
    <row r="344" spans="1:7" x14ac:dyDescent="0.25">
      <c r="A344" s="244"/>
      <c r="B344" s="253">
        <f t="shared" si="5"/>
        <v>41864.541669999999</v>
      </c>
      <c r="C344" s="254">
        <v>13</v>
      </c>
      <c r="D344" s="11">
        <f>ROUND(АТС!F342*$D$41*$D$42/100,2)</f>
        <v>115.66</v>
      </c>
      <c r="E344" s="11">
        <f>ROUND(АТС!F342*$E$41*$E$42/100,2)</f>
        <v>106.26</v>
      </c>
      <c r="F344" s="11">
        <f>ROUND(АТС!$F342*$F$41*$F$42/100,2)</f>
        <v>72.37</v>
      </c>
      <c r="G344" s="11">
        <f>ROUND(АТС!$F342*$G$41*$G$42/100,2)</f>
        <v>42.36</v>
      </c>
    </row>
    <row r="345" spans="1:7" x14ac:dyDescent="0.25">
      <c r="A345" s="244"/>
      <c r="B345" s="253">
        <f t="shared" si="5"/>
        <v>41864.583330000001</v>
      </c>
      <c r="C345" s="254">
        <v>14</v>
      </c>
      <c r="D345" s="11">
        <f>ROUND(АТС!F343*$D$41*$D$42/100,2)</f>
        <v>114.91</v>
      </c>
      <c r="E345" s="11">
        <f>ROUND(АТС!F343*$E$41*$E$42/100,2)</f>
        <v>105.58</v>
      </c>
      <c r="F345" s="11">
        <f>ROUND(АТС!$F343*$F$41*$F$42/100,2)</f>
        <v>71.900000000000006</v>
      </c>
      <c r="G345" s="11">
        <f>ROUND(АТС!$F343*$G$41*$G$42/100,2)</f>
        <v>42.09</v>
      </c>
    </row>
    <row r="346" spans="1:7" x14ac:dyDescent="0.25">
      <c r="A346" s="244"/>
      <c r="B346" s="253">
        <f t="shared" si="5"/>
        <v>41864.625</v>
      </c>
      <c r="C346" s="254">
        <v>15</v>
      </c>
      <c r="D346" s="11">
        <f>ROUND(АТС!F344*$D$41*$D$42/100,2)</f>
        <v>113.45</v>
      </c>
      <c r="E346" s="11">
        <f>ROUND(АТС!F344*$E$41*$E$42/100,2)</f>
        <v>104.24</v>
      </c>
      <c r="F346" s="11">
        <f>ROUND(АТС!$F344*$F$41*$F$42/100,2)</f>
        <v>70.989999999999995</v>
      </c>
      <c r="G346" s="11">
        <f>ROUND(АТС!$F344*$G$41*$G$42/100,2)</f>
        <v>41.55</v>
      </c>
    </row>
    <row r="347" spans="1:7" x14ac:dyDescent="0.25">
      <c r="A347" s="244"/>
      <c r="B347" s="251">
        <f t="shared" si="5"/>
        <v>41864.666669999999</v>
      </c>
      <c r="C347" s="254">
        <v>16</v>
      </c>
      <c r="D347" s="11">
        <f>ROUND(АТС!F345*$D$41*$D$42/100,2)</f>
        <v>115.48</v>
      </c>
      <c r="E347" s="11">
        <f>ROUND(АТС!F345*$E$41*$E$42/100,2)</f>
        <v>106.1</v>
      </c>
      <c r="F347" s="11">
        <f>ROUND(АТС!$F345*$F$41*$F$42/100,2)</f>
        <v>72.260000000000005</v>
      </c>
      <c r="G347" s="11">
        <f>ROUND(АТС!$F345*$G$41*$G$42/100,2)</f>
        <v>42.29</v>
      </c>
    </row>
    <row r="348" spans="1:7" x14ac:dyDescent="0.25">
      <c r="A348" s="244"/>
      <c r="B348" s="253">
        <f t="shared" si="5"/>
        <v>41864.708330000001</v>
      </c>
      <c r="C348" s="254">
        <v>17</v>
      </c>
      <c r="D348" s="11">
        <f>ROUND(АТС!F346*$D$41*$D$42/100,2)</f>
        <v>118.87</v>
      </c>
      <c r="E348" s="11">
        <f>ROUND(АТС!F346*$E$41*$E$42/100,2)</f>
        <v>109.21</v>
      </c>
      <c r="F348" s="11">
        <f>ROUND(АТС!$F346*$F$41*$F$42/100,2)</f>
        <v>74.38</v>
      </c>
      <c r="G348" s="11">
        <f>ROUND(АТС!$F346*$G$41*$G$42/100,2)</f>
        <v>43.54</v>
      </c>
    </row>
    <row r="349" spans="1:7" x14ac:dyDescent="0.25">
      <c r="A349" s="244"/>
      <c r="B349" s="253">
        <f t="shared" si="5"/>
        <v>41864.75</v>
      </c>
      <c r="C349" s="254">
        <v>18</v>
      </c>
      <c r="D349" s="11">
        <f>ROUND(АТС!F347*$D$41*$D$42/100,2)</f>
        <v>123.18</v>
      </c>
      <c r="E349" s="11">
        <f>ROUND(АТС!F347*$E$41*$E$42/100,2)</f>
        <v>113.17</v>
      </c>
      <c r="F349" s="11">
        <f>ROUND(АТС!$F347*$F$41*$F$42/100,2)</f>
        <v>77.069999999999993</v>
      </c>
      <c r="G349" s="11">
        <f>ROUND(АТС!$F347*$G$41*$G$42/100,2)</f>
        <v>45.11</v>
      </c>
    </row>
    <row r="350" spans="1:7" x14ac:dyDescent="0.25">
      <c r="A350" s="244"/>
      <c r="B350" s="253">
        <f t="shared" si="5"/>
        <v>41864.791669999999</v>
      </c>
      <c r="C350" s="254">
        <v>19</v>
      </c>
      <c r="D350" s="11">
        <f>ROUND(АТС!F348*$D$41*$D$42/100,2)</f>
        <v>123.92</v>
      </c>
      <c r="E350" s="11">
        <f>ROUND(АТС!F348*$E$41*$E$42/100,2)</f>
        <v>113.86</v>
      </c>
      <c r="F350" s="11">
        <f>ROUND(АТС!$F348*$F$41*$F$42/100,2)</f>
        <v>77.540000000000006</v>
      </c>
      <c r="G350" s="11">
        <f>ROUND(АТС!$F348*$G$41*$G$42/100,2)</f>
        <v>45.39</v>
      </c>
    </row>
    <row r="351" spans="1:7" x14ac:dyDescent="0.25">
      <c r="A351" s="244"/>
      <c r="B351" s="251">
        <f t="shared" si="5"/>
        <v>41864.833330000001</v>
      </c>
      <c r="C351" s="254">
        <v>20</v>
      </c>
      <c r="D351" s="11">
        <f>ROUND(АТС!F349*$D$41*$D$42/100,2)</f>
        <v>112.98</v>
      </c>
      <c r="E351" s="11">
        <f>ROUND(АТС!F349*$E$41*$E$42/100,2)</f>
        <v>103.8</v>
      </c>
      <c r="F351" s="11">
        <f>ROUND(АТС!$F349*$F$41*$F$42/100,2)</f>
        <v>70.69</v>
      </c>
      <c r="G351" s="11">
        <f>ROUND(АТС!$F349*$G$41*$G$42/100,2)</f>
        <v>41.38</v>
      </c>
    </row>
    <row r="352" spans="1:7" x14ac:dyDescent="0.25">
      <c r="A352" s="244"/>
      <c r="B352" s="253">
        <f t="shared" si="5"/>
        <v>41864.875</v>
      </c>
      <c r="C352" s="254">
        <v>21</v>
      </c>
      <c r="D352" s="11">
        <f>ROUND(АТС!F350*$D$41*$D$42/100,2)</f>
        <v>117.39</v>
      </c>
      <c r="E352" s="11">
        <f>ROUND(АТС!F350*$E$41*$E$42/100,2)</f>
        <v>107.86</v>
      </c>
      <c r="F352" s="11">
        <f>ROUND(АТС!$F350*$F$41*$F$42/100,2)</f>
        <v>73.45</v>
      </c>
      <c r="G352" s="11">
        <f>ROUND(АТС!$F350*$G$41*$G$42/100,2)</f>
        <v>43</v>
      </c>
    </row>
    <row r="353" spans="1:7" x14ac:dyDescent="0.25">
      <c r="A353" s="244"/>
      <c r="B353" s="253">
        <f t="shared" si="5"/>
        <v>41864.916669999999</v>
      </c>
      <c r="C353" s="254">
        <v>22</v>
      </c>
      <c r="D353" s="11">
        <f>ROUND(АТС!F351*$D$41*$D$42/100,2)</f>
        <v>117.67</v>
      </c>
      <c r="E353" s="11">
        <f>ROUND(АТС!F351*$E$41*$E$42/100,2)</f>
        <v>108.12</v>
      </c>
      <c r="F353" s="11">
        <f>ROUND(АТС!$F351*$F$41*$F$42/100,2)</f>
        <v>73.63</v>
      </c>
      <c r="G353" s="11">
        <f>ROUND(АТС!$F351*$G$41*$G$42/100,2)</f>
        <v>43.1</v>
      </c>
    </row>
    <row r="354" spans="1:7" x14ac:dyDescent="0.25">
      <c r="A354" s="244"/>
      <c r="B354" s="253">
        <f t="shared" si="5"/>
        <v>41864.958330000001</v>
      </c>
      <c r="C354" s="254">
        <v>23</v>
      </c>
      <c r="D354" s="11">
        <f>ROUND(АТС!F352*$D$41*$D$42/100,2)</f>
        <v>143.77000000000001</v>
      </c>
      <c r="E354" s="11">
        <f>ROUND(АТС!F352*$E$41*$E$42/100,2)</f>
        <v>132.09</v>
      </c>
      <c r="F354" s="11">
        <f>ROUND(АТС!$F352*$F$41*$F$42/100,2)</f>
        <v>89.95</v>
      </c>
      <c r="G354" s="11">
        <f>ROUND(АТС!$F352*$G$41*$G$42/100,2)</f>
        <v>52.65</v>
      </c>
    </row>
    <row r="355" spans="1:7" x14ac:dyDescent="0.25">
      <c r="A355" s="244"/>
      <c r="B355" s="251">
        <f t="shared" si="5"/>
        <v>41865</v>
      </c>
      <c r="C355" s="254">
        <v>0</v>
      </c>
      <c r="D355" s="11">
        <f>ROUND(АТС!F353*$D$41*$D$42/100,2)</f>
        <v>116.28</v>
      </c>
      <c r="E355" s="11">
        <f>ROUND(АТС!F353*$E$41*$E$42/100,2)</f>
        <v>106.84</v>
      </c>
      <c r="F355" s="11">
        <f>ROUND(АТС!$F353*$F$41*$F$42/100,2)</f>
        <v>72.760000000000005</v>
      </c>
      <c r="G355" s="11">
        <f>ROUND(АТС!$F353*$G$41*$G$42/100,2)</f>
        <v>42.59</v>
      </c>
    </row>
    <row r="356" spans="1:7" x14ac:dyDescent="0.25">
      <c r="A356" s="244"/>
      <c r="B356" s="253">
        <f t="shared" si="5"/>
        <v>41865.041669999999</v>
      </c>
      <c r="C356" s="254">
        <v>1</v>
      </c>
      <c r="D356" s="11">
        <f>ROUND(АТС!F354*$D$41*$D$42/100,2)</f>
        <v>114.42</v>
      </c>
      <c r="E356" s="11">
        <f>ROUND(АТС!F354*$E$41*$E$42/100,2)</f>
        <v>105.13</v>
      </c>
      <c r="F356" s="11">
        <f>ROUND(АТС!$F354*$F$41*$F$42/100,2)</f>
        <v>71.59</v>
      </c>
      <c r="G356" s="11">
        <f>ROUND(АТС!$F354*$G$41*$G$42/100,2)</f>
        <v>41.91</v>
      </c>
    </row>
    <row r="357" spans="1:7" x14ac:dyDescent="0.25">
      <c r="A357" s="244"/>
      <c r="B357" s="253">
        <f t="shared" si="5"/>
        <v>41865.083330000001</v>
      </c>
      <c r="C357" s="254">
        <v>2</v>
      </c>
      <c r="D357" s="11">
        <f>ROUND(АТС!F355*$D$41*$D$42/100,2)</f>
        <v>119.31</v>
      </c>
      <c r="E357" s="11">
        <f>ROUND(АТС!F355*$E$41*$E$42/100,2)</f>
        <v>109.62</v>
      </c>
      <c r="F357" s="11">
        <f>ROUND(АТС!$F355*$F$41*$F$42/100,2)</f>
        <v>74.650000000000006</v>
      </c>
      <c r="G357" s="11">
        <f>ROUND(АТС!$F355*$G$41*$G$42/100,2)</f>
        <v>43.7</v>
      </c>
    </row>
    <row r="358" spans="1:7" x14ac:dyDescent="0.25">
      <c r="A358" s="244"/>
      <c r="B358" s="253">
        <f t="shared" si="5"/>
        <v>41865.125</v>
      </c>
      <c r="C358" s="254">
        <v>3</v>
      </c>
      <c r="D358" s="11">
        <f>ROUND(АТС!F356*$D$41*$D$42/100,2)</f>
        <v>121.02</v>
      </c>
      <c r="E358" s="11">
        <f>ROUND(АТС!F356*$E$41*$E$42/100,2)</f>
        <v>111.19</v>
      </c>
      <c r="F358" s="11">
        <f>ROUND(АТС!$F356*$F$41*$F$42/100,2)</f>
        <v>75.72</v>
      </c>
      <c r="G358" s="11">
        <f>ROUND(АТС!$F356*$G$41*$G$42/100,2)</f>
        <v>44.32</v>
      </c>
    </row>
    <row r="359" spans="1:7" x14ac:dyDescent="0.25">
      <c r="A359" s="244"/>
      <c r="B359" s="251">
        <f t="shared" si="5"/>
        <v>41865.166669999999</v>
      </c>
      <c r="C359" s="254">
        <v>4</v>
      </c>
      <c r="D359" s="11">
        <f>ROUND(АТС!F357*$D$41*$D$42/100,2)</f>
        <v>121.9</v>
      </c>
      <c r="E359" s="11">
        <f>ROUND(АТС!F357*$E$41*$E$42/100,2)</f>
        <v>112</v>
      </c>
      <c r="F359" s="11">
        <f>ROUND(АТС!$F357*$F$41*$F$42/100,2)</f>
        <v>76.27</v>
      </c>
      <c r="G359" s="11">
        <f>ROUND(АТС!$F357*$G$41*$G$42/100,2)</f>
        <v>44.65</v>
      </c>
    </row>
    <row r="360" spans="1:7" x14ac:dyDescent="0.25">
      <c r="A360" s="244"/>
      <c r="B360" s="253">
        <f t="shared" si="5"/>
        <v>41865.208330000001</v>
      </c>
      <c r="C360" s="254">
        <v>5</v>
      </c>
      <c r="D360" s="11">
        <f>ROUND(АТС!F358*$D$41*$D$42/100,2)</f>
        <v>121.86</v>
      </c>
      <c r="E360" s="11">
        <f>ROUND(АТС!F358*$E$41*$E$42/100,2)</f>
        <v>111.96</v>
      </c>
      <c r="F360" s="11">
        <f>ROUND(АТС!$F358*$F$41*$F$42/100,2)</f>
        <v>76.25</v>
      </c>
      <c r="G360" s="11">
        <f>ROUND(АТС!$F358*$G$41*$G$42/100,2)</f>
        <v>44.63</v>
      </c>
    </row>
    <row r="361" spans="1:7" x14ac:dyDescent="0.25">
      <c r="A361" s="244"/>
      <c r="B361" s="253">
        <f t="shared" si="5"/>
        <v>41865.25</v>
      </c>
      <c r="C361" s="254">
        <v>6</v>
      </c>
      <c r="D361" s="11">
        <f>ROUND(АТС!F359*$D$41*$D$42/100,2)</f>
        <v>121.86</v>
      </c>
      <c r="E361" s="11">
        <f>ROUND(АТС!F359*$E$41*$E$42/100,2)</f>
        <v>111.96</v>
      </c>
      <c r="F361" s="11">
        <f>ROUND(АТС!$F359*$F$41*$F$42/100,2)</f>
        <v>76.25</v>
      </c>
      <c r="G361" s="11">
        <f>ROUND(АТС!$F359*$G$41*$G$42/100,2)</f>
        <v>44.63</v>
      </c>
    </row>
    <row r="362" spans="1:7" x14ac:dyDescent="0.25">
      <c r="A362" s="244"/>
      <c r="B362" s="253">
        <f t="shared" si="5"/>
        <v>41865.291669999999</v>
      </c>
      <c r="C362" s="254">
        <v>7</v>
      </c>
      <c r="D362" s="11">
        <f>ROUND(АТС!F360*$D$41*$D$42/100,2)</f>
        <v>112.8</v>
      </c>
      <c r="E362" s="11">
        <f>ROUND(АТС!F360*$E$41*$E$42/100,2)</f>
        <v>103.64</v>
      </c>
      <c r="F362" s="11">
        <f>ROUND(АТС!$F360*$F$41*$F$42/100,2)</f>
        <v>70.58</v>
      </c>
      <c r="G362" s="11">
        <f>ROUND(АТС!$F360*$G$41*$G$42/100,2)</f>
        <v>41.31</v>
      </c>
    </row>
    <row r="363" spans="1:7" x14ac:dyDescent="0.25">
      <c r="A363" s="244"/>
      <c r="B363" s="251">
        <f t="shared" si="5"/>
        <v>41865.333330000001</v>
      </c>
      <c r="C363" s="254">
        <v>8</v>
      </c>
      <c r="D363" s="11">
        <f>ROUND(АТС!F361*$D$41*$D$42/100,2)</f>
        <v>131.86000000000001</v>
      </c>
      <c r="E363" s="11">
        <f>ROUND(АТС!F361*$E$41*$E$42/100,2)</f>
        <v>121.15</v>
      </c>
      <c r="F363" s="11">
        <f>ROUND(АТС!$F361*$F$41*$F$42/100,2)</f>
        <v>82.5</v>
      </c>
      <c r="G363" s="11">
        <f>ROUND(АТС!$F361*$G$41*$G$42/100,2)</f>
        <v>48.29</v>
      </c>
    </row>
    <row r="364" spans="1:7" x14ac:dyDescent="0.25">
      <c r="A364" s="244"/>
      <c r="B364" s="253">
        <f t="shared" si="5"/>
        <v>41865.375</v>
      </c>
      <c r="C364" s="254">
        <v>9</v>
      </c>
      <c r="D364" s="11">
        <f>ROUND(АТС!F362*$D$41*$D$42/100,2)</f>
        <v>122.75</v>
      </c>
      <c r="E364" s="11">
        <f>ROUND(АТС!F362*$E$41*$E$42/100,2)</f>
        <v>112.78</v>
      </c>
      <c r="F364" s="11">
        <f>ROUND(АТС!$F362*$F$41*$F$42/100,2)</f>
        <v>76.8</v>
      </c>
      <c r="G364" s="11">
        <f>ROUND(АТС!$F362*$G$41*$G$42/100,2)</f>
        <v>44.96</v>
      </c>
    </row>
    <row r="365" spans="1:7" x14ac:dyDescent="0.25">
      <c r="A365" s="244"/>
      <c r="B365" s="253">
        <f t="shared" si="5"/>
        <v>41865.416669999999</v>
      </c>
      <c r="C365" s="254">
        <v>10</v>
      </c>
      <c r="D365" s="11">
        <f>ROUND(АТС!F363*$D$41*$D$42/100,2)</f>
        <v>117.98</v>
      </c>
      <c r="E365" s="11">
        <f>ROUND(АТС!F363*$E$41*$E$42/100,2)</f>
        <v>108.4</v>
      </c>
      <c r="F365" s="11">
        <f>ROUND(АТС!$F363*$F$41*$F$42/100,2)</f>
        <v>73.819999999999993</v>
      </c>
      <c r="G365" s="11">
        <f>ROUND(АТС!$F363*$G$41*$G$42/100,2)</f>
        <v>43.21</v>
      </c>
    </row>
    <row r="366" spans="1:7" x14ac:dyDescent="0.25">
      <c r="A366" s="244"/>
      <c r="B366" s="253">
        <f t="shared" si="5"/>
        <v>41865.458330000001</v>
      </c>
      <c r="C366" s="254">
        <v>11</v>
      </c>
      <c r="D366" s="11">
        <f>ROUND(АТС!F364*$D$41*$D$42/100,2)</f>
        <v>114.92</v>
      </c>
      <c r="E366" s="11">
        <f>ROUND(АТС!F364*$E$41*$E$42/100,2)</f>
        <v>105.59</v>
      </c>
      <c r="F366" s="11">
        <f>ROUND(АТС!$F364*$F$41*$F$42/100,2)</f>
        <v>71.91</v>
      </c>
      <c r="G366" s="11">
        <f>ROUND(АТС!$F364*$G$41*$G$42/100,2)</f>
        <v>42.09</v>
      </c>
    </row>
    <row r="367" spans="1:7" x14ac:dyDescent="0.25">
      <c r="A367" s="244"/>
      <c r="B367" s="251">
        <f t="shared" si="5"/>
        <v>41865.5</v>
      </c>
      <c r="C367" s="254">
        <v>12</v>
      </c>
      <c r="D367" s="11">
        <f>ROUND(АТС!F365*$D$41*$D$42/100,2)</f>
        <v>116.42</v>
      </c>
      <c r="E367" s="11">
        <f>ROUND(АТС!F365*$E$41*$E$42/100,2)</f>
        <v>106.96</v>
      </c>
      <c r="F367" s="11">
        <f>ROUND(АТС!$F365*$F$41*$F$42/100,2)</f>
        <v>72.849999999999994</v>
      </c>
      <c r="G367" s="11">
        <f>ROUND(АТС!$F365*$G$41*$G$42/100,2)</f>
        <v>42.64</v>
      </c>
    </row>
    <row r="368" spans="1:7" x14ac:dyDescent="0.25">
      <c r="A368" s="244"/>
      <c r="B368" s="253">
        <f t="shared" si="5"/>
        <v>41865.541669999999</v>
      </c>
      <c r="C368" s="254">
        <v>13</v>
      </c>
      <c r="D368" s="11">
        <f>ROUND(АТС!F366*$D$41*$D$42/100,2)</f>
        <v>115.68</v>
      </c>
      <c r="E368" s="11">
        <f>ROUND(АТС!F366*$E$41*$E$42/100,2)</f>
        <v>106.28</v>
      </c>
      <c r="F368" s="11">
        <f>ROUND(АТС!$F366*$F$41*$F$42/100,2)</f>
        <v>72.38</v>
      </c>
      <c r="G368" s="11">
        <f>ROUND(АТС!$F366*$G$41*$G$42/100,2)</f>
        <v>42.37</v>
      </c>
    </row>
    <row r="369" spans="1:7" x14ac:dyDescent="0.25">
      <c r="A369" s="244"/>
      <c r="B369" s="253">
        <f t="shared" si="5"/>
        <v>41865.583330000001</v>
      </c>
      <c r="C369" s="254">
        <v>14</v>
      </c>
      <c r="D369" s="11">
        <f>ROUND(АТС!F367*$D$41*$D$42/100,2)</f>
        <v>114.91</v>
      </c>
      <c r="E369" s="11">
        <f>ROUND(АТС!F367*$E$41*$E$42/100,2)</f>
        <v>105.58</v>
      </c>
      <c r="F369" s="11">
        <f>ROUND(АТС!$F367*$F$41*$F$42/100,2)</f>
        <v>71.900000000000006</v>
      </c>
      <c r="G369" s="11">
        <f>ROUND(АТС!$F367*$G$41*$G$42/100,2)</f>
        <v>42.09</v>
      </c>
    </row>
    <row r="370" spans="1:7" x14ac:dyDescent="0.25">
      <c r="A370" s="244"/>
      <c r="B370" s="253">
        <f t="shared" si="5"/>
        <v>41865.625</v>
      </c>
      <c r="C370" s="254">
        <v>15</v>
      </c>
      <c r="D370" s="11">
        <f>ROUND(АТС!F368*$D$41*$D$42/100,2)</f>
        <v>113.48</v>
      </c>
      <c r="E370" s="11">
        <f>ROUND(АТС!F368*$E$41*$E$42/100,2)</f>
        <v>104.26</v>
      </c>
      <c r="F370" s="11">
        <f>ROUND(АТС!$F368*$F$41*$F$42/100,2)</f>
        <v>71</v>
      </c>
      <c r="G370" s="11">
        <f>ROUND(АТС!$F368*$G$41*$G$42/100,2)</f>
        <v>41.56</v>
      </c>
    </row>
    <row r="371" spans="1:7" x14ac:dyDescent="0.25">
      <c r="A371" s="244"/>
      <c r="B371" s="251">
        <f t="shared" si="5"/>
        <v>41865.666669999999</v>
      </c>
      <c r="C371" s="254">
        <v>16</v>
      </c>
      <c r="D371" s="11">
        <f>ROUND(АТС!F369*$D$41*$D$42/100,2)</f>
        <v>115.48</v>
      </c>
      <c r="E371" s="11">
        <f>ROUND(АТС!F369*$E$41*$E$42/100,2)</f>
        <v>106.1</v>
      </c>
      <c r="F371" s="11">
        <f>ROUND(АТС!$F369*$F$41*$F$42/100,2)</f>
        <v>72.260000000000005</v>
      </c>
      <c r="G371" s="11">
        <f>ROUND(АТС!$F369*$G$41*$G$42/100,2)</f>
        <v>42.3</v>
      </c>
    </row>
    <row r="372" spans="1:7" x14ac:dyDescent="0.25">
      <c r="A372" s="244"/>
      <c r="B372" s="253">
        <f t="shared" si="5"/>
        <v>41865.708330000001</v>
      </c>
      <c r="C372" s="254">
        <v>17</v>
      </c>
      <c r="D372" s="11">
        <f>ROUND(АТС!F370*$D$41*$D$42/100,2)</f>
        <v>118.86</v>
      </c>
      <c r="E372" s="11">
        <f>ROUND(АТС!F370*$E$41*$E$42/100,2)</f>
        <v>109.21</v>
      </c>
      <c r="F372" s="11">
        <f>ROUND(АТС!$F370*$F$41*$F$42/100,2)</f>
        <v>74.37</v>
      </c>
      <c r="G372" s="11">
        <f>ROUND(АТС!$F370*$G$41*$G$42/100,2)</f>
        <v>43.53</v>
      </c>
    </row>
    <row r="373" spans="1:7" x14ac:dyDescent="0.25">
      <c r="A373" s="244"/>
      <c r="B373" s="253">
        <f t="shared" si="5"/>
        <v>41865.75</v>
      </c>
      <c r="C373" s="254">
        <v>18</v>
      </c>
      <c r="D373" s="11">
        <f>ROUND(АТС!F371*$D$41*$D$42/100,2)</f>
        <v>123.17</v>
      </c>
      <c r="E373" s="11">
        <f>ROUND(АТС!F371*$E$41*$E$42/100,2)</f>
        <v>113.16</v>
      </c>
      <c r="F373" s="11">
        <f>ROUND(АТС!$F371*$F$41*$F$42/100,2)</f>
        <v>77.069999999999993</v>
      </c>
      <c r="G373" s="11">
        <f>ROUND(АТС!$F371*$G$41*$G$42/100,2)</f>
        <v>45.11</v>
      </c>
    </row>
    <row r="374" spans="1:7" x14ac:dyDescent="0.25">
      <c r="A374" s="244"/>
      <c r="B374" s="253">
        <f t="shared" si="5"/>
        <v>41865.791669999999</v>
      </c>
      <c r="C374" s="254">
        <v>19</v>
      </c>
      <c r="D374" s="11">
        <f>ROUND(АТС!F372*$D$41*$D$42/100,2)</f>
        <v>123.91</v>
      </c>
      <c r="E374" s="11">
        <f>ROUND(АТС!F372*$E$41*$E$42/100,2)</f>
        <v>113.84</v>
      </c>
      <c r="F374" s="11">
        <f>ROUND(АТС!$F372*$F$41*$F$42/100,2)</f>
        <v>77.53</v>
      </c>
      <c r="G374" s="11">
        <f>ROUND(АТС!$F372*$G$41*$G$42/100,2)</f>
        <v>45.38</v>
      </c>
    </row>
    <row r="375" spans="1:7" x14ac:dyDescent="0.25">
      <c r="A375" s="244"/>
      <c r="B375" s="251">
        <f t="shared" si="5"/>
        <v>41865.833330000001</v>
      </c>
      <c r="C375" s="254">
        <v>20</v>
      </c>
      <c r="D375" s="11">
        <f>ROUND(АТС!F373*$D$41*$D$42/100,2)</f>
        <v>112.94</v>
      </c>
      <c r="E375" s="11">
        <f>ROUND(АТС!F373*$E$41*$E$42/100,2)</f>
        <v>103.77</v>
      </c>
      <c r="F375" s="11">
        <f>ROUND(АТС!$F373*$F$41*$F$42/100,2)</f>
        <v>70.67</v>
      </c>
      <c r="G375" s="11">
        <f>ROUND(АТС!$F373*$G$41*$G$42/100,2)</f>
        <v>41.36</v>
      </c>
    </row>
    <row r="376" spans="1:7" x14ac:dyDescent="0.25">
      <c r="A376" s="244"/>
      <c r="B376" s="253">
        <f t="shared" si="5"/>
        <v>41865.875</v>
      </c>
      <c r="C376" s="254">
        <v>21</v>
      </c>
      <c r="D376" s="11">
        <f>ROUND(АТС!F374*$D$41*$D$42/100,2)</f>
        <v>117.49</v>
      </c>
      <c r="E376" s="11">
        <f>ROUND(АТС!F374*$E$41*$E$42/100,2)</f>
        <v>107.94</v>
      </c>
      <c r="F376" s="11">
        <f>ROUND(АТС!$F374*$F$41*$F$42/100,2)</f>
        <v>73.510000000000005</v>
      </c>
      <c r="G376" s="11">
        <f>ROUND(АТС!$F374*$G$41*$G$42/100,2)</f>
        <v>43.03</v>
      </c>
    </row>
    <row r="377" spans="1:7" x14ac:dyDescent="0.25">
      <c r="A377" s="244"/>
      <c r="B377" s="253">
        <f t="shared" si="5"/>
        <v>41865.916669999999</v>
      </c>
      <c r="C377" s="254">
        <v>22</v>
      </c>
      <c r="D377" s="11">
        <f>ROUND(АТС!F375*$D$41*$D$42/100,2)</f>
        <v>117.59</v>
      </c>
      <c r="E377" s="11">
        <f>ROUND(АТС!F375*$E$41*$E$42/100,2)</f>
        <v>108.04</v>
      </c>
      <c r="F377" s="11">
        <f>ROUND(АТС!$F375*$F$41*$F$42/100,2)</f>
        <v>73.58</v>
      </c>
      <c r="G377" s="11">
        <f>ROUND(АТС!$F375*$G$41*$G$42/100,2)</f>
        <v>43.07</v>
      </c>
    </row>
    <row r="378" spans="1:7" x14ac:dyDescent="0.25">
      <c r="A378" s="244"/>
      <c r="B378" s="253">
        <f t="shared" si="5"/>
        <v>41865.958330000001</v>
      </c>
      <c r="C378" s="254">
        <v>23</v>
      </c>
      <c r="D378" s="11">
        <f>ROUND(АТС!F376*$D$41*$D$42/100,2)</f>
        <v>144.26</v>
      </c>
      <c r="E378" s="11">
        <f>ROUND(АТС!F376*$E$41*$E$42/100,2)</f>
        <v>132.54</v>
      </c>
      <c r="F378" s="11">
        <f>ROUND(АТС!$F376*$F$41*$F$42/100,2)</f>
        <v>90.27</v>
      </c>
      <c r="G378" s="11">
        <f>ROUND(АТС!$F376*$G$41*$G$42/100,2)</f>
        <v>52.84</v>
      </c>
    </row>
    <row r="379" spans="1:7" x14ac:dyDescent="0.25">
      <c r="A379" s="244"/>
      <c r="B379" s="251">
        <f t="shared" si="5"/>
        <v>41866</v>
      </c>
      <c r="C379" s="254">
        <v>0</v>
      </c>
      <c r="D379" s="11">
        <f>ROUND(АТС!F377*$D$41*$D$42/100,2)</f>
        <v>116.35</v>
      </c>
      <c r="E379" s="11">
        <f>ROUND(АТС!F377*$E$41*$E$42/100,2)</f>
        <v>106.9</v>
      </c>
      <c r="F379" s="11">
        <f>ROUND(АТС!$F377*$F$41*$F$42/100,2)</f>
        <v>72.8</v>
      </c>
      <c r="G379" s="11">
        <f>ROUND(АТС!$F377*$G$41*$G$42/100,2)</f>
        <v>42.61</v>
      </c>
    </row>
    <row r="380" spans="1:7" x14ac:dyDescent="0.25">
      <c r="A380" s="244"/>
      <c r="B380" s="253">
        <f t="shared" si="5"/>
        <v>41866.041669999999</v>
      </c>
      <c r="C380" s="254">
        <v>1</v>
      </c>
      <c r="D380" s="11">
        <f>ROUND(АТС!F378*$D$41*$D$42/100,2)</f>
        <v>114.4</v>
      </c>
      <c r="E380" s="11">
        <f>ROUND(АТС!F378*$E$41*$E$42/100,2)</f>
        <v>105.1</v>
      </c>
      <c r="F380" s="11">
        <f>ROUND(АТС!$F378*$F$41*$F$42/100,2)</f>
        <v>71.58</v>
      </c>
      <c r="G380" s="11">
        <f>ROUND(АТС!$F378*$G$41*$G$42/100,2)</f>
        <v>41.9</v>
      </c>
    </row>
    <row r="381" spans="1:7" x14ac:dyDescent="0.25">
      <c r="A381" s="244"/>
      <c r="B381" s="253">
        <f t="shared" si="5"/>
        <v>41866.083330000001</v>
      </c>
      <c r="C381" s="254">
        <v>2</v>
      </c>
      <c r="D381" s="11">
        <f>ROUND(АТС!F379*$D$41*$D$42/100,2)</f>
        <v>119.3</v>
      </c>
      <c r="E381" s="11">
        <f>ROUND(АТС!F379*$E$41*$E$42/100,2)</f>
        <v>109.61</v>
      </c>
      <c r="F381" s="11">
        <f>ROUND(АТС!$F379*$F$41*$F$42/100,2)</f>
        <v>74.650000000000006</v>
      </c>
      <c r="G381" s="11">
        <f>ROUND(АТС!$F379*$G$41*$G$42/100,2)</f>
        <v>43.69</v>
      </c>
    </row>
    <row r="382" spans="1:7" x14ac:dyDescent="0.25">
      <c r="A382" s="244"/>
      <c r="B382" s="253">
        <f t="shared" si="5"/>
        <v>41866.125</v>
      </c>
      <c r="C382" s="254">
        <v>3</v>
      </c>
      <c r="D382" s="11">
        <f>ROUND(АТС!F380*$D$41*$D$42/100,2)</f>
        <v>121</v>
      </c>
      <c r="E382" s="11">
        <f>ROUND(АТС!F380*$E$41*$E$42/100,2)</f>
        <v>111.18</v>
      </c>
      <c r="F382" s="11">
        <f>ROUND(АТС!$F380*$F$41*$F$42/100,2)</f>
        <v>75.709999999999994</v>
      </c>
      <c r="G382" s="11">
        <f>ROUND(АТС!$F380*$G$41*$G$42/100,2)</f>
        <v>44.32</v>
      </c>
    </row>
    <row r="383" spans="1:7" x14ac:dyDescent="0.25">
      <c r="A383" s="244"/>
      <c r="B383" s="251">
        <f t="shared" si="5"/>
        <v>41866.166669999999</v>
      </c>
      <c r="C383" s="254">
        <v>4</v>
      </c>
      <c r="D383" s="11">
        <f>ROUND(АТС!F381*$D$41*$D$42/100,2)</f>
        <v>121.89</v>
      </c>
      <c r="E383" s="11">
        <f>ROUND(АТС!F381*$E$41*$E$42/100,2)</f>
        <v>111.99</v>
      </c>
      <c r="F383" s="11">
        <f>ROUND(АТС!$F381*$F$41*$F$42/100,2)</f>
        <v>76.27</v>
      </c>
      <c r="G383" s="11">
        <f>ROUND(АТС!$F381*$G$41*$G$42/100,2)</f>
        <v>44.64</v>
      </c>
    </row>
    <row r="384" spans="1:7" x14ac:dyDescent="0.25">
      <c r="A384" s="244"/>
      <c r="B384" s="253">
        <f t="shared" si="5"/>
        <v>41866.208330000001</v>
      </c>
      <c r="C384" s="254">
        <v>5</v>
      </c>
      <c r="D384" s="11">
        <f>ROUND(АТС!F382*$D$41*$D$42/100,2)</f>
        <v>121.88</v>
      </c>
      <c r="E384" s="11">
        <f>ROUND(АТС!F382*$E$41*$E$42/100,2)</f>
        <v>111.98</v>
      </c>
      <c r="F384" s="11">
        <f>ROUND(АТС!$F382*$F$41*$F$42/100,2)</f>
        <v>76.260000000000005</v>
      </c>
      <c r="G384" s="11">
        <f>ROUND(АТС!$F382*$G$41*$G$42/100,2)</f>
        <v>44.64</v>
      </c>
    </row>
    <row r="385" spans="1:7" x14ac:dyDescent="0.25">
      <c r="A385" s="244"/>
      <c r="B385" s="253">
        <f t="shared" si="5"/>
        <v>41866.25</v>
      </c>
      <c r="C385" s="254">
        <v>6</v>
      </c>
      <c r="D385" s="11">
        <f>ROUND(АТС!F383*$D$41*$D$42/100,2)</f>
        <v>121.84</v>
      </c>
      <c r="E385" s="11">
        <f>ROUND(АТС!F383*$E$41*$E$42/100,2)</f>
        <v>111.94</v>
      </c>
      <c r="F385" s="11">
        <f>ROUND(АТС!$F383*$F$41*$F$42/100,2)</f>
        <v>76.239999999999995</v>
      </c>
      <c r="G385" s="11">
        <f>ROUND(АТС!$F383*$G$41*$G$42/100,2)</f>
        <v>44.62</v>
      </c>
    </row>
    <row r="386" spans="1:7" x14ac:dyDescent="0.25">
      <c r="A386" s="244"/>
      <c r="B386" s="253">
        <f t="shared" si="5"/>
        <v>41866.291669999999</v>
      </c>
      <c r="C386" s="254">
        <v>7</v>
      </c>
      <c r="D386" s="11">
        <f>ROUND(АТС!F384*$D$41*$D$42/100,2)</f>
        <v>113.41</v>
      </c>
      <c r="E386" s="11">
        <f>ROUND(АТС!F384*$E$41*$E$42/100,2)</f>
        <v>104.2</v>
      </c>
      <c r="F386" s="11">
        <f>ROUND(АТС!$F384*$F$41*$F$42/100,2)</f>
        <v>70.959999999999994</v>
      </c>
      <c r="G386" s="11">
        <f>ROUND(АТС!$F384*$G$41*$G$42/100,2)</f>
        <v>41.54</v>
      </c>
    </row>
    <row r="387" spans="1:7" x14ac:dyDescent="0.25">
      <c r="A387" s="244"/>
      <c r="B387" s="251">
        <f t="shared" si="5"/>
        <v>41866.333330000001</v>
      </c>
      <c r="C387" s="254">
        <v>8</v>
      </c>
      <c r="D387" s="11">
        <f>ROUND(АТС!F385*$D$41*$D$42/100,2)</f>
        <v>131.91</v>
      </c>
      <c r="E387" s="11">
        <f>ROUND(АТС!F385*$E$41*$E$42/100,2)</f>
        <v>121.19</v>
      </c>
      <c r="F387" s="11">
        <f>ROUND(АТС!$F385*$F$41*$F$42/100,2)</f>
        <v>82.53</v>
      </c>
      <c r="G387" s="11">
        <f>ROUND(АТС!$F385*$G$41*$G$42/100,2)</f>
        <v>48.31</v>
      </c>
    </row>
    <row r="388" spans="1:7" x14ac:dyDescent="0.25">
      <c r="A388" s="244"/>
      <c r="B388" s="253">
        <f t="shared" ref="B388:B451" si="6">B364+1</f>
        <v>41866.375</v>
      </c>
      <c r="C388" s="254">
        <v>9</v>
      </c>
      <c r="D388" s="11">
        <f>ROUND(АТС!F386*$D$41*$D$42/100,2)</f>
        <v>115.61</v>
      </c>
      <c r="E388" s="11">
        <f>ROUND(АТС!F386*$E$41*$E$42/100,2)</f>
        <v>106.21</v>
      </c>
      <c r="F388" s="11">
        <f>ROUND(АТС!$F386*$F$41*$F$42/100,2)</f>
        <v>72.33</v>
      </c>
      <c r="G388" s="11">
        <f>ROUND(АТС!$F386*$G$41*$G$42/100,2)</f>
        <v>42.34</v>
      </c>
    </row>
    <row r="389" spans="1:7" x14ac:dyDescent="0.25">
      <c r="A389" s="244"/>
      <c r="B389" s="253">
        <f t="shared" si="6"/>
        <v>41866.416669999999</v>
      </c>
      <c r="C389" s="254">
        <v>10</v>
      </c>
      <c r="D389" s="11">
        <f>ROUND(АТС!F387*$D$41*$D$42/100,2)</f>
        <v>119.07</v>
      </c>
      <c r="E389" s="11">
        <f>ROUND(АТС!F387*$E$41*$E$42/100,2)</f>
        <v>109.4</v>
      </c>
      <c r="F389" s="11">
        <f>ROUND(АТС!$F387*$F$41*$F$42/100,2)</f>
        <v>74.5</v>
      </c>
      <c r="G389" s="11">
        <f>ROUND(АТС!$F387*$G$41*$G$42/100,2)</f>
        <v>43.61</v>
      </c>
    </row>
    <row r="390" spans="1:7" x14ac:dyDescent="0.25">
      <c r="A390" s="244"/>
      <c r="B390" s="253">
        <f t="shared" si="6"/>
        <v>41866.458330000001</v>
      </c>
      <c r="C390" s="254">
        <v>11</v>
      </c>
      <c r="D390" s="11">
        <f>ROUND(АТС!F388*$D$41*$D$42/100,2)</f>
        <v>114.21</v>
      </c>
      <c r="E390" s="11">
        <f>ROUND(АТС!F388*$E$41*$E$42/100,2)</f>
        <v>104.93</v>
      </c>
      <c r="F390" s="11">
        <f>ROUND(АТС!$F388*$F$41*$F$42/100,2)</f>
        <v>71.459999999999994</v>
      </c>
      <c r="G390" s="11">
        <f>ROUND(АТС!$F388*$G$41*$G$42/100,2)</f>
        <v>41.83</v>
      </c>
    </row>
    <row r="391" spans="1:7" x14ac:dyDescent="0.25">
      <c r="A391" s="244"/>
      <c r="B391" s="251">
        <f t="shared" si="6"/>
        <v>41866.5</v>
      </c>
      <c r="C391" s="254">
        <v>12</v>
      </c>
      <c r="D391" s="11">
        <f>ROUND(АТС!F389*$D$41*$D$42/100,2)</f>
        <v>114.51</v>
      </c>
      <c r="E391" s="11">
        <f>ROUND(АТС!F389*$E$41*$E$42/100,2)</f>
        <v>105.21</v>
      </c>
      <c r="F391" s="11">
        <f>ROUND(АТС!$F389*$F$41*$F$42/100,2)</f>
        <v>71.650000000000006</v>
      </c>
      <c r="G391" s="11">
        <f>ROUND(АТС!$F389*$G$41*$G$42/100,2)</f>
        <v>41.94</v>
      </c>
    </row>
    <row r="392" spans="1:7" x14ac:dyDescent="0.25">
      <c r="A392" s="244"/>
      <c r="B392" s="253">
        <f t="shared" si="6"/>
        <v>41866.541669999999</v>
      </c>
      <c r="C392" s="254">
        <v>13</v>
      </c>
      <c r="D392" s="11">
        <f>ROUND(АТС!F390*$D$41*$D$42/100,2)</f>
        <v>114.51</v>
      </c>
      <c r="E392" s="11">
        <f>ROUND(АТС!F390*$E$41*$E$42/100,2)</f>
        <v>105.2</v>
      </c>
      <c r="F392" s="11">
        <f>ROUND(АТС!$F390*$F$41*$F$42/100,2)</f>
        <v>71.650000000000006</v>
      </c>
      <c r="G392" s="11">
        <f>ROUND(АТС!$F390*$G$41*$G$42/100,2)</f>
        <v>41.94</v>
      </c>
    </row>
    <row r="393" spans="1:7" x14ac:dyDescent="0.25">
      <c r="A393" s="244"/>
      <c r="B393" s="253">
        <f t="shared" si="6"/>
        <v>41866.583330000001</v>
      </c>
      <c r="C393" s="254">
        <v>14</v>
      </c>
      <c r="D393" s="11">
        <f>ROUND(АТС!F391*$D$41*$D$42/100,2)</f>
        <v>112.8</v>
      </c>
      <c r="E393" s="11">
        <f>ROUND(АТС!F391*$E$41*$E$42/100,2)</f>
        <v>103.64</v>
      </c>
      <c r="F393" s="11">
        <f>ROUND(АТС!$F391*$F$41*$F$42/100,2)</f>
        <v>70.58</v>
      </c>
      <c r="G393" s="11">
        <f>ROUND(АТС!$F391*$G$41*$G$42/100,2)</f>
        <v>41.31</v>
      </c>
    </row>
    <row r="394" spans="1:7" x14ac:dyDescent="0.25">
      <c r="A394" s="244"/>
      <c r="B394" s="253">
        <f t="shared" si="6"/>
        <v>41866.625</v>
      </c>
      <c r="C394" s="254">
        <v>15</v>
      </c>
      <c r="D394" s="11">
        <f>ROUND(АТС!F392*$D$41*$D$42/100,2)</f>
        <v>114.55</v>
      </c>
      <c r="E394" s="11">
        <f>ROUND(АТС!F392*$E$41*$E$42/100,2)</f>
        <v>105.24</v>
      </c>
      <c r="F394" s="11">
        <f>ROUND(АТС!$F392*$F$41*$F$42/100,2)</f>
        <v>71.67</v>
      </c>
      <c r="G394" s="11">
        <f>ROUND(АТС!$F392*$G$41*$G$42/100,2)</f>
        <v>41.95</v>
      </c>
    </row>
    <row r="395" spans="1:7" x14ac:dyDescent="0.25">
      <c r="A395" s="244"/>
      <c r="B395" s="251">
        <f t="shared" si="6"/>
        <v>41866.666669999999</v>
      </c>
      <c r="C395" s="254">
        <v>16</v>
      </c>
      <c r="D395" s="11">
        <f>ROUND(АТС!F393*$D$41*$D$42/100,2)</f>
        <v>114.21</v>
      </c>
      <c r="E395" s="11">
        <f>ROUND(АТС!F393*$E$41*$E$42/100,2)</f>
        <v>104.93</v>
      </c>
      <c r="F395" s="11">
        <f>ROUND(АТС!$F393*$F$41*$F$42/100,2)</f>
        <v>71.459999999999994</v>
      </c>
      <c r="G395" s="11">
        <f>ROUND(АТС!$F393*$G$41*$G$42/100,2)</f>
        <v>41.83</v>
      </c>
    </row>
    <row r="396" spans="1:7" x14ac:dyDescent="0.25">
      <c r="A396" s="244"/>
      <c r="B396" s="253">
        <f t="shared" si="6"/>
        <v>41866.708330000001</v>
      </c>
      <c r="C396" s="254">
        <v>17</v>
      </c>
      <c r="D396" s="11">
        <f>ROUND(АТС!F394*$D$41*$D$42/100,2)</f>
        <v>113.54</v>
      </c>
      <c r="E396" s="11">
        <f>ROUND(АТС!F394*$E$41*$E$42/100,2)</f>
        <v>104.32</v>
      </c>
      <c r="F396" s="11">
        <f>ROUND(АТС!$F394*$F$41*$F$42/100,2)</f>
        <v>71.040000000000006</v>
      </c>
      <c r="G396" s="11">
        <f>ROUND(АТС!$F394*$G$41*$G$42/100,2)</f>
        <v>41.58</v>
      </c>
    </row>
    <row r="397" spans="1:7" x14ac:dyDescent="0.25">
      <c r="A397" s="244"/>
      <c r="B397" s="253">
        <f t="shared" si="6"/>
        <v>41866.75</v>
      </c>
      <c r="C397" s="254">
        <v>18</v>
      </c>
      <c r="D397" s="11">
        <f>ROUND(АТС!F395*$D$41*$D$42/100,2)</f>
        <v>116.12</v>
      </c>
      <c r="E397" s="11">
        <f>ROUND(АТС!F395*$E$41*$E$42/100,2)</f>
        <v>106.69</v>
      </c>
      <c r="F397" s="11">
        <f>ROUND(АТС!$F395*$F$41*$F$42/100,2)</f>
        <v>72.66</v>
      </c>
      <c r="G397" s="11">
        <f>ROUND(АТС!$F395*$G$41*$G$42/100,2)</f>
        <v>42.53</v>
      </c>
    </row>
    <row r="398" spans="1:7" x14ac:dyDescent="0.25">
      <c r="A398" s="244"/>
      <c r="B398" s="253">
        <f t="shared" si="6"/>
        <v>41866.791669999999</v>
      </c>
      <c r="C398" s="254">
        <v>19</v>
      </c>
      <c r="D398" s="11">
        <f>ROUND(АТС!F396*$D$41*$D$42/100,2)</f>
        <v>119.63</v>
      </c>
      <c r="E398" s="11">
        <f>ROUND(АТС!F396*$E$41*$E$42/100,2)</f>
        <v>109.91</v>
      </c>
      <c r="F398" s="11">
        <f>ROUND(АТС!$F396*$F$41*$F$42/100,2)</f>
        <v>74.849999999999994</v>
      </c>
      <c r="G398" s="11">
        <f>ROUND(АТС!$F396*$G$41*$G$42/100,2)</f>
        <v>43.81</v>
      </c>
    </row>
    <row r="399" spans="1:7" x14ac:dyDescent="0.25">
      <c r="A399" s="244"/>
      <c r="B399" s="251">
        <f t="shared" si="6"/>
        <v>41866.833330000001</v>
      </c>
      <c r="C399" s="254">
        <v>20</v>
      </c>
      <c r="D399" s="11">
        <f>ROUND(АТС!F397*$D$41*$D$42/100,2)</f>
        <v>116.81</v>
      </c>
      <c r="E399" s="11">
        <f>ROUND(АТС!F397*$E$41*$E$42/100,2)</f>
        <v>107.32</v>
      </c>
      <c r="F399" s="11">
        <f>ROUND(АТС!$F397*$F$41*$F$42/100,2)</f>
        <v>73.09</v>
      </c>
      <c r="G399" s="11">
        <f>ROUND(АТС!$F397*$G$41*$G$42/100,2)</f>
        <v>42.78</v>
      </c>
    </row>
    <row r="400" spans="1:7" x14ac:dyDescent="0.25">
      <c r="A400" s="244"/>
      <c r="B400" s="253">
        <f t="shared" si="6"/>
        <v>41866.875</v>
      </c>
      <c r="C400" s="254">
        <v>21</v>
      </c>
      <c r="D400" s="11">
        <f>ROUND(АТС!F398*$D$41*$D$42/100,2)</f>
        <v>118.14</v>
      </c>
      <c r="E400" s="11">
        <f>ROUND(АТС!F398*$E$41*$E$42/100,2)</f>
        <v>108.55</v>
      </c>
      <c r="F400" s="11">
        <f>ROUND(АТС!$F398*$F$41*$F$42/100,2)</f>
        <v>73.92</v>
      </c>
      <c r="G400" s="11">
        <f>ROUND(АТС!$F398*$G$41*$G$42/100,2)</f>
        <v>43.27</v>
      </c>
    </row>
    <row r="401" spans="1:7" x14ac:dyDescent="0.25">
      <c r="A401" s="244"/>
      <c r="B401" s="253">
        <f t="shared" si="6"/>
        <v>41866.916669999999</v>
      </c>
      <c r="C401" s="254">
        <v>22</v>
      </c>
      <c r="D401" s="11">
        <f>ROUND(АТС!F399*$D$41*$D$42/100,2)</f>
        <v>117.92</v>
      </c>
      <c r="E401" s="11">
        <f>ROUND(АТС!F399*$E$41*$E$42/100,2)</f>
        <v>108.34</v>
      </c>
      <c r="F401" s="11">
        <f>ROUND(АТС!$F399*$F$41*$F$42/100,2)</f>
        <v>73.78</v>
      </c>
      <c r="G401" s="11">
        <f>ROUND(АТС!$F399*$G$41*$G$42/100,2)</f>
        <v>43.19</v>
      </c>
    </row>
    <row r="402" spans="1:7" x14ac:dyDescent="0.25">
      <c r="A402" s="244"/>
      <c r="B402" s="253">
        <f t="shared" si="6"/>
        <v>41866.958330000001</v>
      </c>
      <c r="C402" s="254">
        <v>23</v>
      </c>
      <c r="D402" s="11">
        <f>ROUND(АТС!F400*$D$41*$D$42/100,2)</f>
        <v>152.72999999999999</v>
      </c>
      <c r="E402" s="11">
        <f>ROUND(АТС!F400*$E$41*$E$42/100,2)</f>
        <v>140.32</v>
      </c>
      <c r="F402" s="11">
        <f>ROUND(АТС!$F400*$F$41*$F$42/100,2)</f>
        <v>95.56</v>
      </c>
      <c r="G402" s="11">
        <f>ROUND(АТС!$F400*$G$41*$G$42/100,2)</f>
        <v>55.94</v>
      </c>
    </row>
    <row r="403" spans="1:7" x14ac:dyDescent="0.25">
      <c r="A403" s="244"/>
      <c r="B403" s="251">
        <f t="shared" si="6"/>
        <v>41867</v>
      </c>
      <c r="C403" s="254">
        <v>0</v>
      </c>
      <c r="D403" s="11">
        <f>ROUND(АТС!F401*$D$41*$D$42/100,2)</f>
        <v>122.08</v>
      </c>
      <c r="E403" s="11">
        <f>ROUND(АТС!F401*$E$41*$E$42/100,2)</f>
        <v>112.16</v>
      </c>
      <c r="F403" s="11">
        <f>ROUND(АТС!$F401*$F$41*$F$42/100,2)</f>
        <v>76.38</v>
      </c>
      <c r="G403" s="11">
        <f>ROUND(АТС!$F401*$G$41*$G$42/100,2)</f>
        <v>44.71</v>
      </c>
    </row>
    <row r="404" spans="1:7" x14ac:dyDescent="0.25">
      <c r="A404" s="244"/>
      <c r="B404" s="253">
        <f t="shared" si="6"/>
        <v>41867.041669999999</v>
      </c>
      <c r="C404" s="254">
        <v>1</v>
      </c>
      <c r="D404" s="11">
        <f>ROUND(АТС!F402*$D$41*$D$42/100,2)</f>
        <v>114.38</v>
      </c>
      <c r="E404" s="11">
        <f>ROUND(АТС!F402*$E$41*$E$42/100,2)</f>
        <v>105.09</v>
      </c>
      <c r="F404" s="11">
        <f>ROUND(АТС!$F402*$F$41*$F$42/100,2)</f>
        <v>71.569999999999993</v>
      </c>
      <c r="G404" s="11">
        <f>ROUND(АТС!$F402*$G$41*$G$42/100,2)</f>
        <v>41.89</v>
      </c>
    </row>
    <row r="405" spans="1:7" x14ac:dyDescent="0.25">
      <c r="A405" s="244"/>
      <c r="B405" s="253">
        <f t="shared" si="6"/>
        <v>41867.083330000001</v>
      </c>
      <c r="C405" s="254">
        <v>2</v>
      </c>
      <c r="D405" s="11">
        <f>ROUND(АТС!F403*$D$41*$D$42/100,2)</f>
        <v>112.75</v>
      </c>
      <c r="E405" s="11">
        <f>ROUND(АТС!F403*$E$41*$E$42/100,2)</f>
        <v>103.6</v>
      </c>
      <c r="F405" s="11">
        <f>ROUND(АТС!$F403*$F$41*$F$42/100,2)</f>
        <v>70.55</v>
      </c>
      <c r="G405" s="11">
        <f>ROUND(АТС!$F403*$G$41*$G$42/100,2)</f>
        <v>41.3</v>
      </c>
    </row>
    <row r="406" spans="1:7" x14ac:dyDescent="0.25">
      <c r="A406" s="244"/>
      <c r="B406" s="253">
        <f t="shared" si="6"/>
        <v>41867.125</v>
      </c>
      <c r="C406" s="254">
        <v>3</v>
      </c>
      <c r="D406" s="11">
        <f>ROUND(АТС!F404*$D$41*$D$42/100,2)</f>
        <v>117.7</v>
      </c>
      <c r="E406" s="11">
        <f>ROUND(АТС!F404*$E$41*$E$42/100,2)</f>
        <v>108.14</v>
      </c>
      <c r="F406" s="11">
        <f>ROUND(АТС!$F404*$F$41*$F$42/100,2)</f>
        <v>73.650000000000006</v>
      </c>
      <c r="G406" s="11">
        <f>ROUND(АТС!$F404*$G$41*$G$42/100,2)</f>
        <v>43.11</v>
      </c>
    </row>
    <row r="407" spans="1:7" x14ac:dyDescent="0.25">
      <c r="A407" s="244"/>
      <c r="B407" s="251">
        <f t="shared" si="6"/>
        <v>41867.166669999999</v>
      </c>
      <c r="C407" s="254">
        <v>4</v>
      </c>
      <c r="D407" s="11">
        <f>ROUND(АТС!F405*$D$41*$D$42/100,2)</f>
        <v>118.58</v>
      </c>
      <c r="E407" s="11">
        <f>ROUND(АТС!F405*$E$41*$E$42/100,2)</f>
        <v>108.95</v>
      </c>
      <c r="F407" s="11">
        <f>ROUND(АТС!$F405*$F$41*$F$42/100,2)</f>
        <v>74.2</v>
      </c>
      <c r="G407" s="11">
        <f>ROUND(АТС!$F405*$G$41*$G$42/100,2)</f>
        <v>43.43</v>
      </c>
    </row>
    <row r="408" spans="1:7" x14ac:dyDescent="0.25">
      <c r="A408" s="244"/>
      <c r="B408" s="253">
        <f t="shared" si="6"/>
        <v>41867.208330000001</v>
      </c>
      <c r="C408" s="254">
        <v>5</v>
      </c>
      <c r="D408" s="11">
        <f>ROUND(АТС!F406*$D$41*$D$42/100,2)</f>
        <v>115.91</v>
      </c>
      <c r="E408" s="11">
        <f>ROUND(АТС!F406*$E$41*$E$42/100,2)</f>
        <v>106.5</v>
      </c>
      <c r="F408" s="11">
        <f>ROUND(АТС!$F406*$F$41*$F$42/100,2)</f>
        <v>72.53</v>
      </c>
      <c r="G408" s="11">
        <f>ROUND(АТС!$F406*$G$41*$G$42/100,2)</f>
        <v>42.45</v>
      </c>
    </row>
    <row r="409" spans="1:7" x14ac:dyDescent="0.25">
      <c r="A409" s="244"/>
      <c r="B409" s="253">
        <f t="shared" si="6"/>
        <v>41867.25</v>
      </c>
      <c r="C409" s="254">
        <v>6</v>
      </c>
      <c r="D409" s="11">
        <f>ROUND(АТС!F407*$D$41*$D$42/100,2)</f>
        <v>118.6</v>
      </c>
      <c r="E409" s="11">
        <f>ROUND(АТС!F407*$E$41*$E$42/100,2)</f>
        <v>108.96</v>
      </c>
      <c r="F409" s="11">
        <f>ROUND(АТС!$F407*$F$41*$F$42/100,2)</f>
        <v>74.209999999999994</v>
      </c>
      <c r="G409" s="11">
        <f>ROUND(АТС!$F407*$G$41*$G$42/100,2)</f>
        <v>43.44</v>
      </c>
    </row>
    <row r="410" spans="1:7" x14ac:dyDescent="0.25">
      <c r="A410" s="244"/>
      <c r="B410" s="253">
        <f t="shared" si="6"/>
        <v>41867.291669999999</v>
      </c>
      <c r="C410" s="254">
        <v>7</v>
      </c>
      <c r="D410" s="11">
        <f>ROUND(АТС!F408*$D$41*$D$42/100,2)</f>
        <v>112.8</v>
      </c>
      <c r="E410" s="11">
        <f>ROUND(АТС!F408*$E$41*$E$42/100,2)</f>
        <v>103.64</v>
      </c>
      <c r="F410" s="11">
        <f>ROUND(АТС!$F408*$F$41*$F$42/100,2)</f>
        <v>70.58</v>
      </c>
      <c r="G410" s="11">
        <f>ROUND(АТС!$F408*$G$41*$G$42/100,2)</f>
        <v>41.31</v>
      </c>
    </row>
    <row r="411" spans="1:7" x14ac:dyDescent="0.25">
      <c r="A411" s="244"/>
      <c r="B411" s="251">
        <f t="shared" si="6"/>
        <v>41867.333330000001</v>
      </c>
      <c r="C411" s="254">
        <v>8</v>
      </c>
      <c r="D411" s="11">
        <f>ROUND(АТС!F409*$D$41*$D$42/100,2)</f>
        <v>115.54</v>
      </c>
      <c r="E411" s="11">
        <f>ROUND(АТС!F409*$E$41*$E$42/100,2)</f>
        <v>106.15</v>
      </c>
      <c r="F411" s="11">
        <f>ROUND(АТС!$F409*$F$41*$F$42/100,2)</f>
        <v>72.290000000000006</v>
      </c>
      <c r="G411" s="11">
        <f>ROUND(АТС!$F409*$G$41*$G$42/100,2)</f>
        <v>42.31</v>
      </c>
    </row>
    <row r="412" spans="1:7" x14ac:dyDescent="0.25">
      <c r="A412" s="244"/>
      <c r="B412" s="253">
        <f t="shared" si="6"/>
        <v>41867.375</v>
      </c>
      <c r="C412" s="254">
        <v>9</v>
      </c>
      <c r="D412" s="11">
        <f>ROUND(АТС!F410*$D$41*$D$42/100,2)</f>
        <v>120.82</v>
      </c>
      <c r="E412" s="11">
        <f>ROUND(АТС!F410*$E$41*$E$42/100,2)</f>
        <v>111.01</v>
      </c>
      <c r="F412" s="11">
        <f>ROUND(АТС!$F410*$F$41*$F$42/100,2)</f>
        <v>75.599999999999994</v>
      </c>
      <c r="G412" s="11">
        <f>ROUND(АТС!$F410*$G$41*$G$42/100,2)</f>
        <v>44.25</v>
      </c>
    </row>
    <row r="413" spans="1:7" x14ac:dyDescent="0.25">
      <c r="A413" s="244"/>
      <c r="B413" s="253">
        <f t="shared" si="6"/>
        <v>41867.416669999999</v>
      </c>
      <c r="C413" s="254">
        <v>10</v>
      </c>
      <c r="D413" s="11">
        <f>ROUND(АТС!F411*$D$41*$D$42/100,2)</f>
        <v>114.58</v>
      </c>
      <c r="E413" s="11">
        <f>ROUND(АТС!F411*$E$41*$E$42/100,2)</f>
        <v>105.27</v>
      </c>
      <c r="F413" s="11">
        <f>ROUND(АТС!$F411*$F$41*$F$42/100,2)</f>
        <v>71.69</v>
      </c>
      <c r="G413" s="11">
        <f>ROUND(АТС!$F411*$G$41*$G$42/100,2)</f>
        <v>41.97</v>
      </c>
    </row>
    <row r="414" spans="1:7" x14ac:dyDescent="0.25">
      <c r="A414" s="244"/>
      <c r="B414" s="253">
        <f t="shared" si="6"/>
        <v>41867.458330000001</v>
      </c>
      <c r="C414" s="254">
        <v>11</v>
      </c>
      <c r="D414" s="11">
        <f>ROUND(АТС!F412*$D$41*$D$42/100,2)</f>
        <v>117.95</v>
      </c>
      <c r="E414" s="11">
        <f>ROUND(АТС!F412*$E$41*$E$42/100,2)</f>
        <v>108.36</v>
      </c>
      <c r="F414" s="11">
        <f>ROUND(АТС!$F412*$F$41*$F$42/100,2)</f>
        <v>73.8</v>
      </c>
      <c r="G414" s="11">
        <f>ROUND(АТС!$F412*$G$41*$G$42/100,2)</f>
        <v>43.2</v>
      </c>
    </row>
    <row r="415" spans="1:7" x14ac:dyDescent="0.25">
      <c r="A415" s="244"/>
      <c r="B415" s="251">
        <f t="shared" si="6"/>
        <v>41867.5</v>
      </c>
      <c r="C415" s="254">
        <v>12</v>
      </c>
      <c r="D415" s="11">
        <f>ROUND(АТС!F413*$D$41*$D$42/100,2)</f>
        <v>116.25</v>
      </c>
      <c r="E415" s="11">
        <f>ROUND(АТС!F413*$E$41*$E$42/100,2)</f>
        <v>106.81</v>
      </c>
      <c r="F415" s="11">
        <f>ROUND(АТС!$F413*$F$41*$F$42/100,2)</f>
        <v>72.739999999999995</v>
      </c>
      <c r="G415" s="11">
        <f>ROUND(АТС!$F413*$G$41*$G$42/100,2)</f>
        <v>42.58</v>
      </c>
    </row>
    <row r="416" spans="1:7" x14ac:dyDescent="0.25">
      <c r="A416" s="244"/>
      <c r="B416" s="253">
        <f t="shared" si="6"/>
        <v>41867.541669999999</v>
      </c>
      <c r="C416" s="254">
        <v>13</v>
      </c>
      <c r="D416" s="11">
        <f>ROUND(АТС!F414*$D$41*$D$42/100,2)</f>
        <v>116.24</v>
      </c>
      <c r="E416" s="11">
        <f>ROUND(АТС!F414*$E$41*$E$42/100,2)</f>
        <v>106.79</v>
      </c>
      <c r="F416" s="11">
        <f>ROUND(АТС!$F414*$F$41*$F$42/100,2)</f>
        <v>72.73</v>
      </c>
      <c r="G416" s="11">
        <f>ROUND(АТС!$F414*$G$41*$G$42/100,2)</f>
        <v>42.57</v>
      </c>
    </row>
    <row r="417" spans="1:7" x14ac:dyDescent="0.25">
      <c r="A417" s="244"/>
      <c r="B417" s="253">
        <f t="shared" si="6"/>
        <v>41867.583330000001</v>
      </c>
      <c r="C417" s="254">
        <v>14</v>
      </c>
      <c r="D417" s="11">
        <f>ROUND(АТС!F415*$D$41*$D$42/100,2)</f>
        <v>114.85</v>
      </c>
      <c r="E417" s="11">
        <f>ROUND(АТС!F415*$E$41*$E$42/100,2)</f>
        <v>105.52</v>
      </c>
      <c r="F417" s="11">
        <f>ROUND(АТС!$F415*$F$41*$F$42/100,2)</f>
        <v>71.86</v>
      </c>
      <c r="G417" s="11">
        <f>ROUND(АТС!$F415*$G$41*$G$42/100,2)</f>
        <v>42.06</v>
      </c>
    </row>
    <row r="418" spans="1:7" x14ac:dyDescent="0.25">
      <c r="A418" s="244"/>
      <c r="B418" s="253">
        <f t="shared" si="6"/>
        <v>41867.625</v>
      </c>
      <c r="C418" s="254">
        <v>15</v>
      </c>
      <c r="D418" s="11">
        <f>ROUND(АТС!F416*$D$41*$D$42/100,2)</f>
        <v>114.89</v>
      </c>
      <c r="E418" s="11">
        <f>ROUND(АТС!F416*$E$41*$E$42/100,2)</f>
        <v>105.55</v>
      </c>
      <c r="F418" s="11">
        <f>ROUND(АТС!$F416*$F$41*$F$42/100,2)</f>
        <v>71.88</v>
      </c>
      <c r="G418" s="11">
        <f>ROUND(АТС!$F416*$G$41*$G$42/100,2)</f>
        <v>42.08</v>
      </c>
    </row>
    <row r="419" spans="1:7" x14ac:dyDescent="0.25">
      <c r="A419" s="244"/>
      <c r="B419" s="251">
        <f t="shared" si="6"/>
        <v>41867.666669999999</v>
      </c>
      <c r="C419" s="254">
        <v>16</v>
      </c>
      <c r="D419" s="11">
        <f>ROUND(АТС!F417*$D$41*$D$42/100,2)</f>
        <v>113.61</v>
      </c>
      <c r="E419" s="11">
        <f>ROUND(АТС!F417*$E$41*$E$42/100,2)</f>
        <v>104.39</v>
      </c>
      <c r="F419" s="11">
        <f>ROUND(АТС!$F417*$F$41*$F$42/100,2)</f>
        <v>71.09</v>
      </c>
      <c r="G419" s="11">
        <f>ROUND(АТС!$F417*$G$41*$G$42/100,2)</f>
        <v>41.61</v>
      </c>
    </row>
    <row r="420" spans="1:7" x14ac:dyDescent="0.25">
      <c r="A420" s="244"/>
      <c r="B420" s="253">
        <f t="shared" si="6"/>
        <v>41867.708330000001</v>
      </c>
      <c r="C420" s="254">
        <v>17</v>
      </c>
      <c r="D420" s="11">
        <f>ROUND(АТС!F418*$D$41*$D$42/100,2)</f>
        <v>115.91</v>
      </c>
      <c r="E420" s="11">
        <f>ROUND(АТС!F418*$E$41*$E$42/100,2)</f>
        <v>106.5</v>
      </c>
      <c r="F420" s="11">
        <f>ROUND(АТС!$F418*$F$41*$F$42/100,2)</f>
        <v>72.53</v>
      </c>
      <c r="G420" s="11">
        <f>ROUND(АТС!$F418*$G$41*$G$42/100,2)</f>
        <v>42.45</v>
      </c>
    </row>
    <row r="421" spans="1:7" x14ac:dyDescent="0.25">
      <c r="A421" s="244"/>
      <c r="B421" s="253">
        <f t="shared" si="6"/>
        <v>41867.75</v>
      </c>
      <c r="C421" s="254">
        <v>18</v>
      </c>
      <c r="D421" s="11">
        <f>ROUND(АТС!F419*$D$41*$D$42/100,2)</f>
        <v>114.34</v>
      </c>
      <c r="E421" s="11">
        <f>ROUND(АТС!F419*$E$41*$E$42/100,2)</f>
        <v>105.05</v>
      </c>
      <c r="F421" s="11">
        <f>ROUND(АТС!$F419*$F$41*$F$42/100,2)</f>
        <v>71.540000000000006</v>
      </c>
      <c r="G421" s="11">
        <f>ROUND(АТС!$F419*$G$41*$G$42/100,2)</f>
        <v>41.88</v>
      </c>
    </row>
    <row r="422" spans="1:7" x14ac:dyDescent="0.25">
      <c r="A422" s="244"/>
      <c r="B422" s="253">
        <f t="shared" si="6"/>
        <v>41867.791669999999</v>
      </c>
      <c r="C422" s="254">
        <v>19</v>
      </c>
      <c r="D422" s="11">
        <f>ROUND(АТС!F420*$D$41*$D$42/100,2)</f>
        <v>114.54</v>
      </c>
      <c r="E422" s="11">
        <f>ROUND(АТС!F420*$E$41*$E$42/100,2)</f>
        <v>105.24</v>
      </c>
      <c r="F422" s="11">
        <f>ROUND(АТС!$F420*$F$41*$F$42/100,2)</f>
        <v>71.67</v>
      </c>
      <c r="G422" s="11">
        <f>ROUND(АТС!$F420*$G$41*$G$42/100,2)</f>
        <v>41.95</v>
      </c>
    </row>
    <row r="423" spans="1:7" x14ac:dyDescent="0.25">
      <c r="A423" s="244"/>
      <c r="B423" s="251">
        <f t="shared" si="6"/>
        <v>41867.833330000001</v>
      </c>
      <c r="C423" s="254">
        <v>20</v>
      </c>
      <c r="D423" s="11">
        <f>ROUND(АТС!F421*$D$41*$D$42/100,2)</f>
        <v>115.96</v>
      </c>
      <c r="E423" s="11">
        <f>ROUND(АТС!F421*$E$41*$E$42/100,2)</f>
        <v>106.54</v>
      </c>
      <c r="F423" s="11">
        <f>ROUND(АТС!$F421*$F$41*$F$42/100,2)</f>
        <v>72.56</v>
      </c>
      <c r="G423" s="11">
        <f>ROUND(АТС!$F421*$G$41*$G$42/100,2)</f>
        <v>42.47</v>
      </c>
    </row>
    <row r="424" spans="1:7" x14ac:dyDescent="0.25">
      <c r="A424" s="244"/>
      <c r="B424" s="253">
        <f t="shared" si="6"/>
        <v>41867.875</v>
      </c>
      <c r="C424" s="254">
        <v>21</v>
      </c>
      <c r="D424" s="11">
        <f>ROUND(АТС!F422*$D$41*$D$42/100,2)</f>
        <v>114.77</v>
      </c>
      <c r="E424" s="11">
        <f>ROUND(АТС!F422*$E$41*$E$42/100,2)</f>
        <v>105.44</v>
      </c>
      <c r="F424" s="11">
        <f>ROUND(АТС!$F422*$F$41*$F$42/100,2)</f>
        <v>71.81</v>
      </c>
      <c r="G424" s="11">
        <f>ROUND(АТС!$F422*$G$41*$G$42/100,2)</f>
        <v>42.03</v>
      </c>
    </row>
    <row r="425" spans="1:7" x14ac:dyDescent="0.25">
      <c r="A425" s="244"/>
      <c r="B425" s="253">
        <f t="shared" si="6"/>
        <v>41867.916669999999</v>
      </c>
      <c r="C425" s="254">
        <v>22</v>
      </c>
      <c r="D425" s="11">
        <f>ROUND(АТС!F423*$D$41*$D$42/100,2)</f>
        <v>114.99</v>
      </c>
      <c r="E425" s="11">
        <f>ROUND(АТС!F423*$E$41*$E$42/100,2)</f>
        <v>105.65</v>
      </c>
      <c r="F425" s="11">
        <f>ROUND(АТС!$F423*$F$41*$F$42/100,2)</f>
        <v>71.95</v>
      </c>
      <c r="G425" s="11">
        <f>ROUND(АТС!$F423*$G$41*$G$42/100,2)</f>
        <v>42.12</v>
      </c>
    </row>
    <row r="426" spans="1:7" x14ac:dyDescent="0.25">
      <c r="A426" s="244"/>
      <c r="B426" s="253">
        <f t="shared" si="6"/>
        <v>41867.958330000001</v>
      </c>
      <c r="C426" s="254">
        <v>23</v>
      </c>
      <c r="D426" s="11">
        <f>ROUND(АТС!F424*$D$41*$D$42/100,2)</f>
        <v>112.8</v>
      </c>
      <c r="E426" s="11">
        <f>ROUND(АТС!F424*$E$41*$E$42/100,2)</f>
        <v>103.64</v>
      </c>
      <c r="F426" s="11">
        <f>ROUND(АТС!$F424*$F$41*$F$42/100,2)</f>
        <v>70.58</v>
      </c>
      <c r="G426" s="11">
        <f>ROUND(АТС!$F424*$G$41*$G$42/100,2)</f>
        <v>41.31</v>
      </c>
    </row>
    <row r="427" spans="1:7" x14ac:dyDescent="0.25">
      <c r="A427" s="244"/>
      <c r="B427" s="251">
        <f t="shared" si="6"/>
        <v>41868</v>
      </c>
      <c r="C427" s="254">
        <v>0</v>
      </c>
      <c r="D427" s="11">
        <f>ROUND(АТС!F425*$D$41*$D$42/100,2)</f>
        <v>124.29</v>
      </c>
      <c r="E427" s="11">
        <f>ROUND(АТС!F425*$E$41*$E$42/100,2)</f>
        <v>114.19</v>
      </c>
      <c r="F427" s="11">
        <f>ROUND(АТС!$F425*$F$41*$F$42/100,2)</f>
        <v>77.77</v>
      </c>
      <c r="G427" s="11">
        <f>ROUND(АТС!$F425*$G$41*$G$42/100,2)</f>
        <v>45.52</v>
      </c>
    </row>
    <row r="428" spans="1:7" x14ac:dyDescent="0.25">
      <c r="A428" s="244"/>
      <c r="B428" s="253">
        <f t="shared" si="6"/>
        <v>41868.041669999999</v>
      </c>
      <c r="C428" s="254">
        <v>1</v>
      </c>
      <c r="D428" s="11">
        <f>ROUND(АТС!F426*$D$41*$D$42/100,2)</f>
        <v>115.5</v>
      </c>
      <c r="E428" s="11">
        <f>ROUND(АТС!F426*$E$41*$E$42/100,2)</f>
        <v>106.11</v>
      </c>
      <c r="F428" s="11">
        <f>ROUND(АТС!$F426*$F$41*$F$42/100,2)</f>
        <v>72.27</v>
      </c>
      <c r="G428" s="11">
        <f>ROUND(АТС!$F426*$G$41*$G$42/100,2)</f>
        <v>42.3</v>
      </c>
    </row>
    <row r="429" spans="1:7" x14ac:dyDescent="0.25">
      <c r="A429" s="244"/>
      <c r="B429" s="253">
        <f t="shared" si="6"/>
        <v>41868.083330000001</v>
      </c>
      <c r="C429" s="254">
        <v>2</v>
      </c>
      <c r="D429" s="11">
        <f>ROUND(АТС!F427*$D$41*$D$42/100,2)</f>
        <v>114.44</v>
      </c>
      <c r="E429" s="11">
        <f>ROUND(АТС!F427*$E$41*$E$42/100,2)</f>
        <v>105.14</v>
      </c>
      <c r="F429" s="11">
        <f>ROUND(АТС!$F427*$F$41*$F$42/100,2)</f>
        <v>71.599999999999994</v>
      </c>
      <c r="G429" s="11">
        <f>ROUND(АТС!$F427*$G$41*$G$42/100,2)</f>
        <v>41.91</v>
      </c>
    </row>
    <row r="430" spans="1:7" x14ac:dyDescent="0.25">
      <c r="A430" s="244"/>
      <c r="B430" s="253">
        <f t="shared" si="6"/>
        <v>41868.125</v>
      </c>
      <c r="C430" s="254">
        <v>3</v>
      </c>
      <c r="D430" s="11">
        <f>ROUND(АТС!F428*$D$41*$D$42/100,2)</f>
        <v>113.53</v>
      </c>
      <c r="E430" s="11">
        <f>ROUND(АТС!F428*$E$41*$E$42/100,2)</f>
        <v>104.31</v>
      </c>
      <c r="F430" s="11">
        <f>ROUND(АТС!$F428*$F$41*$F$42/100,2)</f>
        <v>71.040000000000006</v>
      </c>
      <c r="G430" s="11">
        <f>ROUND(АТС!$F428*$G$41*$G$42/100,2)</f>
        <v>41.58</v>
      </c>
    </row>
    <row r="431" spans="1:7" x14ac:dyDescent="0.25">
      <c r="A431" s="244"/>
      <c r="B431" s="251">
        <f t="shared" si="6"/>
        <v>41868.166669999999</v>
      </c>
      <c r="C431" s="254">
        <v>4</v>
      </c>
      <c r="D431" s="11">
        <f>ROUND(АТС!F429*$D$41*$D$42/100,2)</f>
        <v>114.27</v>
      </c>
      <c r="E431" s="11">
        <f>ROUND(АТС!F429*$E$41*$E$42/100,2)</f>
        <v>104.98</v>
      </c>
      <c r="F431" s="11">
        <f>ROUND(АТС!$F429*$F$41*$F$42/100,2)</f>
        <v>71.5</v>
      </c>
      <c r="G431" s="11">
        <f>ROUND(АТС!$F429*$G$41*$G$42/100,2)</f>
        <v>41.85</v>
      </c>
    </row>
    <row r="432" spans="1:7" x14ac:dyDescent="0.25">
      <c r="A432" s="244"/>
      <c r="B432" s="253">
        <f t="shared" si="6"/>
        <v>41868.208330000001</v>
      </c>
      <c r="C432" s="254">
        <v>5</v>
      </c>
      <c r="D432" s="11">
        <f>ROUND(АТС!F430*$D$41*$D$42/100,2)</f>
        <v>115.12</v>
      </c>
      <c r="E432" s="11">
        <f>ROUND(АТС!F430*$E$41*$E$42/100,2)</f>
        <v>105.77</v>
      </c>
      <c r="F432" s="11">
        <f>ROUND(АТС!$F430*$F$41*$F$42/100,2)</f>
        <v>72.03</v>
      </c>
      <c r="G432" s="11">
        <f>ROUND(АТС!$F430*$G$41*$G$42/100,2)</f>
        <v>42.16</v>
      </c>
    </row>
    <row r="433" spans="1:7" x14ac:dyDescent="0.25">
      <c r="A433" s="244"/>
      <c r="B433" s="253">
        <f t="shared" si="6"/>
        <v>41868.25</v>
      </c>
      <c r="C433" s="254">
        <v>6</v>
      </c>
      <c r="D433" s="11">
        <f>ROUND(АТС!F431*$D$41*$D$42/100,2)</f>
        <v>116.81</v>
      </c>
      <c r="E433" s="11">
        <f>ROUND(АТС!F431*$E$41*$E$42/100,2)</f>
        <v>107.32</v>
      </c>
      <c r="F433" s="11">
        <f>ROUND(АТС!$F431*$F$41*$F$42/100,2)</f>
        <v>73.09</v>
      </c>
      <c r="G433" s="11">
        <f>ROUND(АТС!$F431*$G$41*$G$42/100,2)</f>
        <v>42.78</v>
      </c>
    </row>
    <row r="434" spans="1:7" x14ac:dyDescent="0.25">
      <c r="A434" s="244"/>
      <c r="B434" s="253">
        <f t="shared" si="6"/>
        <v>41868.291669999999</v>
      </c>
      <c r="C434" s="254">
        <v>7</v>
      </c>
      <c r="D434" s="11">
        <f>ROUND(АТС!F432*$D$41*$D$42/100,2)</f>
        <v>112.73</v>
      </c>
      <c r="E434" s="11">
        <f>ROUND(АТС!F432*$E$41*$E$42/100,2)</f>
        <v>103.57</v>
      </c>
      <c r="F434" s="11">
        <f>ROUND(АТС!$F432*$F$41*$F$42/100,2)</f>
        <v>70.540000000000006</v>
      </c>
      <c r="G434" s="11">
        <f>ROUND(АТС!$F432*$G$41*$G$42/100,2)</f>
        <v>41.29</v>
      </c>
    </row>
    <row r="435" spans="1:7" x14ac:dyDescent="0.25">
      <c r="A435" s="244"/>
      <c r="B435" s="251">
        <f t="shared" si="6"/>
        <v>41868.333330000001</v>
      </c>
      <c r="C435" s="254">
        <v>8</v>
      </c>
      <c r="D435" s="11">
        <f>ROUND(АТС!F433*$D$41*$D$42/100,2)</f>
        <v>115.23</v>
      </c>
      <c r="E435" s="11">
        <f>ROUND(АТС!F433*$E$41*$E$42/100,2)</f>
        <v>105.87</v>
      </c>
      <c r="F435" s="11">
        <f>ROUND(АТС!$F433*$F$41*$F$42/100,2)</f>
        <v>72.099999999999994</v>
      </c>
      <c r="G435" s="11">
        <f>ROUND(АТС!$F433*$G$41*$G$42/100,2)</f>
        <v>42.2</v>
      </c>
    </row>
    <row r="436" spans="1:7" x14ac:dyDescent="0.25">
      <c r="A436" s="244"/>
      <c r="B436" s="253">
        <f t="shared" si="6"/>
        <v>41868.375</v>
      </c>
      <c r="C436" s="254">
        <v>9</v>
      </c>
      <c r="D436" s="11">
        <f>ROUND(АТС!F434*$D$41*$D$42/100,2)</f>
        <v>125.11</v>
      </c>
      <c r="E436" s="11">
        <f>ROUND(АТС!F434*$E$41*$E$42/100,2)</f>
        <v>114.94</v>
      </c>
      <c r="F436" s="11">
        <f>ROUND(АТС!$F434*$F$41*$F$42/100,2)</f>
        <v>78.28</v>
      </c>
      <c r="G436" s="11">
        <f>ROUND(АТС!$F434*$G$41*$G$42/100,2)</f>
        <v>45.82</v>
      </c>
    </row>
    <row r="437" spans="1:7" x14ac:dyDescent="0.25">
      <c r="A437" s="244"/>
      <c r="B437" s="253">
        <f t="shared" si="6"/>
        <v>41868.416669999999</v>
      </c>
      <c r="C437" s="254">
        <v>10</v>
      </c>
      <c r="D437" s="11">
        <f>ROUND(АТС!F435*$D$41*$D$42/100,2)</f>
        <v>113.77</v>
      </c>
      <c r="E437" s="11">
        <f>ROUND(АТС!F435*$E$41*$E$42/100,2)</f>
        <v>104.53</v>
      </c>
      <c r="F437" s="11">
        <f>ROUND(АТС!$F435*$F$41*$F$42/100,2)</f>
        <v>71.180000000000007</v>
      </c>
      <c r="G437" s="11">
        <f>ROUND(АТС!$F435*$G$41*$G$42/100,2)</f>
        <v>41.67</v>
      </c>
    </row>
    <row r="438" spans="1:7" x14ac:dyDescent="0.25">
      <c r="A438" s="244"/>
      <c r="B438" s="253">
        <f t="shared" si="6"/>
        <v>41868.458330000001</v>
      </c>
      <c r="C438" s="254">
        <v>11</v>
      </c>
      <c r="D438" s="11">
        <f>ROUND(АТС!F436*$D$41*$D$42/100,2)</f>
        <v>116.22</v>
      </c>
      <c r="E438" s="11">
        <f>ROUND(АТС!F436*$E$41*$E$42/100,2)</f>
        <v>106.78</v>
      </c>
      <c r="F438" s="11">
        <f>ROUND(АТС!$F436*$F$41*$F$42/100,2)</f>
        <v>72.72</v>
      </c>
      <c r="G438" s="11">
        <f>ROUND(АТС!$F436*$G$41*$G$42/100,2)</f>
        <v>42.56</v>
      </c>
    </row>
    <row r="439" spans="1:7" x14ac:dyDescent="0.25">
      <c r="A439" s="244"/>
      <c r="B439" s="251">
        <f t="shared" si="6"/>
        <v>41868.5</v>
      </c>
      <c r="C439" s="254">
        <v>12</v>
      </c>
      <c r="D439" s="11">
        <f>ROUND(АТС!F437*$D$41*$D$42/100,2)</f>
        <v>117.47</v>
      </c>
      <c r="E439" s="11">
        <f>ROUND(АТС!F437*$E$41*$E$42/100,2)</f>
        <v>107.93</v>
      </c>
      <c r="F439" s="11">
        <f>ROUND(АТС!$F437*$F$41*$F$42/100,2)</f>
        <v>73.5</v>
      </c>
      <c r="G439" s="11">
        <f>ROUND(АТС!$F437*$G$41*$G$42/100,2)</f>
        <v>43.02</v>
      </c>
    </row>
    <row r="440" spans="1:7" x14ac:dyDescent="0.25">
      <c r="A440" s="244"/>
      <c r="B440" s="253">
        <f t="shared" si="6"/>
        <v>41868.541669999999</v>
      </c>
      <c r="C440" s="254">
        <v>13</v>
      </c>
      <c r="D440" s="11">
        <f>ROUND(АТС!F438*$D$41*$D$42/100,2)</f>
        <v>116.14</v>
      </c>
      <c r="E440" s="11">
        <f>ROUND(АТС!F438*$E$41*$E$42/100,2)</f>
        <v>106.71</v>
      </c>
      <c r="F440" s="11">
        <f>ROUND(АТС!$F438*$F$41*$F$42/100,2)</f>
        <v>72.67</v>
      </c>
      <c r="G440" s="11">
        <f>ROUND(АТС!$F438*$G$41*$G$42/100,2)</f>
        <v>42.54</v>
      </c>
    </row>
    <row r="441" spans="1:7" x14ac:dyDescent="0.25">
      <c r="A441" s="244"/>
      <c r="B441" s="253">
        <f t="shared" si="6"/>
        <v>41868.583330000001</v>
      </c>
      <c r="C441" s="254">
        <v>14</v>
      </c>
      <c r="D441" s="11">
        <f>ROUND(АТС!F439*$D$41*$D$42/100,2)</f>
        <v>112.94</v>
      </c>
      <c r="E441" s="11">
        <f>ROUND(АТС!F439*$E$41*$E$42/100,2)</f>
        <v>103.76</v>
      </c>
      <c r="F441" s="11">
        <f>ROUND(АТС!$F439*$F$41*$F$42/100,2)</f>
        <v>70.66</v>
      </c>
      <c r="G441" s="11">
        <f>ROUND(АТС!$F439*$G$41*$G$42/100,2)</f>
        <v>41.36</v>
      </c>
    </row>
    <row r="442" spans="1:7" x14ac:dyDescent="0.25">
      <c r="A442" s="244"/>
      <c r="B442" s="253">
        <f t="shared" si="6"/>
        <v>41868.625</v>
      </c>
      <c r="C442" s="254">
        <v>15</v>
      </c>
      <c r="D442" s="11">
        <f>ROUND(АТС!F440*$D$41*$D$42/100,2)</f>
        <v>113.6</v>
      </c>
      <c r="E442" s="11">
        <f>ROUND(АТС!F440*$E$41*$E$42/100,2)</f>
        <v>104.37</v>
      </c>
      <c r="F442" s="11">
        <f>ROUND(АТС!$F440*$F$41*$F$42/100,2)</f>
        <v>71.08</v>
      </c>
      <c r="G442" s="11">
        <f>ROUND(АТС!$F440*$G$41*$G$42/100,2)</f>
        <v>41.6</v>
      </c>
    </row>
    <row r="443" spans="1:7" x14ac:dyDescent="0.25">
      <c r="A443" s="244"/>
      <c r="B443" s="251">
        <f t="shared" si="6"/>
        <v>41868.666669999999</v>
      </c>
      <c r="C443" s="254">
        <v>16</v>
      </c>
      <c r="D443" s="11">
        <f>ROUND(АТС!F441*$D$41*$D$42/100,2)</f>
        <v>112.92</v>
      </c>
      <c r="E443" s="11">
        <f>ROUND(АТС!F441*$E$41*$E$42/100,2)</f>
        <v>103.75</v>
      </c>
      <c r="F443" s="11">
        <f>ROUND(АТС!$F441*$F$41*$F$42/100,2)</f>
        <v>70.650000000000006</v>
      </c>
      <c r="G443" s="11">
        <f>ROUND(АТС!$F441*$G$41*$G$42/100,2)</f>
        <v>41.36</v>
      </c>
    </row>
    <row r="444" spans="1:7" x14ac:dyDescent="0.25">
      <c r="A444" s="244"/>
      <c r="B444" s="253">
        <f t="shared" si="6"/>
        <v>41868.708330000001</v>
      </c>
      <c r="C444" s="254">
        <v>17</v>
      </c>
      <c r="D444" s="11">
        <f>ROUND(АТС!F442*$D$41*$D$42/100,2)</f>
        <v>114.45</v>
      </c>
      <c r="E444" s="11">
        <f>ROUND(АТС!F442*$E$41*$E$42/100,2)</f>
        <v>105.16</v>
      </c>
      <c r="F444" s="11">
        <f>ROUND(АТС!$F442*$F$41*$F$42/100,2)</f>
        <v>71.61</v>
      </c>
      <c r="G444" s="11">
        <f>ROUND(АТС!$F442*$G$41*$G$42/100,2)</f>
        <v>41.92</v>
      </c>
    </row>
    <row r="445" spans="1:7" x14ac:dyDescent="0.25">
      <c r="A445" s="244"/>
      <c r="B445" s="253">
        <f t="shared" si="6"/>
        <v>41868.75</v>
      </c>
      <c r="C445" s="254">
        <v>18</v>
      </c>
      <c r="D445" s="11">
        <f>ROUND(АТС!F443*$D$41*$D$42/100,2)</f>
        <v>117.38</v>
      </c>
      <c r="E445" s="11">
        <f>ROUND(АТС!F443*$E$41*$E$42/100,2)</f>
        <v>107.85</v>
      </c>
      <c r="F445" s="11">
        <f>ROUND(АТС!$F443*$F$41*$F$42/100,2)</f>
        <v>73.45</v>
      </c>
      <c r="G445" s="11">
        <f>ROUND(АТС!$F443*$G$41*$G$42/100,2)</f>
        <v>42.99</v>
      </c>
    </row>
    <row r="446" spans="1:7" x14ac:dyDescent="0.25">
      <c r="A446" s="244"/>
      <c r="B446" s="253">
        <f t="shared" si="6"/>
        <v>41868.791669999999</v>
      </c>
      <c r="C446" s="254">
        <v>19</v>
      </c>
      <c r="D446" s="11">
        <f>ROUND(АТС!F444*$D$41*$D$42/100,2)</f>
        <v>115.29</v>
      </c>
      <c r="E446" s="11">
        <f>ROUND(АТС!F444*$E$41*$E$42/100,2)</f>
        <v>105.93</v>
      </c>
      <c r="F446" s="11">
        <f>ROUND(АТС!$F444*$F$41*$F$42/100,2)</f>
        <v>72.14</v>
      </c>
      <c r="G446" s="11">
        <f>ROUND(АТС!$F444*$G$41*$G$42/100,2)</f>
        <v>42.23</v>
      </c>
    </row>
    <row r="447" spans="1:7" x14ac:dyDescent="0.25">
      <c r="A447" s="244"/>
      <c r="B447" s="251">
        <f t="shared" si="6"/>
        <v>41868.833330000001</v>
      </c>
      <c r="C447" s="254">
        <v>20</v>
      </c>
      <c r="D447" s="11">
        <f>ROUND(АТС!F445*$D$41*$D$42/100,2)</f>
        <v>116.04</v>
      </c>
      <c r="E447" s="11">
        <f>ROUND(АТС!F445*$E$41*$E$42/100,2)</f>
        <v>106.62</v>
      </c>
      <c r="F447" s="11">
        <f>ROUND(АТС!$F445*$F$41*$F$42/100,2)</f>
        <v>72.61</v>
      </c>
      <c r="G447" s="11">
        <f>ROUND(АТС!$F445*$G$41*$G$42/100,2)</f>
        <v>42.5</v>
      </c>
    </row>
    <row r="448" spans="1:7" x14ac:dyDescent="0.25">
      <c r="A448" s="244"/>
      <c r="B448" s="253">
        <f t="shared" si="6"/>
        <v>41868.875</v>
      </c>
      <c r="C448" s="254">
        <v>21</v>
      </c>
      <c r="D448" s="11">
        <f>ROUND(АТС!F446*$D$41*$D$42/100,2)</f>
        <v>117.49</v>
      </c>
      <c r="E448" s="11">
        <f>ROUND(АТС!F446*$E$41*$E$42/100,2)</f>
        <v>107.95</v>
      </c>
      <c r="F448" s="11">
        <f>ROUND(АТС!$F446*$F$41*$F$42/100,2)</f>
        <v>73.510000000000005</v>
      </c>
      <c r="G448" s="11">
        <f>ROUND(АТС!$F446*$G$41*$G$42/100,2)</f>
        <v>43.03</v>
      </c>
    </row>
    <row r="449" spans="1:7" x14ac:dyDescent="0.25">
      <c r="A449" s="244"/>
      <c r="B449" s="253">
        <f t="shared" si="6"/>
        <v>41868.916669999999</v>
      </c>
      <c r="C449" s="254">
        <v>22</v>
      </c>
      <c r="D449" s="11">
        <f>ROUND(АТС!F447*$D$41*$D$42/100,2)</f>
        <v>117.51</v>
      </c>
      <c r="E449" s="11">
        <f>ROUND(АТС!F447*$E$41*$E$42/100,2)</f>
        <v>107.96</v>
      </c>
      <c r="F449" s="11">
        <f>ROUND(АТС!$F447*$F$41*$F$42/100,2)</f>
        <v>73.53</v>
      </c>
      <c r="G449" s="11">
        <f>ROUND(АТС!$F447*$G$41*$G$42/100,2)</f>
        <v>43.04</v>
      </c>
    </row>
    <row r="450" spans="1:7" x14ac:dyDescent="0.25">
      <c r="A450" s="244"/>
      <c r="B450" s="253">
        <f t="shared" si="6"/>
        <v>41868.958330000001</v>
      </c>
      <c r="C450" s="254">
        <v>23</v>
      </c>
      <c r="D450" s="11">
        <f>ROUND(АТС!F448*$D$41*$D$42/100,2)</f>
        <v>114.38</v>
      </c>
      <c r="E450" s="11">
        <f>ROUND(АТС!F448*$E$41*$E$42/100,2)</f>
        <v>105.09</v>
      </c>
      <c r="F450" s="11">
        <f>ROUND(АТС!$F448*$F$41*$F$42/100,2)</f>
        <v>71.569999999999993</v>
      </c>
      <c r="G450" s="11">
        <f>ROUND(АТС!$F448*$G$41*$G$42/100,2)</f>
        <v>41.89</v>
      </c>
    </row>
    <row r="451" spans="1:7" x14ac:dyDescent="0.25">
      <c r="A451" s="244"/>
      <c r="B451" s="251">
        <f t="shared" si="6"/>
        <v>41869</v>
      </c>
      <c r="C451" s="254">
        <v>0</v>
      </c>
      <c r="D451" s="11">
        <f>ROUND(АТС!F449*$D$41*$D$42/100,2)</f>
        <v>114.95</v>
      </c>
      <c r="E451" s="11">
        <f>ROUND(АТС!F449*$E$41*$E$42/100,2)</f>
        <v>105.61</v>
      </c>
      <c r="F451" s="11">
        <f>ROUND(АТС!$F449*$F$41*$F$42/100,2)</f>
        <v>71.92</v>
      </c>
      <c r="G451" s="11">
        <f>ROUND(АТС!$F449*$G$41*$G$42/100,2)</f>
        <v>42.1</v>
      </c>
    </row>
    <row r="452" spans="1:7" x14ac:dyDescent="0.25">
      <c r="A452" s="244"/>
      <c r="B452" s="253">
        <f t="shared" ref="B452:B515" si="7">B428+1</f>
        <v>41869.041669999999</v>
      </c>
      <c r="C452" s="254">
        <v>1</v>
      </c>
      <c r="D452" s="11">
        <f>ROUND(АТС!F450*$D$41*$D$42/100,2)</f>
        <v>114.2</v>
      </c>
      <c r="E452" s="11">
        <f>ROUND(АТС!F450*$E$41*$E$42/100,2)</f>
        <v>104.92</v>
      </c>
      <c r="F452" s="11">
        <f>ROUND(АТС!$F450*$F$41*$F$42/100,2)</f>
        <v>71.45</v>
      </c>
      <c r="G452" s="11">
        <f>ROUND(АТС!$F450*$G$41*$G$42/100,2)</f>
        <v>41.82</v>
      </c>
    </row>
    <row r="453" spans="1:7" x14ac:dyDescent="0.25">
      <c r="A453" s="244"/>
      <c r="B453" s="253">
        <f t="shared" si="7"/>
        <v>41869.083330000001</v>
      </c>
      <c r="C453" s="254">
        <v>2</v>
      </c>
      <c r="D453" s="11">
        <f>ROUND(АТС!F451*$D$41*$D$42/100,2)</f>
        <v>114.36</v>
      </c>
      <c r="E453" s="11">
        <f>ROUND(АТС!F451*$E$41*$E$42/100,2)</f>
        <v>105.07</v>
      </c>
      <c r="F453" s="11">
        <f>ROUND(АТС!$F451*$F$41*$F$42/100,2)</f>
        <v>71.55</v>
      </c>
      <c r="G453" s="11">
        <f>ROUND(АТС!$F451*$G$41*$G$42/100,2)</f>
        <v>41.88</v>
      </c>
    </row>
    <row r="454" spans="1:7" x14ac:dyDescent="0.25">
      <c r="A454" s="244"/>
      <c r="B454" s="253">
        <f t="shared" si="7"/>
        <v>41869.125</v>
      </c>
      <c r="C454" s="254">
        <v>3</v>
      </c>
      <c r="D454" s="11">
        <f>ROUND(АТС!F452*$D$41*$D$42/100,2)</f>
        <v>115.93</v>
      </c>
      <c r="E454" s="11">
        <f>ROUND(АТС!F452*$E$41*$E$42/100,2)</f>
        <v>106.51</v>
      </c>
      <c r="F454" s="11">
        <f>ROUND(АТС!$F452*$F$41*$F$42/100,2)</f>
        <v>72.540000000000006</v>
      </c>
      <c r="G454" s="11">
        <f>ROUND(АТС!$F452*$G$41*$G$42/100,2)</f>
        <v>42.46</v>
      </c>
    </row>
    <row r="455" spans="1:7" x14ac:dyDescent="0.25">
      <c r="A455" s="244"/>
      <c r="B455" s="251">
        <f t="shared" si="7"/>
        <v>41869.166669999999</v>
      </c>
      <c r="C455" s="254">
        <v>4</v>
      </c>
      <c r="D455" s="11">
        <f>ROUND(АТС!F453*$D$41*$D$42/100,2)</f>
        <v>116.76</v>
      </c>
      <c r="E455" s="11">
        <f>ROUND(АТС!F453*$E$41*$E$42/100,2)</f>
        <v>107.27</v>
      </c>
      <c r="F455" s="11">
        <f>ROUND(АТС!$F453*$F$41*$F$42/100,2)</f>
        <v>73.05</v>
      </c>
      <c r="G455" s="11">
        <f>ROUND(АТС!$F453*$G$41*$G$42/100,2)</f>
        <v>42.76</v>
      </c>
    </row>
    <row r="456" spans="1:7" x14ac:dyDescent="0.25">
      <c r="A456" s="244"/>
      <c r="B456" s="253">
        <f t="shared" si="7"/>
        <v>41869.208330000001</v>
      </c>
      <c r="C456" s="254">
        <v>5</v>
      </c>
      <c r="D456" s="11">
        <f>ROUND(АТС!F454*$D$41*$D$42/100,2)</f>
        <v>115.1</v>
      </c>
      <c r="E456" s="11">
        <f>ROUND(АТС!F454*$E$41*$E$42/100,2)</f>
        <v>105.75</v>
      </c>
      <c r="F456" s="11">
        <f>ROUND(АТС!$F454*$F$41*$F$42/100,2)</f>
        <v>72.02</v>
      </c>
      <c r="G456" s="11">
        <f>ROUND(АТС!$F454*$G$41*$G$42/100,2)</f>
        <v>42.16</v>
      </c>
    </row>
    <row r="457" spans="1:7" x14ac:dyDescent="0.25">
      <c r="A457" s="244"/>
      <c r="B457" s="253">
        <f t="shared" si="7"/>
        <v>41869.25</v>
      </c>
      <c r="C457" s="254">
        <v>6</v>
      </c>
      <c r="D457" s="11">
        <f>ROUND(АТС!F455*$D$41*$D$42/100,2)</f>
        <v>115.91</v>
      </c>
      <c r="E457" s="11">
        <f>ROUND(АТС!F455*$E$41*$E$42/100,2)</f>
        <v>106.5</v>
      </c>
      <c r="F457" s="11">
        <f>ROUND(АТС!$F455*$F$41*$F$42/100,2)</f>
        <v>72.53</v>
      </c>
      <c r="G457" s="11">
        <f>ROUND(АТС!$F455*$G$41*$G$42/100,2)</f>
        <v>42.45</v>
      </c>
    </row>
    <row r="458" spans="1:7" x14ac:dyDescent="0.25">
      <c r="A458" s="244"/>
      <c r="B458" s="253">
        <f t="shared" si="7"/>
        <v>41869.291669999999</v>
      </c>
      <c r="C458" s="254">
        <v>7</v>
      </c>
      <c r="D458" s="11">
        <f>ROUND(АТС!F456*$D$41*$D$42/100,2)</f>
        <v>114.26</v>
      </c>
      <c r="E458" s="11">
        <f>ROUND(АТС!F456*$E$41*$E$42/100,2)</f>
        <v>104.98</v>
      </c>
      <c r="F458" s="11">
        <f>ROUND(АТС!$F456*$F$41*$F$42/100,2)</f>
        <v>71.489999999999995</v>
      </c>
      <c r="G458" s="11">
        <f>ROUND(АТС!$F456*$G$41*$G$42/100,2)</f>
        <v>41.85</v>
      </c>
    </row>
    <row r="459" spans="1:7" x14ac:dyDescent="0.25">
      <c r="A459" s="244"/>
      <c r="B459" s="251">
        <f t="shared" si="7"/>
        <v>41869.333330000001</v>
      </c>
      <c r="C459" s="254">
        <v>8</v>
      </c>
      <c r="D459" s="11">
        <f>ROUND(АТС!F457*$D$41*$D$42/100,2)</f>
        <v>131.88999999999999</v>
      </c>
      <c r="E459" s="11">
        <f>ROUND(АТС!F457*$E$41*$E$42/100,2)</f>
        <v>121.17</v>
      </c>
      <c r="F459" s="11">
        <f>ROUND(АТС!$F457*$F$41*$F$42/100,2)</f>
        <v>82.52</v>
      </c>
      <c r="G459" s="11">
        <f>ROUND(АТС!$F457*$G$41*$G$42/100,2)</f>
        <v>48.3</v>
      </c>
    </row>
    <row r="460" spans="1:7" x14ac:dyDescent="0.25">
      <c r="A460" s="244"/>
      <c r="B460" s="253">
        <f t="shared" si="7"/>
        <v>41869.375</v>
      </c>
      <c r="C460" s="254">
        <v>9</v>
      </c>
      <c r="D460" s="11">
        <f>ROUND(АТС!F458*$D$41*$D$42/100,2)</f>
        <v>117.89</v>
      </c>
      <c r="E460" s="11">
        <f>ROUND(АТС!F458*$E$41*$E$42/100,2)</f>
        <v>108.31</v>
      </c>
      <c r="F460" s="11">
        <f>ROUND(АТС!$F458*$F$41*$F$42/100,2)</f>
        <v>73.760000000000005</v>
      </c>
      <c r="G460" s="11">
        <f>ROUND(АТС!$F458*$G$41*$G$42/100,2)</f>
        <v>43.18</v>
      </c>
    </row>
    <row r="461" spans="1:7" x14ac:dyDescent="0.25">
      <c r="A461" s="244"/>
      <c r="B461" s="253">
        <f t="shared" si="7"/>
        <v>41869.416669999999</v>
      </c>
      <c r="C461" s="254">
        <v>10</v>
      </c>
      <c r="D461" s="11">
        <f>ROUND(АТС!F459*$D$41*$D$42/100,2)</f>
        <v>117.48</v>
      </c>
      <c r="E461" s="11">
        <f>ROUND(АТС!F459*$E$41*$E$42/100,2)</f>
        <v>107.93</v>
      </c>
      <c r="F461" s="11">
        <f>ROUND(АТС!$F459*$F$41*$F$42/100,2)</f>
        <v>73.510000000000005</v>
      </c>
      <c r="G461" s="11">
        <f>ROUND(АТС!$F459*$G$41*$G$42/100,2)</f>
        <v>43.03</v>
      </c>
    </row>
    <row r="462" spans="1:7" x14ac:dyDescent="0.25">
      <c r="A462" s="244"/>
      <c r="B462" s="253">
        <f t="shared" si="7"/>
        <v>41869.458330000001</v>
      </c>
      <c r="C462" s="254">
        <v>11</v>
      </c>
      <c r="D462" s="11">
        <f>ROUND(АТС!F460*$D$41*$D$42/100,2)</f>
        <v>117.36</v>
      </c>
      <c r="E462" s="11">
        <f>ROUND(АТС!F460*$E$41*$E$42/100,2)</f>
        <v>107.83</v>
      </c>
      <c r="F462" s="11">
        <f>ROUND(АТС!$F460*$F$41*$F$42/100,2)</f>
        <v>73.430000000000007</v>
      </c>
      <c r="G462" s="11">
        <f>ROUND(АТС!$F460*$G$41*$G$42/100,2)</f>
        <v>42.98</v>
      </c>
    </row>
    <row r="463" spans="1:7" x14ac:dyDescent="0.25">
      <c r="A463" s="244"/>
      <c r="B463" s="251">
        <f t="shared" si="7"/>
        <v>41869.5</v>
      </c>
      <c r="C463" s="254">
        <v>12</v>
      </c>
      <c r="D463" s="11">
        <f>ROUND(АТС!F461*$D$41*$D$42/100,2)</f>
        <v>117.23</v>
      </c>
      <c r="E463" s="11">
        <f>ROUND(АТС!F461*$E$41*$E$42/100,2)</f>
        <v>107.7</v>
      </c>
      <c r="F463" s="11">
        <f>ROUND(АТС!$F461*$F$41*$F$42/100,2)</f>
        <v>73.349999999999994</v>
      </c>
      <c r="G463" s="11">
        <f>ROUND(АТС!$F461*$G$41*$G$42/100,2)</f>
        <v>42.93</v>
      </c>
    </row>
    <row r="464" spans="1:7" x14ac:dyDescent="0.25">
      <c r="A464" s="244"/>
      <c r="B464" s="253">
        <f t="shared" si="7"/>
        <v>41869.541669999999</v>
      </c>
      <c r="C464" s="254">
        <v>13</v>
      </c>
      <c r="D464" s="11">
        <f>ROUND(АТС!F462*$D$41*$D$42/100,2)</f>
        <v>118.68</v>
      </c>
      <c r="E464" s="11">
        <f>ROUND(АТС!F462*$E$41*$E$42/100,2)</f>
        <v>109.04</v>
      </c>
      <c r="F464" s="11">
        <f>ROUND(АТС!$F462*$F$41*$F$42/100,2)</f>
        <v>74.260000000000005</v>
      </c>
      <c r="G464" s="11">
        <f>ROUND(АТС!$F462*$G$41*$G$42/100,2)</f>
        <v>43.47</v>
      </c>
    </row>
    <row r="465" spans="1:7" x14ac:dyDescent="0.25">
      <c r="A465" s="244"/>
      <c r="B465" s="253">
        <f t="shared" si="7"/>
        <v>41869.583330000001</v>
      </c>
      <c r="C465" s="254">
        <v>14</v>
      </c>
      <c r="D465" s="11">
        <f>ROUND(АТС!F463*$D$41*$D$42/100,2)</f>
        <v>118.65</v>
      </c>
      <c r="E465" s="11">
        <f>ROUND(АТС!F463*$E$41*$E$42/100,2)</f>
        <v>109.01</v>
      </c>
      <c r="F465" s="11">
        <f>ROUND(АТС!$F463*$F$41*$F$42/100,2)</f>
        <v>74.239999999999995</v>
      </c>
      <c r="G465" s="11">
        <f>ROUND(АТС!$F463*$G$41*$G$42/100,2)</f>
        <v>43.46</v>
      </c>
    </row>
    <row r="466" spans="1:7" x14ac:dyDescent="0.25">
      <c r="A466" s="244"/>
      <c r="B466" s="253">
        <f t="shared" si="7"/>
        <v>41869.625</v>
      </c>
      <c r="C466" s="254">
        <v>15</v>
      </c>
      <c r="D466" s="11">
        <f>ROUND(АТС!F464*$D$41*$D$42/100,2)</f>
        <v>118.62</v>
      </c>
      <c r="E466" s="11">
        <f>ROUND(АТС!F464*$E$41*$E$42/100,2)</f>
        <v>108.99</v>
      </c>
      <c r="F466" s="11">
        <f>ROUND(АТС!$F464*$F$41*$F$42/100,2)</f>
        <v>74.22</v>
      </c>
      <c r="G466" s="11">
        <f>ROUND(АТС!$F464*$G$41*$G$42/100,2)</f>
        <v>43.45</v>
      </c>
    </row>
    <row r="467" spans="1:7" x14ac:dyDescent="0.25">
      <c r="A467" s="244"/>
      <c r="B467" s="251">
        <f t="shared" si="7"/>
        <v>41869.666669999999</v>
      </c>
      <c r="C467" s="254">
        <v>16</v>
      </c>
      <c r="D467" s="11">
        <f>ROUND(АТС!F465*$D$41*$D$42/100,2)</f>
        <v>117.59</v>
      </c>
      <c r="E467" s="11">
        <f>ROUND(АТС!F465*$E$41*$E$42/100,2)</f>
        <v>108.04</v>
      </c>
      <c r="F467" s="11">
        <f>ROUND(АТС!$F465*$F$41*$F$42/100,2)</f>
        <v>73.58</v>
      </c>
      <c r="G467" s="11">
        <f>ROUND(АТС!$F465*$G$41*$G$42/100,2)</f>
        <v>43.07</v>
      </c>
    </row>
    <row r="468" spans="1:7" x14ac:dyDescent="0.25">
      <c r="A468" s="244"/>
      <c r="B468" s="253">
        <f t="shared" si="7"/>
        <v>41869.708330000001</v>
      </c>
      <c r="C468" s="254">
        <v>17</v>
      </c>
      <c r="D468" s="11">
        <f>ROUND(АТС!F466*$D$41*$D$42/100,2)</f>
        <v>117.76</v>
      </c>
      <c r="E468" s="11">
        <f>ROUND(АТС!F466*$E$41*$E$42/100,2)</f>
        <v>108.2</v>
      </c>
      <c r="F468" s="11">
        <f>ROUND(АТС!$F466*$F$41*$F$42/100,2)</f>
        <v>73.680000000000007</v>
      </c>
      <c r="G468" s="11">
        <f>ROUND(АТС!$F466*$G$41*$G$42/100,2)</f>
        <v>43.13</v>
      </c>
    </row>
    <row r="469" spans="1:7" x14ac:dyDescent="0.25">
      <c r="A469" s="244"/>
      <c r="B469" s="253">
        <f t="shared" si="7"/>
        <v>41869.75</v>
      </c>
      <c r="C469" s="254">
        <v>18</v>
      </c>
      <c r="D469" s="11">
        <f>ROUND(АТС!F467*$D$41*$D$42/100,2)</f>
        <v>121.65</v>
      </c>
      <c r="E469" s="11">
        <f>ROUND(АТС!F467*$E$41*$E$42/100,2)</f>
        <v>111.77</v>
      </c>
      <c r="F469" s="11">
        <f>ROUND(АТС!$F467*$F$41*$F$42/100,2)</f>
        <v>76.12</v>
      </c>
      <c r="G469" s="11">
        <f>ROUND(АТС!$F467*$G$41*$G$42/100,2)</f>
        <v>44.55</v>
      </c>
    </row>
    <row r="470" spans="1:7" x14ac:dyDescent="0.25">
      <c r="A470" s="244"/>
      <c r="B470" s="253">
        <f t="shared" si="7"/>
        <v>41869.791669999999</v>
      </c>
      <c r="C470" s="254">
        <v>19</v>
      </c>
      <c r="D470" s="11">
        <f>ROUND(АТС!F468*$D$41*$D$42/100,2)</f>
        <v>139.13</v>
      </c>
      <c r="E470" s="11">
        <f>ROUND(АТС!F468*$E$41*$E$42/100,2)</f>
        <v>127.83</v>
      </c>
      <c r="F470" s="11">
        <f>ROUND(АТС!$F468*$F$41*$F$42/100,2)</f>
        <v>87.06</v>
      </c>
      <c r="G470" s="11">
        <f>ROUND(АТС!$F468*$G$41*$G$42/100,2)</f>
        <v>50.96</v>
      </c>
    </row>
    <row r="471" spans="1:7" x14ac:dyDescent="0.25">
      <c r="A471" s="244"/>
      <c r="B471" s="251">
        <f t="shared" si="7"/>
        <v>41869.833330000001</v>
      </c>
      <c r="C471" s="254">
        <v>20</v>
      </c>
      <c r="D471" s="11">
        <f>ROUND(АТС!F469*$D$41*$D$42/100,2)</f>
        <v>124.09</v>
      </c>
      <c r="E471" s="11">
        <f>ROUND(АТС!F469*$E$41*$E$42/100,2)</f>
        <v>114.01</v>
      </c>
      <c r="F471" s="11">
        <f>ROUND(АТС!$F469*$F$41*$F$42/100,2)</f>
        <v>77.64</v>
      </c>
      <c r="G471" s="11">
        <f>ROUND(АТС!$F469*$G$41*$G$42/100,2)</f>
        <v>45.45</v>
      </c>
    </row>
    <row r="472" spans="1:7" x14ac:dyDescent="0.25">
      <c r="A472" s="244"/>
      <c r="B472" s="253">
        <f t="shared" si="7"/>
        <v>41869.875</v>
      </c>
      <c r="C472" s="254">
        <v>21</v>
      </c>
      <c r="D472" s="11">
        <f>ROUND(АТС!F470*$D$41*$D$42/100,2)</f>
        <v>115.52</v>
      </c>
      <c r="E472" s="11">
        <f>ROUND(АТС!F470*$E$41*$E$42/100,2)</f>
        <v>106.14</v>
      </c>
      <c r="F472" s="11">
        <f>ROUND(АТС!$F470*$F$41*$F$42/100,2)</f>
        <v>72.28</v>
      </c>
      <c r="G472" s="11">
        <f>ROUND(АТС!$F470*$G$41*$G$42/100,2)</f>
        <v>42.31</v>
      </c>
    </row>
    <row r="473" spans="1:7" x14ac:dyDescent="0.25">
      <c r="A473" s="244"/>
      <c r="B473" s="253">
        <f t="shared" si="7"/>
        <v>41869.916669999999</v>
      </c>
      <c r="C473" s="254">
        <v>22</v>
      </c>
      <c r="D473" s="11">
        <f>ROUND(АТС!F471*$D$41*$D$42/100,2)</f>
        <v>125.43</v>
      </c>
      <c r="E473" s="11">
        <f>ROUND(АТС!F471*$E$41*$E$42/100,2)</f>
        <v>115.24</v>
      </c>
      <c r="F473" s="11">
        <f>ROUND(АТС!$F471*$F$41*$F$42/100,2)</f>
        <v>78.48</v>
      </c>
      <c r="G473" s="11">
        <f>ROUND(АТС!$F471*$G$41*$G$42/100,2)</f>
        <v>45.94</v>
      </c>
    </row>
    <row r="474" spans="1:7" x14ac:dyDescent="0.25">
      <c r="A474" s="244"/>
      <c r="B474" s="253">
        <f t="shared" si="7"/>
        <v>41869.958330000001</v>
      </c>
      <c r="C474" s="254">
        <v>23</v>
      </c>
      <c r="D474" s="11">
        <f>ROUND(АТС!F472*$D$41*$D$42/100,2)</f>
        <v>114.97</v>
      </c>
      <c r="E474" s="11">
        <f>ROUND(АТС!F472*$E$41*$E$42/100,2)</f>
        <v>105.63</v>
      </c>
      <c r="F474" s="11">
        <f>ROUND(АТС!$F472*$F$41*$F$42/100,2)</f>
        <v>71.94</v>
      </c>
      <c r="G474" s="11">
        <f>ROUND(АТС!$F472*$G$41*$G$42/100,2)</f>
        <v>42.11</v>
      </c>
    </row>
    <row r="475" spans="1:7" x14ac:dyDescent="0.25">
      <c r="A475" s="244"/>
      <c r="B475" s="251">
        <f t="shared" si="7"/>
        <v>41870</v>
      </c>
      <c r="C475" s="254">
        <v>0</v>
      </c>
      <c r="D475" s="11">
        <f>ROUND(АТС!F473*$D$41*$D$42/100,2)</f>
        <v>121.92</v>
      </c>
      <c r="E475" s="11">
        <f>ROUND(АТС!F473*$E$41*$E$42/100,2)</f>
        <v>112.02</v>
      </c>
      <c r="F475" s="11">
        <f>ROUND(АТС!$F473*$F$41*$F$42/100,2)</f>
        <v>76.290000000000006</v>
      </c>
      <c r="G475" s="11">
        <f>ROUND(АТС!$F473*$G$41*$G$42/100,2)</f>
        <v>44.65</v>
      </c>
    </row>
    <row r="476" spans="1:7" x14ac:dyDescent="0.25">
      <c r="A476" s="244"/>
      <c r="B476" s="253">
        <f t="shared" si="7"/>
        <v>41870.041669999999</v>
      </c>
      <c r="C476" s="254">
        <v>1</v>
      </c>
      <c r="D476" s="11">
        <f>ROUND(АТС!F474*$D$41*$D$42/100,2)</f>
        <v>131.38999999999999</v>
      </c>
      <c r="E476" s="11">
        <f>ROUND(АТС!F474*$E$41*$E$42/100,2)</f>
        <v>120.71</v>
      </c>
      <c r="F476" s="11">
        <f>ROUND(АТС!$F474*$F$41*$F$42/100,2)</f>
        <v>82.21</v>
      </c>
      <c r="G476" s="11">
        <f>ROUND(АТС!$F474*$G$41*$G$42/100,2)</f>
        <v>48.12</v>
      </c>
    </row>
    <row r="477" spans="1:7" x14ac:dyDescent="0.25">
      <c r="A477" s="244"/>
      <c r="B477" s="253">
        <f t="shared" si="7"/>
        <v>41870.083330000001</v>
      </c>
      <c r="C477" s="254">
        <v>2</v>
      </c>
      <c r="D477" s="11">
        <f>ROUND(АТС!F475*$D$41*$D$42/100,2)</f>
        <v>141.31</v>
      </c>
      <c r="E477" s="11">
        <f>ROUND(АТС!F475*$E$41*$E$42/100,2)</f>
        <v>129.83000000000001</v>
      </c>
      <c r="F477" s="11">
        <f>ROUND(АТС!$F475*$F$41*$F$42/100,2)</f>
        <v>88.42</v>
      </c>
      <c r="G477" s="11">
        <f>ROUND(АТС!$F475*$G$41*$G$42/100,2)</f>
        <v>51.75</v>
      </c>
    </row>
    <row r="478" spans="1:7" x14ac:dyDescent="0.25">
      <c r="A478" s="244"/>
      <c r="B478" s="253">
        <f t="shared" si="7"/>
        <v>41870.125</v>
      </c>
      <c r="C478" s="254">
        <v>3</v>
      </c>
      <c r="D478" s="11">
        <f>ROUND(АТС!F476*$D$41*$D$42/100,2)</f>
        <v>143.68</v>
      </c>
      <c r="E478" s="11">
        <f>ROUND(АТС!F476*$E$41*$E$42/100,2)</f>
        <v>132.01</v>
      </c>
      <c r="F478" s="11">
        <f>ROUND(АТС!$F476*$F$41*$F$42/100,2)</f>
        <v>89.9</v>
      </c>
      <c r="G478" s="11">
        <f>ROUND(АТС!$F476*$G$41*$G$42/100,2)</f>
        <v>52.62</v>
      </c>
    </row>
    <row r="479" spans="1:7" x14ac:dyDescent="0.25">
      <c r="A479" s="244"/>
      <c r="B479" s="251">
        <f t="shared" si="7"/>
        <v>41870.166669999999</v>
      </c>
      <c r="C479" s="254">
        <v>4</v>
      </c>
      <c r="D479" s="11">
        <f>ROUND(АТС!F477*$D$41*$D$42/100,2)</f>
        <v>144.88999999999999</v>
      </c>
      <c r="E479" s="11">
        <f>ROUND(АТС!F477*$E$41*$E$42/100,2)</f>
        <v>133.12</v>
      </c>
      <c r="F479" s="11">
        <f>ROUND(АТС!$F477*$F$41*$F$42/100,2)</f>
        <v>90.66</v>
      </c>
      <c r="G479" s="11">
        <f>ROUND(АТС!$F477*$G$41*$G$42/100,2)</f>
        <v>53.07</v>
      </c>
    </row>
    <row r="480" spans="1:7" x14ac:dyDescent="0.25">
      <c r="A480" s="244"/>
      <c r="B480" s="253">
        <f t="shared" si="7"/>
        <v>41870.208330000001</v>
      </c>
      <c r="C480" s="254">
        <v>5</v>
      </c>
      <c r="D480" s="11">
        <f>ROUND(АТС!F478*$D$41*$D$42/100,2)</f>
        <v>155.49</v>
      </c>
      <c r="E480" s="11">
        <f>ROUND(АТС!F478*$E$41*$E$42/100,2)</f>
        <v>142.85</v>
      </c>
      <c r="F480" s="11">
        <f>ROUND(АТС!$F478*$F$41*$F$42/100,2)</f>
        <v>97.29</v>
      </c>
      <c r="G480" s="11">
        <f>ROUND(АТС!$F478*$G$41*$G$42/100,2)</f>
        <v>56.95</v>
      </c>
    </row>
    <row r="481" spans="1:7" x14ac:dyDescent="0.25">
      <c r="A481" s="244"/>
      <c r="B481" s="253">
        <f t="shared" si="7"/>
        <v>41870.25</v>
      </c>
      <c r="C481" s="254">
        <v>6</v>
      </c>
      <c r="D481" s="11">
        <f>ROUND(АТС!F479*$D$41*$D$42/100,2)</f>
        <v>143.63</v>
      </c>
      <c r="E481" s="11">
        <f>ROUND(АТС!F479*$E$41*$E$42/100,2)</f>
        <v>131.96</v>
      </c>
      <c r="F481" s="11">
        <f>ROUND(АТС!$F479*$F$41*$F$42/100,2)</f>
        <v>89.87</v>
      </c>
      <c r="G481" s="11">
        <f>ROUND(АТС!$F479*$G$41*$G$42/100,2)</f>
        <v>52.6</v>
      </c>
    </row>
    <row r="482" spans="1:7" x14ac:dyDescent="0.25">
      <c r="A482" s="244"/>
      <c r="B482" s="253">
        <f t="shared" si="7"/>
        <v>41870.291669999999</v>
      </c>
      <c r="C482" s="254">
        <v>7</v>
      </c>
      <c r="D482" s="11">
        <f>ROUND(АТС!F480*$D$41*$D$42/100,2)</f>
        <v>134.49</v>
      </c>
      <c r="E482" s="11">
        <f>ROUND(АТС!F480*$E$41*$E$42/100,2)</f>
        <v>123.56</v>
      </c>
      <c r="F482" s="11">
        <f>ROUND(АТС!$F480*$F$41*$F$42/100,2)</f>
        <v>84.15</v>
      </c>
      <c r="G482" s="11">
        <f>ROUND(АТС!$F480*$G$41*$G$42/100,2)</f>
        <v>49.26</v>
      </c>
    </row>
    <row r="483" spans="1:7" x14ac:dyDescent="0.25">
      <c r="A483" s="244"/>
      <c r="B483" s="251">
        <f t="shared" si="7"/>
        <v>41870.333330000001</v>
      </c>
      <c r="C483" s="254">
        <v>8</v>
      </c>
      <c r="D483" s="11">
        <f>ROUND(АТС!F481*$D$41*$D$42/100,2)</f>
        <v>163.21</v>
      </c>
      <c r="E483" s="11">
        <f>ROUND(АТС!F481*$E$41*$E$42/100,2)</f>
        <v>149.94999999999999</v>
      </c>
      <c r="F483" s="11">
        <f>ROUND(АТС!$F481*$F$41*$F$42/100,2)</f>
        <v>102.12</v>
      </c>
      <c r="G483" s="11">
        <f>ROUND(АТС!$F481*$G$41*$G$42/100,2)</f>
        <v>59.77</v>
      </c>
    </row>
    <row r="484" spans="1:7" x14ac:dyDescent="0.25">
      <c r="A484" s="244"/>
      <c r="B484" s="253">
        <f t="shared" si="7"/>
        <v>41870.375</v>
      </c>
      <c r="C484" s="254">
        <v>9</v>
      </c>
      <c r="D484" s="11">
        <f>ROUND(АТС!F482*$D$41*$D$42/100,2)</f>
        <v>150.37</v>
      </c>
      <c r="E484" s="11">
        <f>ROUND(АТС!F482*$E$41*$E$42/100,2)</f>
        <v>138.16</v>
      </c>
      <c r="F484" s="11">
        <f>ROUND(АТС!$F482*$F$41*$F$42/100,2)</f>
        <v>94.09</v>
      </c>
      <c r="G484" s="11">
        <f>ROUND(АТС!$F482*$G$41*$G$42/100,2)</f>
        <v>55.07</v>
      </c>
    </row>
    <row r="485" spans="1:7" x14ac:dyDescent="0.25">
      <c r="A485" s="244"/>
      <c r="B485" s="253">
        <f t="shared" si="7"/>
        <v>41870.416669999999</v>
      </c>
      <c r="C485" s="254">
        <v>10</v>
      </c>
      <c r="D485" s="11">
        <f>ROUND(АТС!F483*$D$41*$D$42/100,2)</f>
        <v>134.66</v>
      </c>
      <c r="E485" s="11">
        <f>ROUND(АТС!F483*$E$41*$E$42/100,2)</f>
        <v>123.72</v>
      </c>
      <c r="F485" s="11">
        <f>ROUND(АТС!$F483*$F$41*$F$42/100,2)</f>
        <v>84.26</v>
      </c>
      <c r="G485" s="11">
        <f>ROUND(АТС!$F483*$G$41*$G$42/100,2)</f>
        <v>49.32</v>
      </c>
    </row>
    <row r="486" spans="1:7" x14ac:dyDescent="0.25">
      <c r="A486" s="244"/>
      <c r="B486" s="253">
        <f t="shared" si="7"/>
        <v>41870.458330000001</v>
      </c>
      <c r="C486" s="254">
        <v>11</v>
      </c>
      <c r="D486" s="11">
        <f>ROUND(АТС!F484*$D$41*$D$42/100,2)</f>
        <v>130.87</v>
      </c>
      <c r="E486" s="11">
        <f>ROUND(АТС!F484*$E$41*$E$42/100,2)</f>
        <v>120.24</v>
      </c>
      <c r="F486" s="11">
        <f>ROUND(АТС!$F484*$F$41*$F$42/100,2)</f>
        <v>81.88</v>
      </c>
      <c r="G486" s="11">
        <f>ROUND(АТС!$F484*$G$41*$G$42/100,2)</f>
        <v>47.93</v>
      </c>
    </row>
    <row r="487" spans="1:7" x14ac:dyDescent="0.25">
      <c r="A487" s="244"/>
      <c r="B487" s="251">
        <f t="shared" si="7"/>
        <v>41870.5</v>
      </c>
      <c r="C487" s="254">
        <v>12</v>
      </c>
      <c r="D487" s="11">
        <f>ROUND(АТС!F485*$D$41*$D$42/100,2)</f>
        <v>129.03</v>
      </c>
      <c r="E487" s="11">
        <f>ROUND(АТС!F485*$E$41*$E$42/100,2)</f>
        <v>118.55</v>
      </c>
      <c r="F487" s="11">
        <f>ROUND(АТС!$F485*$F$41*$F$42/100,2)</f>
        <v>80.73</v>
      </c>
      <c r="G487" s="11">
        <f>ROUND(АТС!$F485*$G$41*$G$42/100,2)</f>
        <v>47.26</v>
      </c>
    </row>
    <row r="488" spans="1:7" x14ac:dyDescent="0.25">
      <c r="A488" s="244"/>
      <c r="B488" s="253">
        <f t="shared" si="7"/>
        <v>41870.541669999999</v>
      </c>
      <c r="C488" s="254">
        <v>13</v>
      </c>
      <c r="D488" s="11">
        <f>ROUND(АТС!F486*$D$41*$D$42/100,2)</f>
        <v>123.67</v>
      </c>
      <c r="E488" s="11">
        <f>ROUND(АТС!F486*$E$41*$E$42/100,2)</f>
        <v>113.62</v>
      </c>
      <c r="F488" s="11">
        <f>ROUND(АТС!$F486*$F$41*$F$42/100,2)</f>
        <v>77.38</v>
      </c>
      <c r="G488" s="11">
        <f>ROUND(АТС!$F486*$G$41*$G$42/100,2)</f>
        <v>45.29</v>
      </c>
    </row>
    <row r="489" spans="1:7" x14ac:dyDescent="0.25">
      <c r="A489" s="244"/>
      <c r="B489" s="253">
        <f t="shared" si="7"/>
        <v>41870.583330000001</v>
      </c>
      <c r="C489" s="254">
        <v>14</v>
      </c>
      <c r="D489" s="11">
        <f>ROUND(АТС!F487*$D$41*$D$42/100,2)</f>
        <v>122.81</v>
      </c>
      <c r="E489" s="11">
        <f>ROUND(АТС!F487*$E$41*$E$42/100,2)</f>
        <v>112.83</v>
      </c>
      <c r="F489" s="11">
        <f>ROUND(АТС!$F487*$F$41*$F$42/100,2)</f>
        <v>76.84</v>
      </c>
      <c r="G489" s="11">
        <f>ROUND(АТС!$F487*$G$41*$G$42/100,2)</f>
        <v>44.98</v>
      </c>
    </row>
    <row r="490" spans="1:7" x14ac:dyDescent="0.25">
      <c r="A490" s="244"/>
      <c r="B490" s="253">
        <f t="shared" si="7"/>
        <v>41870.625</v>
      </c>
      <c r="C490" s="254">
        <v>15</v>
      </c>
      <c r="D490" s="11">
        <f>ROUND(АТС!F488*$D$41*$D$42/100,2)</f>
        <v>122.81</v>
      </c>
      <c r="E490" s="11">
        <f>ROUND(АТС!F488*$E$41*$E$42/100,2)</f>
        <v>112.84</v>
      </c>
      <c r="F490" s="11">
        <f>ROUND(АТС!$F488*$F$41*$F$42/100,2)</f>
        <v>76.849999999999994</v>
      </c>
      <c r="G490" s="11">
        <f>ROUND(АТС!$F488*$G$41*$G$42/100,2)</f>
        <v>44.98</v>
      </c>
    </row>
    <row r="491" spans="1:7" x14ac:dyDescent="0.25">
      <c r="A491" s="244"/>
      <c r="B491" s="251">
        <f t="shared" si="7"/>
        <v>41870.666669999999</v>
      </c>
      <c r="C491" s="254">
        <v>16</v>
      </c>
      <c r="D491" s="11">
        <f>ROUND(АТС!F489*$D$41*$D$42/100,2)</f>
        <v>122.42</v>
      </c>
      <c r="E491" s="11">
        <f>ROUND(АТС!F489*$E$41*$E$42/100,2)</f>
        <v>112.48</v>
      </c>
      <c r="F491" s="11">
        <f>ROUND(АТС!$F489*$F$41*$F$42/100,2)</f>
        <v>76.599999999999994</v>
      </c>
      <c r="G491" s="11">
        <f>ROUND(АТС!$F489*$G$41*$G$42/100,2)</f>
        <v>44.84</v>
      </c>
    </row>
    <row r="492" spans="1:7" x14ac:dyDescent="0.25">
      <c r="A492" s="244"/>
      <c r="B492" s="253">
        <f t="shared" si="7"/>
        <v>41870.708330000001</v>
      </c>
      <c r="C492" s="254">
        <v>17</v>
      </c>
      <c r="D492" s="11">
        <f>ROUND(АТС!F490*$D$41*$D$42/100,2)</f>
        <v>126.95</v>
      </c>
      <c r="E492" s="11">
        <f>ROUND(АТС!F490*$E$41*$E$42/100,2)</f>
        <v>116.64</v>
      </c>
      <c r="F492" s="11">
        <f>ROUND(АТС!$F490*$F$41*$F$42/100,2)</f>
        <v>79.430000000000007</v>
      </c>
      <c r="G492" s="11">
        <f>ROUND(АТС!$F490*$G$41*$G$42/100,2)</f>
        <v>46.49</v>
      </c>
    </row>
    <row r="493" spans="1:7" x14ac:dyDescent="0.25">
      <c r="A493" s="244"/>
      <c r="B493" s="253">
        <f t="shared" si="7"/>
        <v>41870.75</v>
      </c>
      <c r="C493" s="254">
        <v>18</v>
      </c>
      <c r="D493" s="11">
        <f>ROUND(АТС!F491*$D$41*$D$42/100,2)</f>
        <v>131.86000000000001</v>
      </c>
      <c r="E493" s="11">
        <f>ROUND(АТС!F491*$E$41*$E$42/100,2)</f>
        <v>121.14</v>
      </c>
      <c r="F493" s="11">
        <f>ROUND(АТС!$F491*$F$41*$F$42/100,2)</f>
        <v>82.5</v>
      </c>
      <c r="G493" s="11">
        <f>ROUND(АТС!$F491*$G$41*$G$42/100,2)</f>
        <v>48.29</v>
      </c>
    </row>
    <row r="494" spans="1:7" x14ac:dyDescent="0.25">
      <c r="A494" s="244"/>
      <c r="B494" s="253">
        <f t="shared" si="7"/>
        <v>41870.791669999999</v>
      </c>
      <c r="C494" s="254">
        <v>19</v>
      </c>
      <c r="D494" s="11">
        <f>ROUND(АТС!F492*$D$41*$D$42/100,2)</f>
        <v>133.6</v>
      </c>
      <c r="E494" s="11">
        <f>ROUND(АТС!F492*$E$41*$E$42/100,2)</f>
        <v>122.74</v>
      </c>
      <c r="F494" s="11">
        <f>ROUND(АТС!$F492*$F$41*$F$42/100,2)</f>
        <v>83.59</v>
      </c>
      <c r="G494" s="11">
        <f>ROUND(АТС!$F492*$G$41*$G$42/100,2)</f>
        <v>48.93</v>
      </c>
    </row>
    <row r="495" spans="1:7" x14ac:dyDescent="0.25">
      <c r="A495" s="244"/>
      <c r="B495" s="251">
        <f t="shared" si="7"/>
        <v>41870.833330000001</v>
      </c>
      <c r="C495" s="254">
        <v>20</v>
      </c>
      <c r="D495" s="11">
        <f>ROUND(АТС!F493*$D$41*$D$42/100,2)</f>
        <v>127.07</v>
      </c>
      <c r="E495" s="11">
        <f>ROUND(АТС!F493*$E$41*$E$42/100,2)</f>
        <v>116.75</v>
      </c>
      <c r="F495" s="11">
        <f>ROUND(АТС!$F493*$F$41*$F$42/100,2)</f>
        <v>79.510000000000005</v>
      </c>
      <c r="G495" s="11">
        <f>ROUND(АТС!$F493*$G$41*$G$42/100,2)</f>
        <v>46.54</v>
      </c>
    </row>
    <row r="496" spans="1:7" x14ac:dyDescent="0.25">
      <c r="A496" s="244"/>
      <c r="B496" s="253">
        <f t="shared" si="7"/>
        <v>41870.875</v>
      </c>
      <c r="C496" s="254">
        <v>21</v>
      </c>
      <c r="D496" s="11">
        <f>ROUND(АТС!F494*$D$41*$D$42/100,2)</f>
        <v>117.5</v>
      </c>
      <c r="E496" s="11">
        <f>ROUND(АТС!F494*$E$41*$E$42/100,2)</f>
        <v>107.96</v>
      </c>
      <c r="F496" s="11">
        <f>ROUND(АТС!$F494*$F$41*$F$42/100,2)</f>
        <v>73.52</v>
      </c>
      <c r="G496" s="11">
        <f>ROUND(АТС!$F494*$G$41*$G$42/100,2)</f>
        <v>43.03</v>
      </c>
    </row>
    <row r="497" spans="1:7" x14ac:dyDescent="0.25">
      <c r="A497" s="244"/>
      <c r="B497" s="253">
        <f t="shared" si="7"/>
        <v>41870.916669999999</v>
      </c>
      <c r="C497" s="254">
        <v>22</v>
      </c>
      <c r="D497" s="11">
        <f>ROUND(АТС!F495*$D$41*$D$42/100,2)</f>
        <v>125.42</v>
      </c>
      <c r="E497" s="11">
        <f>ROUND(АТС!F495*$E$41*$E$42/100,2)</f>
        <v>115.24</v>
      </c>
      <c r="F497" s="11">
        <f>ROUND(АТС!$F495*$F$41*$F$42/100,2)</f>
        <v>78.48</v>
      </c>
      <c r="G497" s="11">
        <f>ROUND(АТС!$F495*$G$41*$G$42/100,2)</f>
        <v>45.94</v>
      </c>
    </row>
    <row r="498" spans="1:7" x14ac:dyDescent="0.25">
      <c r="A498" s="244"/>
      <c r="B498" s="253">
        <f t="shared" si="7"/>
        <v>41870.958330000001</v>
      </c>
      <c r="C498" s="254">
        <v>23</v>
      </c>
      <c r="D498" s="11">
        <f>ROUND(АТС!F496*$D$41*$D$42/100,2)</f>
        <v>114.99</v>
      </c>
      <c r="E498" s="11">
        <f>ROUND(АТС!F496*$E$41*$E$42/100,2)</f>
        <v>105.65</v>
      </c>
      <c r="F498" s="11">
        <f>ROUND(АТС!$F496*$F$41*$F$42/100,2)</f>
        <v>71.95</v>
      </c>
      <c r="G498" s="11">
        <f>ROUND(АТС!$F496*$G$41*$G$42/100,2)</f>
        <v>42.11</v>
      </c>
    </row>
    <row r="499" spans="1:7" x14ac:dyDescent="0.25">
      <c r="A499" s="244"/>
      <c r="B499" s="251">
        <f t="shared" si="7"/>
        <v>41871</v>
      </c>
      <c r="C499" s="254">
        <v>0</v>
      </c>
      <c r="D499" s="11">
        <f>ROUND(АТС!F497*$D$41*$D$42/100,2)</f>
        <v>121.88</v>
      </c>
      <c r="E499" s="11">
        <f>ROUND(АТС!F497*$E$41*$E$42/100,2)</f>
        <v>111.98</v>
      </c>
      <c r="F499" s="11">
        <f>ROUND(АТС!$F497*$F$41*$F$42/100,2)</f>
        <v>76.260000000000005</v>
      </c>
      <c r="G499" s="11">
        <f>ROUND(АТС!$F497*$G$41*$G$42/100,2)</f>
        <v>44.64</v>
      </c>
    </row>
    <row r="500" spans="1:7" x14ac:dyDescent="0.25">
      <c r="A500" s="244"/>
      <c r="B500" s="253">
        <f t="shared" si="7"/>
        <v>41871.041669999999</v>
      </c>
      <c r="C500" s="254">
        <v>1</v>
      </c>
      <c r="D500" s="11">
        <f>ROUND(АТС!F498*$D$41*$D$42/100,2)</f>
        <v>134.51</v>
      </c>
      <c r="E500" s="11">
        <f>ROUND(АТС!F498*$E$41*$E$42/100,2)</f>
        <v>123.58</v>
      </c>
      <c r="F500" s="11">
        <f>ROUND(АТС!$F498*$F$41*$F$42/100,2)</f>
        <v>84.16</v>
      </c>
      <c r="G500" s="11">
        <f>ROUND(АТС!$F498*$G$41*$G$42/100,2)</f>
        <v>49.26</v>
      </c>
    </row>
    <row r="501" spans="1:7" x14ac:dyDescent="0.25">
      <c r="A501" s="244"/>
      <c r="B501" s="253">
        <f t="shared" si="7"/>
        <v>41871.083330000001</v>
      </c>
      <c r="C501" s="254">
        <v>2</v>
      </c>
      <c r="D501" s="11">
        <f>ROUND(АТС!F499*$D$41*$D$42/100,2)</f>
        <v>144.87</v>
      </c>
      <c r="E501" s="11">
        <f>ROUND(АТС!F499*$E$41*$E$42/100,2)</f>
        <v>133.1</v>
      </c>
      <c r="F501" s="11">
        <f>ROUND(АТС!$F499*$F$41*$F$42/100,2)</f>
        <v>90.64</v>
      </c>
      <c r="G501" s="11">
        <f>ROUND(АТС!$F499*$G$41*$G$42/100,2)</f>
        <v>53.06</v>
      </c>
    </row>
    <row r="502" spans="1:7" x14ac:dyDescent="0.25">
      <c r="A502" s="244"/>
      <c r="B502" s="253">
        <f t="shared" si="7"/>
        <v>41871.125</v>
      </c>
      <c r="C502" s="254">
        <v>3</v>
      </c>
      <c r="D502" s="11">
        <f>ROUND(АТС!F500*$D$41*$D$42/100,2)</f>
        <v>147.41</v>
      </c>
      <c r="E502" s="11">
        <f>ROUND(АТС!F500*$E$41*$E$42/100,2)</f>
        <v>135.43</v>
      </c>
      <c r="F502" s="11">
        <f>ROUND(АТС!$F500*$F$41*$F$42/100,2)</f>
        <v>92.23</v>
      </c>
      <c r="G502" s="11">
        <f>ROUND(АТС!$F500*$G$41*$G$42/100,2)</f>
        <v>53.99</v>
      </c>
    </row>
    <row r="503" spans="1:7" x14ac:dyDescent="0.25">
      <c r="A503" s="244"/>
      <c r="B503" s="251">
        <f t="shared" si="7"/>
        <v>41871.166669999999</v>
      </c>
      <c r="C503" s="254">
        <v>4</v>
      </c>
      <c r="D503" s="11">
        <f>ROUND(АТС!F501*$D$41*$D$42/100,2)</f>
        <v>148.63</v>
      </c>
      <c r="E503" s="11">
        <f>ROUND(АТС!F501*$E$41*$E$42/100,2)</f>
        <v>136.55000000000001</v>
      </c>
      <c r="F503" s="11">
        <f>ROUND(АТС!$F501*$F$41*$F$42/100,2)</f>
        <v>93</v>
      </c>
      <c r="G503" s="11">
        <f>ROUND(АТС!$F501*$G$41*$G$42/100,2)</f>
        <v>54.43</v>
      </c>
    </row>
    <row r="504" spans="1:7" x14ac:dyDescent="0.25">
      <c r="A504" s="244"/>
      <c r="B504" s="253">
        <f t="shared" si="7"/>
        <v>41871.208330000001</v>
      </c>
      <c r="C504" s="254">
        <v>5</v>
      </c>
      <c r="D504" s="11">
        <f>ROUND(АТС!F502*$D$41*$D$42/100,2)</f>
        <v>147.38</v>
      </c>
      <c r="E504" s="11">
        <f>ROUND(АТС!F502*$E$41*$E$42/100,2)</f>
        <v>135.41</v>
      </c>
      <c r="F504" s="11">
        <f>ROUND(АТС!$F502*$F$41*$F$42/100,2)</f>
        <v>92.22</v>
      </c>
      <c r="G504" s="11">
        <f>ROUND(АТС!$F502*$G$41*$G$42/100,2)</f>
        <v>53.98</v>
      </c>
    </row>
    <row r="505" spans="1:7" x14ac:dyDescent="0.25">
      <c r="A505" s="244"/>
      <c r="B505" s="253">
        <f t="shared" si="7"/>
        <v>41871.25</v>
      </c>
      <c r="C505" s="254">
        <v>6</v>
      </c>
      <c r="D505" s="11">
        <f>ROUND(АТС!F503*$D$41*$D$42/100,2)</f>
        <v>148.65</v>
      </c>
      <c r="E505" s="11">
        <f>ROUND(АТС!F503*$E$41*$E$42/100,2)</f>
        <v>136.58000000000001</v>
      </c>
      <c r="F505" s="11">
        <f>ROUND(АТС!$F503*$F$41*$F$42/100,2)</f>
        <v>93.01</v>
      </c>
      <c r="G505" s="11">
        <f>ROUND(АТС!$F503*$G$41*$G$42/100,2)</f>
        <v>54.44</v>
      </c>
    </row>
    <row r="506" spans="1:7" x14ac:dyDescent="0.25">
      <c r="A506" s="244"/>
      <c r="B506" s="253">
        <f t="shared" si="7"/>
        <v>41871.291669999999</v>
      </c>
      <c r="C506" s="254">
        <v>7</v>
      </c>
      <c r="D506" s="11">
        <f>ROUND(АТС!F504*$D$41*$D$42/100,2)</f>
        <v>134.44999999999999</v>
      </c>
      <c r="E506" s="11">
        <f>ROUND(АТС!F504*$E$41*$E$42/100,2)</f>
        <v>123.53</v>
      </c>
      <c r="F506" s="11">
        <f>ROUND(АТС!$F504*$F$41*$F$42/100,2)</f>
        <v>84.13</v>
      </c>
      <c r="G506" s="11">
        <f>ROUND(АТС!$F504*$G$41*$G$42/100,2)</f>
        <v>49.24</v>
      </c>
    </row>
    <row r="507" spans="1:7" x14ac:dyDescent="0.25">
      <c r="A507" s="244"/>
      <c r="B507" s="251">
        <f t="shared" si="7"/>
        <v>41871.333330000001</v>
      </c>
      <c r="C507" s="254">
        <v>8</v>
      </c>
      <c r="D507" s="11">
        <f>ROUND(АТС!F505*$D$41*$D$42/100,2)</f>
        <v>163.1</v>
      </c>
      <c r="E507" s="11">
        <f>ROUND(АТС!F505*$E$41*$E$42/100,2)</f>
        <v>149.85</v>
      </c>
      <c r="F507" s="11">
        <f>ROUND(АТС!$F505*$F$41*$F$42/100,2)</f>
        <v>102.05</v>
      </c>
      <c r="G507" s="11">
        <f>ROUND(АТС!$F505*$G$41*$G$42/100,2)</f>
        <v>59.73</v>
      </c>
    </row>
    <row r="508" spans="1:7" x14ac:dyDescent="0.25">
      <c r="A508" s="244"/>
      <c r="B508" s="253">
        <f t="shared" si="7"/>
        <v>41871.375</v>
      </c>
      <c r="C508" s="254">
        <v>9</v>
      </c>
      <c r="D508" s="11">
        <f>ROUND(АТС!F506*$D$41*$D$42/100,2)</f>
        <v>150.38999999999999</v>
      </c>
      <c r="E508" s="11">
        <f>ROUND(АТС!F506*$E$41*$E$42/100,2)</f>
        <v>138.16999999999999</v>
      </c>
      <c r="F508" s="11">
        <f>ROUND(АТС!$F506*$F$41*$F$42/100,2)</f>
        <v>94.1</v>
      </c>
      <c r="G508" s="11">
        <f>ROUND(АТС!$F506*$G$41*$G$42/100,2)</f>
        <v>55.08</v>
      </c>
    </row>
    <row r="509" spans="1:7" x14ac:dyDescent="0.25">
      <c r="A509" s="244"/>
      <c r="B509" s="253">
        <f t="shared" si="7"/>
        <v>41871.416669999999</v>
      </c>
      <c r="C509" s="254">
        <v>10</v>
      </c>
      <c r="D509" s="11">
        <f>ROUND(АТС!F507*$D$41*$D$42/100,2)</f>
        <v>134.69</v>
      </c>
      <c r="E509" s="11">
        <f>ROUND(АТС!F507*$E$41*$E$42/100,2)</f>
        <v>123.75</v>
      </c>
      <c r="F509" s="11">
        <f>ROUND(АТС!$F507*$F$41*$F$42/100,2)</f>
        <v>84.27</v>
      </c>
      <c r="G509" s="11">
        <f>ROUND(АТС!$F507*$G$41*$G$42/100,2)</f>
        <v>49.33</v>
      </c>
    </row>
    <row r="510" spans="1:7" x14ac:dyDescent="0.25">
      <c r="A510" s="244"/>
      <c r="B510" s="253">
        <f t="shared" si="7"/>
        <v>41871.458330000001</v>
      </c>
      <c r="C510" s="254">
        <v>11</v>
      </c>
      <c r="D510" s="11">
        <f>ROUND(АТС!F508*$D$41*$D$42/100,2)</f>
        <v>130.86000000000001</v>
      </c>
      <c r="E510" s="11">
        <f>ROUND(АТС!F508*$E$41*$E$42/100,2)</f>
        <v>120.23</v>
      </c>
      <c r="F510" s="11">
        <f>ROUND(АТС!$F508*$F$41*$F$42/100,2)</f>
        <v>81.88</v>
      </c>
      <c r="G510" s="11">
        <f>ROUND(АТС!$F508*$G$41*$G$42/100,2)</f>
        <v>47.93</v>
      </c>
    </row>
    <row r="511" spans="1:7" x14ac:dyDescent="0.25">
      <c r="A511" s="244"/>
      <c r="B511" s="251">
        <f t="shared" si="7"/>
        <v>41871.5</v>
      </c>
      <c r="C511" s="254">
        <v>12</v>
      </c>
      <c r="D511" s="11">
        <f>ROUND(АТС!F509*$D$41*$D$42/100,2)</f>
        <v>128.94</v>
      </c>
      <c r="E511" s="11">
        <f>ROUND(АТС!F509*$E$41*$E$42/100,2)</f>
        <v>118.47</v>
      </c>
      <c r="F511" s="11">
        <f>ROUND(АТС!$F509*$F$41*$F$42/100,2)</f>
        <v>80.680000000000007</v>
      </c>
      <c r="G511" s="11">
        <f>ROUND(АТС!$F509*$G$41*$G$42/100,2)</f>
        <v>47.22</v>
      </c>
    </row>
    <row r="512" spans="1:7" x14ac:dyDescent="0.25">
      <c r="A512" s="244"/>
      <c r="B512" s="253">
        <f t="shared" si="7"/>
        <v>41871.541669999999</v>
      </c>
      <c r="C512" s="254">
        <v>13</v>
      </c>
      <c r="D512" s="11">
        <f>ROUND(АТС!F510*$D$41*$D$42/100,2)</f>
        <v>125.35</v>
      </c>
      <c r="E512" s="11">
        <f>ROUND(АТС!F510*$E$41*$E$42/100,2)</f>
        <v>115.17</v>
      </c>
      <c r="F512" s="11">
        <f>ROUND(АТС!$F510*$F$41*$F$42/100,2)</f>
        <v>78.430000000000007</v>
      </c>
      <c r="G512" s="11">
        <f>ROUND(АТС!$F510*$G$41*$G$42/100,2)</f>
        <v>45.91</v>
      </c>
    </row>
    <row r="513" spans="1:7" x14ac:dyDescent="0.25">
      <c r="A513" s="244"/>
      <c r="B513" s="253">
        <f t="shared" si="7"/>
        <v>41871.583330000001</v>
      </c>
      <c r="C513" s="254">
        <v>14</v>
      </c>
      <c r="D513" s="11">
        <f>ROUND(АТС!F511*$D$41*$D$42/100,2)</f>
        <v>122.77</v>
      </c>
      <c r="E513" s="11">
        <f>ROUND(АТС!F511*$E$41*$E$42/100,2)</f>
        <v>112.79</v>
      </c>
      <c r="F513" s="11">
        <f>ROUND(АТС!$F511*$F$41*$F$42/100,2)</f>
        <v>76.819999999999993</v>
      </c>
      <c r="G513" s="11">
        <f>ROUND(АТС!$F511*$G$41*$G$42/100,2)</f>
        <v>44.96</v>
      </c>
    </row>
    <row r="514" spans="1:7" x14ac:dyDescent="0.25">
      <c r="A514" s="244"/>
      <c r="B514" s="253">
        <f t="shared" si="7"/>
        <v>41871.625</v>
      </c>
      <c r="C514" s="254">
        <v>15</v>
      </c>
      <c r="D514" s="11">
        <f>ROUND(АТС!F512*$D$41*$D$42/100,2)</f>
        <v>123.62</v>
      </c>
      <c r="E514" s="11">
        <f>ROUND(АТС!F512*$E$41*$E$42/100,2)</f>
        <v>113.58</v>
      </c>
      <c r="F514" s="11">
        <f>ROUND(АТС!$F512*$F$41*$F$42/100,2)</f>
        <v>77.349999999999994</v>
      </c>
      <c r="G514" s="11">
        <f>ROUND(АТС!$F512*$G$41*$G$42/100,2)</f>
        <v>45.28</v>
      </c>
    </row>
    <row r="515" spans="1:7" x14ac:dyDescent="0.25">
      <c r="A515" s="244"/>
      <c r="B515" s="251">
        <f t="shared" si="7"/>
        <v>41871.666669999999</v>
      </c>
      <c r="C515" s="254">
        <v>16</v>
      </c>
      <c r="D515" s="11">
        <f>ROUND(АТС!F513*$D$41*$D$42/100,2)</f>
        <v>122.37</v>
      </c>
      <c r="E515" s="11">
        <f>ROUND(АТС!F513*$E$41*$E$42/100,2)</f>
        <v>112.43</v>
      </c>
      <c r="F515" s="11">
        <f>ROUND(АТС!$F513*$F$41*$F$42/100,2)</f>
        <v>76.569999999999993</v>
      </c>
      <c r="G515" s="11">
        <f>ROUND(АТС!$F513*$G$41*$G$42/100,2)</f>
        <v>44.82</v>
      </c>
    </row>
    <row r="516" spans="1:7" x14ac:dyDescent="0.25">
      <c r="A516" s="244"/>
      <c r="B516" s="253">
        <f t="shared" ref="B516:B579" si="8">B492+1</f>
        <v>41871.708330000001</v>
      </c>
      <c r="C516" s="254">
        <v>17</v>
      </c>
      <c r="D516" s="11">
        <f>ROUND(АТС!F514*$D$41*$D$42/100,2)</f>
        <v>129.38</v>
      </c>
      <c r="E516" s="11">
        <f>ROUND(АТС!F514*$E$41*$E$42/100,2)</f>
        <v>118.87</v>
      </c>
      <c r="F516" s="11">
        <f>ROUND(АТС!$F514*$F$41*$F$42/100,2)</f>
        <v>80.95</v>
      </c>
      <c r="G516" s="11">
        <f>ROUND(АТС!$F514*$G$41*$G$42/100,2)</f>
        <v>47.38</v>
      </c>
    </row>
    <row r="517" spans="1:7" x14ac:dyDescent="0.25">
      <c r="A517" s="244"/>
      <c r="B517" s="253">
        <f t="shared" si="8"/>
        <v>41871.75</v>
      </c>
      <c r="C517" s="254">
        <v>18</v>
      </c>
      <c r="D517" s="11">
        <f>ROUND(АТС!F515*$D$41*$D$42/100,2)</f>
        <v>133.58000000000001</v>
      </c>
      <c r="E517" s="11">
        <f>ROUND(АТС!F515*$E$41*$E$42/100,2)</f>
        <v>122.73</v>
      </c>
      <c r="F517" s="11">
        <f>ROUND(АТС!$F515*$F$41*$F$42/100,2)</f>
        <v>83.58</v>
      </c>
      <c r="G517" s="11">
        <f>ROUND(АТС!$F515*$G$41*$G$42/100,2)</f>
        <v>48.92</v>
      </c>
    </row>
    <row r="518" spans="1:7" x14ac:dyDescent="0.25">
      <c r="A518" s="244"/>
      <c r="B518" s="253">
        <f t="shared" si="8"/>
        <v>41871.791669999999</v>
      </c>
      <c r="C518" s="254">
        <v>19</v>
      </c>
      <c r="D518" s="11">
        <f>ROUND(АТС!F516*$D$41*$D$42/100,2)</f>
        <v>133.58000000000001</v>
      </c>
      <c r="E518" s="11">
        <f>ROUND(АТС!F516*$E$41*$E$42/100,2)</f>
        <v>122.73</v>
      </c>
      <c r="F518" s="11">
        <f>ROUND(АТС!$F516*$F$41*$F$42/100,2)</f>
        <v>83.58</v>
      </c>
      <c r="G518" s="11">
        <f>ROUND(АТС!$F516*$G$41*$G$42/100,2)</f>
        <v>48.92</v>
      </c>
    </row>
    <row r="519" spans="1:7" x14ac:dyDescent="0.25">
      <c r="A519" s="244"/>
      <c r="B519" s="251">
        <f t="shared" si="8"/>
        <v>41871.833330000001</v>
      </c>
      <c r="C519" s="254">
        <v>20</v>
      </c>
      <c r="D519" s="11">
        <f>ROUND(АТС!F517*$D$41*$D$42/100,2)</f>
        <v>126.84</v>
      </c>
      <c r="E519" s="11">
        <f>ROUND(АТС!F517*$E$41*$E$42/100,2)</f>
        <v>116.54</v>
      </c>
      <c r="F519" s="11">
        <f>ROUND(АТС!$F517*$F$41*$F$42/100,2)</f>
        <v>79.37</v>
      </c>
      <c r="G519" s="11">
        <f>ROUND(АТС!$F517*$G$41*$G$42/100,2)</f>
        <v>46.46</v>
      </c>
    </row>
    <row r="520" spans="1:7" x14ac:dyDescent="0.25">
      <c r="A520" s="244"/>
      <c r="B520" s="253">
        <f t="shared" si="8"/>
        <v>41871.875</v>
      </c>
      <c r="C520" s="254">
        <v>21</v>
      </c>
      <c r="D520" s="11">
        <f>ROUND(АТС!F518*$D$41*$D$42/100,2)</f>
        <v>117.48</v>
      </c>
      <c r="E520" s="11">
        <f>ROUND(АТС!F518*$E$41*$E$42/100,2)</f>
        <v>107.93</v>
      </c>
      <c r="F520" s="11">
        <f>ROUND(АТС!$F518*$F$41*$F$42/100,2)</f>
        <v>73.510000000000005</v>
      </c>
      <c r="G520" s="11">
        <f>ROUND(АТС!$F518*$G$41*$G$42/100,2)</f>
        <v>43.03</v>
      </c>
    </row>
    <row r="521" spans="1:7" x14ac:dyDescent="0.25">
      <c r="A521" s="244"/>
      <c r="B521" s="253">
        <f t="shared" si="8"/>
        <v>41871.916669999999</v>
      </c>
      <c r="C521" s="254">
        <v>22</v>
      </c>
      <c r="D521" s="11">
        <f>ROUND(АТС!F519*$D$41*$D$42/100,2)</f>
        <v>125.4</v>
      </c>
      <c r="E521" s="11">
        <f>ROUND(АТС!F519*$E$41*$E$42/100,2)</f>
        <v>115.22</v>
      </c>
      <c r="F521" s="11">
        <f>ROUND(АТС!$F519*$F$41*$F$42/100,2)</f>
        <v>78.47</v>
      </c>
      <c r="G521" s="11">
        <f>ROUND(АТС!$F519*$G$41*$G$42/100,2)</f>
        <v>45.93</v>
      </c>
    </row>
    <row r="522" spans="1:7" x14ac:dyDescent="0.25">
      <c r="A522" s="244"/>
      <c r="B522" s="253">
        <f t="shared" si="8"/>
        <v>41871.958330000001</v>
      </c>
      <c r="C522" s="254">
        <v>23</v>
      </c>
      <c r="D522" s="11">
        <f>ROUND(АТС!F520*$D$41*$D$42/100,2)</f>
        <v>114.85</v>
      </c>
      <c r="E522" s="11">
        <f>ROUND(АТС!F520*$E$41*$E$42/100,2)</f>
        <v>105.52</v>
      </c>
      <c r="F522" s="11">
        <f>ROUND(АТС!$F520*$F$41*$F$42/100,2)</f>
        <v>71.86</v>
      </c>
      <c r="G522" s="11">
        <f>ROUND(АТС!$F520*$G$41*$G$42/100,2)</f>
        <v>42.06</v>
      </c>
    </row>
    <row r="523" spans="1:7" x14ac:dyDescent="0.25">
      <c r="A523" s="244"/>
      <c r="B523" s="251">
        <f t="shared" si="8"/>
        <v>41872</v>
      </c>
      <c r="C523" s="254">
        <v>0</v>
      </c>
      <c r="D523" s="11">
        <f>ROUND(АТС!F521*$D$41*$D$42/100,2)</f>
        <v>119.26</v>
      </c>
      <c r="E523" s="11">
        <f>ROUND(АТС!F521*$E$41*$E$42/100,2)</f>
        <v>109.58</v>
      </c>
      <c r="F523" s="11">
        <f>ROUND(АТС!$F521*$F$41*$F$42/100,2)</f>
        <v>74.62</v>
      </c>
      <c r="G523" s="11">
        <f>ROUND(АТС!$F521*$G$41*$G$42/100,2)</f>
        <v>43.68</v>
      </c>
    </row>
    <row r="524" spans="1:7" x14ac:dyDescent="0.25">
      <c r="A524" s="244"/>
      <c r="B524" s="253">
        <f t="shared" si="8"/>
        <v>41872.041669999999</v>
      </c>
      <c r="C524" s="254">
        <v>1</v>
      </c>
      <c r="D524" s="11">
        <f>ROUND(АТС!F522*$D$41*$D$42/100,2)</f>
        <v>131.36000000000001</v>
      </c>
      <c r="E524" s="11">
        <f>ROUND(АТС!F522*$E$41*$E$42/100,2)</f>
        <v>120.69</v>
      </c>
      <c r="F524" s="11">
        <f>ROUND(АТС!$F522*$F$41*$F$42/100,2)</f>
        <v>82.19</v>
      </c>
      <c r="G524" s="11">
        <f>ROUND(АТС!$F522*$G$41*$G$42/100,2)</f>
        <v>48.11</v>
      </c>
    </row>
    <row r="525" spans="1:7" x14ac:dyDescent="0.25">
      <c r="A525" s="244"/>
      <c r="B525" s="253">
        <f t="shared" si="8"/>
        <v>41872.083330000001</v>
      </c>
      <c r="C525" s="254">
        <v>2</v>
      </c>
      <c r="D525" s="11">
        <f>ROUND(АТС!F523*$D$41*$D$42/100,2)</f>
        <v>138.94</v>
      </c>
      <c r="E525" s="11">
        <f>ROUND(АТС!F523*$E$41*$E$42/100,2)</f>
        <v>127.65</v>
      </c>
      <c r="F525" s="11">
        <f>ROUND(АТС!$F523*$F$41*$F$42/100,2)</f>
        <v>86.93</v>
      </c>
      <c r="G525" s="11">
        <f>ROUND(АТС!$F523*$G$41*$G$42/100,2)</f>
        <v>50.89</v>
      </c>
    </row>
    <row r="526" spans="1:7" x14ac:dyDescent="0.25">
      <c r="A526" s="244"/>
      <c r="B526" s="253">
        <f t="shared" si="8"/>
        <v>41872.125</v>
      </c>
      <c r="C526" s="254">
        <v>3</v>
      </c>
      <c r="D526" s="11">
        <f>ROUND(АТС!F524*$D$41*$D$42/100,2)</f>
        <v>141.27000000000001</v>
      </c>
      <c r="E526" s="11">
        <f>ROUND(АТС!F524*$E$41*$E$42/100,2)</f>
        <v>129.80000000000001</v>
      </c>
      <c r="F526" s="11">
        <f>ROUND(АТС!$F524*$F$41*$F$42/100,2)</f>
        <v>88.4</v>
      </c>
      <c r="G526" s="11">
        <f>ROUND(АТС!$F524*$G$41*$G$42/100,2)</f>
        <v>51.74</v>
      </c>
    </row>
    <row r="527" spans="1:7" x14ac:dyDescent="0.25">
      <c r="A527" s="244"/>
      <c r="B527" s="251">
        <f t="shared" si="8"/>
        <v>41872.166669999999</v>
      </c>
      <c r="C527" s="254">
        <v>4</v>
      </c>
      <c r="D527" s="11">
        <f>ROUND(АТС!F525*$D$41*$D$42/100,2)</f>
        <v>146.11000000000001</v>
      </c>
      <c r="E527" s="11">
        <f>ROUND(АТС!F525*$E$41*$E$42/100,2)</f>
        <v>134.24</v>
      </c>
      <c r="F527" s="11">
        <f>ROUND(АТС!$F525*$F$41*$F$42/100,2)</f>
        <v>91.42</v>
      </c>
      <c r="G527" s="11">
        <f>ROUND(АТС!$F525*$G$41*$G$42/100,2)</f>
        <v>53.51</v>
      </c>
    </row>
    <row r="528" spans="1:7" x14ac:dyDescent="0.25">
      <c r="A528" s="244"/>
      <c r="B528" s="253">
        <f t="shared" si="8"/>
        <v>41872.208330000001</v>
      </c>
      <c r="C528" s="254">
        <v>5</v>
      </c>
      <c r="D528" s="11">
        <f>ROUND(АТС!F526*$D$41*$D$42/100,2)</f>
        <v>144.9</v>
      </c>
      <c r="E528" s="11">
        <f>ROUND(АТС!F526*$E$41*$E$42/100,2)</f>
        <v>133.13</v>
      </c>
      <c r="F528" s="11">
        <f>ROUND(АТС!$F526*$F$41*$F$42/100,2)</f>
        <v>90.66</v>
      </c>
      <c r="G528" s="11">
        <f>ROUND(АТС!$F526*$G$41*$G$42/100,2)</f>
        <v>53.07</v>
      </c>
    </row>
    <row r="529" spans="1:7" x14ac:dyDescent="0.25">
      <c r="A529" s="244"/>
      <c r="B529" s="253">
        <f t="shared" si="8"/>
        <v>41872.25</v>
      </c>
      <c r="C529" s="254">
        <v>6</v>
      </c>
      <c r="D529" s="11">
        <f>ROUND(АТС!F527*$D$41*$D$42/100,2)</f>
        <v>146.13</v>
      </c>
      <c r="E529" s="11">
        <f>ROUND(АТС!F527*$E$41*$E$42/100,2)</f>
        <v>134.26</v>
      </c>
      <c r="F529" s="11">
        <f>ROUND(АТС!$F527*$F$41*$F$42/100,2)</f>
        <v>91.43</v>
      </c>
      <c r="G529" s="11">
        <f>ROUND(АТС!$F527*$G$41*$G$42/100,2)</f>
        <v>53.52</v>
      </c>
    </row>
    <row r="530" spans="1:7" x14ac:dyDescent="0.25">
      <c r="A530" s="244"/>
      <c r="B530" s="253">
        <f t="shared" si="8"/>
        <v>41872.291669999999</v>
      </c>
      <c r="C530" s="254">
        <v>7</v>
      </c>
      <c r="D530" s="11">
        <f>ROUND(АТС!F528*$D$41*$D$42/100,2)</f>
        <v>130.35</v>
      </c>
      <c r="E530" s="11">
        <f>ROUND(АТС!F528*$E$41*$E$42/100,2)</f>
        <v>119.76</v>
      </c>
      <c r="F530" s="11">
        <f>ROUND(АТС!$F528*$F$41*$F$42/100,2)</f>
        <v>81.56</v>
      </c>
      <c r="G530" s="11">
        <f>ROUND(АТС!$F528*$G$41*$G$42/100,2)</f>
        <v>47.74</v>
      </c>
    </row>
    <row r="531" spans="1:7" x14ac:dyDescent="0.25">
      <c r="A531" s="244"/>
      <c r="B531" s="251">
        <f t="shared" si="8"/>
        <v>41872.333330000001</v>
      </c>
      <c r="C531" s="254">
        <v>8</v>
      </c>
      <c r="D531" s="11">
        <f>ROUND(АТС!F529*$D$41*$D$42/100,2)</f>
        <v>163.06</v>
      </c>
      <c r="E531" s="11">
        <f>ROUND(АТС!F529*$E$41*$E$42/100,2)</f>
        <v>149.82</v>
      </c>
      <c r="F531" s="11">
        <f>ROUND(АТС!$F529*$F$41*$F$42/100,2)</f>
        <v>102.03</v>
      </c>
      <c r="G531" s="11">
        <f>ROUND(АТС!$F529*$G$41*$G$42/100,2)</f>
        <v>59.72</v>
      </c>
    </row>
    <row r="532" spans="1:7" x14ac:dyDescent="0.25">
      <c r="A532" s="244"/>
      <c r="B532" s="253">
        <f t="shared" si="8"/>
        <v>41872.375</v>
      </c>
      <c r="C532" s="254">
        <v>9</v>
      </c>
      <c r="D532" s="11">
        <f>ROUND(АТС!F530*$D$41*$D$42/100,2)</f>
        <v>138.82</v>
      </c>
      <c r="E532" s="11">
        <f>ROUND(АТС!F530*$E$41*$E$42/100,2)</f>
        <v>127.54</v>
      </c>
      <c r="F532" s="11">
        <f>ROUND(АТС!$F530*$F$41*$F$42/100,2)</f>
        <v>86.86</v>
      </c>
      <c r="G532" s="11">
        <f>ROUND(АТС!$F530*$G$41*$G$42/100,2)</f>
        <v>50.84</v>
      </c>
    </row>
    <row r="533" spans="1:7" x14ac:dyDescent="0.25">
      <c r="A533" s="244"/>
      <c r="B533" s="253">
        <f t="shared" si="8"/>
        <v>41872.416669999999</v>
      </c>
      <c r="C533" s="254">
        <v>10</v>
      </c>
      <c r="D533" s="11">
        <f>ROUND(АТС!F531*$D$41*$D$42/100,2)</f>
        <v>125.29</v>
      </c>
      <c r="E533" s="11">
        <f>ROUND(АТС!F531*$E$41*$E$42/100,2)</f>
        <v>115.11</v>
      </c>
      <c r="F533" s="11">
        <f>ROUND(АТС!$F531*$F$41*$F$42/100,2)</f>
        <v>78.400000000000006</v>
      </c>
      <c r="G533" s="11">
        <f>ROUND(АТС!$F531*$G$41*$G$42/100,2)</f>
        <v>45.89</v>
      </c>
    </row>
    <row r="534" spans="1:7" x14ac:dyDescent="0.25">
      <c r="A534" s="244"/>
      <c r="B534" s="253">
        <f t="shared" si="8"/>
        <v>41872.458330000001</v>
      </c>
      <c r="C534" s="254">
        <v>11</v>
      </c>
      <c r="D534" s="11">
        <f>ROUND(АТС!F532*$D$41*$D$42/100,2)</f>
        <v>121.92</v>
      </c>
      <c r="E534" s="11">
        <f>ROUND(АТС!F532*$E$41*$E$42/100,2)</f>
        <v>112.01</v>
      </c>
      <c r="F534" s="11">
        <f>ROUND(АТС!$F532*$F$41*$F$42/100,2)</f>
        <v>76.28</v>
      </c>
      <c r="G534" s="11">
        <f>ROUND(АТС!$F532*$G$41*$G$42/100,2)</f>
        <v>44.65</v>
      </c>
    </row>
    <row r="535" spans="1:7" x14ac:dyDescent="0.25">
      <c r="A535" s="244"/>
      <c r="B535" s="251">
        <f t="shared" si="8"/>
        <v>41872.5</v>
      </c>
      <c r="C535" s="254">
        <v>12</v>
      </c>
      <c r="D535" s="11">
        <f>ROUND(АТС!F533*$D$41*$D$42/100,2)</f>
        <v>120.27</v>
      </c>
      <c r="E535" s="11">
        <f>ROUND(АТС!F533*$E$41*$E$42/100,2)</f>
        <v>110.5</v>
      </c>
      <c r="F535" s="11">
        <f>ROUND(АТС!$F533*$F$41*$F$42/100,2)</f>
        <v>75.25</v>
      </c>
      <c r="G535" s="11">
        <f>ROUND(АТС!$F533*$G$41*$G$42/100,2)</f>
        <v>44.05</v>
      </c>
    </row>
    <row r="536" spans="1:7" x14ac:dyDescent="0.25">
      <c r="A536" s="244"/>
      <c r="B536" s="253">
        <f t="shared" si="8"/>
        <v>41872.541669999999</v>
      </c>
      <c r="C536" s="254">
        <v>13</v>
      </c>
      <c r="D536" s="11">
        <f>ROUND(АТС!F534*$D$41*$D$42/100,2)</f>
        <v>116.38</v>
      </c>
      <c r="E536" s="11">
        <f>ROUND(АТС!F534*$E$41*$E$42/100,2)</f>
        <v>106.93</v>
      </c>
      <c r="F536" s="11">
        <f>ROUND(АТС!$F534*$F$41*$F$42/100,2)</f>
        <v>72.819999999999993</v>
      </c>
      <c r="G536" s="11">
        <f>ROUND(АТС!$F534*$G$41*$G$42/100,2)</f>
        <v>42.62</v>
      </c>
    </row>
    <row r="537" spans="1:7" x14ac:dyDescent="0.25">
      <c r="A537" s="244"/>
      <c r="B537" s="253">
        <f t="shared" si="8"/>
        <v>41872.583330000001</v>
      </c>
      <c r="C537" s="254">
        <v>14</v>
      </c>
      <c r="D537" s="11">
        <f>ROUND(АТС!F535*$D$41*$D$42/100,2)</f>
        <v>114.16</v>
      </c>
      <c r="E537" s="11">
        <f>ROUND(АТС!F535*$E$41*$E$42/100,2)</f>
        <v>104.88</v>
      </c>
      <c r="F537" s="11">
        <f>ROUND(АТС!$F535*$F$41*$F$42/100,2)</f>
        <v>71.430000000000007</v>
      </c>
      <c r="G537" s="11">
        <f>ROUND(АТС!$F535*$G$41*$G$42/100,2)</f>
        <v>41.81</v>
      </c>
    </row>
    <row r="538" spans="1:7" x14ac:dyDescent="0.25">
      <c r="A538" s="244"/>
      <c r="B538" s="253">
        <f t="shared" si="8"/>
        <v>41872.625</v>
      </c>
      <c r="C538" s="254">
        <v>15</v>
      </c>
      <c r="D538" s="11">
        <f>ROUND(АТС!F536*$D$41*$D$42/100,2)</f>
        <v>117.17</v>
      </c>
      <c r="E538" s="11">
        <f>ROUND(АТС!F536*$E$41*$E$42/100,2)</f>
        <v>107.65</v>
      </c>
      <c r="F538" s="11">
        <f>ROUND(АТС!$F536*$F$41*$F$42/100,2)</f>
        <v>73.31</v>
      </c>
      <c r="G538" s="11">
        <f>ROUND(АТС!$F536*$G$41*$G$42/100,2)</f>
        <v>42.91</v>
      </c>
    </row>
    <row r="539" spans="1:7" x14ac:dyDescent="0.25">
      <c r="A539" s="244"/>
      <c r="B539" s="251">
        <f t="shared" si="8"/>
        <v>41872.666669999999</v>
      </c>
      <c r="C539" s="254">
        <v>16</v>
      </c>
      <c r="D539" s="11">
        <f>ROUND(АТС!F537*$D$41*$D$42/100,2)</f>
        <v>119.53</v>
      </c>
      <c r="E539" s="11">
        <f>ROUND(АТС!F537*$E$41*$E$42/100,2)</f>
        <v>109.82</v>
      </c>
      <c r="F539" s="11">
        <f>ROUND(АТС!$F537*$F$41*$F$42/100,2)</f>
        <v>74.790000000000006</v>
      </c>
      <c r="G539" s="11">
        <f>ROUND(АТС!$F537*$G$41*$G$42/100,2)</f>
        <v>43.78</v>
      </c>
    </row>
    <row r="540" spans="1:7" x14ac:dyDescent="0.25">
      <c r="A540" s="244"/>
      <c r="B540" s="253">
        <f t="shared" si="8"/>
        <v>41872.708330000001</v>
      </c>
      <c r="C540" s="254">
        <v>17</v>
      </c>
      <c r="D540" s="11">
        <f>ROUND(АТС!F538*$D$41*$D$42/100,2)</f>
        <v>122.38</v>
      </c>
      <c r="E540" s="11">
        <f>ROUND(АТС!F538*$E$41*$E$42/100,2)</f>
        <v>112.43</v>
      </c>
      <c r="F540" s="11">
        <f>ROUND(АТС!$F538*$F$41*$F$42/100,2)</f>
        <v>76.569999999999993</v>
      </c>
      <c r="G540" s="11">
        <f>ROUND(АТС!$F538*$G$41*$G$42/100,2)</f>
        <v>44.82</v>
      </c>
    </row>
    <row r="541" spans="1:7" x14ac:dyDescent="0.25">
      <c r="A541" s="244"/>
      <c r="B541" s="253">
        <f t="shared" si="8"/>
        <v>41872.75</v>
      </c>
      <c r="C541" s="254">
        <v>18</v>
      </c>
      <c r="D541" s="11">
        <f>ROUND(АТС!F539*$D$41*$D$42/100,2)</f>
        <v>121.6</v>
      </c>
      <c r="E541" s="11">
        <f>ROUND(АТС!F539*$E$41*$E$42/100,2)</f>
        <v>111.72</v>
      </c>
      <c r="F541" s="11">
        <f>ROUND(АТС!$F539*$F$41*$F$42/100,2)</f>
        <v>76.08</v>
      </c>
      <c r="G541" s="11">
        <f>ROUND(АТС!$F539*$G$41*$G$42/100,2)</f>
        <v>44.53</v>
      </c>
    </row>
    <row r="542" spans="1:7" x14ac:dyDescent="0.25">
      <c r="A542" s="244"/>
      <c r="B542" s="253">
        <f t="shared" si="8"/>
        <v>41872.791669999999</v>
      </c>
      <c r="C542" s="254">
        <v>19</v>
      </c>
      <c r="D542" s="11">
        <f>ROUND(АТС!F540*$D$41*$D$42/100,2)</f>
        <v>126.98</v>
      </c>
      <c r="E542" s="11">
        <f>ROUND(АТС!F540*$E$41*$E$42/100,2)</f>
        <v>116.67</v>
      </c>
      <c r="F542" s="11">
        <f>ROUND(АТС!$F540*$F$41*$F$42/100,2)</f>
        <v>79.45</v>
      </c>
      <c r="G542" s="11">
        <f>ROUND(АТС!$F540*$G$41*$G$42/100,2)</f>
        <v>46.51</v>
      </c>
    </row>
    <row r="543" spans="1:7" x14ac:dyDescent="0.25">
      <c r="A543" s="244"/>
      <c r="B543" s="251">
        <f t="shared" si="8"/>
        <v>41872.833330000001</v>
      </c>
      <c r="C543" s="254">
        <v>20</v>
      </c>
      <c r="D543" s="11">
        <f>ROUND(АТС!F541*$D$41*$D$42/100,2)</f>
        <v>123.92</v>
      </c>
      <c r="E543" s="11">
        <f>ROUND(АТС!F541*$E$41*$E$42/100,2)</f>
        <v>113.85</v>
      </c>
      <c r="F543" s="11">
        <f>ROUND(АТС!$F541*$F$41*$F$42/100,2)</f>
        <v>77.540000000000006</v>
      </c>
      <c r="G543" s="11">
        <f>ROUND(АТС!$F541*$G$41*$G$42/100,2)</f>
        <v>45.38</v>
      </c>
    </row>
    <row r="544" spans="1:7" x14ac:dyDescent="0.25">
      <c r="A544" s="244"/>
      <c r="B544" s="253">
        <f t="shared" si="8"/>
        <v>41872.875</v>
      </c>
      <c r="C544" s="254">
        <v>21</v>
      </c>
      <c r="D544" s="11">
        <f>ROUND(АТС!F542*$D$41*$D$42/100,2)</f>
        <v>114.8</v>
      </c>
      <c r="E544" s="11">
        <f>ROUND(АТС!F542*$E$41*$E$42/100,2)</f>
        <v>105.48</v>
      </c>
      <c r="F544" s="11">
        <f>ROUND(АТС!$F542*$F$41*$F$42/100,2)</f>
        <v>71.83</v>
      </c>
      <c r="G544" s="11">
        <f>ROUND(АТС!$F542*$G$41*$G$42/100,2)</f>
        <v>42.05</v>
      </c>
    </row>
    <row r="545" spans="1:7" x14ac:dyDescent="0.25">
      <c r="A545" s="244"/>
      <c r="B545" s="253">
        <f t="shared" si="8"/>
        <v>41872.916669999999</v>
      </c>
      <c r="C545" s="254">
        <v>22</v>
      </c>
      <c r="D545" s="11">
        <f>ROUND(АТС!F543*$D$41*$D$42/100,2)</f>
        <v>116</v>
      </c>
      <c r="E545" s="11">
        <f>ROUND(АТС!F543*$E$41*$E$42/100,2)</f>
        <v>106.58</v>
      </c>
      <c r="F545" s="11">
        <f>ROUND(АТС!$F543*$F$41*$F$42/100,2)</f>
        <v>72.58</v>
      </c>
      <c r="G545" s="11">
        <f>ROUND(АТС!$F543*$G$41*$G$42/100,2)</f>
        <v>42.49</v>
      </c>
    </row>
    <row r="546" spans="1:7" x14ac:dyDescent="0.25">
      <c r="A546" s="244"/>
      <c r="B546" s="253">
        <f t="shared" si="8"/>
        <v>41872.958330000001</v>
      </c>
      <c r="C546" s="254">
        <v>23</v>
      </c>
      <c r="D546" s="11">
        <f>ROUND(АТС!F544*$D$41*$D$42/100,2)</f>
        <v>114.89</v>
      </c>
      <c r="E546" s="11">
        <f>ROUND(АТС!F544*$E$41*$E$42/100,2)</f>
        <v>105.56</v>
      </c>
      <c r="F546" s="11">
        <f>ROUND(АТС!$F544*$F$41*$F$42/100,2)</f>
        <v>71.89</v>
      </c>
      <c r="G546" s="11">
        <f>ROUND(АТС!$F544*$G$41*$G$42/100,2)</f>
        <v>42.08</v>
      </c>
    </row>
    <row r="547" spans="1:7" x14ac:dyDescent="0.25">
      <c r="A547" s="244"/>
      <c r="B547" s="251">
        <f t="shared" si="8"/>
        <v>41873</v>
      </c>
      <c r="C547" s="254">
        <v>0</v>
      </c>
      <c r="D547" s="11">
        <f>ROUND(АТС!F545*$D$41*$D$42/100,2)</f>
        <v>113.53</v>
      </c>
      <c r="E547" s="11">
        <f>ROUND(АТС!F545*$E$41*$E$42/100,2)</f>
        <v>104.31</v>
      </c>
      <c r="F547" s="11">
        <f>ROUND(АТС!$F545*$F$41*$F$42/100,2)</f>
        <v>71.040000000000006</v>
      </c>
      <c r="G547" s="11">
        <f>ROUND(АТС!$F545*$G$41*$G$42/100,2)</f>
        <v>41.58</v>
      </c>
    </row>
    <row r="548" spans="1:7" x14ac:dyDescent="0.25">
      <c r="A548" s="244"/>
      <c r="B548" s="253">
        <f t="shared" si="8"/>
        <v>41873.041669999999</v>
      </c>
      <c r="C548" s="254">
        <v>1</v>
      </c>
      <c r="D548" s="11">
        <f>ROUND(АТС!F546*$D$41*$D$42/100,2)</f>
        <v>124.52</v>
      </c>
      <c r="E548" s="11">
        <f>ROUND(АТС!F546*$E$41*$E$42/100,2)</f>
        <v>114.41</v>
      </c>
      <c r="F548" s="11">
        <f>ROUND(АТС!$F546*$F$41*$F$42/100,2)</f>
        <v>77.91</v>
      </c>
      <c r="G548" s="11">
        <f>ROUND(АТС!$F546*$G$41*$G$42/100,2)</f>
        <v>45.61</v>
      </c>
    </row>
    <row r="549" spans="1:7" x14ac:dyDescent="0.25">
      <c r="A549" s="244"/>
      <c r="B549" s="253">
        <f t="shared" si="8"/>
        <v>41873.083330000001</v>
      </c>
      <c r="C549" s="254">
        <v>2</v>
      </c>
      <c r="D549" s="11">
        <f>ROUND(АТС!F547*$D$41*$D$42/100,2)</f>
        <v>134.53</v>
      </c>
      <c r="E549" s="11">
        <f>ROUND(АТС!F547*$E$41*$E$42/100,2)</f>
        <v>123.6</v>
      </c>
      <c r="F549" s="11">
        <f>ROUND(АТС!$F547*$F$41*$F$42/100,2)</f>
        <v>84.17</v>
      </c>
      <c r="G549" s="11">
        <f>ROUND(АТС!$F547*$G$41*$G$42/100,2)</f>
        <v>49.27</v>
      </c>
    </row>
    <row r="550" spans="1:7" x14ac:dyDescent="0.25">
      <c r="A550" s="244"/>
      <c r="B550" s="253">
        <f t="shared" si="8"/>
        <v>41873.125</v>
      </c>
      <c r="C550" s="254">
        <v>3</v>
      </c>
      <c r="D550" s="11">
        <f>ROUND(АТС!F548*$D$41*$D$42/100,2)</f>
        <v>135.55000000000001</v>
      </c>
      <c r="E550" s="11">
        <f>ROUND(АТС!F548*$E$41*$E$42/100,2)</f>
        <v>124.54</v>
      </c>
      <c r="F550" s="11">
        <f>ROUND(АТС!$F548*$F$41*$F$42/100,2)</f>
        <v>84.81</v>
      </c>
      <c r="G550" s="11">
        <f>ROUND(АТС!$F548*$G$41*$G$42/100,2)</f>
        <v>49.64</v>
      </c>
    </row>
    <row r="551" spans="1:7" x14ac:dyDescent="0.25">
      <c r="A551" s="244"/>
      <c r="B551" s="251">
        <f t="shared" si="8"/>
        <v>41873.166669999999</v>
      </c>
      <c r="C551" s="254">
        <v>4</v>
      </c>
      <c r="D551" s="11">
        <f>ROUND(АТС!F549*$D$41*$D$42/100,2)</f>
        <v>137.81</v>
      </c>
      <c r="E551" s="11">
        <f>ROUND(АТС!F549*$E$41*$E$42/100,2)</f>
        <v>126.61</v>
      </c>
      <c r="F551" s="11">
        <f>ROUND(АТС!$F549*$F$41*$F$42/100,2)</f>
        <v>86.22</v>
      </c>
      <c r="G551" s="11">
        <f>ROUND(АТС!$F549*$G$41*$G$42/100,2)</f>
        <v>50.47</v>
      </c>
    </row>
    <row r="552" spans="1:7" x14ac:dyDescent="0.25">
      <c r="A552" s="244"/>
      <c r="B552" s="253">
        <f t="shared" si="8"/>
        <v>41873.208330000001</v>
      </c>
      <c r="C552" s="254">
        <v>5</v>
      </c>
      <c r="D552" s="11">
        <f>ROUND(АТС!F550*$D$41*$D$42/100,2)</f>
        <v>136.71</v>
      </c>
      <c r="E552" s="11">
        <f>ROUND(АТС!F550*$E$41*$E$42/100,2)</f>
        <v>125.61</v>
      </c>
      <c r="F552" s="11">
        <f>ROUND(АТС!$F550*$F$41*$F$42/100,2)</f>
        <v>85.54</v>
      </c>
      <c r="G552" s="11">
        <f>ROUND(АТС!$F550*$G$41*$G$42/100,2)</f>
        <v>50.07</v>
      </c>
    </row>
    <row r="553" spans="1:7" x14ac:dyDescent="0.25">
      <c r="A553" s="244"/>
      <c r="B553" s="253">
        <f t="shared" si="8"/>
        <v>41873.25</v>
      </c>
      <c r="C553" s="254">
        <v>6</v>
      </c>
      <c r="D553" s="11">
        <f>ROUND(АТС!F551*$D$41*$D$42/100,2)</f>
        <v>141.24</v>
      </c>
      <c r="E553" s="11">
        <f>ROUND(АТС!F551*$E$41*$E$42/100,2)</f>
        <v>129.76</v>
      </c>
      <c r="F553" s="11">
        <f>ROUND(АТС!$F551*$F$41*$F$42/100,2)</f>
        <v>88.37</v>
      </c>
      <c r="G553" s="11">
        <f>ROUND(АТС!$F551*$G$41*$G$42/100,2)</f>
        <v>51.73</v>
      </c>
    </row>
    <row r="554" spans="1:7" x14ac:dyDescent="0.25">
      <c r="A554" s="244"/>
      <c r="B554" s="253">
        <f t="shared" si="8"/>
        <v>41873.291669999999</v>
      </c>
      <c r="C554" s="254">
        <v>7</v>
      </c>
      <c r="D554" s="11">
        <f>ROUND(АТС!F552*$D$41*$D$42/100,2)</f>
        <v>130.32</v>
      </c>
      <c r="E554" s="11">
        <f>ROUND(АТС!F552*$E$41*$E$42/100,2)</f>
        <v>119.73</v>
      </c>
      <c r="F554" s="11">
        <f>ROUND(АТС!$F552*$F$41*$F$42/100,2)</f>
        <v>81.540000000000006</v>
      </c>
      <c r="G554" s="11">
        <f>ROUND(АТС!$F552*$G$41*$G$42/100,2)</f>
        <v>47.73</v>
      </c>
    </row>
    <row r="555" spans="1:7" x14ac:dyDescent="0.25">
      <c r="A555" s="244"/>
      <c r="B555" s="251">
        <f t="shared" si="8"/>
        <v>41873.333330000001</v>
      </c>
      <c r="C555" s="254">
        <v>8</v>
      </c>
      <c r="D555" s="11">
        <f>ROUND(АТС!F553*$D$41*$D$42/100,2)</f>
        <v>159.26</v>
      </c>
      <c r="E555" s="11">
        <f>ROUND(АТС!F553*$E$41*$E$42/100,2)</f>
        <v>146.32</v>
      </c>
      <c r="F555" s="11">
        <f>ROUND(АТС!$F553*$F$41*$F$42/100,2)</f>
        <v>99.65</v>
      </c>
      <c r="G555" s="11">
        <f>ROUND(АТС!$F553*$G$41*$G$42/100,2)</f>
        <v>58.33</v>
      </c>
    </row>
    <row r="556" spans="1:7" x14ac:dyDescent="0.25">
      <c r="A556" s="244"/>
      <c r="B556" s="253">
        <f t="shared" si="8"/>
        <v>41873.375</v>
      </c>
      <c r="C556" s="254">
        <v>9</v>
      </c>
      <c r="D556" s="11">
        <f>ROUND(АТС!F554*$D$41*$D$42/100,2)</f>
        <v>138.79</v>
      </c>
      <c r="E556" s="11">
        <f>ROUND(АТС!F554*$E$41*$E$42/100,2)</f>
        <v>127.51</v>
      </c>
      <c r="F556" s="11">
        <f>ROUND(АТС!$F554*$F$41*$F$42/100,2)</f>
        <v>86.84</v>
      </c>
      <c r="G556" s="11">
        <f>ROUND(АТС!$F554*$G$41*$G$42/100,2)</f>
        <v>50.83</v>
      </c>
    </row>
    <row r="557" spans="1:7" x14ac:dyDescent="0.25">
      <c r="A557" s="244"/>
      <c r="B557" s="253">
        <f t="shared" si="8"/>
        <v>41873.416669999999</v>
      </c>
      <c r="C557" s="254">
        <v>10</v>
      </c>
      <c r="D557" s="11">
        <f>ROUND(АТС!F555*$D$41*$D$42/100,2)</f>
        <v>125.31</v>
      </c>
      <c r="E557" s="11">
        <f>ROUND(АТС!F555*$E$41*$E$42/100,2)</f>
        <v>115.13</v>
      </c>
      <c r="F557" s="11">
        <f>ROUND(АТС!$F555*$F$41*$F$42/100,2)</f>
        <v>78.41</v>
      </c>
      <c r="G557" s="11">
        <f>ROUND(АТС!$F555*$G$41*$G$42/100,2)</f>
        <v>45.89</v>
      </c>
    </row>
    <row r="558" spans="1:7" x14ac:dyDescent="0.25">
      <c r="A558" s="244"/>
      <c r="B558" s="253">
        <f t="shared" si="8"/>
        <v>41873.458330000001</v>
      </c>
      <c r="C558" s="254">
        <v>11</v>
      </c>
      <c r="D558" s="11">
        <f>ROUND(АТС!F556*$D$41*$D$42/100,2)</f>
        <v>121.86</v>
      </c>
      <c r="E558" s="11">
        <f>ROUND(АТС!F556*$E$41*$E$42/100,2)</f>
        <v>111.96</v>
      </c>
      <c r="F558" s="11">
        <f>ROUND(АТС!$F556*$F$41*$F$42/100,2)</f>
        <v>76.239999999999995</v>
      </c>
      <c r="G558" s="11">
        <f>ROUND(АТС!$F556*$G$41*$G$42/100,2)</f>
        <v>44.63</v>
      </c>
    </row>
    <row r="559" spans="1:7" x14ac:dyDescent="0.25">
      <c r="A559" s="244"/>
      <c r="B559" s="251">
        <f t="shared" si="8"/>
        <v>41873.5</v>
      </c>
      <c r="C559" s="254">
        <v>12</v>
      </c>
      <c r="D559" s="11">
        <f>ROUND(АТС!F557*$D$41*$D$42/100,2)</f>
        <v>125.28</v>
      </c>
      <c r="E559" s="11">
        <f>ROUND(АТС!F557*$E$41*$E$42/100,2)</f>
        <v>115.1</v>
      </c>
      <c r="F559" s="11">
        <f>ROUND(АТС!$F557*$F$41*$F$42/100,2)</f>
        <v>78.39</v>
      </c>
      <c r="G559" s="11">
        <f>ROUND(АТС!$F557*$G$41*$G$42/100,2)</f>
        <v>45.88</v>
      </c>
    </row>
    <row r="560" spans="1:7" x14ac:dyDescent="0.25">
      <c r="A560" s="244"/>
      <c r="B560" s="253">
        <f t="shared" si="8"/>
        <v>41873.541669999999</v>
      </c>
      <c r="C560" s="254">
        <v>13</v>
      </c>
      <c r="D560" s="11">
        <f>ROUND(АТС!F558*$D$41*$D$42/100,2)</f>
        <v>121.9</v>
      </c>
      <c r="E560" s="11">
        <f>ROUND(АТС!F558*$E$41*$E$42/100,2)</f>
        <v>112</v>
      </c>
      <c r="F560" s="11">
        <f>ROUND(АТС!$F558*$F$41*$F$42/100,2)</f>
        <v>76.27</v>
      </c>
      <c r="G560" s="11">
        <f>ROUND(АТС!$F558*$G$41*$G$42/100,2)</f>
        <v>44.65</v>
      </c>
    </row>
    <row r="561" spans="1:7" x14ac:dyDescent="0.25">
      <c r="A561" s="244"/>
      <c r="B561" s="253">
        <f t="shared" si="8"/>
        <v>41873.583330000001</v>
      </c>
      <c r="C561" s="254">
        <v>14</v>
      </c>
      <c r="D561" s="11">
        <f>ROUND(АТС!F559*$D$41*$D$42/100,2)</f>
        <v>123.6</v>
      </c>
      <c r="E561" s="11">
        <f>ROUND(АТС!F559*$E$41*$E$42/100,2)</f>
        <v>113.56</v>
      </c>
      <c r="F561" s="11">
        <f>ROUND(АТС!$F559*$F$41*$F$42/100,2)</f>
        <v>77.33</v>
      </c>
      <c r="G561" s="11">
        <f>ROUND(АТС!$F559*$G$41*$G$42/100,2)</f>
        <v>45.27</v>
      </c>
    </row>
    <row r="562" spans="1:7" x14ac:dyDescent="0.25">
      <c r="A562" s="244"/>
      <c r="B562" s="253">
        <f t="shared" si="8"/>
        <v>41873.625</v>
      </c>
      <c r="C562" s="254">
        <v>15</v>
      </c>
      <c r="D562" s="11">
        <f>ROUND(АТС!F560*$D$41*$D$42/100,2)</f>
        <v>124.46</v>
      </c>
      <c r="E562" s="11">
        <f>ROUND(АТС!F560*$E$41*$E$42/100,2)</f>
        <v>114.35</v>
      </c>
      <c r="F562" s="11">
        <f>ROUND(АТС!$F560*$F$41*$F$42/100,2)</f>
        <v>77.87</v>
      </c>
      <c r="G562" s="11">
        <f>ROUND(АТС!$F560*$G$41*$G$42/100,2)</f>
        <v>45.58</v>
      </c>
    </row>
    <row r="563" spans="1:7" x14ac:dyDescent="0.25">
      <c r="A563" s="244"/>
      <c r="B563" s="251">
        <f t="shared" si="8"/>
        <v>41873.666669999999</v>
      </c>
      <c r="C563" s="254">
        <v>16</v>
      </c>
      <c r="D563" s="11">
        <f>ROUND(АТС!F561*$D$41*$D$42/100,2)</f>
        <v>123.86</v>
      </c>
      <c r="E563" s="11">
        <f>ROUND(АТС!F561*$E$41*$E$42/100,2)</f>
        <v>113.79</v>
      </c>
      <c r="F563" s="11">
        <f>ROUND(АТС!$F561*$F$41*$F$42/100,2)</f>
        <v>77.5</v>
      </c>
      <c r="G563" s="11">
        <f>ROUND(АТС!$F561*$G$41*$G$42/100,2)</f>
        <v>45.36</v>
      </c>
    </row>
    <row r="564" spans="1:7" x14ac:dyDescent="0.25">
      <c r="A564" s="244"/>
      <c r="B564" s="253">
        <f t="shared" si="8"/>
        <v>41873.708330000001</v>
      </c>
      <c r="C564" s="254">
        <v>17</v>
      </c>
      <c r="D564" s="11">
        <f>ROUND(АТС!F562*$D$41*$D$42/100,2)</f>
        <v>126.94</v>
      </c>
      <c r="E564" s="11">
        <f>ROUND(АТС!F562*$E$41*$E$42/100,2)</f>
        <v>116.62</v>
      </c>
      <c r="F564" s="11">
        <f>ROUND(АТС!$F562*$F$41*$F$42/100,2)</f>
        <v>79.42</v>
      </c>
      <c r="G564" s="11">
        <f>ROUND(АТС!$F562*$G$41*$G$42/100,2)</f>
        <v>46.49</v>
      </c>
    </row>
    <row r="565" spans="1:7" x14ac:dyDescent="0.25">
      <c r="A565" s="244"/>
      <c r="B565" s="253">
        <f t="shared" si="8"/>
        <v>41873.75</v>
      </c>
      <c r="C565" s="254">
        <v>18</v>
      </c>
      <c r="D565" s="11">
        <f>ROUND(АТС!F563*$D$41*$D$42/100,2)</f>
        <v>128.5</v>
      </c>
      <c r="E565" s="11">
        <f>ROUND(АТС!F563*$E$41*$E$42/100,2)</f>
        <v>118.07</v>
      </c>
      <c r="F565" s="11">
        <f>ROUND(АТС!$F563*$F$41*$F$42/100,2)</f>
        <v>80.41</v>
      </c>
      <c r="G565" s="11">
        <f>ROUND(АТС!$F563*$G$41*$G$42/100,2)</f>
        <v>47.06</v>
      </c>
    </row>
    <row r="566" spans="1:7" x14ac:dyDescent="0.25">
      <c r="A566" s="244"/>
      <c r="B566" s="253">
        <f t="shared" si="8"/>
        <v>41873.791669999999</v>
      </c>
      <c r="C566" s="254">
        <v>19</v>
      </c>
      <c r="D566" s="11">
        <f>ROUND(АТС!F564*$D$41*$D$42/100,2)</f>
        <v>129.36000000000001</v>
      </c>
      <c r="E566" s="11">
        <f>ROUND(АТС!F564*$E$41*$E$42/100,2)</f>
        <v>118.85</v>
      </c>
      <c r="F566" s="11">
        <f>ROUND(АТС!$F564*$F$41*$F$42/100,2)</f>
        <v>80.94</v>
      </c>
      <c r="G566" s="11">
        <f>ROUND(АТС!$F564*$G$41*$G$42/100,2)</f>
        <v>47.38</v>
      </c>
    </row>
    <row r="567" spans="1:7" x14ac:dyDescent="0.25">
      <c r="A567" s="244"/>
      <c r="B567" s="251">
        <f t="shared" si="8"/>
        <v>41873.833330000001</v>
      </c>
      <c r="C567" s="254">
        <v>20</v>
      </c>
      <c r="D567" s="11">
        <f>ROUND(АТС!F565*$D$41*$D$42/100,2)</f>
        <v>123.81</v>
      </c>
      <c r="E567" s="11">
        <f>ROUND(АТС!F565*$E$41*$E$42/100,2)</f>
        <v>113.75</v>
      </c>
      <c r="F567" s="11">
        <f>ROUND(АТС!$F565*$F$41*$F$42/100,2)</f>
        <v>77.47</v>
      </c>
      <c r="G567" s="11">
        <f>ROUND(АТС!$F565*$G$41*$G$42/100,2)</f>
        <v>45.35</v>
      </c>
    </row>
    <row r="568" spans="1:7" x14ac:dyDescent="0.25">
      <c r="A568" s="244"/>
      <c r="B568" s="253">
        <f t="shared" si="8"/>
        <v>41873.875</v>
      </c>
      <c r="C568" s="254">
        <v>21</v>
      </c>
      <c r="D568" s="11">
        <f>ROUND(АТС!F566*$D$41*$D$42/100,2)</f>
        <v>135.38999999999999</v>
      </c>
      <c r="E568" s="11">
        <f>ROUND(АТС!F566*$E$41*$E$42/100,2)</f>
        <v>124.39</v>
      </c>
      <c r="F568" s="11">
        <f>ROUND(АТС!$F566*$F$41*$F$42/100,2)</f>
        <v>84.71</v>
      </c>
      <c r="G568" s="11">
        <f>ROUND(АТС!$F566*$G$41*$G$42/100,2)</f>
        <v>49.59</v>
      </c>
    </row>
    <row r="569" spans="1:7" x14ac:dyDescent="0.25">
      <c r="A569" s="244"/>
      <c r="B569" s="253">
        <f t="shared" si="8"/>
        <v>41873.916669999999</v>
      </c>
      <c r="C569" s="254">
        <v>22</v>
      </c>
      <c r="D569" s="11">
        <f>ROUND(АТС!F567*$D$41*$D$42/100,2)</f>
        <v>148.03</v>
      </c>
      <c r="E569" s="11">
        <f>ROUND(АТС!F567*$E$41*$E$42/100,2)</f>
        <v>136</v>
      </c>
      <c r="F569" s="11">
        <f>ROUND(АТС!$F567*$F$41*$F$42/100,2)</f>
        <v>92.62</v>
      </c>
      <c r="G569" s="11">
        <f>ROUND(АТС!$F567*$G$41*$G$42/100,2)</f>
        <v>54.21</v>
      </c>
    </row>
    <row r="570" spans="1:7" x14ac:dyDescent="0.25">
      <c r="A570" s="244"/>
      <c r="B570" s="253">
        <f t="shared" si="8"/>
        <v>41873.958330000001</v>
      </c>
      <c r="C570" s="254">
        <v>23</v>
      </c>
      <c r="D570" s="11">
        <f>ROUND(АТС!F568*$D$41*$D$42/100,2)</f>
        <v>121.99</v>
      </c>
      <c r="E570" s="11">
        <f>ROUND(АТС!F568*$E$41*$E$42/100,2)</f>
        <v>112.08</v>
      </c>
      <c r="F570" s="11">
        <f>ROUND(АТС!$F568*$F$41*$F$42/100,2)</f>
        <v>76.33</v>
      </c>
      <c r="G570" s="11">
        <f>ROUND(АТС!$F568*$G$41*$G$42/100,2)</f>
        <v>44.68</v>
      </c>
    </row>
    <row r="571" spans="1:7" x14ac:dyDescent="0.25">
      <c r="A571" s="244"/>
      <c r="B571" s="251">
        <f t="shared" si="8"/>
        <v>41874</v>
      </c>
      <c r="C571" s="254">
        <v>0</v>
      </c>
      <c r="D571" s="11">
        <f>ROUND(АТС!F569*$D$41*$D$42/100,2)</f>
        <v>115.24</v>
      </c>
      <c r="E571" s="11">
        <f>ROUND(АТС!F569*$E$41*$E$42/100,2)</f>
        <v>105.87</v>
      </c>
      <c r="F571" s="11">
        <f>ROUND(АТС!$F569*$F$41*$F$42/100,2)</f>
        <v>72.099999999999994</v>
      </c>
      <c r="G571" s="11">
        <f>ROUND(АТС!$F569*$G$41*$G$42/100,2)</f>
        <v>42.2</v>
      </c>
    </row>
    <row r="572" spans="1:7" x14ac:dyDescent="0.25">
      <c r="A572" s="244"/>
      <c r="B572" s="253">
        <f t="shared" si="8"/>
        <v>41874.041669999999</v>
      </c>
      <c r="C572" s="254">
        <v>1</v>
      </c>
      <c r="D572" s="11">
        <f>ROUND(АТС!F570*$D$41*$D$42/100,2)</f>
        <v>123.04</v>
      </c>
      <c r="E572" s="11">
        <f>ROUND(АТС!F570*$E$41*$E$42/100,2)</f>
        <v>113.04</v>
      </c>
      <c r="F572" s="11">
        <f>ROUND(АТС!$F570*$F$41*$F$42/100,2)</f>
        <v>76.98</v>
      </c>
      <c r="G572" s="11">
        <f>ROUND(АТС!$F570*$G$41*$G$42/100,2)</f>
        <v>45.06</v>
      </c>
    </row>
    <row r="573" spans="1:7" x14ac:dyDescent="0.25">
      <c r="A573" s="244"/>
      <c r="B573" s="253">
        <f t="shared" si="8"/>
        <v>41874.083330000001</v>
      </c>
      <c r="C573" s="254">
        <v>2</v>
      </c>
      <c r="D573" s="11">
        <f>ROUND(АТС!F571*$D$41*$D$42/100,2)</f>
        <v>131.30000000000001</v>
      </c>
      <c r="E573" s="11">
        <f>ROUND(АТС!F571*$E$41*$E$42/100,2)</f>
        <v>120.63</v>
      </c>
      <c r="F573" s="11">
        <f>ROUND(АТС!$F571*$F$41*$F$42/100,2)</f>
        <v>82.15</v>
      </c>
      <c r="G573" s="11">
        <f>ROUND(АТС!$F571*$G$41*$G$42/100,2)</f>
        <v>48.09</v>
      </c>
    </row>
    <row r="574" spans="1:7" x14ac:dyDescent="0.25">
      <c r="A574" s="244"/>
      <c r="B574" s="253">
        <f t="shared" si="8"/>
        <v>41874.125</v>
      </c>
      <c r="C574" s="254">
        <v>3</v>
      </c>
      <c r="D574" s="11">
        <f>ROUND(АТС!F572*$D$41*$D$42/100,2)</f>
        <v>132.38</v>
      </c>
      <c r="E574" s="11">
        <f>ROUND(АТС!F572*$E$41*$E$42/100,2)</f>
        <v>121.62</v>
      </c>
      <c r="F574" s="11">
        <f>ROUND(АТС!$F572*$F$41*$F$42/100,2)</f>
        <v>82.83</v>
      </c>
      <c r="G574" s="11">
        <f>ROUND(АТС!$F572*$G$41*$G$42/100,2)</f>
        <v>48.48</v>
      </c>
    </row>
    <row r="575" spans="1:7" x14ac:dyDescent="0.25">
      <c r="A575" s="244"/>
      <c r="B575" s="251">
        <f t="shared" si="8"/>
        <v>41874.166669999999</v>
      </c>
      <c r="C575" s="254">
        <v>4</v>
      </c>
      <c r="D575" s="11">
        <f>ROUND(АТС!F573*$D$41*$D$42/100,2)</f>
        <v>134.65</v>
      </c>
      <c r="E575" s="11">
        <f>ROUND(АТС!F573*$E$41*$E$42/100,2)</f>
        <v>123.71</v>
      </c>
      <c r="F575" s="11">
        <f>ROUND(АТС!$F573*$F$41*$F$42/100,2)</f>
        <v>84.25</v>
      </c>
      <c r="G575" s="11">
        <f>ROUND(АТС!$F573*$G$41*$G$42/100,2)</f>
        <v>49.31</v>
      </c>
    </row>
    <row r="576" spans="1:7" x14ac:dyDescent="0.25">
      <c r="A576" s="244"/>
      <c r="B576" s="253">
        <f t="shared" si="8"/>
        <v>41874.208330000001</v>
      </c>
      <c r="C576" s="254">
        <v>5</v>
      </c>
      <c r="D576" s="11">
        <f>ROUND(АТС!F574*$D$41*$D$42/100,2)</f>
        <v>134.69999999999999</v>
      </c>
      <c r="E576" s="11">
        <f>ROUND(АТС!F574*$E$41*$E$42/100,2)</f>
        <v>123.76</v>
      </c>
      <c r="F576" s="11">
        <f>ROUND(АТС!$F574*$F$41*$F$42/100,2)</f>
        <v>84.28</v>
      </c>
      <c r="G576" s="11">
        <f>ROUND(АТС!$F574*$G$41*$G$42/100,2)</f>
        <v>49.33</v>
      </c>
    </row>
    <row r="577" spans="1:7" x14ac:dyDescent="0.25">
      <c r="A577" s="244"/>
      <c r="B577" s="253">
        <f t="shared" si="8"/>
        <v>41874.25</v>
      </c>
      <c r="C577" s="254">
        <v>6</v>
      </c>
      <c r="D577" s="11">
        <f>ROUND(АТС!F575*$D$41*$D$42/100,2)</f>
        <v>138.21</v>
      </c>
      <c r="E577" s="11">
        <f>ROUND(АТС!F575*$E$41*$E$42/100,2)</f>
        <v>126.98</v>
      </c>
      <c r="F577" s="11">
        <f>ROUND(АТС!$F575*$F$41*$F$42/100,2)</f>
        <v>86.48</v>
      </c>
      <c r="G577" s="11">
        <f>ROUND(АТС!$F575*$G$41*$G$42/100,2)</f>
        <v>50.62</v>
      </c>
    </row>
    <row r="578" spans="1:7" x14ac:dyDescent="0.25">
      <c r="A578" s="244"/>
      <c r="B578" s="253">
        <f t="shared" si="8"/>
        <v>41874.291669999999</v>
      </c>
      <c r="C578" s="254">
        <v>7</v>
      </c>
      <c r="D578" s="11">
        <f>ROUND(АТС!F576*$D$41*$D$42/100,2)</f>
        <v>127.14</v>
      </c>
      <c r="E578" s="11">
        <f>ROUND(АТС!F576*$E$41*$E$42/100,2)</f>
        <v>116.81</v>
      </c>
      <c r="F578" s="11">
        <f>ROUND(АТС!$F576*$F$41*$F$42/100,2)</f>
        <v>79.55</v>
      </c>
      <c r="G578" s="11">
        <f>ROUND(АТС!$F576*$G$41*$G$42/100,2)</f>
        <v>46.56</v>
      </c>
    </row>
    <row r="579" spans="1:7" x14ac:dyDescent="0.25">
      <c r="A579" s="244"/>
      <c r="B579" s="251">
        <f t="shared" si="8"/>
        <v>41874.333330000001</v>
      </c>
      <c r="C579" s="254">
        <v>8</v>
      </c>
      <c r="D579" s="11">
        <f>ROUND(АТС!F577*$D$41*$D$42/100,2)</f>
        <v>114.49</v>
      </c>
      <c r="E579" s="11">
        <f>ROUND(АТС!F577*$E$41*$E$42/100,2)</f>
        <v>105.19</v>
      </c>
      <c r="F579" s="11">
        <f>ROUND(АТС!$F577*$F$41*$F$42/100,2)</f>
        <v>71.64</v>
      </c>
      <c r="G579" s="11">
        <f>ROUND(АТС!$F577*$G$41*$G$42/100,2)</f>
        <v>41.93</v>
      </c>
    </row>
    <row r="580" spans="1:7" x14ac:dyDescent="0.25">
      <c r="A580" s="244"/>
      <c r="B580" s="253">
        <f t="shared" ref="B580:B643" si="9">B556+1</f>
        <v>41874.375</v>
      </c>
      <c r="C580" s="254">
        <v>9</v>
      </c>
      <c r="D580" s="11">
        <f>ROUND(АТС!F578*$D$41*$D$42/100,2)</f>
        <v>134.25</v>
      </c>
      <c r="E580" s="11">
        <f>ROUND(АТС!F578*$E$41*$E$42/100,2)</f>
        <v>123.35</v>
      </c>
      <c r="F580" s="11">
        <f>ROUND(АТС!$F578*$F$41*$F$42/100,2)</f>
        <v>84</v>
      </c>
      <c r="G580" s="11">
        <f>ROUND(АТС!$F578*$G$41*$G$42/100,2)</f>
        <v>49.17</v>
      </c>
    </row>
    <row r="581" spans="1:7" x14ac:dyDescent="0.25">
      <c r="A581" s="244"/>
      <c r="B581" s="253">
        <f t="shared" si="9"/>
        <v>41874.416669999999</v>
      </c>
      <c r="C581" s="254">
        <v>10</v>
      </c>
      <c r="D581" s="11">
        <f>ROUND(АТС!F579*$D$41*$D$42/100,2)</f>
        <v>124.8</v>
      </c>
      <c r="E581" s="11">
        <f>ROUND(АТС!F579*$E$41*$E$42/100,2)</f>
        <v>114.66</v>
      </c>
      <c r="F581" s="11">
        <f>ROUND(АТС!$F579*$F$41*$F$42/100,2)</f>
        <v>78.09</v>
      </c>
      <c r="G581" s="11">
        <f>ROUND(АТС!$F579*$G$41*$G$42/100,2)</f>
        <v>45.71</v>
      </c>
    </row>
    <row r="582" spans="1:7" x14ac:dyDescent="0.25">
      <c r="A582" s="244"/>
      <c r="B582" s="253">
        <f t="shared" si="9"/>
        <v>41874.458330000001</v>
      </c>
      <c r="C582" s="254">
        <v>11</v>
      </c>
      <c r="D582" s="11">
        <f>ROUND(АТС!F580*$D$41*$D$42/100,2)</f>
        <v>122.18</v>
      </c>
      <c r="E582" s="11">
        <f>ROUND(АТС!F580*$E$41*$E$42/100,2)</f>
        <v>112.26</v>
      </c>
      <c r="F582" s="11">
        <f>ROUND(АТС!$F580*$F$41*$F$42/100,2)</f>
        <v>76.45</v>
      </c>
      <c r="G582" s="11">
        <f>ROUND(АТС!$F580*$G$41*$G$42/100,2)</f>
        <v>44.75</v>
      </c>
    </row>
    <row r="583" spans="1:7" x14ac:dyDescent="0.25">
      <c r="A583" s="244"/>
      <c r="B583" s="251">
        <f t="shared" si="9"/>
        <v>41874.5</v>
      </c>
      <c r="C583" s="254">
        <v>12</v>
      </c>
      <c r="D583" s="11">
        <f>ROUND(АТС!F581*$D$41*$D$42/100,2)</f>
        <v>123.91</v>
      </c>
      <c r="E583" s="11">
        <f>ROUND(АТС!F581*$E$41*$E$42/100,2)</f>
        <v>113.85</v>
      </c>
      <c r="F583" s="11">
        <f>ROUND(АТС!$F581*$F$41*$F$42/100,2)</f>
        <v>77.53</v>
      </c>
      <c r="G583" s="11">
        <f>ROUND(АТС!$F581*$G$41*$G$42/100,2)</f>
        <v>45.38</v>
      </c>
    </row>
    <row r="584" spans="1:7" x14ac:dyDescent="0.25">
      <c r="A584" s="244"/>
      <c r="B584" s="253">
        <f t="shared" si="9"/>
        <v>41874.541669999999</v>
      </c>
      <c r="C584" s="254">
        <v>13</v>
      </c>
      <c r="D584" s="11">
        <f>ROUND(АТС!F582*$D$41*$D$42/100,2)</f>
        <v>123.04</v>
      </c>
      <c r="E584" s="11">
        <f>ROUND(АТС!F582*$E$41*$E$42/100,2)</f>
        <v>113.04</v>
      </c>
      <c r="F584" s="11">
        <f>ROUND(АТС!$F582*$F$41*$F$42/100,2)</f>
        <v>76.989999999999995</v>
      </c>
      <c r="G584" s="11">
        <f>ROUND(АТС!$F582*$G$41*$G$42/100,2)</f>
        <v>45.06</v>
      </c>
    </row>
    <row r="585" spans="1:7" x14ac:dyDescent="0.25">
      <c r="A585" s="244"/>
      <c r="B585" s="253">
        <f t="shared" si="9"/>
        <v>41874.583330000001</v>
      </c>
      <c r="C585" s="254">
        <v>14</v>
      </c>
      <c r="D585" s="11">
        <f>ROUND(АТС!F583*$D$41*$D$42/100,2)</f>
        <v>123.91</v>
      </c>
      <c r="E585" s="11">
        <f>ROUND(АТС!F583*$E$41*$E$42/100,2)</f>
        <v>113.84</v>
      </c>
      <c r="F585" s="11">
        <f>ROUND(АТС!$F583*$F$41*$F$42/100,2)</f>
        <v>77.53</v>
      </c>
      <c r="G585" s="11">
        <f>ROUND(АТС!$F583*$G$41*$G$42/100,2)</f>
        <v>45.38</v>
      </c>
    </row>
    <row r="586" spans="1:7" x14ac:dyDescent="0.25">
      <c r="A586" s="244"/>
      <c r="B586" s="253">
        <f t="shared" si="9"/>
        <v>41874.625</v>
      </c>
      <c r="C586" s="254">
        <v>15</v>
      </c>
      <c r="D586" s="11">
        <f>ROUND(АТС!F584*$D$41*$D$42/100,2)</f>
        <v>125.68</v>
      </c>
      <c r="E586" s="11">
        <f>ROUND(АТС!F584*$E$41*$E$42/100,2)</f>
        <v>115.47</v>
      </c>
      <c r="F586" s="11">
        <f>ROUND(АТС!$F584*$F$41*$F$42/100,2)</f>
        <v>78.64</v>
      </c>
      <c r="G586" s="11">
        <f>ROUND(АТС!$F584*$G$41*$G$42/100,2)</f>
        <v>46.03</v>
      </c>
    </row>
    <row r="587" spans="1:7" x14ac:dyDescent="0.25">
      <c r="A587" s="244"/>
      <c r="B587" s="251">
        <f t="shared" si="9"/>
        <v>41874.666669999999</v>
      </c>
      <c r="C587" s="254">
        <v>16</v>
      </c>
      <c r="D587" s="11">
        <f>ROUND(АТС!F585*$D$41*$D$42/100,2)</f>
        <v>124.77</v>
      </c>
      <c r="E587" s="11">
        <f>ROUND(АТС!F585*$E$41*$E$42/100,2)</f>
        <v>114.64</v>
      </c>
      <c r="F587" s="11">
        <f>ROUND(АТС!$F585*$F$41*$F$42/100,2)</f>
        <v>78.069999999999993</v>
      </c>
      <c r="G587" s="11">
        <f>ROUND(АТС!$F585*$G$41*$G$42/100,2)</f>
        <v>45.7</v>
      </c>
    </row>
    <row r="588" spans="1:7" x14ac:dyDescent="0.25">
      <c r="A588" s="244"/>
      <c r="B588" s="253">
        <f t="shared" si="9"/>
        <v>41874.708330000001</v>
      </c>
      <c r="C588" s="254">
        <v>17</v>
      </c>
      <c r="D588" s="11">
        <f>ROUND(АТС!F586*$D$41*$D$42/100,2)</f>
        <v>128.43</v>
      </c>
      <c r="E588" s="11">
        <f>ROUND(АТС!F586*$E$41*$E$42/100,2)</f>
        <v>117.99</v>
      </c>
      <c r="F588" s="11">
        <f>ROUND(АТС!$F586*$F$41*$F$42/100,2)</f>
        <v>80.36</v>
      </c>
      <c r="G588" s="11">
        <f>ROUND(АТС!$F586*$G$41*$G$42/100,2)</f>
        <v>47.04</v>
      </c>
    </row>
    <row r="589" spans="1:7" x14ac:dyDescent="0.25">
      <c r="A589" s="244"/>
      <c r="B589" s="253">
        <f t="shared" si="9"/>
        <v>41874.75</v>
      </c>
      <c r="C589" s="254">
        <v>18</v>
      </c>
      <c r="D589" s="11">
        <f>ROUND(АТС!F587*$D$41*$D$42/100,2)</f>
        <v>131.31</v>
      </c>
      <c r="E589" s="11">
        <f>ROUND(АТС!F587*$E$41*$E$42/100,2)</f>
        <v>120.64</v>
      </c>
      <c r="F589" s="11">
        <f>ROUND(АТС!$F587*$F$41*$F$42/100,2)</f>
        <v>82.16</v>
      </c>
      <c r="G589" s="11">
        <f>ROUND(АТС!$F587*$G$41*$G$42/100,2)</f>
        <v>48.09</v>
      </c>
    </row>
    <row r="590" spans="1:7" x14ac:dyDescent="0.25">
      <c r="A590" s="244"/>
      <c r="B590" s="253">
        <f t="shared" si="9"/>
        <v>41874.791669999999</v>
      </c>
      <c r="C590" s="254">
        <v>19</v>
      </c>
      <c r="D590" s="11">
        <f>ROUND(АТС!F588*$D$41*$D$42/100,2)</f>
        <v>131.4</v>
      </c>
      <c r="E590" s="11">
        <f>ROUND(АТС!F588*$E$41*$E$42/100,2)</f>
        <v>120.73</v>
      </c>
      <c r="F590" s="11">
        <f>ROUND(АТС!$F588*$F$41*$F$42/100,2)</f>
        <v>82.22</v>
      </c>
      <c r="G590" s="11">
        <f>ROUND(АТС!$F588*$G$41*$G$42/100,2)</f>
        <v>48.12</v>
      </c>
    </row>
    <row r="591" spans="1:7" x14ac:dyDescent="0.25">
      <c r="A591" s="244"/>
      <c r="B591" s="251">
        <f t="shared" si="9"/>
        <v>41874.833330000001</v>
      </c>
      <c r="C591" s="254">
        <v>20</v>
      </c>
      <c r="D591" s="11">
        <f>ROUND(АТС!F589*$D$41*$D$42/100,2)</f>
        <v>118.98</v>
      </c>
      <c r="E591" s="11">
        <f>ROUND(АТС!F589*$E$41*$E$42/100,2)</f>
        <v>109.31</v>
      </c>
      <c r="F591" s="11">
        <f>ROUND(АТС!$F589*$F$41*$F$42/100,2)</f>
        <v>74.44</v>
      </c>
      <c r="G591" s="11">
        <f>ROUND(АТС!$F589*$G$41*$G$42/100,2)</f>
        <v>43.57</v>
      </c>
    </row>
    <row r="592" spans="1:7" x14ac:dyDescent="0.25">
      <c r="A592" s="244"/>
      <c r="B592" s="253">
        <f t="shared" si="9"/>
        <v>41874.875</v>
      </c>
      <c r="C592" s="254">
        <v>21</v>
      </c>
      <c r="D592" s="11">
        <f>ROUND(АТС!F590*$D$41*$D$42/100,2)</f>
        <v>131.49</v>
      </c>
      <c r="E592" s="11">
        <f>ROUND(АТС!F590*$E$41*$E$42/100,2)</f>
        <v>120.8</v>
      </c>
      <c r="F592" s="11">
        <f>ROUND(АТС!$F590*$F$41*$F$42/100,2)</f>
        <v>82.27</v>
      </c>
      <c r="G592" s="11">
        <f>ROUND(АТС!$F590*$G$41*$G$42/100,2)</f>
        <v>48.16</v>
      </c>
    </row>
    <row r="593" spans="1:7" x14ac:dyDescent="0.25">
      <c r="A593" s="244"/>
      <c r="B593" s="253">
        <f t="shared" si="9"/>
        <v>41874.916669999999</v>
      </c>
      <c r="C593" s="254">
        <v>22</v>
      </c>
      <c r="D593" s="11">
        <f>ROUND(АТС!F591*$D$41*$D$42/100,2)</f>
        <v>145.47999999999999</v>
      </c>
      <c r="E593" s="11">
        <f>ROUND(АТС!F591*$E$41*$E$42/100,2)</f>
        <v>133.66</v>
      </c>
      <c r="F593" s="11">
        <f>ROUND(АТС!$F591*$F$41*$F$42/100,2)</f>
        <v>91.03</v>
      </c>
      <c r="G593" s="11">
        <f>ROUND(АТС!$F591*$G$41*$G$42/100,2)</f>
        <v>53.28</v>
      </c>
    </row>
    <row r="594" spans="1:7" x14ac:dyDescent="0.25">
      <c r="A594" s="244"/>
      <c r="B594" s="253">
        <f t="shared" si="9"/>
        <v>41874.958330000001</v>
      </c>
      <c r="C594" s="254">
        <v>23</v>
      </c>
      <c r="D594" s="11">
        <f>ROUND(АТС!F592*$D$41*$D$42/100,2)</f>
        <v>173.64</v>
      </c>
      <c r="E594" s="11">
        <f>ROUND(АТС!F592*$E$41*$E$42/100,2)</f>
        <v>159.54</v>
      </c>
      <c r="F594" s="11">
        <f>ROUND(АТС!$F592*$F$41*$F$42/100,2)</f>
        <v>108.65</v>
      </c>
      <c r="G594" s="11">
        <f>ROUND(АТС!$F592*$G$41*$G$42/100,2)</f>
        <v>63.6</v>
      </c>
    </row>
    <row r="595" spans="1:7" x14ac:dyDescent="0.25">
      <c r="A595" s="244"/>
      <c r="B595" s="251">
        <f t="shared" si="9"/>
        <v>41875</v>
      </c>
      <c r="C595" s="254">
        <v>0</v>
      </c>
      <c r="D595" s="11">
        <f>ROUND(АТС!F593*$D$41*$D$42/100,2)</f>
        <v>118.52</v>
      </c>
      <c r="E595" s="11">
        <f>ROUND(АТС!F593*$E$41*$E$42/100,2)</f>
        <v>108.89</v>
      </c>
      <c r="F595" s="11">
        <f>ROUND(АТС!$F593*$F$41*$F$42/100,2)</f>
        <v>74.16</v>
      </c>
      <c r="G595" s="11">
        <f>ROUND(АТС!$F593*$G$41*$G$42/100,2)</f>
        <v>43.41</v>
      </c>
    </row>
    <row r="596" spans="1:7" x14ac:dyDescent="0.25">
      <c r="A596" s="244"/>
      <c r="B596" s="253">
        <f t="shared" si="9"/>
        <v>41875.041669999999</v>
      </c>
      <c r="C596" s="254">
        <v>1</v>
      </c>
      <c r="D596" s="11">
        <f>ROUND(АТС!F594*$D$41*$D$42/100,2)</f>
        <v>133.63999999999999</v>
      </c>
      <c r="E596" s="11">
        <f>ROUND(АТС!F594*$E$41*$E$42/100,2)</f>
        <v>122.78</v>
      </c>
      <c r="F596" s="11">
        <f>ROUND(АТС!$F594*$F$41*$F$42/100,2)</f>
        <v>83.62</v>
      </c>
      <c r="G596" s="11">
        <f>ROUND(АТС!$F594*$G$41*$G$42/100,2)</f>
        <v>48.94</v>
      </c>
    </row>
    <row r="597" spans="1:7" x14ac:dyDescent="0.25">
      <c r="A597" s="244"/>
      <c r="B597" s="253">
        <f t="shared" si="9"/>
        <v>41875.083330000001</v>
      </c>
      <c r="C597" s="254">
        <v>2</v>
      </c>
      <c r="D597" s="11">
        <f>ROUND(АТС!F595*$D$41*$D$42/100,2)</f>
        <v>140.85</v>
      </c>
      <c r="E597" s="11">
        <f>ROUND(АТС!F595*$E$41*$E$42/100,2)</f>
        <v>129.41</v>
      </c>
      <c r="F597" s="11">
        <f>ROUND(АТС!$F595*$F$41*$F$42/100,2)</f>
        <v>88.13</v>
      </c>
      <c r="G597" s="11">
        <f>ROUND(АТС!$F595*$G$41*$G$42/100,2)</f>
        <v>51.58</v>
      </c>
    </row>
    <row r="598" spans="1:7" x14ac:dyDescent="0.25">
      <c r="A598" s="244"/>
      <c r="B598" s="253">
        <f t="shared" si="9"/>
        <v>41875.125</v>
      </c>
      <c r="C598" s="254">
        <v>3</v>
      </c>
      <c r="D598" s="11">
        <f>ROUND(АТС!F596*$D$41*$D$42/100,2)</f>
        <v>143.38</v>
      </c>
      <c r="E598" s="11">
        <f>ROUND(АТС!F596*$E$41*$E$42/100,2)</f>
        <v>131.72999999999999</v>
      </c>
      <c r="F598" s="11">
        <f>ROUND(АТС!$F596*$F$41*$F$42/100,2)</f>
        <v>89.71</v>
      </c>
      <c r="G598" s="11">
        <f>ROUND(АТС!$F596*$G$41*$G$42/100,2)</f>
        <v>52.51</v>
      </c>
    </row>
    <row r="599" spans="1:7" x14ac:dyDescent="0.25">
      <c r="A599" s="244"/>
      <c r="B599" s="251">
        <f t="shared" si="9"/>
        <v>41875.166669999999</v>
      </c>
      <c r="C599" s="254">
        <v>4</v>
      </c>
      <c r="D599" s="11">
        <f>ROUND(АТС!F597*$D$41*$D$42/100,2)</f>
        <v>144.66999999999999</v>
      </c>
      <c r="E599" s="11">
        <f>ROUND(АТС!F597*$E$41*$E$42/100,2)</f>
        <v>132.91</v>
      </c>
      <c r="F599" s="11">
        <f>ROUND(АТС!$F597*$F$41*$F$42/100,2)</f>
        <v>90.52</v>
      </c>
      <c r="G599" s="11">
        <f>ROUND(АТС!$F597*$G$41*$G$42/100,2)</f>
        <v>52.98</v>
      </c>
    </row>
    <row r="600" spans="1:7" x14ac:dyDescent="0.25">
      <c r="A600" s="244"/>
      <c r="B600" s="253">
        <f t="shared" si="9"/>
        <v>41875.208330000001</v>
      </c>
      <c r="C600" s="254">
        <v>5</v>
      </c>
      <c r="D600" s="11">
        <f>ROUND(АТС!F598*$D$41*$D$42/100,2)</f>
        <v>147.33000000000001</v>
      </c>
      <c r="E600" s="11">
        <f>ROUND(АТС!F598*$E$41*$E$42/100,2)</f>
        <v>135.36000000000001</v>
      </c>
      <c r="F600" s="11">
        <f>ROUND(АТС!$F598*$F$41*$F$42/100,2)</f>
        <v>92.19</v>
      </c>
      <c r="G600" s="11">
        <f>ROUND(АТС!$F598*$G$41*$G$42/100,2)</f>
        <v>53.96</v>
      </c>
    </row>
    <row r="601" spans="1:7" x14ac:dyDescent="0.25">
      <c r="A601" s="244"/>
      <c r="B601" s="253">
        <f t="shared" si="9"/>
        <v>41875.25</v>
      </c>
      <c r="C601" s="254">
        <v>6</v>
      </c>
      <c r="D601" s="11">
        <f>ROUND(АТС!F599*$D$41*$D$42/100,2)</f>
        <v>151.56</v>
      </c>
      <c r="E601" s="11">
        <f>ROUND(АТС!F599*$E$41*$E$42/100,2)</f>
        <v>139.25</v>
      </c>
      <c r="F601" s="11">
        <f>ROUND(АТС!$F599*$F$41*$F$42/100,2)</f>
        <v>94.83</v>
      </c>
      <c r="G601" s="11">
        <f>ROUND(АТС!$F599*$G$41*$G$42/100,2)</f>
        <v>55.51</v>
      </c>
    </row>
    <row r="602" spans="1:7" x14ac:dyDescent="0.25">
      <c r="A602" s="244"/>
      <c r="B602" s="253">
        <f t="shared" si="9"/>
        <v>41875.291669999999</v>
      </c>
      <c r="C602" s="254">
        <v>7</v>
      </c>
      <c r="D602" s="11">
        <f>ROUND(АТС!F600*$D$41*$D$42/100,2)</f>
        <v>146</v>
      </c>
      <c r="E602" s="11">
        <f>ROUND(АТС!F600*$E$41*$E$42/100,2)</f>
        <v>134.13999999999999</v>
      </c>
      <c r="F602" s="11">
        <f>ROUND(АТС!$F600*$F$41*$F$42/100,2)</f>
        <v>91.35</v>
      </c>
      <c r="G602" s="11">
        <f>ROUND(АТС!$F600*$G$41*$G$42/100,2)</f>
        <v>53.47</v>
      </c>
    </row>
    <row r="603" spans="1:7" x14ac:dyDescent="0.25">
      <c r="A603" s="244"/>
      <c r="B603" s="251">
        <f t="shared" si="9"/>
        <v>41875.333330000001</v>
      </c>
      <c r="C603" s="254">
        <v>8</v>
      </c>
      <c r="D603" s="11">
        <f>ROUND(АТС!F601*$D$41*$D$42/100,2)</f>
        <v>125.26</v>
      </c>
      <c r="E603" s="11">
        <f>ROUND(АТС!F601*$E$41*$E$42/100,2)</f>
        <v>115.09</v>
      </c>
      <c r="F603" s="11">
        <f>ROUND(АТС!$F601*$F$41*$F$42/100,2)</f>
        <v>78.38</v>
      </c>
      <c r="G603" s="11">
        <f>ROUND(АТС!$F601*$G$41*$G$42/100,2)</f>
        <v>45.88</v>
      </c>
    </row>
    <row r="604" spans="1:7" x14ac:dyDescent="0.25">
      <c r="A604" s="244"/>
      <c r="B604" s="253">
        <f t="shared" si="9"/>
        <v>41875.375</v>
      </c>
      <c r="C604" s="254">
        <v>9</v>
      </c>
      <c r="D604" s="11">
        <f>ROUND(АТС!F602*$D$41*$D$42/100,2)</f>
        <v>158.35</v>
      </c>
      <c r="E604" s="11">
        <f>ROUND(АТС!F602*$E$41*$E$42/100,2)</f>
        <v>145.47999999999999</v>
      </c>
      <c r="F604" s="11">
        <f>ROUND(АТС!$F602*$F$41*$F$42/100,2)</f>
        <v>99.08</v>
      </c>
      <c r="G604" s="11">
        <f>ROUND(АТС!$F602*$G$41*$G$42/100,2)</f>
        <v>57.99</v>
      </c>
    </row>
    <row r="605" spans="1:7" x14ac:dyDescent="0.25">
      <c r="A605" s="244"/>
      <c r="B605" s="253">
        <f t="shared" si="9"/>
        <v>41875.416669999999</v>
      </c>
      <c r="C605" s="254">
        <v>10</v>
      </c>
      <c r="D605" s="11">
        <f>ROUND(АТС!F603*$D$41*$D$42/100,2)</f>
        <v>141.94</v>
      </c>
      <c r="E605" s="11">
        <f>ROUND(АТС!F603*$E$41*$E$42/100,2)</f>
        <v>130.41</v>
      </c>
      <c r="F605" s="11">
        <f>ROUND(АТС!$F603*$F$41*$F$42/100,2)</f>
        <v>88.81</v>
      </c>
      <c r="G605" s="11">
        <f>ROUND(АТС!$F603*$G$41*$G$42/100,2)</f>
        <v>51.99</v>
      </c>
    </row>
    <row r="606" spans="1:7" x14ac:dyDescent="0.25">
      <c r="A606" s="244"/>
      <c r="B606" s="253">
        <f t="shared" si="9"/>
        <v>41875.458330000001</v>
      </c>
      <c r="C606" s="254">
        <v>11</v>
      </c>
      <c r="D606" s="11">
        <f>ROUND(АТС!F604*$D$41*$D$42/100,2)</f>
        <v>134.32</v>
      </c>
      <c r="E606" s="11">
        <f>ROUND(АТС!F604*$E$41*$E$42/100,2)</f>
        <v>123.4</v>
      </c>
      <c r="F606" s="11">
        <f>ROUND(АТС!$F604*$F$41*$F$42/100,2)</f>
        <v>84.04</v>
      </c>
      <c r="G606" s="11">
        <f>ROUND(АТС!$F604*$G$41*$G$42/100,2)</f>
        <v>49.19</v>
      </c>
    </row>
    <row r="607" spans="1:7" x14ac:dyDescent="0.25">
      <c r="A607" s="244"/>
      <c r="B607" s="251">
        <f t="shared" si="9"/>
        <v>41875.5</v>
      </c>
      <c r="C607" s="254">
        <v>12</v>
      </c>
      <c r="D607" s="11">
        <f>ROUND(АТС!F605*$D$41*$D$42/100,2)</f>
        <v>133.28</v>
      </c>
      <c r="E607" s="11">
        <f>ROUND(АТС!F605*$E$41*$E$42/100,2)</f>
        <v>122.45</v>
      </c>
      <c r="F607" s="11">
        <f>ROUND(АТС!$F605*$F$41*$F$42/100,2)</f>
        <v>83.39</v>
      </c>
      <c r="G607" s="11">
        <f>ROUND(АТС!$F605*$G$41*$G$42/100,2)</f>
        <v>48.81</v>
      </c>
    </row>
    <row r="608" spans="1:7" x14ac:dyDescent="0.25">
      <c r="A608" s="244"/>
      <c r="B608" s="253">
        <f t="shared" si="9"/>
        <v>41875.541669999999</v>
      </c>
      <c r="C608" s="254">
        <v>13</v>
      </c>
      <c r="D608" s="11">
        <f>ROUND(АТС!F606*$D$41*$D$42/100,2)</f>
        <v>132.33000000000001</v>
      </c>
      <c r="E608" s="11">
        <f>ROUND(АТС!F606*$E$41*$E$42/100,2)</f>
        <v>121.58</v>
      </c>
      <c r="F608" s="11">
        <f>ROUND(АТС!$F606*$F$41*$F$42/100,2)</f>
        <v>82.8</v>
      </c>
      <c r="G608" s="11">
        <f>ROUND(АТС!$F606*$G$41*$G$42/100,2)</f>
        <v>48.46</v>
      </c>
    </row>
    <row r="609" spans="1:7" x14ac:dyDescent="0.25">
      <c r="A609" s="244"/>
      <c r="B609" s="253">
        <f t="shared" si="9"/>
        <v>41875.583330000001</v>
      </c>
      <c r="C609" s="254">
        <v>14</v>
      </c>
      <c r="D609" s="11">
        <f>ROUND(АТС!F607*$D$41*$D$42/100,2)</f>
        <v>131.33000000000001</v>
      </c>
      <c r="E609" s="11">
        <f>ROUND(АТС!F607*$E$41*$E$42/100,2)</f>
        <v>120.66</v>
      </c>
      <c r="F609" s="11">
        <f>ROUND(АТС!$F607*$F$41*$F$42/100,2)</f>
        <v>82.18</v>
      </c>
      <c r="G609" s="11">
        <f>ROUND(АТС!$F607*$G$41*$G$42/100,2)</f>
        <v>48.1</v>
      </c>
    </row>
    <row r="610" spans="1:7" x14ac:dyDescent="0.25">
      <c r="A610" s="244"/>
      <c r="B610" s="253">
        <f t="shared" si="9"/>
        <v>41875.625</v>
      </c>
      <c r="C610" s="254">
        <v>15</v>
      </c>
      <c r="D610" s="11">
        <f>ROUND(АТС!F608*$D$41*$D$42/100,2)</f>
        <v>134.32</v>
      </c>
      <c r="E610" s="11">
        <f>ROUND(АТС!F608*$E$41*$E$42/100,2)</f>
        <v>123.4</v>
      </c>
      <c r="F610" s="11">
        <f>ROUND(АТС!$F608*$F$41*$F$42/100,2)</f>
        <v>84.04</v>
      </c>
      <c r="G610" s="11">
        <f>ROUND(АТС!$F608*$G$41*$G$42/100,2)</f>
        <v>49.19</v>
      </c>
    </row>
    <row r="611" spans="1:7" x14ac:dyDescent="0.25">
      <c r="A611" s="244"/>
      <c r="B611" s="251">
        <f t="shared" si="9"/>
        <v>41875.666669999999</v>
      </c>
      <c r="C611" s="254">
        <v>16</v>
      </c>
      <c r="D611" s="11">
        <f>ROUND(АТС!F609*$D$41*$D$42/100,2)</f>
        <v>137.41999999999999</v>
      </c>
      <c r="E611" s="11">
        <f>ROUND(АТС!F609*$E$41*$E$42/100,2)</f>
        <v>126.26</v>
      </c>
      <c r="F611" s="11">
        <f>ROUND(АТС!$F609*$F$41*$F$42/100,2)</f>
        <v>85.99</v>
      </c>
      <c r="G611" s="11">
        <f>ROUND(АТС!$F609*$G$41*$G$42/100,2)</f>
        <v>50.33</v>
      </c>
    </row>
    <row r="612" spans="1:7" x14ac:dyDescent="0.25">
      <c r="A612" s="244"/>
      <c r="B612" s="253">
        <f t="shared" si="9"/>
        <v>41875.708330000001</v>
      </c>
      <c r="C612" s="254">
        <v>17</v>
      </c>
      <c r="D612" s="11">
        <f>ROUND(АТС!F610*$D$41*$D$42/100,2)</f>
        <v>137.38999999999999</v>
      </c>
      <c r="E612" s="11">
        <f>ROUND(АТС!F610*$E$41*$E$42/100,2)</f>
        <v>126.23</v>
      </c>
      <c r="F612" s="11">
        <f>ROUND(АТС!$F610*$F$41*$F$42/100,2)</f>
        <v>85.97</v>
      </c>
      <c r="G612" s="11">
        <f>ROUND(АТС!$F610*$G$41*$G$42/100,2)</f>
        <v>50.32</v>
      </c>
    </row>
    <row r="613" spans="1:7" x14ac:dyDescent="0.25">
      <c r="A613" s="244"/>
      <c r="B613" s="253">
        <f t="shared" si="9"/>
        <v>41875.75</v>
      </c>
      <c r="C613" s="254">
        <v>18</v>
      </c>
      <c r="D613" s="11">
        <f>ROUND(АТС!F611*$D$41*$D$42/100,2)</f>
        <v>135.28</v>
      </c>
      <c r="E613" s="11">
        <f>ROUND(АТС!F611*$E$41*$E$42/100,2)</f>
        <v>124.29</v>
      </c>
      <c r="F613" s="11">
        <f>ROUND(АТС!$F611*$F$41*$F$42/100,2)</f>
        <v>84.65</v>
      </c>
      <c r="G613" s="11">
        <f>ROUND(АТС!$F611*$G$41*$G$42/100,2)</f>
        <v>49.55</v>
      </c>
    </row>
    <row r="614" spans="1:7" x14ac:dyDescent="0.25">
      <c r="A614" s="244"/>
      <c r="B614" s="253">
        <f t="shared" si="9"/>
        <v>41875.791669999999</v>
      </c>
      <c r="C614" s="254">
        <v>19</v>
      </c>
      <c r="D614" s="11">
        <f>ROUND(АТС!F612*$D$41*$D$42/100,2)</f>
        <v>133.37</v>
      </c>
      <c r="E614" s="11">
        <f>ROUND(АТС!F612*$E$41*$E$42/100,2)</f>
        <v>122.54</v>
      </c>
      <c r="F614" s="11">
        <f>ROUND(АТС!$F612*$F$41*$F$42/100,2)</f>
        <v>83.45</v>
      </c>
      <c r="G614" s="11">
        <f>ROUND(АТС!$F612*$G$41*$G$42/100,2)</f>
        <v>48.85</v>
      </c>
    </row>
    <row r="615" spans="1:7" x14ac:dyDescent="0.25">
      <c r="A615" s="244"/>
      <c r="B615" s="251">
        <f t="shared" si="9"/>
        <v>41875.833330000001</v>
      </c>
      <c r="C615" s="254">
        <v>20</v>
      </c>
      <c r="D615" s="11">
        <f>ROUND(АТС!F613*$D$41*$D$42/100,2)</f>
        <v>115.77</v>
      </c>
      <c r="E615" s="11">
        <f>ROUND(АТС!F613*$E$41*$E$42/100,2)</f>
        <v>106.37</v>
      </c>
      <c r="F615" s="11">
        <f>ROUND(АТС!$F613*$F$41*$F$42/100,2)</f>
        <v>72.44</v>
      </c>
      <c r="G615" s="11">
        <f>ROUND(АТС!$F613*$G$41*$G$42/100,2)</f>
        <v>42.4</v>
      </c>
    </row>
    <row r="616" spans="1:7" x14ac:dyDescent="0.25">
      <c r="A616" s="244"/>
      <c r="B616" s="253">
        <f t="shared" si="9"/>
        <v>41875.875</v>
      </c>
      <c r="C616" s="254">
        <v>21</v>
      </c>
      <c r="D616" s="11">
        <f>ROUND(АТС!F614*$D$41*$D$42/100,2)</f>
        <v>118.02</v>
      </c>
      <c r="E616" s="11">
        <f>ROUND(АТС!F614*$E$41*$E$42/100,2)</f>
        <v>108.43</v>
      </c>
      <c r="F616" s="11">
        <f>ROUND(АТС!$F614*$F$41*$F$42/100,2)</f>
        <v>73.849999999999994</v>
      </c>
      <c r="G616" s="11">
        <f>ROUND(АТС!$F614*$G$41*$G$42/100,2)</f>
        <v>43.22</v>
      </c>
    </row>
    <row r="617" spans="1:7" x14ac:dyDescent="0.25">
      <c r="A617" s="244"/>
      <c r="B617" s="253">
        <f t="shared" si="9"/>
        <v>41875.916669999999</v>
      </c>
      <c r="C617" s="254">
        <v>22</v>
      </c>
      <c r="D617" s="11">
        <f>ROUND(АТС!F615*$D$41*$D$42/100,2)</f>
        <v>115.58</v>
      </c>
      <c r="E617" s="11">
        <f>ROUND(АТС!F615*$E$41*$E$42/100,2)</f>
        <v>106.19</v>
      </c>
      <c r="F617" s="11">
        <f>ROUND(АТС!$F615*$F$41*$F$42/100,2)</f>
        <v>72.319999999999993</v>
      </c>
      <c r="G617" s="11">
        <f>ROUND(АТС!$F615*$G$41*$G$42/100,2)</f>
        <v>42.33</v>
      </c>
    </row>
    <row r="618" spans="1:7" x14ac:dyDescent="0.25">
      <c r="A618" s="244"/>
      <c r="B618" s="253">
        <f t="shared" si="9"/>
        <v>41875.958330000001</v>
      </c>
      <c r="C618" s="254">
        <v>23</v>
      </c>
      <c r="D618" s="11">
        <f>ROUND(АТС!F616*$D$41*$D$42/100,2)</f>
        <v>133.12</v>
      </c>
      <c r="E618" s="11">
        <f>ROUND(АТС!F616*$E$41*$E$42/100,2)</f>
        <v>122.31</v>
      </c>
      <c r="F618" s="11">
        <f>ROUND(АТС!$F616*$F$41*$F$42/100,2)</f>
        <v>83.29</v>
      </c>
      <c r="G618" s="11">
        <f>ROUND(АТС!$F616*$G$41*$G$42/100,2)</f>
        <v>48.75</v>
      </c>
    </row>
    <row r="619" spans="1:7" x14ac:dyDescent="0.25">
      <c r="A619" s="244"/>
      <c r="B619" s="251">
        <f t="shared" si="9"/>
        <v>41876</v>
      </c>
      <c r="C619" s="254">
        <v>0</v>
      </c>
      <c r="D619" s="11">
        <f>ROUND(АТС!F617*$D$41*$D$42/100,2)</f>
        <v>120.98</v>
      </c>
      <c r="E619" s="11">
        <f>ROUND(АТС!F617*$E$41*$E$42/100,2)</f>
        <v>111.15</v>
      </c>
      <c r="F619" s="11">
        <f>ROUND(АТС!$F617*$F$41*$F$42/100,2)</f>
        <v>75.7</v>
      </c>
      <c r="G619" s="11">
        <f>ROUND(АТС!$F617*$G$41*$G$42/100,2)</f>
        <v>44.31</v>
      </c>
    </row>
    <row r="620" spans="1:7" x14ac:dyDescent="0.25">
      <c r="A620" s="244"/>
      <c r="B620" s="253">
        <f t="shared" si="9"/>
        <v>41876.041669999999</v>
      </c>
      <c r="C620" s="254">
        <v>1</v>
      </c>
      <c r="D620" s="11">
        <f>ROUND(АТС!F618*$D$41*$D$42/100,2)</f>
        <v>136.66999999999999</v>
      </c>
      <c r="E620" s="11">
        <f>ROUND(АТС!F618*$E$41*$E$42/100,2)</f>
        <v>125.57</v>
      </c>
      <c r="F620" s="11">
        <f>ROUND(АТС!$F618*$F$41*$F$42/100,2)</f>
        <v>85.51</v>
      </c>
      <c r="G620" s="11">
        <f>ROUND(АТС!$F618*$G$41*$G$42/100,2)</f>
        <v>50.06</v>
      </c>
    </row>
    <row r="621" spans="1:7" x14ac:dyDescent="0.25">
      <c r="A621" s="244"/>
      <c r="B621" s="253">
        <f t="shared" si="9"/>
        <v>41876.083330000001</v>
      </c>
      <c r="C621" s="254">
        <v>2</v>
      </c>
      <c r="D621" s="11">
        <f>ROUND(АТС!F619*$D$41*$D$42/100,2)</f>
        <v>146.22</v>
      </c>
      <c r="E621" s="11">
        <f>ROUND(АТС!F619*$E$41*$E$42/100,2)</f>
        <v>134.34</v>
      </c>
      <c r="F621" s="11">
        <f>ROUND(АТС!$F619*$F$41*$F$42/100,2)</f>
        <v>91.49</v>
      </c>
      <c r="G621" s="11">
        <f>ROUND(АТС!$F619*$G$41*$G$42/100,2)</f>
        <v>53.55</v>
      </c>
    </row>
    <row r="622" spans="1:7" x14ac:dyDescent="0.25">
      <c r="A622" s="244"/>
      <c r="B622" s="253">
        <f t="shared" si="9"/>
        <v>41876.125</v>
      </c>
      <c r="C622" s="254">
        <v>3</v>
      </c>
      <c r="D622" s="11">
        <f>ROUND(АТС!F620*$D$41*$D$42/100,2)</f>
        <v>148.75</v>
      </c>
      <c r="E622" s="11">
        <f>ROUND(АТС!F620*$E$41*$E$42/100,2)</f>
        <v>136.66</v>
      </c>
      <c r="F622" s="11">
        <f>ROUND(АТС!$F620*$F$41*$F$42/100,2)</f>
        <v>93.07</v>
      </c>
      <c r="G622" s="11">
        <f>ROUND(АТС!$F620*$G$41*$G$42/100,2)</f>
        <v>54.48</v>
      </c>
    </row>
    <row r="623" spans="1:7" x14ac:dyDescent="0.25">
      <c r="A623" s="244"/>
      <c r="B623" s="251">
        <f t="shared" si="9"/>
        <v>41876.166669999999</v>
      </c>
      <c r="C623" s="254">
        <v>4</v>
      </c>
      <c r="D623" s="11">
        <f>ROUND(АТС!F621*$D$41*$D$42/100,2)</f>
        <v>147.44</v>
      </c>
      <c r="E623" s="11">
        <f>ROUND(АТС!F621*$E$41*$E$42/100,2)</f>
        <v>135.46</v>
      </c>
      <c r="F623" s="11">
        <f>ROUND(АТС!$F621*$F$41*$F$42/100,2)</f>
        <v>92.25</v>
      </c>
      <c r="G623" s="11">
        <f>ROUND(АТС!$F621*$G$41*$G$42/100,2)</f>
        <v>54</v>
      </c>
    </row>
    <row r="624" spans="1:7" x14ac:dyDescent="0.25">
      <c r="A624" s="244"/>
      <c r="B624" s="253">
        <f t="shared" si="9"/>
        <v>41876.208330000001</v>
      </c>
      <c r="C624" s="254">
        <v>5</v>
      </c>
      <c r="D624" s="11">
        <f>ROUND(АТС!F622*$D$41*$D$42/100,2)</f>
        <v>149.88</v>
      </c>
      <c r="E624" s="11">
        <f>ROUND(АТС!F622*$E$41*$E$42/100,2)</f>
        <v>137.69999999999999</v>
      </c>
      <c r="F624" s="11">
        <f>ROUND(АТС!$F622*$F$41*$F$42/100,2)</f>
        <v>93.78</v>
      </c>
      <c r="G624" s="11">
        <f>ROUND(АТС!$F622*$G$41*$G$42/100,2)</f>
        <v>54.89</v>
      </c>
    </row>
    <row r="625" spans="1:7" x14ac:dyDescent="0.25">
      <c r="A625" s="244"/>
      <c r="B625" s="253">
        <f t="shared" si="9"/>
        <v>41876.25</v>
      </c>
      <c r="C625" s="254">
        <v>6</v>
      </c>
      <c r="D625" s="11">
        <f>ROUND(АТС!F623*$D$41*$D$42/100,2)</f>
        <v>151.31</v>
      </c>
      <c r="E625" s="11">
        <f>ROUND(АТС!F623*$E$41*$E$42/100,2)</f>
        <v>139.02000000000001</v>
      </c>
      <c r="F625" s="11">
        <f>ROUND(АТС!$F623*$F$41*$F$42/100,2)</f>
        <v>94.68</v>
      </c>
      <c r="G625" s="11">
        <f>ROUND(АТС!$F623*$G$41*$G$42/100,2)</f>
        <v>55.42</v>
      </c>
    </row>
    <row r="626" spans="1:7" x14ac:dyDescent="0.25">
      <c r="A626" s="244"/>
      <c r="B626" s="253">
        <f t="shared" si="9"/>
        <v>41876.291669999999</v>
      </c>
      <c r="C626" s="254">
        <v>7</v>
      </c>
      <c r="D626" s="11">
        <f>ROUND(АТС!F624*$D$41*$D$42/100,2)</f>
        <v>138.97</v>
      </c>
      <c r="E626" s="11">
        <f>ROUND(АТС!F624*$E$41*$E$42/100,2)</f>
        <v>127.68</v>
      </c>
      <c r="F626" s="11">
        <f>ROUND(АТС!$F624*$F$41*$F$42/100,2)</f>
        <v>86.95</v>
      </c>
      <c r="G626" s="11">
        <f>ROUND(АТС!$F624*$G$41*$G$42/100,2)</f>
        <v>50.9</v>
      </c>
    </row>
    <row r="627" spans="1:7" x14ac:dyDescent="0.25">
      <c r="A627" s="244"/>
      <c r="B627" s="251">
        <f t="shared" si="9"/>
        <v>41876.333330000001</v>
      </c>
      <c r="C627" s="254">
        <v>8</v>
      </c>
      <c r="D627" s="11">
        <f>ROUND(АТС!F625*$D$41*$D$42/100,2)</f>
        <v>167.02</v>
      </c>
      <c r="E627" s="11">
        <f>ROUND(АТС!F625*$E$41*$E$42/100,2)</f>
        <v>153.44999999999999</v>
      </c>
      <c r="F627" s="11">
        <f>ROUND(АТС!$F625*$F$41*$F$42/100,2)</f>
        <v>104.51</v>
      </c>
      <c r="G627" s="11">
        <f>ROUND(АТС!$F625*$G$41*$G$42/100,2)</f>
        <v>61.17</v>
      </c>
    </row>
    <row r="628" spans="1:7" x14ac:dyDescent="0.25">
      <c r="A628" s="244"/>
      <c r="B628" s="253">
        <f t="shared" si="9"/>
        <v>41876.375</v>
      </c>
      <c r="C628" s="254">
        <v>9</v>
      </c>
      <c r="D628" s="11">
        <f>ROUND(АТС!F626*$D$41*$D$42/100,2)</f>
        <v>147.87</v>
      </c>
      <c r="E628" s="11">
        <f>ROUND(АТС!F626*$E$41*$E$42/100,2)</f>
        <v>135.86000000000001</v>
      </c>
      <c r="F628" s="11">
        <f>ROUND(АТС!$F626*$F$41*$F$42/100,2)</f>
        <v>92.52</v>
      </c>
      <c r="G628" s="11">
        <f>ROUND(АТС!$F626*$G$41*$G$42/100,2)</f>
        <v>54.16</v>
      </c>
    </row>
    <row r="629" spans="1:7" x14ac:dyDescent="0.25">
      <c r="A629" s="244"/>
      <c r="B629" s="253">
        <f t="shared" si="9"/>
        <v>41876.416669999999</v>
      </c>
      <c r="C629" s="254">
        <v>10</v>
      </c>
      <c r="D629" s="11">
        <f>ROUND(АТС!F627*$D$41*$D$42/100,2)</f>
        <v>138.88</v>
      </c>
      <c r="E629" s="11">
        <f>ROUND(АТС!F627*$E$41*$E$42/100,2)</f>
        <v>127.6</v>
      </c>
      <c r="F629" s="11">
        <f>ROUND(АТС!$F627*$F$41*$F$42/100,2)</f>
        <v>86.9</v>
      </c>
      <c r="G629" s="11">
        <f>ROUND(АТС!$F627*$G$41*$G$42/100,2)</f>
        <v>50.86</v>
      </c>
    </row>
    <row r="630" spans="1:7" x14ac:dyDescent="0.25">
      <c r="A630" s="244"/>
      <c r="B630" s="253">
        <f t="shared" si="9"/>
        <v>41876.458330000001</v>
      </c>
      <c r="C630" s="254">
        <v>11</v>
      </c>
      <c r="D630" s="11">
        <f>ROUND(АТС!F628*$D$41*$D$42/100,2)</f>
        <v>136.86000000000001</v>
      </c>
      <c r="E630" s="11">
        <f>ROUND(АТС!F628*$E$41*$E$42/100,2)</f>
        <v>125.74</v>
      </c>
      <c r="F630" s="11">
        <f>ROUND(АТС!$F628*$F$41*$F$42/100,2)</f>
        <v>85.63</v>
      </c>
      <c r="G630" s="11">
        <f>ROUND(АТС!$F628*$G$41*$G$42/100,2)</f>
        <v>50.12</v>
      </c>
    </row>
    <row r="631" spans="1:7" x14ac:dyDescent="0.25">
      <c r="A631" s="244"/>
      <c r="B631" s="251">
        <f t="shared" si="9"/>
        <v>41876.5</v>
      </c>
      <c r="C631" s="254">
        <v>12</v>
      </c>
      <c r="D631" s="11">
        <f>ROUND(АТС!F629*$D$41*$D$42/100,2)</f>
        <v>139.04</v>
      </c>
      <c r="E631" s="11">
        <f>ROUND(АТС!F629*$E$41*$E$42/100,2)</f>
        <v>127.75</v>
      </c>
      <c r="F631" s="11">
        <f>ROUND(АТС!$F629*$F$41*$F$42/100,2)</f>
        <v>87</v>
      </c>
      <c r="G631" s="11">
        <f>ROUND(АТС!$F629*$G$41*$G$42/100,2)</f>
        <v>50.92</v>
      </c>
    </row>
    <row r="632" spans="1:7" x14ac:dyDescent="0.25">
      <c r="A632" s="244"/>
      <c r="B632" s="253">
        <f t="shared" si="9"/>
        <v>41876.541669999999</v>
      </c>
      <c r="C632" s="254">
        <v>13</v>
      </c>
      <c r="D632" s="11">
        <f>ROUND(АТС!F630*$D$41*$D$42/100,2)</f>
        <v>137.88999999999999</v>
      </c>
      <c r="E632" s="11">
        <f>ROUND(АТС!F630*$E$41*$E$42/100,2)</f>
        <v>126.69</v>
      </c>
      <c r="F632" s="11">
        <f>ROUND(АТС!$F630*$F$41*$F$42/100,2)</f>
        <v>86.28</v>
      </c>
      <c r="G632" s="11">
        <f>ROUND(АТС!$F630*$G$41*$G$42/100,2)</f>
        <v>50.5</v>
      </c>
    </row>
    <row r="633" spans="1:7" x14ac:dyDescent="0.25">
      <c r="A633" s="244"/>
      <c r="B633" s="253">
        <f t="shared" si="9"/>
        <v>41876.583330000001</v>
      </c>
      <c r="C633" s="254">
        <v>14</v>
      </c>
      <c r="D633" s="11">
        <f>ROUND(АТС!F631*$D$41*$D$42/100,2)</f>
        <v>133.72</v>
      </c>
      <c r="E633" s="11">
        <f>ROUND(АТС!F631*$E$41*$E$42/100,2)</f>
        <v>122.86</v>
      </c>
      <c r="F633" s="11">
        <f>ROUND(АТС!$F631*$F$41*$F$42/100,2)</f>
        <v>83.67</v>
      </c>
      <c r="G633" s="11">
        <f>ROUND(АТС!$F631*$G$41*$G$42/100,2)</f>
        <v>48.97</v>
      </c>
    </row>
    <row r="634" spans="1:7" x14ac:dyDescent="0.25">
      <c r="A634" s="244"/>
      <c r="B634" s="253">
        <f t="shared" si="9"/>
        <v>41876.625</v>
      </c>
      <c r="C634" s="254">
        <v>15</v>
      </c>
      <c r="D634" s="11">
        <f>ROUND(АТС!F632*$D$41*$D$42/100,2)</f>
        <v>135.78</v>
      </c>
      <c r="E634" s="11">
        <f>ROUND(АТС!F632*$E$41*$E$42/100,2)</f>
        <v>124.75</v>
      </c>
      <c r="F634" s="11">
        <f>ROUND(АТС!$F632*$F$41*$F$42/100,2)</f>
        <v>84.96</v>
      </c>
      <c r="G634" s="11">
        <f>ROUND(АТС!$F632*$G$41*$G$42/100,2)</f>
        <v>49.73</v>
      </c>
    </row>
    <row r="635" spans="1:7" x14ac:dyDescent="0.25">
      <c r="A635" s="244"/>
      <c r="B635" s="251">
        <f t="shared" si="9"/>
        <v>41876.666669999999</v>
      </c>
      <c r="C635" s="254">
        <v>16</v>
      </c>
      <c r="D635" s="11">
        <f>ROUND(АТС!F633*$D$41*$D$42/100,2)</f>
        <v>135.34</v>
      </c>
      <c r="E635" s="11">
        <f>ROUND(АТС!F633*$E$41*$E$42/100,2)</f>
        <v>124.35</v>
      </c>
      <c r="F635" s="11">
        <f>ROUND(АТС!$F633*$F$41*$F$42/100,2)</f>
        <v>84.68</v>
      </c>
      <c r="G635" s="11">
        <f>ROUND(АТС!$F633*$G$41*$G$42/100,2)</f>
        <v>49.57</v>
      </c>
    </row>
    <row r="636" spans="1:7" x14ac:dyDescent="0.25">
      <c r="A636" s="244"/>
      <c r="B636" s="253">
        <f t="shared" si="9"/>
        <v>41876.708330000001</v>
      </c>
      <c r="C636" s="254">
        <v>17</v>
      </c>
      <c r="D636" s="11">
        <f>ROUND(АТС!F634*$D$41*$D$42/100,2)</f>
        <v>139.01</v>
      </c>
      <c r="E636" s="11">
        <f>ROUND(АТС!F634*$E$41*$E$42/100,2)</f>
        <v>127.72</v>
      </c>
      <c r="F636" s="11">
        <f>ROUND(АТС!$F634*$F$41*$F$42/100,2)</f>
        <v>86.98</v>
      </c>
      <c r="G636" s="11">
        <f>ROUND(АТС!$F634*$G$41*$G$42/100,2)</f>
        <v>50.91</v>
      </c>
    </row>
    <row r="637" spans="1:7" x14ac:dyDescent="0.25">
      <c r="A637" s="244"/>
      <c r="B637" s="253">
        <f t="shared" si="9"/>
        <v>41876.75</v>
      </c>
      <c r="C637" s="254">
        <v>18</v>
      </c>
      <c r="D637" s="11">
        <f>ROUND(АТС!F635*$D$41*$D$42/100,2)</f>
        <v>146.97</v>
      </c>
      <c r="E637" s="11">
        <f>ROUND(АТС!F635*$E$41*$E$42/100,2)</f>
        <v>135.03</v>
      </c>
      <c r="F637" s="11">
        <f>ROUND(АТС!$F635*$F$41*$F$42/100,2)</f>
        <v>91.96</v>
      </c>
      <c r="G637" s="11">
        <f>ROUND(АТС!$F635*$G$41*$G$42/100,2)</f>
        <v>53.83</v>
      </c>
    </row>
    <row r="638" spans="1:7" x14ac:dyDescent="0.25">
      <c r="A638" s="244"/>
      <c r="B638" s="253">
        <f t="shared" si="9"/>
        <v>41876.791669999999</v>
      </c>
      <c r="C638" s="254">
        <v>19</v>
      </c>
      <c r="D638" s="11">
        <f>ROUND(АТС!F636*$D$41*$D$42/100,2)</f>
        <v>145.06</v>
      </c>
      <c r="E638" s="11">
        <f>ROUND(АТС!F636*$E$41*$E$42/100,2)</f>
        <v>133.27000000000001</v>
      </c>
      <c r="F638" s="11">
        <f>ROUND(АТС!$F636*$F$41*$F$42/100,2)</f>
        <v>90.76</v>
      </c>
      <c r="G638" s="11">
        <f>ROUND(АТС!$F636*$G$41*$G$42/100,2)</f>
        <v>53.13</v>
      </c>
    </row>
    <row r="639" spans="1:7" x14ac:dyDescent="0.25">
      <c r="A639" s="244"/>
      <c r="B639" s="251">
        <f t="shared" si="9"/>
        <v>41876.833330000001</v>
      </c>
      <c r="C639" s="254">
        <v>20</v>
      </c>
      <c r="D639" s="11">
        <f>ROUND(АТС!F637*$D$41*$D$42/100,2)</f>
        <v>123.12</v>
      </c>
      <c r="E639" s="11">
        <f>ROUND(АТС!F637*$E$41*$E$42/100,2)</f>
        <v>113.12</v>
      </c>
      <c r="F639" s="11">
        <f>ROUND(АТС!$F637*$F$41*$F$42/100,2)</f>
        <v>77.040000000000006</v>
      </c>
      <c r="G639" s="11">
        <f>ROUND(АТС!$F637*$G$41*$G$42/100,2)</f>
        <v>45.09</v>
      </c>
    </row>
    <row r="640" spans="1:7" x14ac:dyDescent="0.25">
      <c r="A640" s="244"/>
      <c r="B640" s="253">
        <f t="shared" si="9"/>
        <v>41876.875</v>
      </c>
      <c r="C640" s="254">
        <v>21</v>
      </c>
      <c r="D640" s="11">
        <f>ROUND(АТС!F638*$D$41*$D$42/100,2)</f>
        <v>120.9</v>
      </c>
      <c r="E640" s="11">
        <f>ROUND(АТС!F638*$E$41*$E$42/100,2)</f>
        <v>111.08</v>
      </c>
      <c r="F640" s="11">
        <f>ROUND(АТС!$F638*$F$41*$F$42/100,2)</f>
        <v>75.650000000000006</v>
      </c>
      <c r="G640" s="11">
        <f>ROUND(АТС!$F638*$G$41*$G$42/100,2)</f>
        <v>44.28</v>
      </c>
    </row>
    <row r="641" spans="1:7" x14ac:dyDescent="0.25">
      <c r="A641" s="244"/>
      <c r="B641" s="253">
        <f t="shared" si="9"/>
        <v>41876.916669999999</v>
      </c>
      <c r="C641" s="254">
        <v>22</v>
      </c>
      <c r="D641" s="11">
        <f>ROUND(АТС!F639*$D$41*$D$42/100,2)</f>
        <v>128.33000000000001</v>
      </c>
      <c r="E641" s="11">
        <f>ROUND(АТС!F639*$E$41*$E$42/100,2)</f>
        <v>117.91</v>
      </c>
      <c r="F641" s="11">
        <f>ROUND(АТС!$F639*$F$41*$F$42/100,2)</f>
        <v>80.3</v>
      </c>
      <c r="G641" s="11">
        <f>ROUND(АТС!$F639*$G$41*$G$42/100,2)</f>
        <v>47</v>
      </c>
    </row>
    <row r="642" spans="1:7" x14ac:dyDescent="0.25">
      <c r="A642" s="244"/>
      <c r="B642" s="253">
        <f t="shared" si="9"/>
        <v>41876.958330000001</v>
      </c>
      <c r="C642" s="254">
        <v>23</v>
      </c>
      <c r="D642" s="11">
        <f>ROUND(АТС!F640*$D$41*$D$42/100,2)</f>
        <v>115.36</v>
      </c>
      <c r="E642" s="11">
        <f>ROUND(АТС!F640*$E$41*$E$42/100,2)</f>
        <v>105.99</v>
      </c>
      <c r="F642" s="11">
        <f>ROUND(АТС!$F640*$F$41*$F$42/100,2)</f>
        <v>72.180000000000007</v>
      </c>
      <c r="G642" s="11">
        <f>ROUND(АТС!$F640*$G$41*$G$42/100,2)</f>
        <v>42.25</v>
      </c>
    </row>
    <row r="643" spans="1:7" x14ac:dyDescent="0.25">
      <c r="A643" s="244"/>
      <c r="B643" s="251">
        <f t="shared" si="9"/>
        <v>41877</v>
      </c>
      <c r="C643" s="254">
        <v>0</v>
      </c>
      <c r="D643" s="11">
        <f>ROUND(АТС!F641*$D$41*$D$42/100,2)</f>
        <v>120.83</v>
      </c>
      <c r="E643" s="11">
        <f>ROUND(АТС!F641*$E$41*$E$42/100,2)</f>
        <v>111.01</v>
      </c>
      <c r="F643" s="11">
        <f>ROUND(АТС!$F641*$F$41*$F$42/100,2)</f>
        <v>75.599999999999994</v>
      </c>
      <c r="G643" s="11">
        <f>ROUND(АТС!$F641*$G$41*$G$42/100,2)</f>
        <v>44.25</v>
      </c>
    </row>
    <row r="644" spans="1:7" x14ac:dyDescent="0.25">
      <c r="A644" s="244"/>
      <c r="B644" s="253">
        <f t="shared" ref="B644:B707" si="10">B620+1</f>
        <v>41877.041669999999</v>
      </c>
      <c r="C644" s="254">
        <v>1</v>
      </c>
      <c r="D644" s="11">
        <f>ROUND(АТС!F642*$D$41*$D$42/100,2)</f>
        <v>136.5</v>
      </c>
      <c r="E644" s="11">
        <f>ROUND(АТС!F642*$E$41*$E$42/100,2)</f>
        <v>125.41</v>
      </c>
      <c r="F644" s="11">
        <f>ROUND(АТС!$F642*$F$41*$F$42/100,2)</f>
        <v>85.41</v>
      </c>
      <c r="G644" s="11">
        <f>ROUND(АТС!$F642*$G$41*$G$42/100,2)</f>
        <v>49.99</v>
      </c>
    </row>
    <row r="645" spans="1:7" x14ac:dyDescent="0.25">
      <c r="A645" s="244"/>
      <c r="B645" s="253">
        <f t="shared" si="10"/>
        <v>41877.083330000001</v>
      </c>
      <c r="C645" s="254">
        <v>2</v>
      </c>
      <c r="D645" s="11">
        <f>ROUND(АТС!F643*$D$41*$D$42/100,2)</f>
        <v>146.04</v>
      </c>
      <c r="E645" s="11">
        <f>ROUND(АТС!F643*$E$41*$E$42/100,2)</f>
        <v>134.18</v>
      </c>
      <c r="F645" s="11">
        <f>ROUND(АТС!$F643*$F$41*$F$42/100,2)</f>
        <v>91.38</v>
      </c>
      <c r="G645" s="11">
        <f>ROUND(АТС!$F643*$G$41*$G$42/100,2)</f>
        <v>53.49</v>
      </c>
    </row>
    <row r="646" spans="1:7" x14ac:dyDescent="0.25">
      <c r="A646" s="244"/>
      <c r="B646" s="253">
        <f t="shared" si="10"/>
        <v>41877.125</v>
      </c>
      <c r="C646" s="254">
        <v>3</v>
      </c>
      <c r="D646" s="11">
        <f>ROUND(АТС!F644*$D$41*$D$42/100,2)</f>
        <v>148.63</v>
      </c>
      <c r="E646" s="11">
        <f>ROUND(АТС!F644*$E$41*$E$42/100,2)</f>
        <v>136.55000000000001</v>
      </c>
      <c r="F646" s="11">
        <f>ROUND(АТС!$F644*$F$41*$F$42/100,2)</f>
        <v>93</v>
      </c>
      <c r="G646" s="11">
        <f>ROUND(АТС!$F644*$G$41*$G$42/100,2)</f>
        <v>54.43</v>
      </c>
    </row>
    <row r="647" spans="1:7" x14ac:dyDescent="0.25">
      <c r="A647" s="244"/>
      <c r="B647" s="251">
        <f t="shared" si="10"/>
        <v>41877.166669999999</v>
      </c>
      <c r="C647" s="254">
        <v>4</v>
      </c>
      <c r="D647" s="11">
        <f>ROUND(АТС!F645*$D$41*$D$42/100,2)</f>
        <v>147.30000000000001</v>
      </c>
      <c r="E647" s="11">
        <f>ROUND(АТС!F645*$E$41*$E$42/100,2)</f>
        <v>135.34</v>
      </c>
      <c r="F647" s="11">
        <f>ROUND(АТС!$F645*$F$41*$F$42/100,2)</f>
        <v>92.17</v>
      </c>
      <c r="G647" s="11">
        <f>ROUND(АТС!$F645*$G$41*$G$42/100,2)</f>
        <v>53.95</v>
      </c>
    </row>
    <row r="648" spans="1:7" x14ac:dyDescent="0.25">
      <c r="A648" s="244"/>
      <c r="B648" s="253">
        <f t="shared" si="10"/>
        <v>41877.208330000001</v>
      </c>
      <c r="C648" s="254">
        <v>5</v>
      </c>
      <c r="D648" s="11">
        <f>ROUND(АТС!F646*$D$41*$D$42/100,2)</f>
        <v>149.91</v>
      </c>
      <c r="E648" s="11">
        <f>ROUND(АТС!F646*$E$41*$E$42/100,2)</f>
        <v>137.72999999999999</v>
      </c>
      <c r="F648" s="11">
        <f>ROUND(АТС!$F646*$F$41*$F$42/100,2)</f>
        <v>93.8</v>
      </c>
      <c r="G648" s="11">
        <f>ROUND(АТС!$F646*$G$41*$G$42/100,2)</f>
        <v>54.9</v>
      </c>
    </row>
    <row r="649" spans="1:7" x14ac:dyDescent="0.25">
      <c r="A649" s="244"/>
      <c r="B649" s="253">
        <f t="shared" si="10"/>
        <v>41877.25</v>
      </c>
      <c r="C649" s="254">
        <v>6</v>
      </c>
      <c r="D649" s="11">
        <f>ROUND(АТС!F647*$D$41*$D$42/100,2)</f>
        <v>151.26</v>
      </c>
      <c r="E649" s="11">
        <f>ROUND(АТС!F647*$E$41*$E$42/100,2)</f>
        <v>138.97</v>
      </c>
      <c r="F649" s="11">
        <f>ROUND(АТС!$F647*$F$41*$F$42/100,2)</f>
        <v>94.64</v>
      </c>
      <c r="G649" s="11">
        <f>ROUND(АТС!$F647*$G$41*$G$42/100,2)</f>
        <v>55.4</v>
      </c>
    </row>
    <row r="650" spans="1:7" x14ac:dyDescent="0.25">
      <c r="A650" s="244"/>
      <c r="B650" s="253">
        <f t="shared" si="10"/>
        <v>41877.291669999999</v>
      </c>
      <c r="C650" s="254">
        <v>7</v>
      </c>
      <c r="D650" s="11">
        <f>ROUND(АТС!F648*$D$41*$D$42/100,2)</f>
        <v>138.91999999999999</v>
      </c>
      <c r="E650" s="11">
        <f>ROUND(АТС!F648*$E$41*$E$42/100,2)</f>
        <v>127.63</v>
      </c>
      <c r="F650" s="11">
        <f>ROUND(АТС!$F648*$F$41*$F$42/100,2)</f>
        <v>86.92</v>
      </c>
      <c r="G650" s="11">
        <f>ROUND(АТС!$F648*$G$41*$G$42/100,2)</f>
        <v>50.88</v>
      </c>
    </row>
    <row r="651" spans="1:7" x14ac:dyDescent="0.25">
      <c r="A651" s="244"/>
      <c r="B651" s="251">
        <f t="shared" si="10"/>
        <v>41877.333330000001</v>
      </c>
      <c r="C651" s="254">
        <v>8</v>
      </c>
      <c r="D651" s="11">
        <f>ROUND(АТС!F649*$D$41*$D$42/100,2)</f>
        <v>166.85</v>
      </c>
      <c r="E651" s="11">
        <f>ROUND(АТС!F649*$E$41*$E$42/100,2)</f>
        <v>153.30000000000001</v>
      </c>
      <c r="F651" s="11">
        <f>ROUND(АТС!$F649*$F$41*$F$42/100,2)</f>
        <v>104.4</v>
      </c>
      <c r="G651" s="11">
        <f>ROUND(АТС!$F649*$G$41*$G$42/100,2)</f>
        <v>61.11</v>
      </c>
    </row>
    <row r="652" spans="1:7" x14ac:dyDescent="0.25">
      <c r="A652" s="244"/>
      <c r="B652" s="253">
        <f t="shared" si="10"/>
        <v>41877.375</v>
      </c>
      <c r="C652" s="254">
        <v>9</v>
      </c>
      <c r="D652" s="11">
        <f>ROUND(АТС!F650*$D$41*$D$42/100,2)</f>
        <v>147.83000000000001</v>
      </c>
      <c r="E652" s="11">
        <f>ROUND(АТС!F650*$E$41*$E$42/100,2)</f>
        <v>135.82</v>
      </c>
      <c r="F652" s="11">
        <f>ROUND(АТС!$F650*$F$41*$F$42/100,2)</f>
        <v>92.5</v>
      </c>
      <c r="G652" s="11">
        <f>ROUND(АТС!$F650*$G$41*$G$42/100,2)</f>
        <v>54.14</v>
      </c>
    </row>
    <row r="653" spans="1:7" x14ac:dyDescent="0.25">
      <c r="A653" s="244"/>
      <c r="B653" s="253">
        <f t="shared" si="10"/>
        <v>41877.416669999999</v>
      </c>
      <c r="C653" s="254">
        <v>10</v>
      </c>
      <c r="D653" s="11">
        <f>ROUND(АТС!F651*$D$41*$D$42/100,2)</f>
        <v>138.9</v>
      </c>
      <c r="E653" s="11">
        <f>ROUND(АТС!F651*$E$41*$E$42/100,2)</f>
        <v>127.62</v>
      </c>
      <c r="F653" s="11">
        <f>ROUND(АТС!$F651*$F$41*$F$42/100,2)</f>
        <v>86.91</v>
      </c>
      <c r="G653" s="11">
        <f>ROUND(АТС!$F651*$G$41*$G$42/100,2)</f>
        <v>50.87</v>
      </c>
    </row>
    <row r="654" spans="1:7" x14ac:dyDescent="0.25">
      <c r="A654" s="244"/>
      <c r="B654" s="253">
        <f t="shared" si="10"/>
        <v>41877.458330000001</v>
      </c>
      <c r="C654" s="254">
        <v>11</v>
      </c>
      <c r="D654" s="11">
        <f>ROUND(АТС!F652*$D$41*$D$42/100,2)</f>
        <v>136.85</v>
      </c>
      <c r="E654" s="11">
        <f>ROUND(АТС!F652*$E$41*$E$42/100,2)</f>
        <v>125.73</v>
      </c>
      <c r="F654" s="11">
        <f>ROUND(АТС!$F652*$F$41*$F$42/100,2)</f>
        <v>85.63</v>
      </c>
      <c r="G654" s="11">
        <f>ROUND(АТС!$F652*$G$41*$G$42/100,2)</f>
        <v>50.12</v>
      </c>
    </row>
    <row r="655" spans="1:7" x14ac:dyDescent="0.25">
      <c r="A655" s="244"/>
      <c r="B655" s="251">
        <f t="shared" si="10"/>
        <v>41877.5</v>
      </c>
      <c r="C655" s="254">
        <v>12</v>
      </c>
      <c r="D655" s="11">
        <f>ROUND(АТС!F653*$D$41*$D$42/100,2)</f>
        <v>138.96</v>
      </c>
      <c r="E655" s="11">
        <f>ROUND(АТС!F653*$E$41*$E$42/100,2)</f>
        <v>127.67</v>
      </c>
      <c r="F655" s="11">
        <f>ROUND(АТС!$F653*$F$41*$F$42/100,2)</f>
        <v>86.95</v>
      </c>
      <c r="G655" s="11">
        <f>ROUND(АТС!$F653*$G$41*$G$42/100,2)</f>
        <v>50.89</v>
      </c>
    </row>
    <row r="656" spans="1:7" x14ac:dyDescent="0.25">
      <c r="A656" s="244"/>
      <c r="B656" s="253">
        <f t="shared" si="10"/>
        <v>41877.541669999999</v>
      </c>
      <c r="C656" s="254">
        <v>13</v>
      </c>
      <c r="D656" s="11">
        <f>ROUND(АТС!F654*$D$41*$D$42/100,2)</f>
        <v>137.86000000000001</v>
      </c>
      <c r="E656" s="11">
        <f>ROUND(АТС!F654*$E$41*$E$42/100,2)</f>
        <v>126.67</v>
      </c>
      <c r="F656" s="11">
        <f>ROUND(АТС!$F654*$F$41*$F$42/100,2)</f>
        <v>86.26</v>
      </c>
      <c r="G656" s="11">
        <f>ROUND(АТС!$F654*$G$41*$G$42/100,2)</f>
        <v>50.49</v>
      </c>
    </row>
    <row r="657" spans="1:7" x14ac:dyDescent="0.25">
      <c r="A657" s="244"/>
      <c r="B657" s="253">
        <f t="shared" si="10"/>
        <v>41877.583330000001</v>
      </c>
      <c r="C657" s="254">
        <v>14</v>
      </c>
      <c r="D657" s="11">
        <f>ROUND(АТС!F655*$D$41*$D$42/100,2)</f>
        <v>133.76</v>
      </c>
      <c r="E657" s="11">
        <f>ROUND(АТС!F655*$E$41*$E$42/100,2)</f>
        <v>122.89</v>
      </c>
      <c r="F657" s="11">
        <f>ROUND(АТС!$F655*$F$41*$F$42/100,2)</f>
        <v>83.69</v>
      </c>
      <c r="G657" s="11">
        <f>ROUND(АТС!$F655*$G$41*$G$42/100,2)</f>
        <v>48.99</v>
      </c>
    </row>
    <row r="658" spans="1:7" x14ac:dyDescent="0.25">
      <c r="A658" s="244"/>
      <c r="B658" s="253">
        <f t="shared" si="10"/>
        <v>41877.625</v>
      </c>
      <c r="C658" s="254">
        <v>15</v>
      </c>
      <c r="D658" s="11">
        <f>ROUND(АТС!F656*$D$41*$D$42/100,2)</f>
        <v>135.74</v>
      </c>
      <c r="E658" s="11">
        <f>ROUND(АТС!F656*$E$41*$E$42/100,2)</f>
        <v>124.71</v>
      </c>
      <c r="F658" s="11">
        <f>ROUND(АТС!$F656*$F$41*$F$42/100,2)</f>
        <v>84.93</v>
      </c>
      <c r="G658" s="11">
        <f>ROUND(АТС!$F656*$G$41*$G$42/100,2)</f>
        <v>49.71</v>
      </c>
    </row>
    <row r="659" spans="1:7" x14ac:dyDescent="0.25">
      <c r="A659" s="244"/>
      <c r="B659" s="251">
        <f t="shared" si="10"/>
        <v>41877.666669999999</v>
      </c>
      <c r="C659" s="254">
        <v>16</v>
      </c>
      <c r="D659" s="11">
        <f>ROUND(АТС!F657*$D$41*$D$42/100,2)</f>
        <v>135.33000000000001</v>
      </c>
      <c r="E659" s="11">
        <f>ROUND(АТС!F657*$E$41*$E$42/100,2)</f>
        <v>124.34</v>
      </c>
      <c r="F659" s="11">
        <f>ROUND(АТС!$F657*$F$41*$F$42/100,2)</f>
        <v>84.68</v>
      </c>
      <c r="G659" s="11">
        <f>ROUND(АТС!$F657*$G$41*$G$42/100,2)</f>
        <v>49.56</v>
      </c>
    </row>
    <row r="660" spans="1:7" x14ac:dyDescent="0.25">
      <c r="A660" s="244"/>
      <c r="B660" s="253">
        <f t="shared" si="10"/>
        <v>41877.708330000001</v>
      </c>
      <c r="C660" s="254">
        <v>17</v>
      </c>
      <c r="D660" s="11">
        <f>ROUND(АТС!F658*$D$41*$D$42/100,2)</f>
        <v>139.03</v>
      </c>
      <c r="E660" s="11">
        <f>ROUND(АТС!F658*$E$41*$E$42/100,2)</f>
        <v>127.73</v>
      </c>
      <c r="F660" s="11">
        <f>ROUND(АТС!$F658*$F$41*$F$42/100,2)</f>
        <v>86.99</v>
      </c>
      <c r="G660" s="11">
        <f>ROUND(АТС!$F658*$G$41*$G$42/100,2)</f>
        <v>50.92</v>
      </c>
    </row>
    <row r="661" spans="1:7" x14ac:dyDescent="0.25">
      <c r="A661" s="244"/>
      <c r="B661" s="253">
        <f t="shared" si="10"/>
        <v>41877.75</v>
      </c>
      <c r="C661" s="254">
        <v>18</v>
      </c>
      <c r="D661" s="11">
        <f>ROUND(АТС!F659*$D$41*$D$42/100,2)</f>
        <v>147</v>
      </c>
      <c r="E661" s="11">
        <f>ROUND(АТС!F659*$E$41*$E$42/100,2)</f>
        <v>135.06</v>
      </c>
      <c r="F661" s="11">
        <f>ROUND(АТС!$F659*$F$41*$F$42/100,2)</f>
        <v>91.98</v>
      </c>
      <c r="G661" s="11">
        <f>ROUND(АТС!$F659*$G$41*$G$42/100,2)</f>
        <v>53.84</v>
      </c>
    </row>
    <row r="662" spans="1:7" x14ac:dyDescent="0.25">
      <c r="A662" s="244"/>
      <c r="B662" s="253">
        <f t="shared" si="10"/>
        <v>41877.791669999999</v>
      </c>
      <c r="C662" s="254">
        <v>19</v>
      </c>
      <c r="D662" s="11">
        <f>ROUND(АТС!F660*$D$41*$D$42/100,2)</f>
        <v>145.19</v>
      </c>
      <c r="E662" s="11">
        <f>ROUND(АТС!F660*$E$41*$E$42/100,2)</f>
        <v>133.4</v>
      </c>
      <c r="F662" s="11">
        <f>ROUND(АТС!$F660*$F$41*$F$42/100,2)</f>
        <v>90.85</v>
      </c>
      <c r="G662" s="11">
        <f>ROUND(АТС!$F660*$G$41*$G$42/100,2)</f>
        <v>53.18</v>
      </c>
    </row>
    <row r="663" spans="1:7" x14ac:dyDescent="0.25">
      <c r="A663" s="244"/>
      <c r="B663" s="251">
        <f t="shared" si="10"/>
        <v>41877.833330000001</v>
      </c>
      <c r="C663" s="254">
        <v>20</v>
      </c>
      <c r="D663" s="11">
        <f>ROUND(АТС!F661*$D$41*$D$42/100,2)</f>
        <v>123.13</v>
      </c>
      <c r="E663" s="11">
        <f>ROUND(АТС!F661*$E$41*$E$42/100,2)</f>
        <v>113.12</v>
      </c>
      <c r="F663" s="11">
        <f>ROUND(АТС!$F661*$F$41*$F$42/100,2)</f>
        <v>77.040000000000006</v>
      </c>
      <c r="G663" s="11">
        <f>ROUND(АТС!$F661*$G$41*$G$42/100,2)</f>
        <v>45.09</v>
      </c>
    </row>
    <row r="664" spans="1:7" x14ac:dyDescent="0.25">
      <c r="A664" s="244"/>
      <c r="B664" s="253">
        <f t="shared" si="10"/>
        <v>41877.875</v>
      </c>
      <c r="C664" s="254">
        <v>21</v>
      </c>
      <c r="D664" s="11">
        <f>ROUND(АТС!F662*$D$41*$D$42/100,2)</f>
        <v>120.85</v>
      </c>
      <c r="E664" s="11">
        <f>ROUND(АТС!F662*$E$41*$E$42/100,2)</f>
        <v>111.03</v>
      </c>
      <c r="F664" s="11">
        <f>ROUND(АТС!$F662*$F$41*$F$42/100,2)</f>
        <v>75.62</v>
      </c>
      <c r="G664" s="11">
        <f>ROUND(АТС!$F662*$G$41*$G$42/100,2)</f>
        <v>44.26</v>
      </c>
    </row>
    <row r="665" spans="1:7" x14ac:dyDescent="0.25">
      <c r="A665" s="244"/>
      <c r="B665" s="253">
        <f t="shared" si="10"/>
        <v>41877.916669999999</v>
      </c>
      <c r="C665" s="254">
        <v>22</v>
      </c>
      <c r="D665" s="11">
        <f>ROUND(АТС!F663*$D$41*$D$42/100,2)</f>
        <v>128.37</v>
      </c>
      <c r="E665" s="11">
        <f>ROUND(АТС!F663*$E$41*$E$42/100,2)</f>
        <v>117.94</v>
      </c>
      <c r="F665" s="11">
        <f>ROUND(АТС!$F663*$F$41*$F$42/100,2)</f>
        <v>80.319999999999993</v>
      </c>
      <c r="G665" s="11">
        <f>ROUND(АТС!$F663*$G$41*$G$42/100,2)</f>
        <v>47.01</v>
      </c>
    </row>
    <row r="666" spans="1:7" x14ac:dyDescent="0.25">
      <c r="A666" s="244"/>
      <c r="B666" s="253">
        <f t="shared" si="10"/>
        <v>41877.958330000001</v>
      </c>
      <c r="C666" s="254">
        <v>23</v>
      </c>
      <c r="D666" s="11">
        <f>ROUND(АТС!F664*$D$41*$D$42/100,2)</f>
        <v>115.28</v>
      </c>
      <c r="E666" s="11">
        <f>ROUND(АТС!F664*$E$41*$E$42/100,2)</f>
        <v>105.91</v>
      </c>
      <c r="F666" s="11">
        <f>ROUND(АТС!$F664*$F$41*$F$42/100,2)</f>
        <v>72.13</v>
      </c>
      <c r="G666" s="11">
        <f>ROUND(АТС!$F664*$G$41*$G$42/100,2)</f>
        <v>42.22</v>
      </c>
    </row>
    <row r="667" spans="1:7" x14ac:dyDescent="0.25">
      <c r="A667" s="244"/>
      <c r="B667" s="251">
        <f t="shared" si="10"/>
        <v>41878</v>
      </c>
      <c r="C667" s="254">
        <v>0</v>
      </c>
      <c r="D667" s="11">
        <f>ROUND(АТС!F665*$D$41*$D$42/100,2)</f>
        <v>135.59</v>
      </c>
      <c r="E667" s="11">
        <f>ROUND(АТС!F665*$E$41*$E$42/100,2)</f>
        <v>124.57</v>
      </c>
      <c r="F667" s="11">
        <f>ROUND(АТС!$F665*$F$41*$F$42/100,2)</f>
        <v>84.84</v>
      </c>
      <c r="G667" s="11">
        <f>ROUND(АТС!$F665*$G$41*$G$42/100,2)</f>
        <v>49.66</v>
      </c>
    </row>
    <row r="668" spans="1:7" x14ac:dyDescent="0.25">
      <c r="A668" s="244"/>
      <c r="B668" s="253">
        <f t="shared" si="10"/>
        <v>41878.041669999999</v>
      </c>
      <c r="C668" s="254">
        <v>1</v>
      </c>
      <c r="D668" s="11">
        <f>ROUND(АТС!F666*$D$41*$D$42/100,2)</f>
        <v>151.34</v>
      </c>
      <c r="E668" s="11">
        <f>ROUND(АТС!F666*$E$41*$E$42/100,2)</f>
        <v>139.05000000000001</v>
      </c>
      <c r="F668" s="11">
        <f>ROUND(АТС!$F666*$F$41*$F$42/100,2)</f>
        <v>94.7</v>
      </c>
      <c r="G668" s="11">
        <f>ROUND(АТС!$F666*$G$41*$G$42/100,2)</f>
        <v>55.43</v>
      </c>
    </row>
    <row r="669" spans="1:7" x14ac:dyDescent="0.25">
      <c r="A669" s="244"/>
      <c r="B669" s="253">
        <f t="shared" si="10"/>
        <v>41878.083330000001</v>
      </c>
      <c r="C669" s="254">
        <v>2</v>
      </c>
      <c r="D669" s="11">
        <f>ROUND(АТС!F667*$D$41*$D$42/100,2)</f>
        <v>159.94999999999999</v>
      </c>
      <c r="E669" s="11">
        <f>ROUND(АТС!F667*$E$41*$E$42/100,2)</f>
        <v>146.96</v>
      </c>
      <c r="F669" s="11">
        <f>ROUND(АТС!$F667*$F$41*$F$42/100,2)</f>
        <v>100.08</v>
      </c>
      <c r="G669" s="11">
        <f>ROUND(АТС!$F667*$G$41*$G$42/100,2)</f>
        <v>58.58</v>
      </c>
    </row>
    <row r="670" spans="1:7" x14ac:dyDescent="0.25">
      <c r="A670" s="244"/>
      <c r="B670" s="253">
        <f t="shared" si="10"/>
        <v>41878.125</v>
      </c>
      <c r="C670" s="254">
        <v>3</v>
      </c>
      <c r="D670" s="11">
        <f>ROUND(АТС!F668*$D$41*$D$42/100,2)</f>
        <v>164.62</v>
      </c>
      <c r="E670" s="11">
        <f>ROUND(АТС!F668*$E$41*$E$42/100,2)</f>
        <v>151.24</v>
      </c>
      <c r="F670" s="11">
        <f>ROUND(АТС!$F668*$F$41*$F$42/100,2)</f>
        <v>103</v>
      </c>
      <c r="G670" s="11">
        <f>ROUND(АТС!$F668*$G$41*$G$42/100,2)</f>
        <v>60.29</v>
      </c>
    </row>
    <row r="671" spans="1:7" x14ac:dyDescent="0.25">
      <c r="A671" s="244"/>
      <c r="B671" s="251">
        <f t="shared" si="10"/>
        <v>41878.166669999999</v>
      </c>
      <c r="C671" s="254">
        <v>4</v>
      </c>
      <c r="D671" s="11">
        <f>ROUND(АТС!F669*$D$41*$D$42/100,2)</f>
        <v>166.22</v>
      </c>
      <c r="E671" s="11">
        <f>ROUND(АТС!F669*$E$41*$E$42/100,2)</f>
        <v>152.72</v>
      </c>
      <c r="F671" s="11">
        <f>ROUND(АТС!$F669*$F$41*$F$42/100,2)</f>
        <v>104</v>
      </c>
      <c r="G671" s="11">
        <f>ROUND(АТС!$F669*$G$41*$G$42/100,2)</f>
        <v>60.88</v>
      </c>
    </row>
    <row r="672" spans="1:7" x14ac:dyDescent="0.25">
      <c r="A672" s="244"/>
      <c r="B672" s="253">
        <f t="shared" si="10"/>
        <v>41878.208330000001</v>
      </c>
      <c r="C672" s="254">
        <v>5</v>
      </c>
      <c r="D672" s="11">
        <f>ROUND(АТС!F670*$D$41*$D$42/100,2)</f>
        <v>164.64</v>
      </c>
      <c r="E672" s="11">
        <f>ROUND(АТС!F670*$E$41*$E$42/100,2)</f>
        <v>151.27000000000001</v>
      </c>
      <c r="F672" s="11">
        <f>ROUND(АТС!$F670*$F$41*$F$42/100,2)</f>
        <v>103.02</v>
      </c>
      <c r="G672" s="11">
        <f>ROUND(АТС!$F670*$G$41*$G$42/100,2)</f>
        <v>60.3</v>
      </c>
    </row>
    <row r="673" spans="1:7" x14ac:dyDescent="0.25">
      <c r="A673" s="244"/>
      <c r="B673" s="253">
        <f t="shared" si="10"/>
        <v>41878.25</v>
      </c>
      <c r="C673" s="254">
        <v>6</v>
      </c>
      <c r="D673" s="11">
        <f>ROUND(АТС!F671*$D$41*$D$42/100,2)</f>
        <v>166.18</v>
      </c>
      <c r="E673" s="11">
        <f>ROUND(АТС!F671*$E$41*$E$42/100,2)</f>
        <v>152.68</v>
      </c>
      <c r="F673" s="11">
        <f>ROUND(АТС!$F671*$F$41*$F$42/100,2)</f>
        <v>103.98</v>
      </c>
      <c r="G673" s="11">
        <f>ROUND(АТС!$F671*$G$41*$G$42/100,2)</f>
        <v>60.86</v>
      </c>
    </row>
    <row r="674" spans="1:7" x14ac:dyDescent="0.25">
      <c r="A674" s="244"/>
      <c r="B674" s="253">
        <f t="shared" si="10"/>
        <v>41878.291669999999</v>
      </c>
      <c r="C674" s="254">
        <v>7</v>
      </c>
      <c r="D674" s="11">
        <f>ROUND(АТС!F672*$D$41*$D$42/100,2)</f>
        <v>147.53</v>
      </c>
      <c r="E674" s="11">
        <f>ROUND(АТС!F672*$E$41*$E$42/100,2)</f>
        <v>135.54</v>
      </c>
      <c r="F674" s="11">
        <f>ROUND(АТС!$F672*$F$41*$F$42/100,2)</f>
        <v>92.31</v>
      </c>
      <c r="G674" s="11">
        <f>ROUND(АТС!$F672*$G$41*$G$42/100,2)</f>
        <v>54.03</v>
      </c>
    </row>
    <row r="675" spans="1:7" x14ac:dyDescent="0.25">
      <c r="A675" s="244"/>
      <c r="B675" s="251">
        <f t="shared" si="10"/>
        <v>41878.333330000001</v>
      </c>
      <c r="C675" s="254">
        <v>8</v>
      </c>
      <c r="D675" s="11">
        <f>ROUND(АТС!F673*$D$41*$D$42/100,2)</f>
        <v>177.23</v>
      </c>
      <c r="E675" s="11">
        <f>ROUND(АТС!F673*$E$41*$E$42/100,2)</f>
        <v>162.83000000000001</v>
      </c>
      <c r="F675" s="11">
        <f>ROUND(АТС!$F673*$F$41*$F$42/100,2)</f>
        <v>110.89</v>
      </c>
      <c r="G675" s="11">
        <f>ROUND(АТС!$F673*$G$41*$G$42/100,2)</f>
        <v>64.91</v>
      </c>
    </row>
    <row r="676" spans="1:7" x14ac:dyDescent="0.25">
      <c r="A676" s="244"/>
      <c r="B676" s="253">
        <f t="shared" si="10"/>
        <v>41878.375</v>
      </c>
      <c r="C676" s="254">
        <v>9</v>
      </c>
      <c r="D676" s="11">
        <f>ROUND(АТС!F674*$D$41*$D$42/100,2)</f>
        <v>154.33000000000001</v>
      </c>
      <c r="E676" s="11">
        <f>ROUND(АТС!F674*$E$41*$E$42/100,2)</f>
        <v>141.79</v>
      </c>
      <c r="F676" s="11">
        <f>ROUND(АТС!$F674*$F$41*$F$42/100,2)</f>
        <v>96.56</v>
      </c>
      <c r="G676" s="11">
        <f>ROUND(АТС!$F674*$G$41*$G$42/100,2)</f>
        <v>56.52</v>
      </c>
    </row>
    <row r="677" spans="1:7" x14ac:dyDescent="0.25">
      <c r="A677" s="244"/>
      <c r="B677" s="253">
        <f t="shared" si="10"/>
        <v>41878.416669999999</v>
      </c>
      <c r="C677" s="254">
        <v>10</v>
      </c>
      <c r="D677" s="11">
        <f>ROUND(АТС!F675*$D$41*$D$42/100,2)</f>
        <v>142.18</v>
      </c>
      <c r="E677" s="11">
        <f>ROUND(АТС!F675*$E$41*$E$42/100,2)</f>
        <v>130.63</v>
      </c>
      <c r="F677" s="11">
        <f>ROUND(АТС!$F675*$F$41*$F$42/100,2)</f>
        <v>88.96</v>
      </c>
      <c r="G677" s="11">
        <f>ROUND(АТС!$F675*$G$41*$G$42/100,2)</f>
        <v>52.07</v>
      </c>
    </row>
    <row r="678" spans="1:7" x14ac:dyDescent="0.25">
      <c r="A678" s="244"/>
      <c r="B678" s="253">
        <f t="shared" si="10"/>
        <v>41878.458330000001</v>
      </c>
      <c r="C678" s="254">
        <v>11</v>
      </c>
      <c r="D678" s="11">
        <f>ROUND(АТС!F676*$D$41*$D$42/100,2)</f>
        <v>136.82</v>
      </c>
      <c r="E678" s="11">
        <f>ROUND(АТС!F676*$E$41*$E$42/100,2)</f>
        <v>125.71</v>
      </c>
      <c r="F678" s="11">
        <f>ROUND(АТС!$F676*$F$41*$F$42/100,2)</f>
        <v>85.61</v>
      </c>
      <c r="G678" s="11">
        <f>ROUND(АТС!$F676*$G$41*$G$42/100,2)</f>
        <v>50.11</v>
      </c>
    </row>
    <row r="679" spans="1:7" x14ac:dyDescent="0.25">
      <c r="A679" s="244"/>
      <c r="B679" s="251">
        <f t="shared" si="10"/>
        <v>41878.5</v>
      </c>
      <c r="C679" s="254">
        <v>12</v>
      </c>
      <c r="D679" s="11">
        <f>ROUND(АТС!F677*$D$41*$D$42/100,2)</f>
        <v>138.94999999999999</v>
      </c>
      <c r="E679" s="11">
        <f>ROUND(АТС!F677*$E$41*$E$42/100,2)</f>
        <v>127.67</v>
      </c>
      <c r="F679" s="11">
        <f>ROUND(АТС!$F677*$F$41*$F$42/100,2)</f>
        <v>86.94</v>
      </c>
      <c r="G679" s="11">
        <f>ROUND(АТС!$F677*$G$41*$G$42/100,2)</f>
        <v>50.89</v>
      </c>
    </row>
    <row r="680" spans="1:7" x14ac:dyDescent="0.25">
      <c r="A680" s="244"/>
      <c r="B680" s="253">
        <f t="shared" si="10"/>
        <v>41878.541669999999</v>
      </c>
      <c r="C680" s="254">
        <v>13</v>
      </c>
      <c r="D680" s="11">
        <f>ROUND(АТС!F678*$D$41*$D$42/100,2)</f>
        <v>137.88999999999999</v>
      </c>
      <c r="E680" s="11">
        <f>ROUND(АТС!F678*$E$41*$E$42/100,2)</f>
        <v>126.69</v>
      </c>
      <c r="F680" s="11">
        <f>ROUND(АТС!$F678*$F$41*$F$42/100,2)</f>
        <v>86.28</v>
      </c>
      <c r="G680" s="11">
        <f>ROUND(АТС!$F678*$G$41*$G$42/100,2)</f>
        <v>50.5</v>
      </c>
    </row>
    <row r="681" spans="1:7" x14ac:dyDescent="0.25">
      <c r="A681" s="244"/>
      <c r="B681" s="253">
        <f t="shared" si="10"/>
        <v>41878.583330000001</v>
      </c>
      <c r="C681" s="254">
        <v>14</v>
      </c>
      <c r="D681" s="11">
        <f>ROUND(АТС!F679*$D$41*$D$42/100,2)</f>
        <v>136.86000000000001</v>
      </c>
      <c r="E681" s="11">
        <f>ROUND(АТС!F679*$E$41*$E$42/100,2)</f>
        <v>125.74</v>
      </c>
      <c r="F681" s="11">
        <f>ROUND(АТС!$F679*$F$41*$F$42/100,2)</f>
        <v>85.63</v>
      </c>
      <c r="G681" s="11">
        <f>ROUND(АТС!$F679*$G$41*$G$42/100,2)</f>
        <v>50.12</v>
      </c>
    </row>
    <row r="682" spans="1:7" x14ac:dyDescent="0.25">
      <c r="A682" s="244"/>
      <c r="B682" s="253">
        <f t="shared" si="10"/>
        <v>41878.625</v>
      </c>
      <c r="C682" s="254">
        <v>15</v>
      </c>
      <c r="D682" s="11">
        <f>ROUND(АТС!F680*$D$41*$D$42/100,2)</f>
        <v>136.88999999999999</v>
      </c>
      <c r="E682" s="11">
        <f>ROUND(АТС!F680*$E$41*$E$42/100,2)</f>
        <v>125.77</v>
      </c>
      <c r="F682" s="11">
        <f>ROUND(АТС!$F680*$F$41*$F$42/100,2)</f>
        <v>85.65</v>
      </c>
      <c r="G682" s="11">
        <f>ROUND(АТС!$F680*$G$41*$G$42/100,2)</f>
        <v>50.13</v>
      </c>
    </row>
    <row r="683" spans="1:7" x14ac:dyDescent="0.25">
      <c r="A683" s="244"/>
      <c r="B683" s="251">
        <f t="shared" si="10"/>
        <v>41878.666669999999</v>
      </c>
      <c r="C683" s="254">
        <v>16</v>
      </c>
      <c r="D683" s="11">
        <f>ROUND(АТС!F681*$D$41*$D$42/100,2)</f>
        <v>132.80000000000001</v>
      </c>
      <c r="E683" s="11">
        <f>ROUND(АТС!F681*$E$41*$E$42/100,2)</f>
        <v>122.01</v>
      </c>
      <c r="F683" s="11">
        <f>ROUND(АТС!$F681*$F$41*$F$42/100,2)</f>
        <v>83.09</v>
      </c>
      <c r="G683" s="11">
        <f>ROUND(АТС!$F681*$G$41*$G$42/100,2)</f>
        <v>48.64</v>
      </c>
    </row>
    <row r="684" spans="1:7" x14ac:dyDescent="0.25">
      <c r="A684" s="244"/>
      <c r="B684" s="253">
        <f t="shared" si="10"/>
        <v>41878.708330000001</v>
      </c>
      <c r="C684" s="254">
        <v>17</v>
      </c>
      <c r="D684" s="11">
        <f>ROUND(АТС!F682*$D$41*$D$42/100,2)</f>
        <v>137.25</v>
      </c>
      <c r="E684" s="11">
        <f>ROUND(АТС!F682*$E$41*$E$42/100,2)</f>
        <v>126.1</v>
      </c>
      <c r="F684" s="11">
        <f>ROUND(АТС!$F682*$F$41*$F$42/100,2)</f>
        <v>85.88</v>
      </c>
      <c r="G684" s="11">
        <f>ROUND(АТС!$F682*$G$41*$G$42/100,2)</f>
        <v>50.27</v>
      </c>
    </row>
    <row r="685" spans="1:7" x14ac:dyDescent="0.25">
      <c r="A685" s="244"/>
      <c r="B685" s="253">
        <f t="shared" si="10"/>
        <v>41878.75</v>
      </c>
      <c r="C685" s="254">
        <v>18</v>
      </c>
      <c r="D685" s="11">
        <f>ROUND(АТС!F683*$D$41*$D$42/100,2)</f>
        <v>140.99</v>
      </c>
      <c r="E685" s="11">
        <f>ROUND(АТС!F683*$E$41*$E$42/100,2)</f>
        <v>129.54</v>
      </c>
      <c r="F685" s="11">
        <f>ROUND(АТС!$F683*$F$41*$F$42/100,2)</f>
        <v>88.22</v>
      </c>
      <c r="G685" s="11">
        <f>ROUND(АТС!$F683*$G$41*$G$42/100,2)</f>
        <v>51.64</v>
      </c>
    </row>
    <row r="686" spans="1:7" x14ac:dyDescent="0.25">
      <c r="A686" s="244"/>
      <c r="B686" s="253">
        <f t="shared" si="10"/>
        <v>41878.791669999999</v>
      </c>
      <c r="C686" s="254">
        <v>19</v>
      </c>
      <c r="D686" s="11">
        <f>ROUND(АТС!F684*$D$41*$D$42/100,2)</f>
        <v>135.75</v>
      </c>
      <c r="E686" s="11">
        <f>ROUND(АТС!F684*$E$41*$E$42/100,2)</f>
        <v>124.72</v>
      </c>
      <c r="F686" s="11">
        <f>ROUND(АТС!$F684*$F$41*$F$42/100,2)</f>
        <v>84.94</v>
      </c>
      <c r="G686" s="11">
        <f>ROUND(АТС!$F684*$G$41*$G$42/100,2)</f>
        <v>49.72</v>
      </c>
    </row>
    <row r="687" spans="1:7" x14ac:dyDescent="0.25">
      <c r="A687" s="244"/>
      <c r="B687" s="251">
        <f t="shared" si="10"/>
        <v>41878.833330000001</v>
      </c>
      <c r="C687" s="254">
        <v>20</v>
      </c>
      <c r="D687" s="11">
        <f>ROUND(АТС!F685*$D$41*$D$42/100,2)</f>
        <v>124.1</v>
      </c>
      <c r="E687" s="11">
        <f>ROUND(АТС!F685*$E$41*$E$42/100,2)</f>
        <v>114.02</v>
      </c>
      <c r="F687" s="11">
        <f>ROUND(АТС!$F685*$F$41*$F$42/100,2)</f>
        <v>77.650000000000006</v>
      </c>
      <c r="G687" s="11">
        <f>ROUND(АТС!$F685*$G$41*$G$42/100,2)</f>
        <v>45.45</v>
      </c>
    </row>
    <row r="688" spans="1:7" x14ac:dyDescent="0.25">
      <c r="A688" s="244"/>
      <c r="B688" s="253">
        <f t="shared" si="10"/>
        <v>41878.875</v>
      </c>
      <c r="C688" s="254">
        <v>21</v>
      </c>
      <c r="D688" s="11">
        <f>ROUND(АТС!F686*$D$41*$D$42/100,2)</f>
        <v>122.45</v>
      </c>
      <c r="E688" s="11">
        <f>ROUND(АТС!F686*$E$41*$E$42/100,2)</f>
        <v>112.5</v>
      </c>
      <c r="F688" s="11">
        <f>ROUND(АТС!$F686*$F$41*$F$42/100,2)</f>
        <v>76.62</v>
      </c>
      <c r="G688" s="11">
        <f>ROUND(АТС!$F686*$G$41*$G$42/100,2)</f>
        <v>44.85</v>
      </c>
    </row>
    <row r="689" spans="1:7" x14ac:dyDescent="0.25">
      <c r="A689" s="244"/>
      <c r="B689" s="253">
        <f t="shared" si="10"/>
        <v>41878.916669999999</v>
      </c>
      <c r="C689" s="254">
        <v>22</v>
      </c>
      <c r="D689" s="11">
        <f>ROUND(АТС!F687*$D$41*$D$42/100,2)</f>
        <v>130.09</v>
      </c>
      <c r="E689" s="11">
        <f>ROUND(АТС!F687*$E$41*$E$42/100,2)</f>
        <v>119.52</v>
      </c>
      <c r="F689" s="11">
        <f>ROUND(АТС!$F687*$F$41*$F$42/100,2)</f>
        <v>81.400000000000006</v>
      </c>
      <c r="G689" s="11">
        <f>ROUND(АТС!$F687*$G$41*$G$42/100,2)</f>
        <v>47.65</v>
      </c>
    </row>
    <row r="690" spans="1:7" x14ac:dyDescent="0.25">
      <c r="A690" s="244"/>
      <c r="B690" s="253">
        <f t="shared" si="10"/>
        <v>41878.958330000001</v>
      </c>
      <c r="C690" s="254">
        <v>23</v>
      </c>
      <c r="D690" s="11">
        <f>ROUND(АТС!F688*$D$41*$D$42/100,2)</f>
        <v>114.98</v>
      </c>
      <c r="E690" s="11">
        <f>ROUND(АТС!F688*$E$41*$E$42/100,2)</f>
        <v>105.64</v>
      </c>
      <c r="F690" s="11">
        <f>ROUND(АТС!$F688*$F$41*$F$42/100,2)</f>
        <v>71.94</v>
      </c>
      <c r="G690" s="11">
        <f>ROUND(АТС!$F688*$G$41*$G$42/100,2)</f>
        <v>42.11</v>
      </c>
    </row>
    <row r="691" spans="1:7" x14ac:dyDescent="0.25">
      <c r="A691" s="244"/>
      <c r="B691" s="251">
        <f t="shared" si="10"/>
        <v>41879</v>
      </c>
      <c r="C691" s="254">
        <v>0</v>
      </c>
      <c r="D691" s="11">
        <f>ROUND(АТС!F689*$D$41*$D$42/100,2)</f>
        <v>135.58000000000001</v>
      </c>
      <c r="E691" s="11">
        <f>ROUND(АТС!F689*$E$41*$E$42/100,2)</f>
        <v>124.57</v>
      </c>
      <c r="F691" s="11">
        <f>ROUND(АТС!$F689*$F$41*$F$42/100,2)</f>
        <v>84.83</v>
      </c>
      <c r="G691" s="11">
        <f>ROUND(АТС!$F689*$G$41*$G$42/100,2)</f>
        <v>49.66</v>
      </c>
    </row>
    <row r="692" spans="1:7" x14ac:dyDescent="0.25">
      <c r="A692" s="244"/>
      <c r="B692" s="253">
        <f t="shared" si="10"/>
        <v>41879.041669999999</v>
      </c>
      <c r="C692" s="254">
        <v>1</v>
      </c>
      <c r="D692" s="11">
        <f>ROUND(АТС!F690*$D$41*$D$42/100,2)</f>
        <v>151.37</v>
      </c>
      <c r="E692" s="11">
        <f>ROUND(АТС!F690*$E$41*$E$42/100,2)</f>
        <v>139.07</v>
      </c>
      <c r="F692" s="11">
        <f>ROUND(АТС!$F690*$F$41*$F$42/100,2)</f>
        <v>94.71</v>
      </c>
      <c r="G692" s="11">
        <f>ROUND(АТС!$F690*$G$41*$G$42/100,2)</f>
        <v>55.44</v>
      </c>
    </row>
    <row r="693" spans="1:7" x14ac:dyDescent="0.25">
      <c r="A693" s="244"/>
      <c r="B693" s="253">
        <f t="shared" si="10"/>
        <v>41879.083330000001</v>
      </c>
      <c r="C693" s="254">
        <v>2</v>
      </c>
      <c r="D693" s="11">
        <f>ROUND(АТС!F691*$D$41*$D$42/100,2)</f>
        <v>159.99</v>
      </c>
      <c r="E693" s="11">
        <f>ROUND(АТС!F691*$E$41*$E$42/100,2)</f>
        <v>146.99</v>
      </c>
      <c r="F693" s="11">
        <f>ROUND(АТС!$F691*$F$41*$F$42/100,2)</f>
        <v>100.11</v>
      </c>
      <c r="G693" s="11">
        <f>ROUND(АТС!$F691*$G$41*$G$42/100,2)</f>
        <v>58.6</v>
      </c>
    </row>
    <row r="694" spans="1:7" x14ac:dyDescent="0.25">
      <c r="A694" s="244"/>
      <c r="B694" s="253">
        <f t="shared" si="10"/>
        <v>41879.125</v>
      </c>
      <c r="C694" s="254">
        <v>3</v>
      </c>
      <c r="D694" s="39">
        <f>ROUND(АТС!F692*$D$41*$D$42/100,2)</f>
        <v>164.62</v>
      </c>
      <c r="E694" s="39">
        <f>ROUND(АТС!F692*$E$41*$E$42/100,2)</f>
        <v>151.25</v>
      </c>
      <c r="F694" s="39">
        <f>ROUND(АТС!$F692*$F$41*$F$42/100,2)</f>
        <v>103</v>
      </c>
      <c r="G694" s="39">
        <f>ROUND(АТС!$F692*$G$41*$G$42/100,2)</f>
        <v>60.29</v>
      </c>
    </row>
    <row r="695" spans="1:7" x14ac:dyDescent="0.25">
      <c r="A695" s="244"/>
      <c r="B695" s="253">
        <f t="shared" si="10"/>
        <v>41879.166669999999</v>
      </c>
      <c r="C695" s="254">
        <v>4</v>
      </c>
      <c r="D695" s="39">
        <f>ROUND(АТС!F693*$D$41*$D$42/100,2)</f>
        <v>166.22</v>
      </c>
      <c r="E695" s="39">
        <f>ROUND(АТС!F693*$E$41*$E$42/100,2)</f>
        <v>152.72</v>
      </c>
      <c r="F695" s="39">
        <f>ROUND(АТС!$F693*$F$41*$F$42/100,2)</f>
        <v>104</v>
      </c>
      <c r="G695" s="39">
        <f>ROUND(АТС!$F693*$G$41*$G$42/100,2)</f>
        <v>60.88</v>
      </c>
    </row>
    <row r="696" spans="1:7" x14ac:dyDescent="0.25">
      <c r="A696" s="244"/>
      <c r="B696" s="253">
        <f t="shared" si="10"/>
        <v>41879.208330000001</v>
      </c>
      <c r="C696" s="254">
        <v>5</v>
      </c>
      <c r="D696" s="39">
        <f>ROUND(АТС!F694*$D$41*$D$42/100,2)</f>
        <v>164.58</v>
      </c>
      <c r="E696" s="39">
        <f>ROUND(АТС!F694*$E$41*$E$42/100,2)</f>
        <v>151.21</v>
      </c>
      <c r="F696" s="39">
        <f>ROUND(АТС!$F694*$F$41*$F$42/100,2)</f>
        <v>102.98</v>
      </c>
      <c r="G696" s="39">
        <f>ROUND(АТС!$F694*$G$41*$G$42/100,2)</f>
        <v>60.28</v>
      </c>
    </row>
    <row r="697" spans="1:7" x14ac:dyDescent="0.25">
      <c r="A697" s="244"/>
      <c r="B697" s="253">
        <f t="shared" si="10"/>
        <v>41879.25</v>
      </c>
      <c r="C697" s="254">
        <v>6</v>
      </c>
      <c r="D697" s="39">
        <f>ROUND(АТС!F695*$D$41*$D$42/100,2)</f>
        <v>166.17</v>
      </c>
      <c r="E697" s="39">
        <f>ROUND(АТС!F695*$E$41*$E$42/100,2)</f>
        <v>152.68</v>
      </c>
      <c r="F697" s="39">
        <f>ROUND(АТС!$F695*$F$41*$F$42/100,2)</f>
        <v>103.98</v>
      </c>
      <c r="G697" s="39">
        <f>ROUND(АТС!$F695*$G$41*$G$42/100,2)</f>
        <v>60.86</v>
      </c>
    </row>
    <row r="698" spans="1:7" x14ac:dyDescent="0.25">
      <c r="A698" s="244"/>
      <c r="B698" s="253">
        <f t="shared" si="10"/>
        <v>41879.291669999999</v>
      </c>
      <c r="C698" s="254">
        <v>7</v>
      </c>
      <c r="D698" s="39">
        <f>ROUND(АТС!F696*$D$41*$D$42/100,2)</f>
        <v>151.58000000000001</v>
      </c>
      <c r="E698" s="39">
        <f>ROUND(АТС!F696*$E$41*$E$42/100,2)</f>
        <v>139.26</v>
      </c>
      <c r="F698" s="39">
        <f>ROUND(АТС!$F696*$F$41*$F$42/100,2)</f>
        <v>94.84</v>
      </c>
      <c r="G698" s="39">
        <f>ROUND(АТС!$F696*$G$41*$G$42/100,2)</f>
        <v>55.51</v>
      </c>
    </row>
    <row r="699" spans="1:7" x14ac:dyDescent="0.25">
      <c r="A699" s="244"/>
      <c r="B699" s="253">
        <f t="shared" si="10"/>
        <v>41879.333330000001</v>
      </c>
      <c r="C699" s="254">
        <v>8</v>
      </c>
      <c r="D699" s="39">
        <f>ROUND(АТС!F697*$D$41*$D$42/100,2)</f>
        <v>180.34</v>
      </c>
      <c r="E699" s="39">
        <f>ROUND(АТС!F697*$E$41*$E$42/100,2)</f>
        <v>165.69</v>
      </c>
      <c r="F699" s="39">
        <f>ROUND(АТС!$F697*$F$41*$F$42/100,2)</f>
        <v>112.84</v>
      </c>
      <c r="G699" s="39">
        <f>ROUND(АТС!$F697*$G$41*$G$42/100,2)</f>
        <v>66.05</v>
      </c>
    </row>
    <row r="700" spans="1:7" x14ac:dyDescent="0.25">
      <c r="A700" s="244"/>
      <c r="B700" s="253">
        <f t="shared" si="10"/>
        <v>41879.375</v>
      </c>
      <c r="C700" s="254">
        <v>9</v>
      </c>
      <c r="D700" s="39">
        <f>ROUND(АТС!F698*$D$41*$D$42/100,2)</f>
        <v>159.85</v>
      </c>
      <c r="E700" s="39">
        <f>ROUND(АТС!F698*$E$41*$E$42/100,2)</f>
        <v>146.87</v>
      </c>
      <c r="F700" s="39">
        <f>ROUND(АТС!$F698*$F$41*$F$42/100,2)</f>
        <v>100.02</v>
      </c>
      <c r="G700" s="39">
        <f>ROUND(АТС!$F698*$G$41*$G$42/100,2)</f>
        <v>58.55</v>
      </c>
    </row>
    <row r="701" spans="1:7" x14ac:dyDescent="0.25">
      <c r="A701" s="244"/>
      <c r="B701" s="253">
        <f t="shared" si="10"/>
        <v>41879.416669999999</v>
      </c>
      <c r="C701" s="254">
        <v>10</v>
      </c>
      <c r="D701" s="39">
        <f>ROUND(АТС!F699*$D$41*$D$42/100,2)</f>
        <v>143.46</v>
      </c>
      <c r="E701" s="39">
        <f>ROUND(АТС!F699*$E$41*$E$42/100,2)</f>
        <v>131.81</v>
      </c>
      <c r="F701" s="39">
        <f>ROUND(АТС!$F699*$F$41*$F$42/100,2)</f>
        <v>89.76</v>
      </c>
      <c r="G701" s="39">
        <f>ROUND(АТС!$F699*$G$41*$G$42/100,2)</f>
        <v>52.54</v>
      </c>
    </row>
    <row r="702" spans="1:7" x14ac:dyDescent="0.25">
      <c r="A702" s="244"/>
      <c r="B702" s="253">
        <f t="shared" si="10"/>
        <v>41879.458330000001</v>
      </c>
      <c r="C702" s="254">
        <v>11</v>
      </c>
      <c r="D702" s="39">
        <f>ROUND(АТС!F700*$D$41*$D$42/100,2)</f>
        <v>139.12</v>
      </c>
      <c r="E702" s="39">
        <f>ROUND(АТС!F700*$E$41*$E$42/100,2)</f>
        <v>127.82</v>
      </c>
      <c r="F702" s="39">
        <f>ROUND(АТС!$F700*$F$41*$F$42/100,2)</f>
        <v>87.05</v>
      </c>
      <c r="G702" s="39">
        <f>ROUND(АТС!$F700*$G$41*$G$42/100,2)</f>
        <v>50.95</v>
      </c>
    </row>
    <row r="703" spans="1:7" x14ac:dyDescent="0.25">
      <c r="A703" s="244"/>
      <c r="B703" s="253">
        <f t="shared" si="10"/>
        <v>41879.5</v>
      </c>
      <c r="C703" s="254">
        <v>12</v>
      </c>
      <c r="D703" s="39">
        <f>ROUND(АТС!F701*$D$41*$D$42/100,2)</f>
        <v>139.12</v>
      </c>
      <c r="E703" s="39">
        <f>ROUND(АТС!F701*$E$41*$E$42/100,2)</f>
        <v>127.82</v>
      </c>
      <c r="F703" s="39">
        <f>ROUND(АТС!$F701*$F$41*$F$42/100,2)</f>
        <v>87.05</v>
      </c>
      <c r="G703" s="39">
        <f>ROUND(АТС!$F701*$G$41*$G$42/100,2)</f>
        <v>50.95</v>
      </c>
    </row>
    <row r="704" spans="1:7" x14ac:dyDescent="0.25">
      <c r="A704" s="244"/>
      <c r="B704" s="253">
        <f t="shared" si="10"/>
        <v>41879.541669999999</v>
      </c>
      <c r="C704" s="254">
        <v>13</v>
      </c>
      <c r="D704" s="39">
        <f>ROUND(АТС!F702*$D$41*$D$42/100,2)</f>
        <v>137.94999999999999</v>
      </c>
      <c r="E704" s="39">
        <f>ROUND(АТС!F702*$E$41*$E$42/100,2)</f>
        <v>126.74</v>
      </c>
      <c r="F704" s="39">
        <f>ROUND(АТС!$F702*$F$41*$F$42/100,2)</f>
        <v>86.31</v>
      </c>
      <c r="G704" s="39">
        <f>ROUND(АТС!$F702*$G$41*$G$42/100,2)</f>
        <v>50.52</v>
      </c>
    </row>
    <row r="705" spans="1:7" x14ac:dyDescent="0.25">
      <c r="A705" s="244"/>
      <c r="B705" s="253">
        <f t="shared" si="10"/>
        <v>41879.583330000001</v>
      </c>
      <c r="C705" s="254">
        <v>14</v>
      </c>
      <c r="D705" s="39">
        <f>ROUND(АТС!F703*$D$41*$D$42/100,2)</f>
        <v>136.94</v>
      </c>
      <c r="E705" s="39">
        <f>ROUND(АТС!F703*$E$41*$E$42/100,2)</f>
        <v>125.81</v>
      </c>
      <c r="F705" s="39">
        <f>ROUND(АТС!$F703*$F$41*$F$42/100,2)</f>
        <v>85.68</v>
      </c>
      <c r="G705" s="39">
        <f>ROUND(АТС!$F703*$G$41*$G$42/100,2)</f>
        <v>50.15</v>
      </c>
    </row>
    <row r="706" spans="1:7" x14ac:dyDescent="0.25">
      <c r="A706" s="244"/>
      <c r="B706" s="253">
        <f t="shared" si="10"/>
        <v>41879.625</v>
      </c>
      <c r="C706" s="254">
        <v>15</v>
      </c>
      <c r="D706" s="39">
        <f>ROUND(АТС!F704*$D$41*$D$42/100,2)</f>
        <v>136.91999999999999</v>
      </c>
      <c r="E706" s="39">
        <f>ROUND(АТС!F704*$E$41*$E$42/100,2)</f>
        <v>125.8</v>
      </c>
      <c r="F706" s="39">
        <f>ROUND(АТС!$F704*$F$41*$F$42/100,2)</f>
        <v>85.67</v>
      </c>
      <c r="G706" s="39">
        <f>ROUND(АТС!$F704*$G$41*$G$42/100,2)</f>
        <v>50.15</v>
      </c>
    </row>
    <row r="707" spans="1:7" x14ac:dyDescent="0.25">
      <c r="A707" s="244"/>
      <c r="B707" s="253">
        <f t="shared" si="10"/>
        <v>41879.666669999999</v>
      </c>
      <c r="C707" s="254">
        <v>16</v>
      </c>
      <c r="D707" s="39">
        <f>ROUND(АТС!F705*$D$41*$D$42/100,2)</f>
        <v>132.79</v>
      </c>
      <c r="E707" s="39">
        <f>ROUND(АТС!F705*$E$41*$E$42/100,2)</f>
        <v>122.01</v>
      </c>
      <c r="F707" s="39">
        <f>ROUND(АТС!$F705*$F$41*$F$42/100,2)</f>
        <v>83.09</v>
      </c>
      <c r="G707" s="39">
        <f>ROUND(АТС!$F705*$G$41*$G$42/100,2)</f>
        <v>48.63</v>
      </c>
    </row>
    <row r="708" spans="1:7" x14ac:dyDescent="0.25">
      <c r="A708" s="244"/>
      <c r="B708" s="253">
        <f t="shared" ref="B708:B786" si="11">B684+1</f>
        <v>41879.708330000001</v>
      </c>
      <c r="C708" s="254">
        <v>17</v>
      </c>
      <c r="D708" s="39">
        <f>ROUND(АТС!F706*$D$41*$D$42/100,2)</f>
        <v>137.27000000000001</v>
      </c>
      <c r="E708" s="39">
        <f>ROUND(АТС!F706*$E$41*$E$42/100,2)</f>
        <v>126.12</v>
      </c>
      <c r="F708" s="39">
        <f>ROUND(АТС!$F706*$F$41*$F$42/100,2)</f>
        <v>85.89</v>
      </c>
      <c r="G708" s="39">
        <f>ROUND(АТС!$F706*$G$41*$G$42/100,2)</f>
        <v>50.27</v>
      </c>
    </row>
    <row r="709" spans="1:7" x14ac:dyDescent="0.25">
      <c r="A709" s="244"/>
      <c r="B709" s="253">
        <f t="shared" si="11"/>
        <v>41879.75</v>
      </c>
      <c r="C709" s="254">
        <v>18</v>
      </c>
      <c r="D709" s="39">
        <f>ROUND(АТС!F707*$D$41*$D$42/100,2)</f>
        <v>140.96</v>
      </c>
      <c r="E709" s="39">
        <f>ROUND(АТС!F707*$E$41*$E$42/100,2)</f>
        <v>129.51</v>
      </c>
      <c r="F709" s="39">
        <f>ROUND(АТС!$F707*$F$41*$F$42/100,2)</f>
        <v>88.2</v>
      </c>
      <c r="G709" s="39">
        <f>ROUND(АТС!$F707*$G$41*$G$42/100,2)</f>
        <v>51.62</v>
      </c>
    </row>
    <row r="710" spans="1:7" x14ac:dyDescent="0.25">
      <c r="A710" s="244"/>
      <c r="B710" s="253">
        <f t="shared" si="11"/>
        <v>41879.791669999999</v>
      </c>
      <c r="C710" s="254">
        <v>19</v>
      </c>
      <c r="D710" s="39">
        <f>ROUND(АТС!F708*$D$41*$D$42/100,2)</f>
        <v>135.87</v>
      </c>
      <c r="E710" s="39">
        <f>ROUND(АТС!F708*$E$41*$E$42/100,2)</f>
        <v>124.83</v>
      </c>
      <c r="F710" s="39">
        <f>ROUND(АТС!$F708*$F$41*$F$42/100,2)</f>
        <v>85.01</v>
      </c>
      <c r="G710" s="39">
        <f>ROUND(АТС!$F708*$G$41*$G$42/100,2)</f>
        <v>49.76</v>
      </c>
    </row>
    <row r="711" spans="1:7" x14ac:dyDescent="0.25">
      <c r="A711" s="244"/>
      <c r="B711" s="253">
        <f t="shared" si="11"/>
        <v>41879.833330000001</v>
      </c>
      <c r="C711" s="254">
        <v>20</v>
      </c>
      <c r="D711" s="39">
        <f>ROUND(АТС!F709*$D$41*$D$42/100,2)</f>
        <v>124.02</v>
      </c>
      <c r="E711" s="39">
        <f>ROUND(АТС!F709*$E$41*$E$42/100,2)</f>
        <v>113.95</v>
      </c>
      <c r="F711" s="39">
        <f>ROUND(АТС!$F709*$F$41*$F$42/100,2)</f>
        <v>77.599999999999994</v>
      </c>
      <c r="G711" s="39">
        <f>ROUND(АТС!$F709*$G$41*$G$42/100,2)</f>
        <v>45.42</v>
      </c>
    </row>
    <row r="712" spans="1:7" x14ac:dyDescent="0.25">
      <c r="A712" s="244"/>
      <c r="B712" s="253">
        <f t="shared" si="11"/>
        <v>41879.875</v>
      </c>
      <c r="C712" s="254">
        <v>21</v>
      </c>
      <c r="D712" s="39">
        <f>ROUND(АТС!F710*$D$41*$D$42/100,2)</f>
        <v>122.33</v>
      </c>
      <c r="E712" s="39">
        <f>ROUND(АТС!F710*$E$41*$E$42/100,2)</f>
        <v>112.39</v>
      </c>
      <c r="F712" s="39">
        <f>ROUND(АТС!$F710*$F$41*$F$42/100,2)</f>
        <v>76.540000000000006</v>
      </c>
      <c r="G712" s="39">
        <f>ROUND(АТС!$F710*$G$41*$G$42/100,2)</f>
        <v>44.8</v>
      </c>
    </row>
    <row r="713" spans="1:7" x14ac:dyDescent="0.25">
      <c r="A713" s="244"/>
      <c r="B713" s="253">
        <f t="shared" si="11"/>
        <v>41879.916669999999</v>
      </c>
      <c r="C713" s="254">
        <v>22</v>
      </c>
      <c r="D713" s="39">
        <f>ROUND(АТС!F711*$D$41*$D$42/100,2)</f>
        <v>129.99</v>
      </c>
      <c r="E713" s="39">
        <f>ROUND(АТС!F711*$E$41*$E$42/100,2)</f>
        <v>119.43</v>
      </c>
      <c r="F713" s="39">
        <f>ROUND(АТС!$F711*$F$41*$F$42/100,2)</f>
        <v>81.33</v>
      </c>
      <c r="G713" s="39">
        <f>ROUND(АТС!$F711*$G$41*$G$42/100,2)</f>
        <v>47.61</v>
      </c>
    </row>
    <row r="714" spans="1:7" x14ac:dyDescent="0.25">
      <c r="A714" s="244"/>
      <c r="B714" s="253">
        <f t="shared" si="11"/>
        <v>41879.958330000001</v>
      </c>
      <c r="C714" s="254">
        <v>23</v>
      </c>
      <c r="D714" s="39">
        <f>ROUND(АТС!F712*$D$41*$D$42/100,2)</f>
        <v>115.14</v>
      </c>
      <c r="E714" s="39">
        <f>ROUND(АТС!F712*$E$41*$E$42/100,2)</f>
        <v>105.79</v>
      </c>
      <c r="F714" s="39">
        <f>ROUND(АТС!$F712*$F$41*$F$42/100,2)</f>
        <v>72.040000000000006</v>
      </c>
      <c r="G714" s="39">
        <f>ROUND(АТС!$F712*$G$41*$G$42/100,2)</f>
        <v>42.17</v>
      </c>
    </row>
    <row r="715" spans="1:7" x14ac:dyDescent="0.25">
      <c r="A715" s="244"/>
      <c r="B715" s="253">
        <f t="shared" si="11"/>
        <v>41880</v>
      </c>
      <c r="C715" s="254">
        <v>0</v>
      </c>
      <c r="D715" s="39">
        <f>ROUND(АТС!F713*$D$41*$D$42/100,2)</f>
        <v>123.6</v>
      </c>
      <c r="E715" s="39">
        <f>ROUND(АТС!F713*$E$41*$E$42/100,2)</f>
        <v>113.56</v>
      </c>
      <c r="F715" s="39">
        <f>ROUND(АТС!$F713*$F$41*$F$42/100,2)</f>
        <v>77.34</v>
      </c>
      <c r="G715" s="39">
        <f>ROUND(АТС!$F713*$G$41*$G$42/100,2)</f>
        <v>45.27</v>
      </c>
    </row>
    <row r="716" spans="1:7" x14ac:dyDescent="0.25">
      <c r="A716" s="244"/>
      <c r="B716" s="253">
        <f t="shared" si="11"/>
        <v>41880.041669999999</v>
      </c>
      <c r="C716" s="254">
        <v>1</v>
      </c>
      <c r="D716" s="39">
        <f>ROUND(АТС!F714*$D$41*$D$42/100,2)</f>
        <v>137.72</v>
      </c>
      <c r="E716" s="39">
        <f>ROUND(АТС!F714*$E$41*$E$42/100,2)</f>
        <v>126.53</v>
      </c>
      <c r="F716" s="39">
        <f>ROUND(АТС!$F714*$F$41*$F$42/100,2)</f>
        <v>86.17</v>
      </c>
      <c r="G716" s="39">
        <f>ROUND(АТС!$F714*$G$41*$G$42/100,2)</f>
        <v>50.44</v>
      </c>
    </row>
    <row r="717" spans="1:7" x14ac:dyDescent="0.25">
      <c r="A717" s="244"/>
      <c r="B717" s="253">
        <f t="shared" si="11"/>
        <v>41880.083330000001</v>
      </c>
      <c r="C717" s="254">
        <v>2</v>
      </c>
      <c r="D717" s="39">
        <f>ROUND(АТС!F715*$D$41*$D$42/100,2)</f>
        <v>146.1</v>
      </c>
      <c r="E717" s="39">
        <f>ROUND(АТС!F715*$E$41*$E$42/100,2)</f>
        <v>134.22999999999999</v>
      </c>
      <c r="F717" s="39">
        <f>ROUND(АТС!$F715*$F$41*$F$42/100,2)</f>
        <v>91.41</v>
      </c>
      <c r="G717" s="39">
        <f>ROUND(АТС!$F715*$G$41*$G$42/100,2)</f>
        <v>53.51</v>
      </c>
    </row>
    <row r="718" spans="1:7" x14ac:dyDescent="0.25">
      <c r="A718" s="244"/>
      <c r="B718" s="253">
        <f t="shared" si="11"/>
        <v>41880.125</v>
      </c>
      <c r="C718" s="254">
        <v>3</v>
      </c>
      <c r="D718" s="39">
        <f>ROUND(АТС!F716*$D$41*$D$42/100,2)</f>
        <v>148.63999999999999</v>
      </c>
      <c r="E718" s="39">
        <f>ROUND(АТС!F716*$E$41*$E$42/100,2)</f>
        <v>136.56</v>
      </c>
      <c r="F718" s="39">
        <f>ROUND(АТС!$F716*$F$41*$F$42/100,2)</f>
        <v>93</v>
      </c>
      <c r="G718" s="39">
        <f>ROUND(АТС!$F716*$G$41*$G$42/100,2)</f>
        <v>54.44</v>
      </c>
    </row>
    <row r="719" spans="1:7" x14ac:dyDescent="0.25">
      <c r="A719" s="244"/>
      <c r="B719" s="253">
        <f t="shared" si="11"/>
        <v>41880.166669999999</v>
      </c>
      <c r="C719" s="254">
        <v>4</v>
      </c>
      <c r="D719" s="39">
        <f>ROUND(АТС!F717*$D$41*$D$42/100,2)</f>
        <v>151.30000000000001</v>
      </c>
      <c r="E719" s="39">
        <f>ROUND(АТС!F717*$E$41*$E$42/100,2)</f>
        <v>139.01</v>
      </c>
      <c r="F719" s="39">
        <f>ROUND(АТС!$F717*$F$41*$F$42/100,2)</f>
        <v>94.67</v>
      </c>
      <c r="G719" s="39">
        <f>ROUND(АТС!$F717*$G$41*$G$42/100,2)</f>
        <v>55.41</v>
      </c>
    </row>
    <row r="720" spans="1:7" x14ac:dyDescent="0.25">
      <c r="A720" s="244"/>
      <c r="B720" s="253">
        <f t="shared" si="11"/>
        <v>41880.208330000001</v>
      </c>
      <c r="C720" s="254">
        <v>5</v>
      </c>
      <c r="D720" s="39">
        <f>ROUND(АТС!F718*$D$41*$D$42/100,2)</f>
        <v>148.59</v>
      </c>
      <c r="E720" s="39">
        <f>ROUND(АТС!F718*$E$41*$E$42/100,2)</f>
        <v>136.52000000000001</v>
      </c>
      <c r="F720" s="39">
        <f>ROUND(АТС!$F718*$F$41*$F$42/100,2)</f>
        <v>92.98</v>
      </c>
      <c r="G720" s="39">
        <f>ROUND(АТС!$F718*$G$41*$G$42/100,2)</f>
        <v>54.42</v>
      </c>
    </row>
    <row r="721" spans="1:7" x14ac:dyDescent="0.25">
      <c r="A721" s="244"/>
      <c r="B721" s="253">
        <f t="shared" si="11"/>
        <v>41880.25</v>
      </c>
      <c r="C721" s="254">
        <v>6</v>
      </c>
      <c r="D721" s="39">
        <f>ROUND(АТС!F719*$D$41*$D$42/100,2)</f>
        <v>147.26</v>
      </c>
      <c r="E721" s="39">
        <f>ROUND(АТС!F719*$E$41*$E$42/100,2)</f>
        <v>135.30000000000001</v>
      </c>
      <c r="F721" s="39">
        <f>ROUND(АТС!$F719*$F$41*$F$42/100,2)</f>
        <v>92.14</v>
      </c>
      <c r="G721" s="39">
        <f>ROUND(АТС!$F719*$G$41*$G$42/100,2)</f>
        <v>53.93</v>
      </c>
    </row>
    <row r="722" spans="1:7" x14ac:dyDescent="0.25">
      <c r="A722" s="244"/>
      <c r="B722" s="253">
        <f t="shared" si="11"/>
        <v>41880.291669999999</v>
      </c>
      <c r="C722" s="254">
        <v>7</v>
      </c>
      <c r="D722" s="39">
        <f>ROUND(АТС!F720*$D$41*$D$42/100,2)</f>
        <v>135.53</v>
      </c>
      <c r="E722" s="39">
        <f>ROUND(АТС!F720*$E$41*$E$42/100,2)</f>
        <v>124.52</v>
      </c>
      <c r="F722" s="39">
        <f>ROUND(АТС!$F720*$F$41*$F$42/100,2)</f>
        <v>84.8</v>
      </c>
      <c r="G722" s="39">
        <f>ROUND(АТС!$F720*$G$41*$G$42/100,2)</f>
        <v>49.64</v>
      </c>
    </row>
    <row r="723" spans="1:7" x14ac:dyDescent="0.25">
      <c r="A723" s="244"/>
      <c r="B723" s="253">
        <f t="shared" si="11"/>
        <v>41880.333330000001</v>
      </c>
      <c r="C723" s="254">
        <v>8</v>
      </c>
      <c r="D723" s="39">
        <f>ROUND(АТС!F721*$D$41*$D$42/100,2)</f>
        <v>165.58</v>
      </c>
      <c r="E723" s="39">
        <f>ROUND(АТС!F721*$E$41*$E$42/100,2)</f>
        <v>152.13</v>
      </c>
      <c r="F723" s="39">
        <f>ROUND(АТС!$F721*$F$41*$F$42/100,2)</f>
        <v>103.6</v>
      </c>
      <c r="G723" s="39">
        <f>ROUND(АТС!$F721*$G$41*$G$42/100,2)</f>
        <v>60.64</v>
      </c>
    </row>
    <row r="724" spans="1:7" x14ac:dyDescent="0.25">
      <c r="A724" s="244"/>
      <c r="B724" s="253">
        <f t="shared" si="11"/>
        <v>41880.375</v>
      </c>
      <c r="C724" s="254">
        <v>9</v>
      </c>
      <c r="D724" s="39">
        <f>ROUND(АТС!F722*$D$41*$D$42/100,2)</f>
        <v>149.09</v>
      </c>
      <c r="E724" s="39">
        <f>ROUND(АТС!F722*$E$41*$E$42/100,2)</f>
        <v>136.97999999999999</v>
      </c>
      <c r="F724" s="39">
        <f>ROUND(АТС!$F722*$F$41*$F$42/100,2)</f>
        <v>93.28</v>
      </c>
      <c r="G724" s="39">
        <f>ROUND(АТС!$F722*$G$41*$G$42/100,2)</f>
        <v>54.6</v>
      </c>
    </row>
    <row r="725" spans="1:7" x14ac:dyDescent="0.25">
      <c r="A725" s="244"/>
      <c r="B725" s="253">
        <f t="shared" si="11"/>
        <v>41880.416669999999</v>
      </c>
      <c r="C725" s="254">
        <v>10</v>
      </c>
      <c r="D725" s="39">
        <f>ROUND(АТС!F723*$D$41*$D$42/100,2)</f>
        <v>138.91</v>
      </c>
      <c r="E725" s="39">
        <f>ROUND(АТС!F723*$E$41*$E$42/100,2)</f>
        <v>127.63</v>
      </c>
      <c r="F725" s="39">
        <f>ROUND(АТС!$F723*$F$41*$F$42/100,2)</f>
        <v>86.92</v>
      </c>
      <c r="G725" s="39">
        <f>ROUND(АТС!$F723*$G$41*$G$42/100,2)</f>
        <v>50.88</v>
      </c>
    </row>
    <row r="726" spans="1:7" x14ac:dyDescent="0.25">
      <c r="A726" s="244"/>
      <c r="B726" s="253">
        <f t="shared" si="11"/>
        <v>41880.458330000001</v>
      </c>
      <c r="C726" s="254">
        <v>11</v>
      </c>
      <c r="D726" s="39">
        <f>ROUND(АТС!F724*$D$41*$D$42/100,2)</f>
        <v>136.79</v>
      </c>
      <c r="E726" s="39">
        <f>ROUND(АТС!F724*$E$41*$E$42/100,2)</f>
        <v>125.68</v>
      </c>
      <c r="F726" s="39">
        <f>ROUND(АТС!$F724*$F$41*$F$42/100,2)</f>
        <v>85.59</v>
      </c>
      <c r="G726" s="39">
        <f>ROUND(АТС!$F724*$G$41*$G$42/100,2)</f>
        <v>50.1</v>
      </c>
    </row>
    <row r="727" spans="1:7" x14ac:dyDescent="0.25">
      <c r="A727" s="244"/>
      <c r="B727" s="253">
        <f t="shared" si="11"/>
        <v>41880.5</v>
      </c>
      <c r="C727" s="254">
        <v>12</v>
      </c>
      <c r="D727" s="39">
        <f>ROUND(АТС!F725*$D$41*$D$42/100,2)</f>
        <v>135.80000000000001</v>
      </c>
      <c r="E727" s="39">
        <f>ROUND(АТС!F725*$E$41*$E$42/100,2)</f>
        <v>124.77</v>
      </c>
      <c r="F727" s="39">
        <f>ROUND(АТС!$F725*$F$41*$F$42/100,2)</f>
        <v>84.97</v>
      </c>
      <c r="G727" s="39">
        <f>ROUND(АТС!$F725*$G$41*$G$42/100,2)</f>
        <v>49.74</v>
      </c>
    </row>
    <row r="728" spans="1:7" x14ac:dyDescent="0.25">
      <c r="A728" s="244"/>
      <c r="B728" s="253">
        <f t="shared" si="11"/>
        <v>41880.541669999999</v>
      </c>
      <c r="C728" s="254">
        <v>13</v>
      </c>
      <c r="D728" s="39">
        <f>ROUND(АТС!F726*$D$41*$D$42/100,2)</f>
        <v>132.69</v>
      </c>
      <c r="E728" s="39">
        <f>ROUND(АТС!F726*$E$41*$E$42/100,2)</f>
        <v>121.92</v>
      </c>
      <c r="F728" s="39">
        <f>ROUND(АТС!$F726*$F$41*$F$42/100,2)</f>
        <v>83.03</v>
      </c>
      <c r="G728" s="39">
        <f>ROUND(АТС!$F726*$G$41*$G$42/100,2)</f>
        <v>48.6</v>
      </c>
    </row>
    <row r="729" spans="1:7" x14ac:dyDescent="0.25">
      <c r="A729" s="244"/>
      <c r="B729" s="253">
        <f t="shared" si="11"/>
        <v>41880.583330000001</v>
      </c>
      <c r="C729" s="254">
        <v>14</v>
      </c>
      <c r="D729" s="39">
        <f>ROUND(АТС!F727*$D$41*$D$42/100,2)</f>
        <v>128.84</v>
      </c>
      <c r="E729" s="39">
        <f>ROUND(АТС!F727*$E$41*$E$42/100,2)</f>
        <v>118.37</v>
      </c>
      <c r="F729" s="39">
        <f>ROUND(АТС!$F727*$F$41*$F$42/100,2)</f>
        <v>80.61</v>
      </c>
      <c r="G729" s="39">
        <f>ROUND(АТС!$F727*$G$41*$G$42/100,2)</f>
        <v>47.19</v>
      </c>
    </row>
    <row r="730" spans="1:7" x14ac:dyDescent="0.25">
      <c r="A730" s="244"/>
      <c r="B730" s="253">
        <f t="shared" si="11"/>
        <v>41880.625</v>
      </c>
      <c r="C730" s="254">
        <v>15</v>
      </c>
      <c r="D730" s="39">
        <f>ROUND(АТС!F728*$D$41*$D$42/100,2)</f>
        <v>129.74</v>
      </c>
      <c r="E730" s="39">
        <f>ROUND(АТС!F728*$E$41*$E$42/100,2)</f>
        <v>119.2</v>
      </c>
      <c r="F730" s="39">
        <f>ROUND(АТС!$F728*$F$41*$F$42/100,2)</f>
        <v>81.180000000000007</v>
      </c>
      <c r="G730" s="39">
        <f>ROUND(АТС!$F728*$G$41*$G$42/100,2)</f>
        <v>47.52</v>
      </c>
    </row>
    <row r="731" spans="1:7" x14ac:dyDescent="0.25">
      <c r="A731" s="244"/>
      <c r="B731" s="253">
        <f t="shared" si="11"/>
        <v>41880.666669999999</v>
      </c>
      <c r="C731" s="254">
        <v>16</v>
      </c>
      <c r="D731" s="39">
        <f>ROUND(АТС!F729*$D$41*$D$42/100,2)</f>
        <v>130.04</v>
      </c>
      <c r="E731" s="39">
        <f>ROUND(АТС!F729*$E$41*$E$42/100,2)</f>
        <v>119.48</v>
      </c>
      <c r="F731" s="39">
        <f>ROUND(АТС!$F729*$F$41*$F$42/100,2)</f>
        <v>81.37</v>
      </c>
      <c r="G731" s="39">
        <f>ROUND(АТС!$F729*$G$41*$G$42/100,2)</f>
        <v>47.63</v>
      </c>
    </row>
    <row r="732" spans="1:7" x14ac:dyDescent="0.25">
      <c r="A732" s="244"/>
      <c r="B732" s="253">
        <f t="shared" si="11"/>
        <v>41880.708330000001</v>
      </c>
      <c r="C732" s="254">
        <v>17</v>
      </c>
      <c r="D732" s="39">
        <f>ROUND(АТС!F730*$D$41*$D$42/100,2)</f>
        <v>131.63</v>
      </c>
      <c r="E732" s="39">
        <f>ROUND(АТС!F730*$E$41*$E$42/100,2)</f>
        <v>120.94</v>
      </c>
      <c r="F732" s="39">
        <f>ROUND(АТС!$F730*$F$41*$F$42/100,2)</f>
        <v>82.36</v>
      </c>
      <c r="G732" s="39">
        <f>ROUND(АТС!$F730*$G$41*$G$42/100,2)</f>
        <v>48.21</v>
      </c>
    </row>
    <row r="733" spans="1:7" x14ac:dyDescent="0.25">
      <c r="A733" s="244"/>
      <c r="B733" s="253">
        <f t="shared" si="11"/>
        <v>41880.75</v>
      </c>
      <c r="C733" s="254">
        <v>18</v>
      </c>
      <c r="D733" s="39">
        <f>ROUND(АТС!F731*$D$41*$D$42/100,2)</f>
        <v>137.85</v>
      </c>
      <c r="E733" s="39">
        <f>ROUND(АТС!F731*$E$41*$E$42/100,2)</f>
        <v>126.65</v>
      </c>
      <c r="F733" s="39">
        <f>ROUND(АТС!$F731*$F$41*$F$42/100,2)</f>
        <v>86.25</v>
      </c>
      <c r="G733" s="39">
        <f>ROUND(АТС!$F731*$G$41*$G$42/100,2)</f>
        <v>50.49</v>
      </c>
    </row>
    <row r="734" spans="1:7" x14ac:dyDescent="0.25">
      <c r="A734" s="244"/>
      <c r="B734" s="253">
        <f t="shared" si="11"/>
        <v>41880.791669999999</v>
      </c>
      <c r="C734" s="254">
        <v>19</v>
      </c>
      <c r="D734" s="39">
        <f>ROUND(АТС!F732*$D$41*$D$42/100,2)</f>
        <v>135.41</v>
      </c>
      <c r="E734" s="39">
        <f>ROUND(АТС!F732*$E$41*$E$42/100,2)</f>
        <v>124.41</v>
      </c>
      <c r="F734" s="39">
        <f>ROUND(АТС!$F732*$F$41*$F$42/100,2)</f>
        <v>84.72</v>
      </c>
      <c r="G734" s="39">
        <f>ROUND(АТС!$F732*$G$41*$G$42/100,2)</f>
        <v>49.59</v>
      </c>
    </row>
    <row r="735" spans="1:7" x14ac:dyDescent="0.25">
      <c r="A735" s="244"/>
      <c r="B735" s="253">
        <f t="shared" si="11"/>
        <v>41880.833330000001</v>
      </c>
      <c r="C735" s="254">
        <v>20</v>
      </c>
      <c r="D735" s="39">
        <f>ROUND(АТС!F733*$D$41*$D$42/100,2)</f>
        <v>115.38</v>
      </c>
      <c r="E735" s="39">
        <f>ROUND(АТС!F733*$E$41*$E$42/100,2)</f>
        <v>106.01</v>
      </c>
      <c r="F735" s="39">
        <f>ROUND(АТС!$F733*$F$41*$F$42/100,2)</f>
        <v>72.2</v>
      </c>
      <c r="G735" s="39">
        <f>ROUND(АТС!$F733*$G$41*$G$42/100,2)</f>
        <v>42.26</v>
      </c>
    </row>
    <row r="736" spans="1:7" x14ac:dyDescent="0.25">
      <c r="A736" s="244"/>
      <c r="B736" s="253">
        <f t="shared" si="11"/>
        <v>41880.875</v>
      </c>
      <c r="C736" s="254">
        <v>21</v>
      </c>
      <c r="D736" s="39">
        <f>ROUND(АТС!F734*$D$41*$D$42/100,2)</f>
        <v>115.13</v>
      </c>
      <c r="E736" s="39">
        <f>ROUND(АТС!F734*$E$41*$E$42/100,2)</f>
        <v>105.78</v>
      </c>
      <c r="F736" s="39">
        <f>ROUND(АТС!$F734*$F$41*$F$42/100,2)</f>
        <v>72.040000000000006</v>
      </c>
      <c r="G736" s="39">
        <f>ROUND(АТС!$F734*$G$41*$G$42/100,2)</f>
        <v>42.17</v>
      </c>
    </row>
    <row r="737" spans="1:7" x14ac:dyDescent="0.25">
      <c r="A737" s="244"/>
      <c r="B737" s="253">
        <f t="shared" si="11"/>
        <v>41880.916669999999</v>
      </c>
      <c r="C737" s="254">
        <v>22</v>
      </c>
      <c r="D737" s="39">
        <f>ROUND(АТС!F735*$D$41*$D$42/100,2)</f>
        <v>123.78</v>
      </c>
      <c r="E737" s="39">
        <f>ROUND(АТС!F735*$E$41*$E$42/100,2)</f>
        <v>113.73</v>
      </c>
      <c r="F737" s="39">
        <f>ROUND(АТС!$F735*$F$41*$F$42/100,2)</f>
        <v>77.45</v>
      </c>
      <c r="G737" s="39">
        <f>ROUND(АТС!$F735*$G$41*$G$42/100,2)</f>
        <v>45.34</v>
      </c>
    </row>
    <row r="738" spans="1:7" x14ac:dyDescent="0.25">
      <c r="A738" s="244"/>
      <c r="B738" s="253">
        <f t="shared" si="11"/>
        <v>41880.958330000001</v>
      </c>
      <c r="C738" s="254">
        <v>23</v>
      </c>
      <c r="D738" s="39">
        <f>ROUND(АТС!F736*$D$41*$D$42/100,2)</f>
        <v>115</v>
      </c>
      <c r="E738" s="39">
        <f>ROUND(АТС!F736*$E$41*$E$42/100,2)</f>
        <v>105.66</v>
      </c>
      <c r="F738" s="39">
        <f>ROUND(АТС!$F736*$F$41*$F$42/100,2)</f>
        <v>71.959999999999994</v>
      </c>
      <c r="G738" s="39">
        <f>ROUND(АТС!$F736*$G$41*$G$42/100,2)</f>
        <v>42.12</v>
      </c>
    </row>
    <row r="739" spans="1:7" x14ac:dyDescent="0.25">
      <c r="A739" s="244"/>
      <c r="B739" s="253">
        <f t="shared" si="11"/>
        <v>41881</v>
      </c>
      <c r="C739" s="254">
        <v>0</v>
      </c>
      <c r="D739" s="39">
        <f>ROUND(АТС!F737*$D$41*$D$42/100,2)</f>
        <v>122.2</v>
      </c>
      <c r="E739" s="39">
        <f>ROUND(АТС!F737*$E$41*$E$42/100,2)</f>
        <v>112.27</v>
      </c>
      <c r="F739" s="39">
        <f>ROUND(АТС!$F737*$F$41*$F$42/100,2)</f>
        <v>76.459999999999994</v>
      </c>
      <c r="G739" s="39">
        <f>ROUND(АТС!$F737*$G$41*$G$42/100,2)</f>
        <v>44.76</v>
      </c>
    </row>
    <row r="740" spans="1:7" x14ac:dyDescent="0.25">
      <c r="A740" s="244"/>
      <c r="B740" s="253">
        <f t="shared" si="11"/>
        <v>41881.041669999999</v>
      </c>
      <c r="C740" s="254">
        <v>1</v>
      </c>
      <c r="D740" s="39">
        <f>ROUND(АТС!F738*$D$41*$D$42/100,2)</f>
        <v>134.82</v>
      </c>
      <c r="E740" s="39">
        <f>ROUND(АТС!F738*$E$41*$E$42/100,2)</f>
        <v>123.87</v>
      </c>
      <c r="F740" s="39">
        <f>ROUND(АТС!$F738*$F$41*$F$42/100,2)</f>
        <v>84.36</v>
      </c>
      <c r="G740" s="39">
        <f>ROUND(АТС!$F738*$G$41*$G$42/100,2)</f>
        <v>49.38</v>
      </c>
    </row>
    <row r="741" spans="1:7" x14ac:dyDescent="0.25">
      <c r="A741" s="244"/>
      <c r="B741" s="253">
        <f t="shared" si="11"/>
        <v>41881.083330000001</v>
      </c>
      <c r="C741" s="254">
        <v>2</v>
      </c>
      <c r="D741" s="39">
        <f>ROUND(АТС!F739*$D$41*$D$42/100,2)</f>
        <v>143.4</v>
      </c>
      <c r="E741" s="39">
        <f>ROUND(АТС!F739*$E$41*$E$42/100,2)</f>
        <v>131.75</v>
      </c>
      <c r="F741" s="39">
        <f>ROUND(АТС!$F739*$F$41*$F$42/100,2)</f>
        <v>89.72</v>
      </c>
      <c r="G741" s="39">
        <f>ROUND(АТС!$F739*$G$41*$G$42/100,2)</f>
        <v>52.52</v>
      </c>
    </row>
    <row r="742" spans="1:7" x14ac:dyDescent="0.25">
      <c r="A742" s="244"/>
      <c r="B742" s="253">
        <f t="shared" si="11"/>
        <v>41881.125</v>
      </c>
      <c r="C742" s="254">
        <v>3</v>
      </c>
      <c r="D742" s="39">
        <f>ROUND(АТС!F740*$D$41*$D$42/100,2)</f>
        <v>148.69</v>
      </c>
      <c r="E742" s="39">
        <f>ROUND(АТС!F740*$E$41*$E$42/100,2)</f>
        <v>136.61000000000001</v>
      </c>
      <c r="F742" s="39">
        <f>ROUND(АТС!$F740*$F$41*$F$42/100,2)</f>
        <v>93.03</v>
      </c>
      <c r="G742" s="39">
        <f>ROUND(АТС!$F740*$G$41*$G$42/100,2)</f>
        <v>54.46</v>
      </c>
    </row>
    <row r="743" spans="1:7" x14ac:dyDescent="0.25">
      <c r="A743" s="244"/>
      <c r="B743" s="253">
        <f t="shared" si="11"/>
        <v>41881.166669999999</v>
      </c>
      <c r="C743" s="254">
        <v>4</v>
      </c>
      <c r="D743" s="39">
        <f>ROUND(АТС!F741*$D$41*$D$42/100,2)</f>
        <v>147.25</v>
      </c>
      <c r="E743" s="39">
        <f>ROUND(АТС!F741*$E$41*$E$42/100,2)</f>
        <v>135.29</v>
      </c>
      <c r="F743" s="39">
        <f>ROUND(АТС!$F741*$F$41*$F$42/100,2)</f>
        <v>92.13</v>
      </c>
      <c r="G743" s="39">
        <f>ROUND(АТС!$F741*$G$41*$G$42/100,2)</f>
        <v>53.93</v>
      </c>
    </row>
    <row r="744" spans="1:7" x14ac:dyDescent="0.25">
      <c r="A744" s="244"/>
      <c r="B744" s="253">
        <f t="shared" si="11"/>
        <v>41881.208330000001</v>
      </c>
      <c r="C744" s="254">
        <v>5</v>
      </c>
      <c r="D744" s="39">
        <f>ROUND(АТС!F742*$D$41*$D$42/100,2)</f>
        <v>147.21</v>
      </c>
      <c r="E744" s="39">
        <f>ROUND(АТС!F742*$E$41*$E$42/100,2)</f>
        <v>135.25</v>
      </c>
      <c r="F744" s="39">
        <f>ROUND(АТС!$F742*$F$41*$F$42/100,2)</f>
        <v>92.11</v>
      </c>
      <c r="G744" s="39">
        <f>ROUND(АТС!$F742*$G$41*$G$42/100,2)</f>
        <v>53.91</v>
      </c>
    </row>
    <row r="745" spans="1:7" x14ac:dyDescent="0.25">
      <c r="A745" s="244"/>
      <c r="B745" s="253">
        <f t="shared" si="11"/>
        <v>41881.25</v>
      </c>
      <c r="C745" s="254">
        <v>6</v>
      </c>
      <c r="D745" s="39">
        <f>ROUND(АТС!F743*$D$41*$D$42/100,2)</f>
        <v>147.31</v>
      </c>
      <c r="E745" s="39">
        <f>ROUND(АТС!F743*$E$41*$E$42/100,2)</f>
        <v>135.34</v>
      </c>
      <c r="F745" s="39">
        <f>ROUND(АТС!$F743*$F$41*$F$42/100,2)</f>
        <v>92.17</v>
      </c>
      <c r="G745" s="39">
        <f>ROUND(АТС!$F743*$G$41*$G$42/100,2)</f>
        <v>53.95</v>
      </c>
    </row>
    <row r="746" spans="1:7" x14ac:dyDescent="0.25">
      <c r="A746" s="244"/>
      <c r="B746" s="253">
        <f t="shared" si="11"/>
        <v>41881.291669999999</v>
      </c>
      <c r="C746" s="254">
        <v>7</v>
      </c>
      <c r="D746" s="39">
        <f>ROUND(АТС!F744*$D$41*$D$42/100,2)</f>
        <v>137.13999999999999</v>
      </c>
      <c r="E746" s="39">
        <f>ROUND(АТС!F744*$E$41*$E$42/100,2)</f>
        <v>126</v>
      </c>
      <c r="F746" s="39">
        <f>ROUND(АТС!$F744*$F$41*$F$42/100,2)</f>
        <v>85.81</v>
      </c>
      <c r="G746" s="39">
        <f>ROUND(АТС!$F744*$G$41*$G$42/100,2)</f>
        <v>50.23</v>
      </c>
    </row>
    <row r="747" spans="1:7" x14ac:dyDescent="0.25">
      <c r="A747" s="244"/>
      <c r="B747" s="253">
        <f t="shared" si="11"/>
        <v>41881.333330000001</v>
      </c>
      <c r="C747" s="254">
        <v>8</v>
      </c>
      <c r="D747" s="39">
        <f>ROUND(АТС!F745*$D$41*$D$42/100,2)</f>
        <v>118.64</v>
      </c>
      <c r="E747" s="39">
        <f>ROUND(АТС!F745*$E$41*$E$42/100,2)</f>
        <v>109.01</v>
      </c>
      <c r="F747" s="39">
        <f>ROUND(АТС!$F745*$F$41*$F$42/100,2)</f>
        <v>74.23</v>
      </c>
      <c r="G747" s="39">
        <f>ROUND(АТС!$F745*$G$41*$G$42/100,2)</f>
        <v>43.45</v>
      </c>
    </row>
    <row r="748" spans="1:7" x14ac:dyDescent="0.25">
      <c r="A748" s="244"/>
      <c r="B748" s="253">
        <f t="shared" si="11"/>
        <v>41881.375</v>
      </c>
      <c r="C748" s="254">
        <v>9</v>
      </c>
      <c r="D748" s="39">
        <f>ROUND(АТС!F746*$D$41*$D$42/100,2)</f>
        <v>145.44</v>
      </c>
      <c r="E748" s="39">
        <f>ROUND(АТС!F746*$E$41*$E$42/100,2)</f>
        <v>133.62</v>
      </c>
      <c r="F748" s="39">
        <f>ROUND(АТС!$F746*$F$41*$F$42/100,2)</f>
        <v>91</v>
      </c>
      <c r="G748" s="39">
        <f>ROUND(АТС!$F746*$G$41*$G$42/100,2)</f>
        <v>53.27</v>
      </c>
    </row>
    <row r="749" spans="1:7" x14ac:dyDescent="0.25">
      <c r="A749" s="244"/>
      <c r="B749" s="253">
        <f t="shared" si="11"/>
        <v>41881.416669999999</v>
      </c>
      <c r="C749" s="254">
        <v>10</v>
      </c>
      <c r="D749" s="39">
        <f>ROUND(АТС!F747*$D$41*$D$42/100,2)</f>
        <v>134.47</v>
      </c>
      <c r="E749" s="39">
        <f>ROUND(АТС!F747*$E$41*$E$42/100,2)</f>
        <v>123.54</v>
      </c>
      <c r="F749" s="39">
        <f>ROUND(АТС!$F747*$F$41*$F$42/100,2)</f>
        <v>84.14</v>
      </c>
      <c r="G749" s="39">
        <f>ROUND(АТС!$F747*$G$41*$G$42/100,2)</f>
        <v>49.25</v>
      </c>
    </row>
    <row r="750" spans="1:7" x14ac:dyDescent="0.25">
      <c r="A750" s="244"/>
      <c r="B750" s="253">
        <f t="shared" si="11"/>
        <v>41881.458330000001</v>
      </c>
      <c r="C750" s="254">
        <v>11</v>
      </c>
      <c r="D750" s="39">
        <f>ROUND(АТС!F748*$D$41*$D$42/100,2)</f>
        <v>134.44999999999999</v>
      </c>
      <c r="E750" s="39">
        <f>ROUND(АТС!F748*$E$41*$E$42/100,2)</f>
        <v>123.53</v>
      </c>
      <c r="F750" s="39">
        <f>ROUND(АТС!$F748*$F$41*$F$42/100,2)</f>
        <v>84.13</v>
      </c>
      <c r="G750" s="39">
        <f>ROUND(АТС!$F748*$G$41*$G$42/100,2)</f>
        <v>49.24</v>
      </c>
    </row>
    <row r="751" spans="1:7" x14ac:dyDescent="0.25">
      <c r="A751" s="244"/>
      <c r="B751" s="253">
        <f t="shared" si="11"/>
        <v>41881.5</v>
      </c>
      <c r="C751" s="254">
        <v>12</v>
      </c>
      <c r="D751" s="39">
        <f>ROUND(АТС!F749*$D$41*$D$42/100,2)</f>
        <v>134.37</v>
      </c>
      <c r="E751" s="39">
        <f>ROUND(АТС!F749*$E$41*$E$42/100,2)</f>
        <v>123.46</v>
      </c>
      <c r="F751" s="39">
        <f>ROUND(АТС!$F749*$F$41*$F$42/100,2)</f>
        <v>84.08</v>
      </c>
      <c r="G751" s="39">
        <f>ROUND(АТС!$F749*$G$41*$G$42/100,2)</f>
        <v>49.21</v>
      </c>
    </row>
    <row r="752" spans="1:7" x14ac:dyDescent="0.25">
      <c r="A752" s="244"/>
      <c r="B752" s="253">
        <f t="shared" si="11"/>
        <v>41881.541669999999</v>
      </c>
      <c r="C752" s="254">
        <v>13</v>
      </c>
      <c r="D752" s="39">
        <f>ROUND(АТС!F750*$D$41*$D$42/100,2)</f>
        <v>134.4</v>
      </c>
      <c r="E752" s="39">
        <f>ROUND(АТС!F750*$E$41*$E$42/100,2)</f>
        <v>123.48</v>
      </c>
      <c r="F752" s="39">
        <f>ROUND(АТС!$F750*$F$41*$F$42/100,2)</f>
        <v>84.1</v>
      </c>
      <c r="G752" s="39">
        <f>ROUND(АТС!$F750*$G$41*$G$42/100,2)</f>
        <v>49.22</v>
      </c>
    </row>
    <row r="753" spans="1:7" x14ac:dyDescent="0.25">
      <c r="A753" s="244"/>
      <c r="B753" s="253">
        <f t="shared" si="11"/>
        <v>41881.583330000001</v>
      </c>
      <c r="C753" s="254">
        <v>14</v>
      </c>
      <c r="D753" s="39">
        <f>ROUND(АТС!F751*$D$41*$D$42/100,2)</f>
        <v>134.4</v>
      </c>
      <c r="E753" s="39">
        <f>ROUND(АТС!F751*$E$41*$E$42/100,2)</f>
        <v>123.48</v>
      </c>
      <c r="F753" s="39">
        <f>ROUND(АТС!$F751*$F$41*$F$42/100,2)</f>
        <v>84.09</v>
      </c>
      <c r="G753" s="39">
        <f>ROUND(АТС!$F751*$G$41*$G$42/100,2)</f>
        <v>49.22</v>
      </c>
    </row>
    <row r="754" spans="1:7" x14ac:dyDescent="0.25">
      <c r="A754" s="244"/>
      <c r="B754" s="253">
        <f t="shared" si="11"/>
        <v>41881.625</v>
      </c>
      <c r="C754" s="254">
        <v>15</v>
      </c>
      <c r="D754" s="39">
        <f>ROUND(АТС!F752*$D$41*$D$42/100,2)</f>
        <v>134.44</v>
      </c>
      <c r="E754" s="39">
        <f>ROUND(АТС!F752*$E$41*$E$42/100,2)</f>
        <v>123.52</v>
      </c>
      <c r="F754" s="39">
        <f>ROUND(АТС!$F752*$F$41*$F$42/100,2)</f>
        <v>84.12</v>
      </c>
      <c r="G754" s="39">
        <f>ROUND(АТС!$F752*$G$41*$G$42/100,2)</f>
        <v>49.24</v>
      </c>
    </row>
    <row r="755" spans="1:7" x14ac:dyDescent="0.25">
      <c r="A755" s="244"/>
      <c r="B755" s="253">
        <f t="shared" si="11"/>
        <v>41881.666669999999</v>
      </c>
      <c r="C755" s="254">
        <v>16</v>
      </c>
      <c r="D755" s="39">
        <f>ROUND(АТС!F753*$D$41*$D$42/100,2)</f>
        <v>143.22</v>
      </c>
      <c r="E755" s="39">
        <f>ROUND(АТС!F753*$E$41*$E$42/100,2)</f>
        <v>131.59</v>
      </c>
      <c r="F755" s="39">
        <f>ROUND(АТС!$F753*$F$41*$F$42/100,2)</f>
        <v>89.62</v>
      </c>
      <c r="G755" s="39">
        <f>ROUND(АТС!$F753*$G$41*$G$42/100,2)</f>
        <v>52.46</v>
      </c>
    </row>
    <row r="756" spans="1:7" x14ac:dyDescent="0.25">
      <c r="A756" s="244"/>
      <c r="B756" s="253">
        <f t="shared" si="11"/>
        <v>41881.708330000001</v>
      </c>
      <c r="C756" s="254">
        <v>17</v>
      </c>
      <c r="D756" s="39">
        <f>ROUND(АТС!F754*$D$41*$D$42/100,2)</f>
        <v>145.56</v>
      </c>
      <c r="E756" s="39">
        <f>ROUND(АТС!F754*$E$41*$E$42/100,2)</f>
        <v>133.72999999999999</v>
      </c>
      <c r="F756" s="39">
        <f>ROUND(АТС!$F754*$F$41*$F$42/100,2)</f>
        <v>91.07</v>
      </c>
      <c r="G756" s="39">
        <f>ROUND(АТС!$F754*$G$41*$G$42/100,2)</f>
        <v>53.31</v>
      </c>
    </row>
    <row r="757" spans="1:7" x14ac:dyDescent="0.25">
      <c r="A757" s="244"/>
      <c r="B757" s="253">
        <f t="shared" si="11"/>
        <v>41881.75</v>
      </c>
      <c r="C757" s="254">
        <v>18</v>
      </c>
      <c r="D757" s="39">
        <f>ROUND(АТС!F755*$D$41*$D$42/100,2)</f>
        <v>147.94</v>
      </c>
      <c r="E757" s="39">
        <f>ROUND(АТС!F755*$E$41*$E$42/100,2)</f>
        <v>135.91999999999999</v>
      </c>
      <c r="F757" s="39">
        <f>ROUND(АТС!$F755*$F$41*$F$42/100,2)</f>
        <v>92.57</v>
      </c>
      <c r="G757" s="39">
        <f>ROUND(АТС!$F755*$G$41*$G$42/100,2)</f>
        <v>54.18</v>
      </c>
    </row>
    <row r="758" spans="1:7" x14ac:dyDescent="0.25">
      <c r="A758" s="244"/>
      <c r="B758" s="253">
        <f t="shared" si="11"/>
        <v>41881.791669999999</v>
      </c>
      <c r="C758" s="254">
        <v>19</v>
      </c>
      <c r="D758" s="39">
        <f>ROUND(АТС!F756*$D$41*$D$42/100,2)</f>
        <v>144.57</v>
      </c>
      <c r="E758" s="39">
        <f>ROUND(АТС!F756*$E$41*$E$42/100,2)</f>
        <v>132.83000000000001</v>
      </c>
      <c r="F758" s="39">
        <f>ROUND(АТС!$F756*$F$41*$F$42/100,2)</f>
        <v>90.46</v>
      </c>
      <c r="G758" s="39">
        <f>ROUND(АТС!$F756*$G$41*$G$42/100,2)</f>
        <v>52.95</v>
      </c>
    </row>
    <row r="759" spans="1:7" x14ac:dyDescent="0.25">
      <c r="A759" s="244"/>
      <c r="B759" s="253">
        <f t="shared" si="11"/>
        <v>41881.833330000001</v>
      </c>
      <c r="C759" s="254">
        <v>20</v>
      </c>
      <c r="D759" s="39">
        <f>ROUND(АТС!F757*$D$41*$D$42/100,2)</f>
        <v>122.42</v>
      </c>
      <c r="E759" s="39">
        <f>ROUND(АТС!F757*$E$41*$E$42/100,2)</f>
        <v>112.47</v>
      </c>
      <c r="F759" s="39">
        <f>ROUND(АТС!$F757*$F$41*$F$42/100,2)</f>
        <v>76.599999999999994</v>
      </c>
      <c r="G759" s="39">
        <f>ROUND(АТС!$F757*$G$41*$G$42/100,2)</f>
        <v>44.84</v>
      </c>
    </row>
    <row r="760" spans="1:7" x14ac:dyDescent="0.25">
      <c r="A760" s="244"/>
      <c r="B760" s="253">
        <f t="shared" si="11"/>
        <v>41881.875</v>
      </c>
      <c r="C760" s="254">
        <v>21</v>
      </c>
      <c r="D760" s="39">
        <f>ROUND(АТС!F758*$D$41*$D$42/100,2)</f>
        <v>117.43</v>
      </c>
      <c r="E760" s="39">
        <f>ROUND(АТС!F758*$E$41*$E$42/100,2)</f>
        <v>107.89</v>
      </c>
      <c r="F760" s="39">
        <f>ROUND(АТС!$F758*$F$41*$F$42/100,2)</f>
        <v>73.48</v>
      </c>
      <c r="G760" s="39">
        <f>ROUND(АТС!$F758*$G$41*$G$42/100,2)</f>
        <v>43.01</v>
      </c>
    </row>
    <row r="761" spans="1:7" x14ac:dyDescent="0.25">
      <c r="A761" s="244"/>
      <c r="B761" s="253">
        <f t="shared" si="11"/>
        <v>41881.916669999999</v>
      </c>
      <c r="C761" s="254">
        <v>22</v>
      </c>
      <c r="D761" s="39">
        <f>ROUND(АТС!F759*$D$41*$D$42/100,2)</f>
        <v>131.44999999999999</v>
      </c>
      <c r="E761" s="39">
        <f>ROUND(АТС!F759*$E$41*$E$42/100,2)</f>
        <v>120.77</v>
      </c>
      <c r="F761" s="39">
        <f>ROUND(АТС!$F759*$F$41*$F$42/100,2)</f>
        <v>82.25</v>
      </c>
      <c r="G761" s="39">
        <f>ROUND(АТС!$F759*$G$41*$G$42/100,2)</f>
        <v>48.14</v>
      </c>
    </row>
    <row r="762" spans="1:7" x14ac:dyDescent="0.25">
      <c r="A762" s="244"/>
      <c r="B762" s="253">
        <f t="shared" si="11"/>
        <v>41881.958330000001</v>
      </c>
      <c r="C762" s="254">
        <v>23</v>
      </c>
      <c r="D762" s="39">
        <f>ROUND(АТС!F760*$D$41*$D$42/100,2)</f>
        <v>154.21</v>
      </c>
      <c r="E762" s="39">
        <f>ROUND(АТС!F760*$E$41*$E$42/100,2)</f>
        <v>141.68</v>
      </c>
      <c r="F762" s="39">
        <f>ROUND(АТС!$F760*$F$41*$F$42/100,2)</f>
        <v>96.49</v>
      </c>
      <c r="G762" s="39">
        <f>ROUND(АТС!$F760*$G$41*$G$42/100,2)</f>
        <v>56.48</v>
      </c>
    </row>
    <row r="763" spans="1:7" x14ac:dyDescent="0.25">
      <c r="A763" s="244"/>
      <c r="B763" s="253">
        <f t="shared" si="11"/>
        <v>41882</v>
      </c>
      <c r="C763" s="254">
        <v>0</v>
      </c>
      <c r="D763" s="39">
        <f>ROUND(АТС!F761*$D$41*$D$42/100,2)</f>
        <v>117.6</v>
      </c>
      <c r="E763" s="39">
        <f>ROUND(АТС!F761*$E$41*$E$42/100,2)</f>
        <v>108.05</v>
      </c>
      <c r="F763" s="39">
        <f>ROUND(АТС!$F761*$F$41*$F$42/100,2)</f>
        <v>73.58</v>
      </c>
      <c r="G763" s="39">
        <f>ROUND(АТС!$F761*$G$41*$G$42/100,2)</f>
        <v>43.07</v>
      </c>
    </row>
    <row r="764" spans="1:7" x14ac:dyDescent="0.25">
      <c r="A764" s="244"/>
      <c r="B764" s="253">
        <f t="shared" si="11"/>
        <v>41882.041669999999</v>
      </c>
      <c r="C764" s="254">
        <v>1</v>
      </c>
      <c r="D764" s="39">
        <f>ROUND(АТС!F762*$D$41*$D$42/100,2)</f>
        <v>131.4</v>
      </c>
      <c r="E764" s="39">
        <f>ROUND(АТС!F762*$E$41*$E$42/100,2)</f>
        <v>120.73</v>
      </c>
      <c r="F764" s="39">
        <f>ROUND(АТС!$F762*$F$41*$F$42/100,2)</f>
        <v>82.22</v>
      </c>
      <c r="G764" s="39">
        <f>ROUND(АТС!$F762*$G$41*$G$42/100,2)</f>
        <v>48.12</v>
      </c>
    </row>
    <row r="765" spans="1:7" x14ac:dyDescent="0.25">
      <c r="A765" s="244"/>
      <c r="B765" s="253">
        <f t="shared" si="11"/>
        <v>41882.083330000001</v>
      </c>
      <c r="C765" s="254">
        <v>2</v>
      </c>
      <c r="D765" s="39">
        <f>ROUND(АТС!F763*$D$41*$D$42/100,2)</f>
        <v>138.34</v>
      </c>
      <c r="E765" s="39">
        <f>ROUND(АТС!F763*$E$41*$E$42/100,2)</f>
        <v>127.1</v>
      </c>
      <c r="F765" s="39">
        <f>ROUND(АТС!$F763*$F$41*$F$42/100,2)</f>
        <v>86.56</v>
      </c>
      <c r="G765" s="39">
        <f>ROUND(АТС!$F763*$G$41*$G$42/100,2)</f>
        <v>50.67</v>
      </c>
    </row>
    <row r="766" spans="1:7" x14ac:dyDescent="0.25">
      <c r="A766" s="244"/>
      <c r="B766" s="253">
        <f t="shared" si="11"/>
        <v>41882.125</v>
      </c>
      <c r="C766" s="254">
        <v>3</v>
      </c>
      <c r="D766" s="39">
        <f>ROUND(АТС!F764*$D$41*$D$42/100,2)</f>
        <v>142.05000000000001</v>
      </c>
      <c r="E766" s="39">
        <f>ROUND(АТС!F764*$E$41*$E$42/100,2)</f>
        <v>130.51</v>
      </c>
      <c r="F766" s="39">
        <f>ROUND(АТС!$F764*$F$41*$F$42/100,2)</f>
        <v>88.88</v>
      </c>
      <c r="G766" s="39">
        <f>ROUND(АТС!$F764*$G$41*$G$42/100,2)</f>
        <v>52.02</v>
      </c>
    </row>
    <row r="767" spans="1:7" x14ac:dyDescent="0.25">
      <c r="A767" s="244"/>
      <c r="B767" s="253">
        <f t="shared" si="11"/>
        <v>41882.166669999999</v>
      </c>
      <c r="C767" s="254">
        <v>4</v>
      </c>
      <c r="D767" s="39">
        <f>ROUND(АТС!F765*$D$41*$D$42/100,2)</f>
        <v>140.76</v>
      </c>
      <c r="E767" s="39">
        <f>ROUND(АТС!F765*$E$41*$E$42/100,2)</f>
        <v>129.33000000000001</v>
      </c>
      <c r="F767" s="39">
        <f>ROUND(АТС!$F765*$F$41*$F$42/100,2)</f>
        <v>88.08</v>
      </c>
      <c r="G767" s="39">
        <f>ROUND(АТС!$F765*$G$41*$G$42/100,2)</f>
        <v>51.55</v>
      </c>
    </row>
    <row r="768" spans="1:7" x14ac:dyDescent="0.25">
      <c r="A768" s="244"/>
      <c r="B768" s="253">
        <f t="shared" si="11"/>
        <v>41882.208330000001</v>
      </c>
      <c r="C768" s="254">
        <v>5</v>
      </c>
      <c r="D768" s="39">
        <f>ROUND(АТС!F766*$D$41*$D$42/100,2)</f>
        <v>138.30000000000001</v>
      </c>
      <c r="E768" s="39">
        <f>ROUND(АТС!F766*$E$41*$E$42/100,2)</f>
        <v>127.07</v>
      </c>
      <c r="F768" s="39">
        <f>ROUND(АТС!$F766*$F$41*$F$42/100,2)</f>
        <v>86.53</v>
      </c>
      <c r="G768" s="39">
        <f>ROUND(АТС!$F766*$G$41*$G$42/100,2)</f>
        <v>50.65</v>
      </c>
    </row>
    <row r="769" spans="1:7" x14ac:dyDescent="0.25">
      <c r="A769" s="244"/>
      <c r="B769" s="253">
        <f t="shared" si="11"/>
        <v>41882.25</v>
      </c>
      <c r="C769" s="254">
        <v>6</v>
      </c>
      <c r="D769" s="39">
        <f>ROUND(АТС!F767*$D$41*$D$42/100,2)</f>
        <v>143.34</v>
      </c>
      <c r="E769" s="39">
        <f>ROUND(АТС!F767*$E$41*$E$42/100,2)</f>
        <v>131.69</v>
      </c>
      <c r="F769" s="39">
        <f>ROUND(АТС!$F767*$F$41*$F$42/100,2)</f>
        <v>89.69</v>
      </c>
      <c r="G769" s="39">
        <f>ROUND(АТС!$F767*$G$41*$G$42/100,2)</f>
        <v>52.5</v>
      </c>
    </row>
    <row r="770" spans="1:7" x14ac:dyDescent="0.25">
      <c r="A770" s="244"/>
      <c r="B770" s="253">
        <f t="shared" si="11"/>
        <v>41882.291669999999</v>
      </c>
      <c r="C770" s="254">
        <v>7</v>
      </c>
      <c r="D770" s="39">
        <f>ROUND(АТС!F768*$D$41*$D$42/100,2)</f>
        <v>132.58000000000001</v>
      </c>
      <c r="E770" s="39">
        <f>ROUND(АТС!F768*$E$41*$E$42/100,2)</f>
        <v>121.81</v>
      </c>
      <c r="F770" s="39">
        <f>ROUND(АТС!$F768*$F$41*$F$42/100,2)</f>
        <v>82.95</v>
      </c>
      <c r="G770" s="39">
        <f>ROUND(АТС!$F768*$G$41*$G$42/100,2)</f>
        <v>48.56</v>
      </c>
    </row>
    <row r="771" spans="1:7" x14ac:dyDescent="0.25">
      <c r="A771" s="244"/>
      <c r="B771" s="253">
        <f t="shared" si="11"/>
        <v>41882.333330000001</v>
      </c>
      <c r="C771" s="254">
        <v>8</v>
      </c>
      <c r="D771" s="39">
        <f>ROUND(АТС!F769*$D$41*$D$42/100,2)</f>
        <v>112.73</v>
      </c>
      <c r="E771" s="39">
        <f>ROUND(АТС!F769*$E$41*$E$42/100,2)</f>
        <v>103.57</v>
      </c>
      <c r="F771" s="39">
        <f>ROUND(АТС!$F769*$F$41*$F$42/100,2)</f>
        <v>70.540000000000006</v>
      </c>
      <c r="G771" s="39">
        <f>ROUND(АТС!$F769*$G$41*$G$42/100,2)</f>
        <v>41.29</v>
      </c>
    </row>
    <row r="772" spans="1:7" x14ac:dyDescent="0.25">
      <c r="A772" s="244"/>
      <c r="B772" s="253">
        <f t="shared" si="11"/>
        <v>41882.375</v>
      </c>
      <c r="C772" s="254">
        <v>9</v>
      </c>
      <c r="D772" s="39">
        <f>ROUND(АТС!F770*$D$41*$D$42/100,2)</f>
        <v>145.44999999999999</v>
      </c>
      <c r="E772" s="39">
        <f>ROUND(АТС!F770*$E$41*$E$42/100,2)</f>
        <v>133.63999999999999</v>
      </c>
      <c r="F772" s="39">
        <f>ROUND(АТС!$F770*$F$41*$F$42/100,2)</f>
        <v>91.01</v>
      </c>
      <c r="G772" s="39">
        <f>ROUND(АТС!$F770*$G$41*$G$42/100,2)</f>
        <v>53.27</v>
      </c>
    </row>
    <row r="773" spans="1:7" x14ac:dyDescent="0.25">
      <c r="A773" s="244"/>
      <c r="B773" s="253">
        <f t="shared" si="11"/>
        <v>41882.416669999999</v>
      </c>
      <c r="C773" s="254">
        <v>10</v>
      </c>
      <c r="D773" s="39">
        <f>ROUND(АТС!F771*$D$41*$D$42/100,2)</f>
        <v>134.44999999999999</v>
      </c>
      <c r="E773" s="39">
        <f>ROUND(АТС!F771*$E$41*$E$42/100,2)</f>
        <v>123.53</v>
      </c>
      <c r="F773" s="39">
        <f>ROUND(АТС!$F771*$F$41*$F$42/100,2)</f>
        <v>84.13</v>
      </c>
      <c r="G773" s="39">
        <f>ROUND(АТС!$F771*$G$41*$G$42/100,2)</f>
        <v>49.24</v>
      </c>
    </row>
    <row r="774" spans="1:7" x14ac:dyDescent="0.25">
      <c r="A774" s="244"/>
      <c r="B774" s="253">
        <f t="shared" si="11"/>
        <v>41882.458330000001</v>
      </c>
      <c r="C774" s="254">
        <v>11</v>
      </c>
      <c r="D774" s="39">
        <f>ROUND(АТС!F772*$D$41*$D$42/100,2)</f>
        <v>134.43</v>
      </c>
      <c r="E774" s="39">
        <f>ROUND(АТС!F772*$E$41*$E$42/100,2)</f>
        <v>123.51</v>
      </c>
      <c r="F774" s="39">
        <f>ROUND(АТС!$F772*$F$41*$F$42/100,2)</f>
        <v>84.11</v>
      </c>
      <c r="G774" s="39">
        <f>ROUND(АТС!$F772*$G$41*$G$42/100,2)</f>
        <v>49.23</v>
      </c>
    </row>
    <row r="775" spans="1:7" x14ac:dyDescent="0.25">
      <c r="A775" s="244"/>
      <c r="B775" s="253">
        <f t="shared" si="11"/>
        <v>41882.5</v>
      </c>
      <c r="C775" s="254">
        <v>12</v>
      </c>
      <c r="D775" s="39">
        <f>ROUND(АТС!F773*$D$41*$D$42/100,2)</f>
        <v>134.41</v>
      </c>
      <c r="E775" s="39">
        <f>ROUND(АТС!F773*$E$41*$E$42/100,2)</f>
        <v>123.49</v>
      </c>
      <c r="F775" s="39">
        <f>ROUND(АТС!$F773*$F$41*$F$42/100,2)</f>
        <v>84.1</v>
      </c>
      <c r="G775" s="39">
        <f>ROUND(АТС!$F773*$G$41*$G$42/100,2)</f>
        <v>49.23</v>
      </c>
    </row>
    <row r="776" spans="1:7" x14ac:dyDescent="0.25">
      <c r="A776" s="244"/>
      <c r="B776" s="253">
        <f t="shared" si="11"/>
        <v>41882.541669999999</v>
      </c>
      <c r="C776" s="254">
        <v>13</v>
      </c>
      <c r="D776" s="39">
        <f>ROUND(АТС!F774*$D$41*$D$42/100,2)</f>
        <v>127.6</v>
      </c>
      <c r="E776" s="39">
        <f>ROUND(АТС!F774*$E$41*$E$42/100,2)</f>
        <v>117.23</v>
      </c>
      <c r="F776" s="39">
        <f>ROUND(АТС!$F774*$F$41*$F$42/100,2)</f>
        <v>79.84</v>
      </c>
      <c r="G776" s="39">
        <f>ROUND(АТС!$F774*$G$41*$G$42/100,2)</f>
        <v>46.73</v>
      </c>
    </row>
    <row r="777" spans="1:7" x14ac:dyDescent="0.25">
      <c r="A777" s="244"/>
      <c r="B777" s="253">
        <f t="shared" si="11"/>
        <v>41882.583330000001</v>
      </c>
      <c r="C777" s="254">
        <v>14</v>
      </c>
      <c r="D777" s="39">
        <f>ROUND(АТС!F775*$D$41*$D$42/100,2)</f>
        <v>125.76</v>
      </c>
      <c r="E777" s="39">
        <f>ROUND(АТС!F775*$E$41*$E$42/100,2)</f>
        <v>115.55</v>
      </c>
      <c r="F777" s="39">
        <f>ROUND(АТС!$F775*$F$41*$F$42/100,2)</f>
        <v>78.69</v>
      </c>
      <c r="G777" s="39">
        <f>ROUND(АТС!$F775*$G$41*$G$42/100,2)</f>
        <v>46.06</v>
      </c>
    </row>
    <row r="778" spans="1:7" x14ac:dyDescent="0.25">
      <c r="A778" s="244"/>
      <c r="B778" s="253">
        <f t="shared" si="11"/>
        <v>41882.625</v>
      </c>
      <c r="C778" s="254">
        <v>15</v>
      </c>
      <c r="D778" s="39">
        <f>ROUND(АТС!F776*$D$41*$D$42/100,2)</f>
        <v>123.99</v>
      </c>
      <c r="E778" s="39">
        <f>ROUND(АТС!F776*$E$41*$E$42/100,2)</f>
        <v>113.92</v>
      </c>
      <c r="F778" s="39">
        <f>ROUND(АТС!$F776*$F$41*$F$42/100,2)</f>
        <v>77.58</v>
      </c>
      <c r="G778" s="39">
        <f>ROUND(АТС!$F776*$G$41*$G$42/100,2)</f>
        <v>45.41</v>
      </c>
    </row>
    <row r="779" spans="1:7" x14ac:dyDescent="0.25">
      <c r="A779" s="244"/>
      <c r="B779" s="253">
        <f t="shared" si="11"/>
        <v>41882.666669999999</v>
      </c>
      <c r="C779" s="254">
        <v>16</v>
      </c>
      <c r="D779" s="39">
        <f>ROUND(АТС!F777*$D$41*$D$42/100,2)</f>
        <v>129.46</v>
      </c>
      <c r="E779" s="39">
        <f>ROUND(АТС!F777*$E$41*$E$42/100,2)</f>
        <v>118.94</v>
      </c>
      <c r="F779" s="39">
        <f>ROUND(АТС!$F777*$F$41*$F$42/100,2)</f>
        <v>81</v>
      </c>
      <c r="G779" s="39">
        <f>ROUND(АТС!$F777*$G$41*$G$42/100,2)</f>
        <v>47.41</v>
      </c>
    </row>
    <row r="780" spans="1:7" x14ac:dyDescent="0.25">
      <c r="A780" s="244"/>
      <c r="B780" s="253">
        <f t="shared" si="11"/>
        <v>41882.708330000001</v>
      </c>
      <c r="C780" s="254">
        <v>17</v>
      </c>
      <c r="D780" s="39">
        <f>ROUND(АТС!F778*$D$41*$D$42/100,2)</f>
        <v>131.38999999999999</v>
      </c>
      <c r="E780" s="39">
        <f>ROUND(АТС!F778*$E$41*$E$42/100,2)</f>
        <v>120.72</v>
      </c>
      <c r="F780" s="39">
        <f>ROUND(АТС!$F778*$F$41*$F$42/100,2)</f>
        <v>82.21</v>
      </c>
      <c r="G780" s="39">
        <f>ROUND(АТС!$F778*$G$41*$G$42/100,2)</f>
        <v>48.12</v>
      </c>
    </row>
    <row r="781" spans="1:7" x14ac:dyDescent="0.25">
      <c r="A781" s="244"/>
      <c r="B781" s="253">
        <f t="shared" si="11"/>
        <v>41882.75</v>
      </c>
      <c r="C781" s="254">
        <v>18</v>
      </c>
      <c r="D781" s="39">
        <f>ROUND(АТС!F779*$D$41*$D$42/100,2)</f>
        <v>140.82</v>
      </c>
      <c r="E781" s="39">
        <f>ROUND(АТС!F779*$E$41*$E$42/100,2)</f>
        <v>129.38</v>
      </c>
      <c r="F781" s="39">
        <f>ROUND(АТС!$F779*$F$41*$F$42/100,2)</f>
        <v>88.11</v>
      </c>
      <c r="G781" s="39">
        <f>ROUND(АТС!$F779*$G$41*$G$42/100,2)</f>
        <v>51.57</v>
      </c>
    </row>
    <row r="782" spans="1:7" x14ac:dyDescent="0.25">
      <c r="A782" s="244"/>
      <c r="B782" s="253">
        <f t="shared" si="11"/>
        <v>41882.791669999999</v>
      </c>
      <c r="C782" s="254">
        <v>19</v>
      </c>
      <c r="D782" s="39">
        <f>ROUND(АТС!F780*$D$41*$D$42/100,2)</f>
        <v>144.4</v>
      </c>
      <c r="E782" s="39">
        <f>ROUND(АТС!F780*$E$41*$E$42/100,2)</f>
        <v>132.66999999999999</v>
      </c>
      <c r="F782" s="39">
        <f>ROUND(АТС!$F780*$F$41*$F$42/100,2)</f>
        <v>90.35</v>
      </c>
      <c r="G782" s="39">
        <f>ROUND(АТС!$F780*$G$41*$G$42/100,2)</f>
        <v>52.89</v>
      </c>
    </row>
    <row r="783" spans="1:7" x14ac:dyDescent="0.25">
      <c r="A783" s="244"/>
      <c r="B783" s="253">
        <f t="shared" si="11"/>
        <v>41882.833330000001</v>
      </c>
      <c r="C783" s="254">
        <v>20</v>
      </c>
      <c r="D783" s="39">
        <f>ROUND(АТС!F781*$D$41*$D$42/100,2)</f>
        <v>122.28</v>
      </c>
      <c r="E783" s="39">
        <f>ROUND(АТС!F781*$E$41*$E$42/100,2)</f>
        <v>112.35</v>
      </c>
      <c r="F783" s="39">
        <f>ROUND(АТС!$F781*$F$41*$F$42/100,2)</f>
        <v>76.510000000000005</v>
      </c>
      <c r="G783" s="39">
        <f>ROUND(АТС!$F781*$G$41*$G$42/100,2)</f>
        <v>44.78</v>
      </c>
    </row>
    <row r="784" spans="1:7" x14ac:dyDescent="0.25">
      <c r="A784" s="244"/>
      <c r="B784" s="253">
        <f t="shared" si="11"/>
        <v>41882.875</v>
      </c>
      <c r="C784" s="254">
        <v>21</v>
      </c>
      <c r="D784" s="39">
        <f>ROUND(АТС!F782*$D$41*$D$42/100,2)</f>
        <v>117.32</v>
      </c>
      <c r="E784" s="39">
        <f>ROUND(АТС!F782*$E$41*$E$42/100,2)</f>
        <v>107.79</v>
      </c>
      <c r="F784" s="39">
        <f>ROUND(АТС!$F782*$F$41*$F$42/100,2)</f>
        <v>73.41</v>
      </c>
      <c r="G784" s="39">
        <f>ROUND(АТС!$F782*$G$41*$G$42/100,2)</f>
        <v>42.97</v>
      </c>
    </row>
    <row r="785" spans="1:9" x14ac:dyDescent="0.25">
      <c r="A785" s="244"/>
      <c r="B785" s="253">
        <f t="shared" si="11"/>
        <v>41882.916669999999</v>
      </c>
      <c r="C785" s="254">
        <v>22</v>
      </c>
      <c r="D785" s="39">
        <f>ROUND(АТС!F783*$D$41*$D$42/100,2)</f>
        <v>131.35</v>
      </c>
      <c r="E785" s="39">
        <f>ROUND(АТС!F783*$E$41*$E$42/100,2)</f>
        <v>120.68</v>
      </c>
      <c r="F785" s="39">
        <f>ROUND(АТС!$F783*$F$41*$F$42/100,2)</f>
        <v>82.19</v>
      </c>
      <c r="G785" s="39">
        <f>ROUND(АТС!$F783*$G$41*$G$42/100,2)</f>
        <v>48.11</v>
      </c>
    </row>
    <row r="786" spans="1:9" x14ac:dyDescent="0.25">
      <c r="A786" s="244"/>
      <c r="B786" s="253">
        <f t="shared" si="11"/>
        <v>41882.958330000001</v>
      </c>
      <c r="C786" s="254">
        <v>23</v>
      </c>
      <c r="D786" s="39">
        <f>ROUND(АТС!F784*$D$41*$D$42/100,2)</f>
        <v>154.21</v>
      </c>
      <c r="E786" s="39">
        <f>ROUND(АТС!F784*$E$41*$E$42/100,2)</f>
        <v>141.68</v>
      </c>
      <c r="F786" s="39">
        <f>ROUND(АТС!$F784*$F$41*$F$42/100,2)</f>
        <v>96.49</v>
      </c>
      <c r="G786" s="39">
        <f>ROUND(АТС!$F784*$G$41*$G$42/100,2)</f>
        <v>56.48</v>
      </c>
    </row>
    <row r="787" spans="1:9" x14ac:dyDescent="0.25">
      <c r="A787" s="117"/>
      <c r="B787" s="255"/>
      <c r="C787" s="256"/>
      <c r="D787" s="118"/>
      <c r="E787" s="118"/>
      <c r="F787" s="118"/>
      <c r="G787" s="118"/>
    </row>
    <row r="789" spans="1:9" x14ac:dyDescent="0.25">
      <c r="A789" s="242" t="s">
        <v>48</v>
      </c>
      <c r="B789" s="242"/>
      <c r="C789" s="242"/>
      <c r="D789" s="242"/>
      <c r="E789" s="242"/>
      <c r="F789" s="242"/>
      <c r="G789" s="242"/>
    </row>
    <row r="790" spans="1:9" ht="94.5" x14ac:dyDescent="0.25">
      <c r="A790" s="19" t="s">
        <v>11</v>
      </c>
      <c r="B790" s="84" t="s">
        <v>33</v>
      </c>
      <c r="C790" s="84" t="s">
        <v>34</v>
      </c>
      <c r="D790" s="10" t="s">
        <v>5</v>
      </c>
      <c r="E790" s="10" t="s">
        <v>6</v>
      </c>
      <c r="F790" s="10" t="s">
        <v>9</v>
      </c>
      <c r="G790" s="10" t="s">
        <v>7</v>
      </c>
    </row>
    <row r="791" spans="1:9" x14ac:dyDescent="0.25">
      <c r="A791" s="223" t="s">
        <v>10</v>
      </c>
      <c r="B791" s="224"/>
      <c r="C791" s="225"/>
      <c r="D791" s="15">
        <v>28.56</v>
      </c>
      <c r="E791" s="15">
        <v>26.24</v>
      </c>
      <c r="F791" s="15">
        <v>17.87</v>
      </c>
      <c r="G791" s="15">
        <v>10.46</v>
      </c>
    </row>
    <row r="792" spans="1:9" ht="31.5" customHeight="1" x14ac:dyDescent="0.25">
      <c r="A792" s="226" t="s">
        <v>8</v>
      </c>
      <c r="B792" s="227"/>
      <c r="C792" s="228"/>
      <c r="D792" s="14">
        <v>0.79600000000000004</v>
      </c>
      <c r="E792" s="14">
        <v>0.79600000000000004</v>
      </c>
      <c r="F792" s="14">
        <v>0.79600000000000004</v>
      </c>
      <c r="G792" s="14">
        <v>0.79600000000000004</v>
      </c>
      <c r="I792" s="42"/>
    </row>
    <row r="793" spans="1:9" x14ac:dyDescent="0.25">
      <c r="A793" s="244" t="s">
        <v>187</v>
      </c>
      <c r="B793" s="251">
        <f>B43</f>
        <v>41852</v>
      </c>
      <c r="C793" s="254">
        <v>0</v>
      </c>
      <c r="D793" s="39">
        <f>ROUND($D$791/100*$D$792*АТС!$C41,2)</f>
        <v>106.05</v>
      </c>
      <c r="E793" s="39">
        <f>ROUND($E$791/100*$E$792*АТС!C41,2)</f>
        <v>97.43</v>
      </c>
      <c r="F793" s="39">
        <f>ROUND($F$791/100*$F$792*АТС!C41,2)</f>
        <v>66.349999999999994</v>
      </c>
      <c r="G793" s="39">
        <f>ROUND($G$791/100*$G$792*АТС!C41,2)</f>
        <v>38.840000000000003</v>
      </c>
    </row>
    <row r="794" spans="1:9" x14ac:dyDescent="0.25">
      <c r="A794" s="244"/>
      <c r="B794" s="253">
        <f>B$43+ROUND(C794/24,5)</f>
        <v>41852.041669999999</v>
      </c>
      <c r="C794" s="254">
        <v>1</v>
      </c>
      <c r="D794" s="39">
        <f>ROUND($D$791/100*$D$792*АТС!$C42,2)</f>
        <v>104.47</v>
      </c>
      <c r="E794" s="39">
        <f>ROUND($E$791/100*$E$792*АТС!C42,2)</f>
        <v>95.99</v>
      </c>
      <c r="F794" s="39">
        <f>ROUND($F$791/100*$F$792*АТС!C42,2)</f>
        <v>65.37</v>
      </c>
      <c r="G794" s="39">
        <f>ROUND($G$791/100*$G$792*АТС!C42,2)</f>
        <v>38.26</v>
      </c>
    </row>
    <row r="795" spans="1:9" x14ac:dyDescent="0.25">
      <c r="A795" s="244"/>
      <c r="B795" s="251">
        <f>B$43+ROUND(C795/24,5)</f>
        <v>41852.083330000001</v>
      </c>
      <c r="C795" s="254">
        <v>2</v>
      </c>
      <c r="D795" s="39">
        <f>ROUND($D$791/100*$D$792*АТС!$C43,2)</f>
        <v>109.21</v>
      </c>
      <c r="E795" s="39">
        <f>ROUND($E$791/100*$E$792*АТС!C43,2)</f>
        <v>100.34</v>
      </c>
      <c r="F795" s="39">
        <f>ROUND($F$791/100*$F$792*АТС!C43,2)</f>
        <v>68.33</v>
      </c>
      <c r="G795" s="39">
        <f>ROUND($G$791/100*$G$792*АТС!C43,2)</f>
        <v>40</v>
      </c>
    </row>
    <row r="796" spans="1:9" x14ac:dyDescent="0.25">
      <c r="A796" s="244"/>
      <c r="B796" s="253">
        <f t="shared" ref="B796:B816" si="12">B$43+ROUND(C796/24,5)</f>
        <v>41852.125</v>
      </c>
      <c r="C796" s="254">
        <v>3</v>
      </c>
      <c r="D796" s="39">
        <f>ROUND($D$791/100*$D$792*АТС!$C44,2)</f>
        <v>110.06</v>
      </c>
      <c r="E796" s="39">
        <f>ROUND($E$791/100*$E$792*АТС!C44,2)</f>
        <v>101.12</v>
      </c>
      <c r="F796" s="39">
        <f>ROUND($F$791/100*$F$792*АТС!C44,2)</f>
        <v>68.86</v>
      </c>
      <c r="G796" s="39">
        <f>ROUND($G$791/100*$G$792*АТС!C44,2)</f>
        <v>40.31</v>
      </c>
    </row>
    <row r="797" spans="1:9" x14ac:dyDescent="0.25">
      <c r="A797" s="244"/>
      <c r="B797" s="251">
        <f t="shared" si="12"/>
        <v>41852.166669999999</v>
      </c>
      <c r="C797" s="254">
        <v>4</v>
      </c>
      <c r="D797" s="39">
        <f>ROUND($D$791/100*$D$792*АТС!$C45,2)</f>
        <v>110.07</v>
      </c>
      <c r="E797" s="39">
        <f>ROUND($E$791/100*$E$792*АТС!C45,2)</f>
        <v>101.12</v>
      </c>
      <c r="F797" s="39">
        <f>ROUND($F$791/100*$F$792*АТС!C45,2)</f>
        <v>68.87</v>
      </c>
      <c r="G797" s="39">
        <f>ROUND($G$791/100*$G$792*АТС!C45,2)</f>
        <v>40.31</v>
      </c>
    </row>
    <row r="798" spans="1:9" x14ac:dyDescent="0.25">
      <c r="A798" s="244"/>
      <c r="B798" s="253">
        <f t="shared" si="12"/>
        <v>41852.208330000001</v>
      </c>
      <c r="C798" s="254">
        <v>5</v>
      </c>
      <c r="D798" s="39">
        <f>ROUND($D$791/100*$D$792*АТС!$C46,2)</f>
        <v>111.82</v>
      </c>
      <c r="E798" s="39">
        <f>ROUND($E$791/100*$E$792*АТС!C46,2)</f>
        <v>102.74</v>
      </c>
      <c r="F798" s="39">
        <f>ROUND($F$791/100*$F$792*АТС!C46,2)</f>
        <v>69.97</v>
      </c>
      <c r="G798" s="39">
        <f>ROUND($G$791/100*$G$792*АТС!C46,2)</f>
        <v>40.950000000000003</v>
      </c>
    </row>
    <row r="799" spans="1:9" x14ac:dyDescent="0.25">
      <c r="A799" s="244"/>
      <c r="B799" s="251">
        <f t="shared" si="12"/>
        <v>41852.25</v>
      </c>
      <c r="C799" s="254">
        <v>6</v>
      </c>
      <c r="D799" s="39">
        <f>ROUND($D$791/100*$D$792*АТС!$C47,2)</f>
        <v>110.09</v>
      </c>
      <c r="E799" s="39">
        <f>ROUND($E$791/100*$E$792*АТС!C47,2)</f>
        <v>101.15</v>
      </c>
      <c r="F799" s="39">
        <f>ROUND($F$791/100*$F$792*АТС!C47,2)</f>
        <v>68.88</v>
      </c>
      <c r="G799" s="39">
        <f>ROUND($G$791/100*$G$792*АТС!C47,2)</f>
        <v>40.32</v>
      </c>
    </row>
    <row r="800" spans="1:9" x14ac:dyDescent="0.25">
      <c r="A800" s="244"/>
      <c r="B800" s="253">
        <f t="shared" si="12"/>
        <v>41852.291669999999</v>
      </c>
      <c r="C800" s="254">
        <v>7</v>
      </c>
      <c r="D800" s="39">
        <f>ROUND($D$791/100*$D$792*АТС!$C48,2)</f>
        <v>105.46</v>
      </c>
      <c r="E800" s="39">
        <f>ROUND($E$791/100*$E$792*АТС!C48,2)</f>
        <v>96.89</v>
      </c>
      <c r="F800" s="39">
        <f>ROUND($F$791/100*$F$792*АТС!C48,2)</f>
        <v>65.98</v>
      </c>
      <c r="G800" s="39">
        <f>ROUND($G$791/100*$G$792*АТС!C48,2)</f>
        <v>38.619999999999997</v>
      </c>
    </row>
    <row r="801" spans="1:7" x14ac:dyDescent="0.25">
      <c r="A801" s="244"/>
      <c r="B801" s="251">
        <f t="shared" si="12"/>
        <v>41852.333330000001</v>
      </c>
      <c r="C801" s="254">
        <v>8</v>
      </c>
      <c r="D801" s="39">
        <f>ROUND($D$791/100*$D$792*АТС!$C49,2)</f>
        <v>127.05</v>
      </c>
      <c r="E801" s="39">
        <f>ROUND($E$791/100*$E$792*АТС!C49,2)</f>
        <v>116.73</v>
      </c>
      <c r="F801" s="39">
        <f>ROUND($F$791/100*$F$792*АТС!C49,2)</f>
        <v>79.489999999999995</v>
      </c>
      <c r="G801" s="39">
        <f>ROUND($G$791/100*$G$792*АТС!C49,2)</f>
        <v>46.53</v>
      </c>
    </row>
    <row r="802" spans="1:7" x14ac:dyDescent="0.25">
      <c r="A802" s="244"/>
      <c r="B802" s="253">
        <f t="shared" si="12"/>
        <v>41852.375</v>
      </c>
      <c r="C802" s="254">
        <v>9</v>
      </c>
      <c r="D802" s="39">
        <f>ROUND($D$791/100*$D$792*АТС!$C50,2)</f>
        <v>112.81</v>
      </c>
      <c r="E802" s="39">
        <f>ROUND($E$791/100*$E$792*АТС!C50,2)</f>
        <v>103.65</v>
      </c>
      <c r="F802" s="39">
        <f>ROUND($F$791/100*$F$792*АТС!C50,2)</f>
        <v>70.58</v>
      </c>
      <c r="G802" s="39">
        <f>ROUND($G$791/100*$G$792*АТС!C50,2)</f>
        <v>41.32</v>
      </c>
    </row>
    <row r="803" spans="1:7" x14ac:dyDescent="0.25">
      <c r="A803" s="244"/>
      <c r="B803" s="251">
        <f t="shared" si="12"/>
        <v>41852.416669999999</v>
      </c>
      <c r="C803" s="254">
        <v>10</v>
      </c>
      <c r="D803" s="39">
        <f>ROUND($D$791/100*$D$792*АТС!$C51,2)</f>
        <v>108.83</v>
      </c>
      <c r="E803" s="39">
        <f>ROUND($E$791/100*$E$792*АТС!C51,2)</f>
        <v>99.99</v>
      </c>
      <c r="F803" s="39">
        <f>ROUND($F$791/100*$F$792*АТС!C51,2)</f>
        <v>68.09</v>
      </c>
      <c r="G803" s="39">
        <f>ROUND($G$791/100*$G$792*АТС!C51,2)</f>
        <v>39.86</v>
      </c>
    </row>
    <row r="804" spans="1:7" x14ac:dyDescent="0.25">
      <c r="A804" s="244"/>
      <c r="B804" s="253">
        <f t="shared" si="12"/>
        <v>41852.458330000001</v>
      </c>
      <c r="C804" s="254">
        <v>11</v>
      </c>
      <c r="D804" s="39">
        <f>ROUND($D$791/100*$D$792*АТС!$C52,2)</f>
        <v>107.33</v>
      </c>
      <c r="E804" s="39">
        <f>ROUND($E$791/100*$E$792*АТС!C52,2)</f>
        <v>98.61</v>
      </c>
      <c r="F804" s="39">
        <f>ROUND($F$791/100*$F$792*АТС!C52,2)</f>
        <v>67.16</v>
      </c>
      <c r="G804" s="39">
        <f>ROUND($G$791/100*$G$792*АТС!C52,2)</f>
        <v>39.31</v>
      </c>
    </row>
    <row r="805" spans="1:7" x14ac:dyDescent="0.25">
      <c r="A805" s="244"/>
      <c r="B805" s="251">
        <f t="shared" si="12"/>
        <v>41852.5</v>
      </c>
      <c r="C805" s="254">
        <v>12</v>
      </c>
      <c r="D805" s="39">
        <f>ROUND($D$791/100*$D$792*АТС!$C53,2)</f>
        <v>108.83</v>
      </c>
      <c r="E805" s="39">
        <f>ROUND($E$791/100*$E$792*АТС!C53,2)</f>
        <v>99.99</v>
      </c>
      <c r="F805" s="39">
        <f>ROUND($F$791/100*$F$792*АТС!C53,2)</f>
        <v>68.09</v>
      </c>
      <c r="G805" s="39">
        <f>ROUND($G$791/100*$G$792*АТС!C53,2)</f>
        <v>39.86</v>
      </c>
    </row>
    <row r="806" spans="1:7" x14ac:dyDescent="0.25">
      <c r="A806" s="244"/>
      <c r="B806" s="253">
        <f t="shared" si="12"/>
        <v>41852.541669999999</v>
      </c>
      <c r="C806" s="254">
        <v>13</v>
      </c>
      <c r="D806" s="39">
        <f>ROUND($D$791/100*$D$792*АТС!$C54,2)</f>
        <v>110.39</v>
      </c>
      <c r="E806" s="39">
        <f>ROUND($E$791/100*$E$792*АТС!C54,2)</f>
        <v>101.43</v>
      </c>
      <c r="F806" s="39">
        <f>ROUND($F$791/100*$F$792*АТС!C54,2)</f>
        <v>69.069999999999993</v>
      </c>
      <c r="G806" s="39">
        <f>ROUND($G$791/100*$G$792*АТС!C54,2)</f>
        <v>40.43</v>
      </c>
    </row>
    <row r="807" spans="1:7" x14ac:dyDescent="0.25">
      <c r="A807" s="244"/>
      <c r="B807" s="251">
        <f t="shared" si="12"/>
        <v>41852.583330000001</v>
      </c>
      <c r="C807" s="254">
        <v>14</v>
      </c>
      <c r="D807" s="39">
        <f>ROUND($D$791/100*$D$792*АТС!$C55,2)</f>
        <v>109.61</v>
      </c>
      <c r="E807" s="39">
        <f>ROUND($E$791/100*$E$792*АТС!C55,2)</f>
        <v>100.7</v>
      </c>
      <c r="F807" s="39">
        <f>ROUND($F$791/100*$F$792*АТС!C55,2)</f>
        <v>68.58</v>
      </c>
      <c r="G807" s="39">
        <f>ROUND($G$791/100*$G$792*АТС!C55,2)</f>
        <v>40.14</v>
      </c>
    </row>
    <row r="808" spans="1:7" x14ac:dyDescent="0.25">
      <c r="A808" s="244"/>
      <c r="B808" s="253">
        <f t="shared" si="12"/>
        <v>41852.625</v>
      </c>
      <c r="C808" s="254">
        <v>15</v>
      </c>
      <c r="D808" s="39">
        <f>ROUND($D$791/100*$D$792*АТС!$C56,2)</f>
        <v>110.39</v>
      </c>
      <c r="E808" s="39">
        <f>ROUND($E$791/100*$E$792*АТС!C56,2)</f>
        <v>101.43</v>
      </c>
      <c r="F808" s="39">
        <f>ROUND($F$791/100*$F$792*АТС!C56,2)</f>
        <v>69.069999999999993</v>
      </c>
      <c r="G808" s="39">
        <f>ROUND($G$791/100*$G$792*АТС!C56,2)</f>
        <v>40.43</v>
      </c>
    </row>
    <row r="809" spans="1:7" x14ac:dyDescent="0.25">
      <c r="A809" s="244"/>
      <c r="B809" s="251">
        <f t="shared" si="12"/>
        <v>41852.666669999999</v>
      </c>
      <c r="C809" s="254">
        <v>16</v>
      </c>
      <c r="D809" s="39">
        <f>ROUND($D$791/100*$D$792*АТС!$C57,2)</f>
        <v>110.51</v>
      </c>
      <c r="E809" s="39">
        <f>ROUND($E$791/100*$E$792*АТС!C57,2)</f>
        <v>101.53</v>
      </c>
      <c r="F809" s="39">
        <f>ROUND($F$791/100*$F$792*АТС!C57,2)</f>
        <v>69.150000000000006</v>
      </c>
      <c r="G809" s="39">
        <f>ROUND($G$791/100*$G$792*АТС!C57,2)</f>
        <v>40.47</v>
      </c>
    </row>
    <row r="810" spans="1:7" x14ac:dyDescent="0.25">
      <c r="A810" s="244"/>
      <c r="B810" s="253">
        <f t="shared" si="12"/>
        <v>41852.708330000001</v>
      </c>
      <c r="C810" s="254">
        <v>17</v>
      </c>
      <c r="D810" s="39">
        <f>ROUND($D$791/100*$D$792*АТС!$C58,2)</f>
        <v>112.61</v>
      </c>
      <c r="E810" s="39">
        <f>ROUND($E$791/100*$E$792*АТС!C58,2)</f>
        <v>103.46</v>
      </c>
      <c r="F810" s="39">
        <f>ROUND($F$791/100*$F$792*АТС!C58,2)</f>
        <v>70.459999999999994</v>
      </c>
      <c r="G810" s="39">
        <f>ROUND($G$791/100*$G$792*АТС!C58,2)</f>
        <v>41.24</v>
      </c>
    </row>
    <row r="811" spans="1:7" x14ac:dyDescent="0.25">
      <c r="A811" s="244"/>
      <c r="B811" s="251">
        <f t="shared" si="12"/>
        <v>41852.75</v>
      </c>
      <c r="C811" s="254">
        <v>18</v>
      </c>
      <c r="D811" s="39">
        <f>ROUND($D$791/100*$D$792*АТС!$C59,2)</f>
        <v>117.09</v>
      </c>
      <c r="E811" s="39">
        <f>ROUND($E$791/100*$E$792*АТС!C59,2)</f>
        <v>107.58</v>
      </c>
      <c r="F811" s="39">
        <f>ROUND($F$791/100*$F$792*АТС!C59,2)</f>
        <v>73.260000000000005</v>
      </c>
      <c r="G811" s="39">
        <f>ROUND($G$791/100*$G$792*АТС!C59,2)</f>
        <v>42.88</v>
      </c>
    </row>
    <row r="812" spans="1:7" x14ac:dyDescent="0.25">
      <c r="A812" s="244"/>
      <c r="B812" s="253">
        <f t="shared" si="12"/>
        <v>41852.791669999999</v>
      </c>
      <c r="C812" s="254">
        <v>19</v>
      </c>
      <c r="D812" s="39">
        <f>ROUND($D$791/100*$D$792*АТС!$C60,2)</f>
        <v>113.31</v>
      </c>
      <c r="E812" s="39">
        <f>ROUND($E$791/100*$E$792*АТС!C60,2)</f>
        <v>104.11</v>
      </c>
      <c r="F812" s="39">
        <f>ROUND($F$791/100*$F$792*АТС!C60,2)</f>
        <v>70.900000000000006</v>
      </c>
      <c r="G812" s="39">
        <f>ROUND($G$791/100*$G$792*АТС!C60,2)</f>
        <v>41.5</v>
      </c>
    </row>
    <row r="813" spans="1:7" x14ac:dyDescent="0.25">
      <c r="A813" s="244"/>
      <c r="B813" s="251">
        <f t="shared" si="12"/>
        <v>41852.833330000001</v>
      </c>
      <c r="C813" s="254">
        <v>20</v>
      </c>
      <c r="D813" s="39">
        <f>ROUND($D$791/100*$D$792*АТС!$C61,2)</f>
        <v>109.94</v>
      </c>
      <c r="E813" s="39">
        <f>ROUND($E$791/100*$E$792*АТС!C61,2)</f>
        <v>101.01</v>
      </c>
      <c r="F813" s="39">
        <f>ROUND($F$791/100*$F$792*АТС!C61,2)</f>
        <v>68.790000000000006</v>
      </c>
      <c r="G813" s="39">
        <f>ROUND($G$791/100*$G$792*АТС!C61,2)</f>
        <v>40.26</v>
      </c>
    </row>
    <row r="814" spans="1:7" x14ac:dyDescent="0.25">
      <c r="A814" s="244"/>
      <c r="B814" s="253">
        <f t="shared" si="12"/>
        <v>41852.875</v>
      </c>
      <c r="C814" s="254">
        <v>21</v>
      </c>
      <c r="D814" s="39">
        <f>ROUND($D$791/100*$D$792*АТС!$C62,2)</f>
        <v>108.65</v>
      </c>
      <c r="E814" s="39">
        <f>ROUND($E$791/100*$E$792*АТС!C62,2)</f>
        <v>99.83</v>
      </c>
      <c r="F814" s="39">
        <f>ROUND($F$791/100*$F$792*АТС!C62,2)</f>
        <v>67.98</v>
      </c>
      <c r="G814" s="39">
        <f>ROUND($G$791/100*$G$792*АТС!C62,2)</f>
        <v>39.79</v>
      </c>
    </row>
    <row r="815" spans="1:7" x14ac:dyDescent="0.25">
      <c r="A815" s="244"/>
      <c r="B815" s="251">
        <f t="shared" si="12"/>
        <v>41852.916669999999</v>
      </c>
      <c r="C815" s="254">
        <v>22</v>
      </c>
      <c r="D815" s="39">
        <f>ROUND($D$791/100*$D$792*АТС!$C63,2)</f>
        <v>108.76</v>
      </c>
      <c r="E815" s="39">
        <f>ROUND($E$791/100*$E$792*АТС!C63,2)</f>
        <v>99.93</v>
      </c>
      <c r="F815" s="39">
        <f>ROUND($F$791/100*$F$792*АТС!C63,2)</f>
        <v>68.05</v>
      </c>
      <c r="G815" s="39">
        <f>ROUND($G$791/100*$G$792*АТС!C63,2)</f>
        <v>39.83</v>
      </c>
    </row>
    <row r="816" spans="1:7" x14ac:dyDescent="0.25">
      <c r="A816" s="244"/>
      <c r="B816" s="253">
        <f t="shared" si="12"/>
        <v>41852.958330000001</v>
      </c>
      <c r="C816" s="254">
        <v>23</v>
      </c>
      <c r="D816" s="39">
        <f>ROUND($D$791/100*$D$792*АТС!$C64,2)</f>
        <v>133.44999999999999</v>
      </c>
      <c r="E816" s="39">
        <f>ROUND($E$791/100*$E$792*АТС!C64,2)</f>
        <v>122.61</v>
      </c>
      <c r="F816" s="39">
        <f>ROUND($F$791/100*$F$792*АТС!C64,2)</f>
        <v>83.5</v>
      </c>
      <c r="G816" s="39">
        <f>ROUND($G$791/100*$G$792*АТС!C64,2)</f>
        <v>48.88</v>
      </c>
    </row>
    <row r="817" spans="1:7" x14ac:dyDescent="0.25">
      <c r="A817" s="244"/>
      <c r="B817" s="251">
        <f>B793+1</f>
        <v>41853</v>
      </c>
      <c r="C817" s="254">
        <v>0</v>
      </c>
      <c r="D817" s="39">
        <f>ROUND($D$791/100*$D$792*АТС!$C65,2)</f>
        <v>111.93</v>
      </c>
      <c r="E817" s="39">
        <f>ROUND($E$791/100*$E$792*АТС!C65,2)</f>
        <v>102.84</v>
      </c>
      <c r="F817" s="39">
        <f>ROUND($F$791/100*$F$792*АТС!C65,2)</f>
        <v>70.040000000000006</v>
      </c>
      <c r="G817" s="39">
        <f>ROUND($G$791/100*$G$792*АТС!C65,2)</f>
        <v>41</v>
      </c>
    </row>
    <row r="818" spans="1:7" x14ac:dyDescent="0.25">
      <c r="A818" s="244"/>
      <c r="B818" s="253">
        <f t="shared" ref="B818:B881" si="13">B794+1</f>
        <v>41853.041669999999</v>
      </c>
      <c r="C818" s="254">
        <v>1</v>
      </c>
      <c r="D818" s="39">
        <f>ROUND($D$791/100*$D$792*АТС!$C66,2)</f>
        <v>107.18</v>
      </c>
      <c r="E818" s="39">
        <f>ROUND($E$791/100*$E$792*АТС!C66,2)</f>
        <v>98.47</v>
      </c>
      <c r="F818" s="39">
        <f>ROUND($F$791/100*$F$792*АТС!C66,2)</f>
        <v>67.06</v>
      </c>
      <c r="G818" s="39">
        <f>ROUND($G$791/100*$G$792*АТС!C66,2)</f>
        <v>39.25</v>
      </c>
    </row>
    <row r="819" spans="1:7" x14ac:dyDescent="0.25">
      <c r="A819" s="244"/>
      <c r="B819" s="251">
        <f t="shared" si="13"/>
        <v>41853.083330000001</v>
      </c>
      <c r="C819" s="254">
        <v>2</v>
      </c>
      <c r="D819" s="39">
        <f>ROUND($D$791/100*$D$792*АТС!$C67,2)</f>
        <v>105.86</v>
      </c>
      <c r="E819" s="39">
        <f>ROUND($E$791/100*$E$792*АТС!C67,2)</f>
        <v>97.26</v>
      </c>
      <c r="F819" s="39">
        <f>ROUND($F$791/100*$F$792*АТС!C67,2)</f>
        <v>66.23</v>
      </c>
      <c r="G819" s="39">
        <f>ROUND($G$791/100*$G$792*АТС!C67,2)</f>
        <v>38.770000000000003</v>
      </c>
    </row>
    <row r="820" spans="1:7" x14ac:dyDescent="0.25">
      <c r="A820" s="244"/>
      <c r="B820" s="253">
        <f t="shared" si="13"/>
        <v>41853.125</v>
      </c>
      <c r="C820" s="254">
        <v>3</v>
      </c>
      <c r="D820" s="39">
        <f>ROUND($D$791/100*$D$792*АТС!$C68,2)</f>
        <v>109.33</v>
      </c>
      <c r="E820" s="39">
        <f>ROUND($E$791/100*$E$792*АТС!C68,2)</f>
        <v>100.45</v>
      </c>
      <c r="F820" s="39">
        <f>ROUND($F$791/100*$F$792*АТС!C68,2)</f>
        <v>68.41</v>
      </c>
      <c r="G820" s="39">
        <f>ROUND($G$791/100*$G$792*АТС!C68,2)</f>
        <v>40.04</v>
      </c>
    </row>
    <row r="821" spans="1:7" x14ac:dyDescent="0.25">
      <c r="A821" s="244"/>
      <c r="B821" s="251">
        <f t="shared" si="13"/>
        <v>41853.166669999999</v>
      </c>
      <c r="C821" s="254">
        <v>4</v>
      </c>
      <c r="D821" s="39">
        <f>ROUND($D$791/100*$D$792*АТС!$C69,2)</f>
        <v>111.12</v>
      </c>
      <c r="E821" s="39">
        <f>ROUND($E$791/100*$E$792*АТС!C69,2)</f>
        <v>102.09</v>
      </c>
      <c r="F821" s="39">
        <f>ROUND($F$791/100*$F$792*АТС!C69,2)</f>
        <v>69.53</v>
      </c>
      <c r="G821" s="39">
        <f>ROUND($G$791/100*$G$792*АТС!C69,2)</f>
        <v>40.700000000000003</v>
      </c>
    </row>
    <row r="822" spans="1:7" x14ac:dyDescent="0.25">
      <c r="A822" s="244"/>
      <c r="B822" s="253">
        <f t="shared" si="13"/>
        <v>41853.208330000001</v>
      </c>
      <c r="C822" s="254">
        <v>5</v>
      </c>
      <c r="D822" s="39">
        <f>ROUND($D$791/100*$D$792*АТС!$C70,2)</f>
        <v>110.29</v>
      </c>
      <c r="E822" s="39">
        <f>ROUND($E$791/100*$E$792*АТС!C70,2)</f>
        <v>101.33</v>
      </c>
      <c r="F822" s="39">
        <f>ROUND($F$791/100*$F$792*АТС!C70,2)</f>
        <v>69.010000000000005</v>
      </c>
      <c r="G822" s="39">
        <f>ROUND($G$791/100*$G$792*АТС!C70,2)</f>
        <v>40.39</v>
      </c>
    </row>
    <row r="823" spans="1:7" x14ac:dyDescent="0.25">
      <c r="A823" s="244"/>
      <c r="B823" s="251">
        <f t="shared" si="13"/>
        <v>41853.25</v>
      </c>
      <c r="C823" s="254">
        <v>6</v>
      </c>
      <c r="D823" s="39">
        <f>ROUND($D$791/100*$D$792*АТС!$C71,2)</f>
        <v>113</v>
      </c>
      <c r="E823" s="39">
        <f>ROUND($E$791/100*$E$792*АТС!C71,2)</f>
        <v>103.82</v>
      </c>
      <c r="F823" s="39">
        <f>ROUND($F$791/100*$F$792*АТС!C71,2)</f>
        <v>70.7</v>
      </c>
      <c r="G823" s="39">
        <f>ROUND($G$791/100*$G$792*АТС!C71,2)</f>
        <v>41.39</v>
      </c>
    </row>
    <row r="824" spans="1:7" x14ac:dyDescent="0.25">
      <c r="A824" s="244"/>
      <c r="B824" s="253">
        <f t="shared" si="13"/>
        <v>41853.291669999999</v>
      </c>
      <c r="C824" s="254">
        <v>7</v>
      </c>
      <c r="D824" s="39">
        <f>ROUND($D$791/100*$D$792*АТС!$C72,2)</f>
        <v>110.19</v>
      </c>
      <c r="E824" s="39">
        <f>ROUND($E$791/100*$E$792*АТС!C72,2)</f>
        <v>101.24</v>
      </c>
      <c r="F824" s="39">
        <f>ROUND($F$791/100*$F$792*АТС!C72,2)</f>
        <v>68.95</v>
      </c>
      <c r="G824" s="39">
        <f>ROUND($G$791/100*$G$792*АТС!C72,2)</f>
        <v>40.36</v>
      </c>
    </row>
    <row r="825" spans="1:7" x14ac:dyDescent="0.25">
      <c r="A825" s="244"/>
      <c r="B825" s="251">
        <f t="shared" si="13"/>
        <v>41853.333330000001</v>
      </c>
      <c r="C825" s="254">
        <v>8</v>
      </c>
      <c r="D825" s="39">
        <f>ROUND($D$791/100*$D$792*АТС!$C73,2)</f>
        <v>105.94</v>
      </c>
      <c r="E825" s="39">
        <f>ROUND($E$791/100*$E$792*АТС!C73,2)</f>
        <v>97.33</v>
      </c>
      <c r="F825" s="39">
        <f>ROUND($F$791/100*$F$792*АТС!C73,2)</f>
        <v>66.28</v>
      </c>
      <c r="G825" s="39">
        <f>ROUND($G$791/100*$G$792*АТС!C73,2)</f>
        <v>38.799999999999997</v>
      </c>
    </row>
    <row r="826" spans="1:7" x14ac:dyDescent="0.25">
      <c r="A826" s="244"/>
      <c r="B826" s="253">
        <f t="shared" si="13"/>
        <v>41853.375</v>
      </c>
      <c r="C826" s="254">
        <v>9</v>
      </c>
      <c r="D826" s="39">
        <f>ROUND($D$791/100*$D$792*АТС!$C74,2)</f>
        <v>121.16</v>
      </c>
      <c r="E826" s="39">
        <f>ROUND($E$791/100*$E$792*АТС!C74,2)</f>
        <v>111.32</v>
      </c>
      <c r="F826" s="39">
        <f>ROUND($F$791/100*$F$792*АТС!C74,2)</f>
        <v>75.81</v>
      </c>
      <c r="G826" s="39">
        <f>ROUND($G$791/100*$G$792*АТС!C74,2)</f>
        <v>44.38</v>
      </c>
    </row>
    <row r="827" spans="1:7" x14ac:dyDescent="0.25">
      <c r="A827" s="244"/>
      <c r="B827" s="251">
        <f t="shared" si="13"/>
        <v>41853.416669999999</v>
      </c>
      <c r="C827" s="254">
        <v>10</v>
      </c>
      <c r="D827" s="39">
        <f>ROUND($D$791/100*$D$792*АТС!$C75,2)</f>
        <v>112.3</v>
      </c>
      <c r="E827" s="39">
        <f>ROUND($E$791/100*$E$792*АТС!C75,2)</f>
        <v>103.18</v>
      </c>
      <c r="F827" s="39">
        <f>ROUND($F$791/100*$F$792*АТС!C75,2)</f>
        <v>70.27</v>
      </c>
      <c r="G827" s="39">
        <f>ROUND($G$791/100*$G$792*АТС!C75,2)</f>
        <v>41.13</v>
      </c>
    </row>
    <row r="828" spans="1:7" x14ac:dyDescent="0.25">
      <c r="A828" s="244"/>
      <c r="B828" s="253">
        <f t="shared" si="13"/>
        <v>41853.458330000001</v>
      </c>
      <c r="C828" s="254">
        <v>11</v>
      </c>
      <c r="D828" s="39">
        <f>ROUND($D$791/100*$D$792*АТС!$C76,2)</f>
        <v>109.07</v>
      </c>
      <c r="E828" s="39">
        <f>ROUND($E$791/100*$E$792*АТС!C76,2)</f>
        <v>100.21</v>
      </c>
      <c r="F828" s="39">
        <f>ROUND($F$791/100*$F$792*АТС!C76,2)</f>
        <v>68.25</v>
      </c>
      <c r="G828" s="39">
        <f>ROUND($G$791/100*$G$792*АТС!C76,2)</f>
        <v>39.950000000000003</v>
      </c>
    </row>
    <row r="829" spans="1:7" x14ac:dyDescent="0.25">
      <c r="A829" s="244"/>
      <c r="B829" s="251">
        <f t="shared" si="13"/>
        <v>41853.5</v>
      </c>
      <c r="C829" s="254">
        <v>12</v>
      </c>
      <c r="D829" s="39">
        <f>ROUND($D$791/100*$D$792*АТС!$C77,2)</f>
        <v>107.51</v>
      </c>
      <c r="E829" s="39">
        <f>ROUND($E$791/100*$E$792*АТС!C77,2)</f>
        <v>98.78</v>
      </c>
      <c r="F829" s="39">
        <f>ROUND($F$791/100*$F$792*АТС!C77,2)</f>
        <v>67.27</v>
      </c>
      <c r="G829" s="39">
        <f>ROUND($G$791/100*$G$792*АТС!C77,2)</f>
        <v>39.380000000000003</v>
      </c>
    </row>
    <row r="830" spans="1:7" x14ac:dyDescent="0.25">
      <c r="A830" s="244"/>
      <c r="B830" s="253">
        <f t="shared" si="13"/>
        <v>41853.541669999999</v>
      </c>
      <c r="C830" s="254">
        <v>13</v>
      </c>
      <c r="D830" s="39">
        <f>ROUND($D$791/100*$D$792*АТС!$C78,2)</f>
        <v>106.76</v>
      </c>
      <c r="E830" s="39">
        <f>ROUND($E$791/100*$E$792*АТС!C78,2)</f>
        <v>98.08</v>
      </c>
      <c r="F830" s="39">
        <f>ROUND($F$791/100*$F$792*АТС!C78,2)</f>
        <v>66.8</v>
      </c>
      <c r="G830" s="39">
        <f>ROUND($G$791/100*$G$792*АТС!C78,2)</f>
        <v>39.1</v>
      </c>
    </row>
    <row r="831" spans="1:7" x14ac:dyDescent="0.25">
      <c r="A831" s="244"/>
      <c r="B831" s="251">
        <f t="shared" si="13"/>
        <v>41853.583330000001</v>
      </c>
      <c r="C831" s="254">
        <v>14</v>
      </c>
      <c r="D831" s="39">
        <f>ROUND($D$791/100*$D$792*АТС!$C79,2)</f>
        <v>108.31</v>
      </c>
      <c r="E831" s="39">
        <f>ROUND($E$791/100*$E$792*АТС!C79,2)</f>
        <v>99.51</v>
      </c>
      <c r="F831" s="39">
        <f>ROUND($F$791/100*$F$792*АТС!C79,2)</f>
        <v>67.77</v>
      </c>
      <c r="G831" s="39">
        <f>ROUND($G$791/100*$G$792*АТС!C79,2)</f>
        <v>39.67</v>
      </c>
    </row>
    <row r="832" spans="1:7" x14ac:dyDescent="0.25">
      <c r="A832" s="244"/>
      <c r="B832" s="253">
        <f t="shared" si="13"/>
        <v>41853.625</v>
      </c>
      <c r="C832" s="254">
        <v>15</v>
      </c>
      <c r="D832" s="39">
        <f>ROUND($D$791/100*$D$792*АТС!$C80,2)</f>
        <v>109.09</v>
      </c>
      <c r="E832" s="39">
        <f>ROUND($E$791/100*$E$792*АТС!C80,2)</f>
        <v>100.23</v>
      </c>
      <c r="F832" s="39">
        <f>ROUND($F$791/100*$F$792*АТС!C80,2)</f>
        <v>68.260000000000005</v>
      </c>
      <c r="G832" s="39">
        <f>ROUND($G$791/100*$G$792*АТС!C80,2)</f>
        <v>39.950000000000003</v>
      </c>
    </row>
    <row r="833" spans="1:7" x14ac:dyDescent="0.25">
      <c r="A833" s="244"/>
      <c r="B833" s="251">
        <f t="shared" si="13"/>
        <v>41853.666669999999</v>
      </c>
      <c r="C833" s="254">
        <v>16</v>
      </c>
      <c r="D833" s="39">
        <f>ROUND($D$791/100*$D$792*АТС!$C81,2)</f>
        <v>110.7</v>
      </c>
      <c r="E833" s="39">
        <f>ROUND($E$791/100*$E$792*АТС!C81,2)</f>
        <v>101.71</v>
      </c>
      <c r="F833" s="39">
        <f>ROUND($F$791/100*$F$792*АТС!C81,2)</f>
        <v>69.260000000000005</v>
      </c>
      <c r="G833" s="39">
        <f>ROUND($G$791/100*$G$792*АТС!C81,2)</f>
        <v>40.54</v>
      </c>
    </row>
    <row r="834" spans="1:7" x14ac:dyDescent="0.25">
      <c r="A834" s="244"/>
      <c r="B834" s="253">
        <f t="shared" si="13"/>
        <v>41853.708330000001</v>
      </c>
      <c r="C834" s="254">
        <v>17</v>
      </c>
      <c r="D834" s="39">
        <f>ROUND($D$791/100*$D$792*АТС!$C82,2)</f>
        <v>111.5</v>
      </c>
      <c r="E834" s="39">
        <f>ROUND($E$791/100*$E$792*АТС!C82,2)</f>
        <v>102.44</v>
      </c>
      <c r="F834" s="39">
        <f>ROUND($F$791/100*$F$792*АТС!C82,2)</f>
        <v>69.760000000000005</v>
      </c>
      <c r="G834" s="39">
        <f>ROUND($G$791/100*$G$792*АТС!C82,2)</f>
        <v>40.840000000000003</v>
      </c>
    </row>
    <row r="835" spans="1:7" x14ac:dyDescent="0.25">
      <c r="A835" s="244"/>
      <c r="B835" s="251">
        <f t="shared" si="13"/>
        <v>41853.75</v>
      </c>
      <c r="C835" s="254">
        <v>18</v>
      </c>
      <c r="D835" s="39">
        <f>ROUND($D$791/100*$D$792*АТС!$C83,2)</f>
        <v>110.67</v>
      </c>
      <c r="E835" s="39">
        <f>ROUND($E$791/100*$E$792*АТС!C83,2)</f>
        <v>101.68</v>
      </c>
      <c r="F835" s="39">
        <f>ROUND($F$791/100*$F$792*АТС!C83,2)</f>
        <v>69.25</v>
      </c>
      <c r="G835" s="39">
        <f>ROUND($G$791/100*$G$792*АТС!C83,2)</f>
        <v>40.53</v>
      </c>
    </row>
    <row r="836" spans="1:7" x14ac:dyDescent="0.25">
      <c r="A836" s="244"/>
      <c r="B836" s="253">
        <f t="shared" si="13"/>
        <v>41853.791669999999</v>
      </c>
      <c r="C836" s="254">
        <v>19</v>
      </c>
      <c r="D836" s="39">
        <f>ROUND($D$791/100*$D$792*АТС!$C84,2)</f>
        <v>108.25</v>
      </c>
      <c r="E836" s="39">
        <f>ROUND($E$791/100*$E$792*АТС!C84,2)</f>
        <v>99.46</v>
      </c>
      <c r="F836" s="39">
        <f>ROUND($F$791/100*$F$792*АТС!C84,2)</f>
        <v>67.73</v>
      </c>
      <c r="G836" s="39">
        <f>ROUND($G$791/100*$G$792*АТС!C84,2)</f>
        <v>39.65</v>
      </c>
    </row>
    <row r="837" spans="1:7" x14ac:dyDescent="0.25">
      <c r="A837" s="244"/>
      <c r="B837" s="251">
        <f t="shared" si="13"/>
        <v>41853.833330000001</v>
      </c>
      <c r="C837" s="254">
        <v>20</v>
      </c>
      <c r="D837" s="39">
        <f>ROUND($D$791/100*$D$792*АТС!$C85,2)</f>
        <v>107.93</v>
      </c>
      <c r="E837" s="39">
        <f>ROUND($E$791/100*$E$792*АТС!C85,2)</f>
        <v>99.16</v>
      </c>
      <c r="F837" s="39">
        <f>ROUND($F$791/100*$F$792*АТС!C85,2)</f>
        <v>67.53</v>
      </c>
      <c r="G837" s="39">
        <f>ROUND($G$791/100*$G$792*АТС!C85,2)</f>
        <v>39.53</v>
      </c>
    </row>
    <row r="838" spans="1:7" x14ac:dyDescent="0.25">
      <c r="A838" s="244"/>
      <c r="B838" s="253">
        <f t="shared" si="13"/>
        <v>41853.875</v>
      </c>
      <c r="C838" s="254">
        <v>21</v>
      </c>
      <c r="D838" s="39">
        <f>ROUND($D$791/100*$D$792*АТС!$C86,2)</f>
        <v>109.25</v>
      </c>
      <c r="E838" s="39">
        <f>ROUND($E$791/100*$E$792*АТС!C86,2)</f>
        <v>100.38</v>
      </c>
      <c r="F838" s="39">
        <f>ROUND($F$791/100*$F$792*АТС!C86,2)</f>
        <v>68.36</v>
      </c>
      <c r="G838" s="39">
        <f>ROUND($G$791/100*$G$792*АТС!C86,2)</f>
        <v>40.01</v>
      </c>
    </row>
    <row r="839" spans="1:7" x14ac:dyDescent="0.25">
      <c r="A839" s="244"/>
      <c r="B839" s="251">
        <f t="shared" si="13"/>
        <v>41853.916669999999</v>
      </c>
      <c r="C839" s="254">
        <v>22</v>
      </c>
      <c r="D839" s="39">
        <f>ROUND($D$791/100*$D$792*АТС!$C87,2)</f>
        <v>109.49</v>
      </c>
      <c r="E839" s="39">
        <f>ROUND($E$791/100*$E$792*АТС!C87,2)</f>
        <v>100.6</v>
      </c>
      <c r="F839" s="39">
        <f>ROUND($F$791/100*$F$792*АТС!C87,2)</f>
        <v>68.510000000000005</v>
      </c>
      <c r="G839" s="39">
        <f>ROUND($G$791/100*$G$792*АТС!C87,2)</f>
        <v>40.1</v>
      </c>
    </row>
    <row r="840" spans="1:7" x14ac:dyDescent="0.25">
      <c r="A840" s="244"/>
      <c r="B840" s="253">
        <f t="shared" si="13"/>
        <v>41853.958330000001</v>
      </c>
      <c r="C840" s="254">
        <v>23</v>
      </c>
      <c r="D840" s="39">
        <f>ROUND($D$791/100*$D$792*АТС!$C88,2)</f>
        <v>110.49</v>
      </c>
      <c r="E840" s="39">
        <f>ROUND($E$791/100*$E$792*АТС!C88,2)</f>
        <v>101.51</v>
      </c>
      <c r="F840" s="39">
        <f>ROUND($F$791/100*$F$792*АТС!C88,2)</f>
        <v>69.13</v>
      </c>
      <c r="G840" s="39">
        <f>ROUND($G$791/100*$G$792*АТС!C88,2)</f>
        <v>40.47</v>
      </c>
    </row>
    <row r="841" spans="1:7" x14ac:dyDescent="0.25">
      <c r="A841" s="244"/>
      <c r="B841" s="251">
        <f t="shared" si="13"/>
        <v>41854</v>
      </c>
      <c r="C841" s="254">
        <v>0</v>
      </c>
      <c r="D841" s="39">
        <f>ROUND($D$791/100*$D$792*АТС!$C89,2)</f>
        <v>112.59</v>
      </c>
      <c r="E841" s="39">
        <f>ROUND($E$791/100*$E$792*АТС!C89,2)</f>
        <v>103.44</v>
      </c>
      <c r="F841" s="39">
        <f>ROUND($F$791/100*$F$792*АТС!C89,2)</f>
        <v>70.45</v>
      </c>
      <c r="G841" s="39">
        <f>ROUND($G$791/100*$G$792*АТС!C89,2)</f>
        <v>41.24</v>
      </c>
    </row>
    <row r="842" spans="1:7" x14ac:dyDescent="0.25">
      <c r="A842" s="244"/>
      <c r="B842" s="253">
        <f t="shared" si="13"/>
        <v>41854.041669999999</v>
      </c>
      <c r="C842" s="254">
        <v>1</v>
      </c>
      <c r="D842" s="39">
        <f>ROUND($D$791/100*$D$792*АТС!$C90,2)</f>
        <v>106.94</v>
      </c>
      <c r="E842" s="39">
        <f>ROUND($E$791/100*$E$792*АТС!C90,2)</f>
        <v>98.25</v>
      </c>
      <c r="F842" s="39">
        <f>ROUND($F$791/100*$F$792*АТС!C90,2)</f>
        <v>66.91</v>
      </c>
      <c r="G842" s="39">
        <f>ROUND($G$791/100*$G$792*АТС!C90,2)</f>
        <v>39.17</v>
      </c>
    </row>
    <row r="843" spans="1:7" x14ac:dyDescent="0.25">
      <c r="A843" s="244"/>
      <c r="B843" s="251">
        <f t="shared" si="13"/>
        <v>41854.083330000001</v>
      </c>
      <c r="C843" s="254">
        <v>2</v>
      </c>
      <c r="D843" s="39">
        <f>ROUND($D$791/100*$D$792*АТС!$C91,2)</f>
        <v>105.89</v>
      </c>
      <c r="E843" s="39">
        <f>ROUND($E$791/100*$E$792*АТС!C91,2)</f>
        <v>97.29</v>
      </c>
      <c r="F843" s="39">
        <f>ROUND($F$791/100*$F$792*АТС!C91,2)</f>
        <v>66.260000000000005</v>
      </c>
      <c r="G843" s="39">
        <f>ROUND($G$791/100*$G$792*АТС!C91,2)</f>
        <v>38.78</v>
      </c>
    </row>
    <row r="844" spans="1:7" x14ac:dyDescent="0.25">
      <c r="A844" s="244"/>
      <c r="B844" s="253">
        <f t="shared" si="13"/>
        <v>41854.125</v>
      </c>
      <c r="C844" s="254">
        <v>3</v>
      </c>
      <c r="D844" s="39">
        <f>ROUND($D$791/100*$D$792*АТС!$C92,2)</f>
        <v>109.36</v>
      </c>
      <c r="E844" s="39">
        <f>ROUND($E$791/100*$E$792*АТС!C92,2)</f>
        <v>100.47</v>
      </c>
      <c r="F844" s="39">
        <f>ROUND($F$791/100*$F$792*АТС!C92,2)</f>
        <v>68.42</v>
      </c>
      <c r="G844" s="39">
        <f>ROUND($G$791/100*$G$792*АТС!C92,2)</f>
        <v>40.049999999999997</v>
      </c>
    </row>
    <row r="845" spans="1:7" x14ac:dyDescent="0.25">
      <c r="A845" s="244"/>
      <c r="B845" s="251">
        <f t="shared" si="13"/>
        <v>41854.166669999999</v>
      </c>
      <c r="C845" s="254">
        <v>4</v>
      </c>
      <c r="D845" s="39">
        <f>ROUND($D$791/100*$D$792*АТС!$C93,2)</f>
        <v>111.18</v>
      </c>
      <c r="E845" s="39">
        <f>ROUND($E$791/100*$E$792*АТС!C93,2)</f>
        <v>102.15</v>
      </c>
      <c r="F845" s="39">
        <f>ROUND($F$791/100*$F$792*АТС!C93,2)</f>
        <v>69.569999999999993</v>
      </c>
      <c r="G845" s="39">
        <f>ROUND($G$791/100*$G$792*АТС!C93,2)</f>
        <v>40.72</v>
      </c>
    </row>
    <row r="846" spans="1:7" x14ac:dyDescent="0.25">
      <c r="A846" s="244"/>
      <c r="B846" s="253">
        <f t="shared" si="13"/>
        <v>41854.208330000001</v>
      </c>
      <c r="C846" s="254">
        <v>5</v>
      </c>
      <c r="D846" s="39">
        <f>ROUND($D$791/100*$D$792*АТС!$C94,2)</f>
        <v>110.37</v>
      </c>
      <c r="E846" s="39">
        <f>ROUND($E$791/100*$E$792*АТС!C94,2)</f>
        <v>101.4</v>
      </c>
      <c r="F846" s="39">
        <f>ROUND($F$791/100*$F$792*АТС!C94,2)</f>
        <v>69.06</v>
      </c>
      <c r="G846" s="39">
        <f>ROUND($G$791/100*$G$792*АТС!C94,2)</f>
        <v>40.42</v>
      </c>
    </row>
    <row r="847" spans="1:7" x14ac:dyDescent="0.25">
      <c r="A847" s="244"/>
      <c r="B847" s="251">
        <f t="shared" si="13"/>
        <v>41854.25</v>
      </c>
      <c r="C847" s="254">
        <v>6</v>
      </c>
      <c r="D847" s="39">
        <f>ROUND($D$791/100*$D$792*АТС!$C95,2)</f>
        <v>113.09</v>
      </c>
      <c r="E847" s="39">
        <f>ROUND($E$791/100*$E$792*АТС!C95,2)</f>
        <v>103.9</v>
      </c>
      <c r="F847" s="39">
        <f>ROUND($F$791/100*$F$792*АТС!C95,2)</f>
        <v>70.760000000000005</v>
      </c>
      <c r="G847" s="39">
        <f>ROUND($G$791/100*$G$792*АТС!C95,2)</f>
        <v>41.42</v>
      </c>
    </row>
    <row r="848" spans="1:7" x14ac:dyDescent="0.25">
      <c r="A848" s="244"/>
      <c r="B848" s="253">
        <f t="shared" si="13"/>
        <v>41854.291669999999</v>
      </c>
      <c r="C848" s="254">
        <v>7</v>
      </c>
      <c r="D848" s="39">
        <f>ROUND($D$791/100*$D$792*АТС!$C96,2)</f>
        <v>110.32</v>
      </c>
      <c r="E848" s="39">
        <f>ROUND($E$791/100*$E$792*АТС!C96,2)</f>
        <v>101.36</v>
      </c>
      <c r="F848" s="39">
        <f>ROUND($F$791/100*$F$792*АТС!C96,2)</f>
        <v>69.03</v>
      </c>
      <c r="G848" s="39">
        <f>ROUND($G$791/100*$G$792*АТС!C96,2)</f>
        <v>40.409999999999997</v>
      </c>
    </row>
    <row r="849" spans="1:7" x14ac:dyDescent="0.25">
      <c r="A849" s="244"/>
      <c r="B849" s="251">
        <f t="shared" si="13"/>
        <v>41854.333330000001</v>
      </c>
      <c r="C849" s="254">
        <v>8</v>
      </c>
      <c r="D849" s="39">
        <f>ROUND($D$791/100*$D$792*АТС!$C97,2)</f>
        <v>105.85</v>
      </c>
      <c r="E849" s="39">
        <f>ROUND($E$791/100*$E$792*АТС!C97,2)</f>
        <v>97.25</v>
      </c>
      <c r="F849" s="39">
        <f>ROUND($F$791/100*$F$792*АТС!C97,2)</f>
        <v>66.23</v>
      </c>
      <c r="G849" s="39">
        <f>ROUND($G$791/100*$G$792*АТС!C97,2)</f>
        <v>38.770000000000003</v>
      </c>
    </row>
    <row r="850" spans="1:7" x14ac:dyDescent="0.25">
      <c r="A850" s="244"/>
      <c r="B850" s="253">
        <f t="shared" si="13"/>
        <v>41854.375</v>
      </c>
      <c r="C850" s="254">
        <v>9</v>
      </c>
      <c r="D850" s="39">
        <f>ROUND($D$791/100*$D$792*АТС!$C98,2)</f>
        <v>123.17</v>
      </c>
      <c r="E850" s="39">
        <f>ROUND($E$791/100*$E$792*АТС!C98,2)</f>
        <v>113.17</v>
      </c>
      <c r="F850" s="39">
        <f>ROUND($F$791/100*$F$792*АТС!C98,2)</f>
        <v>77.069999999999993</v>
      </c>
      <c r="G850" s="39">
        <f>ROUND($G$791/100*$G$792*АТС!C98,2)</f>
        <v>45.11</v>
      </c>
    </row>
    <row r="851" spans="1:7" x14ac:dyDescent="0.25">
      <c r="A851" s="244"/>
      <c r="B851" s="251">
        <f t="shared" si="13"/>
        <v>41854.416669999999</v>
      </c>
      <c r="C851" s="254">
        <v>10</v>
      </c>
      <c r="D851" s="39">
        <f>ROUND($D$791/100*$D$792*АТС!$C99,2)</f>
        <v>116.64</v>
      </c>
      <c r="E851" s="39">
        <f>ROUND($E$791/100*$E$792*АТС!C99,2)</f>
        <v>107.17</v>
      </c>
      <c r="F851" s="39">
        <f>ROUND($F$791/100*$F$792*АТС!C99,2)</f>
        <v>72.98</v>
      </c>
      <c r="G851" s="39">
        <f>ROUND($G$791/100*$G$792*АТС!C99,2)</f>
        <v>42.72</v>
      </c>
    </row>
    <row r="852" spans="1:7" x14ac:dyDescent="0.25">
      <c r="A852" s="244"/>
      <c r="B852" s="253">
        <f t="shared" si="13"/>
        <v>41854.458330000001</v>
      </c>
      <c r="C852" s="254">
        <v>11</v>
      </c>
      <c r="D852" s="39">
        <f>ROUND($D$791/100*$D$792*АТС!$C100,2)</f>
        <v>112.38</v>
      </c>
      <c r="E852" s="39">
        <f>ROUND($E$791/100*$E$792*АТС!C100,2)</f>
        <v>103.25</v>
      </c>
      <c r="F852" s="39">
        <f>ROUND($F$791/100*$F$792*АТС!C100,2)</f>
        <v>70.31</v>
      </c>
      <c r="G852" s="39">
        <f>ROUND($G$791/100*$G$792*АТС!C100,2)</f>
        <v>41.16</v>
      </c>
    </row>
    <row r="853" spans="1:7" x14ac:dyDescent="0.25">
      <c r="A853" s="244"/>
      <c r="B853" s="251">
        <f t="shared" si="13"/>
        <v>41854.5</v>
      </c>
      <c r="C853" s="254">
        <v>12</v>
      </c>
      <c r="D853" s="39">
        <f>ROUND($D$791/100*$D$792*АТС!$C101,2)</f>
        <v>109.9</v>
      </c>
      <c r="E853" s="39">
        <f>ROUND($E$791/100*$E$792*АТС!C101,2)</f>
        <v>100.97</v>
      </c>
      <c r="F853" s="39">
        <f>ROUND($F$791/100*$F$792*АТС!C101,2)</f>
        <v>68.77</v>
      </c>
      <c r="G853" s="39">
        <f>ROUND($G$791/100*$G$792*АТС!C101,2)</f>
        <v>40.25</v>
      </c>
    </row>
    <row r="854" spans="1:7" x14ac:dyDescent="0.25">
      <c r="A854" s="244"/>
      <c r="B854" s="253">
        <f t="shared" si="13"/>
        <v>41854.541669999999</v>
      </c>
      <c r="C854" s="254">
        <v>13</v>
      </c>
      <c r="D854" s="39">
        <f>ROUND($D$791/100*$D$792*АТС!$C102,2)</f>
        <v>109.12</v>
      </c>
      <c r="E854" s="39">
        <f>ROUND($E$791/100*$E$792*АТС!C102,2)</f>
        <v>100.25</v>
      </c>
      <c r="F854" s="39">
        <f>ROUND($F$791/100*$F$792*АТС!C102,2)</f>
        <v>68.27</v>
      </c>
      <c r="G854" s="39">
        <f>ROUND($G$791/100*$G$792*АТС!C102,2)</f>
        <v>39.96</v>
      </c>
    </row>
    <row r="855" spans="1:7" x14ac:dyDescent="0.25">
      <c r="A855" s="244"/>
      <c r="B855" s="251">
        <f t="shared" si="13"/>
        <v>41854.583330000001</v>
      </c>
      <c r="C855" s="254">
        <v>14</v>
      </c>
      <c r="D855" s="39">
        <f>ROUND($D$791/100*$D$792*АТС!$C103,2)</f>
        <v>110.73</v>
      </c>
      <c r="E855" s="39">
        <f>ROUND($E$791/100*$E$792*АТС!C103,2)</f>
        <v>101.73</v>
      </c>
      <c r="F855" s="39">
        <f>ROUND($F$791/100*$F$792*АТС!C103,2)</f>
        <v>69.28</v>
      </c>
      <c r="G855" s="39">
        <f>ROUND($G$791/100*$G$792*АТС!C103,2)</f>
        <v>40.549999999999997</v>
      </c>
    </row>
    <row r="856" spans="1:7" x14ac:dyDescent="0.25">
      <c r="A856" s="244"/>
      <c r="B856" s="253">
        <f t="shared" si="13"/>
        <v>41854.625</v>
      </c>
      <c r="C856" s="254">
        <v>15</v>
      </c>
      <c r="D856" s="39">
        <f>ROUND($D$791/100*$D$792*АТС!$C104,2)</f>
        <v>112.36</v>
      </c>
      <c r="E856" s="39">
        <f>ROUND($E$791/100*$E$792*АТС!C104,2)</f>
        <v>103.23</v>
      </c>
      <c r="F856" s="39">
        <f>ROUND($F$791/100*$F$792*АТС!C104,2)</f>
        <v>70.3</v>
      </c>
      <c r="G856" s="39">
        <f>ROUND($G$791/100*$G$792*АТС!C104,2)</f>
        <v>41.15</v>
      </c>
    </row>
    <row r="857" spans="1:7" x14ac:dyDescent="0.25">
      <c r="A857" s="244"/>
      <c r="B857" s="251">
        <f t="shared" si="13"/>
        <v>41854.666669999999</v>
      </c>
      <c r="C857" s="254">
        <v>16</v>
      </c>
      <c r="D857" s="39">
        <f>ROUND($D$791/100*$D$792*АТС!$C105,2)</f>
        <v>114.04</v>
      </c>
      <c r="E857" s="39">
        <f>ROUND($E$791/100*$E$792*АТС!C105,2)</f>
        <v>104.77</v>
      </c>
      <c r="F857" s="39">
        <f>ROUND($F$791/100*$F$792*АТС!C105,2)</f>
        <v>71.349999999999994</v>
      </c>
      <c r="G857" s="39">
        <f>ROUND($G$791/100*$G$792*АТС!C105,2)</f>
        <v>41.77</v>
      </c>
    </row>
    <row r="858" spans="1:7" x14ac:dyDescent="0.25">
      <c r="A858" s="244"/>
      <c r="B858" s="253">
        <f t="shared" si="13"/>
        <v>41854.708330000001</v>
      </c>
      <c r="C858" s="254">
        <v>17</v>
      </c>
      <c r="D858" s="39">
        <f>ROUND($D$791/100*$D$792*АТС!$C106,2)</f>
        <v>115.75</v>
      </c>
      <c r="E858" s="39">
        <f>ROUND($E$791/100*$E$792*АТС!C106,2)</f>
        <v>106.34</v>
      </c>
      <c r="F858" s="39">
        <f>ROUND($F$791/100*$F$792*АТС!C106,2)</f>
        <v>72.42</v>
      </c>
      <c r="G858" s="39">
        <f>ROUND($G$791/100*$G$792*АТС!C106,2)</f>
        <v>42.39</v>
      </c>
    </row>
    <row r="859" spans="1:7" x14ac:dyDescent="0.25">
      <c r="A859" s="244"/>
      <c r="B859" s="251">
        <f t="shared" si="13"/>
        <v>41854.75</v>
      </c>
      <c r="C859" s="254">
        <v>18</v>
      </c>
      <c r="D859" s="39">
        <f>ROUND($D$791/100*$D$792*АТС!$C107,2)</f>
        <v>114.02</v>
      </c>
      <c r="E859" s="39">
        <f>ROUND($E$791/100*$E$792*АТС!C107,2)</f>
        <v>104.76</v>
      </c>
      <c r="F859" s="39">
        <f>ROUND($F$791/100*$F$792*АТС!C107,2)</f>
        <v>71.34</v>
      </c>
      <c r="G859" s="39">
        <f>ROUND($G$791/100*$G$792*АТС!C107,2)</f>
        <v>41.76</v>
      </c>
    </row>
    <row r="860" spans="1:7" x14ac:dyDescent="0.25">
      <c r="A860" s="244"/>
      <c r="B860" s="253">
        <f t="shared" si="13"/>
        <v>41854.791669999999</v>
      </c>
      <c r="C860" s="254">
        <v>19</v>
      </c>
      <c r="D860" s="39">
        <f>ROUND($D$791/100*$D$792*АТС!$C108,2)</f>
        <v>109.93</v>
      </c>
      <c r="E860" s="39">
        <f>ROUND($E$791/100*$E$792*АТС!C108,2)</f>
        <v>101</v>
      </c>
      <c r="F860" s="39">
        <f>ROUND($F$791/100*$F$792*АТС!C108,2)</f>
        <v>68.78</v>
      </c>
      <c r="G860" s="39">
        <f>ROUND($G$791/100*$G$792*АТС!C108,2)</f>
        <v>40.26</v>
      </c>
    </row>
    <row r="861" spans="1:7" x14ac:dyDescent="0.25">
      <c r="A861" s="244"/>
      <c r="B861" s="251">
        <f t="shared" si="13"/>
        <v>41854.833330000001</v>
      </c>
      <c r="C861" s="254">
        <v>20</v>
      </c>
      <c r="D861" s="39">
        <f>ROUND($D$791/100*$D$792*АТС!$C109,2)</f>
        <v>107.87</v>
      </c>
      <c r="E861" s="39">
        <f>ROUND($E$791/100*$E$792*АТС!C109,2)</f>
        <v>99.11</v>
      </c>
      <c r="F861" s="39">
        <f>ROUND($F$791/100*$F$792*АТС!C109,2)</f>
        <v>67.5</v>
      </c>
      <c r="G861" s="39">
        <f>ROUND($G$791/100*$G$792*АТС!C109,2)</f>
        <v>39.51</v>
      </c>
    </row>
    <row r="862" spans="1:7" x14ac:dyDescent="0.25">
      <c r="A862" s="244"/>
      <c r="B862" s="253">
        <f t="shared" si="13"/>
        <v>41854.875</v>
      </c>
      <c r="C862" s="254">
        <v>21</v>
      </c>
      <c r="D862" s="39">
        <f>ROUND($D$791/100*$D$792*АТС!$C110,2)</f>
        <v>109.24</v>
      </c>
      <c r="E862" s="39">
        <f>ROUND($E$791/100*$E$792*АТС!C110,2)</f>
        <v>100.37</v>
      </c>
      <c r="F862" s="39">
        <f>ROUND($F$791/100*$F$792*АТС!C110,2)</f>
        <v>68.349999999999994</v>
      </c>
      <c r="G862" s="39">
        <f>ROUND($G$791/100*$G$792*АТС!C110,2)</f>
        <v>40.01</v>
      </c>
    </row>
    <row r="863" spans="1:7" x14ac:dyDescent="0.25">
      <c r="A863" s="244"/>
      <c r="B863" s="251">
        <f t="shared" si="13"/>
        <v>41854.916669999999</v>
      </c>
      <c r="C863" s="254">
        <v>22</v>
      </c>
      <c r="D863" s="39">
        <f>ROUND($D$791/100*$D$792*АТС!$C111,2)</f>
        <v>109.48</v>
      </c>
      <c r="E863" s="39">
        <f>ROUND($E$791/100*$E$792*АТС!C111,2)</f>
        <v>100.59</v>
      </c>
      <c r="F863" s="39">
        <f>ROUND($F$791/100*$F$792*АТС!C111,2)</f>
        <v>68.5</v>
      </c>
      <c r="G863" s="39">
        <f>ROUND($G$791/100*$G$792*АТС!C111,2)</f>
        <v>40.1</v>
      </c>
    </row>
    <row r="864" spans="1:7" x14ac:dyDescent="0.25">
      <c r="A864" s="244"/>
      <c r="B864" s="253">
        <f t="shared" si="13"/>
        <v>41854.958330000001</v>
      </c>
      <c r="C864" s="254">
        <v>23</v>
      </c>
      <c r="D864" s="39">
        <f>ROUND($D$791/100*$D$792*АТС!$C112,2)</f>
        <v>110.66</v>
      </c>
      <c r="E864" s="39">
        <f>ROUND($E$791/100*$E$792*АТС!C112,2)</f>
        <v>101.67</v>
      </c>
      <c r="F864" s="39">
        <f>ROUND($F$791/100*$F$792*АТС!C112,2)</f>
        <v>69.239999999999995</v>
      </c>
      <c r="G864" s="39">
        <f>ROUND($G$791/100*$G$792*АТС!C112,2)</f>
        <v>40.53</v>
      </c>
    </row>
    <row r="865" spans="1:7" x14ac:dyDescent="0.25">
      <c r="A865" s="244"/>
      <c r="B865" s="251">
        <f t="shared" si="13"/>
        <v>41855</v>
      </c>
      <c r="C865" s="254">
        <v>0</v>
      </c>
      <c r="D865" s="39">
        <f>ROUND($D$791/100*$D$792*АТС!$C113,2)</f>
        <v>107.28</v>
      </c>
      <c r="E865" s="39">
        <f>ROUND($E$791/100*$E$792*АТС!C113,2)</f>
        <v>98.56</v>
      </c>
      <c r="F865" s="39">
        <f>ROUND($F$791/100*$F$792*АТС!C113,2)</f>
        <v>67.12</v>
      </c>
      <c r="G865" s="39">
        <f>ROUND($G$791/100*$G$792*АТС!C113,2)</f>
        <v>39.29</v>
      </c>
    </row>
    <row r="866" spans="1:7" x14ac:dyDescent="0.25">
      <c r="A866" s="244"/>
      <c r="B866" s="253">
        <f t="shared" si="13"/>
        <v>41855.041669999999</v>
      </c>
      <c r="C866" s="254">
        <v>1</v>
      </c>
      <c r="D866" s="39">
        <f>ROUND($D$791/100*$D$792*АТС!$C114,2)</f>
        <v>104.47</v>
      </c>
      <c r="E866" s="39">
        <f>ROUND($E$791/100*$E$792*АТС!C114,2)</f>
        <v>95.99</v>
      </c>
      <c r="F866" s="39">
        <f>ROUND($F$791/100*$F$792*АТС!C114,2)</f>
        <v>65.37</v>
      </c>
      <c r="G866" s="39">
        <f>ROUND($G$791/100*$G$792*АТС!C114,2)</f>
        <v>38.26</v>
      </c>
    </row>
    <row r="867" spans="1:7" x14ac:dyDescent="0.25">
      <c r="A867" s="244"/>
      <c r="B867" s="251">
        <f t="shared" si="13"/>
        <v>41855.083330000001</v>
      </c>
      <c r="C867" s="254">
        <v>2</v>
      </c>
      <c r="D867" s="39">
        <f>ROUND($D$791/100*$D$792*АТС!$C115,2)</f>
        <v>109.24</v>
      </c>
      <c r="E867" s="39">
        <f>ROUND($E$791/100*$E$792*АТС!C115,2)</f>
        <v>100.36</v>
      </c>
      <c r="F867" s="39">
        <f>ROUND($F$791/100*$F$792*АТС!C115,2)</f>
        <v>68.349999999999994</v>
      </c>
      <c r="G867" s="39">
        <f>ROUND($G$791/100*$G$792*АТС!C115,2)</f>
        <v>40.01</v>
      </c>
    </row>
    <row r="868" spans="1:7" x14ac:dyDescent="0.25">
      <c r="A868" s="244"/>
      <c r="B868" s="253">
        <f t="shared" si="13"/>
        <v>41855.125</v>
      </c>
      <c r="C868" s="254">
        <v>3</v>
      </c>
      <c r="D868" s="39">
        <f>ROUND($D$791/100*$D$792*АТС!$C116,2)</f>
        <v>110.06</v>
      </c>
      <c r="E868" s="39">
        <f>ROUND($E$791/100*$E$792*АТС!C116,2)</f>
        <v>101.12</v>
      </c>
      <c r="F868" s="39">
        <f>ROUND($F$791/100*$F$792*АТС!C116,2)</f>
        <v>68.87</v>
      </c>
      <c r="G868" s="39">
        <f>ROUND($G$791/100*$G$792*АТС!C116,2)</f>
        <v>40.31</v>
      </c>
    </row>
    <row r="869" spans="1:7" x14ac:dyDescent="0.25">
      <c r="A869" s="244"/>
      <c r="B869" s="251">
        <f t="shared" si="13"/>
        <v>41855.166669999999</v>
      </c>
      <c r="C869" s="254">
        <v>4</v>
      </c>
      <c r="D869" s="39">
        <f>ROUND($D$791/100*$D$792*АТС!$C117,2)</f>
        <v>110.06</v>
      </c>
      <c r="E869" s="39">
        <f>ROUND($E$791/100*$E$792*АТС!C117,2)</f>
        <v>101.12</v>
      </c>
      <c r="F869" s="39">
        <f>ROUND($F$791/100*$F$792*АТС!C117,2)</f>
        <v>68.87</v>
      </c>
      <c r="G869" s="39">
        <f>ROUND($G$791/100*$G$792*АТС!C117,2)</f>
        <v>40.31</v>
      </c>
    </row>
    <row r="870" spans="1:7" x14ac:dyDescent="0.25">
      <c r="A870" s="244"/>
      <c r="B870" s="253">
        <f t="shared" si="13"/>
        <v>41855.208330000001</v>
      </c>
      <c r="C870" s="254">
        <v>5</v>
      </c>
      <c r="D870" s="39">
        <f>ROUND($D$791/100*$D$792*АТС!$C118,2)</f>
        <v>110.56</v>
      </c>
      <c r="E870" s="39">
        <f>ROUND($E$791/100*$E$792*АТС!C118,2)</f>
        <v>101.58</v>
      </c>
      <c r="F870" s="39">
        <f>ROUND($F$791/100*$F$792*АТС!C118,2)</f>
        <v>69.180000000000007</v>
      </c>
      <c r="G870" s="39">
        <f>ROUND($G$791/100*$G$792*АТС!C118,2)</f>
        <v>40.49</v>
      </c>
    </row>
    <row r="871" spans="1:7" x14ac:dyDescent="0.25">
      <c r="A871" s="244"/>
      <c r="B871" s="251">
        <f t="shared" si="13"/>
        <v>41855.25</v>
      </c>
      <c r="C871" s="254">
        <v>6</v>
      </c>
      <c r="D871" s="39">
        <f>ROUND($D$791/100*$D$792*АТС!$C119,2)</f>
        <v>109.9</v>
      </c>
      <c r="E871" s="39">
        <f>ROUND($E$791/100*$E$792*АТС!C119,2)</f>
        <v>100.97</v>
      </c>
      <c r="F871" s="39">
        <f>ROUND($F$791/100*$F$792*АТС!C119,2)</f>
        <v>68.760000000000005</v>
      </c>
      <c r="G871" s="39">
        <f>ROUND($G$791/100*$G$792*АТС!C119,2)</f>
        <v>40.25</v>
      </c>
    </row>
    <row r="872" spans="1:7" x14ac:dyDescent="0.25">
      <c r="A872" s="244"/>
      <c r="B872" s="253">
        <f t="shared" si="13"/>
        <v>41855.291669999999</v>
      </c>
      <c r="C872" s="254">
        <v>7</v>
      </c>
      <c r="D872" s="39">
        <f>ROUND($D$791/100*$D$792*АТС!$C120,2)</f>
        <v>105.75</v>
      </c>
      <c r="E872" s="39">
        <f>ROUND($E$791/100*$E$792*АТС!C120,2)</f>
        <v>97.16</v>
      </c>
      <c r="F872" s="39">
        <f>ROUND($F$791/100*$F$792*АТС!C120,2)</f>
        <v>66.17</v>
      </c>
      <c r="G872" s="39">
        <f>ROUND($G$791/100*$G$792*АТС!C120,2)</f>
        <v>38.729999999999997</v>
      </c>
    </row>
    <row r="873" spans="1:7" x14ac:dyDescent="0.25">
      <c r="A873" s="244"/>
      <c r="B873" s="251">
        <f t="shared" si="13"/>
        <v>41855.333330000001</v>
      </c>
      <c r="C873" s="254">
        <v>8</v>
      </c>
      <c r="D873" s="39">
        <f>ROUND($D$791/100*$D$792*АТС!$C121,2)</f>
        <v>127.18</v>
      </c>
      <c r="E873" s="39">
        <f>ROUND($E$791/100*$E$792*АТС!C121,2)</f>
        <v>116.85</v>
      </c>
      <c r="F873" s="39">
        <f>ROUND($F$791/100*$F$792*АТС!C121,2)</f>
        <v>79.569999999999993</v>
      </c>
      <c r="G873" s="39">
        <f>ROUND($G$791/100*$G$792*АТС!C121,2)</f>
        <v>46.58</v>
      </c>
    </row>
    <row r="874" spans="1:7" x14ac:dyDescent="0.25">
      <c r="A874" s="244"/>
      <c r="B874" s="253">
        <f t="shared" si="13"/>
        <v>41855.375</v>
      </c>
      <c r="C874" s="254">
        <v>9</v>
      </c>
      <c r="D874" s="39">
        <f>ROUND($D$791/100*$D$792*АТС!$C122,2)</f>
        <v>112.88</v>
      </c>
      <c r="E874" s="39">
        <f>ROUND($E$791/100*$E$792*АТС!C122,2)</f>
        <v>103.71</v>
      </c>
      <c r="F874" s="39">
        <f>ROUND($F$791/100*$F$792*АТС!C122,2)</f>
        <v>70.63</v>
      </c>
      <c r="G874" s="39">
        <f>ROUND($G$791/100*$G$792*АТС!C122,2)</f>
        <v>41.34</v>
      </c>
    </row>
    <row r="875" spans="1:7" x14ac:dyDescent="0.25">
      <c r="A875" s="244"/>
      <c r="B875" s="251">
        <f t="shared" si="13"/>
        <v>41855.416669999999</v>
      </c>
      <c r="C875" s="254">
        <v>10</v>
      </c>
      <c r="D875" s="39">
        <f>ROUND($D$791/100*$D$792*АТС!$C123,2)</f>
        <v>109.08</v>
      </c>
      <c r="E875" s="39">
        <f>ROUND($E$791/100*$E$792*АТС!C123,2)</f>
        <v>100.22</v>
      </c>
      <c r="F875" s="39">
        <f>ROUND($F$791/100*$F$792*АТС!C123,2)</f>
        <v>68.25</v>
      </c>
      <c r="G875" s="39">
        <f>ROUND($G$791/100*$G$792*АТС!C123,2)</f>
        <v>39.950000000000003</v>
      </c>
    </row>
    <row r="876" spans="1:7" x14ac:dyDescent="0.25">
      <c r="A876" s="244"/>
      <c r="B876" s="253">
        <f t="shared" si="13"/>
        <v>41855.458330000001</v>
      </c>
      <c r="C876" s="254">
        <v>11</v>
      </c>
      <c r="D876" s="39">
        <f>ROUND($D$791/100*$D$792*АТС!$C124,2)</f>
        <v>107.75</v>
      </c>
      <c r="E876" s="39">
        <f>ROUND($E$791/100*$E$792*АТС!C124,2)</f>
        <v>99</v>
      </c>
      <c r="F876" s="39">
        <f>ROUND($F$791/100*$F$792*АТС!C124,2)</f>
        <v>67.42</v>
      </c>
      <c r="G876" s="39">
        <f>ROUND($G$791/100*$G$792*АТС!C124,2)</f>
        <v>39.46</v>
      </c>
    </row>
    <row r="877" spans="1:7" x14ac:dyDescent="0.25">
      <c r="A877" s="244"/>
      <c r="B877" s="251">
        <f t="shared" si="13"/>
        <v>41855.5</v>
      </c>
      <c r="C877" s="254">
        <v>12</v>
      </c>
      <c r="D877" s="39">
        <f>ROUND($D$791/100*$D$792*АТС!$C125,2)</f>
        <v>108.4</v>
      </c>
      <c r="E877" s="39">
        <f>ROUND($E$791/100*$E$792*АТС!C125,2)</f>
        <v>99.59</v>
      </c>
      <c r="F877" s="39">
        <f>ROUND($F$791/100*$F$792*АТС!C125,2)</f>
        <v>67.83</v>
      </c>
      <c r="G877" s="39">
        <f>ROUND($G$791/100*$G$792*АТС!C125,2)</f>
        <v>39.700000000000003</v>
      </c>
    </row>
    <row r="878" spans="1:7" x14ac:dyDescent="0.25">
      <c r="A878" s="244"/>
      <c r="B878" s="253">
        <f t="shared" si="13"/>
        <v>41855.541669999999</v>
      </c>
      <c r="C878" s="254">
        <v>13</v>
      </c>
      <c r="D878" s="39">
        <f>ROUND($D$791/100*$D$792*АТС!$C126,2)</f>
        <v>109.15</v>
      </c>
      <c r="E878" s="39">
        <f>ROUND($E$791/100*$E$792*АТС!C126,2)</f>
        <v>100.28</v>
      </c>
      <c r="F878" s="39">
        <f>ROUND($F$791/100*$F$792*АТС!C126,2)</f>
        <v>68.290000000000006</v>
      </c>
      <c r="G878" s="39">
        <f>ROUND($G$791/100*$G$792*АТС!C126,2)</f>
        <v>39.979999999999997</v>
      </c>
    </row>
    <row r="879" spans="1:7" x14ac:dyDescent="0.25">
      <c r="A879" s="244"/>
      <c r="B879" s="251">
        <f t="shared" si="13"/>
        <v>41855.583330000001</v>
      </c>
      <c r="C879" s="254">
        <v>14</v>
      </c>
      <c r="D879" s="39">
        <f>ROUND($D$791/100*$D$792*АТС!$C127,2)</f>
        <v>107.51</v>
      </c>
      <c r="E879" s="39">
        <f>ROUND($E$791/100*$E$792*АТС!C127,2)</f>
        <v>98.78</v>
      </c>
      <c r="F879" s="39">
        <f>ROUND($F$791/100*$F$792*АТС!C127,2)</f>
        <v>67.27</v>
      </c>
      <c r="G879" s="39">
        <f>ROUND($G$791/100*$G$792*АТС!C127,2)</f>
        <v>39.380000000000003</v>
      </c>
    </row>
    <row r="880" spans="1:7" x14ac:dyDescent="0.25">
      <c r="A880" s="244"/>
      <c r="B880" s="253">
        <f t="shared" si="13"/>
        <v>41855.625</v>
      </c>
      <c r="C880" s="254">
        <v>15</v>
      </c>
      <c r="D880" s="39">
        <f>ROUND($D$791/100*$D$792*АТС!$C128,2)</f>
        <v>106.66</v>
      </c>
      <c r="E880" s="39">
        <f>ROUND($E$791/100*$E$792*АТС!C128,2)</f>
        <v>97.99</v>
      </c>
      <c r="F880" s="39">
        <f>ROUND($F$791/100*$F$792*АТС!C128,2)</f>
        <v>66.73</v>
      </c>
      <c r="G880" s="39">
        <f>ROUND($G$791/100*$G$792*АТС!C128,2)</f>
        <v>39.06</v>
      </c>
    </row>
    <row r="881" spans="1:7" x14ac:dyDescent="0.25">
      <c r="A881" s="244"/>
      <c r="B881" s="251">
        <f t="shared" si="13"/>
        <v>41855.666669999999</v>
      </c>
      <c r="C881" s="254">
        <v>16</v>
      </c>
      <c r="D881" s="39">
        <f>ROUND($D$791/100*$D$792*АТС!$C129,2)</f>
        <v>109.96</v>
      </c>
      <c r="E881" s="39">
        <f>ROUND($E$791/100*$E$792*АТС!C129,2)</f>
        <v>101.02</v>
      </c>
      <c r="F881" s="39">
        <f>ROUND($F$791/100*$F$792*АТС!C129,2)</f>
        <v>68.8</v>
      </c>
      <c r="G881" s="39">
        <f>ROUND($G$791/100*$G$792*АТС!C129,2)</f>
        <v>40.270000000000003</v>
      </c>
    </row>
    <row r="882" spans="1:7" x14ac:dyDescent="0.25">
      <c r="A882" s="244"/>
      <c r="B882" s="253">
        <f t="shared" ref="B882:B945" si="14">B858+1</f>
        <v>41855.708330000001</v>
      </c>
      <c r="C882" s="254">
        <v>17</v>
      </c>
      <c r="D882" s="39">
        <f>ROUND($D$791/100*$D$792*АТС!$C130,2)</f>
        <v>112.77</v>
      </c>
      <c r="E882" s="39">
        <f>ROUND($E$791/100*$E$792*АТС!C130,2)</f>
        <v>103.61</v>
      </c>
      <c r="F882" s="39">
        <f>ROUND($F$791/100*$F$792*АТС!C130,2)</f>
        <v>70.56</v>
      </c>
      <c r="G882" s="39">
        <f>ROUND($G$791/100*$G$792*АТС!C130,2)</f>
        <v>41.3</v>
      </c>
    </row>
    <row r="883" spans="1:7" x14ac:dyDescent="0.25">
      <c r="A883" s="244"/>
      <c r="B883" s="251">
        <f t="shared" si="14"/>
        <v>41855.75</v>
      </c>
      <c r="C883" s="254">
        <v>18</v>
      </c>
      <c r="D883" s="39">
        <f>ROUND($D$791/100*$D$792*АТС!$C131,2)</f>
        <v>115.48</v>
      </c>
      <c r="E883" s="39">
        <f>ROUND($E$791/100*$E$792*АТС!C131,2)</f>
        <v>106.1</v>
      </c>
      <c r="F883" s="39">
        <f>ROUND($F$791/100*$F$792*АТС!C131,2)</f>
        <v>72.260000000000005</v>
      </c>
      <c r="G883" s="39">
        <f>ROUND($G$791/100*$G$792*АТС!C131,2)</f>
        <v>42.3</v>
      </c>
    </row>
    <row r="884" spans="1:7" x14ac:dyDescent="0.25">
      <c r="A884" s="244"/>
      <c r="B884" s="253">
        <f t="shared" si="14"/>
        <v>41855.791669999999</v>
      </c>
      <c r="C884" s="254">
        <v>19</v>
      </c>
      <c r="D884" s="39">
        <f>ROUND($D$791/100*$D$792*АТС!$C132,2)</f>
        <v>113.32</v>
      </c>
      <c r="E884" s="39">
        <f>ROUND($E$791/100*$E$792*АТС!C132,2)</f>
        <v>104.11</v>
      </c>
      <c r="F884" s="39">
        <f>ROUND($F$791/100*$F$792*АТС!C132,2)</f>
        <v>70.900000000000006</v>
      </c>
      <c r="G884" s="39">
        <f>ROUND($G$791/100*$G$792*АТС!C132,2)</f>
        <v>41.5</v>
      </c>
    </row>
    <row r="885" spans="1:7" x14ac:dyDescent="0.25">
      <c r="A885" s="244"/>
      <c r="B885" s="251">
        <f t="shared" si="14"/>
        <v>41855.833330000001</v>
      </c>
      <c r="C885" s="254">
        <v>20</v>
      </c>
      <c r="D885" s="39">
        <f>ROUND($D$791/100*$D$792*АТС!$C133,2)</f>
        <v>107.28</v>
      </c>
      <c r="E885" s="39">
        <f>ROUND($E$791/100*$E$792*АТС!C133,2)</f>
        <v>98.57</v>
      </c>
      <c r="F885" s="39">
        <f>ROUND($F$791/100*$F$792*АТС!C133,2)</f>
        <v>67.13</v>
      </c>
      <c r="G885" s="39">
        <f>ROUND($G$791/100*$G$792*АТС!C133,2)</f>
        <v>39.29</v>
      </c>
    </row>
    <row r="886" spans="1:7" x14ac:dyDescent="0.25">
      <c r="A886" s="244"/>
      <c r="B886" s="253">
        <f t="shared" si="14"/>
        <v>41855.875</v>
      </c>
      <c r="C886" s="254">
        <v>21</v>
      </c>
      <c r="D886" s="39">
        <f>ROUND($D$791/100*$D$792*АТС!$C134,2)</f>
        <v>108.64</v>
      </c>
      <c r="E886" s="39">
        <f>ROUND($E$791/100*$E$792*АТС!C134,2)</f>
        <v>99.81</v>
      </c>
      <c r="F886" s="39">
        <f>ROUND($F$791/100*$F$792*АТС!C134,2)</f>
        <v>67.97</v>
      </c>
      <c r="G886" s="39">
        <f>ROUND($G$791/100*$G$792*АТС!C134,2)</f>
        <v>39.79</v>
      </c>
    </row>
    <row r="887" spans="1:7" x14ac:dyDescent="0.25">
      <c r="A887" s="244"/>
      <c r="B887" s="251">
        <f t="shared" si="14"/>
        <v>41855.916669999999</v>
      </c>
      <c r="C887" s="254">
        <v>22</v>
      </c>
      <c r="D887" s="39">
        <f>ROUND($D$791/100*$D$792*АТС!$C135,2)</f>
        <v>109</v>
      </c>
      <c r="E887" s="39">
        <f>ROUND($E$791/100*$E$792*АТС!C135,2)</f>
        <v>100.15</v>
      </c>
      <c r="F887" s="39">
        <f>ROUND($F$791/100*$F$792*АТС!C135,2)</f>
        <v>68.2</v>
      </c>
      <c r="G887" s="39">
        <f>ROUND($G$791/100*$G$792*АТС!C135,2)</f>
        <v>39.92</v>
      </c>
    </row>
    <row r="888" spans="1:7" x14ac:dyDescent="0.25">
      <c r="A888" s="244"/>
      <c r="B888" s="253">
        <f t="shared" si="14"/>
        <v>41855.958330000001</v>
      </c>
      <c r="C888" s="254">
        <v>23</v>
      </c>
      <c r="D888" s="39">
        <f>ROUND($D$791/100*$D$792*АТС!$C136,2)</f>
        <v>131.99</v>
      </c>
      <c r="E888" s="39">
        <f>ROUND($E$791/100*$E$792*АТС!C136,2)</f>
        <v>121.27</v>
      </c>
      <c r="F888" s="39">
        <f>ROUND($F$791/100*$F$792*АТС!C136,2)</f>
        <v>82.59</v>
      </c>
      <c r="G888" s="39">
        <f>ROUND($G$791/100*$G$792*АТС!C136,2)</f>
        <v>48.34</v>
      </c>
    </row>
    <row r="889" spans="1:7" x14ac:dyDescent="0.25">
      <c r="A889" s="244"/>
      <c r="B889" s="251">
        <f t="shared" si="14"/>
        <v>41856</v>
      </c>
      <c r="C889" s="254">
        <v>0</v>
      </c>
      <c r="D889" s="39">
        <f>ROUND($D$791/100*$D$792*АТС!$C137,2)</f>
        <v>107.97</v>
      </c>
      <c r="E889" s="39">
        <f>ROUND($E$791/100*$E$792*АТС!C137,2)</f>
        <v>99.2</v>
      </c>
      <c r="F889" s="39">
        <f>ROUND($F$791/100*$F$792*АТС!C137,2)</f>
        <v>67.56</v>
      </c>
      <c r="G889" s="39">
        <f>ROUND($G$791/100*$G$792*АТС!C137,2)</f>
        <v>39.54</v>
      </c>
    </row>
    <row r="890" spans="1:7" x14ac:dyDescent="0.25">
      <c r="A890" s="244"/>
      <c r="B890" s="253">
        <f t="shared" si="14"/>
        <v>41856.041669999999</v>
      </c>
      <c r="C890" s="254">
        <v>1</v>
      </c>
      <c r="D890" s="39">
        <f>ROUND($D$791/100*$D$792*АТС!$C138,2)</f>
        <v>104.47</v>
      </c>
      <c r="E890" s="39">
        <f>ROUND($E$791/100*$E$792*АТС!C138,2)</f>
        <v>95.98</v>
      </c>
      <c r="F890" s="39">
        <f>ROUND($F$791/100*$F$792*АТС!C138,2)</f>
        <v>65.37</v>
      </c>
      <c r="G890" s="39">
        <f>ROUND($G$791/100*$G$792*АТС!C138,2)</f>
        <v>38.26</v>
      </c>
    </row>
    <row r="891" spans="1:7" x14ac:dyDescent="0.25">
      <c r="A891" s="244"/>
      <c r="B891" s="251">
        <f t="shared" si="14"/>
        <v>41856.083330000001</v>
      </c>
      <c r="C891" s="254">
        <v>2</v>
      </c>
      <c r="D891" s="39">
        <f>ROUND($D$791/100*$D$792*АТС!$C139,2)</f>
        <v>109.23</v>
      </c>
      <c r="E891" s="39">
        <f>ROUND($E$791/100*$E$792*АТС!C139,2)</f>
        <v>100.36</v>
      </c>
      <c r="F891" s="39">
        <f>ROUND($F$791/100*$F$792*АТС!C139,2)</f>
        <v>68.34</v>
      </c>
      <c r="G891" s="39">
        <f>ROUND($G$791/100*$G$792*АТС!C139,2)</f>
        <v>40</v>
      </c>
    </row>
    <row r="892" spans="1:7" x14ac:dyDescent="0.25">
      <c r="A892" s="244"/>
      <c r="B892" s="253">
        <f t="shared" si="14"/>
        <v>41856.125</v>
      </c>
      <c r="C892" s="254">
        <v>3</v>
      </c>
      <c r="D892" s="39">
        <f>ROUND($D$791/100*$D$792*АТС!$C140,2)</f>
        <v>110.06</v>
      </c>
      <c r="E892" s="39">
        <f>ROUND($E$791/100*$E$792*АТС!C140,2)</f>
        <v>101.12</v>
      </c>
      <c r="F892" s="39">
        <f>ROUND($F$791/100*$F$792*АТС!C140,2)</f>
        <v>68.87</v>
      </c>
      <c r="G892" s="39">
        <f>ROUND($G$791/100*$G$792*АТС!C140,2)</f>
        <v>40.31</v>
      </c>
    </row>
    <row r="893" spans="1:7" x14ac:dyDescent="0.25">
      <c r="A893" s="244"/>
      <c r="B893" s="251">
        <f t="shared" si="14"/>
        <v>41856.166669999999</v>
      </c>
      <c r="C893" s="254">
        <v>4</v>
      </c>
      <c r="D893" s="39">
        <f>ROUND($D$791/100*$D$792*АТС!$C141,2)</f>
        <v>110.03</v>
      </c>
      <c r="E893" s="39">
        <f>ROUND($E$791/100*$E$792*АТС!C141,2)</f>
        <v>101.09</v>
      </c>
      <c r="F893" s="39">
        <f>ROUND($F$791/100*$F$792*АТС!C141,2)</f>
        <v>68.849999999999994</v>
      </c>
      <c r="G893" s="39">
        <f>ROUND($G$791/100*$G$792*АТС!C141,2)</f>
        <v>40.299999999999997</v>
      </c>
    </row>
    <row r="894" spans="1:7" x14ac:dyDescent="0.25">
      <c r="A894" s="244"/>
      <c r="B894" s="253">
        <f t="shared" si="14"/>
        <v>41856.208330000001</v>
      </c>
      <c r="C894" s="254">
        <v>5</v>
      </c>
      <c r="D894" s="39">
        <f>ROUND($D$791/100*$D$792*АТС!$C142,2)</f>
        <v>110.58</v>
      </c>
      <c r="E894" s="39">
        <f>ROUND($E$791/100*$E$792*АТС!C142,2)</f>
        <v>101.59</v>
      </c>
      <c r="F894" s="39">
        <f>ROUND($F$791/100*$F$792*АТС!C142,2)</f>
        <v>69.19</v>
      </c>
      <c r="G894" s="39">
        <f>ROUND($G$791/100*$G$792*АТС!C142,2)</f>
        <v>40.5</v>
      </c>
    </row>
    <row r="895" spans="1:7" x14ac:dyDescent="0.25">
      <c r="A895" s="244"/>
      <c r="B895" s="251">
        <f t="shared" si="14"/>
        <v>41856.25</v>
      </c>
      <c r="C895" s="254">
        <v>6</v>
      </c>
      <c r="D895" s="39">
        <f>ROUND($D$791/100*$D$792*АТС!$C143,2)</f>
        <v>107.33</v>
      </c>
      <c r="E895" s="39">
        <f>ROUND($E$791/100*$E$792*АТС!C143,2)</f>
        <v>98.61</v>
      </c>
      <c r="F895" s="39">
        <f>ROUND($F$791/100*$F$792*АТС!C143,2)</f>
        <v>67.16</v>
      </c>
      <c r="G895" s="39">
        <f>ROUND($G$791/100*$G$792*АТС!C143,2)</f>
        <v>39.31</v>
      </c>
    </row>
    <row r="896" spans="1:7" x14ac:dyDescent="0.25">
      <c r="A896" s="244"/>
      <c r="B896" s="253">
        <f t="shared" si="14"/>
        <v>41856.291669999999</v>
      </c>
      <c r="C896" s="254">
        <v>7</v>
      </c>
      <c r="D896" s="39">
        <f>ROUND($D$791/100*$D$792*АТС!$C144,2)</f>
        <v>106.84</v>
      </c>
      <c r="E896" s="39">
        <f>ROUND($E$791/100*$E$792*АТС!C144,2)</f>
        <v>98.16</v>
      </c>
      <c r="F896" s="39">
        <f>ROUND($F$791/100*$F$792*АТС!C144,2)</f>
        <v>66.849999999999994</v>
      </c>
      <c r="G896" s="39">
        <f>ROUND($G$791/100*$G$792*АТС!C144,2)</f>
        <v>39.130000000000003</v>
      </c>
    </row>
    <row r="897" spans="1:7" x14ac:dyDescent="0.25">
      <c r="A897" s="244"/>
      <c r="B897" s="251">
        <f t="shared" si="14"/>
        <v>41856.333330000001</v>
      </c>
      <c r="C897" s="254">
        <v>8</v>
      </c>
      <c r="D897" s="39">
        <f>ROUND($D$791/100*$D$792*АТС!$C145,2)</f>
        <v>123.59</v>
      </c>
      <c r="E897" s="39">
        <f>ROUND($E$791/100*$E$792*АТС!C145,2)</f>
        <v>113.55</v>
      </c>
      <c r="F897" s="39">
        <f>ROUND($F$791/100*$F$792*АТС!C145,2)</f>
        <v>77.33</v>
      </c>
      <c r="G897" s="39">
        <f>ROUND($G$791/100*$G$792*АТС!C145,2)</f>
        <v>45.26</v>
      </c>
    </row>
    <row r="898" spans="1:7" x14ac:dyDescent="0.25">
      <c r="A898" s="244"/>
      <c r="B898" s="253">
        <f t="shared" si="14"/>
        <v>41856.375</v>
      </c>
      <c r="C898" s="254">
        <v>9</v>
      </c>
      <c r="D898" s="39">
        <f>ROUND($D$791/100*$D$792*АТС!$C146,2)</f>
        <v>110.49</v>
      </c>
      <c r="E898" s="39">
        <f>ROUND($E$791/100*$E$792*АТС!C146,2)</f>
        <v>101.52</v>
      </c>
      <c r="F898" s="39">
        <f>ROUND($F$791/100*$F$792*АТС!C146,2)</f>
        <v>69.13</v>
      </c>
      <c r="G898" s="39">
        <f>ROUND($G$791/100*$G$792*АТС!C146,2)</f>
        <v>40.47</v>
      </c>
    </row>
    <row r="899" spans="1:7" x14ac:dyDescent="0.25">
      <c r="A899" s="244"/>
      <c r="B899" s="251">
        <f t="shared" si="14"/>
        <v>41856.416669999999</v>
      </c>
      <c r="C899" s="254">
        <v>10</v>
      </c>
      <c r="D899" s="39">
        <f>ROUND($D$791/100*$D$792*АТС!$C147,2)</f>
        <v>104.65</v>
      </c>
      <c r="E899" s="39">
        <f>ROUND($E$791/100*$E$792*АТС!C147,2)</f>
        <v>96.15</v>
      </c>
      <c r="F899" s="39">
        <f>ROUND($F$791/100*$F$792*АТС!C147,2)</f>
        <v>65.48</v>
      </c>
      <c r="G899" s="39">
        <f>ROUND($G$791/100*$G$792*АТС!C147,2)</f>
        <v>38.33</v>
      </c>
    </row>
    <row r="900" spans="1:7" x14ac:dyDescent="0.25">
      <c r="A900" s="244"/>
      <c r="B900" s="253">
        <f t="shared" si="14"/>
        <v>41856.458330000001</v>
      </c>
      <c r="C900" s="254">
        <v>11</v>
      </c>
      <c r="D900" s="39">
        <f>ROUND($D$791/100*$D$792*АТС!$C148,2)</f>
        <v>106.25</v>
      </c>
      <c r="E900" s="39">
        <f>ROUND($E$791/100*$E$792*АТС!C148,2)</f>
        <v>97.62</v>
      </c>
      <c r="F900" s="39">
        <f>ROUND($F$791/100*$F$792*АТС!C148,2)</f>
        <v>66.48</v>
      </c>
      <c r="G900" s="39">
        <f>ROUND($G$791/100*$G$792*АТС!C148,2)</f>
        <v>38.909999999999997</v>
      </c>
    </row>
    <row r="901" spans="1:7" x14ac:dyDescent="0.25">
      <c r="A901" s="244"/>
      <c r="B901" s="251">
        <f t="shared" si="14"/>
        <v>41856.5</v>
      </c>
      <c r="C901" s="254">
        <v>12</v>
      </c>
      <c r="D901" s="39">
        <f>ROUND($D$791/100*$D$792*АТС!$C149,2)</f>
        <v>107.88</v>
      </c>
      <c r="E901" s="39">
        <f>ROUND($E$791/100*$E$792*АТС!C149,2)</f>
        <v>99.11</v>
      </c>
      <c r="F901" s="39">
        <f>ROUND($F$791/100*$F$792*АТС!C149,2)</f>
        <v>67.5</v>
      </c>
      <c r="G901" s="39">
        <f>ROUND($G$791/100*$G$792*АТС!C149,2)</f>
        <v>39.51</v>
      </c>
    </row>
    <row r="902" spans="1:7" x14ac:dyDescent="0.25">
      <c r="A902" s="244"/>
      <c r="B902" s="253">
        <f t="shared" si="14"/>
        <v>41856.541669999999</v>
      </c>
      <c r="C902" s="254">
        <v>13</v>
      </c>
      <c r="D902" s="39">
        <f>ROUND($D$791/100*$D$792*АТС!$C150,2)</f>
        <v>105.22</v>
      </c>
      <c r="E902" s="39">
        <f>ROUND($E$791/100*$E$792*АТС!C150,2)</f>
        <v>96.67</v>
      </c>
      <c r="F902" s="39">
        <f>ROUND($F$791/100*$F$792*АТС!C150,2)</f>
        <v>65.83</v>
      </c>
      <c r="G902" s="39">
        <f>ROUND($G$791/100*$G$792*АТС!C150,2)</f>
        <v>38.54</v>
      </c>
    </row>
    <row r="903" spans="1:7" x14ac:dyDescent="0.25">
      <c r="A903" s="244"/>
      <c r="B903" s="251">
        <f t="shared" si="14"/>
        <v>41856.583330000001</v>
      </c>
      <c r="C903" s="254">
        <v>14</v>
      </c>
      <c r="D903" s="39">
        <f>ROUND($D$791/100*$D$792*АТС!$C151,2)</f>
        <v>106.9</v>
      </c>
      <c r="E903" s="39">
        <f>ROUND($E$791/100*$E$792*АТС!C151,2)</f>
        <v>98.21</v>
      </c>
      <c r="F903" s="39">
        <f>ROUND($F$791/100*$F$792*АТС!C151,2)</f>
        <v>66.89</v>
      </c>
      <c r="G903" s="39">
        <f>ROUND($G$791/100*$G$792*АТС!C151,2)</f>
        <v>39.15</v>
      </c>
    </row>
    <row r="904" spans="1:7" x14ac:dyDescent="0.25">
      <c r="A904" s="244"/>
      <c r="B904" s="253">
        <f t="shared" si="14"/>
        <v>41856.625</v>
      </c>
      <c r="C904" s="254">
        <v>15</v>
      </c>
      <c r="D904" s="39">
        <f>ROUND($D$791/100*$D$792*АТС!$C152,2)</f>
        <v>105.48</v>
      </c>
      <c r="E904" s="39">
        <f>ROUND($E$791/100*$E$792*АТС!C152,2)</f>
        <v>96.92</v>
      </c>
      <c r="F904" s="39">
        <f>ROUND($F$791/100*$F$792*АТС!C152,2)</f>
        <v>66</v>
      </c>
      <c r="G904" s="39">
        <f>ROUND($G$791/100*$G$792*АТС!C152,2)</f>
        <v>38.630000000000003</v>
      </c>
    </row>
    <row r="905" spans="1:7" x14ac:dyDescent="0.25">
      <c r="A905" s="244"/>
      <c r="B905" s="251">
        <f t="shared" si="14"/>
        <v>41856.666669999999</v>
      </c>
      <c r="C905" s="254">
        <v>16</v>
      </c>
      <c r="D905" s="39">
        <f>ROUND($D$791/100*$D$792*АТС!$C153,2)</f>
        <v>107.18</v>
      </c>
      <c r="E905" s="39">
        <f>ROUND($E$791/100*$E$792*АТС!C153,2)</f>
        <v>98.47</v>
      </c>
      <c r="F905" s="39">
        <f>ROUND($F$791/100*$F$792*АТС!C153,2)</f>
        <v>67.06</v>
      </c>
      <c r="G905" s="39">
        <f>ROUND($G$791/100*$G$792*АТС!C153,2)</f>
        <v>39.25</v>
      </c>
    </row>
    <row r="906" spans="1:7" x14ac:dyDescent="0.25">
      <c r="A906" s="244"/>
      <c r="B906" s="253">
        <f t="shared" si="14"/>
        <v>41856.708330000001</v>
      </c>
      <c r="C906" s="254">
        <v>17</v>
      </c>
      <c r="D906" s="39">
        <f>ROUND($D$791/100*$D$792*АТС!$C154,2)</f>
        <v>109.87</v>
      </c>
      <c r="E906" s="39">
        <f>ROUND($E$791/100*$E$792*АТС!C154,2)</f>
        <v>100.94</v>
      </c>
      <c r="F906" s="39">
        <f>ROUND($F$791/100*$F$792*АТС!C154,2)</f>
        <v>68.739999999999995</v>
      </c>
      <c r="G906" s="39">
        <f>ROUND($G$791/100*$G$792*АТС!C154,2)</f>
        <v>40.24</v>
      </c>
    </row>
    <row r="907" spans="1:7" x14ac:dyDescent="0.25">
      <c r="A907" s="244"/>
      <c r="B907" s="251">
        <f t="shared" si="14"/>
        <v>41856.75</v>
      </c>
      <c r="C907" s="254">
        <v>18</v>
      </c>
      <c r="D907" s="39">
        <f>ROUND($D$791/100*$D$792*АТС!$C155,2)</f>
        <v>111.1</v>
      </c>
      <c r="E907" s="39">
        <f>ROUND($E$791/100*$E$792*АТС!C155,2)</f>
        <v>102.08</v>
      </c>
      <c r="F907" s="39">
        <f>ROUND($F$791/100*$F$792*АТС!C155,2)</f>
        <v>69.52</v>
      </c>
      <c r="G907" s="39">
        <f>ROUND($G$791/100*$G$792*АТС!C155,2)</f>
        <v>40.69</v>
      </c>
    </row>
    <row r="908" spans="1:7" x14ac:dyDescent="0.25">
      <c r="A908" s="244"/>
      <c r="B908" s="253">
        <f t="shared" si="14"/>
        <v>41856.791669999999</v>
      </c>
      <c r="C908" s="254">
        <v>19</v>
      </c>
      <c r="D908" s="39">
        <f>ROUND($D$791/100*$D$792*АТС!$C156,2)</f>
        <v>112.61</v>
      </c>
      <c r="E908" s="39">
        <f>ROUND($E$791/100*$E$792*АТС!C156,2)</f>
        <v>103.47</v>
      </c>
      <c r="F908" s="39">
        <f>ROUND($F$791/100*$F$792*АТС!C156,2)</f>
        <v>70.459999999999994</v>
      </c>
      <c r="G908" s="39">
        <f>ROUND($G$791/100*$G$792*АТС!C156,2)</f>
        <v>41.24</v>
      </c>
    </row>
    <row r="909" spans="1:7" x14ac:dyDescent="0.25">
      <c r="A909" s="244"/>
      <c r="B909" s="251">
        <f t="shared" si="14"/>
        <v>41856.833330000001</v>
      </c>
      <c r="C909" s="254">
        <v>20</v>
      </c>
      <c r="D909" s="39">
        <f>ROUND($D$791/100*$D$792*АТС!$C157,2)</f>
        <v>107.07</v>
      </c>
      <c r="E909" s="39">
        <f>ROUND($E$791/100*$E$792*АТС!C157,2)</f>
        <v>98.37</v>
      </c>
      <c r="F909" s="39">
        <f>ROUND($F$791/100*$F$792*АТС!C157,2)</f>
        <v>66.989999999999995</v>
      </c>
      <c r="G909" s="39">
        <f>ROUND($G$791/100*$G$792*АТС!C157,2)</f>
        <v>39.21</v>
      </c>
    </row>
    <row r="910" spans="1:7" x14ac:dyDescent="0.25">
      <c r="A910" s="244"/>
      <c r="B910" s="253">
        <f t="shared" si="14"/>
        <v>41856.875</v>
      </c>
      <c r="C910" s="254">
        <v>21</v>
      </c>
      <c r="D910" s="39">
        <f>ROUND($D$791/100*$D$792*АТС!$C158,2)</f>
        <v>108.54</v>
      </c>
      <c r="E910" s="39">
        <f>ROUND($E$791/100*$E$792*АТС!C158,2)</f>
        <v>99.72</v>
      </c>
      <c r="F910" s="39">
        <f>ROUND($F$791/100*$F$792*АТС!C158,2)</f>
        <v>67.91</v>
      </c>
      <c r="G910" s="39">
        <f>ROUND($G$791/100*$G$792*АТС!C158,2)</f>
        <v>39.75</v>
      </c>
    </row>
    <row r="911" spans="1:7" x14ac:dyDescent="0.25">
      <c r="A911" s="244"/>
      <c r="B911" s="251">
        <f t="shared" si="14"/>
        <v>41856.916669999999</v>
      </c>
      <c r="C911" s="254">
        <v>22</v>
      </c>
      <c r="D911" s="39">
        <f>ROUND($D$791/100*$D$792*АТС!$C159,2)</f>
        <v>108.83</v>
      </c>
      <c r="E911" s="39">
        <f>ROUND($E$791/100*$E$792*АТС!C159,2)</f>
        <v>99.99</v>
      </c>
      <c r="F911" s="39">
        <f>ROUND($F$791/100*$F$792*АТС!C159,2)</f>
        <v>68.099999999999994</v>
      </c>
      <c r="G911" s="39">
        <f>ROUND($G$791/100*$G$792*АТС!C159,2)</f>
        <v>39.86</v>
      </c>
    </row>
    <row r="912" spans="1:7" x14ac:dyDescent="0.25">
      <c r="A912" s="244"/>
      <c r="B912" s="253">
        <f t="shared" si="14"/>
        <v>41856.958330000001</v>
      </c>
      <c r="C912" s="254">
        <v>23</v>
      </c>
      <c r="D912" s="39">
        <f>ROUND($D$791/100*$D$792*АТС!$C160,2)</f>
        <v>132.84</v>
      </c>
      <c r="E912" s="39">
        <f>ROUND($E$791/100*$E$792*АТС!C160,2)</f>
        <v>122.05</v>
      </c>
      <c r="F912" s="39">
        <f>ROUND($F$791/100*$F$792*АТС!C160,2)</f>
        <v>83.12</v>
      </c>
      <c r="G912" s="39">
        <f>ROUND($G$791/100*$G$792*АТС!C160,2)</f>
        <v>48.65</v>
      </c>
    </row>
    <row r="913" spans="1:7" x14ac:dyDescent="0.25">
      <c r="A913" s="244"/>
      <c r="B913" s="251">
        <f t="shared" si="14"/>
        <v>41857</v>
      </c>
      <c r="C913" s="254">
        <v>0</v>
      </c>
      <c r="D913" s="39">
        <f>ROUND($D$791/100*$D$792*АТС!$C161,2)</f>
        <v>106.69</v>
      </c>
      <c r="E913" s="39">
        <f>ROUND($E$791/100*$E$792*АТС!C161,2)</f>
        <v>98.02</v>
      </c>
      <c r="F913" s="39">
        <f>ROUND($F$791/100*$F$792*АТС!C161,2)</f>
        <v>66.760000000000005</v>
      </c>
      <c r="G913" s="39">
        <f>ROUND($G$791/100*$G$792*АТС!C161,2)</f>
        <v>39.08</v>
      </c>
    </row>
    <row r="914" spans="1:7" x14ac:dyDescent="0.25">
      <c r="A914" s="244"/>
      <c r="B914" s="253">
        <f t="shared" si="14"/>
        <v>41857.041669999999</v>
      </c>
      <c r="C914" s="254">
        <v>1</v>
      </c>
      <c r="D914" s="39">
        <f>ROUND($D$791/100*$D$792*АТС!$C162,2)</f>
        <v>104.45</v>
      </c>
      <c r="E914" s="39">
        <f>ROUND($E$791/100*$E$792*АТС!C162,2)</f>
        <v>95.97</v>
      </c>
      <c r="F914" s="39">
        <f>ROUND($F$791/100*$F$792*АТС!C162,2)</f>
        <v>65.349999999999994</v>
      </c>
      <c r="G914" s="39">
        <f>ROUND($G$791/100*$G$792*АТС!C162,2)</f>
        <v>38.25</v>
      </c>
    </row>
    <row r="915" spans="1:7" x14ac:dyDescent="0.25">
      <c r="A915" s="244"/>
      <c r="B915" s="251">
        <f t="shared" si="14"/>
        <v>41857.083330000001</v>
      </c>
      <c r="C915" s="254">
        <v>2</v>
      </c>
      <c r="D915" s="39">
        <f>ROUND($D$791/100*$D$792*АТС!$C163,2)</f>
        <v>109.21</v>
      </c>
      <c r="E915" s="39">
        <f>ROUND($E$791/100*$E$792*АТС!C163,2)</f>
        <v>100.34</v>
      </c>
      <c r="F915" s="39">
        <f>ROUND($F$791/100*$F$792*АТС!C163,2)</f>
        <v>68.33</v>
      </c>
      <c r="G915" s="39">
        <f>ROUND($G$791/100*$G$792*АТС!C163,2)</f>
        <v>40</v>
      </c>
    </row>
    <row r="916" spans="1:7" x14ac:dyDescent="0.25">
      <c r="A916" s="244"/>
      <c r="B916" s="253">
        <f t="shared" si="14"/>
        <v>41857.125</v>
      </c>
      <c r="C916" s="254">
        <v>3</v>
      </c>
      <c r="D916" s="39">
        <f>ROUND($D$791/100*$D$792*АТС!$C164,2)</f>
        <v>110.01</v>
      </c>
      <c r="E916" s="39">
        <f>ROUND($E$791/100*$E$792*АТС!C164,2)</f>
        <v>101.07</v>
      </c>
      <c r="F916" s="39">
        <f>ROUND($F$791/100*$F$792*АТС!C164,2)</f>
        <v>68.83</v>
      </c>
      <c r="G916" s="39">
        <f>ROUND($G$791/100*$G$792*АТС!C164,2)</f>
        <v>40.29</v>
      </c>
    </row>
    <row r="917" spans="1:7" x14ac:dyDescent="0.25">
      <c r="A917" s="244"/>
      <c r="B917" s="251">
        <f t="shared" si="14"/>
        <v>41857.166669999999</v>
      </c>
      <c r="C917" s="254">
        <v>4</v>
      </c>
      <c r="D917" s="39">
        <f>ROUND($D$791/100*$D$792*АТС!$C165,2)</f>
        <v>109.99</v>
      </c>
      <c r="E917" s="39">
        <f>ROUND($E$791/100*$E$792*АТС!C165,2)</f>
        <v>101.05</v>
      </c>
      <c r="F917" s="39">
        <f>ROUND($F$791/100*$F$792*АТС!C165,2)</f>
        <v>68.819999999999993</v>
      </c>
      <c r="G917" s="39">
        <f>ROUND($G$791/100*$G$792*АТС!C165,2)</f>
        <v>40.28</v>
      </c>
    </row>
    <row r="918" spans="1:7" x14ac:dyDescent="0.25">
      <c r="A918" s="244"/>
      <c r="B918" s="253">
        <f t="shared" si="14"/>
        <v>41857.208330000001</v>
      </c>
      <c r="C918" s="254">
        <v>5</v>
      </c>
      <c r="D918" s="39">
        <f>ROUND($D$791/100*$D$792*АТС!$C166,2)</f>
        <v>110.31</v>
      </c>
      <c r="E918" s="39">
        <f>ROUND($E$791/100*$E$792*АТС!C166,2)</f>
        <v>101.35</v>
      </c>
      <c r="F918" s="39">
        <f>ROUND($F$791/100*$F$792*АТС!C166,2)</f>
        <v>69.02</v>
      </c>
      <c r="G918" s="39">
        <f>ROUND($G$791/100*$G$792*АТС!C166,2)</f>
        <v>40.4</v>
      </c>
    </row>
    <row r="919" spans="1:7" x14ac:dyDescent="0.25">
      <c r="A919" s="244"/>
      <c r="B919" s="251">
        <f t="shared" si="14"/>
        <v>41857.25</v>
      </c>
      <c r="C919" s="254">
        <v>6</v>
      </c>
      <c r="D919" s="39">
        <f>ROUND($D$791/100*$D$792*АТС!$C167,2)</f>
        <v>107.15</v>
      </c>
      <c r="E919" s="39">
        <f>ROUND($E$791/100*$E$792*АТС!C167,2)</f>
        <v>98.44</v>
      </c>
      <c r="F919" s="39">
        <f>ROUND($F$791/100*$F$792*АТС!C167,2)</f>
        <v>67.040000000000006</v>
      </c>
      <c r="G919" s="39">
        <f>ROUND($G$791/100*$G$792*АТС!C167,2)</f>
        <v>39.24</v>
      </c>
    </row>
    <row r="920" spans="1:7" x14ac:dyDescent="0.25">
      <c r="A920" s="244"/>
      <c r="B920" s="253">
        <f t="shared" si="14"/>
        <v>41857.291669999999</v>
      </c>
      <c r="C920" s="254">
        <v>7</v>
      </c>
      <c r="D920" s="39">
        <f>ROUND($D$791/100*$D$792*АТС!$C168,2)</f>
        <v>106.63</v>
      </c>
      <c r="E920" s="39">
        <f>ROUND($E$791/100*$E$792*АТС!C168,2)</f>
        <v>97.97</v>
      </c>
      <c r="F920" s="39">
        <f>ROUND($F$791/100*$F$792*АТС!C168,2)</f>
        <v>66.72</v>
      </c>
      <c r="G920" s="39">
        <f>ROUND($G$791/100*$G$792*АТС!C168,2)</f>
        <v>39.049999999999997</v>
      </c>
    </row>
    <row r="921" spans="1:7" x14ac:dyDescent="0.25">
      <c r="A921" s="244"/>
      <c r="B921" s="251">
        <f t="shared" si="14"/>
        <v>41857.333330000001</v>
      </c>
      <c r="C921" s="254">
        <v>8</v>
      </c>
      <c r="D921" s="39">
        <f>ROUND($D$791/100*$D$792*АТС!$C169,2)</f>
        <v>123.38</v>
      </c>
      <c r="E921" s="39">
        <f>ROUND($E$791/100*$E$792*АТС!C169,2)</f>
        <v>113.36</v>
      </c>
      <c r="F921" s="39">
        <f>ROUND($F$791/100*$F$792*АТС!C169,2)</f>
        <v>77.2</v>
      </c>
      <c r="G921" s="39">
        <f>ROUND($G$791/100*$G$792*АТС!C169,2)</f>
        <v>45.19</v>
      </c>
    </row>
    <row r="922" spans="1:7" x14ac:dyDescent="0.25">
      <c r="A922" s="244"/>
      <c r="B922" s="253">
        <f t="shared" si="14"/>
        <v>41857.375</v>
      </c>
      <c r="C922" s="254">
        <v>9</v>
      </c>
      <c r="D922" s="39">
        <f>ROUND($D$791/100*$D$792*АТС!$C170,2)</f>
        <v>110.22</v>
      </c>
      <c r="E922" s="39">
        <f>ROUND($E$791/100*$E$792*АТС!C170,2)</f>
        <v>101.27</v>
      </c>
      <c r="F922" s="39">
        <f>ROUND($F$791/100*$F$792*АТС!C170,2)</f>
        <v>68.97</v>
      </c>
      <c r="G922" s="39">
        <f>ROUND($G$791/100*$G$792*АТС!C170,2)</f>
        <v>40.369999999999997</v>
      </c>
    </row>
    <row r="923" spans="1:7" x14ac:dyDescent="0.25">
      <c r="A923" s="244"/>
      <c r="B923" s="251">
        <f t="shared" si="14"/>
        <v>41857.416669999999</v>
      </c>
      <c r="C923" s="254">
        <v>10</v>
      </c>
      <c r="D923" s="39">
        <f>ROUND($D$791/100*$D$792*АТС!$C171,2)</f>
        <v>104.38</v>
      </c>
      <c r="E923" s="39">
        <f>ROUND($E$791/100*$E$792*АТС!C171,2)</f>
        <v>95.9</v>
      </c>
      <c r="F923" s="39">
        <f>ROUND($F$791/100*$F$792*АТС!C171,2)</f>
        <v>65.31</v>
      </c>
      <c r="G923" s="39">
        <f>ROUND($G$791/100*$G$792*АТС!C171,2)</f>
        <v>38.229999999999997</v>
      </c>
    </row>
    <row r="924" spans="1:7" x14ac:dyDescent="0.25">
      <c r="A924" s="244"/>
      <c r="B924" s="253">
        <f t="shared" si="14"/>
        <v>41857.458330000001</v>
      </c>
      <c r="C924" s="254">
        <v>11</v>
      </c>
      <c r="D924" s="39">
        <f>ROUND($D$791/100*$D$792*АТС!$C172,2)</f>
        <v>107.21</v>
      </c>
      <c r="E924" s="39">
        <f>ROUND($E$791/100*$E$792*АТС!C172,2)</f>
        <v>98.5</v>
      </c>
      <c r="F924" s="39">
        <f>ROUND($F$791/100*$F$792*АТС!C172,2)</f>
        <v>67.08</v>
      </c>
      <c r="G924" s="39">
        <f>ROUND($G$791/100*$G$792*АТС!C172,2)</f>
        <v>39.26</v>
      </c>
    </row>
    <row r="925" spans="1:7" x14ac:dyDescent="0.25">
      <c r="A925" s="244"/>
      <c r="B925" s="251">
        <f t="shared" si="14"/>
        <v>41857.5</v>
      </c>
      <c r="C925" s="254">
        <v>12</v>
      </c>
      <c r="D925" s="39">
        <f>ROUND($D$791/100*$D$792*АТС!$C173,2)</f>
        <v>108.44</v>
      </c>
      <c r="E925" s="39">
        <f>ROUND($E$791/100*$E$792*АТС!C173,2)</f>
        <v>99.63</v>
      </c>
      <c r="F925" s="39">
        <f>ROUND($F$791/100*$F$792*АТС!C173,2)</f>
        <v>67.849999999999994</v>
      </c>
      <c r="G925" s="39">
        <f>ROUND($G$791/100*$G$792*АТС!C173,2)</f>
        <v>39.71</v>
      </c>
    </row>
    <row r="926" spans="1:7" x14ac:dyDescent="0.25">
      <c r="A926" s="244"/>
      <c r="B926" s="253">
        <f t="shared" si="14"/>
        <v>41857.541669999999</v>
      </c>
      <c r="C926" s="254">
        <v>13</v>
      </c>
      <c r="D926" s="39">
        <f>ROUND($D$791/100*$D$792*АТС!$C174,2)</f>
        <v>105.6</v>
      </c>
      <c r="E926" s="39">
        <f>ROUND($E$791/100*$E$792*АТС!C174,2)</f>
        <v>97.02</v>
      </c>
      <c r="F926" s="39">
        <f>ROUND($F$791/100*$F$792*АТС!C174,2)</f>
        <v>66.069999999999993</v>
      </c>
      <c r="G926" s="39">
        <f>ROUND($G$791/100*$G$792*АТС!C174,2)</f>
        <v>38.68</v>
      </c>
    </row>
    <row r="927" spans="1:7" x14ac:dyDescent="0.25">
      <c r="A927" s="244"/>
      <c r="B927" s="251">
        <f t="shared" si="14"/>
        <v>41857.583330000001</v>
      </c>
      <c r="C927" s="254">
        <v>14</v>
      </c>
      <c r="D927" s="39">
        <f>ROUND($D$791/100*$D$792*АТС!$C175,2)</f>
        <v>106.87</v>
      </c>
      <c r="E927" s="39">
        <f>ROUND($E$791/100*$E$792*АТС!C175,2)</f>
        <v>98.19</v>
      </c>
      <c r="F927" s="39">
        <f>ROUND($F$791/100*$F$792*АТС!C175,2)</f>
        <v>66.87</v>
      </c>
      <c r="G927" s="39">
        <f>ROUND($G$791/100*$G$792*АТС!C175,2)</f>
        <v>39.14</v>
      </c>
    </row>
    <row r="928" spans="1:7" x14ac:dyDescent="0.25">
      <c r="A928" s="244"/>
      <c r="B928" s="253">
        <f t="shared" si="14"/>
        <v>41857.625</v>
      </c>
      <c r="C928" s="254">
        <v>15</v>
      </c>
      <c r="D928" s="39">
        <f>ROUND($D$791/100*$D$792*АТС!$C176,2)</f>
        <v>105.44</v>
      </c>
      <c r="E928" s="39">
        <f>ROUND($E$791/100*$E$792*АТС!C176,2)</f>
        <v>96.88</v>
      </c>
      <c r="F928" s="39">
        <f>ROUND($F$791/100*$F$792*АТС!C176,2)</f>
        <v>65.98</v>
      </c>
      <c r="G928" s="39">
        <f>ROUND($G$791/100*$G$792*АТС!C176,2)</f>
        <v>38.619999999999997</v>
      </c>
    </row>
    <row r="929" spans="1:7" x14ac:dyDescent="0.25">
      <c r="A929" s="244"/>
      <c r="B929" s="251">
        <f t="shared" si="14"/>
        <v>41857.666669999999</v>
      </c>
      <c r="C929" s="254">
        <v>16</v>
      </c>
      <c r="D929" s="39">
        <f>ROUND($D$791/100*$D$792*АТС!$C177,2)</f>
        <v>107.12</v>
      </c>
      <c r="E929" s="39">
        <f>ROUND($E$791/100*$E$792*АТС!C177,2)</f>
        <v>98.42</v>
      </c>
      <c r="F929" s="39">
        <f>ROUND($F$791/100*$F$792*АТС!C177,2)</f>
        <v>67.03</v>
      </c>
      <c r="G929" s="39">
        <f>ROUND($G$791/100*$G$792*АТС!C177,2)</f>
        <v>39.229999999999997</v>
      </c>
    </row>
    <row r="930" spans="1:7" x14ac:dyDescent="0.25">
      <c r="A930" s="244"/>
      <c r="B930" s="253">
        <f t="shared" si="14"/>
        <v>41857.708330000001</v>
      </c>
      <c r="C930" s="254">
        <v>17</v>
      </c>
      <c r="D930" s="39">
        <f>ROUND($D$791/100*$D$792*АТС!$C178,2)</f>
        <v>109.76</v>
      </c>
      <c r="E930" s="39">
        <f>ROUND($E$791/100*$E$792*АТС!C178,2)</f>
        <v>100.84</v>
      </c>
      <c r="F930" s="39">
        <f>ROUND($F$791/100*$F$792*АТС!C178,2)</f>
        <v>68.680000000000007</v>
      </c>
      <c r="G930" s="39">
        <f>ROUND($G$791/100*$G$792*АТС!C178,2)</f>
        <v>40.200000000000003</v>
      </c>
    </row>
    <row r="931" spans="1:7" x14ac:dyDescent="0.25">
      <c r="A931" s="244"/>
      <c r="B931" s="251">
        <f t="shared" si="14"/>
        <v>41857.75</v>
      </c>
      <c r="C931" s="254">
        <v>18</v>
      </c>
      <c r="D931" s="39">
        <f>ROUND($D$791/100*$D$792*АТС!$C179,2)</f>
        <v>111.14</v>
      </c>
      <c r="E931" s="39">
        <f>ROUND($E$791/100*$E$792*АТС!C179,2)</f>
        <v>102.11</v>
      </c>
      <c r="F931" s="39">
        <f>ROUND($F$791/100*$F$792*АТС!C179,2)</f>
        <v>69.540000000000006</v>
      </c>
      <c r="G931" s="39">
        <f>ROUND($G$791/100*$G$792*АТС!C179,2)</f>
        <v>40.700000000000003</v>
      </c>
    </row>
    <row r="932" spans="1:7" x14ac:dyDescent="0.25">
      <c r="A932" s="244"/>
      <c r="B932" s="253">
        <f t="shared" si="14"/>
        <v>41857.791669999999</v>
      </c>
      <c r="C932" s="254">
        <v>19</v>
      </c>
      <c r="D932" s="39">
        <f>ROUND($D$791/100*$D$792*АТС!$C180,2)</f>
        <v>112.67</v>
      </c>
      <c r="E932" s="39">
        <f>ROUND($E$791/100*$E$792*АТС!C180,2)</f>
        <v>103.51</v>
      </c>
      <c r="F932" s="39">
        <f>ROUND($F$791/100*$F$792*АТС!C180,2)</f>
        <v>70.5</v>
      </c>
      <c r="G932" s="39">
        <f>ROUND($G$791/100*$G$792*АТС!C180,2)</f>
        <v>41.26</v>
      </c>
    </row>
    <row r="933" spans="1:7" x14ac:dyDescent="0.25">
      <c r="A933" s="244"/>
      <c r="B933" s="251">
        <f t="shared" si="14"/>
        <v>41857.833330000001</v>
      </c>
      <c r="C933" s="254">
        <v>20</v>
      </c>
      <c r="D933" s="39">
        <f>ROUND($D$791/100*$D$792*АТС!$C181,2)</f>
        <v>107.06</v>
      </c>
      <c r="E933" s="39">
        <f>ROUND($E$791/100*$E$792*АТС!C181,2)</f>
        <v>98.36</v>
      </c>
      <c r="F933" s="39">
        <f>ROUND($F$791/100*$F$792*АТС!C181,2)</f>
        <v>66.989999999999995</v>
      </c>
      <c r="G933" s="39">
        <f>ROUND($G$791/100*$G$792*АТС!C181,2)</f>
        <v>39.21</v>
      </c>
    </row>
    <row r="934" spans="1:7" x14ac:dyDescent="0.25">
      <c r="A934" s="244"/>
      <c r="B934" s="253">
        <f t="shared" si="14"/>
        <v>41857.875</v>
      </c>
      <c r="C934" s="254">
        <v>21</v>
      </c>
      <c r="D934" s="39">
        <f>ROUND($D$791/100*$D$792*АТС!$C182,2)</f>
        <v>108.52</v>
      </c>
      <c r="E934" s="39">
        <f>ROUND($E$791/100*$E$792*АТС!C182,2)</f>
        <v>99.71</v>
      </c>
      <c r="F934" s="39">
        <f>ROUND($F$791/100*$F$792*АТС!C182,2)</f>
        <v>67.900000000000006</v>
      </c>
      <c r="G934" s="39">
        <f>ROUND($G$791/100*$G$792*АТС!C182,2)</f>
        <v>39.75</v>
      </c>
    </row>
    <row r="935" spans="1:7" x14ac:dyDescent="0.25">
      <c r="A935" s="244"/>
      <c r="B935" s="251">
        <f t="shared" si="14"/>
        <v>41857.916669999999</v>
      </c>
      <c r="C935" s="254">
        <v>22</v>
      </c>
      <c r="D935" s="39">
        <f>ROUND($D$791/100*$D$792*АТС!$C183,2)</f>
        <v>108.82</v>
      </c>
      <c r="E935" s="39">
        <f>ROUND($E$791/100*$E$792*АТС!C183,2)</f>
        <v>99.98</v>
      </c>
      <c r="F935" s="39">
        <f>ROUND($F$791/100*$F$792*АТС!C183,2)</f>
        <v>68.09</v>
      </c>
      <c r="G935" s="39">
        <f>ROUND($G$791/100*$G$792*АТС!C183,2)</f>
        <v>39.85</v>
      </c>
    </row>
    <row r="936" spans="1:7" x14ac:dyDescent="0.25">
      <c r="A936" s="244"/>
      <c r="B936" s="253">
        <f t="shared" si="14"/>
        <v>41857.958330000001</v>
      </c>
      <c r="C936" s="254">
        <v>23</v>
      </c>
      <c r="D936" s="39">
        <f>ROUND($D$791/100*$D$792*АТС!$C184,2)</f>
        <v>132.32</v>
      </c>
      <c r="E936" s="39">
        <f>ROUND($E$791/100*$E$792*АТС!C184,2)</f>
        <v>121.57</v>
      </c>
      <c r="F936" s="39">
        <f>ROUND($F$791/100*$F$792*АТС!C184,2)</f>
        <v>82.79</v>
      </c>
      <c r="G936" s="39">
        <f>ROUND($G$791/100*$G$792*АТС!C184,2)</f>
        <v>48.46</v>
      </c>
    </row>
    <row r="937" spans="1:7" x14ac:dyDescent="0.25">
      <c r="A937" s="244"/>
      <c r="B937" s="251">
        <f t="shared" si="14"/>
        <v>41858</v>
      </c>
      <c r="C937" s="254">
        <v>0</v>
      </c>
      <c r="D937" s="39">
        <f>ROUND($D$791/100*$D$792*АТС!$C185,2)</f>
        <v>107.12</v>
      </c>
      <c r="E937" s="39">
        <f>ROUND($E$791/100*$E$792*АТС!C185,2)</f>
        <v>98.42</v>
      </c>
      <c r="F937" s="39">
        <f>ROUND($F$791/100*$F$792*АТС!C185,2)</f>
        <v>67.02</v>
      </c>
      <c r="G937" s="39">
        <f>ROUND($G$791/100*$G$792*АТС!C185,2)</f>
        <v>39.229999999999997</v>
      </c>
    </row>
    <row r="938" spans="1:7" x14ac:dyDescent="0.25">
      <c r="A938" s="244"/>
      <c r="B938" s="253">
        <f t="shared" si="14"/>
        <v>41858.041669999999</v>
      </c>
      <c r="C938" s="254">
        <v>1</v>
      </c>
      <c r="D938" s="39">
        <f>ROUND($D$791/100*$D$792*АТС!$C186,2)</f>
        <v>104.5</v>
      </c>
      <c r="E938" s="39">
        <f>ROUND($E$791/100*$E$792*АТС!C186,2)</f>
        <v>96.02</v>
      </c>
      <c r="F938" s="39">
        <f>ROUND($F$791/100*$F$792*АТС!C186,2)</f>
        <v>65.39</v>
      </c>
      <c r="G938" s="39">
        <f>ROUND($G$791/100*$G$792*АТС!C186,2)</f>
        <v>38.270000000000003</v>
      </c>
    </row>
    <row r="939" spans="1:7" x14ac:dyDescent="0.25">
      <c r="A939" s="244"/>
      <c r="B939" s="251">
        <f t="shared" si="14"/>
        <v>41858.083330000001</v>
      </c>
      <c r="C939" s="254">
        <v>2</v>
      </c>
      <c r="D939" s="39">
        <f>ROUND($D$791/100*$D$792*АТС!$C187,2)</f>
        <v>109.24</v>
      </c>
      <c r="E939" s="39">
        <f>ROUND($E$791/100*$E$792*АТС!C187,2)</f>
        <v>100.37</v>
      </c>
      <c r="F939" s="39">
        <f>ROUND($F$791/100*$F$792*АТС!C187,2)</f>
        <v>68.349999999999994</v>
      </c>
      <c r="G939" s="39">
        <f>ROUND($G$791/100*$G$792*АТС!C187,2)</f>
        <v>40.01</v>
      </c>
    </row>
    <row r="940" spans="1:7" x14ac:dyDescent="0.25">
      <c r="A940" s="244"/>
      <c r="B940" s="253">
        <f t="shared" si="14"/>
        <v>41858.125</v>
      </c>
      <c r="C940" s="254">
        <v>3</v>
      </c>
      <c r="D940" s="39">
        <f>ROUND($D$791/100*$D$792*АТС!$C188,2)</f>
        <v>110.07</v>
      </c>
      <c r="E940" s="39">
        <f>ROUND($E$791/100*$E$792*АТС!C188,2)</f>
        <v>101.13</v>
      </c>
      <c r="F940" s="39">
        <f>ROUND($F$791/100*$F$792*АТС!C188,2)</f>
        <v>68.87</v>
      </c>
      <c r="G940" s="39">
        <f>ROUND($G$791/100*$G$792*АТС!C188,2)</f>
        <v>40.31</v>
      </c>
    </row>
    <row r="941" spans="1:7" x14ac:dyDescent="0.25">
      <c r="A941" s="244"/>
      <c r="B941" s="251">
        <f t="shared" si="14"/>
        <v>41858.166669999999</v>
      </c>
      <c r="C941" s="254">
        <v>4</v>
      </c>
      <c r="D941" s="39">
        <f>ROUND($D$791/100*$D$792*АТС!$C189,2)</f>
        <v>110.09</v>
      </c>
      <c r="E941" s="39">
        <f>ROUND($E$791/100*$E$792*АТС!C189,2)</f>
        <v>101.15</v>
      </c>
      <c r="F941" s="39">
        <f>ROUND($F$791/100*$F$792*АТС!C189,2)</f>
        <v>68.89</v>
      </c>
      <c r="G941" s="39">
        <f>ROUND($G$791/100*$G$792*АТС!C189,2)</f>
        <v>40.32</v>
      </c>
    </row>
    <row r="942" spans="1:7" x14ac:dyDescent="0.25">
      <c r="A942" s="244"/>
      <c r="B942" s="253">
        <f t="shared" si="14"/>
        <v>41858.208330000001</v>
      </c>
      <c r="C942" s="254">
        <v>5</v>
      </c>
      <c r="D942" s="39">
        <f>ROUND($D$791/100*$D$792*АТС!$C190,2)</f>
        <v>110.54</v>
      </c>
      <c r="E942" s="39">
        <f>ROUND($E$791/100*$E$792*АТС!C190,2)</f>
        <v>101.56</v>
      </c>
      <c r="F942" s="39">
        <f>ROUND($F$791/100*$F$792*АТС!C190,2)</f>
        <v>69.17</v>
      </c>
      <c r="G942" s="39">
        <f>ROUND($G$791/100*$G$792*АТС!C190,2)</f>
        <v>40.49</v>
      </c>
    </row>
    <row r="943" spans="1:7" x14ac:dyDescent="0.25">
      <c r="A943" s="244"/>
      <c r="B943" s="251">
        <f t="shared" si="14"/>
        <v>41858.25</v>
      </c>
      <c r="C943" s="254">
        <v>6</v>
      </c>
      <c r="D943" s="39">
        <f>ROUND($D$791/100*$D$792*АТС!$C191,2)</f>
        <v>111.56</v>
      </c>
      <c r="E943" s="39">
        <f>ROUND($E$791/100*$E$792*АТС!C191,2)</f>
        <v>102.5</v>
      </c>
      <c r="F943" s="39">
        <f>ROUND($F$791/100*$F$792*АТС!C191,2)</f>
        <v>69.81</v>
      </c>
      <c r="G943" s="39">
        <f>ROUND($G$791/100*$G$792*АТС!C191,2)</f>
        <v>40.86</v>
      </c>
    </row>
    <row r="944" spans="1:7" x14ac:dyDescent="0.25">
      <c r="A944" s="244"/>
      <c r="B944" s="253">
        <f t="shared" si="14"/>
        <v>41858.291669999999</v>
      </c>
      <c r="C944" s="254">
        <v>7</v>
      </c>
      <c r="D944" s="39">
        <f>ROUND($D$791/100*$D$792*АТС!$C192,2)</f>
        <v>105.52</v>
      </c>
      <c r="E944" s="39">
        <f>ROUND($E$791/100*$E$792*АТС!C192,2)</f>
        <v>96.95</v>
      </c>
      <c r="F944" s="39">
        <f>ROUND($F$791/100*$F$792*АТС!C192,2)</f>
        <v>66.02</v>
      </c>
      <c r="G944" s="39">
        <f>ROUND($G$791/100*$G$792*АТС!C192,2)</f>
        <v>38.65</v>
      </c>
    </row>
    <row r="945" spans="1:7" x14ac:dyDescent="0.25">
      <c r="A945" s="244"/>
      <c r="B945" s="251">
        <f t="shared" si="14"/>
        <v>41858.333330000001</v>
      </c>
      <c r="C945" s="254">
        <v>8</v>
      </c>
      <c r="D945" s="39">
        <f>ROUND($D$791/100*$D$792*АТС!$C193,2)</f>
        <v>127.17</v>
      </c>
      <c r="E945" s="39">
        <f>ROUND($E$791/100*$E$792*АТС!C193,2)</f>
        <v>116.84</v>
      </c>
      <c r="F945" s="39">
        <f>ROUND($F$791/100*$F$792*АТС!C193,2)</f>
        <v>79.569999999999993</v>
      </c>
      <c r="G945" s="39">
        <f>ROUND($G$791/100*$G$792*АТС!C193,2)</f>
        <v>46.58</v>
      </c>
    </row>
    <row r="946" spans="1:7" x14ac:dyDescent="0.25">
      <c r="A946" s="244"/>
      <c r="B946" s="253">
        <f t="shared" ref="B946:B1009" si="15">B922+1</f>
        <v>41858.375</v>
      </c>
      <c r="C946" s="254">
        <v>9</v>
      </c>
      <c r="D946" s="39">
        <f>ROUND($D$791/100*$D$792*АТС!$C194,2)</f>
        <v>110.44</v>
      </c>
      <c r="E946" s="39">
        <f>ROUND($E$791/100*$E$792*АТС!C194,2)</f>
        <v>101.47</v>
      </c>
      <c r="F946" s="39">
        <f>ROUND($F$791/100*$F$792*АТС!C194,2)</f>
        <v>69.099999999999994</v>
      </c>
      <c r="G946" s="39">
        <f>ROUND($G$791/100*$G$792*АТС!C194,2)</f>
        <v>40.450000000000003</v>
      </c>
    </row>
    <row r="947" spans="1:7" x14ac:dyDescent="0.25">
      <c r="A947" s="244"/>
      <c r="B947" s="251">
        <f t="shared" si="15"/>
        <v>41858.416669999999</v>
      </c>
      <c r="C947" s="254">
        <v>10</v>
      </c>
      <c r="D947" s="39">
        <f>ROUND($D$791/100*$D$792*АТС!$C195,2)</f>
        <v>104.52</v>
      </c>
      <c r="E947" s="39">
        <f>ROUND($E$791/100*$E$792*АТС!C195,2)</f>
        <v>96.03</v>
      </c>
      <c r="F947" s="39">
        <f>ROUND($F$791/100*$F$792*АТС!C195,2)</f>
        <v>65.400000000000006</v>
      </c>
      <c r="G947" s="39">
        <f>ROUND($G$791/100*$G$792*АТС!C195,2)</f>
        <v>38.28</v>
      </c>
    </row>
    <row r="948" spans="1:7" x14ac:dyDescent="0.25">
      <c r="A948" s="244"/>
      <c r="B948" s="253">
        <f t="shared" si="15"/>
        <v>41858.458330000001</v>
      </c>
      <c r="C948" s="254">
        <v>11</v>
      </c>
      <c r="D948" s="39">
        <f>ROUND($D$791/100*$D$792*АТС!$C196,2)</f>
        <v>107.12</v>
      </c>
      <c r="E948" s="39">
        <f>ROUND($E$791/100*$E$792*АТС!C196,2)</f>
        <v>98.42</v>
      </c>
      <c r="F948" s="39">
        <f>ROUND($F$791/100*$F$792*АТС!C196,2)</f>
        <v>67.02</v>
      </c>
      <c r="G948" s="39">
        <f>ROUND($G$791/100*$G$792*АТС!C196,2)</f>
        <v>39.229999999999997</v>
      </c>
    </row>
    <row r="949" spans="1:7" x14ac:dyDescent="0.25">
      <c r="A949" s="244"/>
      <c r="B949" s="251">
        <f t="shared" si="15"/>
        <v>41858.5</v>
      </c>
      <c r="C949" s="254">
        <v>12</v>
      </c>
      <c r="D949" s="39">
        <f>ROUND($D$791/100*$D$792*АТС!$C197,2)</f>
        <v>106.7</v>
      </c>
      <c r="E949" s="39">
        <f>ROUND($E$791/100*$E$792*АТС!C197,2)</f>
        <v>98.03</v>
      </c>
      <c r="F949" s="39">
        <f>ROUND($F$791/100*$F$792*АТС!C197,2)</f>
        <v>66.760000000000005</v>
      </c>
      <c r="G949" s="39">
        <f>ROUND($G$791/100*$G$792*АТС!C197,2)</f>
        <v>39.08</v>
      </c>
    </row>
    <row r="950" spans="1:7" x14ac:dyDescent="0.25">
      <c r="A950" s="244"/>
      <c r="B950" s="253">
        <f t="shared" si="15"/>
        <v>41858.541669999999</v>
      </c>
      <c r="C950" s="254">
        <v>13</v>
      </c>
      <c r="D950" s="39">
        <f>ROUND($D$791/100*$D$792*АТС!$C198,2)</f>
        <v>105.79</v>
      </c>
      <c r="E950" s="39">
        <f>ROUND($E$791/100*$E$792*АТС!C198,2)</f>
        <v>97.19</v>
      </c>
      <c r="F950" s="39">
        <f>ROUND($F$791/100*$F$792*АТС!C198,2)</f>
        <v>66.19</v>
      </c>
      <c r="G950" s="39">
        <f>ROUND($G$791/100*$G$792*АТС!C198,2)</f>
        <v>38.74</v>
      </c>
    </row>
    <row r="951" spans="1:7" x14ac:dyDescent="0.25">
      <c r="A951" s="244"/>
      <c r="B951" s="251">
        <f t="shared" si="15"/>
        <v>41858.583330000001</v>
      </c>
      <c r="C951" s="254">
        <v>14</v>
      </c>
      <c r="D951" s="39">
        <f>ROUND($D$791/100*$D$792*АТС!$C199,2)</f>
        <v>108.54</v>
      </c>
      <c r="E951" s="39">
        <f>ROUND($E$791/100*$E$792*АТС!C199,2)</f>
        <v>99.72</v>
      </c>
      <c r="F951" s="39">
        <f>ROUND($F$791/100*$F$792*АТС!C199,2)</f>
        <v>67.91</v>
      </c>
      <c r="G951" s="39">
        <f>ROUND($G$791/100*$G$792*АТС!C199,2)</f>
        <v>39.75</v>
      </c>
    </row>
    <row r="952" spans="1:7" x14ac:dyDescent="0.25">
      <c r="A952" s="244"/>
      <c r="B952" s="253">
        <f t="shared" si="15"/>
        <v>41858.625</v>
      </c>
      <c r="C952" s="254">
        <v>15</v>
      </c>
      <c r="D952" s="39">
        <f>ROUND($D$791/100*$D$792*АТС!$C200,2)</f>
        <v>105.88</v>
      </c>
      <c r="E952" s="39">
        <f>ROUND($E$791/100*$E$792*АТС!C200,2)</f>
        <v>97.28</v>
      </c>
      <c r="F952" s="39">
        <f>ROUND($F$791/100*$F$792*АТС!C200,2)</f>
        <v>66.25</v>
      </c>
      <c r="G952" s="39">
        <f>ROUND($G$791/100*$G$792*АТС!C200,2)</f>
        <v>38.78</v>
      </c>
    </row>
    <row r="953" spans="1:7" x14ac:dyDescent="0.25">
      <c r="A953" s="244"/>
      <c r="B953" s="251">
        <f t="shared" si="15"/>
        <v>41858.666669999999</v>
      </c>
      <c r="C953" s="254">
        <v>16</v>
      </c>
      <c r="D953" s="39">
        <f>ROUND($D$791/100*$D$792*АТС!$C201,2)</f>
        <v>107.14</v>
      </c>
      <c r="E953" s="39">
        <f>ROUND($E$791/100*$E$792*АТС!C201,2)</f>
        <v>98.44</v>
      </c>
      <c r="F953" s="39">
        <f>ROUND($F$791/100*$F$792*АТС!C201,2)</f>
        <v>67.040000000000006</v>
      </c>
      <c r="G953" s="39">
        <f>ROUND($G$791/100*$G$792*АТС!C201,2)</f>
        <v>39.24</v>
      </c>
    </row>
    <row r="954" spans="1:7" x14ac:dyDescent="0.25">
      <c r="A954" s="244"/>
      <c r="B954" s="253">
        <f t="shared" si="15"/>
        <v>41858.708330000001</v>
      </c>
      <c r="C954" s="254">
        <v>17</v>
      </c>
      <c r="D954" s="39">
        <f>ROUND($D$791/100*$D$792*АТС!$C202,2)</f>
        <v>109.84</v>
      </c>
      <c r="E954" s="39">
        <f>ROUND($E$791/100*$E$792*АТС!C202,2)</f>
        <v>100.92</v>
      </c>
      <c r="F954" s="39">
        <f>ROUND($F$791/100*$F$792*АТС!C202,2)</f>
        <v>68.73</v>
      </c>
      <c r="G954" s="39">
        <f>ROUND($G$791/100*$G$792*АТС!C202,2)</f>
        <v>40.229999999999997</v>
      </c>
    </row>
    <row r="955" spans="1:7" x14ac:dyDescent="0.25">
      <c r="A955" s="244"/>
      <c r="B955" s="251">
        <f t="shared" si="15"/>
        <v>41858.75</v>
      </c>
      <c r="C955" s="254">
        <v>18</v>
      </c>
      <c r="D955" s="39">
        <f>ROUND($D$791/100*$D$792*АТС!$C203,2)</f>
        <v>113.4</v>
      </c>
      <c r="E955" s="39">
        <f>ROUND($E$791/100*$E$792*АТС!C203,2)</f>
        <v>104.18</v>
      </c>
      <c r="F955" s="39">
        <f>ROUND($F$791/100*$F$792*АТС!C203,2)</f>
        <v>70.95</v>
      </c>
      <c r="G955" s="39">
        <f>ROUND($G$791/100*$G$792*АТС!C203,2)</f>
        <v>41.53</v>
      </c>
    </row>
    <row r="956" spans="1:7" x14ac:dyDescent="0.25">
      <c r="A956" s="244"/>
      <c r="B956" s="253">
        <f t="shared" si="15"/>
        <v>41858.791669999999</v>
      </c>
      <c r="C956" s="254">
        <v>19</v>
      </c>
      <c r="D956" s="39">
        <f>ROUND($D$791/100*$D$792*АТС!$C204,2)</f>
        <v>114.07</v>
      </c>
      <c r="E956" s="39">
        <f>ROUND($E$791/100*$E$792*АТС!C204,2)</f>
        <v>104.8</v>
      </c>
      <c r="F956" s="39">
        <f>ROUND($F$791/100*$F$792*АТС!C204,2)</f>
        <v>71.37</v>
      </c>
      <c r="G956" s="39">
        <f>ROUND($G$791/100*$G$792*АТС!C204,2)</f>
        <v>41.78</v>
      </c>
    </row>
    <row r="957" spans="1:7" x14ac:dyDescent="0.25">
      <c r="A957" s="244"/>
      <c r="B957" s="251">
        <f t="shared" si="15"/>
        <v>41858.833330000001</v>
      </c>
      <c r="C957" s="254">
        <v>20</v>
      </c>
      <c r="D957" s="39">
        <f>ROUND($D$791/100*$D$792*АТС!$C205,2)</f>
        <v>104.9</v>
      </c>
      <c r="E957" s="39">
        <f>ROUND($E$791/100*$E$792*АТС!C205,2)</f>
        <v>96.38</v>
      </c>
      <c r="F957" s="39">
        <f>ROUND($F$791/100*$F$792*АТС!C205,2)</f>
        <v>65.64</v>
      </c>
      <c r="G957" s="39">
        <f>ROUND($G$791/100*$G$792*АТС!C205,2)</f>
        <v>38.42</v>
      </c>
    </row>
    <row r="958" spans="1:7" x14ac:dyDescent="0.25">
      <c r="A958" s="244"/>
      <c r="B958" s="253">
        <f t="shared" si="15"/>
        <v>41858.875</v>
      </c>
      <c r="C958" s="254">
        <v>21</v>
      </c>
      <c r="D958" s="39">
        <f>ROUND($D$791/100*$D$792*АТС!$C206,2)</f>
        <v>108.61</v>
      </c>
      <c r="E958" s="39">
        <f>ROUND($E$791/100*$E$792*АТС!C206,2)</f>
        <v>99.79</v>
      </c>
      <c r="F958" s="39">
        <f>ROUND($F$791/100*$F$792*АТС!C206,2)</f>
        <v>67.959999999999994</v>
      </c>
      <c r="G958" s="39">
        <f>ROUND($G$791/100*$G$792*АТС!C206,2)</f>
        <v>39.78</v>
      </c>
    </row>
    <row r="959" spans="1:7" x14ac:dyDescent="0.25">
      <c r="A959" s="244"/>
      <c r="B959" s="251">
        <f t="shared" si="15"/>
        <v>41858.916669999999</v>
      </c>
      <c r="C959" s="254">
        <v>22</v>
      </c>
      <c r="D959" s="39">
        <f>ROUND($D$791/100*$D$792*АТС!$C207,2)</f>
        <v>108.89</v>
      </c>
      <c r="E959" s="39">
        <f>ROUND($E$791/100*$E$792*АТС!C207,2)</f>
        <v>100.04</v>
      </c>
      <c r="F959" s="39">
        <f>ROUND($F$791/100*$F$792*АТС!C207,2)</f>
        <v>68.13</v>
      </c>
      <c r="G959" s="39">
        <f>ROUND($G$791/100*$G$792*АТС!C207,2)</f>
        <v>39.880000000000003</v>
      </c>
    </row>
    <row r="960" spans="1:7" x14ac:dyDescent="0.25">
      <c r="A960" s="244"/>
      <c r="B960" s="253">
        <f t="shared" si="15"/>
        <v>41858.958330000001</v>
      </c>
      <c r="C960" s="254">
        <v>23</v>
      </c>
      <c r="D960" s="39">
        <f>ROUND($D$791/100*$D$792*АТС!$C208,2)</f>
        <v>132.99</v>
      </c>
      <c r="E960" s="39">
        <f>ROUND($E$791/100*$E$792*АТС!C208,2)</f>
        <v>122.19</v>
      </c>
      <c r="F960" s="39">
        <f>ROUND($F$791/100*$F$792*АТС!C208,2)</f>
        <v>83.21</v>
      </c>
      <c r="G960" s="39">
        <f>ROUND($G$791/100*$G$792*АТС!C208,2)</f>
        <v>48.71</v>
      </c>
    </row>
    <row r="961" spans="1:7" x14ac:dyDescent="0.25">
      <c r="A961" s="244"/>
      <c r="B961" s="251">
        <f t="shared" si="15"/>
        <v>41859</v>
      </c>
      <c r="C961" s="254">
        <v>0</v>
      </c>
      <c r="D961" s="39">
        <f>ROUND($D$791/100*$D$792*АТС!$C209,2)</f>
        <v>106.9</v>
      </c>
      <c r="E961" s="39">
        <f>ROUND($E$791/100*$E$792*АТС!C209,2)</f>
        <v>98.22</v>
      </c>
      <c r="F961" s="39">
        <f>ROUND($F$791/100*$F$792*АТС!C209,2)</f>
        <v>66.89</v>
      </c>
      <c r="G961" s="39">
        <f>ROUND($G$791/100*$G$792*АТС!C209,2)</f>
        <v>39.15</v>
      </c>
    </row>
    <row r="962" spans="1:7" x14ac:dyDescent="0.25">
      <c r="A962" s="244"/>
      <c r="B962" s="253">
        <f t="shared" si="15"/>
        <v>41859.041669999999</v>
      </c>
      <c r="C962" s="254">
        <v>1</v>
      </c>
      <c r="D962" s="39">
        <f>ROUND($D$791/100*$D$792*АТС!$C210,2)</f>
        <v>105.32</v>
      </c>
      <c r="E962" s="39">
        <f>ROUND($E$791/100*$E$792*АТС!C210,2)</f>
        <v>96.76</v>
      </c>
      <c r="F962" s="39">
        <f>ROUND($F$791/100*$F$792*АТС!C210,2)</f>
        <v>65.900000000000006</v>
      </c>
      <c r="G962" s="39">
        <f>ROUND($G$791/100*$G$792*АТС!C210,2)</f>
        <v>38.57</v>
      </c>
    </row>
    <row r="963" spans="1:7" x14ac:dyDescent="0.25">
      <c r="A963" s="244"/>
      <c r="B963" s="251">
        <f t="shared" si="15"/>
        <v>41859.083330000001</v>
      </c>
      <c r="C963" s="254">
        <v>2</v>
      </c>
      <c r="D963" s="39">
        <f>ROUND($D$791/100*$D$792*АТС!$C211,2)</f>
        <v>110.16</v>
      </c>
      <c r="E963" s="39">
        <f>ROUND($E$791/100*$E$792*АТС!C211,2)</f>
        <v>101.21</v>
      </c>
      <c r="F963" s="39">
        <f>ROUND($F$791/100*$F$792*АТС!C211,2)</f>
        <v>68.930000000000007</v>
      </c>
      <c r="G963" s="39">
        <f>ROUND($G$791/100*$G$792*АТС!C211,2)</f>
        <v>40.35</v>
      </c>
    </row>
    <row r="964" spans="1:7" x14ac:dyDescent="0.25">
      <c r="A964" s="244"/>
      <c r="B964" s="253">
        <f t="shared" si="15"/>
        <v>41859.125</v>
      </c>
      <c r="C964" s="254">
        <v>3</v>
      </c>
      <c r="D964" s="39">
        <f>ROUND($D$791/100*$D$792*АТС!$C212,2)</f>
        <v>111.84</v>
      </c>
      <c r="E964" s="39">
        <f>ROUND($E$791/100*$E$792*АТС!C212,2)</f>
        <v>102.76</v>
      </c>
      <c r="F964" s="39">
        <f>ROUND($F$791/100*$F$792*АТС!C212,2)</f>
        <v>69.98</v>
      </c>
      <c r="G964" s="39">
        <f>ROUND($G$791/100*$G$792*АТС!C212,2)</f>
        <v>40.96</v>
      </c>
    </row>
    <row r="965" spans="1:7" x14ac:dyDescent="0.25">
      <c r="A965" s="244"/>
      <c r="B965" s="251">
        <f t="shared" si="15"/>
        <v>41859.166669999999</v>
      </c>
      <c r="C965" s="254">
        <v>4</v>
      </c>
      <c r="D965" s="39">
        <f>ROUND($D$791/100*$D$792*АТС!$C213,2)</f>
        <v>112.72</v>
      </c>
      <c r="E965" s="39">
        <f>ROUND($E$791/100*$E$792*АТС!C213,2)</f>
        <v>103.56</v>
      </c>
      <c r="F965" s="39">
        <f>ROUND($F$791/100*$F$792*АТС!C213,2)</f>
        <v>70.53</v>
      </c>
      <c r="G965" s="39">
        <f>ROUND($G$791/100*$G$792*АТС!C213,2)</f>
        <v>41.28</v>
      </c>
    </row>
    <row r="966" spans="1:7" x14ac:dyDescent="0.25">
      <c r="A966" s="244"/>
      <c r="B966" s="253">
        <f t="shared" si="15"/>
        <v>41859.208330000001</v>
      </c>
      <c r="C966" s="254">
        <v>5</v>
      </c>
      <c r="D966" s="39">
        <f>ROUND($D$791/100*$D$792*АТС!$C214,2)</f>
        <v>111.65</v>
      </c>
      <c r="E966" s="39">
        <f>ROUND($E$791/100*$E$792*АТС!C214,2)</f>
        <v>102.58</v>
      </c>
      <c r="F966" s="39">
        <f>ROUND($F$791/100*$F$792*АТС!C214,2)</f>
        <v>69.86</v>
      </c>
      <c r="G966" s="39">
        <f>ROUND($G$791/100*$G$792*АТС!C214,2)</f>
        <v>40.89</v>
      </c>
    </row>
    <row r="967" spans="1:7" x14ac:dyDescent="0.25">
      <c r="A967" s="244"/>
      <c r="B967" s="251">
        <f t="shared" si="15"/>
        <v>41859.25</v>
      </c>
      <c r="C967" s="254">
        <v>6</v>
      </c>
      <c r="D967" s="39">
        <f>ROUND($D$791/100*$D$792*АТС!$C215,2)</f>
        <v>111.7</v>
      </c>
      <c r="E967" s="39">
        <f>ROUND($E$791/100*$E$792*АТС!C215,2)</f>
        <v>102.62</v>
      </c>
      <c r="F967" s="39">
        <f>ROUND($F$791/100*$F$792*АТС!C215,2)</f>
        <v>69.89</v>
      </c>
      <c r="G967" s="39">
        <f>ROUND($G$791/100*$G$792*АТС!C215,2)</f>
        <v>40.909999999999997</v>
      </c>
    </row>
    <row r="968" spans="1:7" x14ac:dyDescent="0.25">
      <c r="A968" s="244"/>
      <c r="B968" s="253">
        <f t="shared" si="15"/>
        <v>41859.291669999999</v>
      </c>
      <c r="C968" s="254">
        <v>7</v>
      </c>
      <c r="D968" s="39">
        <f>ROUND($D$791/100*$D$792*АТС!$C216,2)</f>
        <v>105.53</v>
      </c>
      <c r="E968" s="39">
        <f>ROUND($E$791/100*$E$792*АТС!C216,2)</f>
        <v>96.96</v>
      </c>
      <c r="F968" s="39">
        <f>ROUND($F$791/100*$F$792*АТС!C216,2)</f>
        <v>66.03</v>
      </c>
      <c r="G968" s="39">
        <f>ROUND($G$791/100*$G$792*АТС!C216,2)</f>
        <v>38.65</v>
      </c>
    </row>
    <row r="969" spans="1:7" x14ac:dyDescent="0.25">
      <c r="A969" s="244"/>
      <c r="B969" s="251">
        <f t="shared" si="15"/>
        <v>41859.333330000001</v>
      </c>
      <c r="C969" s="254">
        <v>8</v>
      </c>
      <c r="D969" s="39">
        <f>ROUND($D$791/100*$D$792*АТС!$C217,2)</f>
        <v>127.16</v>
      </c>
      <c r="E969" s="39">
        <f>ROUND($E$791/100*$E$792*АТС!C217,2)</f>
        <v>116.83</v>
      </c>
      <c r="F969" s="39">
        <f>ROUND($F$791/100*$F$792*АТС!C217,2)</f>
        <v>79.56</v>
      </c>
      <c r="G969" s="39">
        <f>ROUND($G$791/100*$G$792*АТС!C217,2)</f>
        <v>46.57</v>
      </c>
    </row>
    <row r="970" spans="1:7" x14ac:dyDescent="0.25">
      <c r="A970" s="244"/>
      <c r="B970" s="253">
        <f t="shared" si="15"/>
        <v>41859.375</v>
      </c>
      <c r="C970" s="254">
        <v>9</v>
      </c>
      <c r="D970" s="39">
        <f>ROUND($D$791/100*$D$792*АТС!$C218,2)</f>
        <v>117.14</v>
      </c>
      <c r="E970" s="39">
        <f>ROUND($E$791/100*$E$792*АТС!C218,2)</f>
        <v>107.63</v>
      </c>
      <c r="F970" s="39">
        <f>ROUND($F$791/100*$F$792*АТС!C218,2)</f>
        <v>73.3</v>
      </c>
      <c r="G970" s="39">
        <f>ROUND($G$791/100*$G$792*АТС!C218,2)</f>
        <v>42.9</v>
      </c>
    </row>
    <row r="971" spans="1:7" x14ac:dyDescent="0.25">
      <c r="A971" s="244"/>
      <c r="B971" s="251">
        <f t="shared" si="15"/>
        <v>41859.416669999999</v>
      </c>
      <c r="C971" s="254">
        <v>10</v>
      </c>
      <c r="D971" s="39">
        <f>ROUND($D$791/100*$D$792*АТС!$C219,2)</f>
        <v>108.84</v>
      </c>
      <c r="E971" s="39">
        <f>ROUND($E$791/100*$E$792*АТС!C219,2)</f>
        <v>100</v>
      </c>
      <c r="F971" s="39">
        <f>ROUND($F$791/100*$F$792*АТС!C219,2)</f>
        <v>68.099999999999994</v>
      </c>
      <c r="G971" s="39">
        <f>ROUND($G$791/100*$G$792*АТС!C219,2)</f>
        <v>39.86</v>
      </c>
    </row>
    <row r="972" spans="1:7" x14ac:dyDescent="0.25">
      <c r="A972" s="244"/>
      <c r="B972" s="253">
        <f t="shared" si="15"/>
        <v>41859.458330000001</v>
      </c>
      <c r="C972" s="254">
        <v>11</v>
      </c>
      <c r="D972" s="39">
        <f>ROUND($D$791/100*$D$792*АТС!$C220,2)</f>
        <v>105.96</v>
      </c>
      <c r="E972" s="39">
        <f>ROUND($E$791/100*$E$792*АТС!C220,2)</f>
        <v>97.35</v>
      </c>
      <c r="F972" s="39">
        <f>ROUND($F$791/100*$F$792*АТС!C220,2)</f>
        <v>66.3</v>
      </c>
      <c r="G972" s="39">
        <f>ROUND($G$791/100*$G$792*АТС!C220,2)</f>
        <v>38.81</v>
      </c>
    </row>
    <row r="973" spans="1:7" x14ac:dyDescent="0.25">
      <c r="A973" s="244"/>
      <c r="B973" s="251">
        <f t="shared" si="15"/>
        <v>41859.5</v>
      </c>
      <c r="C973" s="254">
        <v>12</v>
      </c>
      <c r="D973" s="39">
        <f>ROUND($D$791/100*$D$792*АТС!$C221,2)</f>
        <v>109.7</v>
      </c>
      <c r="E973" s="39">
        <f>ROUND($E$791/100*$E$792*АТС!C221,2)</f>
        <v>100.79</v>
      </c>
      <c r="F973" s="39">
        <f>ROUND($F$791/100*$F$792*АТС!C221,2)</f>
        <v>68.64</v>
      </c>
      <c r="G973" s="39">
        <f>ROUND($G$791/100*$G$792*АТС!C221,2)</f>
        <v>40.18</v>
      </c>
    </row>
    <row r="974" spans="1:7" x14ac:dyDescent="0.25">
      <c r="A974" s="244"/>
      <c r="B974" s="253">
        <f t="shared" si="15"/>
        <v>41859.541669999999</v>
      </c>
      <c r="C974" s="254">
        <v>13</v>
      </c>
      <c r="D974" s="39">
        <f>ROUND($D$791/100*$D$792*АТС!$C222,2)</f>
        <v>111.29</v>
      </c>
      <c r="E974" s="39">
        <f>ROUND($E$791/100*$E$792*АТС!C222,2)</f>
        <v>102.25</v>
      </c>
      <c r="F974" s="39">
        <f>ROUND($F$791/100*$F$792*АТС!C222,2)</f>
        <v>69.63</v>
      </c>
      <c r="G974" s="39">
        <f>ROUND($G$791/100*$G$792*АТС!C222,2)</f>
        <v>40.76</v>
      </c>
    </row>
    <row r="975" spans="1:7" x14ac:dyDescent="0.25">
      <c r="A975" s="244"/>
      <c r="B975" s="251">
        <f t="shared" si="15"/>
        <v>41859.583330000001</v>
      </c>
      <c r="C975" s="254">
        <v>14</v>
      </c>
      <c r="D975" s="39">
        <f>ROUND($D$791/100*$D$792*АТС!$C223,2)</f>
        <v>110.47</v>
      </c>
      <c r="E975" s="39">
        <f>ROUND($E$791/100*$E$792*АТС!C223,2)</f>
        <v>101.5</v>
      </c>
      <c r="F975" s="39">
        <f>ROUND($F$791/100*$F$792*АТС!C223,2)</f>
        <v>69.12</v>
      </c>
      <c r="G975" s="39">
        <f>ROUND($G$791/100*$G$792*АТС!C223,2)</f>
        <v>40.46</v>
      </c>
    </row>
    <row r="976" spans="1:7" x14ac:dyDescent="0.25">
      <c r="A976" s="244"/>
      <c r="B976" s="253">
        <f t="shared" si="15"/>
        <v>41859.625</v>
      </c>
      <c r="C976" s="254">
        <v>15</v>
      </c>
      <c r="D976" s="39">
        <f>ROUND($D$791/100*$D$792*АТС!$C224,2)</f>
        <v>109.65</v>
      </c>
      <c r="E976" s="39">
        <f>ROUND($E$791/100*$E$792*АТС!C224,2)</f>
        <v>100.74</v>
      </c>
      <c r="F976" s="39">
        <f>ROUND($F$791/100*$F$792*АТС!C224,2)</f>
        <v>68.61</v>
      </c>
      <c r="G976" s="39">
        <f>ROUND($G$791/100*$G$792*АТС!C224,2)</f>
        <v>40.159999999999997</v>
      </c>
    </row>
    <row r="977" spans="1:7" x14ac:dyDescent="0.25">
      <c r="A977" s="244"/>
      <c r="B977" s="251">
        <f t="shared" si="15"/>
        <v>41859.666669999999</v>
      </c>
      <c r="C977" s="254">
        <v>16</v>
      </c>
      <c r="D977" s="39">
        <f>ROUND($D$791/100*$D$792*АТС!$C225,2)</f>
        <v>109.9</v>
      </c>
      <c r="E977" s="39">
        <f>ROUND($E$791/100*$E$792*АТС!C225,2)</f>
        <v>100.97</v>
      </c>
      <c r="F977" s="39">
        <f>ROUND($F$791/100*$F$792*АТС!C225,2)</f>
        <v>68.77</v>
      </c>
      <c r="G977" s="39">
        <f>ROUND($G$791/100*$G$792*АТС!C225,2)</f>
        <v>40.25</v>
      </c>
    </row>
    <row r="978" spans="1:7" x14ac:dyDescent="0.25">
      <c r="A978" s="244"/>
      <c r="B978" s="253">
        <f t="shared" si="15"/>
        <v>41859.708330000001</v>
      </c>
      <c r="C978" s="254">
        <v>17</v>
      </c>
      <c r="D978" s="39">
        <f>ROUND($D$791/100*$D$792*АТС!$C226,2)</f>
        <v>114.94</v>
      </c>
      <c r="E978" s="39">
        <f>ROUND($E$791/100*$E$792*АТС!C226,2)</f>
        <v>105.6</v>
      </c>
      <c r="F978" s="39">
        <f>ROUND($F$791/100*$F$792*АТС!C226,2)</f>
        <v>71.92</v>
      </c>
      <c r="G978" s="39">
        <f>ROUND($G$791/100*$G$792*АТС!C226,2)</f>
        <v>42.1</v>
      </c>
    </row>
    <row r="979" spans="1:7" x14ac:dyDescent="0.25">
      <c r="A979" s="244"/>
      <c r="B979" s="251">
        <f t="shared" si="15"/>
        <v>41859.75</v>
      </c>
      <c r="C979" s="254">
        <v>18</v>
      </c>
      <c r="D979" s="39">
        <f>ROUND($D$791/100*$D$792*АТС!$C227,2)</f>
        <v>118.57</v>
      </c>
      <c r="E979" s="39">
        <f>ROUND($E$791/100*$E$792*АТС!C227,2)</f>
        <v>108.94</v>
      </c>
      <c r="F979" s="39">
        <f>ROUND($F$791/100*$F$792*АТС!C227,2)</f>
        <v>74.19</v>
      </c>
      <c r="G979" s="39">
        <f>ROUND($G$791/100*$G$792*АТС!C227,2)</f>
        <v>43.43</v>
      </c>
    </row>
    <row r="980" spans="1:7" x14ac:dyDescent="0.25">
      <c r="A980" s="244"/>
      <c r="B980" s="253">
        <f t="shared" si="15"/>
        <v>41859.791669999999</v>
      </c>
      <c r="C980" s="254">
        <v>19</v>
      </c>
      <c r="D980" s="39">
        <f>ROUND($D$791/100*$D$792*АТС!$C228,2)</f>
        <v>114.07</v>
      </c>
      <c r="E980" s="39">
        <f>ROUND($E$791/100*$E$792*АТС!C228,2)</f>
        <v>104.8</v>
      </c>
      <c r="F980" s="39">
        <f>ROUND($F$791/100*$F$792*АТС!C228,2)</f>
        <v>71.37</v>
      </c>
      <c r="G980" s="39">
        <f>ROUND($G$791/100*$G$792*АТС!C228,2)</f>
        <v>41.78</v>
      </c>
    </row>
    <row r="981" spans="1:7" x14ac:dyDescent="0.25">
      <c r="A981" s="244"/>
      <c r="B981" s="251">
        <f t="shared" si="15"/>
        <v>41859.833330000001</v>
      </c>
      <c r="C981" s="254">
        <v>20</v>
      </c>
      <c r="D981" s="39">
        <f>ROUND($D$791/100*$D$792*АТС!$C229,2)</f>
        <v>104.94</v>
      </c>
      <c r="E981" s="39">
        <f>ROUND($E$791/100*$E$792*АТС!C229,2)</f>
        <v>96.41</v>
      </c>
      <c r="F981" s="39">
        <f>ROUND($F$791/100*$F$792*АТС!C229,2)</f>
        <v>65.66</v>
      </c>
      <c r="G981" s="39">
        <f>ROUND($G$791/100*$G$792*АТС!C229,2)</f>
        <v>38.43</v>
      </c>
    </row>
    <row r="982" spans="1:7" x14ac:dyDescent="0.25">
      <c r="A982" s="244"/>
      <c r="B982" s="253">
        <f t="shared" si="15"/>
        <v>41859.875</v>
      </c>
      <c r="C982" s="254">
        <v>21</v>
      </c>
      <c r="D982" s="39">
        <f>ROUND($D$791/100*$D$792*АТС!$C230,2)</f>
        <v>108.64</v>
      </c>
      <c r="E982" s="39">
        <f>ROUND($E$791/100*$E$792*АТС!C230,2)</f>
        <v>99.81</v>
      </c>
      <c r="F982" s="39">
        <f>ROUND($F$791/100*$F$792*АТС!C230,2)</f>
        <v>67.98</v>
      </c>
      <c r="G982" s="39">
        <f>ROUND($G$791/100*$G$792*АТС!C230,2)</f>
        <v>39.79</v>
      </c>
    </row>
    <row r="983" spans="1:7" x14ac:dyDescent="0.25">
      <c r="A983" s="244"/>
      <c r="B983" s="251">
        <f t="shared" si="15"/>
        <v>41859.916669999999</v>
      </c>
      <c r="C983" s="254">
        <v>22</v>
      </c>
      <c r="D983" s="39">
        <f>ROUND($D$791/100*$D$792*АТС!$C231,2)</f>
        <v>108.82</v>
      </c>
      <c r="E983" s="39">
        <f>ROUND($E$791/100*$E$792*АТС!C231,2)</f>
        <v>99.98</v>
      </c>
      <c r="F983" s="39">
        <f>ROUND($F$791/100*$F$792*АТС!C231,2)</f>
        <v>68.09</v>
      </c>
      <c r="G983" s="39">
        <f>ROUND($G$791/100*$G$792*АТС!C231,2)</f>
        <v>39.86</v>
      </c>
    </row>
    <row r="984" spans="1:7" x14ac:dyDescent="0.25">
      <c r="A984" s="244"/>
      <c r="B984" s="253">
        <f t="shared" si="15"/>
        <v>41859.958330000001</v>
      </c>
      <c r="C984" s="254">
        <v>23</v>
      </c>
      <c r="D984" s="39">
        <f>ROUND($D$791/100*$D$792*АТС!$C232,2)</f>
        <v>131.08000000000001</v>
      </c>
      <c r="E984" s="39">
        <f>ROUND($E$791/100*$E$792*АТС!C232,2)</f>
        <v>120.43</v>
      </c>
      <c r="F984" s="39">
        <f>ROUND($F$791/100*$F$792*АТС!C232,2)</f>
        <v>82.02</v>
      </c>
      <c r="G984" s="39">
        <f>ROUND($G$791/100*$G$792*АТС!C232,2)</f>
        <v>48.01</v>
      </c>
    </row>
    <row r="985" spans="1:7" x14ac:dyDescent="0.25">
      <c r="A985" s="244"/>
      <c r="B985" s="251">
        <f t="shared" si="15"/>
        <v>41860</v>
      </c>
      <c r="C985" s="254">
        <v>0</v>
      </c>
      <c r="D985" s="39">
        <f>ROUND($D$791/100*$D$792*АТС!$C233,2)</f>
        <v>113.05</v>
      </c>
      <c r="E985" s="39">
        <f>ROUND($E$791/100*$E$792*АТС!C233,2)</f>
        <v>103.87</v>
      </c>
      <c r="F985" s="39">
        <f>ROUND($F$791/100*$F$792*АТС!C233,2)</f>
        <v>70.739999999999995</v>
      </c>
      <c r="G985" s="39">
        <f>ROUND($G$791/100*$G$792*АТС!C233,2)</f>
        <v>41.41</v>
      </c>
    </row>
    <row r="986" spans="1:7" x14ac:dyDescent="0.25">
      <c r="A986" s="244"/>
      <c r="B986" s="253">
        <f t="shared" si="15"/>
        <v>41860.041669999999</v>
      </c>
      <c r="C986" s="254">
        <v>1</v>
      </c>
      <c r="D986" s="39">
        <f>ROUND($D$791/100*$D$792*АТС!$C234,2)</f>
        <v>106.56</v>
      </c>
      <c r="E986" s="39">
        <f>ROUND($E$791/100*$E$792*АТС!C234,2)</f>
        <v>97.9</v>
      </c>
      <c r="F986" s="39">
        <f>ROUND($F$791/100*$F$792*АТС!C234,2)</f>
        <v>66.67</v>
      </c>
      <c r="G986" s="39">
        <f>ROUND($G$791/100*$G$792*АТС!C234,2)</f>
        <v>39.03</v>
      </c>
    </row>
    <row r="987" spans="1:7" x14ac:dyDescent="0.25">
      <c r="A987" s="244"/>
      <c r="B987" s="251">
        <f t="shared" si="15"/>
        <v>41860.083330000001</v>
      </c>
      <c r="C987" s="254">
        <v>2</v>
      </c>
      <c r="D987" s="39">
        <f>ROUND($D$791/100*$D$792*АТС!$C235,2)</f>
        <v>106.78</v>
      </c>
      <c r="E987" s="39">
        <f>ROUND($E$791/100*$E$792*АТС!C235,2)</f>
        <v>98.1</v>
      </c>
      <c r="F987" s="39">
        <f>ROUND($F$791/100*$F$792*АТС!C235,2)</f>
        <v>66.81</v>
      </c>
      <c r="G987" s="39">
        <f>ROUND($G$791/100*$G$792*АТС!C235,2)</f>
        <v>39.11</v>
      </c>
    </row>
    <row r="988" spans="1:7" x14ac:dyDescent="0.25">
      <c r="A988" s="244"/>
      <c r="B988" s="253">
        <f t="shared" si="15"/>
        <v>41860.125</v>
      </c>
      <c r="C988" s="254">
        <v>3</v>
      </c>
      <c r="D988" s="39">
        <f>ROUND($D$791/100*$D$792*АТС!$C236,2)</f>
        <v>107.59</v>
      </c>
      <c r="E988" s="39">
        <f>ROUND($E$791/100*$E$792*АТС!C236,2)</f>
        <v>98.85</v>
      </c>
      <c r="F988" s="39">
        <f>ROUND($F$791/100*$F$792*АТС!C236,2)</f>
        <v>67.319999999999993</v>
      </c>
      <c r="G988" s="39">
        <f>ROUND($G$791/100*$G$792*АТС!C236,2)</f>
        <v>39.409999999999997</v>
      </c>
    </row>
    <row r="989" spans="1:7" x14ac:dyDescent="0.25">
      <c r="A989" s="244"/>
      <c r="B989" s="251">
        <f t="shared" si="15"/>
        <v>41860.166669999999</v>
      </c>
      <c r="C989" s="254">
        <v>4</v>
      </c>
      <c r="D989" s="39">
        <f>ROUND($D$791/100*$D$792*АТС!$C237,2)</f>
        <v>109.32</v>
      </c>
      <c r="E989" s="39">
        <f>ROUND($E$791/100*$E$792*АТС!C237,2)</f>
        <v>100.44</v>
      </c>
      <c r="F989" s="39">
        <f>ROUND($F$791/100*$F$792*АТС!C237,2)</f>
        <v>68.400000000000006</v>
      </c>
      <c r="G989" s="39">
        <f>ROUND($G$791/100*$G$792*АТС!C237,2)</f>
        <v>40.04</v>
      </c>
    </row>
    <row r="990" spans="1:7" x14ac:dyDescent="0.25">
      <c r="A990" s="244"/>
      <c r="B990" s="253">
        <f t="shared" si="15"/>
        <v>41860.208330000001</v>
      </c>
      <c r="C990" s="254">
        <v>5</v>
      </c>
      <c r="D990" s="39">
        <f>ROUND($D$791/100*$D$792*АТС!$C238,2)</f>
        <v>108.03</v>
      </c>
      <c r="E990" s="39">
        <f>ROUND($E$791/100*$E$792*АТС!C238,2)</f>
        <v>99.25</v>
      </c>
      <c r="F990" s="39">
        <f>ROUND($F$791/100*$F$792*АТС!C238,2)</f>
        <v>67.59</v>
      </c>
      <c r="G990" s="39">
        <f>ROUND($G$791/100*$G$792*АТС!C238,2)</f>
        <v>39.57</v>
      </c>
    </row>
    <row r="991" spans="1:7" x14ac:dyDescent="0.25">
      <c r="A991" s="244"/>
      <c r="B991" s="251">
        <f t="shared" si="15"/>
        <v>41860.25</v>
      </c>
      <c r="C991" s="254">
        <v>6</v>
      </c>
      <c r="D991" s="39">
        <f>ROUND($D$791/100*$D$792*АТС!$C239,2)</f>
        <v>110.08</v>
      </c>
      <c r="E991" s="39">
        <f>ROUND($E$791/100*$E$792*АТС!C239,2)</f>
        <v>101.14</v>
      </c>
      <c r="F991" s="39">
        <f>ROUND($F$791/100*$F$792*АТС!C239,2)</f>
        <v>68.88</v>
      </c>
      <c r="G991" s="39">
        <f>ROUND($G$791/100*$G$792*АТС!C239,2)</f>
        <v>40.32</v>
      </c>
    </row>
    <row r="992" spans="1:7" x14ac:dyDescent="0.25">
      <c r="A992" s="244"/>
      <c r="B992" s="253">
        <f t="shared" si="15"/>
        <v>41860.291669999999</v>
      </c>
      <c r="C992" s="254">
        <v>7</v>
      </c>
      <c r="D992" s="39">
        <f>ROUND($D$791/100*$D$792*АТС!$C240,2)</f>
        <v>105.86</v>
      </c>
      <c r="E992" s="39">
        <f>ROUND($E$791/100*$E$792*АТС!C240,2)</f>
        <v>97.26</v>
      </c>
      <c r="F992" s="39">
        <f>ROUND($F$791/100*$F$792*АТС!C240,2)</f>
        <v>66.239999999999995</v>
      </c>
      <c r="G992" s="39">
        <f>ROUND($G$791/100*$G$792*АТС!C240,2)</f>
        <v>38.770000000000003</v>
      </c>
    </row>
    <row r="993" spans="1:7" x14ac:dyDescent="0.25">
      <c r="A993" s="244"/>
      <c r="B993" s="251">
        <f t="shared" si="15"/>
        <v>41860.333330000001</v>
      </c>
      <c r="C993" s="254">
        <v>8</v>
      </c>
      <c r="D993" s="39">
        <f>ROUND($D$791/100*$D$792*АТС!$C241,2)</f>
        <v>106.02</v>
      </c>
      <c r="E993" s="39">
        <f>ROUND($E$791/100*$E$792*АТС!C241,2)</f>
        <v>97.41</v>
      </c>
      <c r="F993" s="39">
        <f>ROUND($F$791/100*$F$792*АТС!C241,2)</f>
        <v>66.34</v>
      </c>
      <c r="G993" s="39">
        <f>ROUND($G$791/100*$G$792*АТС!C241,2)</f>
        <v>38.83</v>
      </c>
    </row>
    <row r="994" spans="1:7" x14ac:dyDescent="0.25">
      <c r="A994" s="244"/>
      <c r="B994" s="253">
        <f t="shared" si="15"/>
        <v>41860.375</v>
      </c>
      <c r="C994" s="254">
        <v>9</v>
      </c>
      <c r="D994" s="39">
        <f>ROUND($D$791/100*$D$792*АТС!$C242,2)</f>
        <v>113.89</v>
      </c>
      <c r="E994" s="39">
        <f>ROUND($E$791/100*$E$792*АТС!C242,2)</f>
        <v>104.64</v>
      </c>
      <c r="F994" s="39">
        <f>ROUND($F$791/100*$F$792*АТС!C242,2)</f>
        <v>71.260000000000005</v>
      </c>
      <c r="G994" s="39">
        <f>ROUND($G$791/100*$G$792*АТС!C242,2)</f>
        <v>41.71</v>
      </c>
    </row>
    <row r="995" spans="1:7" x14ac:dyDescent="0.25">
      <c r="A995" s="244"/>
      <c r="B995" s="251">
        <f t="shared" si="15"/>
        <v>41860.416669999999</v>
      </c>
      <c r="C995" s="254">
        <v>10</v>
      </c>
      <c r="D995" s="39">
        <f>ROUND($D$791/100*$D$792*АТС!$C243,2)</f>
        <v>108.34</v>
      </c>
      <c r="E995" s="39">
        <f>ROUND($E$791/100*$E$792*АТС!C243,2)</f>
        <v>99.54</v>
      </c>
      <c r="F995" s="39">
        <f>ROUND($F$791/100*$F$792*АТС!C243,2)</f>
        <v>67.790000000000006</v>
      </c>
      <c r="G995" s="39">
        <f>ROUND($G$791/100*$G$792*АТС!C243,2)</f>
        <v>39.68</v>
      </c>
    </row>
    <row r="996" spans="1:7" x14ac:dyDescent="0.25">
      <c r="A996" s="244"/>
      <c r="B996" s="253">
        <f t="shared" si="15"/>
        <v>41860.458330000001</v>
      </c>
      <c r="C996" s="254">
        <v>11</v>
      </c>
      <c r="D996" s="39">
        <f>ROUND($D$791/100*$D$792*АТС!$C244,2)</f>
        <v>104.67</v>
      </c>
      <c r="E996" s="39">
        <f>ROUND($E$791/100*$E$792*АТС!C244,2)</f>
        <v>96.17</v>
      </c>
      <c r="F996" s="39">
        <f>ROUND($F$791/100*$F$792*АТС!C244,2)</f>
        <v>65.489999999999995</v>
      </c>
      <c r="G996" s="39">
        <f>ROUND($G$791/100*$G$792*АТС!C244,2)</f>
        <v>38.340000000000003</v>
      </c>
    </row>
    <row r="997" spans="1:7" x14ac:dyDescent="0.25">
      <c r="A997" s="244"/>
      <c r="B997" s="251">
        <f t="shared" si="15"/>
        <v>41860.5</v>
      </c>
      <c r="C997" s="254">
        <v>12</v>
      </c>
      <c r="D997" s="39">
        <f>ROUND($D$791/100*$D$792*АТС!$C245,2)</f>
        <v>106.13</v>
      </c>
      <c r="E997" s="39">
        <f>ROUND($E$791/100*$E$792*АТС!C245,2)</f>
        <v>97.51</v>
      </c>
      <c r="F997" s="39">
        <f>ROUND($F$791/100*$F$792*АТС!C245,2)</f>
        <v>66.400000000000006</v>
      </c>
      <c r="G997" s="39">
        <f>ROUND($G$791/100*$G$792*АТС!C245,2)</f>
        <v>38.869999999999997</v>
      </c>
    </row>
    <row r="998" spans="1:7" x14ac:dyDescent="0.25">
      <c r="A998" s="244"/>
      <c r="B998" s="253">
        <f t="shared" si="15"/>
        <v>41860.541669999999</v>
      </c>
      <c r="C998" s="254">
        <v>13</v>
      </c>
      <c r="D998" s="39">
        <f>ROUND($D$791/100*$D$792*АТС!$C246,2)</f>
        <v>106.8</v>
      </c>
      <c r="E998" s="39">
        <f>ROUND($E$791/100*$E$792*АТС!C246,2)</f>
        <v>98.13</v>
      </c>
      <c r="F998" s="39">
        <f>ROUND($F$791/100*$F$792*АТС!C246,2)</f>
        <v>66.83</v>
      </c>
      <c r="G998" s="39">
        <f>ROUND($G$791/100*$G$792*АТС!C246,2)</f>
        <v>39.119999999999997</v>
      </c>
    </row>
    <row r="999" spans="1:7" x14ac:dyDescent="0.25">
      <c r="A999" s="244"/>
      <c r="B999" s="251">
        <f t="shared" si="15"/>
        <v>41860.583330000001</v>
      </c>
      <c r="C999" s="254">
        <v>14</v>
      </c>
      <c r="D999" s="39">
        <f>ROUND($D$791/100*$D$792*АТС!$C247,2)</f>
        <v>107.59</v>
      </c>
      <c r="E999" s="39">
        <f>ROUND($E$791/100*$E$792*АТС!C247,2)</f>
        <v>98.85</v>
      </c>
      <c r="F999" s="39">
        <f>ROUND($F$791/100*$F$792*АТС!C247,2)</f>
        <v>67.319999999999993</v>
      </c>
      <c r="G999" s="39">
        <f>ROUND($G$791/100*$G$792*АТС!C247,2)</f>
        <v>39.409999999999997</v>
      </c>
    </row>
    <row r="1000" spans="1:7" x14ac:dyDescent="0.25">
      <c r="A1000" s="244"/>
      <c r="B1000" s="253">
        <f t="shared" si="15"/>
        <v>41860.625</v>
      </c>
      <c r="C1000" s="254">
        <v>15</v>
      </c>
      <c r="D1000" s="39">
        <f>ROUND($D$791/100*$D$792*АТС!$C248,2)</f>
        <v>106.84</v>
      </c>
      <c r="E1000" s="39">
        <f>ROUND($E$791/100*$E$792*АТС!C248,2)</f>
        <v>98.16</v>
      </c>
      <c r="F1000" s="39">
        <f>ROUND($F$791/100*$F$792*АТС!C248,2)</f>
        <v>66.849999999999994</v>
      </c>
      <c r="G1000" s="39">
        <f>ROUND($G$791/100*$G$792*АТС!C248,2)</f>
        <v>39.130000000000003</v>
      </c>
    </row>
    <row r="1001" spans="1:7" x14ac:dyDescent="0.25">
      <c r="A1001" s="244"/>
      <c r="B1001" s="251">
        <f t="shared" si="15"/>
        <v>41860.666669999999</v>
      </c>
      <c r="C1001" s="254">
        <v>16</v>
      </c>
      <c r="D1001" s="39">
        <f>ROUND($D$791/100*$D$792*АТС!$C249,2)</f>
        <v>108.39</v>
      </c>
      <c r="E1001" s="39">
        <f>ROUND($E$791/100*$E$792*АТС!C249,2)</f>
        <v>99.59</v>
      </c>
      <c r="F1001" s="39">
        <f>ROUND($F$791/100*$F$792*АТС!C249,2)</f>
        <v>67.819999999999993</v>
      </c>
      <c r="G1001" s="39">
        <f>ROUND($G$791/100*$G$792*АТС!C249,2)</f>
        <v>39.700000000000003</v>
      </c>
    </row>
    <row r="1002" spans="1:7" x14ac:dyDescent="0.25">
      <c r="A1002" s="244"/>
      <c r="B1002" s="253">
        <f t="shared" si="15"/>
        <v>41860.708330000001</v>
      </c>
      <c r="C1002" s="254">
        <v>17</v>
      </c>
      <c r="D1002" s="39">
        <f>ROUND($D$791/100*$D$792*АТС!$C250,2)</f>
        <v>110.81</v>
      </c>
      <c r="E1002" s="39">
        <f>ROUND($E$791/100*$E$792*АТС!C250,2)</f>
        <v>101.81</v>
      </c>
      <c r="F1002" s="39">
        <f>ROUND($F$791/100*$F$792*АТС!C250,2)</f>
        <v>69.33</v>
      </c>
      <c r="G1002" s="39">
        <f>ROUND($G$791/100*$G$792*АТС!C250,2)</f>
        <v>40.58</v>
      </c>
    </row>
    <row r="1003" spans="1:7" x14ac:dyDescent="0.25">
      <c r="A1003" s="244"/>
      <c r="B1003" s="251">
        <f t="shared" si="15"/>
        <v>41860.75</v>
      </c>
      <c r="C1003" s="254">
        <v>18</v>
      </c>
      <c r="D1003" s="39">
        <f>ROUND($D$791/100*$D$792*АТС!$C251,2)</f>
        <v>114.26</v>
      </c>
      <c r="E1003" s="39">
        <f>ROUND($E$791/100*$E$792*АТС!C251,2)</f>
        <v>104.97</v>
      </c>
      <c r="F1003" s="39">
        <f>ROUND($F$791/100*$F$792*АТС!C251,2)</f>
        <v>71.489999999999995</v>
      </c>
      <c r="G1003" s="39">
        <f>ROUND($G$791/100*$G$792*АТС!C251,2)</f>
        <v>41.85</v>
      </c>
    </row>
    <row r="1004" spans="1:7" x14ac:dyDescent="0.25">
      <c r="A1004" s="244"/>
      <c r="B1004" s="253">
        <f t="shared" si="15"/>
        <v>41860.791669999999</v>
      </c>
      <c r="C1004" s="254">
        <v>19</v>
      </c>
      <c r="D1004" s="39">
        <f>ROUND($D$791/100*$D$792*АТС!$C252,2)</f>
        <v>112.36</v>
      </c>
      <c r="E1004" s="39">
        <f>ROUND($E$791/100*$E$792*АТС!C252,2)</f>
        <v>103.23</v>
      </c>
      <c r="F1004" s="39">
        <f>ROUND($F$791/100*$F$792*АТС!C252,2)</f>
        <v>70.3</v>
      </c>
      <c r="G1004" s="39">
        <f>ROUND($G$791/100*$G$792*АТС!C252,2)</f>
        <v>41.15</v>
      </c>
    </row>
    <row r="1005" spans="1:7" x14ac:dyDescent="0.25">
      <c r="A1005" s="244"/>
      <c r="B1005" s="251">
        <f t="shared" si="15"/>
        <v>41860.833330000001</v>
      </c>
      <c r="C1005" s="254">
        <v>20</v>
      </c>
      <c r="D1005" s="39">
        <f>ROUND($D$791/100*$D$792*АТС!$C253,2)</f>
        <v>107.83</v>
      </c>
      <c r="E1005" s="39">
        <f>ROUND($E$791/100*$E$792*АТС!C253,2)</f>
        <v>99.07</v>
      </c>
      <c r="F1005" s="39">
        <f>ROUND($F$791/100*$F$792*АТС!C253,2)</f>
        <v>67.47</v>
      </c>
      <c r="G1005" s="39">
        <f>ROUND($G$791/100*$G$792*АТС!C253,2)</f>
        <v>39.49</v>
      </c>
    </row>
    <row r="1006" spans="1:7" x14ac:dyDescent="0.25">
      <c r="A1006" s="244"/>
      <c r="B1006" s="253">
        <f t="shared" si="15"/>
        <v>41860.875</v>
      </c>
      <c r="C1006" s="254">
        <v>21</v>
      </c>
      <c r="D1006" s="39">
        <f>ROUND($D$791/100*$D$792*АТС!$C254,2)</f>
        <v>109.48</v>
      </c>
      <c r="E1006" s="39">
        <f>ROUND($E$791/100*$E$792*АТС!C254,2)</f>
        <v>100.59</v>
      </c>
      <c r="F1006" s="39">
        <f>ROUND($F$791/100*$F$792*АТС!C254,2)</f>
        <v>68.5</v>
      </c>
      <c r="G1006" s="39">
        <f>ROUND($G$791/100*$G$792*АТС!C254,2)</f>
        <v>40.1</v>
      </c>
    </row>
    <row r="1007" spans="1:7" x14ac:dyDescent="0.25">
      <c r="A1007" s="244"/>
      <c r="B1007" s="251">
        <f t="shared" si="15"/>
        <v>41860.916669999999</v>
      </c>
      <c r="C1007" s="254">
        <v>22</v>
      </c>
      <c r="D1007" s="39">
        <f>ROUND($D$791/100*$D$792*АТС!$C255,2)</f>
        <v>108.13</v>
      </c>
      <c r="E1007" s="39">
        <f>ROUND($E$791/100*$E$792*АТС!C255,2)</f>
        <v>99.34</v>
      </c>
      <c r="F1007" s="39">
        <f>ROUND($F$791/100*$F$792*АТС!C255,2)</f>
        <v>67.650000000000006</v>
      </c>
      <c r="G1007" s="39">
        <f>ROUND($G$791/100*$G$792*АТС!C255,2)</f>
        <v>39.6</v>
      </c>
    </row>
    <row r="1008" spans="1:7" x14ac:dyDescent="0.25">
      <c r="A1008" s="244"/>
      <c r="B1008" s="253">
        <f t="shared" si="15"/>
        <v>41860.958330000001</v>
      </c>
      <c r="C1008" s="254">
        <v>23</v>
      </c>
      <c r="D1008" s="39">
        <f>ROUND($D$791/100*$D$792*АТС!$C256,2)</f>
        <v>107.46</v>
      </c>
      <c r="E1008" s="39">
        <f>ROUND($E$791/100*$E$792*АТС!C256,2)</f>
        <v>98.73</v>
      </c>
      <c r="F1008" s="39">
        <f>ROUND($F$791/100*$F$792*АТС!C256,2)</f>
        <v>67.239999999999995</v>
      </c>
      <c r="G1008" s="39">
        <f>ROUND($G$791/100*$G$792*АТС!C256,2)</f>
        <v>39.36</v>
      </c>
    </row>
    <row r="1009" spans="1:7" x14ac:dyDescent="0.25">
      <c r="A1009" s="244"/>
      <c r="B1009" s="251">
        <f t="shared" si="15"/>
        <v>41861</v>
      </c>
      <c r="C1009" s="254">
        <v>0</v>
      </c>
      <c r="D1009" s="39">
        <f>ROUND($D$791/100*$D$792*АТС!$C257,2)</f>
        <v>112.95</v>
      </c>
      <c r="E1009" s="39">
        <f>ROUND($E$791/100*$E$792*АТС!C257,2)</f>
        <v>103.78</v>
      </c>
      <c r="F1009" s="39">
        <f>ROUND($F$791/100*$F$792*АТС!C257,2)</f>
        <v>70.67</v>
      </c>
      <c r="G1009" s="39">
        <f>ROUND($G$791/100*$G$792*АТС!C257,2)</f>
        <v>41.37</v>
      </c>
    </row>
    <row r="1010" spans="1:7" x14ac:dyDescent="0.25">
      <c r="A1010" s="244"/>
      <c r="B1010" s="253">
        <f t="shared" ref="B1010:B1073" si="16">B986+1</f>
        <v>41861.041669999999</v>
      </c>
      <c r="C1010" s="254">
        <v>1</v>
      </c>
      <c r="D1010" s="39">
        <f>ROUND($D$791/100*$D$792*АТС!$C258,2)</f>
        <v>107.05</v>
      </c>
      <c r="E1010" s="39">
        <f>ROUND($E$791/100*$E$792*АТС!C258,2)</f>
        <v>98.36</v>
      </c>
      <c r="F1010" s="39">
        <f>ROUND($F$791/100*$F$792*АТС!C258,2)</f>
        <v>66.98</v>
      </c>
      <c r="G1010" s="39">
        <f>ROUND($G$791/100*$G$792*АТС!C258,2)</f>
        <v>39.21</v>
      </c>
    </row>
    <row r="1011" spans="1:7" x14ac:dyDescent="0.25">
      <c r="A1011" s="244"/>
      <c r="B1011" s="251">
        <f t="shared" si="16"/>
        <v>41861.083330000001</v>
      </c>
      <c r="C1011" s="254">
        <v>2</v>
      </c>
      <c r="D1011" s="39">
        <f>ROUND($D$791/100*$D$792*АТС!$C259,2)</f>
        <v>106.83</v>
      </c>
      <c r="E1011" s="39">
        <f>ROUND($E$791/100*$E$792*АТС!C259,2)</f>
        <v>98.15</v>
      </c>
      <c r="F1011" s="39">
        <f>ROUND($F$791/100*$F$792*АТС!C259,2)</f>
        <v>66.84</v>
      </c>
      <c r="G1011" s="39">
        <f>ROUND($G$791/100*$G$792*АТС!C259,2)</f>
        <v>39.119999999999997</v>
      </c>
    </row>
    <row r="1012" spans="1:7" x14ac:dyDescent="0.25">
      <c r="A1012" s="244"/>
      <c r="B1012" s="253">
        <f t="shared" si="16"/>
        <v>41861.125</v>
      </c>
      <c r="C1012" s="254">
        <v>3</v>
      </c>
      <c r="D1012" s="39">
        <f>ROUND($D$791/100*$D$792*АТС!$C260,2)</f>
        <v>107.64</v>
      </c>
      <c r="E1012" s="39">
        <f>ROUND($E$791/100*$E$792*АТС!C260,2)</f>
        <v>98.9</v>
      </c>
      <c r="F1012" s="39">
        <f>ROUND($F$791/100*$F$792*АТС!C260,2)</f>
        <v>67.349999999999994</v>
      </c>
      <c r="G1012" s="39">
        <f>ROUND($G$791/100*$G$792*АТС!C260,2)</f>
        <v>39.42</v>
      </c>
    </row>
    <row r="1013" spans="1:7" x14ac:dyDescent="0.25">
      <c r="A1013" s="244"/>
      <c r="B1013" s="251">
        <f t="shared" si="16"/>
        <v>41861.166669999999</v>
      </c>
      <c r="C1013" s="254">
        <v>4</v>
      </c>
      <c r="D1013" s="39">
        <f>ROUND($D$791/100*$D$792*АТС!$C261,2)</f>
        <v>109.37</v>
      </c>
      <c r="E1013" s="39">
        <f>ROUND($E$791/100*$E$792*АТС!C261,2)</f>
        <v>100.49</v>
      </c>
      <c r="F1013" s="39">
        <f>ROUND($F$791/100*$F$792*АТС!C261,2)</f>
        <v>68.430000000000007</v>
      </c>
      <c r="G1013" s="39">
        <f>ROUND($G$791/100*$G$792*АТС!C261,2)</f>
        <v>40.06</v>
      </c>
    </row>
    <row r="1014" spans="1:7" x14ac:dyDescent="0.25">
      <c r="A1014" s="244"/>
      <c r="B1014" s="253">
        <f t="shared" si="16"/>
        <v>41861.208330000001</v>
      </c>
      <c r="C1014" s="254">
        <v>5</v>
      </c>
      <c r="D1014" s="39">
        <f>ROUND($D$791/100*$D$792*АТС!$C262,2)</f>
        <v>108.09</v>
      </c>
      <c r="E1014" s="39">
        <f>ROUND($E$791/100*$E$792*АТС!C262,2)</f>
        <v>99.31</v>
      </c>
      <c r="F1014" s="39">
        <f>ROUND($F$791/100*$F$792*АТС!C262,2)</f>
        <v>67.63</v>
      </c>
      <c r="G1014" s="39">
        <f>ROUND($G$791/100*$G$792*АТС!C262,2)</f>
        <v>39.590000000000003</v>
      </c>
    </row>
    <row r="1015" spans="1:7" x14ac:dyDescent="0.25">
      <c r="A1015" s="244"/>
      <c r="B1015" s="251">
        <f t="shared" si="16"/>
        <v>41861.25</v>
      </c>
      <c r="C1015" s="254">
        <v>6</v>
      </c>
      <c r="D1015" s="39">
        <f>ROUND($D$791/100*$D$792*АТС!$C263,2)</f>
        <v>110</v>
      </c>
      <c r="E1015" s="39">
        <f>ROUND($E$791/100*$E$792*АТС!C263,2)</f>
        <v>101.07</v>
      </c>
      <c r="F1015" s="39">
        <f>ROUND($F$791/100*$F$792*АТС!C263,2)</f>
        <v>68.83</v>
      </c>
      <c r="G1015" s="39">
        <f>ROUND($G$791/100*$G$792*АТС!C263,2)</f>
        <v>40.29</v>
      </c>
    </row>
    <row r="1016" spans="1:7" x14ac:dyDescent="0.25">
      <c r="A1016" s="244"/>
      <c r="B1016" s="253">
        <f t="shared" si="16"/>
        <v>41861.291669999999</v>
      </c>
      <c r="C1016" s="254">
        <v>7</v>
      </c>
      <c r="D1016" s="39">
        <f>ROUND($D$791/100*$D$792*АТС!$C264,2)</f>
        <v>106.08</v>
      </c>
      <c r="E1016" s="39">
        <f>ROUND($E$791/100*$E$792*АТС!C264,2)</f>
        <v>97.46</v>
      </c>
      <c r="F1016" s="39">
        <f>ROUND($F$791/100*$F$792*АТС!C264,2)</f>
        <v>66.37</v>
      </c>
      <c r="G1016" s="39">
        <f>ROUND($G$791/100*$G$792*АТС!C264,2)</f>
        <v>38.85</v>
      </c>
    </row>
    <row r="1017" spans="1:7" x14ac:dyDescent="0.25">
      <c r="A1017" s="244"/>
      <c r="B1017" s="251">
        <f t="shared" si="16"/>
        <v>41861.333330000001</v>
      </c>
      <c r="C1017" s="254">
        <v>8</v>
      </c>
      <c r="D1017" s="39">
        <f>ROUND($D$791/100*$D$792*АТС!$C265,2)</f>
        <v>105.41</v>
      </c>
      <c r="E1017" s="39">
        <f>ROUND($E$791/100*$E$792*АТС!C265,2)</f>
        <v>96.84</v>
      </c>
      <c r="F1017" s="39">
        <f>ROUND($F$791/100*$F$792*АТС!C265,2)</f>
        <v>65.95</v>
      </c>
      <c r="G1017" s="39">
        <f>ROUND($G$791/100*$G$792*АТС!C265,2)</f>
        <v>38.6</v>
      </c>
    </row>
    <row r="1018" spans="1:7" x14ac:dyDescent="0.25">
      <c r="A1018" s="244"/>
      <c r="B1018" s="253">
        <f t="shared" si="16"/>
        <v>41861.375</v>
      </c>
      <c r="C1018" s="254">
        <v>9</v>
      </c>
      <c r="D1018" s="39">
        <f>ROUND($D$791/100*$D$792*АТС!$C266,2)</f>
        <v>121.7</v>
      </c>
      <c r="E1018" s="39">
        <f>ROUND($E$791/100*$E$792*АТС!C266,2)</f>
        <v>111.81</v>
      </c>
      <c r="F1018" s="39">
        <f>ROUND($F$791/100*$F$792*АТС!C266,2)</f>
        <v>76.150000000000006</v>
      </c>
      <c r="G1018" s="39">
        <f>ROUND($G$791/100*$G$792*АТС!C266,2)</f>
        <v>44.57</v>
      </c>
    </row>
    <row r="1019" spans="1:7" x14ac:dyDescent="0.25">
      <c r="A1019" s="244"/>
      <c r="B1019" s="251">
        <f t="shared" si="16"/>
        <v>41861.416669999999</v>
      </c>
      <c r="C1019" s="254">
        <v>10</v>
      </c>
      <c r="D1019" s="39">
        <f>ROUND($D$791/100*$D$792*АТС!$C267,2)</f>
        <v>112.81</v>
      </c>
      <c r="E1019" s="39">
        <f>ROUND($E$791/100*$E$792*АТС!C267,2)</f>
        <v>103.64</v>
      </c>
      <c r="F1019" s="39">
        <f>ROUND($F$791/100*$F$792*АТС!C267,2)</f>
        <v>70.58</v>
      </c>
      <c r="G1019" s="39">
        <f>ROUND($G$791/100*$G$792*АТС!C267,2)</f>
        <v>41.32</v>
      </c>
    </row>
    <row r="1020" spans="1:7" x14ac:dyDescent="0.25">
      <c r="A1020" s="244"/>
      <c r="B1020" s="253">
        <f t="shared" si="16"/>
        <v>41861.458330000001</v>
      </c>
      <c r="C1020" s="254">
        <v>11</v>
      </c>
      <c r="D1020" s="39">
        <f>ROUND($D$791/100*$D$792*АТС!$C268,2)</f>
        <v>109.54</v>
      </c>
      <c r="E1020" s="39">
        <f>ROUND($E$791/100*$E$792*АТС!C268,2)</f>
        <v>100.64</v>
      </c>
      <c r="F1020" s="39">
        <f>ROUND($F$791/100*$F$792*АТС!C268,2)</f>
        <v>68.540000000000006</v>
      </c>
      <c r="G1020" s="39">
        <f>ROUND($G$791/100*$G$792*АТС!C268,2)</f>
        <v>40.119999999999997</v>
      </c>
    </row>
    <row r="1021" spans="1:7" x14ac:dyDescent="0.25">
      <c r="A1021" s="244"/>
      <c r="B1021" s="251">
        <f t="shared" si="16"/>
        <v>41861.5</v>
      </c>
      <c r="C1021" s="254">
        <v>12</v>
      </c>
      <c r="D1021" s="39">
        <f>ROUND($D$791/100*$D$792*АТС!$C269,2)</f>
        <v>109.44</v>
      </c>
      <c r="E1021" s="39">
        <f>ROUND($E$791/100*$E$792*АТС!C269,2)</f>
        <v>100.55</v>
      </c>
      <c r="F1021" s="39">
        <f>ROUND($F$791/100*$F$792*АТС!C269,2)</f>
        <v>68.48</v>
      </c>
      <c r="G1021" s="39">
        <f>ROUND($G$791/100*$G$792*АТС!C269,2)</f>
        <v>40.08</v>
      </c>
    </row>
    <row r="1022" spans="1:7" x14ac:dyDescent="0.25">
      <c r="A1022" s="244"/>
      <c r="B1022" s="253">
        <f t="shared" si="16"/>
        <v>41861.541669999999</v>
      </c>
      <c r="C1022" s="254">
        <v>13</v>
      </c>
      <c r="D1022" s="39">
        <f>ROUND($D$791/100*$D$792*АТС!$C270,2)</f>
        <v>108.55</v>
      </c>
      <c r="E1022" s="39">
        <f>ROUND($E$791/100*$E$792*АТС!C270,2)</f>
        <v>99.73</v>
      </c>
      <c r="F1022" s="39">
        <f>ROUND($F$791/100*$F$792*АТС!C270,2)</f>
        <v>67.92</v>
      </c>
      <c r="G1022" s="39">
        <f>ROUND($G$791/100*$G$792*АТС!C270,2)</f>
        <v>39.75</v>
      </c>
    </row>
    <row r="1023" spans="1:7" x14ac:dyDescent="0.25">
      <c r="A1023" s="244"/>
      <c r="B1023" s="251">
        <f t="shared" si="16"/>
        <v>41861.583330000001</v>
      </c>
      <c r="C1023" s="254">
        <v>14</v>
      </c>
      <c r="D1023" s="39">
        <f>ROUND($D$791/100*$D$792*АТС!$C271,2)</f>
        <v>110.91</v>
      </c>
      <c r="E1023" s="39">
        <f>ROUND($E$791/100*$E$792*АТС!C271,2)</f>
        <v>101.9</v>
      </c>
      <c r="F1023" s="39">
        <f>ROUND($F$791/100*$F$792*АТС!C271,2)</f>
        <v>69.400000000000006</v>
      </c>
      <c r="G1023" s="39">
        <f>ROUND($G$791/100*$G$792*АТС!C271,2)</f>
        <v>40.619999999999997</v>
      </c>
    </row>
    <row r="1024" spans="1:7" x14ac:dyDescent="0.25">
      <c r="A1024" s="244"/>
      <c r="B1024" s="253">
        <f t="shared" si="16"/>
        <v>41861.625</v>
      </c>
      <c r="C1024" s="254">
        <v>15</v>
      </c>
      <c r="D1024" s="39">
        <f>ROUND($D$791/100*$D$792*АТС!$C272,2)</f>
        <v>111.68</v>
      </c>
      <c r="E1024" s="39">
        <f>ROUND($E$791/100*$E$792*АТС!C272,2)</f>
        <v>102.61</v>
      </c>
      <c r="F1024" s="39">
        <f>ROUND($F$791/100*$F$792*АТС!C272,2)</f>
        <v>69.88</v>
      </c>
      <c r="G1024" s="39">
        <f>ROUND($G$791/100*$G$792*АТС!C272,2)</f>
        <v>40.9</v>
      </c>
    </row>
    <row r="1025" spans="1:7" x14ac:dyDescent="0.25">
      <c r="A1025" s="244"/>
      <c r="B1025" s="251">
        <f t="shared" si="16"/>
        <v>41861.666669999999</v>
      </c>
      <c r="C1025" s="254">
        <v>16</v>
      </c>
      <c r="D1025" s="39">
        <f>ROUND($D$791/100*$D$792*АТС!$C273,2)</f>
        <v>110.81</v>
      </c>
      <c r="E1025" s="39">
        <f>ROUND($E$791/100*$E$792*АТС!C273,2)</f>
        <v>101.81</v>
      </c>
      <c r="F1025" s="39">
        <f>ROUND($F$791/100*$F$792*АТС!C273,2)</f>
        <v>69.33</v>
      </c>
      <c r="G1025" s="39">
        <f>ROUND($G$791/100*$G$792*АТС!C273,2)</f>
        <v>40.58</v>
      </c>
    </row>
    <row r="1026" spans="1:7" x14ac:dyDescent="0.25">
      <c r="A1026" s="244"/>
      <c r="B1026" s="253">
        <f t="shared" si="16"/>
        <v>41861.708330000001</v>
      </c>
      <c r="C1026" s="254">
        <v>17</v>
      </c>
      <c r="D1026" s="39">
        <f>ROUND($D$791/100*$D$792*АТС!$C274,2)</f>
        <v>111.6</v>
      </c>
      <c r="E1026" s="39">
        <f>ROUND($E$791/100*$E$792*АТС!C274,2)</f>
        <v>102.54</v>
      </c>
      <c r="F1026" s="39">
        <f>ROUND($F$791/100*$F$792*АТС!C274,2)</f>
        <v>69.83</v>
      </c>
      <c r="G1026" s="39">
        <f>ROUND($G$791/100*$G$792*АТС!C274,2)</f>
        <v>40.869999999999997</v>
      </c>
    </row>
    <row r="1027" spans="1:7" x14ac:dyDescent="0.25">
      <c r="A1027" s="244"/>
      <c r="B1027" s="251">
        <f t="shared" si="16"/>
        <v>41861.75</v>
      </c>
      <c r="C1027" s="254">
        <v>18</v>
      </c>
      <c r="D1027" s="39">
        <f>ROUND($D$791/100*$D$792*АТС!$C275,2)</f>
        <v>110.62</v>
      </c>
      <c r="E1027" s="39">
        <f>ROUND($E$791/100*$E$792*АТС!C275,2)</f>
        <v>101.64</v>
      </c>
      <c r="F1027" s="39">
        <f>ROUND($F$791/100*$F$792*АТС!C275,2)</f>
        <v>69.22</v>
      </c>
      <c r="G1027" s="39">
        <f>ROUND($G$791/100*$G$792*АТС!C275,2)</f>
        <v>40.520000000000003</v>
      </c>
    </row>
    <row r="1028" spans="1:7" x14ac:dyDescent="0.25">
      <c r="A1028" s="244"/>
      <c r="B1028" s="253">
        <f t="shared" si="16"/>
        <v>41861.791669999999</v>
      </c>
      <c r="C1028" s="254">
        <v>19</v>
      </c>
      <c r="D1028" s="39">
        <f>ROUND($D$791/100*$D$792*АТС!$C276,2)</f>
        <v>109.09</v>
      </c>
      <c r="E1028" s="39">
        <f>ROUND($E$791/100*$E$792*АТС!C276,2)</f>
        <v>100.23</v>
      </c>
      <c r="F1028" s="39">
        <f>ROUND($F$791/100*$F$792*АТС!C276,2)</f>
        <v>68.260000000000005</v>
      </c>
      <c r="G1028" s="39">
        <f>ROUND($G$791/100*$G$792*АТС!C276,2)</f>
        <v>39.950000000000003</v>
      </c>
    </row>
    <row r="1029" spans="1:7" x14ac:dyDescent="0.25">
      <c r="A1029" s="244"/>
      <c r="B1029" s="251">
        <f t="shared" si="16"/>
        <v>41861.833330000001</v>
      </c>
      <c r="C1029" s="254">
        <v>20</v>
      </c>
      <c r="D1029" s="39">
        <f>ROUND($D$791/100*$D$792*АТС!$C277,2)</f>
        <v>107.76</v>
      </c>
      <c r="E1029" s="39">
        <f>ROUND($E$791/100*$E$792*АТС!C277,2)</f>
        <v>99.01</v>
      </c>
      <c r="F1029" s="39">
        <f>ROUND($F$791/100*$F$792*АТС!C277,2)</f>
        <v>67.430000000000007</v>
      </c>
      <c r="G1029" s="39">
        <f>ROUND($G$791/100*$G$792*АТС!C277,2)</f>
        <v>39.47</v>
      </c>
    </row>
    <row r="1030" spans="1:7" x14ac:dyDescent="0.25">
      <c r="A1030" s="244"/>
      <c r="B1030" s="253">
        <f t="shared" si="16"/>
        <v>41861.875</v>
      </c>
      <c r="C1030" s="254">
        <v>21</v>
      </c>
      <c r="D1030" s="39">
        <f>ROUND($D$791/100*$D$792*АТС!$C278,2)</f>
        <v>109.27</v>
      </c>
      <c r="E1030" s="39">
        <f>ROUND($E$791/100*$E$792*АТС!C278,2)</f>
        <v>100.39</v>
      </c>
      <c r="F1030" s="39">
        <f>ROUND($F$791/100*$F$792*АТС!C278,2)</f>
        <v>68.37</v>
      </c>
      <c r="G1030" s="39">
        <f>ROUND($G$791/100*$G$792*АТС!C278,2)</f>
        <v>40.020000000000003</v>
      </c>
    </row>
    <row r="1031" spans="1:7" x14ac:dyDescent="0.25">
      <c r="A1031" s="244"/>
      <c r="B1031" s="251">
        <f t="shared" si="16"/>
        <v>41861.916669999999</v>
      </c>
      <c r="C1031" s="254">
        <v>22</v>
      </c>
      <c r="D1031" s="39">
        <f>ROUND($D$791/100*$D$792*АТС!$C279,2)</f>
        <v>108.05</v>
      </c>
      <c r="E1031" s="39">
        <f>ROUND($E$791/100*$E$792*АТС!C279,2)</f>
        <v>99.27</v>
      </c>
      <c r="F1031" s="39">
        <f>ROUND($F$791/100*$F$792*АТС!C279,2)</f>
        <v>67.61</v>
      </c>
      <c r="G1031" s="39">
        <f>ROUND($G$791/100*$G$792*АТС!C279,2)</f>
        <v>39.57</v>
      </c>
    </row>
    <row r="1032" spans="1:7" x14ac:dyDescent="0.25">
      <c r="A1032" s="244"/>
      <c r="B1032" s="253">
        <f t="shared" si="16"/>
        <v>41861.958330000001</v>
      </c>
      <c r="C1032" s="254">
        <v>23</v>
      </c>
      <c r="D1032" s="39">
        <f>ROUND($D$791/100*$D$792*АТС!$C280,2)</f>
        <v>107.5</v>
      </c>
      <c r="E1032" s="39">
        <f>ROUND($E$791/100*$E$792*АТС!C280,2)</f>
        <v>98.77</v>
      </c>
      <c r="F1032" s="39">
        <f>ROUND($F$791/100*$F$792*АТС!C280,2)</f>
        <v>67.260000000000005</v>
      </c>
      <c r="G1032" s="39">
        <f>ROUND($G$791/100*$G$792*АТС!C280,2)</f>
        <v>39.369999999999997</v>
      </c>
    </row>
    <row r="1033" spans="1:7" x14ac:dyDescent="0.25">
      <c r="A1033" s="244"/>
      <c r="B1033" s="251">
        <f t="shared" si="16"/>
        <v>41862</v>
      </c>
      <c r="C1033" s="254">
        <v>0</v>
      </c>
      <c r="D1033" s="39">
        <f>ROUND($D$791/100*$D$792*АТС!$C281,2)</f>
        <v>107.82</v>
      </c>
      <c r="E1033" s="39">
        <f>ROUND($E$791/100*$E$792*АТС!C281,2)</f>
        <v>99.06</v>
      </c>
      <c r="F1033" s="39">
        <f>ROUND($F$791/100*$F$792*АТС!C281,2)</f>
        <v>67.459999999999994</v>
      </c>
      <c r="G1033" s="39">
        <f>ROUND($G$791/100*$G$792*АТС!C281,2)</f>
        <v>39.49</v>
      </c>
    </row>
    <row r="1034" spans="1:7" x14ac:dyDescent="0.25">
      <c r="A1034" s="244"/>
      <c r="B1034" s="253">
        <f t="shared" si="16"/>
        <v>41862.041669999999</v>
      </c>
      <c r="C1034" s="254">
        <v>1</v>
      </c>
      <c r="D1034" s="39">
        <f>ROUND($D$791/100*$D$792*АТС!$C282,2)</f>
        <v>105.34</v>
      </c>
      <c r="E1034" s="39">
        <f>ROUND($E$791/100*$E$792*АТС!C282,2)</f>
        <v>96.78</v>
      </c>
      <c r="F1034" s="39">
        <f>ROUND($F$791/100*$F$792*АТС!C282,2)</f>
        <v>65.91</v>
      </c>
      <c r="G1034" s="39">
        <f>ROUND($G$791/100*$G$792*АТС!C282,2)</f>
        <v>38.58</v>
      </c>
    </row>
    <row r="1035" spans="1:7" x14ac:dyDescent="0.25">
      <c r="A1035" s="244"/>
      <c r="B1035" s="251">
        <f t="shared" si="16"/>
        <v>41862.083330000001</v>
      </c>
      <c r="C1035" s="254">
        <v>2</v>
      </c>
      <c r="D1035" s="39">
        <f>ROUND($D$791/100*$D$792*АТС!$C283,2)</f>
        <v>110.13</v>
      </c>
      <c r="E1035" s="39">
        <f>ROUND($E$791/100*$E$792*АТС!C283,2)</f>
        <v>101.19</v>
      </c>
      <c r="F1035" s="39">
        <f>ROUND($F$791/100*$F$792*АТС!C283,2)</f>
        <v>68.91</v>
      </c>
      <c r="G1035" s="39">
        <f>ROUND($G$791/100*$G$792*АТС!C283,2)</f>
        <v>40.340000000000003</v>
      </c>
    </row>
    <row r="1036" spans="1:7" x14ac:dyDescent="0.25">
      <c r="A1036" s="244"/>
      <c r="B1036" s="253">
        <f t="shared" si="16"/>
        <v>41862.125</v>
      </c>
      <c r="C1036" s="254">
        <v>3</v>
      </c>
      <c r="D1036" s="39">
        <f>ROUND($D$791/100*$D$792*АТС!$C284,2)</f>
        <v>111.81</v>
      </c>
      <c r="E1036" s="39">
        <f>ROUND($E$791/100*$E$792*АТС!C284,2)</f>
        <v>102.73</v>
      </c>
      <c r="F1036" s="39">
        <f>ROUND($F$791/100*$F$792*АТС!C284,2)</f>
        <v>69.959999999999994</v>
      </c>
      <c r="G1036" s="39">
        <f>ROUND($G$791/100*$G$792*АТС!C284,2)</f>
        <v>40.950000000000003</v>
      </c>
    </row>
    <row r="1037" spans="1:7" x14ac:dyDescent="0.25">
      <c r="A1037" s="244"/>
      <c r="B1037" s="251">
        <f t="shared" si="16"/>
        <v>41862.166669999999</v>
      </c>
      <c r="C1037" s="254">
        <v>4</v>
      </c>
      <c r="D1037" s="39">
        <f>ROUND($D$791/100*$D$792*АТС!$C285,2)</f>
        <v>112.69</v>
      </c>
      <c r="E1037" s="39">
        <f>ROUND($E$791/100*$E$792*АТС!C285,2)</f>
        <v>103.54</v>
      </c>
      <c r="F1037" s="39">
        <f>ROUND($F$791/100*$F$792*АТС!C285,2)</f>
        <v>70.510000000000005</v>
      </c>
      <c r="G1037" s="39">
        <f>ROUND($G$791/100*$G$792*АТС!C285,2)</f>
        <v>41.27</v>
      </c>
    </row>
    <row r="1038" spans="1:7" x14ac:dyDescent="0.25">
      <c r="A1038" s="244"/>
      <c r="B1038" s="253">
        <f t="shared" si="16"/>
        <v>41862.208330000001</v>
      </c>
      <c r="C1038" s="254">
        <v>5</v>
      </c>
      <c r="D1038" s="39">
        <f>ROUND($D$791/100*$D$792*АТС!$C286,2)</f>
        <v>111.42</v>
      </c>
      <c r="E1038" s="39">
        <f>ROUND($E$791/100*$E$792*АТС!C286,2)</f>
        <v>102.37</v>
      </c>
      <c r="F1038" s="39">
        <f>ROUND($F$791/100*$F$792*АТС!C286,2)</f>
        <v>69.72</v>
      </c>
      <c r="G1038" s="39">
        <f>ROUND($G$791/100*$G$792*АТС!C286,2)</f>
        <v>40.81</v>
      </c>
    </row>
    <row r="1039" spans="1:7" x14ac:dyDescent="0.25">
      <c r="A1039" s="244"/>
      <c r="B1039" s="251">
        <f t="shared" si="16"/>
        <v>41862.25</v>
      </c>
      <c r="C1039" s="254">
        <v>6</v>
      </c>
      <c r="D1039" s="39">
        <f>ROUND($D$791/100*$D$792*АТС!$C287,2)</f>
        <v>111.54</v>
      </c>
      <c r="E1039" s="39">
        <f>ROUND($E$791/100*$E$792*АТС!C287,2)</f>
        <v>102.48</v>
      </c>
      <c r="F1039" s="39">
        <f>ROUND($F$791/100*$F$792*АТС!C287,2)</f>
        <v>69.790000000000006</v>
      </c>
      <c r="G1039" s="39">
        <f>ROUND($G$791/100*$G$792*АТС!C287,2)</f>
        <v>40.85</v>
      </c>
    </row>
    <row r="1040" spans="1:7" x14ac:dyDescent="0.25">
      <c r="A1040" s="244"/>
      <c r="B1040" s="253">
        <f t="shared" si="16"/>
        <v>41862.291669999999</v>
      </c>
      <c r="C1040" s="254">
        <v>7</v>
      </c>
      <c r="D1040" s="39">
        <f>ROUND($D$791/100*$D$792*АТС!$C288,2)</f>
        <v>108.15</v>
      </c>
      <c r="E1040" s="39">
        <f>ROUND($E$791/100*$E$792*АТС!C288,2)</f>
        <v>99.37</v>
      </c>
      <c r="F1040" s="39">
        <f>ROUND($F$791/100*$F$792*АТС!C288,2)</f>
        <v>67.67</v>
      </c>
      <c r="G1040" s="39">
        <f>ROUND($G$791/100*$G$792*АТС!C288,2)</f>
        <v>39.61</v>
      </c>
    </row>
    <row r="1041" spans="1:7" x14ac:dyDescent="0.25">
      <c r="A1041" s="244"/>
      <c r="B1041" s="251">
        <f t="shared" si="16"/>
        <v>41862.333330000001</v>
      </c>
      <c r="C1041" s="254">
        <v>8</v>
      </c>
      <c r="D1041" s="39">
        <f>ROUND($D$791/100*$D$792*АТС!$C289,2)</f>
        <v>121.84</v>
      </c>
      <c r="E1041" s="39">
        <f>ROUND($E$791/100*$E$792*АТС!C289,2)</f>
        <v>111.94</v>
      </c>
      <c r="F1041" s="39">
        <f>ROUND($F$791/100*$F$792*АТС!C289,2)</f>
        <v>76.239999999999995</v>
      </c>
      <c r="G1041" s="39">
        <f>ROUND($G$791/100*$G$792*АТС!C289,2)</f>
        <v>44.62</v>
      </c>
    </row>
    <row r="1042" spans="1:7" x14ac:dyDescent="0.25">
      <c r="A1042" s="244"/>
      <c r="B1042" s="253">
        <f t="shared" si="16"/>
        <v>41862.375</v>
      </c>
      <c r="C1042" s="254">
        <v>9</v>
      </c>
      <c r="D1042" s="39">
        <f>ROUND($D$791/100*$D$792*АТС!$C290,2)</f>
        <v>112.01</v>
      </c>
      <c r="E1042" s="39">
        <f>ROUND($E$791/100*$E$792*АТС!C290,2)</f>
        <v>102.91</v>
      </c>
      <c r="F1042" s="39">
        <f>ROUND($F$791/100*$F$792*АТС!C290,2)</f>
        <v>70.08</v>
      </c>
      <c r="G1042" s="39">
        <f>ROUND($G$791/100*$G$792*АТС!C290,2)</f>
        <v>41.02</v>
      </c>
    </row>
    <row r="1043" spans="1:7" x14ac:dyDescent="0.25">
      <c r="A1043" s="244"/>
      <c r="B1043" s="251">
        <f t="shared" si="16"/>
        <v>41862.416669999999</v>
      </c>
      <c r="C1043" s="254">
        <v>10</v>
      </c>
      <c r="D1043" s="39">
        <f>ROUND($D$791/100*$D$792*АТС!$C291,2)</f>
        <v>109.32</v>
      </c>
      <c r="E1043" s="39">
        <f>ROUND($E$791/100*$E$792*АТС!C291,2)</f>
        <v>100.44</v>
      </c>
      <c r="F1043" s="39">
        <f>ROUND($F$791/100*$F$792*АТС!C291,2)</f>
        <v>68.400000000000006</v>
      </c>
      <c r="G1043" s="39">
        <f>ROUND($G$791/100*$G$792*АТС!C291,2)</f>
        <v>40.04</v>
      </c>
    </row>
    <row r="1044" spans="1:7" x14ac:dyDescent="0.25">
      <c r="A1044" s="244"/>
      <c r="B1044" s="253">
        <f t="shared" si="16"/>
        <v>41862.458330000001</v>
      </c>
      <c r="C1044" s="254">
        <v>11</v>
      </c>
      <c r="D1044" s="39">
        <f>ROUND($D$791/100*$D$792*АТС!$C292,2)</f>
        <v>106.33</v>
      </c>
      <c r="E1044" s="39">
        <f>ROUND($E$791/100*$E$792*АТС!C292,2)</f>
        <v>97.69</v>
      </c>
      <c r="F1044" s="39">
        <f>ROUND($F$791/100*$F$792*АТС!C292,2)</f>
        <v>66.53</v>
      </c>
      <c r="G1044" s="39">
        <f>ROUND($G$791/100*$G$792*АТС!C292,2)</f>
        <v>38.94</v>
      </c>
    </row>
    <row r="1045" spans="1:7" x14ac:dyDescent="0.25">
      <c r="A1045" s="244"/>
      <c r="B1045" s="251">
        <f t="shared" si="16"/>
        <v>41862.5</v>
      </c>
      <c r="C1045" s="254">
        <v>12</v>
      </c>
      <c r="D1045" s="39">
        <f>ROUND($D$791/100*$D$792*АТС!$C293,2)</f>
        <v>107.75</v>
      </c>
      <c r="E1045" s="39">
        <f>ROUND($E$791/100*$E$792*АТС!C293,2)</f>
        <v>99</v>
      </c>
      <c r="F1045" s="39">
        <f>ROUND($F$791/100*$F$792*АТС!C293,2)</f>
        <v>67.42</v>
      </c>
      <c r="G1045" s="39">
        <f>ROUND($G$791/100*$G$792*АТС!C293,2)</f>
        <v>39.46</v>
      </c>
    </row>
    <row r="1046" spans="1:7" x14ac:dyDescent="0.25">
      <c r="A1046" s="244"/>
      <c r="B1046" s="253">
        <f t="shared" si="16"/>
        <v>41862.541669999999</v>
      </c>
      <c r="C1046" s="254">
        <v>13</v>
      </c>
      <c r="D1046" s="39">
        <f>ROUND($D$791/100*$D$792*АТС!$C294,2)</f>
        <v>106.84</v>
      </c>
      <c r="E1046" s="39">
        <f>ROUND($E$791/100*$E$792*АТС!C294,2)</f>
        <v>98.16</v>
      </c>
      <c r="F1046" s="39">
        <f>ROUND($F$791/100*$F$792*АТС!C294,2)</f>
        <v>66.849999999999994</v>
      </c>
      <c r="G1046" s="39">
        <f>ROUND($G$791/100*$G$792*АТС!C294,2)</f>
        <v>39.130000000000003</v>
      </c>
    </row>
    <row r="1047" spans="1:7" x14ac:dyDescent="0.25">
      <c r="A1047" s="244"/>
      <c r="B1047" s="251">
        <f t="shared" si="16"/>
        <v>41862.583330000001</v>
      </c>
      <c r="C1047" s="254">
        <v>14</v>
      </c>
      <c r="D1047" s="39">
        <f>ROUND($D$791/100*$D$792*АТС!$C295,2)</f>
        <v>106</v>
      </c>
      <c r="E1047" s="39">
        <f>ROUND($E$791/100*$E$792*АТС!C295,2)</f>
        <v>97.39</v>
      </c>
      <c r="F1047" s="39">
        <f>ROUND($F$791/100*$F$792*АТС!C295,2)</f>
        <v>66.319999999999993</v>
      </c>
      <c r="G1047" s="39">
        <f>ROUND($G$791/100*$G$792*АТС!C295,2)</f>
        <v>38.82</v>
      </c>
    </row>
    <row r="1048" spans="1:7" x14ac:dyDescent="0.25">
      <c r="A1048" s="244"/>
      <c r="B1048" s="253">
        <f t="shared" si="16"/>
        <v>41862.625</v>
      </c>
      <c r="C1048" s="254">
        <v>15</v>
      </c>
      <c r="D1048" s="39">
        <f>ROUND($D$791/100*$D$792*АТС!$C296,2)</f>
        <v>104.48</v>
      </c>
      <c r="E1048" s="39">
        <f>ROUND($E$791/100*$E$792*АТС!C296,2)</f>
        <v>95.99</v>
      </c>
      <c r="F1048" s="39">
        <f>ROUND($F$791/100*$F$792*АТС!C296,2)</f>
        <v>65.37</v>
      </c>
      <c r="G1048" s="39">
        <f>ROUND($G$791/100*$G$792*АТС!C296,2)</f>
        <v>38.270000000000003</v>
      </c>
    </row>
    <row r="1049" spans="1:7" x14ac:dyDescent="0.25">
      <c r="A1049" s="244"/>
      <c r="B1049" s="251">
        <f t="shared" si="16"/>
        <v>41862.666669999999</v>
      </c>
      <c r="C1049" s="254">
        <v>16</v>
      </c>
      <c r="D1049" s="39">
        <f>ROUND($D$791/100*$D$792*АТС!$C297,2)</f>
        <v>106.58</v>
      </c>
      <c r="E1049" s="39">
        <f>ROUND($E$791/100*$E$792*АТС!C297,2)</f>
        <v>97.93</v>
      </c>
      <c r="F1049" s="39">
        <f>ROUND($F$791/100*$F$792*АТС!C297,2)</f>
        <v>66.69</v>
      </c>
      <c r="G1049" s="39">
        <f>ROUND($G$791/100*$G$792*АТС!C297,2)</f>
        <v>39.04</v>
      </c>
    </row>
    <row r="1050" spans="1:7" x14ac:dyDescent="0.25">
      <c r="A1050" s="244"/>
      <c r="B1050" s="253">
        <f t="shared" si="16"/>
        <v>41862.708330000001</v>
      </c>
      <c r="C1050" s="254">
        <v>17</v>
      </c>
      <c r="D1050" s="39">
        <f>ROUND($D$791/100*$D$792*АТС!$C298,2)</f>
        <v>111.3</v>
      </c>
      <c r="E1050" s="39">
        <f>ROUND($E$791/100*$E$792*АТС!C298,2)</f>
        <v>102.26</v>
      </c>
      <c r="F1050" s="39">
        <f>ROUND($F$791/100*$F$792*АТС!C298,2)</f>
        <v>69.64</v>
      </c>
      <c r="G1050" s="39">
        <f>ROUND($G$791/100*$G$792*АТС!C298,2)</f>
        <v>40.76</v>
      </c>
    </row>
    <row r="1051" spans="1:7" x14ac:dyDescent="0.25">
      <c r="A1051" s="244"/>
      <c r="B1051" s="251">
        <f t="shared" si="16"/>
        <v>41862.75</v>
      </c>
      <c r="C1051" s="254">
        <v>18</v>
      </c>
      <c r="D1051" s="39">
        <f>ROUND($D$791/100*$D$792*АТС!$C299,2)</f>
        <v>114.2</v>
      </c>
      <c r="E1051" s="39">
        <f>ROUND($E$791/100*$E$792*АТС!C299,2)</f>
        <v>104.92</v>
      </c>
      <c r="F1051" s="39">
        <f>ROUND($F$791/100*$F$792*АТС!C299,2)</f>
        <v>71.45</v>
      </c>
      <c r="G1051" s="39">
        <f>ROUND($G$791/100*$G$792*АТС!C299,2)</f>
        <v>41.82</v>
      </c>
    </row>
    <row r="1052" spans="1:7" x14ac:dyDescent="0.25">
      <c r="A1052" s="244"/>
      <c r="B1052" s="253">
        <f t="shared" si="16"/>
        <v>41862.791669999999</v>
      </c>
      <c r="C1052" s="254">
        <v>19</v>
      </c>
      <c r="D1052" s="39">
        <f>ROUND($D$791/100*$D$792*АТС!$C300,2)</f>
        <v>114.13</v>
      </c>
      <c r="E1052" s="39">
        <f>ROUND($E$791/100*$E$792*АТС!C300,2)</f>
        <v>104.86</v>
      </c>
      <c r="F1052" s="39">
        <f>ROUND($F$791/100*$F$792*АТС!C300,2)</f>
        <v>71.41</v>
      </c>
      <c r="G1052" s="39">
        <f>ROUND($G$791/100*$G$792*АТС!C300,2)</f>
        <v>41.8</v>
      </c>
    </row>
    <row r="1053" spans="1:7" x14ac:dyDescent="0.25">
      <c r="A1053" s="244"/>
      <c r="B1053" s="251">
        <f t="shared" si="16"/>
        <v>41862.833330000001</v>
      </c>
      <c r="C1053" s="254">
        <v>20</v>
      </c>
      <c r="D1053" s="39">
        <f>ROUND($D$791/100*$D$792*АТС!$C301,2)</f>
        <v>104.81</v>
      </c>
      <c r="E1053" s="39">
        <f>ROUND($E$791/100*$E$792*АТС!C301,2)</f>
        <v>96.29</v>
      </c>
      <c r="F1053" s="39">
        <f>ROUND($F$791/100*$F$792*АТС!C301,2)</f>
        <v>65.58</v>
      </c>
      <c r="G1053" s="39">
        <f>ROUND($G$791/100*$G$792*АТС!C301,2)</f>
        <v>38.39</v>
      </c>
    </row>
    <row r="1054" spans="1:7" x14ac:dyDescent="0.25">
      <c r="A1054" s="244"/>
      <c r="B1054" s="253">
        <f t="shared" si="16"/>
        <v>41862.875</v>
      </c>
      <c r="C1054" s="254">
        <v>21</v>
      </c>
      <c r="D1054" s="39">
        <f>ROUND($D$791/100*$D$792*АТС!$C302,2)</f>
        <v>109.46</v>
      </c>
      <c r="E1054" s="39">
        <f>ROUND($E$791/100*$E$792*АТС!C302,2)</f>
        <v>100.57</v>
      </c>
      <c r="F1054" s="39">
        <f>ROUND($F$791/100*$F$792*АТС!C302,2)</f>
        <v>68.489999999999995</v>
      </c>
      <c r="G1054" s="39">
        <f>ROUND($G$791/100*$G$792*АТС!C302,2)</f>
        <v>40.090000000000003</v>
      </c>
    </row>
    <row r="1055" spans="1:7" x14ac:dyDescent="0.25">
      <c r="A1055" s="244"/>
      <c r="B1055" s="251">
        <f t="shared" si="16"/>
        <v>41862.916669999999</v>
      </c>
      <c r="C1055" s="254">
        <v>22</v>
      </c>
      <c r="D1055" s="39">
        <f>ROUND($D$791/100*$D$792*АТС!$C303,2)</f>
        <v>109.55</v>
      </c>
      <c r="E1055" s="39">
        <f>ROUND($E$791/100*$E$792*АТС!C303,2)</f>
        <v>100.65</v>
      </c>
      <c r="F1055" s="39">
        <f>ROUND($F$791/100*$F$792*АТС!C303,2)</f>
        <v>68.55</v>
      </c>
      <c r="G1055" s="39">
        <f>ROUND($G$791/100*$G$792*АТС!C303,2)</f>
        <v>40.119999999999997</v>
      </c>
    </row>
    <row r="1056" spans="1:7" x14ac:dyDescent="0.25">
      <c r="A1056" s="244"/>
      <c r="B1056" s="253">
        <f t="shared" si="16"/>
        <v>41862.958330000001</v>
      </c>
      <c r="C1056" s="254">
        <v>23</v>
      </c>
      <c r="D1056" s="39">
        <f>ROUND($D$791/100*$D$792*АТС!$C304,2)</f>
        <v>135.9</v>
      </c>
      <c r="E1056" s="39">
        <f>ROUND($E$791/100*$E$792*АТС!C304,2)</f>
        <v>124.86</v>
      </c>
      <c r="F1056" s="39">
        <f>ROUND($F$791/100*$F$792*АТС!C304,2)</f>
        <v>85.03</v>
      </c>
      <c r="G1056" s="39">
        <f>ROUND($G$791/100*$G$792*АТС!C304,2)</f>
        <v>49.77</v>
      </c>
    </row>
    <row r="1057" spans="1:7" x14ac:dyDescent="0.25">
      <c r="A1057" s="244"/>
      <c r="B1057" s="251">
        <f t="shared" si="16"/>
        <v>41863</v>
      </c>
      <c r="C1057" s="254">
        <v>0</v>
      </c>
      <c r="D1057" s="39">
        <f>ROUND($D$791/100*$D$792*АТС!$C305,2)</f>
        <v>107.86</v>
      </c>
      <c r="E1057" s="39">
        <f>ROUND($E$791/100*$E$792*АТС!C305,2)</f>
        <v>99.09</v>
      </c>
      <c r="F1057" s="39">
        <f>ROUND($F$791/100*$F$792*АТС!C305,2)</f>
        <v>67.489999999999995</v>
      </c>
      <c r="G1057" s="39">
        <f>ROUND($G$791/100*$G$792*АТС!C305,2)</f>
        <v>39.5</v>
      </c>
    </row>
    <row r="1058" spans="1:7" x14ac:dyDescent="0.25">
      <c r="A1058" s="244"/>
      <c r="B1058" s="253">
        <f t="shared" si="16"/>
        <v>41863.041669999999</v>
      </c>
      <c r="C1058" s="254">
        <v>1</v>
      </c>
      <c r="D1058" s="39">
        <f>ROUND($D$791/100*$D$792*АТС!$C306,2)</f>
        <v>105.28</v>
      </c>
      <c r="E1058" s="39">
        <f>ROUND($E$791/100*$E$792*АТС!C306,2)</f>
        <v>96.73</v>
      </c>
      <c r="F1058" s="39">
        <f>ROUND($F$791/100*$F$792*АТС!C306,2)</f>
        <v>65.87</v>
      </c>
      <c r="G1058" s="39">
        <f>ROUND($G$791/100*$G$792*АТС!C306,2)</f>
        <v>38.56</v>
      </c>
    </row>
    <row r="1059" spans="1:7" x14ac:dyDescent="0.25">
      <c r="A1059" s="244"/>
      <c r="B1059" s="251">
        <f t="shared" si="16"/>
        <v>41863.083330000001</v>
      </c>
      <c r="C1059" s="254">
        <v>2</v>
      </c>
      <c r="D1059" s="39">
        <f>ROUND($D$791/100*$D$792*АТС!$C307,2)</f>
        <v>110.19</v>
      </c>
      <c r="E1059" s="39">
        <f>ROUND($E$791/100*$E$792*АТС!C307,2)</f>
        <v>101.24</v>
      </c>
      <c r="F1059" s="39">
        <f>ROUND($F$791/100*$F$792*АТС!C307,2)</f>
        <v>68.95</v>
      </c>
      <c r="G1059" s="39">
        <f>ROUND($G$791/100*$G$792*АТС!C307,2)</f>
        <v>40.36</v>
      </c>
    </row>
    <row r="1060" spans="1:7" x14ac:dyDescent="0.25">
      <c r="A1060" s="244"/>
      <c r="B1060" s="253">
        <f t="shared" si="16"/>
        <v>41863.125</v>
      </c>
      <c r="C1060" s="254">
        <v>3</v>
      </c>
      <c r="D1060" s="39">
        <f>ROUND($D$791/100*$D$792*АТС!$C308,2)</f>
        <v>111.85</v>
      </c>
      <c r="E1060" s="39">
        <f>ROUND($E$791/100*$E$792*АТС!C308,2)</f>
        <v>102.76</v>
      </c>
      <c r="F1060" s="39">
        <f>ROUND($F$791/100*$F$792*АТС!C308,2)</f>
        <v>69.98</v>
      </c>
      <c r="G1060" s="39">
        <f>ROUND($G$791/100*$G$792*АТС!C308,2)</f>
        <v>40.96</v>
      </c>
    </row>
    <row r="1061" spans="1:7" x14ac:dyDescent="0.25">
      <c r="A1061" s="244"/>
      <c r="B1061" s="251">
        <f t="shared" si="16"/>
        <v>41863.166669999999</v>
      </c>
      <c r="C1061" s="254">
        <v>4</v>
      </c>
      <c r="D1061" s="39">
        <f>ROUND($D$791/100*$D$792*АТС!$C309,2)</f>
        <v>112.69</v>
      </c>
      <c r="E1061" s="39">
        <f>ROUND($E$791/100*$E$792*АТС!C309,2)</f>
        <v>103.54</v>
      </c>
      <c r="F1061" s="39">
        <f>ROUND($F$791/100*$F$792*АТС!C309,2)</f>
        <v>70.510000000000005</v>
      </c>
      <c r="G1061" s="39">
        <f>ROUND($G$791/100*$G$792*АТС!C309,2)</f>
        <v>41.27</v>
      </c>
    </row>
    <row r="1062" spans="1:7" x14ac:dyDescent="0.25">
      <c r="A1062" s="244"/>
      <c r="B1062" s="253">
        <f t="shared" si="16"/>
        <v>41863.208330000001</v>
      </c>
      <c r="C1062" s="254">
        <v>5</v>
      </c>
      <c r="D1062" s="39">
        <f>ROUND($D$791/100*$D$792*АТС!$C310,2)</f>
        <v>111.56</v>
      </c>
      <c r="E1062" s="39">
        <f>ROUND($E$791/100*$E$792*АТС!C310,2)</f>
        <v>102.5</v>
      </c>
      <c r="F1062" s="39">
        <f>ROUND($F$791/100*$F$792*АТС!C310,2)</f>
        <v>69.81</v>
      </c>
      <c r="G1062" s="39">
        <f>ROUND($G$791/100*$G$792*АТС!C310,2)</f>
        <v>40.86</v>
      </c>
    </row>
    <row r="1063" spans="1:7" x14ac:dyDescent="0.25">
      <c r="A1063" s="244"/>
      <c r="B1063" s="251">
        <f t="shared" si="16"/>
        <v>41863.25</v>
      </c>
      <c r="C1063" s="254">
        <v>6</v>
      </c>
      <c r="D1063" s="39">
        <f>ROUND($D$791/100*$D$792*АТС!$C311,2)</f>
        <v>111.47</v>
      </c>
      <c r="E1063" s="39">
        <f>ROUND($E$791/100*$E$792*АТС!C311,2)</f>
        <v>102.42</v>
      </c>
      <c r="F1063" s="39">
        <f>ROUND($F$791/100*$F$792*АТС!C311,2)</f>
        <v>69.75</v>
      </c>
      <c r="G1063" s="39">
        <f>ROUND($G$791/100*$G$792*АТС!C311,2)</f>
        <v>40.83</v>
      </c>
    </row>
    <row r="1064" spans="1:7" x14ac:dyDescent="0.25">
      <c r="A1064" s="244"/>
      <c r="B1064" s="253">
        <f t="shared" si="16"/>
        <v>41863.291669999999</v>
      </c>
      <c r="C1064" s="254">
        <v>7</v>
      </c>
      <c r="D1064" s="39">
        <f>ROUND($D$791/100*$D$792*АТС!$C312,2)</f>
        <v>108.57</v>
      </c>
      <c r="E1064" s="39">
        <f>ROUND($E$791/100*$E$792*АТС!C312,2)</f>
        <v>99.75</v>
      </c>
      <c r="F1064" s="39">
        <f>ROUND($F$791/100*$F$792*АТС!C312,2)</f>
        <v>67.930000000000007</v>
      </c>
      <c r="G1064" s="39">
        <f>ROUND($G$791/100*$G$792*АТС!C312,2)</f>
        <v>39.76</v>
      </c>
    </row>
    <row r="1065" spans="1:7" x14ac:dyDescent="0.25">
      <c r="A1065" s="244"/>
      <c r="B1065" s="251">
        <f t="shared" si="16"/>
        <v>41863.333330000001</v>
      </c>
      <c r="C1065" s="254">
        <v>8</v>
      </c>
      <c r="D1065" s="39">
        <f>ROUND($D$791/100*$D$792*АТС!$C313,2)</f>
        <v>121.67</v>
      </c>
      <c r="E1065" s="39">
        <f>ROUND($E$791/100*$E$792*АТС!C313,2)</f>
        <v>111.79</v>
      </c>
      <c r="F1065" s="39">
        <f>ROUND($F$791/100*$F$792*АТС!C313,2)</f>
        <v>76.13</v>
      </c>
      <c r="G1065" s="39">
        <f>ROUND($G$791/100*$G$792*АТС!C313,2)</f>
        <v>44.56</v>
      </c>
    </row>
    <row r="1066" spans="1:7" x14ac:dyDescent="0.25">
      <c r="A1066" s="244"/>
      <c r="B1066" s="253">
        <f t="shared" si="16"/>
        <v>41863.375</v>
      </c>
      <c r="C1066" s="254">
        <v>9</v>
      </c>
      <c r="D1066" s="39">
        <f>ROUND($D$791/100*$D$792*АТС!$C314,2)</f>
        <v>111.82</v>
      </c>
      <c r="E1066" s="39">
        <f>ROUND($E$791/100*$E$792*АТС!C314,2)</f>
        <v>102.73</v>
      </c>
      <c r="F1066" s="39">
        <f>ROUND($F$791/100*$F$792*АТС!C314,2)</f>
        <v>69.959999999999994</v>
      </c>
      <c r="G1066" s="39">
        <f>ROUND($G$791/100*$G$792*АТС!C314,2)</f>
        <v>40.950000000000003</v>
      </c>
    </row>
    <row r="1067" spans="1:7" x14ac:dyDescent="0.25">
      <c r="A1067" s="244"/>
      <c r="B1067" s="251">
        <f t="shared" si="16"/>
        <v>41863.416669999999</v>
      </c>
      <c r="C1067" s="254">
        <v>10</v>
      </c>
      <c r="D1067" s="39">
        <f>ROUND($D$791/100*$D$792*АТС!$C315,2)</f>
        <v>109.09</v>
      </c>
      <c r="E1067" s="39">
        <f>ROUND($E$791/100*$E$792*АТС!C315,2)</f>
        <v>100.22</v>
      </c>
      <c r="F1067" s="39">
        <f>ROUND($F$791/100*$F$792*АТС!C315,2)</f>
        <v>68.25</v>
      </c>
      <c r="G1067" s="39">
        <f>ROUND($G$791/100*$G$792*АТС!C315,2)</f>
        <v>39.950000000000003</v>
      </c>
    </row>
    <row r="1068" spans="1:7" x14ac:dyDescent="0.25">
      <c r="A1068" s="244"/>
      <c r="B1068" s="253">
        <f t="shared" si="16"/>
        <v>41863.458330000001</v>
      </c>
      <c r="C1068" s="254">
        <v>11</v>
      </c>
      <c r="D1068" s="39">
        <f>ROUND($D$791/100*$D$792*АТС!$C316,2)</f>
        <v>105.94</v>
      </c>
      <c r="E1068" s="39">
        <f>ROUND($E$791/100*$E$792*АТС!C316,2)</f>
        <v>97.34</v>
      </c>
      <c r="F1068" s="39">
        <f>ROUND($F$791/100*$F$792*АТС!C316,2)</f>
        <v>66.290000000000006</v>
      </c>
      <c r="G1068" s="39">
        <f>ROUND($G$791/100*$G$792*АТС!C316,2)</f>
        <v>38.799999999999997</v>
      </c>
    </row>
    <row r="1069" spans="1:7" x14ac:dyDescent="0.25">
      <c r="A1069" s="244"/>
      <c r="B1069" s="251">
        <f t="shared" si="16"/>
        <v>41863.5</v>
      </c>
      <c r="C1069" s="254">
        <v>12</v>
      </c>
      <c r="D1069" s="39">
        <f>ROUND($D$791/100*$D$792*АТС!$C317,2)</f>
        <v>107.51</v>
      </c>
      <c r="E1069" s="39">
        <f>ROUND($E$791/100*$E$792*АТС!C317,2)</f>
        <v>98.78</v>
      </c>
      <c r="F1069" s="39">
        <f>ROUND($F$791/100*$F$792*АТС!C317,2)</f>
        <v>67.27</v>
      </c>
      <c r="G1069" s="39">
        <f>ROUND($G$791/100*$G$792*АТС!C317,2)</f>
        <v>39.380000000000003</v>
      </c>
    </row>
    <row r="1070" spans="1:7" x14ac:dyDescent="0.25">
      <c r="A1070" s="244"/>
      <c r="B1070" s="253">
        <f t="shared" si="16"/>
        <v>41863.541669999999</v>
      </c>
      <c r="C1070" s="254">
        <v>13</v>
      </c>
      <c r="D1070" s="39">
        <f>ROUND($D$791/100*$D$792*АТС!$C318,2)</f>
        <v>106.72</v>
      </c>
      <c r="E1070" s="39">
        <f>ROUND($E$791/100*$E$792*АТС!C318,2)</f>
        <v>98.05</v>
      </c>
      <c r="F1070" s="39">
        <f>ROUND($F$791/100*$F$792*АТС!C318,2)</f>
        <v>66.77</v>
      </c>
      <c r="G1070" s="39">
        <f>ROUND($G$791/100*$G$792*АТС!C318,2)</f>
        <v>39.08</v>
      </c>
    </row>
    <row r="1071" spans="1:7" x14ac:dyDescent="0.25">
      <c r="A1071" s="244"/>
      <c r="B1071" s="251">
        <f t="shared" si="16"/>
        <v>41863.583330000001</v>
      </c>
      <c r="C1071" s="254">
        <v>14</v>
      </c>
      <c r="D1071" s="39">
        <f>ROUND($D$791/100*$D$792*АТС!$C319,2)</f>
        <v>106.01</v>
      </c>
      <c r="E1071" s="39">
        <f>ROUND($E$791/100*$E$792*АТС!C319,2)</f>
        <v>97.4</v>
      </c>
      <c r="F1071" s="39">
        <f>ROUND($F$791/100*$F$792*АТС!C319,2)</f>
        <v>66.33</v>
      </c>
      <c r="G1071" s="39">
        <f>ROUND($G$791/100*$G$792*АТС!C319,2)</f>
        <v>38.83</v>
      </c>
    </row>
    <row r="1072" spans="1:7" x14ac:dyDescent="0.25">
      <c r="A1072" s="244"/>
      <c r="B1072" s="253">
        <f t="shared" si="16"/>
        <v>41863.625</v>
      </c>
      <c r="C1072" s="254">
        <v>15</v>
      </c>
      <c r="D1072" s="39">
        <f>ROUND($D$791/100*$D$792*АТС!$C320,2)</f>
        <v>104.53</v>
      </c>
      <c r="E1072" s="39">
        <f>ROUND($E$791/100*$E$792*АТС!C320,2)</f>
        <v>96.03</v>
      </c>
      <c r="F1072" s="39">
        <f>ROUND($F$791/100*$F$792*АТС!C320,2)</f>
        <v>65.400000000000006</v>
      </c>
      <c r="G1072" s="39">
        <f>ROUND($G$791/100*$G$792*АТС!C320,2)</f>
        <v>38.28</v>
      </c>
    </row>
    <row r="1073" spans="1:7" x14ac:dyDescent="0.25">
      <c r="A1073" s="244"/>
      <c r="B1073" s="251">
        <f t="shared" si="16"/>
        <v>41863.666669999999</v>
      </c>
      <c r="C1073" s="254">
        <v>16</v>
      </c>
      <c r="D1073" s="39">
        <f>ROUND($D$791/100*$D$792*АТС!$C321,2)</f>
        <v>106.6</v>
      </c>
      <c r="E1073" s="39">
        <f>ROUND($E$791/100*$E$792*АТС!C321,2)</f>
        <v>97.94</v>
      </c>
      <c r="F1073" s="39">
        <f>ROUND($F$791/100*$F$792*АТС!C321,2)</f>
        <v>66.7</v>
      </c>
      <c r="G1073" s="39">
        <f>ROUND($G$791/100*$G$792*АТС!C321,2)</f>
        <v>39.04</v>
      </c>
    </row>
    <row r="1074" spans="1:7" x14ac:dyDescent="0.25">
      <c r="A1074" s="244"/>
      <c r="B1074" s="253">
        <f t="shared" ref="B1074:B1137" si="17">B1050+1</f>
        <v>41863.708330000001</v>
      </c>
      <c r="C1074" s="254">
        <v>17</v>
      </c>
      <c r="D1074" s="39">
        <f>ROUND($D$791/100*$D$792*АТС!$C322,2)</f>
        <v>111.37</v>
      </c>
      <c r="E1074" s="39">
        <f>ROUND($E$791/100*$E$792*АТС!C322,2)</f>
        <v>102.32</v>
      </c>
      <c r="F1074" s="39">
        <f>ROUND($F$791/100*$F$792*АТС!C322,2)</f>
        <v>69.680000000000007</v>
      </c>
      <c r="G1074" s="39">
        <f>ROUND($G$791/100*$G$792*АТС!C322,2)</f>
        <v>40.79</v>
      </c>
    </row>
    <row r="1075" spans="1:7" x14ac:dyDescent="0.25">
      <c r="A1075" s="244"/>
      <c r="B1075" s="251">
        <f t="shared" si="17"/>
        <v>41863.75</v>
      </c>
      <c r="C1075" s="254">
        <v>18</v>
      </c>
      <c r="D1075" s="39">
        <f>ROUND($D$791/100*$D$792*АТС!$C323,2)</f>
        <v>114.23</v>
      </c>
      <c r="E1075" s="39">
        <f>ROUND($E$791/100*$E$792*АТС!C323,2)</f>
        <v>104.95</v>
      </c>
      <c r="F1075" s="39">
        <f>ROUND($F$791/100*$F$792*АТС!C323,2)</f>
        <v>71.48</v>
      </c>
      <c r="G1075" s="39">
        <f>ROUND($G$791/100*$G$792*АТС!C323,2)</f>
        <v>41.84</v>
      </c>
    </row>
    <row r="1076" spans="1:7" x14ac:dyDescent="0.25">
      <c r="A1076" s="244"/>
      <c r="B1076" s="253">
        <f t="shared" si="17"/>
        <v>41863.791669999999</v>
      </c>
      <c r="C1076" s="254">
        <v>19</v>
      </c>
      <c r="D1076" s="39">
        <f>ROUND($D$791/100*$D$792*АТС!$C324,2)</f>
        <v>114.14</v>
      </c>
      <c r="E1076" s="39">
        <f>ROUND($E$791/100*$E$792*АТС!C324,2)</f>
        <v>104.87</v>
      </c>
      <c r="F1076" s="39">
        <f>ROUND($F$791/100*$F$792*АТС!C324,2)</f>
        <v>71.42</v>
      </c>
      <c r="G1076" s="39">
        <f>ROUND($G$791/100*$G$792*АТС!C324,2)</f>
        <v>41.8</v>
      </c>
    </row>
    <row r="1077" spans="1:7" x14ac:dyDescent="0.25">
      <c r="A1077" s="244"/>
      <c r="B1077" s="251">
        <f t="shared" si="17"/>
        <v>41863.833330000001</v>
      </c>
      <c r="C1077" s="254">
        <v>20</v>
      </c>
      <c r="D1077" s="39">
        <f>ROUND($D$791/100*$D$792*АТС!$C325,2)</f>
        <v>104.83</v>
      </c>
      <c r="E1077" s="39">
        <f>ROUND($E$791/100*$E$792*АТС!C325,2)</f>
        <v>96.31</v>
      </c>
      <c r="F1077" s="39">
        <f>ROUND($F$791/100*$F$792*АТС!C325,2)</f>
        <v>65.59</v>
      </c>
      <c r="G1077" s="39">
        <f>ROUND($G$791/100*$G$792*АТС!C325,2)</f>
        <v>38.39</v>
      </c>
    </row>
    <row r="1078" spans="1:7" x14ac:dyDescent="0.25">
      <c r="A1078" s="244"/>
      <c r="B1078" s="253">
        <f t="shared" si="17"/>
        <v>41863.875</v>
      </c>
      <c r="C1078" s="254">
        <v>21</v>
      </c>
      <c r="D1078" s="39">
        <f>ROUND($D$791/100*$D$792*АТС!$C326,2)</f>
        <v>109.08</v>
      </c>
      <c r="E1078" s="39">
        <f>ROUND($E$791/100*$E$792*АТС!C326,2)</f>
        <v>100.22</v>
      </c>
      <c r="F1078" s="39">
        <f>ROUND($F$791/100*$F$792*АТС!C326,2)</f>
        <v>68.25</v>
      </c>
      <c r="G1078" s="39">
        <f>ROUND($G$791/100*$G$792*АТС!C326,2)</f>
        <v>39.950000000000003</v>
      </c>
    </row>
    <row r="1079" spans="1:7" x14ac:dyDescent="0.25">
      <c r="A1079" s="244"/>
      <c r="B1079" s="251">
        <f t="shared" si="17"/>
        <v>41863.916669999999</v>
      </c>
      <c r="C1079" s="254">
        <v>22</v>
      </c>
      <c r="D1079" s="39">
        <f>ROUND($D$791/100*$D$792*АТС!$C327,2)</f>
        <v>109.29</v>
      </c>
      <c r="E1079" s="39">
        <f>ROUND($E$791/100*$E$792*АТС!C327,2)</f>
        <v>100.41</v>
      </c>
      <c r="F1079" s="39">
        <f>ROUND($F$791/100*$F$792*АТС!C327,2)</f>
        <v>68.38</v>
      </c>
      <c r="G1079" s="39">
        <f>ROUND($G$791/100*$G$792*АТС!C327,2)</f>
        <v>40.03</v>
      </c>
    </row>
    <row r="1080" spans="1:7" x14ac:dyDescent="0.25">
      <c r="A1080" s="244"/>
      <c r="B1080" s="253">
        <f t="shared" si="17"/>
        <v>41863.958330000001</v>
      </c>
      <c r="C1080" s="254">
        <v>23</v>
      </c>
      <c r="D1080" s="39">
        <f>ROUND($D$791/100*$D$792*АТС!$C328,2)</f>
        <v>135.61000000000001</v>
      </c>
      <c r="E1080" s="39">
        <f>ROUND($E$791/100*$E$792*АТС!C328,2)</f>
        <v>124.59</v>
      </c>
      <c r="F1080" s="39">
        <f>ROUND($F$791/100*$F$792*АТС!C328,2)</f>
        <v>84.85</v>
      </c>
      <c r="G1080" s="39">
        <f>ROUND($G$791/100*$G$792*АТС!C328,2)</f>
        <v>49.67</v>
      </c>
    </row>
    <row r="1081" spans="1:7" x14ac:dyDescent="0.25">
      <c r="A1081" s="244"/>
      <c r="B1081" s="251">
        <f t="shared" si="17"/>
        <v>41864</v>
      </c>
      <c r="C1081" s="254">
        <v>0</v>
      </c>
      <c r="D1081" s="39">
        <f>ROUND($D$791/100*$D$792*АТС!$C329,2)</f>
        <v>107.83</v>
      </c>
      <c r="E1081" s="39">
        <f>ROUND($E$791/100*$E$792*АТС!C329,2)</f>
        <v>99.07</v>
      </c>
      <c r="F1081" s="39">
        <f>ROUND($F$791/100*$F$792*АТС!C329,2)</f>
        <v>67.47</v>
      </c>
      <c r="G1081" s="39">
        <f>ROUND($G$791/100*$G$792*АТС!C329,2)</f>
        <v>39.49</v>
      </c>
    </row>
    <row r="1082" spans="1:7" x14ac:dyDescent="0.25">
      <c r="A1082" s="244"/>
      <c r="B1082" s="253">
        <f t="shared" si="17"/>
        <v>41864.041669999999</v>
      </c>
      <c r="C1082" s="254">
        <v>1</v>
      </c>
      <c r="D1082" s="39">
        <f>ROUND($D$791/100*$D$792*АТС!$C330,2)</f>
        <v>106.08</v>
      </c>
      <c r="E1082" s="39">
        <f>ROUND($E$791/100*$E$792*АТС!C330,2)</f>
        <v>97.47</v>
      </c>
      <c r="F1082" s="39">
        <f>ROUND($F$791/100*$F$792*АТС!C330,2)</f>
        <v>66.38</v>
      </c>
      <c r="G1082" s="39">
        <f>ROUND($G$791/100*$G$792*АТС!C330,2)</f>
        <v>38.85</v>
      </c>
    </row>
    <row r="1083" spans="1:7" x14ac:dyDescent="0.25">
      <c r="A1083" s="244"/>
      <c r="B1083" s="251">
        <f t="shared" si="17"/>
        <v>41864.083330000001</v>
      </c>
      <c r="C1083" s="254">
        <v>2</v>
      </c>
      <c r="D1083" s="39">
        <f>ROUND($D$791/100*$D$792*АТС!$C331,2)</f>
        <v>111.01</v>
      </c>
      <c r="E1083" s="39">
        <f>ROUND($E$791/100*$E$792*АТС!C331,2)</f>
        <v>101.99</v>
      </c>
      <c r="F1083" s="39">
        <f>ROUND($F$791/100*$F$792*АТС!C331,2)</f>
        <v>69.459999999999994</v>
      </c>
      <c r="G1083" s="39">
        <f>ROUND($G$791/100*$G$792*АТС!C331,2)</f>
        <v>40.659999999999997</v>
      </c>
    </row>
    <row r="1084" spans="1:7" x14ac:dyDescent="0.25">
      <c r="A1084" s="244"/>
      <c r="B1084" s="253">
        <f t="shared" si="17"/>
        <v>41864.125</v>
      </c>
      <c r="C1084" s="254">
        <v>3</v>
      </c>
      <c r="D1084" s="39">
        <f>ROUND($D$791/100*$D$792*АТС!$C332,2)</f>
        <v>112.73</v>
      </c>
      <c r="E1084" s="39">
        <f>ROUND($E$791/100*$E$792*АТС!C332,2)</f>
        <v>103.58</v>
      </c>
      <c r="F1084" s="39">
        <f>ROUND($F$791/100*$F$792*АТС!C332,2)</f>
        <v>70.540000000000006</v>
      </c>
      <c r="G1084" s="39">
        <f>ROUND($G$791/100*$G$792*АТС!C332,2)</f>
        <v>41.29</v>
      </c>
    </row>
    <row r="1085" spans="1:7" x14ac:dyDescent="0.25">
      <c r="A1085" s="244"/>
      <c r="B1085" s="251">
        <f t="shared" si="17"/>
        <v>41864.166669999999</v>
      </c>
      <c r="C1085" s="254">
        <v>4</v>
      </c>
      <c r="D1085" s="39">
        <f>ROUND($D$791/100*$D$792*АТС!$C333,2)</f>
        <v>113.64</v>
      </c>
      <c r="E1085" s="39">
        <f>ROUND($E$791/100*$E$792*АТС!C333,2)</f>
        <v>104.41</v>
      </c>
      <c r="F1085" s="39">
        <f>ROUND($F$791/100*$F$792*АТС!C333,2)</f>
        <v>71.11</v>
      </c>
      <c r="G1085" s="39">
        <f>ROUND($G$791/100*$G$792*АТС!C333,2)</f>
        <v>41.62</v>
      </c>
    </row>
    <row r="1086" spans="1:7" x14ac:dyDescent="0.25">
      <c r="A1086" s="244"/>
      <c r="B1086" s="253">
        <f t="shared" si="17"/>
        <v>41864.208330000001</v>
      </c>
      <c r="C1086" s="254">
        <v>5</v>
      </c>
      <c r="D1086" s="39">
        <f>ROUND($D$791/100*$D$792*АТС!$C334,2)</f>
        <v>113.55</v>
      </c>
      <c r="E1086" s="39">
        <f>ROUND($E$791/100*$E$792*АТС!C334,2)</f>
        <v>104.32</v>
      </c>
      <c r="F1086" s="39">
        <f>ROUND($F$791/100*$F$792*АТС!C334,2)</f>
        <v>71.05</v>
      </c>
      <c r="G1086" s="39">
        <f>ROUND($G$791/100*$G$792*АТС!C334,2)</f>
        <v>41.59</v>
      </c>
    </row>
    <row r="1087" spans="1:7" x14ac:dyDescent="0.25">
      <c r="A1087" s="244"/>
      <c r="B1087" s="251">
        <f t="shared" si="17"/>
        <v>41864.25</v>
      </c>
      <c r="C1087" s="254">
        <v>6</v>
      </c>
      <c r="D1087" s="39">
        <f>ROUND($D$791/100*$D$792*АТС!$C335,2)</f>
        <v>113.53</v>
      </c>
      <c r="E1087" s="39">
        <f>ROUND($E$791/100*$E$792*АТС!C335,2)</f>
        <v>104.3</v>
      </c>
      <c r="F1087" s="39">
        <f>ROUND($F$791/100*$F$792*АТС!C335,2)</f>
        <v>71.03</v>
      </c>
      <c r="G1087" s="39">
        <f>ROUND($G$791/100*$G$792*АТС!C335,2)</f>
        <v>41.58</v>
      </c>
    </row>
    <row r="1088" spans="1:7" x14ac:dyDescent="0.25">
      <c r="A1088" s="244"/>
      <c r="B1088" s="253">
        <f t="shared" si="17"/>
        <v>41864.291669999999</v>
      </c>
      <c r="C1088" s="254">
        <v>7</v>
      </c>
      <c r="D1088" s="39">
        <f>ROUND($D$791/100*$D$792*АТС!$C336,2)</f>
        <v>104.46</v>
      </c>
      <c r="E1088" s="39">
        <f>ROUND($E$791/100*$E$792*АТС!C336,2)</f>
        <v>95.97</v>
      </c>
      <c r="F1088" s="39">
        <f>ROUND($F$791/100*$F$792*АТС!C336,2)</f>
        <v>65.36</v>
      </c>
      <c r="G1088" s="39">
        <f>ROUND($G$791/100*$G$792*АТС!C336,2)</f>
        <v>38.26</v>
      </c>
    </row>
    <row r="1089" spans="1:7" x14ac:dyDescent="0.25">
      <c r="A1089" s="244"/>
      <c r="B1089" s="251">
        <f t="shared" si="17"/>
        <v>41864.333330000001</v>
      </c>
      <c r="C1089" s="254">
        <v>8</v>
      </c>
      <c r="D1089" s="39">
        <f>ROUND($D$791/100*$D$792*АТС!$C337,2)</f>
        <v>123.49</v>
      </c>
      <c r="E1089" s="39">
        <f>ROUND($E$791/100*$E$792*АТС!C337,2)</f>
        <v>113.46</v>
      </c>
      <c r="F1089" s="39">
        <f>ROUND($F$791/100*$F$792*АТС!C337,2)</f>
        <v>77.27</v>
      </c>
      <c r="G1089" s="39">
        <f>ROUND($G$791/100*$G$792*АТС!C337,2)</f>
        <v>45.23</v>
      </c>
    </row>
    <row r="1090" spans="1:7" x14ac:dyDescent="0.25">
      <c r="A1090" s="244"/>
      <c r="B1090" s="253">
        <f t="shared" si="17"/>
        <v>41864.375</v>
      </c>
      <c r="C1090" s="254">
        <v>9</v>
      </c>
      <c r="D1090" s="39">
        <f>ROUND($D$791/100*$D$792*АТС!$C338,2)</f>
        <v>114.43</v>
      </c>
      <c r="E1090" s="39">
        <f>ROUND($E$791/100*$E$792*АТС!C338,2)</f>
        <v>105.13</v>
      </c>
      <c r="F1090" s="39">
        <f>ROUND($F$791/100*$F$792*АТС!C338,2)</f>
        <v>71.599999999999994</v>
      </c>
      <c r="G1090" s="39">
        <f>ROUND($G$791/100*$G$792*АТС!C338,2)</f>
        <v>41.91</v>
      </c>
    </row>
    <row r="1091" spans="1:7" x14ac:dyDescent="0.25">
      <c r="A1091" s="244"/>
      <c r="B1091" s="251">
        <f t="shared" si="17"/>
        <v>41864.416669999999</v>
      </c>
      <c r="C1091" s="254">
        <v>10</v>
      </c>
      <c r="D1091" s="39">
        <f>ROUND($D$791/100*$D$792*АТС!$C339,2)</f>
        <v>109.65</v>
      </c>
      <c r="E1091" s="39">
        <f>ROUND($E$791/100*$E$792*АТС!C339,2)</f>
        <v>100.74</v>
      </c>
      <c r="F1091" s="39">
        <f>ROUND($F$791/100*$F$792*АТС!C339,2)</f>
        <v>68.61</v>
      </c>
      <c r="G1091" s="39">
        <f>ROUND($G$791/100*$G$792*АТС!C339,2)</f>
        <v>40.159999999999997</v>
      </c>
    </row>
    <row r="1092" spans="1:7" x14ac:dyDescent="0.25">
      <c r="A1092" s="244"/>
      <c r="B1092" s="253">
        <f t="shared" si="17"/>
        <v>41864.458330000001</v>
      </c>
      <c r="C1092" s="254">
        <v>11</v>
      </c>
      <c r="D1092" s="39">
        <f>ROUND($D$791/100*$D$792*АТС!$C340,2)</f>
        <v>106.59</v>
      </c>
      <c r="E1092" s="39">
        <f>ROUND($E$791/100*$E$792*АТС!C340,2)</f>
        <v>97.93</v>
      </c>
      <c r="F1092" s="39">
        <f>ROUND($F$791/100*$F$792*АТС!C340,2)</f>
        <v>66.69</v>
      </c>
      <c r="G1092" s="39">
        <f>ROUND($G$791/100*$G$792*АТС!C340,2)</f>
        <v>39.04</v>
      </c>
    </row>
    <row r="1093" spans="1:7" x14ac:dyDescent="0.25">
      <c r="A1093" s="244"/>
      <c r="B1093" s="251">
        <f t="shared" si="17"/>
        <v>41864.5</v>
      </c>
      <c r="C1093" s="254">
        <v>12</v>
      </c>
      <c r="D1093" s="39">
        <f>ROUND($D$791/100*$D$792*АТС!$C341,2)</f>
        <v>108.08</v>
      </c>
      <c r="E1093" s="39">
        <f>ROUND($E$791/100*$E$792*АТС!C341,2)</f>
        <v>99.3</v>
      </c>
      <c r="F1093" s="39">
        <f>ROUND($F$791/100*$F$792*АТС!C341,2)</f>
        <v>67.63</v>
      </c>
      <c r="G1093" s="39">
        <f>ROUND($G$791/100*$G$792*АТС!C341,2)</f>
        <v>39.58</v>
      </c>
    </row>
    <row r="1094" spans="1:7" x14ac:dyDescent="0.25">
      <c r="A1094" s="244"/>
      <c r="B1094" s="253">
        <f t="shared" si="17"/>
        <v>41864.541669999999</v>
      </c>
      <c r="C1094" s="254">
        <v>13</v>
      </c>
      <c r="D1094" s="39">
        <f>ROUND($D$791/100*$D$792*АТС!$C342,2)</f>
        <v>107.3</v>
      </c>
      <c r="E1094" s="39">
        <f>ROUND($E$791/100*$E$792*АТС!C342,2)</f>
        <v>98.58</v>
      </c>
      <c r="F1094" s="39">
        <f>ROUND($F$791/100*$F$792*АТС!C342,2)</f>
        <v>67.14</v>
      </c>
      <c r="G1094" s="39">
        <f>ROUND($G$791/100*$G$792*АТС!C342,2)</f>
        <v>39.299999999999997</v>
      </c>
    </row>
    <row r="1095" spans="1:7" x14ac:dyDescent="0.25">
      <c r="A1095" s="244"/>
      <c r="B1095" s="251">
        <f t="shared" si="17"/>
        <v>41864.583330000001</v>
      </c>
      <c r="C1095" s="254">
        <v>14</v>
      </c>
      <c r="D1095" s="39">
        <f>ROUND($D$791/100*$D$792*АТС!$C343,2)</f>
        <v>106.55</v>
      </c>
      <c r="E1095" s="39">
        <f>ROUND($E$791/100*$E$792*АТС!C343,2)</f>
        <v>97.89</v>
      </c>
      <c r="F1095" s="39">
        <f>ROUND($F$791/100*$F$792*АТС!C343,2)</f>
        <v>66.67</v>
      </c>
      <c r="G1095" s="39">
        <f>ROUND($G$791/100*$G$792*АТС!C343,2)</f>
        <v>39.020000000000003</v>
      </c>
    </row>
    <row r="1096" spans="1:7" x14ac:dyDescent="0.25">
      <c r="A1096" s="244"/>
      <c r="B1096" s="253">
        <f t="shared" si="17"/>
        <v>41864.625</v>
      </c>
      <c r="C1096" s="254">
        <v>15</v>
      </c>
      <c r="D1096" s="39">
        <f>ROUND($D$791/100*$D$792*АТС!$C344,2)</f>
        <v>105.09</v>
      </c>
      <c r="E1096" s="39">
        <f>ROUND($E$791/100*$E$792*АТС!C344,2)</f>
        <v>96.55</v>
      </c>
      <c r="F1096" s="39">
        <f>ROUND($F$791/100*$F$792*АТС!C344,2)</f>
        <v>65.760000000000005</v>
      </c>
      <c r="G1096" s="39">
        <f>ROUND($G$791/100*$G$792*АТС!C344,2)</f>
        <v>38.49</v>
      </c>
    </row>
    <row r="1097" spans="1:7" x14ac:dyDescent="0.25">
      <c r="A1097" s="244"/>
      <c r="B1097" s="251">
        <f t="shared" si="17"/>
        <v>41864.666669999999</v>
      </c>
      <c r="C1097" s="254">
        <v>16</v>
      </c>
      <c r="D1097" s="39">
        <f>ROUND($D$791/100*$D$792*АТС!$C345,2)</f>
        <v>107.12</v>
      </c>
      <c r="E1097" s="39">
        <f>ROUND($E$791/100*$E$792*АТС!C345,2)</f>
        <v>98.42</v>
      </c>
      <c r="F1097" s="39">
        <f>ROUND($F$791/100*$F$792*АТС!C345,2)</f>
        <v>67.02</v>
      </c>
      <c r="G1097" s="39">
        <f>ROUND($G$791/100*$G$792*АТС!C345,2)</f>
        <v>39.229999999999997</v>
      </c>
    </row>
    <row r="1098" spans="1:7" x14ac:dyDescent="0.25">
      <c r="A1098" s="244"/>
      <c r="B1098" s="253">
        <f t="shared" si="17"/>
        <v>41864.708330000001</v>
      </c>
      <c r="C1098" s="254">
        <v>17</v>
      </c>
      <c r="D1098" s="39">
        <f>ROUND($D$791/100*$D$792*АТС!$C346,2)</f>
        <v>110.51</v>
      </c>
      <c r="E1098" s="39">
        <f>ROUND($E$791/100*$E$792*АТС!C346,2)</f>
        <v>101.53</v>
      </c>
      <c r="F1098" s="39">
        <f>ROUND($F$791/100*$F$792*АТС!C346,2)</f>
        <v>69.150000000000006</v>
      </c>
      <c r="G1098" s="39">
        <f>ROUND($G$791/100*$G$792*АТС!C346,2)</f>
        <v>40.47</v>
      </c>
    </row>
    <row r="1099" spans="1:7" x14ac:dyDescent="0.25">
      <c r="A1099" s="244"/>
      <c r="B1099" s="251">
        <f t="shared" si="17"/>
        <v>41864.75</v>
      </c>
      <c r="C1099" s="254">
        <v>18</v>
      </c>
      <c r="D1099" s="39">
        <f>ROUND($D$791/100*$D$792*АТС!$C347,2)</f>
        <v>114.82</v>
      </c>
      <c r="E1099" s="39">
        <f>ROUND($E$791/100*$E$792*АТС!C347,2)</f>
        <v>105.49</v>
      </c>
      <c r="F1099" s="39">
        <f>ROUND($F$791/100*$F$792*АТС!C347,2)</f>
        <v>71.84</v>
      </c>
      <c r="G1099" s="39">
        <f>ROUND($G$791/100*$G$792*АТС!C347,2)</f>
        <v>42.05</v>
      </c>
    </row>
    <row r="1100" spans="1:7" x14ac:dyDescent="0.25">
      <c r="A1100" s="244"/>
      <c r="B1100" s="253">
        <f t="shared" si="17"/>
        <v>41864.791669999999</v>
      </c>
      <c r="C1100" s="254">
        <v>19</v>
      </c>
      <c r="D1100" s="39">
        <f>ROUND($D$791/100*$D$792*АТС!$C348,2)</f>
        <v>115.56</v>
      </c>
      <c r="E1100" s="39">
        <f>ROUND($E$791/100*$E$792*АТС!C348,2)</f>
        <v>106.18</v>
      </c>
      <c r="F1100" s="39">
        <f>ROUND($F$791/100*$F$792*АТС!C348,2)</f>
        <v>72.31</v>
      </c>
      <c r="G1100" s="39">
        <f>ROUND($G$791/100*$G$792*АТС!C348,2)</f>
        <v>42.32</v>
      </c>
    </row>
    <row r="1101" spans="1:7" x14ac:dyDescent="0.25">
      <c r="A1101" s="244"/>
      <c r="B1101" s="251">
        <f t="shared" si="17"/>
        <v>41864.833330000001</v>
      </c>
      <c r="C1101" s="254">
        <v>20</v>
      </c>
      <c r="D1101" s="39">
        <f>ROUND($D$791/100*$D$792*АТС!$C349,2)</f>
        <v>104.61</v>
      </c>
      <c r="E1101" s="39">
        <f>ROUND($E$791/100*$E$792*АТС!C349,2)</f>
        <v>96.12</v>
      </c>
      <c r="F1101" s="39">
        <f>ROUND($F$791/100*$F$792*АТС!C349,2)</f>
        <v>65.459999999999994</v>
      </c>
      <c r="G1101" s="39">
        <f>ROUND($G$791/100*$G$792*АТС!C349,2)</f>
        <v>38.31</v>
      </c>
    </row>
    <row r="1102" spans="1:7" x14ac:dyDescent="0.25">
      <c r="A1102" s="244"/>
      <c r="B1102" s="253">
        <f t="shared" si="17"/>
        <v>41864.875</v>
      </c>
      <c r="C1102" s="254">
        <v>21</v>
      </c>
      <c r="D1102" s="39">
        <f>ROUND($D$791/100*$D$792*АТС!$C350,2)</f>
        <v>109.03</v>
      </c>
      <c r="E1102" s="39">
        <f>ROUND($E$791/100*$E$792*АТС!C350,2)</f>
        <v>100.18</v>
      </c>
      <c r="F1102" s="39">
        <f>ROUND($F$791/100*$F$792*АТС!C350,2)</f>
        <v>68.22</v>
      </c>
      <c r="G1102" s="39">
        <f>ROUND($G$791/100*$G$792*АТС!C350,2)</f>
        <v>39.93</v>
      </c>
    </row>
    <row r="1103" spans="1:7" x14ac:dyDescent="0.25">
      <c r="A1103" s="244"/>
      <c r="B1103" s="251">
        <f t="shared" si="17"/>
        <v>41864.916669999999</v>
      </c>
      <c r="C1103" s="254">
        <v>22</v>
      </c>
      <c r="D1103" s="39">
        <f>ROUND($D$791/100*$D$792*АТС!$C351,2)</f>
        <v>109.31</v>
      </c>
      <c r="E1103" s="39">
        <f>ROUND($E$791/100*$E$792*АТС!C351,2)</f>
        <v>100.43</v>
      </c>
      <c r="F1103" s="39">
        <f>ROUND($F$791/100*$F$792*АТС!C351,2)</f>
        <v>68.400000000000006</v>
      </c>
      <c r="G1103" s="39">
        <f>ROUND($G$791/100*$G$792*АТС!C351,2)</f>
        <v>40.04</v>
      </c>
    </row>
    <row r="1104" spans="1:7" x14ac:dyDescent="0.25">
      <c r="A1104" s="244"/>
      <c r="B1104" s="253">
        <f t="shared" si="17"/>
        <v>41864.958330000001</v>
      </c>
      <c r="C1104" s="254">
        <v>23</v>
      </c>
      <c r="D1104" s="39">
        <f>ROUND($D$791/100*$D$792*АТС!$C352,2)</f>
        <v>135.4</v>
      </c>
      <c r="E1104" s="39">
        <f>ROUND($E$791/100*$E$792*АТС!C352,2)</f>
        <v>124.41</v>
      </c>
      <c r="F1104" s="39">
        <f>ROUND($F$791/100*$F$792*АТС!C352,2)</f>
        <v>84.72</v>
      </c>
      <c r="G1104" s="39">
        <f>ROUND($G$791/100*$G$792*АТС!C352,2)</f>
        <v>49.59</v>
      </c>
    </row>
    <row r="1105" spans="1:7" x14ac:dyDescent="0.25">
      <c r="A1105" s="244"/>
      <c r="B1105" s="251">
        <f t="shared" si="17"/>
        <v>41865</v>
      </c>
      <c r="C1105" s="254">
        <v>0</v>
      </c>
      <c r="D1105" s="39">
        <f>ROUND($D$791/100*$D$792*АТС!$C353,2)</f>
        <v>107.92</v>
      </c>
      <c r="E1105" s="39">
        <f>ROUND($E$791/100*$E$792*АТС!C353,2)</f>
        <v>99.15</v>
      </c>
      <c r="F1105" s="39">
        <f>ROUND($F$791/100*$F$792*АТС!C353,2)</f>
        <v>67.53</v>
      </c>
      <c r="G1105" s="39">
        <f>ROUND($G$791/100*$G$792*АТС!C353,2)</f>
        <v>39.53</v>
      </c>
    </row>
    <row r="1106" spans="1:7" x14ac:dyDescent="0.25">
      <c r="A1106" s="244"/>
      <c r="B1106" s="253">
        <f t="shared" si="17"/>
        <v>41865.041669999999</v>
      </c>
      <c r="C1106" s="254">
        <v>1</v>
      </c>
      <c r="D1106" s="39">
        <f>ROUND($D$791/100*$D$792*АТС!$C354,2)</f>
        <v>106.06</v>
      </c>
      <c r="E1106" s="39">
        <f>ROUND($E$791/100*$E$792*АТС!C354,2)</f>
        <v>97.44</v>
      </c>
      <c r="F1106" s="39">
        <f>ROUND($F$791/100*$F$792*АТС!C354,2)</f>
        <v>66.36</v>
      </c>
      <c r="G1106" s="39">
        <f>ROUND($G$791/100*$G$792*АТС!C354,2)</f>
        <v>38.840000000000003</v>
      </c>
    </row>
    <row r="1107" spans="1:7" x14ac:dyDescent="0.25">
      <c r="A1107" s="244"/>
      <c r="B1107" s="251">
        <f t="shared" si="17"/>
        <v>41865.083330000001</v>
      </c>
      <c r="C1107" s="254">
        <v>2</v>
      </c>
      <c r="D1107" s="39">
        <f>ROUND($D$791/100*$D$792*АТС!$C355,2)</f>
        <v>110.95</v>
      </c>
      <c r="E1107" s="39">
        <f>ROUND($E$791/100*$E$792*АТС!C355,2)</f>
        <v>101.94</v>
      </c>
      <c r="F1107" s="39">
        <f>ROUND($F$791/100*$F$792*АТС!C355,2)</f>
        <v>69.42</v>
      </c>
      <c r="G1107" s="39">
        <f>ROUND($G$791/100*$G$792*АТС!C355,2)</f>
        <v>40.630000000000003</v>
      </c>
    </row>
    <row r="1108" spans="1:7" x14ac:dyDescent="0.25">
      <c r="A1108" s="244"/>
      <c r="B1108" s="253">
        <f t="shared" si="17"/>
        <v>41865.125</v>
      </c>
      <c r="C1108" s="254">
        <v>3</v>
      </c>
      <c r="D1108" s="39">
        <f>ROUND($D$791/100*$D$792*АТС!$C356,2)</f>
        <v>112.66</v>
      </c>
      <c r="E1108" s="39">
        <f>ROUND($E$791/100*$E$792*АТС!C356,2)</f>
        <v>103.51</v>
      </c>
      <c r="F1108" s="39">
        <f>ROUND($F$791/100*$F$792*АТС!C356,2)</f>
        <v>70.489999999999995</v>
      </c>
      <c r="G1108" s="39">
        <f>ROUND($G$791/100*$G$792*АТС!C356,2)</f>
        <v>41.26</v>
      </c>
    </row>
    <row r="1109" spans="1:7" x14ac:dyDescent="0.25">
      <c r="A1109" s="244"/>
      <c r="B1109" s="251">
        <f t="shared" si="17"/>
        <v>41865.166669999999</v>
      </c>
      <c r="C1109" s="254">
        <v>4</v>
      </c>
      <c r="D1109" s="39">
        <f>ROUND($D$791/100*$D$792*АТС!$C357,2)</f>
        <v>113.54</v>
      </c>
      <c r="E1109" s="39">
        <f>ROUND($E$791/100*$E$792*АТС!C357,2)</f>
        <v>104.32</v>
      </c>
      <c r="F1109" s="39">
        <f>ROUND($F$791/100*$F$792*АТС!C357,2)</f>
        <v>71.040000000000006</v>
      </c>
      <c r="G1109" s="39">
        <f>ROUND($G$791/100*$G$792*АТС!C357,2)</f>
        <v>41.58</v>
      </c>
    </row>
    <row r="1110" spans="1:7" x14ac:dyDescent="0.25">
      <c r="A1110" s="244"/>
      <c r="B1110" s="253">
        <f t="shared" si="17"/>
        <v>41865.208330000001</v>
      </c>
      <c r="C1110" s="254">
        <v>5</v>
      </c>
      <c r="D1110" s="39">
        <f>ROUND($D$791/100*$D$792*АТС!$C358,2)</f>
        <v>113.5</v>
      </c>
      <c r="E1110" s="39">
        <f>ROUND($E$791/100*$E$792*АТС!C358,2)</f>
        <v>104.28</v>
      </c>
      <c r="F1110" s="39">
        <f>ROUND($F$791/100*$F$792*АТС!C358,2)</f>
        <v>71.02</v>
      </c>
      <c r="G1110" s="39">
        <f>ROUND($G$791/100*$G$792*АТС!C358,2)</f>
        <v>41.57</v>
      </c>
    </row>
    <row r="1111" spans="1:7" x14ac:dyDescent="0.25">
      <c r="A1111" s="244"/>
      <c r="B1111" s="251">
        <f t="shared" si="17"/>
        <v>41865.25</v>
      </c>
      <c r="C1111" s="254">
        <v>6</v>
      </c>
      <c r="D1111" s="39">
        <f>ROUND($D$791/100*$D$792*АТС!$C359,2)</f>
        <v>113.5</v>
      </c>
      <c r="E1111" s="39">
        <f>ROUND($E$791/100*$E$792*АТС!C359,2)</f>
        <v>104.28</v>
      </c>
      <c r="F1111" s="39">
        <f>ROUND($F$791/100*$F$792*АТС!C359,2)</f>
        <v>71.02</v>
      </c>
      <c r="G1111" s="39">
        <f>ROUND($G$791/100*$G$792*АТС!C359,2)</f>
        <v>41.57</v>
      </c>
    </row>
    <row r="1112" spans="1:7" x14ac:dyDescent="0.25">
      <c r="A1112" s="244"/>
      <c r="B1112" s="253">
        <f t="shared" si="17"/>
        <v>41865.291669999999</v>
      </c>
      <c r="C1112" s="254">
        <v>7</v>
      </c>
      <c r="D1112" s="39">
        <f>ROUND($D$791/100*$D$792*АТС!$C360,2)</f>
        <v>104.44</v>
      </c>
      <c r="E1112" s="39">
        <f>ROUND($E$791/100*$E$792*АТС!C360,2)</f>
        <v>95.96</v>
      </c>
      <c r="F1112" s="39">
        <f>ROUND($F$791/100*$F$792*АТС!C360,2)</f>
        <v>65.349999999999994</v>
      </c>
      <c r="G1112" s="39">
        <f>ROUND($G$791/100*$G$792*АТС!C360,2)</f>
        <v>38.25</v>
      </c>
    </row>
    <row r="1113" spans="1:7" x14ac:dyDescent="0.25">
      <c r="A1113" s="244"/>
      <c r="B1113" s="251">
        <f t="shared" si="17"/>
        <v>41865.333330000001</v>
      </c>
      <c r="C1113" s="254">
        <v>8</v>
      </c>
      <c r="D1113" s="39">
        <f>ROUND($D$791/100*$D$792*АТС!$C361,2)</f>
        <v>123.5</v>
      </c>
      <c r="E1113" s="39">
        <f>ROUND($E$791/100*$E$792*АТС!C361,2)</f>
        <v>113.46</v>
      </c>
      <c r="F1113" s="39">
        <f>ROUND($F$791/100*$F$792*АТС!C361,2)</f>
        <v>77.27</v>
      </c>
      <c r="G1113" s="39">
        <f>ROUND($G$791/100*$G$792*АТС!C361,2)</f>
        <v>45.23</v>
      </c>
    </row>
    <row r="1114" spans="1:7" x14ac:dyDescent="0.25">
      <c r="A1114" s="244"/>
      <c r="B1114" s="253">
        <f t="shared" si="17"/>
        <v>41865.375</v>
      </c>
      <c r="C1114" s="254">
        <v>9</v>
      </c>
      <c r="D1114" s="39">
        <f>ROUND($D$791/100*$D$792*АТС!$C362,2)</f>
        <v>114.39</v>
      </c>
      <c r="E1114" s="39">
        <f>ROUND($E$791/100*$E$792*АТС!C362,2)</f>
        <v>105.1</v>
      </c>
      <c r="F1114" s="39">
        <f>ROUND($F$791/100*$F$792*АТС!C362,2)</f>
        <v>71.569999999999993</v>
      </c>
      <c r="G1114" s="39">
        <f>ROUND($G$791/100*$G$792*АТС!C362,2)</f>
        <v>41.89</v>
      </c>
    </row>
    <row r="1115" spans="1:7" x14ac:dyDescent="0.25">
      <c r="A1115" s="244"/>
      <c r="B1115" s="251">
        <f t="shared" si="17"/>
        <v>41865.416669999999</v>
      </c>
      <c r="C1115" s="254">
        <v>10</v>
      </c>
      <c r="D1115" s="39">
        <f>ROUND($D$791/100*$D$792*АТС!$C363,2)</f>
        <v>109.62</v>
      </c>
      <c r="E1115" s="39">
        <f>ROUND($E$791/100*$E$792*АТС!C363,2)</f>
        <v>100.71</v>
      </c>
      <c r="F1115" s="39">
        <f>ROUND($F$791/100*$F$792*АТС!C363,2)</f>
        <v>68.59</v>
      </c>
      <c r="G1115" s="39">
        <f>ROUND($G$791/100*$G$792*АТС!C363,2)</f>
        <v>40.15</v>
      </c>
    </row>
    <row r="1116" spans="1:7" x14ac:dyDescent="0.25">
      <c r="A1116" s="244"/>
      <c r="B1116" s="253">
        <f t="shared" si="17"/>
        <v>41865.458330000001</v>
      </c>
      <c r="C1116" s="254">
        <v>11</v>
      </c>
      <c r="D1116" s="39">
        <f>ROUND($D$791/100*$D$792*АТС!$C364,2)</f>
        <v>106.56</v>
      </c>
      <c r="E1116" s="39">
        <f>ROUND($E$791/100*$E$792*АТС!C364,2)</f>
        <v>97.91</v>
      </c>
      <c r="F1116" s="39">
        <f>ROUND($F$791/100*$F$792*АТС!C364,2)</f>
        <v>66.680000000000007</v>
      </c>
      <c r="G1116" s="39">
        <f>ROUND($G$791/100*$G$792*АТС!C364,2)</f>
        <v>39.03</v>
      </c>
    </row>
    <row r="1117" spans="1:7" x14ac:dyDescent="0.25">
      <c r="A1117" s="244"/>
      <c r="B1117" s="251">
        <f t="shared" si="17"/>
        <v>41865.5</v>
      </c>
      <c r="C1117" s="254">
        <v>12</v>
      </c>
      <c r="D1117" s="39">
        <f>ROUND($D$791/100*$D$792*АТС!$C365,2)</f>
        <v>108.06</v>
      </c>
      <c r="E1117" s="39">
        <f>ROUND($E$791/100*$E$792*АТС!C365,2)</f>
        <v>99.28</v>
      </c>
      <c r="F1117" s="39">
        <f>ROUND($F$791/100*$F$792*АТС!C365,2)</f>
        <v>67.61</v>
      </c>
      <c r="G1117" s="39">
        <f>ROUND($G$791/100*$G$792*АТС!C365,2)</f>
        <v>39.58</v>
      </c>
    </row>
    <row r="1118" spans="1:7" x14ac:dyDescent="0.25">
      <c r="A1118" s="244"/>
      <c r="B1118" s="253">
        <f t="shared" si="17"/>
        <v>41865.541669999999</v>
      </c>
      <c r="C1118" s="254">
        <v>13</v>
      </c>
      <c r="D1118" s="39">
        <f>ROUND($D$791/100*$D$792*АТС!$C366,2)</f>
        <v>107.31</v>
      </c>
      <c r="E1118" s="39">
        <f>ROUND($E$791/100*$E$792*АТС!C366,2)</f>
        <v>98.6</v>
      </c>
      <c r="F1118" s="39">
        <f>ROUND($F$791/100*$F$792*АТС!C366,2)</f>
        <v>67.150000000000006</v>
      </c>
      <c r="G1118" s="39">
        <f>ROUND($G$791/100*$G$792*АТС!C366,2)</f>
        <v>39.299999999999997</v>
      </c>
    </row>
    <row r="1119" spans="1:7" x14ac:dyDescent="0.25">
      <c r="A1119" s="244"/>
      <c r="B1119" s="251">
        <f t="shared" si="17"/>
        <v>41865.583330000001</v>
      </c>
      <c r="C1119" s="254">
        <v>14</v>
      </c>
      <c r="D1119" s="39">
        <f>ROUND($D$791/100*$D$792*АТС!$C367,2)</f>
        <v>106.55</v>
      </c>
      <c r="E1119" s="39">
        <f>ROUND($E$791/100*$E$792*АТС!C367,2)</f>
        <v>97.9</v>
      </c>
      <c r="F1119" s="39">
        <f>ROUND($F$791/100*$F$792*АТС!C367,2)</f>
        <v>66.67</v>
      </c>
      <c r="G1119" s="39">
        <f>ROUND($G$791/100*$G$792*АТС!C367,2)</f>
        <v>39.020000000000003</v>
      </c>
    </row>
    <row r="1120" spans="1:7" x14ac:dyDescent="0.25">
      <c r="A1120" s="244"/>
      <c r="B1120" s="253">
        <f t="shared" si="17"/>
        <v>41865.625</v>
      </c>
      <c r="C1120" s="254">
        <v>15</v>
      </c>
      <c r="D1120" s="39">
        <f>ROUND($D$791/100*$D$792*АТС!$C368,2)</f>
        <v>105.11</v>
      </c>
      <c r="E1120" s="39">
        <f>ROUND($E$791/100*$E$792*АТС!C368,2)</f>
        <v>96.58</v>
      </c>
      <c r="F1120" s="39">
        <f>ROUND($F$791/100*$F$792*АТС!C368,2)</f>
        <v>65.77</v>
      </c>
      <c r="G1120" s="39">
        <f>ROUND($G$791/100*$G$792*АТС!C368,2)</f>
        <v>38.5</v>
      </c>
    </row>
    <row r="1121" spans="1:7" x14ac:dyDescent="0.25">
      <c r="A1121" s="244"/>
      <c r="B1121" s="251">
        <f t="shared" si="17"/>
        <v>41865.666669999999</v>
      </c>
      <c r="C1121" s="254">
        <v>16</v>
      </c>
      <c r="D1121" s="39">
        <f>ROUND($D$791/100*$D$792*АТС!$C369,2)</f>
        <v>107.12</v>
      </c>
      <c r="E1121" s="39">
        <f>ROUND($E$791/100*$E$792*АТС!C369,2)</f>
        <v>98.42</v>
      </c>
      <c r="F1121" s="39">
        <f>ROUND($F$791/100*$F$792*АТС!C369,2)</f>
        <v>67.03</v>
      </c>
      <c r="G1121" s="39">
        <f>ROUND($G$791/100*$G$792*АТС!C369,2)</f>
        <v>39.229999999999997</v>
      </c>
    </row>
    <row r="1122" spans="1:7" x14ac:dyDescent="0.25">
      <c r="A1122" s="244"/>
      <c r="B1122" s="253">
        <f t="shared" si="17"/>
        <v>41865.708330000001</v>
      </c>
      <c r="C1122" s="254">
        <v>17</v>
      </c>
      <c r="D1122" s="39">
        <f>ROUND($D$791/100*$D$792*АТС!$C370,2)</f>
        <v>110.5</v>
      </c>
      <c r="E1122" s="39">
        <f>ROUND($E$791/100*$E$792*АТС!C370,2)</f>
        <v>101.52</v>
      </c>
      <c r="F1122" s="39">
        <f>ROUND($F$791/100*$F$792*АТС!C370,2)</f>
        <v>69.14</v>
      </c>
      <c r="G1122" s="39">
        <f>ROUND($G$791/100*$G$792*АТС!C370,2)</f>
        <v>40.47</v>
      </c>
    </row>
    <row r="1123" spans="1:7" x14ac:dyDescent="0.25">
      <c r="A1123" s="244"/>
      <c r="B1123" s="251">
        <f t="shared" si="17"/>
        <v>41865.75</v>
      </c>
      <c r="C1123" s="254">
        <v>18</v>
      </c>
      <c r="D1123" s="39">
        <f>ROUND($D$791/100*$D$792*АТС!$C371,2)</f>
        <v>114.81</v>
      </c>
      <c r="E1123" s="39">
        <f>ROUND($E$791/100*$E$792*АТС!C371,2)</f>
        <v>105.48</v>
      </c>
      <c r="F1123" s="39">
        <f>ROUND($F$791/100*$F$792*АТС!C371,2)</f>
        <v>71.83</v>
      </c>
      <c r="G1123" s="39">
        <f>ROUND($G$791/100*$G$792*АТС!C371,2)</f>
        <v>42.05</v>
      </c>
    </row>
    <row r="1124" spans="1:7" x14ac:dyDescent="0.25">
      <c r="A1124" s="244"/>
      <c r="B1124" s="253">
        <f t="shared" si="17"/>
        <v>41865.791669999999</v>
      </c>
      <c r="C1124" s="254">
        <v>19</v>
      </c>
      <c r="D1124" s="39">
        <f>ROUND($D$791/100*$D$792*АТС!$C372,2)</f>
        <v>115.54</v>
      </c>
      <c r="E1124" s="39">
        <f>ROUND($E$791/100*$E$792*АТС!C372,2)</f>
        <v>106.16</v>
      </c>
      <c r="F1124" s="39">
        <f>ROUND($F$791/100*$F$792*АТС!C372,2)</f>
        <v>72.3</v>
      </c>
      <c r="G1124" s="39">
        <f>ROUND($G$791/100*$G$792*АТС!C372,2)</f>
        <v>42.32</v>
      </c>
    </row>
    <row r="1125" spans="1:7" x14ac:dyDescent="0.25">
      <c r="A1125" s="244"/>
      <c r="B1125" s="251">
        <f t="shared" si="17"/>
        <v>41865.833330000001</v>
      </c>
      <c r="C1125" s="254">
        <v>20</v>
      </c>
      <c r="D1125" s="39">
        <f>ROUND($D$791/100*$D$792*АТС!$C373,2)</f>
        <v>104.58</v>
      </c>
      <c r="E1125" s="39">
        <f>ROUND($E$791/100*$E$792*АТС!C373,2)</f>
        <v>96.08</v>
      </c>
      <c r="F1125" s="39">
        <f>ROUND($F$791/100*$F$792*АТС!C373,2)</f>
        <v>65.44</v>
      </c>
      <c r="G1125" s="39">
        <f>ROUND($G$791/100*$G$792*АТС!C373,2)</f>
        <v>38.299999999999997</v>
      </c>
    </row>
    <row r="1126" spans="1:7" x14ac:dyDescent="0.25">
      <c r="A1126" s="244"/>
      <c r="B1126" s="253">
        <f t="shared" si="17"/>
        <v>41865.875</v>
      </c>
      <c r="C1126" s="254">
        <v>21</v>
      </c>
      <c r="D1126" s="39">
        <f>ROUND($D$791/100*$D$792*АТС!$C374,2)</f>
        <v>109.12</v>
      </c>
      <c r="E1126" s="39">
        <f>ROUND($E$791/100*$E$792*АТС!C374,2)</f>
        <v>100.26</v>
      </c>
      <c r="F1126" s="39">
        <f>ROUND($F$791/100*$F$792*АТС!C374,2)</f>
        <v>68.28</v>
      </c>
      <c r="G1126" s="39">
        <f>ROUND($G$791/100*$G$792*АТС!C374,2)</f>
        <v>39.97</v>
      </c>
    </row>
    <row r="1127" spans="1:7" x14ac:dyDescent="0.25">
      <c r="A1127" s="244"/>
      <c r="B1127" s="251">
        <f t="shared" si="17"/>
        <v>41865.916669999999</v>
      </c>
      <c r="C1127" s="254">
        <v>22</v>
      </c>
      <c r="D1127" s="39">
        <f>ROUND($D$791/100*$D$792*АТС!$C375,2)</f>
        <v>109.23</v>
      </c>
      <c r="E1127" s="39">
        <f>ROUND($E$791/100*$E$792*АТС!C375,2)</f>
        <v>100.36</v>
      </c>
      <c r="F1127" s="39">
        <f>ROUND($F$791/100*$F$792*АТС!C375,2)</f>
        <v>68.34</v>
      </c>
      <c r="G1127" s="39">
        <f>ROUND($G$791/100*$G$792*АТС!C375,2)</f>
        <v>40</v>
      </c>
    </row>
    <row r="1128" spans="1:7" x14ac:dyDescent="0.25">
      <c r="A1128" s="244"/>
      <c r="B1128" s="253">
        <f t="shared" si="17"/>
        <v>41865.958330000001</v>
      </c>
      <c r="C1128" s="254">
        <v>23</v>
      </c>
      <c r="D1128" s="39">
        <f>ROUND($D$791/100*$D$792*АТС!$C376,2)</f>
        <v>135.9</v>
      </c>
      <c r="E1128" s="39">
        <f>ROUND($E$791/100*$E$792*АТС!C376,2)</f>
        <v>124.86</v>
      </c>
      <c r="F1128" s="39">
        <f>ROUND($F$791/100*$F$792*АТС!C376,2)</f>
        <v>85.03</v>
      </c>
      <c r="G1128" s="39">
        <f>ROUND($G$791/100*$G$792*АТС!C376,2)</f>
        <v>49.77</v>
      </c>
    </row>
    <row r="1129" spans="1:7" x14ac:dyDescent="0.25">
      <c r="A1129" s="244"/>
      <c r="B1129" s="251">
        <f t="shared" si="17"/>
        <v>41866</v>
      </c>
      <c r="C1129" s="254">
        <v>0</v>
      </c>
      <c r="D1129" s="39">
        <f>ROUND($D$791/100*$D$792*АТС!$C377,2)</f>
        <v>107.99</v>
      </c>
      <c r="E1129" s="39">
        <f>ROUND($E$791/100*$E$792*АТС!C377,2)</f>
        <v>99.22</v>
      </c>
      <c r="F1129" s="39">
        <f>ROUND($F$791/100*$F$792*АТС!C377,2)</f>
        <v>67.569999999999993</v>
      </c>
      <c r="G1129" s="39">
        <f>ROUND($G$791/100*$G$792*АТС!C377,2)</f>
        <v>39.549999999999997</v>
      </c>
    </row>
    <row r="1130" spans="1:7" x14ac:dyDescent="0.25">
      <c r="A1130" s="244"/>
      <c r="B1130" s="253">
        <f t="shared" si="17"/>
        <v>41866.041669999999</v>
      </c>
      <c r="C1130" s="254">
        <v>1</v>
      </c>
      <c r="D1130" s="39">
        <f>ROUND($D$791/100*$D$792*АТС!$C378,2)</f>
        <v>106.03</v>
      </c>
      <c r="E1130" s="39">
        <f>ROUND($E$791/100*$E$792*АТС!C378,2)</f>
        <v>97.42</v>
      </c>
      <c r="F1130" s="39">
        <f>ROUND($F$791/100*$F$792*АТС!C378,2)</f>
        <v>66.349999999999994</v>
      </c>
      <c r="G1130" s="39">
        <f>ROUND($G$791/100*$G$792*АТС!C378,2)</f>
        <v>38.83</v>
      </c>
    </row>
    <row r="1131" spans="1:7" x14ac:dyDescent="0.25">
      <c r="A1131" s="244"/>
      <c r="B1131" s="251">
        <f t="shared" si="17"/>
        <v>41866.083330000001</v>
      </c>
      <c r="C1131" s="254">
        <v>2</v>
      </c>
      <c r="D1131" s="39">
        <f>ROUND($D$791/100*$D$792*АТС!$C379,2)</f>
        <v>110.94</v>
      </c>
      <c r="E1131" s="39">
        <f>ROUND($E$791/100*$E$792*АТС!C379,2)</f>
        <v>101.93</v>
      </c>
      <c r="F1131" s="39">
        <f>ROUND($F$791/100*$F$792*АТС!C379,2)</f>
        <v>69.42</v>
      </c>
      <c r="G1131" s="39">
        <f>ROUND($G$791/100*$G$792*АТС!C379,2)</f>
        <v>40.630000000000003</v>
      </c>
    </row>
    <row r="1132" spans="1:7" x14ac:dyDescent="0.25">
      <c r="A1132" s="244"/>
      <c r="B1132" s="253">
        <f t="shared" si="17"/>
        <v>41866.125</v>
      </c>
      <c r="C1132" s="254">
        <v>3</v>
      </c>
      <c r="D1132" s="39">
        <f>ROUND($D$791/100*$D$792*АТС!$C380,2)</f>
        <v>112.64</v>
      </c>
      <c r="E1132" s="39">
        <f>ROUND($E$791/100*$E$792*АТС!C380,2)</f>
        <v>103.49</v>
      </c>
      <c r="F1132" s="39">
        <f>ROUND($F$791/100*$F$792*АТС!C380,2)</f>
        <v>70.48</v>
      </c>
      <c r="G1132" s="39">
        <f>ROUND($G$791/100*$G$792*АТС!C380,2)</f>
        <v>41.26</v>
      </c>
    </row>
    <row r="1133" spans="1:7" x14ac:dyDescent="0.25">
      <c r="A1133" s="244"/>
      <c r="B1133" s="251">
        <f t="shared" si="17"/>
        <v>41866.166669999999</v>
      </c>
      <c r="C1133" s="254">
        <v>4</v>
      </c>
      <c r="D1133" s="39">
        <f>ROUND($D$791/100*$D$792*АТС!$C381,2)</f>
        <v>113.53</v>
      </c>
      <c r="E1133" s="39">
        <f>ROUND($E$791/100*$E$792*АТС!C381,2)</f>
        <v>104.31</v>
      </c>
      <c r="F1133" s="39">
        <f>ROUND($F$791/100*$F$792*АТС!C381,2)</f>
        <v>71.03</v>
      </c>
      <c r="G1133" s="39">
        <f>ROUND($G$791/100*$G$792*АТС!C381,2)</f>
        <v>41.58</v>
      </c>
    </row>
    <row r="1134" spans="1:7" x14ac:dyDescent="0.25">
      <c r="A1134" s="244"/>
      <c r="B1134" s="253">
        <f t="shared" si="17"/>
        <v>41866.208330000001</v>
      </c>
      <c r="C1134" s="254">
        <v>5</v>
      </c>
      <c r="D1134" s="39">
        <f>ROUND($D$791/100*$D$792*АТС!$C382,2)</f>
        <v>113.52</v>
      </c>
      <c r="E1134" s="39">
        <f>ROUND($E$791/100*$E$792*АТС!C382,2)</f>
        <v>104.3</v>
      </c>
      <c r="F1134" s="39">
        <f>ROUND($F$791/100*$F$792*АТС!C382,2)</f>
        <v>71.03</v>
      </c>
      <c r="G1134" s="39">
        <f>ROUND($G$791/100*$G$792*АТС!C382,2)</f>
        <v>41.58</v>
      </c>
    </row>
    <row r="1135" spans="1:7" x14ac:dyDescent="0.25">
      <c r="A1135" s="244"/>
      <c r="B1135" s="251">
        <f t="shared" si="17"/>
        <v>41866.25</v>
      </c>
      <c r="C1135" s="254">
        <v>6</v>
      </c>
      <c r="D1135" s="39">
        <f>ROUND($D$791/100*$D$792*АТС!$C383,2)</f>
        <v>113.48</v>
      </c>
      <c r="E1135" s="39">
        <f>ROUND($E$791/100*$E$792*АТС!C383,2)</f>
        <v>104.26</v>
      </c>
      <c r="F1135" s="39">
        <f>ROUND($F$791/100*$F$792*АТС!C383,2)</f>
        <v>71</v>
      </c>
      <c r="G1135" s="39">
        <f>ROUND($G$791/100*$G$792*АТС!C383,2)</f>
        <v>41.56</v>
      </c>
    </row>
    <row r="1136" spans="1:7" x14ac:dyDescent="0.25">
      <c r="A1136" s="244"/>
      <c r="B1136" s="253">
        <f t="shared" si="17"/>
        <v>41866.291669999999</v>
      </c>
      <c r="C1136" s="254">
        <v>7</v>
      </c>
      <c r="D1136" s="39">
        <f>ROUND($D$791/100*$D$792*АТС!$C384,2)</f>
        <v>105.05</v>
      </c>
      <c r="E1136" s="39">
        <f>ROUND($E$791/100*$E$792*АТС!C384,2)</f>
        <v>96.52</v>
      </c>
      <c r="F1136" s="39">
        <f>ROUND($F$791/100*$F$792*АТС!C384,2)</f>
        <v>65.73</v>
      </c>
      <c r="G1136" s="39">
        <f>ROUND($G$791/100*$G$792*АТС!C384,2)</f>
        <v>38.47</v>
      </c>
    </row>
    <row r="1137" spans="1:7" x14ac:dyDescent="0.25">
      <c r="A1137" s="244"/>
      <c r="B1137" s="251">
        <f t="shared" si="17"/>
        <v>41866.333330000001</v>
      </c>
      <c r="C1137" s="254">
        <v>8</v>
      </c>
      <c r="D1137" s="39">
        <f>ROUND($D$791/100*$D$792*АТС!$C385,2)</f>
        <v>123.54</v>
      </c>
      <c r="E1137" s="39">
        <f>ROUND($E$791/100*$E$792*АТС!C385,2)</f>
        <v>113.51</v>
      </c>
      <c r="F1137" s="39">
        <f>ROUND($F$791/100*$F$792*АТС!C385,2)</f>
        <v>77.3</v>
      </c>
      <c r="G1137" s="39">
        <f>ROUND($G$791/100*$G$792*АТС!C385,2)</f>
        <v>45.25</v>
      </c>
    </row>
    <row r="1138" spans="1:7" x14ac:dyDescent="0.25">
      <c r="A1138" s="244"/>
      <c r="B1138" s="253">
        <f t="shared" ref="B1138:B1201" si="18">B1114+1</f>
        <v>41866.375</v>
      </c>
      <c r="C1138" s="254">
        <v>9</v>
      </c>
      <c r="D1138" s="39">
        <f>ROUND($D$791/100*$D$792*АТС!$C386,2)</f>
        <v>107.24</v>
      </c>
      <c r="E1138" s="39">
        <f>ROUND($E$791/100*$E$792*АТС!C386,2)</f>
        <v>98.53</v>
      </c>
      <c r="F1138" s="39">
        <f>ROUND($F$791/100*$F$792*АТС!C386,2)</f>
        <v>67.099999999999994</v>
      </c>
      <c r="G1138" s="39">
        <f>ROUND($G$791/100*$G$792*АТС!C386,2)</f>
        <v>39.28</v>
      </c>
    </row>
    <row r="1139" spans="1:7" x14ac:dyDescent="0.25">
      <c r="A1139" s="244"/>
      <c r="B1139" s="251">
        <f t="shared" si="18"/>
        <v>41866.416669999999</v>
      </c>
      <c r="C1139" s="254">
        <v>10</v>
      </c>
      <c r="D1139" s="39">
        <f>ROUND($D$791/100*$D$792*АТС!$C387,2)</f>
        <v>110.71</v>
      </c>
      <c r="E1139" s="39">
        <f>ROUND($E$791/100*$E$792*АТС!C387,2)</f>
        <v>101.72</v>
      </c>
      <c r="F1139" s="39">
        <f>ROUND($F$791/100*$F$792*АТС!C387,2)</f>
        <v>69.27</v>
      </c>
      <c r="G1139" s="39">
        <f>ROUND($G$791/100*$G$792*АТС!C387,2)</f>
        <v>40.549999999999997</v>
      </c>
    </row>
    <row r="1140" spans="1:7" x14ac:dyDescent="0.25">
      <c r="A1140" s="244"/>
      <c r="B1140" s="253">
        <f t="shared" si="18"/>
        <v>41866.458330000001</v>
      </c>
      <c r="C1140" s="254">
        <v>11</v>
      </c>
      <c r="D1140" s="39">
        <f>ROUND($D$791/100*$D$792*АТС!$C388,2)</f>
        <v>105.85</v>
      </c>
      <c r="E1140" s="39">
        <f>ROUND($E$791/100*$E$792*АТС!C388,2)</f>
        <v>97.25</v>
      </c>
      <c r="F1140" s="39">
        <f>ROUND($F$791/100*$F$792*АТС!C388,2)</f>
        <v>66.23</v>
      </c>
      <c r="G1140" s="39">
        <f>ROUND($G$791/100*$G$792*АТС!C388,2)</f>
        <v>38.770000000000003</v>
      </c>
    </row>
    <row r="1141" spans="1:7" x14ac:dyDescent="0.25">
      <c r="A1141" s="244"/>
      <c r="B1141" s="251">
        <f t="shared" si="18"/>
        <v>41866.5</v>
      </c>
      <c r="C1141" s="254">
        <v>12</v>
      </c>
      <c r="D1141" s="39">
        <f>ROUND($D$791/100*$D$792*АТС!$C389,2)</f>
        <v>106.15</v>
      </c>
      <c r="E1141" s="39">
        <f>ROUND($E$791/100*$E$792*АТС!C389,2)</f>
        <v>97.52</v>
      </c>
      <c r="F1141" s="39">
        <f>ROUND($F$791/100*$F$792*АТС!C389,2)</f>
        <v>66.42</v>
      </c>
      <c r="G1141" s="39">
        <f>ROUND($G$791/100*$G$792*АТС!C389,2)</f>
        <v>38.880000000000003</v>
      </c>
    </row>
    <row r="1142" spans="1:7" x14ac:dyDescent="0.25">
      <c r="A1142" s="244"/>
      <c r="B1142" s="253">
        <f t="shared" si="18"/>
        <v>41866.541669999999</v>
      </c>
      <c r="C1142" s="254">
        <v>13</v>
      </c>
      <c r="D1142" s="39">
        <f>ROUND($D$791/100*$D$792*АТС!$C390,2)</f>
        <v>106.14</v>
      </c>
      <c r="E1142" s="39">
        <f>ROUND($E$791/100*$E$792*АТС!C390,2)</f>
        <v>97.52</v>
      </c>
      <c r="F1142" s="39">
        <f>ROUND($F$791/100*$F$792*АТС!C390,2)</f>
        <v>66.41</v>
      </c>
      <c r="G1142" s="39">
        <f>ROUND($G$791/100*$G$792*АТС!C390,2)</f>
        <v>38.869999999999997</v>
      </c>
    </row>
    <row r="1143" spans="1:7" x14ac:dyDescent="0.25">
      <c r="A1143" s="244"/>
      <c r="B1143" s="251">
        <f t="shared" si="18"/>
        <v>41866.583330000001</v>
      </c>
      <c r="C1143" s="254">
        <v>14</v>
      </c>
      <c r="D1143" s="39">
        <f>ROUND($D$791/100*$D$792*АТС!$C391,2)</f>
        <v>104.44</v>
      </c>
      <c r="E1143" s="39">
        <f>ROUND($E$791/100*$E$792*АТС!C391,2)</f>
        <v>95.96</v>
      </c>
      <c r="F1143" s="39">
        <f>ROUND($F$791/100*$F$792*АТС!C391,2)</f>
        <v>65.349999999999994</v>
      </c>
      <c r="G1143" s="39">
        <f>ROUND($G$791/100*$G$792*АТС!C391,2)</f>
        <v>38.25</v>
      </c>
    </row>
    <row r="1144" spans="1:7" x14ac:dyDescent="0.25">
      <c r="A1144" s="244"/>
      <c r="B1144" s="253">
        <f t="shared" si="18"/>
        <v>41866.625</v>
      </c>
      <c r="C1144" s="254">
        <v>15</v>
      </c>
      <c r="D1144" s="39">
        <f>ROUND($D$791/100*$D$792*АТС!$C392,2)</f>
        <v>106.18</v>
      </c>
      <c r="E1144" s="39">
        <f>ROUND($E$791/100*$E$792*АТС!C392,2)</f>
        <v>97.56</v>
      </c>
      <c r="F1144" s="39">
        <f>ROUND($F$791/100*$F$792*АТС!C392,2)</f>
        <v>66.44</v>
      </c>
      <c r="G1144" s="39">
        <f>ROUND($G$791/100*$G$792*АТС!C392,2)</f>
        <v>38.89</v>
      </c>
    </row>
    <row r="1145" spans="1:7" x14ac:dyDescent="0.25">
      <c r="A1145" s="244"/>
      <c r="B1145" s="251">
        <f t="shared" si="18"/>
        <v>41866.666669999999</v>
      </c>
      <c r="C1145" s="254">
        <v>16</v>
      </c>
      <c r="D1145" s="39">
        <f>ROUND($D$791/100*$D$792*АТС!$C393,2)</f>
        <v>105.85</v>
      </c>
      <c r="E1145" s="39">
        <f>ROUND($E$791/100*$E$792*АТС!C393,2)</f>
        <v>97.25</v>
      </c>
      <c r="F1145" s="39">
        <f>ROUND($F$791/100*$F$792*АТС!C393,2)</f>
        <v>66.23</v>
      </c>
      <c r="G1145" s="39">
        <f>ROUND($G$791/100*$G$792*АТС!C393,2)</f>
        <v>38.770000000000003</v>
      </c>
    </row>
    <row r="1146" spans="1:7" x14ac:dyDescent="0.25">
      <c r="A1146" s="244"/>
      <c r="B1146" s="253">
        <f t="shared" si="18"/>
        <v>41866.708330000001</v>
      </c>
      <c r="C1146" s="254">
        <v>17</v>
      </c>
      <c r="D1146" s="39">
        <f>ROUND($D$791/100*$D$792*АТС!$C394,2)</f>
        <v>105.18</v>
      </c>
      <c r="E1146" s="39">
        <f>ROUND($E$791/100*$E$792*АТС!C394,2)</f>
        <v>96.63</v>
      </c>
      <c r="F1146" s="39">
        <f>ROUND($F$791/100*$F$792*АТС!C394,2)</f>
        <v>65.81</v>
      </c>
      <c r="G1146" s="39">
        <f>ROUND($G$791/100*$G$792*АТС!C394,2)</f>
        <v>38.520000000000003</v>
      </c>
    </row>
    <row r="1147" spans="1:7" x14ac:dyDescent="0.25">
      <c r="A1147" s="244"/>
      <c r="B1147" s="251">
        <f t="shared" si="18"/>
        <v>41866.75</v>
      </c>
      <c r="C1147" s="254">
        <v>18</v>
      </c>
      <c r="D1147" s="39">
        <f>ROUND($D$791/100*$D$792*АТС!$C395,2)</f>
        <v>107.76</v>
      </c>
      <c r="E1147" s="39">
        <f>ROUND($E$791/100*$E$792*АТС!C395,2)</f>
        <v>99.01</v>
      </c>
      <c r="F1147" s="39">
        <f>ROUND($F$791/100*$F$792*АТС!C395,2)</f>
        <v>67.430000000000007</v>
      </c>
      <c r="G1147" s="39">
        <f>ROUND($G$791/100*$G$792*АТС!C395,2)</f>
        <v>39.47</v>
      </c>
    </row>
    <row r="1148" spans="1:7" x14ac:dyDescent="0.25">
      <c r="A1148" s="244"/>
      <c r="B1148" s="253">
        <f t="shared" si="18"/>
        <v>41866.791669999999</v>
      </c>
      <c r="C1148" s="254">
        <v>19</v>
      </c>
      <c r="D1148" s="39">
        <f>ROUND($D$791/100*$D$792*АТС!$C396,2)</f>
        <v>111.27</v>
      </c>
      <c r="E1148" s="39">
        <f>ROUND($E$791/100*$E$792*АТС!C396,2)</f>
        <v>102.23</v>
      </c>
      <c r="F1148" s="39">
        <f>ROUND($F$791/100*$F$792*АТС!C396,2)</f>
        <v>69.62</v>
      </c>
      <c r="G1148" s="39">
        <f>ROUND($G$791/100*$G$792*АТС!C396,2)</f>
        <v>40.75</v>
      </c>
    </row>
    <row r="1149" spans="1:7" x14ac:dyDescent="0.25">
      <c r="A1149" s="244"/>
      <c r="B1149" s="251">
        <f t="shared" si="18"/>
        <v>41866.833330000001</v>
      </c>
      <c r="C1149" s="254">
        <v>20</v>
      </c>
      <c r="D1149" s="39">
        <f>ROUND($D$791/100*$D$792*АТС!$C397,2)</f>
        <v>108.45</v>
      </c>
      <c r="E1149" s="39">
        <f>ROUND($E$791/100*$E$792*АТС!C397,2)</f>
        <v>99.64</v>
      </c>
      <c r="F1149" s="39">
        <f>ROUND($F$791/100*$F$792*АТС!C397,2)</f>
        <v>67.86</v>
      </c>
      <c r="G1149" s="39">
        <f>ROUND($G$791/100*$G$792*АТС!C397,2)</f>
        <v>39.72</v>
      </c>
    </row>
    <row r="1150" spans="1:7" x14ac:dyDescent="0.25">
      <c r="A1150" s="244"/>
      <c r="B1150" s="253">
        <f t="shared" si="18"/>
        <v>41866.875</v>
      </c>
      <c r="C1150" s="254">
        <v>21</v>
      </c>
      <c r="D1150" s="39">
        <f>ROUND($D$791/100*$D$792*АТС!$C398,2)</f>
        <v>109.78</v>
      </c>
      <c r="E1150" s="39">
        <f>ROUND($E$791/100*$E$792*АТС!C398,2)</f>
        <v>100.86</v>
      </c>
      <c r="F1150" s="39">
        <f>ROUND($F$791/100*$F$792*АТС!C398,2)</f>
        <v>68.69</v>
      </c>
      <c r="G1150" s="39">
        <f>ROUND($G$791/100*$G$792*АТС!C398,2)</f>
        <v>40.21</v>
      </c>
    </row>
    <row r="1151" spans="1:7" x14ac:dyDescent="0.25">
      <c r="A1151" s="244"/>
      <c r="B1151" s="251">
        <f t="shared" si="18"/>
        <v>41866.916669999999</v>
      </c>
      <c r="C1151" s="254">
        <v>22</v>
      </c>
      <c r="D1151" s="39">
        <f>ROUND($D$791/100*$D$792*АТС!$C399,2)</f>
        <v>109.56</v>
      </c>
      <c r="E1151" s="39">
        <f>ROUND($E$791/100*$E$792*АТС!C399,2)</f>
        <v>100.66</v>
      </c>
      <c r="F1151" s="39">
        <f>ROUND($F$791/100*$F$792*АТС!C399,2)</f>
        <v>68.55</v>
      </c>
      <c r="G1151" s="39">
        <f>ROUND($G$791/100*$G$792*АТС!C399,2)</f>
        <v>40.130000000000003</v>
      </c>
    </row>
    <row r="1152" spans="1:7" x14ac:dyDescent="0.25">
      <c r="A1152" s="244"/>
      <c r="B1152" s="253">
        <f t="shared" si="18"/>
        <v>41866.958330000001</v>
      </c>
      <c r="C1152" s="254">
        <v>23</v>
      </c>
      <c r="D1152" s="39">
        <f>ROUND($D$791/100*$D$792*АТС!$C400,2)</f>
        <v>144.37</v>
      </c>
      <c r="E1152" s="39">
        <f>ROUND($E$791/100*$E$792*АТС!C400,2)</f>
        <v>132.63999999999999</v>
      </c>
      <c r="F1152" s="39">
        <f>ROUND($F$791/100*$F$792*АТС!C400,2)</f>
        <v>90.33</v>
      </c>
      <c r="G1152" s="39">
        <f>ROUND($G$791/100*$G$792*АТС!C400,2)</f>
        <v>52.87</v>
      </c>
    </row>
    <row r="1153" spans="1:7" x14ac:dyDescent="0.25">
      <c r="A1153" s="244"/>
      <c r="B1153" s="251">
        <f t="shared" si="18"/>
        <v>41867</v>
      </c>
      <c r="C1153" s="254">
        <v>0</v>
      </c>
      <c r="D1153" s="39">
        <f>ROUND($D$791/100*$D$792*АТС!$C401,2)</f>
        <v>113.72</v>
      </c>
      <c r="E1153" s="39">
        <f>ROUND($E$791/100*$E$792*АТС!C401,2)</f>
        <v>104.48</v>
      </c>
      <c r="F1153" s="39">
        <f>ROUND($F$791/100*$F$792*АТС!C401,2)</f>
        <v>71.150000000000006</v>
      </c>
      <c r="G1153" s="39">
        <f>ROUND($G$791/100*$G$792*АТС!C401,2)</f>
        <v>41.65</v>
      </c>
    </row>
    <row r="1154" spans="1:7" x14ac:dyDescent="0.25">
      <c r="A1154" s="244"/>
      <c r="B1154" s="253">
        <f t="shared" si="18"/>
        <v>41867.041669999999</v>
      </c>
      <c r="C1154" s="254">
        <v>1</v>
      </c>
      <c r="D1154" s="39">
        <f>ROUND($D$791/100*$D$792*АТС!$C402,2)</f>
        <v>106.02</v>
      </c>
      <c r="E1154" s="39">
        <f>ROUND($E$791/100*$E$792*АТС!C402,2)</f>
        <v>97.41</v>
      </c>
      <c r="F1154" s="39">
        <f>ROUND($F$791/100*$F$792*АТС!C402,2)</f>
        <v>66.34</v>
      </c>
      <c r="G1154" s="39">
        <f>ROUND($G$791/100*$G$792*АТС!C402,2)</f>
        <v>38.83</v>
      </c>
    </row>
    <row r="1155" spans="1:7" x14ac:dyDescent="0.25">
      <c r="A1155" s="244"/>
      <c r="B1155" s="251">
        <f t="shared" si="18"/>
        <v>41867.083330000001</v>
      </c>
      <c r="C1155" s="254">
        <v>2</v>
      </c>
      <c r="D1155" s="39">
        <f>ROUND($D$791/100*$D$792*АТС!$C403,2)</f>
        <v>104.39</v>
      </c>
      <c r="E1155" s="39">
        <f>ROUND($E$791/100*$E$792*АТС!C403,2)</f>
        <v>95.91</v>
      </c>
      <c r="F1155" s="39">
        <f>ROUND($F$791/100*$F$792*АТС!C403,2)</f>
        <v>65.319999999999993</v>
      </c>
      <c r="G1155" s="39">
        <f>ROUND($G$791/100*$G$792*АТС!C403,2)</f>
        <v>38.229999999999997</v>
      </c>
    </row>
    <row r="1156" spans="1:7" x14ac:dyDescent="0.25">
      <c r="A1156" s="244"/>
      <c r="B1156" s="253">
        <f t="shared" si="18"/>
        <v>41867.125</v>
      </c>
      <c r="C1156" s="254">
        <v>3</v>
      </c>
      <c r="D1156" s="39">
        <f>ROUND($D$791/100*$D$792*АТС!$C404,2)</f>
        <v>109.34</v>
      </c>
      <c r="E1156" s="39">
        <f>ROUND($E$791/100*$E$792*АТС!C404,2)</f>
        <v>100.46</v>
      </c>
      <c r="F1156" s="39">
        <f>ROUND($F$791/100*$F$792*АТС!C404,2)</f>
        <v>68.42</v>
      </c>
      <c r="G1156" s="39">
        <f>ROUND($G$791/100*$G$792*АТС!C404,2)</f>
        <v>40.049999999999997</v>
      </c>
    </row>
    <row r="1157" spans="1:7" x14ac:dyDescent="0.25">
      <c r="A1157" s="244"/>
      <c r="B1157" s="251">
        <f t="shared" si="18"/>
        <v>41867.166669999999</v>
      </c>
      <c r="C1157" s="254">
        <v>4</v>
      </c>
      <c r="D1157" s="39">
        <f>ROUND($D$791/100*$D$792*АТС!$C405,2)</f>
        <v>110.22</v>
      </c>
      <c r="E1157" s="39">
        <f>ROUND($E$791/100*$E$792*АТС!C405,2)</f>
        <v>101.27</v>
      </c>
      <c r="F1157" s="39">
        <f>ROUND($F$791/100*$F$792*АТС!C405,2)</f>
        <v>68.97</v>
      </c>
      <c r="G1157" s="39">
        <f>ROUND($G$791/100*$G$792*АТС!C405,2)</f>
        <v>40.369999999999997</v>
      </c>
    </row>
    <row r="1158" spans="1:7" x14ac:dyDescent="0.25">
      <c r="A1158" s="244"/>
      <c r="B1158" s="253">
        <f t="shared" si="18"/>
        <v>41867.208330000001</v>
      </c>
      <c r="C1158" s="254">
        <v>5</v>
      </c>
      <c r="D1158" s="39">
        <f>ROUND($D$791/100*$D$792*АТС!$C406,2)</f>
        <v>107.55</v>
      </c>
      <c r="E1158" s="39">
        <f>ROUND($E$791/100*$E$792*АТС!C406,2)</f>
        <v>98.82</v>
      </c>
      <c r="F1158" s="39">
        <f>ROUND($F$791/100*$F$792*АТС!C406,2)</f>
        <v>67.3</v>
      </c>
      <c r="G1158" s="39">
        <f>ROUND($G$791/100*$G$792*АТС!C406,2)</f>
        <v>39.39</v>
      </c>
    </row>
    <row r="1159" spans="1:7" x14ac:dyDescent="0.25">
      <c r="A1159" s="244"/>
      <c r="B1159" s="251">
        <f t="shared" si="18"/>
        <v>41867.25</v>
      </c>
      <c r="C1159" s="254">
        <v>6</v>
      </c>
      <c r="D1159" s="39">
        <f>ROUND($D$791/100*$D$792*АТС!$C407,2)</f>
        <v>110.23</v>
      </c>
      <c r="E1159" s="39">
        <f>ROUND($E$791/100*$E$792*АТС!C407,2)</f>
        <v>101.28</v>
      </c>
      <c r="F1159" s="39">
        <f>ROUND($F$791/100*$F$792*АТС!C407,2)</f>
        <v>68.97</v>
      </c>
      <c r="G1159" s="39">
        <f>ROUND($G$791/100*$G$792*АТС!C407,2)</f>
        <v>40.369999999999997</v>
      </c>
    </row>
    <row r="1160" spans="1:7" x14ac:dyDescent="0.25">
      <c r="A1160" s="244"/>
      <c r="B1160" s="253">
        <f t="shared" si="18"/>
        <v>41867.291669999999</v>
      </c>
      <c r="C1160" s="254">
        <v>7</v>
      </c>
      <c r="D1160" s="39">
        <f>ROUND($D$791/100*$D$792*АТС!$C408,2)</f>
        <v>104.44</v>
      </c>
      <c r="E1160" s="39">
        <f>ROUND($E$791/100*$E$792*АТС!C408,2)</f>
        <v>95.95</v>
      </c>
      <c r="F1160" s="39">
        <f>ROUND($F$791/100*$F$792*АТС!C408,2)</f>
        <v>65.349999999999994</v>
      </c>
      <c r="G1160" s="39">
        <f>ROUND($G$791/100*$G$792*АТС!C408,2)</f>
        <v>38.25</v>
      </c>
    </row>
    <row r="1161" spans="1:7" x14ac:dyDescent="0.25">
      <c r="A1161" s="244"/>
      <c r="B1161" s="251">
        <f t="shared" si="18"/>
        <v>41867.333330000001</v>
      </c>
      <c r="C1161" s="254">
        <v>8</v>
      </c>
      <c r="D1161" s="39">
        <f>ROUND($D$791/100*$D$792*АТС!$C409,2)</f>
        <v>107.17</v>
      </c>
      <c r="E1161" s="39">
        <f>ROUND($E$791/100*$E$792*АТС!C409,2)</f>
        <v>98.47</v>
      </c>
      <c r="F1161" s="39">
        <f>ROUND($F$791/100*$F$792*АТС!C409,2)</f>
        <v>67.06</v>
      </c>
      <c r="G1161" s="39">
        <f>ROUND($G$791/100*$G$792*АТС!C409,2)</f>
        <v>39.25</v>
      </c>
    </row>
    <row r="1162" spans="1:7" x14ac:dyDescent="0.25">
      <c r="A1162" s="244"/>
      <c r="B1162" s="253">
        <f t="shared" si="18"/>
        <v>41867.375</v>
      </c>
      <c r="C1162" s="254">
        <v>9</v>
      </c>
      <c r="D1162" s="39">
        <f>ROUND($D$791/100*$D$792*АТС!$C410,2)</f>
        <v>112.46</v>
      </c>
      <c r="E1162" s="39">
        <f>ROUND($E$791/100*$E$792*АТС!C410,2)</f>
        <v>103.33</v>
      </c>
      <c r="F1162" s="39">
        <f>ROUND($F$791/100*$F$792*АТС!C410,2)</f>
        <v>70.37</v>
      </c>
      <c r="G1162" s="39">
        <f>ROUND($G$791/100*$G$792*АТС!C410,2)</f>
        <v>41.19</v>
      </c>
    </row>
    <row r="1163" spans="1:7" x14ac:dyDescent="0.25">
      <c r="A1163" s="244"/>
      <c r="B1163" s="251">
        <f t="shared" si="18"/>
        <v>41867.416669999999</v>
      </c>
      <c r="C1163" s="254">
        <v>10</v>
      </c>
      <c r="D1163" s="39">
        <f>ROUND($D$791/100*$D$792*АТС!$C411,2)</f>
        <v>106.22</v>
      </c>
      <c r="E1163" s="39">
        <f>ROUND($E$791/100*$E$792*АТС!C411,2)</f>
        <v>97.59</v>
      </c>
      <c r="F1163" s="39">
        <f>ROUND($F$791/100*$F$792*АТС!C411,2)</f>
        <v>66.459999999999994</v>
      </c>
      <c r="G1163" s="39">
        <f>ROUND($G$791/100*$G$792*АТС!C411,2)</f>
        <v>38.9</v>
      </c>
    </row>
    <row r="1164" spans="1:7" x14ac:dyDescent="0.25">
      <c r="A1164" s="244"/>
      <c r="B1164" s="253">
        <f t="shared" si="18"/>
        <v>41867.458330000001</v>
      </c>
      <c r="C1164" s="254">
        <v>11</v>
      </c>
      <c r="D1164" s="39">
        <f>ROUND($D$791/100*$D$792*АТС!$C412,2)</f>
        <v>109.58</v>
      </c>
      <c r="E1164" s="39">
        <f>ROUND($E$791/100*$E$792*АТС!C412,2)</f>
        <v>100.68</v>
      </c>
      <c r="F1164" s="39">
        <f>ROUND($F$791/100*$F$792*АТС!C412,2)</f>
        <v>68.569999999999993</v>
      </c>
      <c r="G1164" s="39">
        <f>ROUND($G$791/100*$G$792*АТС!C412,2)</f>
        <v>40.130000000000003</v>
      </c>
    </row>
    <row r="1165" spans="1:7" x14ac:dyDescent="0.25">
      <c r="A1165" s="244"/>
      <c r="B1165" s="251">
        <f t="shared" si="18"/>
        <v>41867.5</v>
      </c>
      <c r="C1165" s="254">
        <v>12</v>
      </c>
      <c r="D1165" s="39">
        <f>ROUND($D$791/100*$D$792*АТС!$C413,2)</f>
        <v>107.89</v>
      </c>
      <c r="E1165" s="39">
        <f>ROUND($E$791/100*$E$792*АТС!C413,2)</f>
        <v>99.12</v>
      </c>
      <c r="F1165" s="39">
        <f>ROUND($F$791/100*$F$792*АТС!C413,2)</f>
        <v>67.510000000000005</v>
      </c>
      <c r="G1165" s="39">
        <f>ROUND($G$791/100*$G$792*АТС!C413,2)</f>
        <v>39.51</v>
      </c>
    </row>
    <row r="1166" spans="1:7" x14ac:dyDescent="0.25">
      <c r="A1166" s="244"/>
      <c r="B1166" s="253">
        <f t="shared" si="18"/>
        <v>41867.541669999999</v>
      </c>
      <c r="C1166" s="254">
        <v>13</v>
      </c>
      <c r="D1166" s="39">
        <f>ROUND($D$791/100*$D$792*АТС!$C414,2)</f>
        <v>107.87</v>
      </c>
      <c r="E1166" s="39">
        <f>ROUND($E$791/100*$E$792*АТС!C414,2)</f>
        <v>99.11</v>
      </c>
      <c r="F1166" s="39">
        <f>ROUND($F$791/100*$F$792*АТС!C414,2)</f>
        <v>67.5</v>
      </c>
      <c r="G1166" s="39">
        <f>ROUND($G$791/100*$G$792*АТС!C414,2)</f>
        <v>39.51</v>
      </c>
    </row>
    <row r="1167" spans="1:7" x14ac:dyDescent="0.25">
      <c r="A1167" s="244"/>
      <c r="B1167" s="251">
        <f t="shared" si="18"/>
        <v>41867.583330000001</v>
      </c>
      <c r="C1167" s="254">
        <v>14</v>
      </c>
      <c r="D1167" s="39">
        <f>ROUND($D$791/100*$D$792*АТС!$C415,2)</f>
        <v>106.48</v>
      </c>
      <c r="E1167" s="39">
        <f>ROUND($E$791/100*$E$792*АТС!C415,2)</f>
        <v>97.83</v>
      </c>
      <c r="F1167" s="39">
        <f>ROUND($F$791/100*$F$792*АТС!C415,2)</f>
        <v>66.63</v>
      </c>
      <c r="G1167" s="39">
        <f>ROUND($G$791/100*$G$792*АТС!C415,2)</f>
        <v>39</v>
      </c>
    </row>
    <row r="1168" spans="1:7" x14ac:dyDescent="0.25">
      <c r="A1168" s="244"/>
      <c r="B1168" s="253">
        <f t="shared" si="18"/>
        <v>41867.625</v>
      </c>
      <c r="C1168" s="254">
        <v>15</v>
      </c>
      <c r="D1168" s="39">
        <f>ROUND($D$791/100*$D$792*АТС!$C416,2)</f>
        <v>106.52</v>
      </c>
      <c r="E1168" s="39">
        <f>ROUND($E$791/100*$E$792*АТС!C416,2)</f>
        <v>97.87</v>
      </c>
      <c r="F1168" s="39">
        <f>ROUND($F$791/100*$F$792*АТС!C416,2)</f>
        <v>66.650000000000006</v>
      </c>
      <c r="G1168" s="39">
        <f>ROUND($G$791/100*$G$792*АТС!C416,2)</f>
        <v>39.01</v>
      </c>
    </row>
    <row r="1169" spans="1:7" x14ac:dyDescent="0.25">
      <c r="A1169" s="244"/>
      <c r="B1169" s="251">
        <f t="shared" si="18"/>
        <v>41867.666669999999</v>
      </c>
      <c r="C1169" s="254">
        <v>16</v>
      </c>
      <c r="D1169" s="39">
        <f>ROUND($D$791/100*$D$792*АТС!$C417,2)</f>
        <v>105.25</v>
      </c>
      <c r="E1169" s="39">
        <f>ROUND($E$791/100*$E$792*АТС!C417,2)</f>
        <v>96.7</v>
      </c>
      <c r="F1169" s="39">
        <f>ROUND($F$791/100*$F$792*АТС!C417,2)</f>
        <v>65.86</v>
      </c>
      <c r="G1169" s="39">
        <f>ROUND($G$791/100*$G$792*АТС!C417,2)</f>
        <v>38.549999999999997</v>
      </c>
    </row>
    <row r="1170" spans="1:7" x14ac:dyDescent="0.25">
      <c r="A1170" s="244"/>
      <c r="B1170" s="253">
        <f t="shared" si="18"/>
        <v>41867.708330000001</v>
      </c>
      <c r="C1170" s="254">
        <v>17</v>
      </c>
      <c r="D1170" s="39">
        <f>ROUND($D$791/100*$D$792*АТС!$C418,2)</f>
        <v>107.55</v>
      </c>
      <c r="E1170" s="39">
        <f>ROUND($E$791/100*$E$792*АТС!C418,2)</f>
        <v>98.82</v>
      </c>
      <c r="F1170" s="39">
        <f>ROUND($F$791/100*$F$792*АТС!C418,2)</f>
        <v>67.3</v>
      </c>
      <c r="G1170" s="39">
        <f>ROUND($G$791/100*$G$792*АТС!C418,2)</f>
        <v>39.39</v>
      </c>
    </row>
    <row r="1171" spans="1:7" x14ac:dyDescent="0.25">
      <c r="A1171" s="244"/>
      <c r="B1171" s="251">
        <f t="shared" si="18"/>
        <v>41867.75</v>
      </c>
      <c r="C1171" s="254">
        <v>18</v>
      </c>
      <c r="D1171" s="39">
        <f>ROUND($D$791/100*$D$792*АТС!$C419,2)</f>
        <v>105.98</v>
      </c>
      <c r="E1171" s="39">
        <f>ROUND($E$791/100*$E$792*АТС!C419,2)</f>
        <v>97.37</v>
      </c>
      <c r="F1171" s="39">
        <f>ROUND($F$791/100*$F$792*АТС!C419,2)</f>
        <v>66.31</v>
      </c>
      <c r="G1171" s="39">
        <f>ROUND($G$791/100*$G$792*АТС!C419,2)</f>
        <v>38.81</v>
      </c>
    </row>
    <row r="1172" spans="1:7" x14ac:dyDescent="0.25">
      <c r="A1172" s="244"/>
      <c r="B1172" s="253">
        <f t="shared" si="18"/>
        <v>41867.791669999999</v>
      </c>
      <c r="C1172" s="254">
        <v>19</v>
      </c>
      <c r="D1172" s="39">
        <f>ROUND($D$791/100*$D$792*АТС!$C420,2)</f>
        <v>106.18</v>
      </c>
      <c r="E1172" s="39">
        <f>ROUND($E$791/100*$E$792*АТС!C420,2)</f>
        <v>97.55</v>
      </c>
      <c r="F1172" s="39">
        <f>ROUND($F$791/100*$F$792*АТС!C420,2)</f>
        <v>66.44</v>
      </c>
      <c r="G1172" s="39">
        <f>ROUND($G$791/100*$G$792*АТС!C420,2)</f>
        <v>38.89</v>
      </c>
    </row>
    <row r="1173" spans="1:7" x14ac:dyDescent="0.25">
      <c r="A1173" s="244"/>
      <c r="B1173" s="251">
        <f t="shared" si="18"/>
        <v>41867.833330000001</v>
      </c>
      <c r="C1173" s="254">
        <v>20</v>
      </c>
      <c r="D1173" s="39">
        <f>ROUND($D$791/100*$D$792*АТС!$C421,2)</f>
        <v>107.6</v>
      </c>
      <c r="E1173" s="39">
        <f>ROUND($E$791/100*$E$792*АТС!C421,2)</f>
        <v>98.86</v>
      </c>
      <c r="F1173" s="39">
        <f>ROUND($F$791/100*$F$792*АТС!C421,2)</f>
        <v>67.33</v>
      </c>
      <c r="G1173" s="39">
        <f>ROUND($G$791/100*$G$792*АТС!C421,2)</f>
        <v>39.409999999999997</v>
      </c>
    </row>
    <row r="1174" spans="1:7" x14ac:dyDescent="0.25">
      <c r="A1174" s="244"/>
      <c r="B1174" s="253">
        <f t="shared" si="18"/>
        <v>41867.875</v>
      </c>
      <c r="C1174" s="254">
        <v>21</v>
      </c>
      <c r="D1174" s="39">
        <f>ROUND($D$791/100*$D$792*АТС!$C422,2)</f>
        <v>106.41</v>
      </c>
      <c r="E1174" s="39">
        <f>ROUND($E$791/100*$E$792*АТС!C422,2)</f>
        <v>97.76</v>
      </c>
      <c r="F1174" s="39">
        <f>ROUND($F$791/100*$F$792*АТС!C422,2)</f>
        <v>66.58</v>
      </c>
      <c r="G1174" s="39">
        <f>ROUND($G$791/100*$G$792*АТС!C422,2)</f>
        <v>38.97</v>
      </c>
    </row>
    <row r="1175" spans="1:7" x14ac:dyDescent="0.25">
      <c r="A1175" s="244"/>
      <c r="B1175" s="251">
        <f t="shared" si="18"/>
        <v>41867.916669999999</v>
      </c>
      <c r="C1175" s="254">
        <v>22</v>
      </c>
      <c r="D1175" s="39">
        <f>ROUND($D$791/100*$D$792*АТС!$C423,2)</f>
        <v>106.63</v>
      </c>
      <c r="E1175" s="39">
        <f>ROUND($E$791/100*$E$792*АТС!C423,2)</f>
        <v>97.97</v>
      </c>
      <c r="F1175" s="39">
        <f>ROUND($F$791/100*$F$792*АТС!C423,2)</f>
        <v>66.72</v>
      </c>
      <c r="G1175" s="39">
        <f>ROUND($G$791/100*$G$792*АТС!C423,2)</f>
        <v>39.049999999999997</v>
      </c>
    </row>
    <row r="1176" spans="1:7" x14ac:dyDescent="0.25">
      <c r="A1176" s="244"/>
      <c r="B1176" s="253">
        <f t="shared" si="18"/>
        <v>41867.958330000001</v>
      </c>
      <c r="C1176" s="254">
        <v>23</v>
      </c>
      <c r="D1176" s="39">
        <f>ROUND($D$791/100*$D$792*АТС!$C424,2)</f>
        <v>104.44</v>
      </c>
      <c r="E1176" s="39">
        <f>ROUND($E$791/100*$E$792*АТС!C424,2)</f>
        <v>95.96</v>
      </c>
      <c r="F1176" s="39">
        <f>ROUND($F$791/100*$F$792*АТС!C424,2)</f>
        <v>65.349999999999994</v>
      </c>
      <c r="G1176" s="39">
        <f>ROUND($G$791/100*$G$792*АТС!C424,2)</f>
        <v>38.25</v>
      </c>
    </row>
    <row r="1177" spans="1:7" x14ac:dyDescent="0.25">
      <c r="A1177" s="244"/>
      <c r="B1177" s="251">
        <f t="shared" si="18"/>
        <v>41868</v>
      </c>
      <c r="C1177" s="254">
        <v>0</v>
      </c>
      <c r="D1177" s="39">
        <f>ROUND($D$791/100*$D$792*АТС!$C425,2)</f>
        <v>115.93</v>
      </c>
      <c r="E1177" s="39">
        <f>ROUND($E$791/100*$E$792*АТС!C425,2)</f>
        <v>106.51</v>
      </c>
      <c r="F1177" s="39">
        <f>ROUND($F$791/100*$F$792*АТС!C425,2)</f>
        <v>72.540000000000006</v>
      </c>
      <c r="G1177" s="39">
        <f>ROUND($G$791/100*$G$792*АТС!C425,2)</f>
        <v>42.46</v>
      </c>
    </row>
    <row r="1178" spans="1:7" x14ac:dyDescent="0.25">
      <c r="A1178" s="244"/>
      <c r="B1178" s="253">
        <f t="shared" si="18"/>
        <v>41868.041669999999</v>
      </c>
      <c r="C1178" s="254">
        <v>1</v>
      </c>
      <c r="D1178" s="39">
        <f>ROUND($D$791/100*$D$792*АТС!$C426,2)</f>
        <v>107.14</v>
      </c>
      <c r="E1178" s="39">
        <f>ROUND($E$791/100*$E$792*АТС!C426,2)</f>
        <v>98.43</v>
      </c>
      <c r="F1178" s="39">
        <f>ROUND($F$791/100*$F$792*АТС!C426,2)</f>
        <v>67.03</v>
      </c>
      <c r="G1178" s="39">
        <f>ROUND($G$791/100*$G$792*АТС!C426,2)</f>
        <v>39.24</v>
      </c>
    </row>
    <row r="1179" spans="1:7" x14ac:dyDescent="0.25">
      <c r="A1179" s="244"/>
      <c r="B1179" s="251">
        <f t="shared" si="18"/>
        <v>41868.083330000001</v>
      </c>
      <c r="C1179" s="254">
        <v>2</v>
      </c>
      <c r="D1179" s="39">
        <f>ROUND($D$791/100*$D$792*АТС!$C427,2)</f>
        <v>106.08</v>
      </c>
      <c r="E1179" s="39">
        <f>ROUND($E$791/100*$E$792*АТС!C427,2)</f>
        <v>97.46</v>
      </c>
      <c r="F1179" s="39">
        <f>ROUND($F$791/100*$F$792*АТС!C427,2)</f>
        <v>66.37</v>
      </c>
      <c r="G1179" s="39">
        <f>ROUND($G$791/100*$G$792*АТС!C427,2)</f>
        <v>38.85</v>
      </c>
    </row>
    <row r="1180" spans="1:7" x14ac:dyDescent="0.25">
      <c r="A1180" s="244"/>
      <c r="B1180" s="253">
        <f t="shared" si="18"/>
        <v>41868.125</v>
      </c>
      <c r="C1180" s="254">
        <v>3</v>
      </c>
      <c r="D1180" s="39">
        <f>ROUND($D$791/100*$D$792*АТС!$C428,2)</f>
        <v>105.17</v>
      </c>
      <c r="E1180" s="39">
        <f>ROUND($E$791/100*$E$792*АТС!C428,2)</f>
        <v>96.63</v>
      </c>
      <c r="F1180" s="39">
        <f>ROUND($F$791/100*$F$792*АТС!C428,2)</f>
        <v>65.8</v>
      </c>
      <c r="G1180" s="39">
        <f>ROUND($G$791/100*$G$792*АТС!C428,2)</f>
        <v>38.520000000000003</v>
      </c>
    </row>
    <row r="1181" spans="1:7" x14ac:dyDescent="0.25">
      <c r="A1181" s="244"/>
      <c r="B1181" s="251">
        <f t="shared" si="18"/>
        <v>41868.166669999999</v>
      </c>
      <c r="C1181" s="254">
        <v>4</v>
      </c>
      <c r="D1181" s="39">
        <f>ROUND($D$791/100*$D$792*АТС!$C429,2)</f>
        <v>105.91</v>
      </c>
      <c r="E1181" s="39">
        <f>ROUND($E$791/100*$E$792*АТС!C429,2)</f>
        <v>97.3</v>
      </c>
      <c r="F1181" s="39">
        <f>ROUND($F$791/100*$F$792*АТС!C429,2)</f>
        <v>66.260000000000005</v>
      </c>
      <c r="G1181" s="39">
        <f>ROUND($G$791/100*$G$792*АТС!C429,2)</f>
        <v>38.79</v>
      </c>
    </row>
    <row r="1182" spans="1:7" x14ac:dyDescent="0.25">
      <c r="A1182" s="244"/>
      <c r="B1182" s="253">
        <f t="shared" si="18"/>
        <v>41868.208330000001</v>
      </c>
      <c r="C1182" s="254">
        <v>5</v>
      </c>
      <c r="D1182" s="39">
        <f>ROUND($D$791/100*$D$792*АТС!$C430,2)</f>
        <v>106.76</v>
      </c>
      <c r="E1182" s="39">
        <f>ROUND($E$791/100*$E$792*АТС!C430,2)</f>
        <v>98.08</v>
      </c>
      <c r="F1182" s="39">
        <f>ROUND($F$791/100*$F$792*АТС!C430,2)</f>
        <v>66.8</v>
      </c>
      <c r="G1182" s="39">
        <f>ROUND($G$791/100*$G$792*АТС!C430,2)</f>
        <v>39.1</v>
      </c>
    </row>
    <row r="1183" spans="1:7" x14ac:dyDescent="0.25">
      <c r="A1183" s="244"/>
      <c r="B1183" s="251">
        <f t="shared" si="18"/>
        <v>41868.25</v>
      </c>
      <c r="C1183" s="254">
        <v>6</v>
      </c>
      <c r="D1183" s="39">
        <f>ROUND($D$791/100*$D$792*АТС!$C431,2)</f>
        <v>108.45</v>
      </c>
      <c r="E1183" s="39">
        <f>ROUND($E$791/100*$E$792*АТС!C431,2)</f>
        <v>99.64</v>
      </c>
      <c r="F1183" s="39">
        <f>ROUND($F$791/100*$F$792*АТС!C431,2)</f>
        <v>67.86</v>
      </c>
      <c r="G1183" s="39">
        <f>ROUND($G$791/100*$G$792*АТС!C431,2)</f>
        <v>39.72</v>
      </c>
    </row>
    <row r="1184" spans="1:7" x14ac:dyDescent="0.25">
      <c r="A1184" s="244"/>
      <c r="B1184" s="253">
        <f t="shared" si="18"/>
        <v>41868.291669999999</v>
      </c>
      <c r="C1184" s="254">
        <v>7</v>
      </c>
      <c r="D1184" s="39">
        <f>ROUND($D$791/100*$D$792*АТС!$C432,2)</f>
        <v>104.37</v>
      </c>
      <c r="E1184" s="39">
        <f>ROUND($E$791/100*$E$792*АТС!C432,2)</f>
        <v>95.89</v>
      </c>
      <c r="F1184" s="39">
        <f>ROUND($F$791/100*$F$792*АТС!C432,2)</f>
        <v>65.3</v>
      </c>
      <c r="G1184" s="39">
        <f>ROUND($G$791/100*$G$792*АТС!C432,2)</f>
        <v>38.22</v>
      </c>
    </row>
    <row r="1185" spans="1:7" x14ac:dyDescent="0.25">
      <c r="A1185" s="244"/>
      <c r="B1185" s="251">
        <f t="shared" si="18"/>
        <v>41868.333330000001</v>
      </c>
      <c r="C1185" s="254">
        <v>8</v>
      </c>
      <c r="D1185" s="39">
        <f>ROUND($D$791/100*$D$792*АТС!$C433,2)</f>
        <v>106.87</v>
      </c>
      <c r="E1185" s="39">
        <f>ROUND($E$791/100*$E$792*АТС!C433,2)</f>
        <v>98.19</v>
      </c>
      <c r="F1185" s="39">
        <f>ROUND($F$791/100*$F$792*АТС!C433,2)</f>
        <v>66.87</v>
      </c>
      <c r="G1185" s="39">
        <f>ROUND($G$791/100*$G$792*АТС!C433,2)</f>
        <v>39.14</v>
      </c>
    </row>
    <row r="1186" spans="1:7" x14ac:dyDescent="0.25">
      <c r="A1186" s="244"/>
      <c r="B1186" s="253">
        <f t="shared" si="18"/>
        <v>41868.375</v>
      </c>
      <c r="C1186" s="254">
        <v>9</v>
      </c>
      <c r="D1186" s="39">
        <f>ROUND($D$791/100*$D$792*АТС!$C434,2)</f>
        <v>116.74</v>
      </c>
      <c r="E1186" s="39">
        <f>ROUND($E$791/100*$E$792*АТС!C434,2)</f>
        <v>107.26</v>
      </c>
      <c r="F1186" s="39">
        <f>ROUND($F$791/100*$F$792*АТС!C434,2)</f>
        <v>73.05</v>
      </c>
      <c r="G1186" s="39">
        <f>ROUND($G$791/100*$G$792*АТС!C434,2)</f>
        <v>42.76</v>
      </c>
    </row>
    <row r="1187" spans="1:7" x14ac:dyDescent="0.25">
      <c r="A1187" s="244"/>
      <c r="B1187" s="251">
        <f t="shared" si="18"/>
        <v>41868.416669999999</v>
      </c>
      <c r="C1187" s="254">
        <v>10</v>
      </c>
      <c r="D1187" s="39">
        <f>ROUND($D$791/100*$D$792*АТС!$C435,2)</f>
        <v>105.41</v>
      </c>
      <c r="E1187" s="39">
        <f>ROUND($E$791/100*$E$792*АТС!C435,2)</f>
        <v>96.84</v>
      </c>
      <c r="F1187" s="39">
        <f>ROUND($F$791/100*$F$792*АТС!C435,2)</f>
        <v>65.95</v>
      </c>
      <c r="G1187" s="39">
        <f>ROUND($G$791/100*$G$792*АТС!C435,2)</f>
        <v>38.6</v>
      </c>
    </row>
    <row r="1188" spans="1:7" x14ac:dyDescent="0.25">
      <c r="A1188" s="244"/>
      <c r="B1188" s="253">
        <f t="shared" si="18"/>
        <v>41868.458330000001</v>
      </c>
      <c r="C1188" s="254">
        <v>11</v>
      </c>
      <c r="D1188" s="39">
        <f>ROUND($D$791/100*$D$792*АТС!$C436,2)</f>
        <v>107.86</v>
      </c>
      <c r="E1188" s="39">
        <f>ROUND($E$791/100*$E$792*АТС!C436,2)</f>
        <v>99.09</v>
      </c>
      <c r="F1188" s="39">
        <f>ROUND($F$791/100*$F$792*АТС!C436,2)</f>
        <v>67.489999999999995</v>
      </c>
      <c r="G1188" s="39">
        <f>ROUND($G$791/100*$G$792*АТС!C436,2)</f>
        <v>39.5</v>
      </c>
    </row>
    <row r="1189" spans="1:7" x14ac:dyDescent="0.25">
      <c r="A1189" s="244"/>
      <c r="B1189" s="251">
        <f t="shared" si="18"/>
        <v>41868.5</v>
      </c>
      <c r="C1189" s="254">
        <v>12</v>
      </c>
      <c r="D1189" s="39">
        <f>ROUND($D$791/100*$D$792*АТС!$C437,2)</f>
        <v>109.11</v>
      </c>
      <c r="E1189" s="39">
        <f>ROUND($E$791/100*$E$792*АТС!C437,2)</f>
        <v>100.25</v>
      </c>
      <c r="F1189" s="39">
        <f>ROUND($F$791/100*$F$792*АТС!C437,2)</f>
        <v>68.27</v>
      </c>
      <c r="G1189" s="39">
        <f>ROUND($G$791/100*$G$792*АТС!C437,2)</f>
        <v>39.96</v>
      </c>
    </row>
    <row r="1190" spans="1:7" x14ac:dyDescent="0.25">
      <c r="A1190" s="244"/>
      <c r="B1190" s="253">
        <f t="shared" si="18"/>
        <v>41868.541669999999</v>
      </c>
      <c r="C1190" s="254">
        <v>13</v>
      </c>
      <c r="D1190" s="39">
        <f>ROUND($D$791/100*$D$792*АТС!$C438,2)</f>
        <v>107.78</v>
      </c>
      <c r="E1190" s="39">
        <f>ROUND($E$791/100*$E$792*АТС!C438,2)</f>
        <v>99.03</v>
      </c>
      <c r="F1190" s="39">
        <f>ROUND($F$791/100*$F$792*АТС!C438,2)</f>
        <v>67.44</v>
      </c>
      <c r="G1190" s="39">
        <f>ROUND($G$791/100*$G$792*АТС!C438,2)</f>
        <v>39.47</v>
      </c>
    </row>
    <row r="1191" spans="1:7" x14ac:dyDescent="0.25">
      <c r="A1191" s="244"/>
      <c r="B1191" s="251">
        <f t="shared" si="18"/>
        <v>41868.583330000001</v>
      </c>
      <c r="C1191" s="254">
        <v>14</v>
      </c>
      <c r="D1191" s="39">
        <f>ROUND($D$791/100*$D$792*АТС!$C439,2)</f>
        <v>104.58</v>
      </c>
      <c r="E1191" s="39">
        <f>ROUND($E$791/100*$E$792*АТС!C439,2)</f>
        <v>96.08</v>
      </c>
      <c r="F1191" s="39">
        <f>ROUND($F$791/100*$F$792*АТС!C439,2)</f>
        <v>65.430000000000007</v>
      </c>
      <c r="G1191" s="39">
        <f>ROUND($G$791/100*$G$792*АТС!C439,2)</f>
        <v>38.299999999999997</v>
      </c>
    </row>
    <row r="1192" spans="1:7" x14ac:dyDescent="0.25">
      <c r="A1192" s="244"/>
      <c r="B1192" s="253">
        <f t="shared" si="18"/>
        <v>41868.625</v>
      </c>
      <c r="C1192" s="254">
        <v>15</v>
      </c>
      <c r="D1192" s="39">
        <f>ROUND($D$791/100*$D$792*АТС!$C440,2)</f>
        <v>105.24</v>
      </c>
      <c r="E1192" s="39">
        <f>ROUND($E$791/100*$E$792*АТС!C440,2)</f>
        <v>96.69</v>
      </c>
      <c r="F1192" s="39">
        <f>ROUND($F$791/100*$F$792*АТС!C440,2)</f>
        <v>65.849999999999994</v>
      </c>
      <c r="G1192" s="39">
        <f>ROUND($G$791/100*$G$792*АТС!C440,2)</f>
        <v>38.54</v>
      </c>
    </row>
    <row r="1193" spans="1:7" x14ac:dyDescent="0.25">
      <c r="A1193" s="244"/>
      <c r="B1193" s="251">
        <f t="shared" si="18"/>
        <v>41868.666669999999</v>
      </c>
      <c r="C1193" s="254">
        <v>16</v>
      </c>
      <c r="D1193" s="39">
        <f>ROUND($D$791/100*$D$792*АТС!$C441,2)</f>
        <v>104.56</v>
      </c>
      <c r="E1193" s="39">
        <f>ROUND($E$791/100*$E$792*АТС!C441,2)</f>
        <v>96.07</v>
      </c>
      <c r="F1193" s="39">
        <f>ROUND($F$791/100*$F$792*АТС!C441,2)</f>
        <v>65.42</v>
      </c>
      <c r="G1193" s="39">
        <f>ROUND($G$791/100*$G$792*АТС!C441,2)</f>
        <v>38.29</v>
      </c>
    </row>
    <row r="1194" spans="1:7" x14ac:dyDescent="0.25">
      <c r="A1194" s="244"/>
      <c r="B1194" s="253">
        <f t="shared" si="18"/>
        <v>41868.708330000001</v>
      </c>
      <c r="C1194" s="254">
        <v>17</v>
      </c>
      <c r="D1194" s="39">
        <f>ROUND($D$791/100*$D$792*АТС!$C442,2)</f>
        <v>106.09</v>
      </c>
      <c r="E1194" s="39">
        <f>ROUND($E$791/100*$E$792*АТС!C442,2)</f>
        <v>97.47</v>
      </c>
      <c r="F1194" s="39">
        <f>ROUND($F$791/100*$F$792*АТС!C442,2)</f>
        <v>66.38</v>
      </c>
      <c r="G1194" s="39">
        <f>ROUND($G$791/100*$G$792*АТС!C442,2)</f>
        <v>38.86</v>
      </c>
    </row>
    <row r="1195" spans="1:7" x14ac:dyDescent="0.25">
      <c r="A1195" s="244"/>
      <c r="B1195" s="251">
        <f t="shared" si="18"/>
        <v>41868.75</v>
      </c>
      <c r="C1195" s="254">
        <v>18</v>
      </c>
      <c r="D1195" s="39">
        <f>ROUND($D$791/100*$D$792*АТС!$C443,2)</f>
        <v>109.02</v>
      </c>
      <c r="E1195" s="39">
        <f>ROUND($E$791/100*$E$792*АТС!C443,2)</f>
        <v>100.17</v>
      </c>
      <c r="F1195" s="39">
        <f>ROUND($F$791/100*$F$792*АТС!C443,2)</f>
        <v>68.22</v>
      </c>
      <c r="G1195" s="39">
        <f>ROUND($G$791/100*$G$792*АТС!C443,2)</f>
        <v>39.93</v>
      </c>
    </row>
    <row r="1196" spans="1:7" x14ac:dyDescent="0.25">
      <c r="A1196" s="244"/>
      <c r="B1196" s="253">
        <f t="shared" si="18"/>
        <v>41868.791669999999</v>
      </c>
      <c r="C1196" s="254">
        <v>19</v>
      </c>
      <c r="D1196" s="39">
        <f>ROUND($D$791/100*$D$792*АТС!$C444,2)</f>
        <v>106.93</v>
      </c>
      <c r="E1196" s="39">
        <f>ROUND($E$791/100*$E$792*АТС!C444,2)</f>
        <v>98.25</v>
      </c>
      <c r="F1196" s="39">
        <f>ROUND($F$791/100*$F$792*АТС!C444,2)</f>
        <v>66.91</v>
      </c>
      <c r="G1196" s="39">
        <f>ROUND($G$791/100*$G$792*АТС!C444,2)</f>
        <v>39.159999999999997</v>
      </c>
    </row>
    <row r="1197" spans="1:7" x14ac:dyDescent="0.25">
      <c r="A1197" s="244"/>
      <c r="B1197" s="251">
        <f t="shared" si="18"/>
        <v>41868.833330000001</v>
      </c>
      <c r="C1197" s="254">
        <v>20</v>
      </c>
      <c r="D1197" s="39">
        <f>ROUND($D$791/100*$D$792*АТС!$C445,2)</f>
        <v>107.68</v>
      </c>
      <c r="E1197" s="39">
        <f>ROUND($E$791/100*$E$792*АТС!C445,2)</f>
        <v>98.93</v>
      </c>
      <c r="F1197" s="39">
        <f>ROUND($F$791/100*$F$792*АТС!C445,2)</f>
        <v>67.38</v>
      </c>
      <c r="G1197" s="39">
        <f>ROUND($G$791/100*$G$792*АТС!C445,2)</f>
        <v>39.44</v>
      </c>
    </row>
    <row r="1198" spans="1:7" x14ac:dyDescent="0.25">
      <c r="A1198" s="244"/>
      <c r="B1198" s="253">
        <f t="shared" si="18"/>
        <v>41868.875</v>
      </c>
      <c r="C1198" s="254">
        <v>21</v>
      </c>
      <c r="D1198" s="39">
        <f>ROUND($D$791/100*$D$792*АТС!$C446,2)</f>
        <v>109.13</v>
      </c>
      <c r="E1198" s="39">
        <f>ROUND($E$791/100*$E$792*АТС!C446,2)</f>
        <v>100.26</v>
      </c>
      <c r="F1198" s="39">
        <f>ROUND($F$791/100*$F$792*АТС!C446,2)</f>
        <v>68.28</v>
      </c>
      <c r="G1198" s="39">
        <f>ROUND($G$791/100*$G$792*АТС!C446,2)</f>
        <v>39.97</v>
      </c>
    </row>
    <row r="1199" spans="1:7" x14ac:dyDescent="0.25">
      <c r="A1199" s="244"/>
      <c r="B1199" s="251">
        <f t="shared" si="18"/>
        <v>41868.916669999999</v>
      </c>
      <c r="C1199" s="254">
        <v>22</v>
      </c>
      <c r="D1199" s="39">
        <f>ROUND($D$791/100*$D$792*АТС!$C447,2)</f>
        <v>109.15</v>
      </c>
      <c r="E1199" s="39">
        <f>ROUND($E$791/100*$E$792*АТС!C447,2)</f>
        <v>100.28</v>
      </c>
      <c r="F1199" s="39">
        <f>ROUND($F$791/100*$F$792*АТС!C447,2)</f>
        <v>68.290000000000006</v>
      </c>
      <c r="G1199" s="39">
        <f>ROUND($G$791/100*$G$792*АТС!C447,2)</f>
        <v>39.97</v>
      </c>
    </row>
    <row r="1200" spans="1:7" x14ac:dyDescent="0.25">
      <c r="A1200" s="244"/>
      <c r="B1200" s="253">
        <f t="shared" si="18"/>
        <v>41868.958330000001</v>
      </c>
      <c r="C1200" s="254">
        <v>23</v>
      </c>
      <c r="D1200" s="39">
        <f>ROUND($D$791/100*$D$792*АТС!$C448,2)</f>
        <v>106.02</v>
      </c>
      <c r="E1200" s="39">
        <f>ROUND($E$791/100*$E$792*АТС!C448,2)</f>
        <v>97.41</v>
      </c>
      <c r="F1200" s="39">
        <f>ROUND($F$791/100*$F$792*АТС!C448,2)</f>
        <v>66.34</v>
      </c>
      <c r="G1200" s="39">
        <f>ROUND($G$791/100*$G$792*АТС!C448,2)</f>
        <v>38.83</v>
      </c>
    </row>
    <row r="1201" spans="1:7" x14ac:dyDescent="0.25">
      <c r="A1201" s="244"/>
      <c r="B1201" s="251">
        <f t="shared" si="18"/>
        <v>41869</v>
      </c>
      <c r="C1201" s="254">
        <v>0</v>
      </c>
      <c r="D1201" s="39">
        <f>ROUND($D$791/100*$D$792*АТС!$C449,2)</f>
        <v>106.58</v>
      </c>
      <c r="E1201" s="39">
        <f>ROUND($E$791/100*$E$792*АТС!C449,2)</f>
        <v>97.93</v>
      </c>
      <c r="F1201" s="39">
        <f>ROUND($F$791/100*$F$792*АТС!C449,2)</f>
        <v>66.69</v>
      </c>
      <c r="G1201" s="39">
        <f>ROUND($G$791/100*$G$792*АТС!C449,2)</f>
        <v>39.04</v>
      </c>
    </row>
    <row r="1202" spans="1:7" x14ac:dyDescent="0.25">
      <c r="A1202" s="244"/>
      <c r="B1202" s="253">
        <f t="shared" ref="B1202:B1265" si="19">B1178+1</f>
        <v>41869.041669999999</v>
      </c>
      <c r="C1202" s="254">
        <v>1</v>
      </c>
      <c r="D1202" s="39">
        <f>ROUND($D$791/100*$D$792*АТС!$C450,2)</f>
        <v>105.84</v>
      </c>
      <c r="E1202" s="39">
        <f>ROUND($E$791/100*$E$792*АТС!C450,2)</f>
        <v>97.24</v>
      </c>
      <c r="F1202" s="39">
        <f>ROUND($F$791/100*$F$792*АТС!C450,2)</f>
        <v>66.22</v>
      </c>
      <c r="G1202" s="39">
        <f>ROUND($G$791/100*$G$792*АТС!C450,2)</f>
        <v>38.76</v>
      </c>
    </row>
    <row r="1203" spans="1:7" x14ac:dyDescent="0.25">
      <c r="A1203" s="244"/>
      <c r="B1203" s="251">
        <f t="shared" si="19"/>
        <v>41869.083330000001</v>
      </c>
      <c r="C1203" s="254">
        <v>2</v>
      </c>
      <c r="D1203" s="39">
        <f>ROUND($D$791/100*$D$792*АТС!$C451,2)</f>
        <v>106</v>
      </c>
      <c r="E1203" s="39">
        <f>ROUND($E$791/100*$E$792*АТС!C451,2)</f>
        <v>97.39</v>
      </c>
      <c r="F1203" s="39">
        <f>ROUND($F$791/100*$F$792*АТС!C451,2)</f>
        <v>66.319999999999993</v>
      </c>
      <c r="G1203" s="39">
        <f>ROUND($G$791/100*$G$792*АТС!C451,2)</f>
        <v>38.82</v>
      </c>
    </row>
    <row r="1204" spans="1:7" x14ac:dyDescent="0.25">
      <c r="A1204" s="244"/>
      <c r="B1204" s="253">
        <f t="shared" si="19"/>
        <v>41869.125</v>
      </c>
      <c r="C1204" s="254">
        <v>3</v>
      </c>
      <c r="D1204" s="39">
        <f>ROUND($D$791/100*$D$792*АТС!$C452,2)</f>
        <v>107.57</v>
      </c>
      <c r="E1204" s="39">
        <f>ROUND($E$791/100*$E$792*АТС!C452,2)</f>
        <v>98.83</v>
      </c>
      <c r="F1204" s="39">
        <f>ROUND($F$791/100*$F$792*АТС!C452,2)</f>
        <v>67.31</v>
      </c>
      <c r="G1204" s="39">
        <f>ROUND($G$791/100*$G$792*АТС!C452,2)</f>
        <v>39.4</v>
      </c>
    </row>
    <row r="1205" spans="1:7" x14ac:dyDescent="0.25">
      <c r="A1205" s="244"/>
      <c r="B1205" s="251">
        <f t="shared" si="19"/>
        <v>41869.166669999999</v>
      </c>
      <c r="C1205" s="254">
        <v>4</v>
      </c>
      <c r="D1205" s="39">
        <f>ROUND($D$791/100*$D$792*АТС!$C453,2)</f>
        <v>108.39</v>
      </c>
      <c r="E1205" s="39">
        <f>ROUND($E$791/100*$E$792*АТС!C453,2)</f>
        <v>99.59</v>
      </c>
      <c r="F1205" s="39">
        <f>ROUND($F$791/100*$F$792*АТС!C453,2)</f>
        <v>67.819999999999993</v>
      </c>
      <c r="G1205" s="39">
        <f>ROUND($G$791/100*$G$792*АТС!C453,2)</f>
        <v>39.700000000000003</v>
      </c>
    </row>
    <row r="1206" spans="1:7" x14ac:dyDescent="0.25">
      <c r="A1206" s="244"/>
      <c r="B1206" s="253">
        <f t="shared" si="19"/>
        <v>41869.208330000001</v>
      </c>
      <c r="C1206" s="254">
        <v>5</v>
      </c>
      <c r="D1206" s="39">
        <f>ROUND($D$791/100*$D$792*АТС!$C454,2)</f>
        <v>106.74</v>
      </c>
      <c r="E1206" s="39">
        <f>ROUND($E$791/100*$E$792*АТС!C454,2)</f>
        <v>98.07</v>
      </c>
      <c r="F1206" s="39">
        <f>ROUND($F$791/100*$F$792*АТС!C454,2)</f>
        <v>66.790000000000006</v>
      </c>
      <c r="G1206" s="39">
        <f>ROUND($G$791/100*$G$792*АТС!C454,2)</f>
        <v>39.090000000000003</v>
      </c>
    </row>
    <row r="1207" spans="1:7" x14ac:dyDescent="0.25">
      <c r="A1207" s="244"/>
      <c r="B1207" s="251">
        <f t="shared" si="19"/>
        <v>41869.25</v>
      </c>
      <c r="C1207" s="254">
        <v>6</v>
      </c>
      <c r="D1207" s="39">
        <f>ROUND($D$791/100*$D$792*АТС!$C455,2)</f>
        <v>107.55</v>
      </c>
      <c r="E1207" s="39">
        <f>ROUND($E$791/100*$E$792*АТС!C455,2)</f>
        <v>98.82</v>
      </c>
      <c r="F1207" s="39">
        <f>ROUND($F$791/100*$F$792*АТС!C455,2)</f>
        <v>67.3</v>
      </c>
      <c r="G1207" s="39">
        <f>ROUND($G$791/100*$G$792*АТС!C455,2)</f>
        <v>39.39</v>
      </c>
    </row>
    <row r="1208" spans="1:7" x14ac:dyDescent="0.25">
      <c r="A1208" s="244"/>
      <c r="B1208" s="253">
        <f t="shared" si="19"/>
        <v>41869.291669999999</v>
      </c>
      <c r="C1208" s="254">
        <v>7</v>
      </c>
      <c r="D1208" s="39">
        <f>ROUND($D$791/100*$D$792*АТС!$C456,2)</f>
        <v>105.9</v>
      </c>
      <c r="E1208" s="39">
        <f>ROUND($E$791/100*$E$792*АТС!C456,2)</f>
        <v>97.29</v>
      </c>
      <c r="F1208" s="39">
        <f>ROUND($F$791/100*$F$792*АТС!C456,2)</f>
        <v>66.260000000000005</v>
      </c>
      <c r="G1208" s="39">
        <f>ROUND($G$791/100*$G$792*АТС!C456,2)</f>
        <v>38.78</v>
      </c>
    </row>
    <row r="1209" spans="1:7" x14ac:dyDescent="0.25">
      <c r="A1209" s="244"/>
      <c r="B1209" s="251">
        <f t="shared" si="19"/>
        <v>41869.333330000001</v>
      </c>
      <c r="C1209" s="254">
        <v>8</v>
      </c>
      <c r="D1209" s="39">
        <f>ROUND($D$791/100*$D$792*АТС!$C457,2)</f>
        <v>123.52</v>
      </c>
      <c r="E1209" s="39">
        <f>ROUND($E$791/100*$E$792*АТС!C457,2)</f>
        <v>113.49</v>
      </c>
      <c r="F1209" s="39">
        <f>ROUND($F$791/100*$F$792*АТС!C457,2)</f>
        <v>77.290000000000006</v>
      </c>
      <c r="G1209" s="39">
        <f>ROUND($G$791/100*$G$792*АТС!C457,2)</f>
        <v>45.24</v>
      </c>
    </row>
    <row r="1210" spans="1:7" x14ac:dyDescent="0.25">
      <c r="A1210" s="244"/>
      <c r="B1210" s="253">
        <f t="shared" si="19"/>
        <v>41869.375</v>
      </c>
      <c r="C1210" s="254">
        <v>9</v>
      </c>
      <c r="D1210" s="39">
        <f>ROUND($D$791/100*$D$792*АТС!$C458,2)</f>
        <v>109.53</v>
      </c>
      <c r="E1210" s="39">
        <f>ROUND($E$791/100*$E$792*АТС!C458,2)</f>
        <v>100.63</v>
      </c>
      <c r="F1210" s="39">
        <f>ROUND($F$791/100*$F$792*АТС!C458,2)</f>
        <v>68.53</v>
      </c>
      <c r="G1210" s="39">
        <f>ROUND($G$791/100*$G$792*АТС!C458,2)</f>
        <v>40.11</v>
      </c>
    </row>
    <row r="1211" spans="1:7" x14ac:dyDescent="0.25">
      <c r="A1211" s="244"/>
      <c r="B1211" s="251">
        <f t="shared" si="19"/>
        <v>41869.416669999999</v>
      </c>
      <c r="C1211" s="254">
        <v>10</v>
      </c>
      <c r="D1211" s="39">
        <f>ROUND($D$791/100*$D$792*АТС!$C459,2)</f>
        <v>109.12</v>
      </c>
      <c r="E1211" s="39">
        <f>ROUND($E$791/100*$E$792*АТС!C459,2)</f>
        <v>100.25</v>
      </c>
      <c r="F1211" s="39">
        <f>ROUND($F$791/100*$F$792*АТС!C459,2)</f>
        <v>68.27</v>
      </c>
      <c r="G1211" s="39">
        <f>ROUND($G$791/100*$G$792*АТС!C459,2)</f>
        <v>39.96</v>
      </c>
    </row>
    <row r="1212" spans="1:7" x14ac:dyDescent="0.25">
      <c r="A1212" s="244"/>
      <c r="B1212" s="253">
        <f t="shared" si="19"/>
        <v>41869.458330000001</v>
      </c>
      <c r="C1212" s="254">
        <v>11</v>
      </c>
      <c r="D1212" s="39">
        <f>ROUND($D$791/100*$D$792*АТС!$C460,2)</f>
        <v>109</v>
      </c>
      <c r="E1212" s="39">
        <f>ROUND($E$791/100*$E$792*АТС!C460,2)</f>
        <v>100.15</v>
      </c>
      <c r="F1212" s="39">
        <f>ROUND($F$791/100*$F$792*АТС!C460,2)</f>
        <v>68.2</v>
      </c>
      <c r="G1212" s="39">
        <f>ROUND($G$791/100*$G$792*АТС!C460,2)</f>
        <v>39.92</v>
      </c>
    </row>
    <row r="1213" spans="1:7" x14ac:dyDescent="0.25">
      <c r="A1213" s="244"/>
      <c r="B1213" s="251">
        <f t="shared" si="19"/>
        <v>41869.5</v>
      </c>
      <c r="C1213" s="254">
        <v>12</v>
      </c>
      <c r="D1213" s="39">
        <f>ROUND($D$791/100*$D$792*АТС!$C461,2)</f>
        <v>108.87</v>
      </c>
      <c r="E1213" s="39">
        <f>ROUND($E$791/100*$E$792*АТС!C461,2)</f>
        <v>100.02</v>
      </c>
      <c r="F1213" s="39">
        <f>ROUND($F$791/100*$F$792*АТС!C461,2)</f>
        <v>68.12</v>
      </c>
      <c r="G1213" s="39">
        <f>ROUND($G$791/100*$G$792*АТС!C461,2)</f>
        <v>39.869999999999997</v>
      </c>
    </row>
    <row r="1214" spans="1:7" x14ac:dyDescent="0.25">
      <c r="A1214" s="244"/>
      <c r="B1214" s="253">
        <f t="shared" si="19"/>
        <v>41869.541669999999</v>
      </c>
      <c r="C1214" s="254">
        <v>13</v>
      </c>
      <c r="D1214" s="39">
        <f>ROUND($D$791/100*$D$792*АТС!$C462,2)</f>
        <v>110.32</v>
      </c>
      <c r="E1214" s="39">
        <f>ROUND($E$791/100*$E$792*АТС!C462,2)</f>
        <v>101.36</v>
      </c>
      <c r="F1214" s="39">
        <f>ROUND($F$791/100*$F$792*АТС!C462,2)</f>
        <v>69.03</v>
      </c>
      <c r="G1214" s="39">
        <f>ROUND($G$791/100*$G$792*АТС!C462,2)</f>
        <v>40.4</v>
      </c>
    </row>
    <row r="1215" spans="1:7" x14ac:dyDescent="0.25">
      <c r="A1215" s="244"/>
      <c r="B1215" s="251">
        <f t="shared" si="19"/>
        <v>41869.583330000001</v>
      </c>
      <c r="C1215" s="254">
        <v>14</v>
      </c>
      <c r="D1215" s="39">
        <f>ROUND($D$791/100*$D$792*АТС!$C463,2)</f>
        <v>110.29</v>
      </c>
      <c r="E1215" s="39">
        <f>ROUND($E$791/100*$E$792*АТС!C463,2)</f>
        <v>101.33</v>
      </c>
      <c r="F1215" s="39">
        <f>ROUND($F$791/100*$F$792*АТС!C463,2)</f>
        <v>69.010000000000005</v>
      </c>
      <c r="G1215" s="39">
        <f>ROUND($G$791/100*$G$792*АТС!C463,2)</f>
        <v>40.39</v>
      </c>
    </row>
    <row r="1216" spans="1:7" x14ac:dyDescent="0.25">
      <c r="A1216" s="244"/>
      <c r="B1216" s="253">
        <f t="shared" si="19"/>
        <v>41869.625</v>
      </c>
      <c r="C1216" s="254">
        <v>15</v>
      </c>
      <c r="D1216" s="39">
        <f>ROUND($D$791/100*$D$792*АТС!$C464,2)</f>
        <v>110.26</v>
      </c>
      <c r="E1216" s="39">
        <f>ROUND($E$791/100*$E$792*АТС!C464,2)</f>
        <v>101.3</v>
      </c>
      <c r="F1216" s="39">
        <f>ROUND($F$791/100*$F$792*АТС!C464,2)</f>
        <v>68.989999999999995</v>
      </c>
      <c r="G1216" s="39">
        <f>ROUND($G$791/100*$G$792*АТС!C464,2)</f>
        <v>40.380000000000003</v>
      </c>
    </row>
    <row r="1217" spans="1:7" x14ac:dyDescent="0.25">
      <c r="A1217" s="244"/>
      <c r="B1217" s="251">
        <f t="shared" si="19"/>
        <v>41869.666669999999</v>
      </c>
      <c r="C1217" s="254">
        <v>16</v>
      </c>
      <c r="D1217" s="39">
        <f>ROUND($D$791/100*$D$792*АТС!$C465,2)</f>
        <v>109.23</v>
      </c>
      <c r="E1217" s="39">
        <f>ROUND($E$791/100*$E$792*АТС!C465,2)</f>
        <v>100.36</v>
      </c>
      <c r="F1217" s="39">
        <f>ROUND($F$791/100*$F$792*АТС!C465,2)</f>
        <v>68.349999999999994</v>
      </c>
      <c r="G1217" s="39">
        <f>ROUND($G$791/100*$G$792*АТС!C465,2)</f>
        <v>40.01</v>
      </c>
    </row>
    <row r="1218" spans="1:7" x14ac:dyDescent="0.25">
      <c r="A1218" s="244"/>
      <c r="B1218" s="253">
        <f t="shared" si="19"/>
        <v>41869.708330000001</v>
      </c>
      <c r="C1218" s="254">
        <v>17</v>
      </c>
      <c r="D1218" s="39">
        <f>ROUND($D$791/100*$D$792*АТС!$C466,2)</f>
        <v>109.4</v>
      </c>
      <c r="E1218" s="39">
        <f>ROUND($E$791/100*$E$792*АТС!C466,2)</f>
        <v>100.51</v>
      </c>
      <c r="F1218" s="39">
        <f>ROUND($F$791/100*$F$792*АТС!C466,2)</f>
        <v>68.45</v>
      </c>
      <c r="G1218" s="39">
        <f>ROUND($G$791/100*$G$792*АТС!C466,2)</f>
        <v>40.07</v>
      </c>
    </row>
    <row r="1219" spans="1:7" x14ac:dyDescent="0.25">
      <c r="A1219" s="244"/>
      <c r="B1219" s="251">
        <f t="shared" si="19"/>
        <v>41869.75</v>
      </c>
      <c r="C1219" s="254">
        <v>18</v>
      </c>
      <c r="D1219" s="39">
        <f>ROUND($D$791/100*$D$792*АТС!$C467,2)</f>
        <v>113.29</v>
      </c>
      <c r="E1219" s="39">
        <f>ROUND($E$791/100*$E$792*АТС!C467,2)</f>
        <v>104.08</v>
      </c>
      <c r="F1219" s="39">
        <f>ROUND($F$791/100*$F$792*АТС!C467,2)</f>
        <v>70.88</v>
      </c>
      <c r="G1219" s="39">
        <f>ROUND($G$791/100*$G$792*АТС!C467,2)</f>
        <v>41.49</v>
      </c>
    </row>
    <row r="1220" spans="1:7" x14ac:dyDescent="0.25">
      <c r="A1220" s="244"/>
      <c r="B1220" s="253">
        <f t="shared" si="19"/>
        <v>41869.791669999999</v>
      </c>
      <c r="C1220" s="254">
        <v>19</v>
      </c>
      <c r="D1220" s="39">
        <f>ROUND($D$791/100*$D$792*АТС!$C468,2)</f>
        <v>130.77000000000001</v>
      </c>
      <c r="E1220" s="39">
        <f>ROUND($E$791/100*$E$792*АТС!C468,2)</f>
        <v>120.15</v>
      </c>
      <c r="F1220" s="39">
        <f>ROUND($F$791/100*$F$792*АТС!C468,2)</f>
        <v>81.819999999999993</v>
      </c>
      <c r="G1220" s="39">
        <f>ROUND($G$791/100*$G$792*АТС!C468,2)</f>
        <v>47.89</v>
      </c>
    </row>
    <row r="1221" spans="1:7" x14ac:dyDescent="0.25">
      <c r="A1221" s="244"/>
      <c r="B1221" s="251">
        <f t="shared" si="19"/>
        <v>41869.833330000001</v>
      </c>
      <c r="C1221" s="254">
        <v>20</v>
      </c>
      <c r="D1221" s="39">
        <f>ROUND($D$791/100*$D$792*АТС!$C469,2)</f>
        <v>115.73</v>
      </c>
      <c r="E1221" s="39">
        <f>ROUND($E$791/100*$E$792*АТС!C469,2)</f>
        <v>106.33</v>
      </c>
      <c r="F1221" s="39">
        <f>ROUND($F$791/100*$F$792*АТС!C469,2)</f>
        <v>72.41</v>
      </c>
      <c r="G1221" s="39">
        <f>ROUND($G$791/100*$G$792*АТС!C469,2)</f>
        <v>42.39</v>
      </c>
    </row>
    <row r="1222" spans="1:7" x14ac:dyDescent="0.25">
      <c r="A1222" s="244"/>
      <c r="B1222" s="253">
        <f t="shared" si="19"/>
        <v>41869.875</v>
      </c>
      <c r="C1222" s="254">
        <v>21</v>
      </c>
      <c r="D1222" s="39">
        <f>ROUND($D$791/100*$D$792*АТС!$C470,2)</f>
        <v>107.16</v>
      </c>
      <c r="E1222" s="39">
        <f>ROUND($E$791/100*$E$792*АТС!C470,2)</f>
        <v>98.46</v>
      </c>
      <c r="F1222" s="39">
        <f>ROUND($F$791/100*$F$792*АТС!C470,2)</f>
        <v>67.05</v>
      </c>
      <c r="G1222" s="39">
        <f>ROUND($G$791/100*$G$792*АТС!C470,2)</f>
        <v>39.25</v>
      </c>
    </row>
    <row r="1223" spans="1:7" x14ac:dyDescent="0.25">
      <c r="A1223" s="244"/>
      <c r="B1223" s="251">
        <f t="shared" si="19"/>
        <v>41869.916669999999</v>
      </c>
      <c r="C1223" s="254">
        <v>22</v>
      </c>
      <c r="D1223" s="39">
        <f>ROUND($D$791/100*$D$792*АТС!$C471,2)</f>
        <v>117.07</v>
      </c>
      <c r="E1223" s="39">
        <f>ROUND($E$791/100*$E$792*АТС!C471,2)</f>
        <v>107.56</v>
      </c>
      <c r="F1223" s="39">
        <f>ROUND($F$791/100*$F$792*АТС!C471,2)</f>
        <v>73.25</v>
      </c>
      <c r="G1223" s="39">
        <f>ROUND($G$791/100*$G$792*АТС!C471,2)</f>
        <v>42.88</v>
      </c>
    </row>
    <row r="1224" spans="1:7" x14ac:dyDescent="0.25">
      <c r="A1224" s="244"/>
      <c r="B1224" s="253">
        <f t="shared" si="19"/>
        <v>41869.958330000001</v>
      </c>
      <c r="C1224" s="254">
        <v>23</v>
      </c>
      <c r="D1224" s="39">
        <f>ROUND($D$791/100*$D$792*АТС!$C472,2)</f>
        <v>106.61</v>
      </c>
      <c r="E1224" s="39">
        <f>ROUND($E$791/100*$E$792*АТС!C472,2)</f>
        <v>97.95</v>
      </c>
      <c r="F1224" s="39">
        <f>ROUND($F$791/100*$F$792*АТС!C472,2)</f>
        <v>66.709999999999994</v>
      </c>
      <c r="G1224" s="39">
        <f>ROUND($G$791/100*$G$792*АТС!C472,2)</f>
        <v>39.049999999999997</v>
      </c>
    </row>
    <row r="1225" spans="1:7" x14ac:dyDescent="0.25">
      <c r="A1225" s="244"/>
      <c r="B1225" s="251">
        <f t="shared" si="19"/>
        <v>41870</v>
      </c>
      <c r="C1225" s="254">
        <v>0</v>
      </c>
      <c r="D1225" s="39">
        <f>ROUND($D$791/100*$D$792*АТС!$C473,2)</f>
        <v>113.56</v>
      </c>
      <c r="E1225" s="39">
        <f>ROUND($E$791/100*$E$792*АТС!C473,2)</f>
        <v>104.34</v>
      </c>
      <c r="F1225" s="39">
        <f>ROUND($F$791/100*$F$792*АТС!C473,2)</f>
        <v>71.06</v>
      </c>
      <c r="G1225" s="39">
        <f>ROUND($G$791/100*$G$792*АТС!C473,2)</f>
        <v>41.59</v>
      </c>
    </row>
    <row r="1226" spans="1:7" x14ac:dyDescent="0.25">
      <c r="A1226" s="244"/>
      <c r="B1226" s="253">
        <f t="shared" si="19"/>
        <v>41870.041669999999</v>
      </c>
      <c r="C1226" s="254">
        <v>1</v>
      </c>
      <c r="D1226" s="39">
        <f>ROUND($D$791/100*$D$792*АТС!$C474,2)</f>
        <v>123.02</v>
      </c>
      <c r="E1226" s="39">
        <f>ROUND($E$791/100*$E$792*АТС!C474,2)</f>
        <v>113.03</v>
      </c>
      <c r="F1226" s="39">
        <f>ROUND($F$791/100*$F$792*АТС!C474,2)</f>
        <v>76.98</v>
      </c>
      <c r="G1226" s="39">
        <f>ROUND($G$791/100*$G$792*АТС!C474,2)</f>
        <v>45.06</v>
      </c>
    </row>
    <row r="1227" spans="1:7" x14ac:dyDescent="0.25">
      <c r="A1227" s="244"/>
      <c r="B1227" s="251">
        <f t="shared" si="19"/>
        <v>41870.083330000001</v>
      </c>
      <c r="C1227" s="254">
        <v>2</v>
      </c>
      <c r="D1227" s="39">
        <f>ROUND($D$791/100*$D$792*АТС!$C475,2)</f>
        <v>132.94999999999999</v>
      </c>
      <c r="E1227" s="39">
        <f>ROUND($E$791/100*$E$792*АТС!C475,2)</f>
        <v>122.15</v>
      </c>
      <c r="F1227" s="39">
        <f>ROUND($F$791/100*$F$792*АТС!C475,2)</f>
        <v>83.18</v>
      </c>
      <c r="G1227" s="39">
        <f>ROUND($G$791/100*$G$792*АТС!C475,2)</f>
        <v>48.69</v>
      </c>
    </row>
    <row r="1228" spans="1:7" x14ac:dyDescent="0.25">
      <c r="A1228" s="244"/>
      <c r="B1228" s="253">
        <f t="shared" si="19"/>
        <v>41870.125</v>
      </c>
      <c r="C1228" s="254">
        <v>3</v>
      </c>
      <c r="D1228" s="39">
        <f>ROUND($D$791/100*$D$792*АТС!$C476,2)</f>
        <v>135.32</v>
      </c>
      <c r="E1228" s="39">
        <f>ROUND($E$791/100*$E$792*АТС!C476,2)</f>
        <v>124.33</v>
      </c>
      <c r="F1228" s="39">
        <f>ROUND($F$791/100*$F$792*АТС!C476,2)</f>
        <v>84.67</v>
      </c>
      <c r="G1228" s="39">
        <f>ROUND($G$791/100*$G$792*АТС!C476,2)</f>
        <v>49.56</v>
      </c>
    </row>
    <row r="1229" spans="1:7" x14ac:dyDescent="0.25">
      <c r="A1229" s="244"/>
      <c r="B1229" s="251">
        <f t="shared" si="19"/>
        <v>41870.166669999999</v>
      </c>
      <c r="C1229" s="254">
        <v>4</v>
      </c>
      <c r="D1229" s="39">
        <f>ROUND($D$791/100*$D$792*АТС!$C477,2)</f>
        <v>136.53</v>
      </c>
      <c r="E1229" s="39">
        <f>ROUND($E$791/100*$E$792*АТС!C477,2)</f>
        <v>125.44</v>
      </c>
      <c r="F1229" s="39">
        <f>ROUND($F$791/100*$F$792*АТС!C477,2)</f>
        <v>85.43</v>
      </c>
      <c r="G1229" s="39">
        <f>ROUND($G$791/100*$G$792*АТС!C477,2)</f>
        <v>50</v>
      </c>
    </row>
    <row r="1230" spans="1:7" x14ac:dyDescent="0.25">
      <c r="A1230" s="244"/>
      <c r="B1230" s="253">
        <f t="shared" si="19"/>
        <v>41870.208330000001</v>
      </c>
      <c r="C1230" s="254">
        <v>5</v>
      </c>
      <c r="D1230" s="39">
        <f>ROUND($D$791/100*$D$792*АТС!$C478,2)</f>
        <v>147.12</v>
      </c>
      <c r="E1230" s="39">
        <f>ROUND($E$791/100*$E$792*АТС!C478,2)</f>
        <v>135.16999999999999</v>
      </c>
      <c r="F1230" s="39">
        <f>ROUND($F$791/100*$F$792*АТС!C478,2)</f>
        <v>92.06</v>
      </c>
      <c r="G1230" s="39">
        <f>ROUND($G$791/100*$G$792*АТС!C478,2)</f>
        <v>53.88</v>
      </c>
    </row>
    <row r="1231" spans="1:7" x14ac:dyDescent="0.25">
      <c r="A1231" s="244"/>
      <c r="B1231" s="251">
        <f t="shared" si="19"/>
        <v>41870.25</v>
      </c>
      <c r="C1231" s="254">
        <v>6</v>
      </c>
      <c r="D1231" s="39">
        <f>ROUND($D$791/100*$D$792*АТС!$C479,2)</f>
        <v>135.27000000000001</v>
      </c>
      <c r="E1231" s="39">
        <f>ROUND($E$791/100*$E$792*АТС!C479,2)</f>
        <v>124.28</v>
      </c>
      <c r="F1231" s="39">
        <f>ROUND($F$791/100*$F$792*АТС!C479,2)</f>
        <v>84.64</v>
      </c>
      <c r="G1231" s="39">
        <f>ROUND($G$791/100*$G$792*АТС!C479,2)</f>
        <v>49.54</v>
      </c>
    </row>
    <row r="1232" spans="1:7" x14ac:dyDescent="0.25">
      <c r="A1232" s="244"/>
      <c r="B1232" s="253">
        <f t="shared" si="19"/>
        <v>41870.291669999999</v>
      </c>
      <c r="C1232" s="254">
        <v>7</v>
      </c>
      <c r="D1232" s="39">
        <f>ROUND($D$791/100*$D$792*АТС!$C480,2)</f>
        <v>126.12</v>
      </c>
      <c r="E1232" s="39">
        <f>ROUND($E$791/100*$E$792*АТС!C480,2)</f>
        <v>115.88</v>
      </c>
      <c r="F1232" s="39">
        <f>ROUND($F$791/100*$F$792*АТС!C480,2)</f>
        <v>78.92</v>
      </c>
      <c r="G1232" s="39">
        <f>ROUND($G$791/100*$G$792*АТС!C480,2)</f>
        <v>46.19</v>
      </c>
    </row>
    <row r="1233" spans="1:7" x14ac:dyDescent="0.25">
      <c r="A1233" s="244"/>
      <c r="B1233" s="251">
        <f t="shared" si="19"/>
        <v>41870.333330000001</v>
      </c>
      <c r="C1233" s="254">
        <v>8</v>
      </c>
      <c r="D1233" s="39">
        <f>ROUND($D$791/100*$D$792*АТС!$C481,2)</f>
        <v>154.84</v>
      </c>
      <c r="E1233" s="39">
        <f>ROUND($E$791/100*$E$792*АТС!C481,2)</f>
        <v>142.27000000000001</v>
      </c>
      <c r="F1233" s="39">
        <f>ROUND($F$791/100*$F$792*АТС!C481,2)</f>
        <v>96.89</v>
      </c>
      <c r="G1233" s="39">
        <f>ROUND($G$791/100*$G$792*АТС!C481,2)</f>
        <v>56.71</v>
      </c>
    </row>
    <row r="1234" spans="1:7" x14ac:dyDescent="0.25">
      <c r="A1234" s="244"/>
      <c r="B1234" s="253">
        <f t="shared" si="19"/>
        <v>41870.375</v>
      </c>
      <c r="C1234" s="254">
        <v>9</v>
      </c>
      <c r="D1234" s="39">
        <f>ROUND($D$791/100*$D$792*АТС!$C482,2)</f>
        <v>142.01</v>
      </c>
      <c r="E1234" s="39">
        <f>ROUND($E$791/100*$E$792*АТС!C482,2)</f>
        <v>130.47</v>
      </c>
      <c r="F1234" s="39">
        <f>ROUND($F$791/100*$F$792*АТС!C482,2)</f>
        <v>88.85</v>
      </c>
      <c r="G1234" s="39">
        <f>ROUND($G$791/100*$G$792*АТС!C482,2)</f>
        <v>52.01</v>
      </c>
    </row>
    <row r="1235" spans="1:7" x14ac:dyDescent="0.25">
      <c r="A1235" s="244"/>
      <c r="B1235" s="251">
        <f t="shared" si="19"/>
        <v>41870.416669999999</v>
      </c>
      <c r="C1235" s="254">
        <v>10</v>
      </c>
      <c r="D1235" s="39">
        <f>ROUND($D$791/100*$D$792*АТС!$C483,2)</f>
        <v>126.3</v>
      </c>
      <c r="E1235" s="39">
        <f>ROUND($E$791/100*$E$792*АТС!C483,2)</f>
        <v>116.04</v>
      </c>
      <c r="F1235" s="39">
        <f>ROUND($F$791/100*$F$792*АТС!C483,2)</f>
        <v>79.02</v>
      </c>
      <c r="G1235" s="39">
        <f>ROUND($G$791/100*$G$792*АТС!C483,2)</f>
        <v>46.26</v>
      </c>
    </row>
    <row r="1236" spans="1:7" x14ac:dyDescent="0.25">
      <c r="A1236" s="244"/>
      <c r="B1236" s="253">
        <f t="shared" si="19"/>
        <v>41870.458330000001</v>
      </c>
      <c r="C1236" s="254">
        <v>11</v>
      </c>
      <c r="D1236" s="39">
        <f>ROUND($D$791/100*$D$792*АТС!$C484,2)</f>
        <v>122.51</v>
      </c>
      <c r="E1236" s="39">
        <f>ROUND($E$791/100*$E$792*АТС!C484,2)</f>
        <v>112.55</v>
      </c>
      <c r="F1236" s="39">
        <f>ROUND($F$791/100*$F$792*АТС!C484,2)</f>
        <v>76.650000000000006</v>
      </c>
      <c r="G1236" s="39">
        <f>ROUND($G$791/100*$G$792*АТС!C484,2)</f>
        <v>44.87</v>
      </c>
    </row>
    <row r="1237" spans="1:7" x14ac:dyDescent="0.25">
      <c r="A1237" s="244"/>
      <c r="B1237" s="251">
        <f t="shared" si="19"/>
        <v>41870.5</v>
      </c>
      <c r="C1237" s="254">
        <v>12</v>
      </c>
      <c r="D1237" s="39">
        <f>ROUND($D$791/100*$D$792*АТС!$C485,2)</f>
        <v>120.67</v>
      </c>
      <c r="E1237" s="39">
        <f>ROUND($E$791/100*$E$792*АТС!C485,2)</f>
        <v>110.86</v>
      </c>
      <c r="F1237" s="39">
        <f>ROUND($F$791/100*$F$792*АТС!C485,2)</f>
        <v>75.5</v>
      </c>
      <c r="G1237" s="39">
        <f>ROUND($G$791/100*$G$792*АТС!C485,2)</f>
        <v>44.19</v>
      </c>
    </row>
    <row r="1238" spans="1:7" x14ac:dyDescent="0.25">
      <c r="A1238" s="244"/>
      <c r="B1238" s="253">
        <f t="shared" si="19"/>
        <v>41870.541669999999</v>
      </c>
      <c r="C1238" s="254">
        <v>13</v>
      </c>
      <c r="D1238" s="39">
        <f>ROUND($D$791/100*$D$792*АТС!$C486,2)</f>
        <v>115.31</v>
      </c>
      <c r="E1238" s="39">
        <f>ROUND($E$791/100*$E$792*АТС!C486,2)</f>
        <v>105.94</v>
      </c>
      <c r="F1238" s="39">
        <f>ROUND($F$791/100*$F$792*АТС!C486,2)</f>
        <v>72.150000000000006</v>
      </c>
      <c r="G1238" s="39">
        <f>ROUND($G$791/100*$G$792*АТС!C486,2)</f>
        <v>42.23</v>
      </c>
    </row>
    <row r="1239" spans="1:7" x14ac:dyDescent="0.25">
      <c r="A1239" s="244"/>
      <c r="B1239" s="251">
        <f t="shared" si="19"/>
        <v>41870.583330000001</v>
      </c>
      <c r="C1239" s="254">
        <v>14</v>
      </c>
      <c r="D1239" s="39">
        <f>ROUND($D$791/100*$D$792*АТС!$C487,2)</f>
        <v>114.45</v>
      </c>
      <c r="E1239" s="39">
        <f>ROUND($E$791/100*$E$792*АТС!C487,2)</f>
        <v>105.15</v>
      </c>
      <c r="F1239" s="39">
        <f>ROUND($F$791/100*$F$792*АТС!C487,2)</f>
        <v>71.61</v>
      </c>
      <c r="G1239" s="39">
        <f>ROUND($G$791/100*$G$792*АТС!C487,2)</f>
        <v>41.92</v>
      </c>
    </row>
    <row r="1240" spans="1:7" x14ac:dyDescent="0.25">
      <c r="A1240" s="244"/>
      <c r="B1240" s="253">
        <f t="shared" si="19"/>
        <v>41870.625</v>
      </c>
      <c r="C1240" s="254">
        <v>15</v>
      </c>
      <c r="D1240" s="39">
        <f>ROUND($D$791/100*$D$792*АТС!$C488,2)</f>
        <v>114.45</v>
      </c>
      <c r="E1240" s="39">
        <f>ROUND($E$791/100*$E$792*АТС!C488,2)</f>
        <v>105.16</v>
      </c>
      <c r="F1240" s="39">
        <f>ROUND($F$791/100*$F$792*АТС!C488,2)</f>
        <v>71.61</v>
      </c>
      <c r="G1240" s="39">
        <f>ROUND($G$791/100*$G$792*АТС!C488,2)</f>
        <v>41.92</v>
      </c>
    </row>
    <row r="1241" spans="1:7" x14ac:dyDescent="0.25">
      <c r="A1241" s="244"/>
      <c r="B1241" s="251">
        <f t="shared" si="19"/>
        <v>41870.666669999999</v>
      </c>
      <c r="C1241" s="254">
        <v>16</v>
      </c>
      <c r="D1241" s="39">
        <f>ROUND($D$791/100*$D$792*АТС!$C489,2)</f>
        <v>114.06</v>
      </c>
      <c r="E1241" s="39">
        <f>ROUND($E$791/100*$E$792*АТС!C489,2)</f>
        <v>104.79</v>
      </c>
      <c r="F1241" s="39">
        <f>ROUND($F$791/100*$F$792*АТС!C489,2)</f>
        <v>71.37</v>
      </c>
      <c r="G1241" s="39">
        <f>ROUND($G$791/100*$G$792*АТС!C489,2)</f>
        <v>41.77</v>
      </c>
    </row>
    <row r="1242" spans="1:7" x14ac:dyDescent="0.25">
      <c r="A1242" s="244"/>
      <c r="B1242" s="253">
        <f t="shared" si="19"/>
        <v>41870.708330000001</v>
      </c>
      <c r="C1242" s="254">
        <v>17</v>
      </c>
      <c r="D1242" s="39">
        <f>ROUND($D$791/100*$D$792*АТС!$C490,2)</f>
        <v>118.59</v>
      </c>
      <c r="E1242" s="39">
        <f>ROUND($E$791/100*$E$792*АТС!C490,2)</f>
        <v>108.95</v>
      </c>
      <c r="F1242" s="39">
        <f>ROUND($F$791/100*$F$792*АТС!C490,2)</f>
        <v>74.2</v>
      </c>
      <c r="G1242" s="39">
        <f>ROUND($G$791/100*$G$792*АТС!C490,2)</f>
        <v>43.43</v>
      </c>
    </row>
    <row r="1243" spans="1:7" x14ac:dyDescent="0.25">
      <c r="A1243" s="244"/>
      <c r="B1243" s="251">
        <f t="shared" si="19"/>
        <v>41870.75</v>
      </c>
      <c r="C1243" s="254">
        <v>18</v>
      </c>
      <c r="D1243" s="39">
        <f>ROUND($D$791/100*$D$792*АТС!$C491,2)</f>
        <v>123.49</v>
      </c>
      <c r="E1243" s="39">
        <f>ROUND($E$791/100*$E$792*АТС!C491,2)</f>
        <v>113.46</v>
      </c>
      <c r="F1243" s="39">
        <f>ROUND($F$791/100*$F$792*АТС!C491,2)</f>
        <v>77.27</v>
      </c>
      <c r="G1243" s="39">
        <f>ROUND($G$791/100*$G$792*АТС!C491,2)</f>
        <v>45.23</v>
      </c>
    </row>
    <row r="1244" spans="1:7" x14ac:dyDescent="0.25">
      <c r="A1244" s="244"/>
      <c r="B1244" s="253">
        <f t="shared" si="19"/>
        <v>41870.791669999999</v>
      </c>
      <c r="C1244" s="254">
        <v>19</v>
      </c>
      <c r="D1244" s="39">
        <f>ROUND($D$791/100*$D$792*АТС!$C492,2)</f>
        <v>125.24</v>
      </c>
      <c r="E1244" s="39">
        <f>ROUND($E$791/100*$E$792*АТС!C492,2)</f>
        <v>115.06</v>
      </c>
      <c r="F1244" s="39">
        <f>ROUND($F$791/100*$F$792*АТС!C492,2)</f>
        <v>78.36</v>
      </c>
      <c r="G1244" s="39">
        <f>ROUND($G$791/100*$G$792*АТС!C492,2)</f>
        <v>45.87</v>
      </c>
    </row>
    <row r="1245" spans="1:7" x14ac:dyDescent="0.25">
      <c r="A1245" s="244"/>
      <c r="B1245" s="251">
        <f t="shared" si="19"/>
        <v>41870.833330000001</v>
      </c>
      <c r="C1245" s="254">
        <v>20</v>
      </c>
      <c r="D1245" s="39">
        <f>ROUND($D$791/100*$D$792*АТС!$C493,2)</f>
        <v>118.71</v>
      </c>
      <c r="E1245" s="39">
        <f>ROUND($E$791/100*$E$792*АТС!C493,2)</f>
        <v>109.06</v>
      </c>
      <c r="F1245" s="39">
        <f>ROUND($F$791/100*$F$792*АТС!C493,2)</f>
        <v>74.27</v>
      </c>
      <c r="G1245" s="39">
        <f>ROUND($G$791/100*$G$792*АТС!C493,2)</f>
        <v>43.48</v>
      </c>
    </row>
    <row r="1246" spans="1:7" x14ac:dyDescent="0.25">
      <c r="A1246" s="244"/>
      <c r="B1246" s="253">
        <f t="shared" si="19"/>
        <v>41870.875</v>
      </c>
      <c r="C1246" s="254">
        <v>21</v>
      </c>
      <c r="D1246" s="39">
        <f>ROUND($D$791/100*$D$792*АТС!$C494,2)</f>
        <v>109.14</v>
      </c>
      <c r="E1246" s="39">
        <f>ROUND($E$791/100*$E$792*АТС!C494,2)</f>
        <v>100.27</v>
      </c>
      <c r="F1246" s="39">
        <f>ROUND($F$791/100*$F$792*АТС!C494,2)</f>
        <v>68.290000000000006</v>
      </c>
      <c r="G1246" s="39">
        <f>ROUND($G$791/100*$G$792*АТС!C494,2)</f>
        <v>39.97</v>
      </c>
    </row>
    <row r="1247" spans="1:7" x14ac:dyDescent="0.25">
      <c r="A1247" s="244"/>
      <c r="B1247" s="251">
        <f t="shared" si="19"/>
        <v>41870.916669999999</v>
      </c>
      <c r="C1247" s="254">
        <v>22</v>
      </c>
      <c r="D1247" s="39">
        <f>ROUND($D$791/100*$D$792*АТС!$C495,2)</f>
        <v>117.06</v>
      </c>
      <c r="E1247" s="39">
        <f>ROUND($E$791/100*$E$792*АТС!C495,2)</f>
        <v>107.55</v>
      </c>
      <c r="F1247" s="39">
        <f>ROUND($F$791/100*$F$792*АТС!C495,2)</f>
        <v>73.25</v>
      </c>
      <c r="G1247" s="39">
        <f>ROUND($G$791/100*$G$792*АТС!C495,2)</f>
        <v>42.87</v>
      </c>
    </row>
    <row r="1248" spans="1:7" x14ac:dyDescent="0.25">
      <c r="A1248" s="244"/>
      <c r="B1248" s="253">
        <f t="shared" si="19"/>
        <v>41870.958330000001</v>
      </c>
      <c r="C1248" s="254">
        <v>23</v>
      </c>
      <c r="D1248" s="39">
        <f>ROUND($D$791/100*$D$792*АТС!$C496,2)</f>
        <v>106.63</v>
      </c>
      <c r="E1248" s="39">
        <f>ROUND($E$791/100*$E$792*АТС!C496,2)</f>
        <v>97.97</v>
      </c>
      <c r="F1248" s="39">
        <f>ROUND($F$791/100*$F$792*АТС!C496,2)</f>
        <v>66.72</v>
      </c>
      <c r="G1248" s="39">
        <f>ROUND($G$791/100*$G$792*АТС!C496,2)</f>
        <v>39.049999999999997</v>
      </c>
    </row>
    <row r="1249" spans="1:7" x14ac:dyDescent="0.25">
      <c r="A1249" s="244"/>
      <c r="B1249" s="251">
        <f t="shared" si="19"/>
        <v>41871</v>
      </c>
      <c r="C1249" s="254">
        <v>0</v>
      </c>
      <c r="D1249" s="39">
        <f>ROUND($D$791/100*$D$792*АТС!$C497,2)</f>
        <v>113.52</v>
      </c>
      <c r="E1249" s="39">
        <f>ROUND($E$791/100*$E$792*АТС!C497,2)</f>
        <v>104.3</v>
      </c>
      <c r="F1249" s="39">
        <f>ROUND($F$791/100*$F$792*АТС!C497,2)</f>
        <v>71.03</v>
      </c>
      <c r="G1249" s="39">
        <f>ROUND($G$791/100*$G$792*АТС!C497,2)</f>
        <v>41.58</v>
      </c>
    </row>
    <row r="1250" spans="1:7" x14ac:dyDescent="0.25">
      <c r="A1250" s="244"/>
      <c r="B1250" s="253">
        <f t="shared" si="19"/>
        <v>41871.041669999999</v>
      </c>
      <c r="C1250" s="254">
        <v>1</v>
      </c>
      <c r="D1250" s="39">
        <f>ROUND($D$791/100*$D$792*АТС!$C498,2)</f>
        <v>126.15</v>
      </c>
      <c r="E1250" s="39">
        <f>ROUND($E$791/100*$E$792*АТС!C498,2)</f>
        <v>115.9</v>
      </c>
      <c r="F1250" s="39">
        <f>ROUND($F$791/100*$F$792*АТС!C498,2)</f>
        <v>78.930000000000007</v>
      </c>
      <c r="G1250" s="39">
        <f>ROUND($G$791/100*$G$792*АТС!C498,2)</f>
        <v>46.2</v>
      </c>
    </row>
    <row r="1251" spans="1:7" x14ac:dyDescent="0.25">
      <c r="A1251" s="244"/>
      <c r="B1251" s="251">
        <f t="shared" si="19"/>
        <v>41871.083330000001</v>
      </c>
      <c r="C1251" s="254">
        <v>2</v>
      </c>
      <c r="D1251" s="39">
        <f>ROUND($D$791/100*$D$792*АТС!$C499,2)</f>
        <v>136.5</v>
      </c>
      <c r="E1251" s="39">
        <f>ROUND($E$791/100*$E$792*АТС!C499,2)</f>
        <v>125.42</v>
      </c>
      <c r="F1251" s="39">
        <f>ROUND($F$791/100*$F$792*АТС!C499,2)</f>
        <v>85.41</v>
      </c>
      <c r="G1251" s="39">
        <f>ROUND($G$791/100*$G$792*АТС!C499,2)</f>
        <v>49.99</v>
      </c>
    </row>
    <row r="1252" spans="1:7" x14ac:dyDescent="0.25">
      <c r="A1252" s="244"/>
      <c r="B1252" s="253">
        <f t="shared" si="19"/>
        <v>41871.125</v>
      </c>
      <c r="C1252" s="254">
        <v>3</v>
      </c>
      <c r="D1252" s="39">
        <f>ROUND($D$791/100*$D$792*АТС!$C500,2)</f>
        <v>139.04</v>
      </c>
      <c r="E1252" s="39">
        <f>ROUND($E$791/100*$E$792*АТС!C500,2)</f>
        <v>127.75</v>
      </c>
      <c r="F1252" s="39">
        <f>ROUND($F$791/100*$F$792*АТС!C500,2)</f>
        <v>87</v>
      </c>
      <c r="G1252" s="39">
        <f>ROUND($G$791/100*$G$792*АТС!C500,2)</f>
        <v>50.92</v>
      </c>
    </row>
    <row r="1253" spans="1:7" x14ac:dyDescent="0.25">
      <c r="A1253" s="244"/>
      <c r="B1253" s="251">
        <f t="shared" si="19"/>
        <v>41871.166669999999</v>
      </c>
      <c r="C1253" s="254">
        <v>4</v>
      </c>
      <c r="D1253" s="39">
        <f>ROUND($D$791/100*$D$792*АТС!$C501,2)</f>
        <v>140.27000000000001</v>
      </c>
      <c r="E1253" s="39">
        <f>ROUND($E$791/100*$E$792*АТС!C501,2)</f>
        <v>128.87</v>
      </c>
      <c r="F1253" s="39">
        <f>ROUND($F$791/100*$F$792*АТС!C501,2)</f>
        <v>87.76</v>
      </c>
      <c r="G1253" s="39">
        <f>ROUND($G$791/100*$G$792*АТС!C501,2)</f>
        <v>51.37</v>
      </c>
    </row>
    <row r="1254" spans="1:7" x14ac:dyDescent="0.25">
      <c r="A1254" s="244"/>
      <c r="B1254" s="253">
        <f t="shared" si="19"/>
        <v>41871.208330000001</v>
      </c>
      <c r="C1254" s="254">
        <v>5</v>
      </c>
      <c r="D1254" s="39">
        <f>ROUND($D$791/100*$D$792*АТС!$C502,2)</f>
        <v>139.02000000000001</v>
      </c>
      <c r="E1254" s="39">
        <f>ROUND($E$791/100*$E$792*АТС!C502,2)</f>
        <v>127.73</v>
      </c>
      <c r="F1254" s="39">
        <f>ROUND($F$791/100*$F$792*АТС!C502,2)</f>
        <v>86.99</v>
      </c>
      <c r="G1254" s="39">
        <f>ROUND($G$791/100*$G$792*АТС!C502,2)</f>
        <v>50.92</v>
      </c>
    </row>
    <row r="1255" spans="1:7" x14ac:dyDescent="0.25">
      <c r="A1255" s="244"/>
      <c r="B1255" s="251">
        <f t="shared" si="19"/>
        <v>41871.25</v>
      </c>
      <c r="C1255" s="254">
        <v>6</v>
      </c>
      <c r="D1255" s="39">
        <f>ROUND($D$791/100*$D$792*АТС!$C503,2)</f>
        <v>140.29</v>
      </c>
      <c r="E1255" s="39">
        <f>ROUND($E$791/100*$E$792*АТС!C503,2)</f>
        <v>128.9</v>
      </c>
      <c r="F1255" s="39">
        <f>ROUND($F$791/100*$F$792*АТС!C503,2)</f>
        <v>87.78</v>
      </c>
      <c r="G1255" s="39">
        <f>ROUND($G$791/100*$G$792*АТС!C503,2)</f>
        <v>51.38</v>
      </c>
    </row>
    <row r="1256" spans="1:7" x14ac:dyDescent="0.25">
      <c r="A1256" s="244"/>
      <c r="B1256" s="253">
        <f t="shared" si="19"/>
        <v>41871.291669999999</v>
      </c>
      <c r="C1256" s="254">
        <v>7</v>
      </c>
      <c r="D1256" s="39">
        <f>ROUND($D$791/100*$D$792*АТС!$C504,2)</f>
        <v>126.09</v>
      </c>
      <c r="E1256" s="39">
        <f>ROUND($E$791/100*$E$792*АТС!C504,2)</f>
        <v>115.85</v>
      </c>
      <c r="F1256" s="39">
        <f>ROUND($F$791/100*$F$792*АТС!C504,2)</f>
        <v>78.89</v>
      </c>
      <c r="G1256" s="39">
        <f>ROUND($G$791/100*$G$792*АТС!C504,2)</f>
        <v>46.18</v>
      </c>
    </row>
    <row r="1257" spans="1:7" x14ac:dyDescent="0.25">
      <c r="A1257" s="244"/>
      <c r="B1257" s="251">
        <f t="shared" si="19"/>
        <v>41871.333330000001</v>
      </c>
      <c r="C1257" s="254">
        <v>8</v>
      </c>
      <c r="D1257" s="39">
        <f>ROUND($D$791/100*$D$792*АТС!$C505,2)</f>
        <v>154.74</v>
      </c>
      <c r="E1257" s="39">
        <f>ROUND($E$791/100*$E$792*АТС!C505,2)</f>
        <v>142.16999999999999</v>
      </c>
      <c r="F1257" s="39">
        <f>ROUND($F$791/100*$F$792*АТС!C505,2)</f>
        <v>96.82</v>
      </c>
      <c r="G1257" s="39">
        <f>ROUND($G$791/100*$G$792*АТС!C505,2)</f>
        <v>56.67</v>
      </c>
    </row>
    <row r="1258" spans="1:7" x14ac:dyDescent="0.25">
      <c r="A1258" s="244"/>
      <c r="B1258" s="253">
        <f t="shared" si="19"/>
        <v>41871.375</v>
      </c>
      <c r="C1258" s="254">
        <v>9</v>
      </c>
      <c r="D1258" s="39">
        <f>ROUND($D$791/100*$D$792*АТС!$C506,2)</f>
        <v>142.02000000000001</v>
      </c>
      <c r="E1258" s="39">
        <f>ROUND($E$791/100*$E$792*АТС!C506,2)</f>
        <v>130.49</v>
      </c>
      <c r="F1258" s="39">
        <f>ROUND($F$791/100*$F$792*АТС!C506,2)</f>
        <v>88.86</v>
      </c>
      <c r="G1258" s="39">
        <f>ROUND($G$791/100*$G$792*АТС!C506,2)</f>
        <v>52.02</v>
      </c>
    </row>
    <row r="1259" spans="1:7" x14ac:dyDescent="0.25">
      <c r="A1259" s="244"/>
      <c r="B1259" s="251">
        <f t="shared" si="19"/>
        <v>41871.416669999999</v>
      </c>
      <c r="C1259" s="254">
        <v>10</v>
      </c>
      <c r="D1259" s="39">
        <f>ROUND($D$791/100*$D$792*АТС!$C507,2)</f>
        <v>126.32</v>
      </c>
      <c r="E1259" s="39">
        <f>ROUND($E$791/100*$E$792*АТС!C507,2)</f>
        <v>116.06</v>
      </c>
      <c r="F1259" s="39">
        <f>ROUND($F$791/100*$F$792*АТС!C507,2)</f>
        <v>79.040000000000006</v>
      </c>
      <c r="G1259" s="39">
        <f>ROUND($G$791/100*$G$792*АТС!C507,2)</f>
        <v>46.27</v>
      </c>
    </row>
    <row r="1260" spans="1:7" x14ac:dyDescent="0.25">
      <c r="A1260" s="244"/>
      <c r="B1260" s="253">
        <f t="shared" si="19"/>
        <v>41871.458330000001</v>
      </c>
      <c r="C1260" s="254">
        <v>11</v>
      </c>
      <c r="D1260" s="39">
        <f>ROUND($D$791/100*$D$792*АТС!$C508,2)</f>
        <v>122.49</v>
      </c>
      <c r="E1260" s="39">
        <f>ROUND($E$791/100*$E$792*АТС!C508,2)</f>
        <v>112.54</v>
      </c>
      <c r="F1260" s="39">
        <f>ROUND($F$791/100*$F$792*АТС!C508,2)</f>
        <v>76.64</v>
      </c>
      <c r="G1260" s="39">
        <f>ROUND($G$791/100*$G$792*АТС!C508,2)</f>
        <v>44.86</v>
      </c>
    </row>
    <row r="1261" spans="1:7" x14ac:dyDescent="0.25">
      <c r="A1261" s="244"/>
      <c r="B1261" s="251">
        <f t="shared" si="19"/>
        <v>41871.5</v>
      </c>
      <c r="C1261" s="254">
        <v>12</v>
      </c>
      <c r="D1261" s="39">
        <f>ROUND($D$791/100*$D$792*АТС!$C509,2)</f>
        <v>120.58</v>
      </c>
      <c r="E1261" s="39">
        <f>ROUND($E$791/100*$E$792*АТС!C509,2)</f>
        <v>110.78</v>
      </c>
      <c r="F1261" s="39">
        <f>ROUND($F$791/100*$F$792*АТС!C509,2)</f>
        <v>75.45</v>
      </c>
      <c r="G1261" s="39">
        <f>ROUND($G$791/100*$G$792*АТС!C509,2)</f>
        <v>44.16</v>
      </c>
    </row>
    <row r="1262" spans="1:7" x14ac:dyDescent="0.25">
      <c r="A1262" s="244"/>
      <c r="B1262" s="253">
        <f t="shared" si="19"/>
        <v>41871.541669999999</v>
      </c>
      <c r="C1262" s="254">
        <v>13</v>
      </c>
      <c r="D1262" s="39">
        <f>ROUND($D$791/100*$D$792*АТС!$C510,2)</f>
        <v>116.99</v>
      </c>
      <c r="E1262" s="39">
        <f>ROUND($E$791/100*$E$792*АТС!C510,2)</f>
        <v>107.49</v>
      </c>
      <c r="F1262" s="39">
        <f>ROUND($F$791/100*$F$792*АТС!C510,2)</f>
        <v>73.2</v>
      </c>
      <c r="G1262" s="39">
        <f>ROUND($G$791/100*$G$792*АТС!C510,2)</f>
        <v>42.85</v>
      </c>
    </row>
    <row r="1263" spans="1:7" x14ac:dyDescent="0.25">
      <c r="A1263" s="244"/>
      <c r="B1263" s="251">
        <f t="shared" si="19"/>
        <v>41871.583330000001</v>
      </c>
      <c r="C1263" s="254">
        <v>14</v>
      </c>
      <c r="D1263" s="39">
        <f>ROUND($D$791/100*$D$792*АТС!$C511,2)</f>
        <v>114.41</v>
      </c>
      <c r="E1263" s="39">
        <f>ROUND($E$791/100*$E$792*АТС!C511,2)</f>
        <v>105.11</v>
      </c>
      <c r="F1263" s="39">
        <f>ROUND($F$791/100*$F$792*АТС!C511,2)</f>
        <v>71.58</v>
      </c>
      <c r="G1263" s="39">
        <f>ROUND($G$791/100*$G$792*АТС!C511,2)</f>
        <v>41.9</v>
      </c>
    </row>
    <row r="1264" spans="1:7" x14ac:dyDescent="0.25">
      <c r="A1264" s="244"/>
      <c r="B1264" s="253">
        <f t="shared" si="19"/>
        <v>41871.625</v>
      </c>
      <c r="C1264" s="254">
        <v>15</v>
      </c>
      <c r="D1264" s="39">
        <f>ROUND($D$791/100*$D$792*АТС!$C512,2)</f>
        <v>115.26</v>
      </c>
      <c r="E1264" s="39">
        <f>ROUND($E$791/100*$E$792*АТС!C512,2)</f>
        <v>105.9</v>
      </c>
      <c r="F1264" s="39">
        <f>ROUND($F$791/100*$F$792*АТС!C512,2)</f>
        <v>72.12</v>
      </c>
      <c r="G1264" s="39">
        <f>ROUND($G$791/100*$G$792*АТС!C512,2)</f>
        <v>42.21</v>
      </c>
    </row>
    <row r="1265" spans="1:7" x14ac:dyDescent="0.25">
      <c r="A1265" s="244"/>
      <c r="B1265" s="251">
        <f t="shared" si="19"/>
        <v>41871.666669999999</v>
      </c>
      <c r="C1265" s="254">
        <v>16</v>
      </c>
      <c r="D1265" s="39">
        <f>ROUND($D$791/100*$D$792*АТС!$C513,2)</f>
        <v>114.01</v>
      </c>
      <c r="E1265" s="39">
        <f>ROUND($E$791/100*$E$792*АТС!C513,2)</f>
        <v>104.75</v>
      </c>
      <c r="F1265" s="39">
        <f>ROUND($F$791/100*$F$792*АТС!C513,2)</f>
        <v>71.33</v>
      </c>
      <c r="G1265" s="39">
        <f>ROUND($G$791/100*$G$792*АТС!C513,2)</f>
        <v>41.75</v>
      </c>
    </row>
    <row r="1266" spans="1:7" x14ac:dyDescent="0.25">
      <c r="A1266" s="244"/>
      <c r="B1266" s="253">
        <f t="shared" ref="B1266:B1329" si="20">B1242+1</f>
        <v>41871.708330000001</v>
      </c>
      <c r="C1266" s="254">
        <v>17</v>
      </c>
      <c r="D1266" s="39">
        <f>ROUND($D$791/100*$D$792*АТС!$C514,2)</f>
        <v>121.01</v>
      </c>
      <c r="E1266" s="39">
        <f>ROUND($E$791/100*$E$792*АТС!C514,2)</f>
        <v>111.18</v>
      </c>
      <c r="F1266" s="39">
        <f>ROUND($F$791/100*$F$792*АТС!C514,2)</f>
        <v>75.72</v>
      </c>
      <c r="G1266" s="39">
        <f>ROUND($G$791/100*$G$792*АТС!C514,2)</f>
        <v>44.32</v>
      </c>
    </row>
    <row r="1267" spans="1:7" x14ac:dyDescent="0.25">
      <c r="A1267" s="244"/>
      <c r="B1267" s="251">
        <f t="shared" si="20"/>
        <v>41871.75</v>
      </c>
      <c r="C1267" s="254">
        <v>18</v>
      </c>
      <c r="D1267" s="39">
        <f>ROUND($D$791/100*$D$792*АТС!$C515,2)</f>
        <v>125.22</v>
      </c>
      <c r="E1267" s="39">
        <f>ROUND($E$791/100*$E$792*АТС!C515,2)</f>
        <v>115.04</v>
      </c>
      <c r="F1267" s="39">
        <f>ROUND($F$791/100*$F$792*АТС!C515,2)</f>
        <v>78.349999999999994</v>
      </c>
      <c r="G1267" s="39">
        <f>ROUND($G$791/100*$G$792*АТС!C515,2)</f>
        <v>45.86</v>
      </c>
    </row>
    <row r="1268" spans="1:7" x14ac:dyDescent="0.25">
      <c r="A1268" s="244"/>
      <c r="B1268" s="253">
        <f t="shared" si="20"/>
        <v>41871.791669999999</v>
      </c>
      <c r="C1268" s="254">
        <v>19</v>
      </c>
      <c r="D1268" s="39">
        <f>ROUND($D$791/100*$D$792*АТС!$C516,2)</f>
        <v>125.22</v>
      </c>
      <c r="E1268" s="39">
        <f>ROUND($E$791/100*$E$792*АТС!C516,2)</f>
        <v>115.04</v>
      </c>
      <c r="F1268" s="39">
        <f>ROUND($F$791/100*$F$792*АТС!C516,2)</f>
        <v>78.349999999999994</v>
      </c>
      <c r="G1268" s="39">
        <f>ROUND($G$791/100*$G$792*АТС!C516,2)</f>
        <v>45.86</v>
      </c>
    </row>
    <row r="1269" spans="1:7" x14ac:dyDescent="0.25">
      <c r="A1269" s="244"/>
      <c r="B1269" s="251">
        <f t="shared" si="20"/>
        <v>41871.833330000001</v>
      </c>
      <c r="C1269" s="254">
        <v>20</v>
      </c>
      <c r="D1269" s="39">
        <f>ROUND($D$791/100*$D$792*АТС!$C517,2)</f>
        <v>118.48</v>
      </c>
      <c r="E1269" s="39">
        <f>ROUND($E$791/100*$E$792*АТС!C517,2)</f>
        <v>108.86</v>
      </c>
      <c r="F1269" s="39">
        <f>ROUND($F$791/100*$F$792*АТС!C517,2)</f>
        <v>74.13</v>
      </c>
      <c r="G1269" s="39">
        <f>ROUND($G$791/100*$G$792*АТС!C517,2)</f>
        <v>43.39</v>
      </c>
    </row>
    <row r="1270" spans="1:7" x14ac:dyDescent="0.25">
      <c r="A1270" s="244"/>
      <c r="B1270" s="253">
        <f t="shared" si="20"/>
        <v>41871.875</v>
      </c>
      <c r="C1270" s="254">
        <v>21</v>
      </c>
      <c r="D1270" s="39">
        <f>ROUND($D$791/100*$D$792*АТС!$C518,2)</f>
        <v>109.12</v>
      </c>
      <c r="E1270" s="39">
        <f>ROUND($E$791/100*$E$792*АТС!C518,2)</f>
        <v>100.25</v>
      </c>
      <c r="F1270" s="39">
        <f>ROUND($F$791/100*$F$792*АТС!C518,2)</f>
        <v>68.27</v>
      </c>
      <c r="G1270" s="39">
        <f>ROUND($G$791/100*$G$792*АТС!C518,2)</f>
        <v>39.96</v>
      </c>
    </row>
    <row r="1271" spans="1:7" x14ac:dyDescent="0.25">
      <c r="A1271" s="244"/>
      <c r="B1271" s="251">
        <f t="shared" si="20"/>
        <v>41871.916669999999</v>
      </c>
      <c r="C1271" s="254">
        <v>22</v>
      </c>
      <c r="D1271" s="39">
        <f>ROUND($D$791/100*$D$792*АТС!$C519,2)</f>
        <v>117.04</v>
      </c>
      <c r="E1271" s="39">
        <f>ROUND($E$791/100*$E$792*АТС!C519,2)</f>
        <v>107.53</v>
      </c>
      <c r="F1271" s="39">
        <f>ROUND($F$791/100*$F$792*АТС!C519,2)</f>
        <v>73.23</v>
      </c>
      <c r="G1271" s="39">
        <f>ROUND($G$791/100*$G$792*АТС!C519,2)</f>
        <v>42.87</v>
      </c>
    </row>
    <row r="1272" spans="1:7" x14ac:dyDescent="0.25">
      <c r="A1272" s="244"/>
      <c r="B1272" s="253">
        <f t="shared" si="20"/>
        <v>41871.958330000001</v>
      </c>
      <c r="C1272" s="254">
        <v>23</v>
      </c>
      <c r="D1272" s="39">
        <f>ROUND($D$791/100*$D$792*АТС!$C520,2)</f>
        <v>106.48</v>
      </c>
      <c r="E1272" s="39">
        <f>ROUND($E$791/100*$E$792*АТС!C520,2)</f>
        <v>97.83</v>
      </c>
      <c r="F1272" s="39">
        <f>ROUND($F$791/100*$F$792*АТС!C520,2)</f>
        <v>66.63</v>
      </c>
      <c r="G1272" s="39">
        <f>ROUND($G$791/100*$G$792*АТС!C520,2)</f>
        <v>39</v>
      </c>
    </row>
    <row r="1273" spans="1:7" x14ac:dyDescent="0.25">
      <c r="A1273" s="244"/>
      <c r="B1273" s="251">
        <f t="shared" si="20"/>
        <v>41872</v>
      </c>
      <c r="C1273" s="254">
        <v>0</v>
      </c>
      <c r="D1273" s="39">
        <f>ROUND($D$791/100*$D$792*АТС!$C521,2)</f>
        <v>110.9</v>
      </c>
      <c r="E1273" s="39">
        <f>ROUND($E$791/100*$E$792*АТС!C521,2)</f>
        <v>101.89</v>
      </c>
      <c r="F1273" s="39">
        <f>ROUND($F$791/100*$F$792*АТС!C521,2)</f>
        <v>69.39</v>
      </c>
      <c r="G1273" s="39">
        <f>ROUND($G$791/100*$G$792*АТС!C521,2)</f>
        <v>40.619999999999997</v>
      </c>
    </row>
    <row r="1274" spans="1:7" x14ac:dyDescent="0.25">
      <c r="A1274" s="244"/>
      <c r="B1274" s="253">
        <f t="shared" si="20"/>
        <v>41872.041669999999</v>
      </c>
      <c r="C1274" s="254">
        <v>1</v>
      </c>
      <c r="D1274" s="39">
        <f>ROUND($D$791/100*$D$792*АТС!$C522,2)</f>
        <v>123</v>
      </c>
      <c r="E1274" s="39">
        <f>ROUND($E$791/100*$E$792*АТС!C522,2)</f>
        <v>113.01</v>
      </c>
      <c r="F1274" s="39">
        <f>ROUND($F$791/100*$F$792*АТС!C522,2)</f>
        <v>76.959999999999994</v>
      </c>
      <c r="G1274" s="39">
        <f>ROUND($G$791/100*$G$792*АТС!C522,2)</f>
        <v>45.05</v>
      </c>
    </row>
    <row r="1275" spans="1:7" x14ac:dyDescent="0.25">
      <c r="A1275" s="244"/>
      <c r="B1275" s="251">
        <f t="shared" si="20"/>
        <v>41872.083330000001</v>
      </c>
      <c r="C1275" s="254">
        <v>2</v>
      </c>
      <c r="D1275" s="39">
        <f>ROUND($D$791/100*$D$792*АТС!$C523,2)</f>
        <v>130.58000000000001</v>
      </c>
      <c r="E1275" s="39">
        <f>ROUND($E$791/100*$E$792*АТС!C523,2)</f>
        <v>119.97</v>
      </c>
      <c r="F1275" s="39">
        <f>ROUND($F$791/100*$F$792*АТС!C523,2)</f>
        <v>81.7</v>
      </c>
      <c r="G1275" s="39">
        <f>ROUND($G$791/100*$G$792*АТС!C523,2)</f>
        <v>47.82</v>
      </c>
    </row>
    <row r="1276" spans="1:7" x14ac:dyDescent="0.25">
      <c r="A1276" s="244"/>
      <c r="B1276" s="253">
        <f t="shared" si="20"/>
        <v>41872.125</v>
      </c>
      <c r="C1276" s="254">
        <v>3</v>
      </c>
      <c r="D1276" s="39">
        <f>ROUND($D$791/100*$D$792*АТС!$C524,2)</f>
        <v>132.91</v>
      </c>
      <c r="E1276" s="39">
        <f>ROUND($E$791/100*$E$792*АТС!C524,2)</f>
        <v>122.12</v>
      </c>
      <c r="F1276" s="39">
        <f>ROUND($F$791/100*$F$792*АТС!C524,2)</f>
        <v>83.16</v>
      </c>
      <c r="G1276" s="39">
        <f>ROUND($G$791/100*$G$792*АТС!C524,2)</f>
        <v>48.68</v>
      </c>
    </row>
    <row r="1277" spans="1:7" x14ac:dyDescent="0.25">
      <c r="A1277" s="244"/>
      <c r="B1277" s="251">
        <f t="shared" si="20"/>
        <v>41872.166669999999</v>
      </c>
      <c r="C1277" s="254">
        <v>4</v>
      </c>
      <c r="D1277" s="39">
        <f>ROUND($D$791/100*$D$792*АТС!$C525,2)</f>
        <v>137.75</v>
      </c>
      <c r="E1277" s="39">
        <f>ROUND($E$791/100*$E$792*АТС!C525,2)</f>
        <v>126.56</v>
      </c>
      <c r="F1277" s="39">
        <f>ROUND($F$791/100*$F$792*АТС!C525,2)</f>
        <v>86.19</v>
      </c>
      <c r="G1277" s="39">
        <f>ROUND($G$791/100*$G$792*АТС!C525,2)</f>
        <v>50.45</v>
      </c>
    </row>
    <row r="1278" spans="1:7" x14ac:dyDescent="0.25">
      <c r="A1278" s="244"/>
      <c r="B1278" s="253">
        <f t="shared" si="20"/>
        <v>41872.208330000001</v>
      </c>
      <c r="C1278" s="254">
        <v>5</v>
      </c>
      <c r="D1278" s="39">
        <f>ROUND($D$791/100*$D$792*АТС!$C526,2)</f>
        <v>136.54</v>
      </c>
      <c r="E1278" s="39">
        <f>ROUND($E$791/100*$E$792*АТС!C526,2)</f>
        <v>125.45</v>
      </c>
      <c r="F1278" s="39">
        <f>ROUND($F$791/100*$F$792*АТС!C526,2)</f>
        <v>85.43</v>
      </c>
      <c r="G1278" s="39">
        <f>ROUND($G$791/100*$G$792*АТС!C526,2)</f>
        <v>50.01</v>
      </c>
    </row>
    <row r="1279" spans="1:7" x14ac:dyDescent="0.25">
      <c r="A1279" s="244"/>
      <c r="B1279" s="251">
        <f t="shared" si="20"/>
        <v>41872.25</v>
      </c>
      <c r="C1279" s="254">
        <v>6</v>
      </c>
      <c r="D1279" s="39">
        <f>ROUND($D$791/100*$D$792*АТС!$C527,2)</f>
        <v>137.76</v>
      </c>
      <c r="E1279" s="39">
        <f>ROUND($E$791/100*$E$792*АТС!C527,2)</f>
        <v>126.57</v>
      </c>
      <c r="F1279" s="39">
        <f>ROUND($F$791/100*$F$792*АТС!C527,2)</f>
        <v>86.2</v>
      </c>
      <c r="G1279" s="39">
        <f>ROUND($G$791/100*$G$792*АТС!C527,2)</f>
        <v>50.46</v>
      </c>
    </row>
    <row r="1280" spans="1:7" x14ac:dyDescent="0.25">
      <c r="A1280" s="244"/>
      <c r="B1280" s="253">
        <f t="shared" si="20"/>
        <v>41872.291669999999</v>
      </c>
      <c r="C1280" s="254">
        <v>7</v>
      </c>
      <c r="D1280" s="39">
        <f>ROUND($D$791/100*$D$792*АТС!$C528,2)</f>
        <v>121.99</v>
      </c>
      <c r="E1280" s="39">
        <f>ROUND($E$791/100*$E$792*АТС!C528,2)</f>
        <v>112.08</v>
      </c>
      <c r="F1280" s="39">
        <f>ROUND($F$791/100*$F$792*АТС!C528,2)</f>
        <v>76.33</v>
      </c>
      <c r="G1280" s="39">
        <f>ROUND($G$791/100*$G$792*АТС!C528,2)</f>
        <v>44.68</v>
      </c>
    </row>
    <row r="1281" spans="1:7" x14ac:dyDescent="0.25">
      <c r="A1281" s="244"/>
      <c r="B1281" s="251">
        <f t="shared" si="20"/>
        <v>41872.333330000001</v>
      </c>
      <c r="C1281" s="254">
        <v>8</v>
      </c>
      <c r="D1281" s="39">
        <f>ROUND($D$791/100*$D$792*АТС!$C529,2)</f>
        <v>154.69999999999999</v>
      </c>
      <c r="E1281" s="39">
        <f>ROUND($E$791/100*$E$792*АТС!C529,2)</f>
        <v>142.13</v>
      </c>
      <c r="F1281" s="39">
        <f>ROUND($F$791/100*$F$792*АТС!C529,2)</f>
        <v>96.8</v>
      </c>
      <c r="G1281" s="39">
        <f>ROUND($G$791/100*$G$792*АТС!C529,2)</f>
        <v>56.66</v>
      </c>
    </row>
    <row r="1282" spans="1:7" x14ac:dyDescent="0.25">
      <c r="A1282" s="244"/>
      <c r="B1282" s="253">
        <f t="shared" si="20"/>
        <v>41872.375</v>
      </c>
      <c r="C1282" s="254">
        <v>9</v>
      </c>
      <c r="D1282" s="39">
        <f>ROUND($D$791/100*$D$792*АТС!$C530,2)</f>
        <v>130.46</v>
      </c>
      <c r="E1282" s="39">
        <f>ROUND($E$791/100*$E$792*АТС!C530,2)</f>
        <v>119.86</v>
      </c>
      <c r="F1282" s="39">
        <f>ROUND($F$791/100*$F$792*АТС!C530,2)</f>
        <v>81.63</v>
      </c>
      <c r="G1282" s="39">
        <f>ROUND($G$791/100*$G$792*АТС!C530,2)</f>
        <v>47.78</v>
      </c>
    </row>
    <row r="1283" spans="1:7" x14ac:dyDescent="0.25">
      <c r="A1283" s="244"/>
      <c r="B1283" s="251">
        <f t="shared" si="20"/>
        <v>41872.416669999999</v>
      </c>
      <c r="C1283" s="254">
        <v>10</v>
      </c>
      <c r="D1283" s="39">
        <f>ROUND($D$791/100*$D$792*АТС!$C531,2)</f>
        <v>116.93</v>
      </c>
      <c r="E1283" s="39">
        <f>ROUND($E$791/100*$E$792*АТС!C531,2)</f>
        <v>107.43</v>
      </c>
      <c r="F1283" s="39">
        <f>ROUND($F$791/100*$F$792*АТС!C531,2)</f>
        <v>73.16</v>
      </c>
      <c r="G1283" s="39">
        <f>ROUND($G$791/100*$G$792*АТС!C531,2)</f>
        <v>42.83</v>
      </c>
    </row>
    <row r="1284" spans="1:7" x14ac:dyDescent="0.25">
      <c r="A1284" s="244"/>
      <c r="B1284" s="253">
        <f t="shared" si="20"/>
        <v>41872.458330000001</v>
      </c>
      <c r="C1284" s="254">
        <v>11</v>
      </c>
      <c r="D1284" s="39">
        <f>ROUND($D$791/100*$D$792*АТС!$C532,2)</f>
        <v>113.56</v>
      </c>
      <c r="E1284" s="39">
        <f>ROUND($E$791/100*$E$792*АТС!C532,2)</f>
        <v>104.33</v>
      </c>
      <c r="F1284" s="39">
        <f>ROUND($F$791/100*$F$792*АТС!C532,2)</f>
        <v>71.05</v>
      </c>
      <c r="G1284" s="39">
        <f>ROUND($G$791/100*$G$792*АТС!C532,2)</f>
        <v>41.59</v>
      </c>
    </row>
    <row r="1285" spans="1:7" x14ac:dyDescent="0.25">
      <c r="A1285" s="244"/>
      <c r="B1285" s="251">
        <f t="shared" si="20"/>
        <v>41872.5</v>
      </c>
      <c r="C1285" s="254">
        <v>12</v>
      </c>
      <c r="D1285" s="39">
        <f>ROUND($D$791/100*$D$792*АТС!$C533,2)</f>
        <v>111.91</v>
      </c>
      <c r="E1285" s="39">
        <f>ROUND($E$791/100*$E$792*АТС!C533,2)</f>
        <v>102.82</v>
      </c>
      <c r="F1285" s="39">
        <f>ROUND($F$791/100*$F$792*АТС!C533,2)</f>
        <v>70.02</v>
      </c>
      <c r="G1285" s="39">
        <f>ROUND($G$791/100*$G$792*АТС!C533,2)</f>
        <v>40.99</v>
      </c>
    </row>
    <row r="1286" spans="1:7" x14ac:dyDescent="0.25">
      <c r="A1286" s="244"/>
      <c r="B1286" s="253">
        <f t="shared" si="20"/>
        <v>41872.541669999999</v>
      </c>
      <c r="C1286" s="254">
        <v>13</v>
      </c>
      <c r="D1286" s="39">
        <f>ROUND($D$791/100*$D$792*АТС!$C534,2)</f>
        <v>108.02</v>
      </c>
      <c r="E1286" s="39">
        <f>ROUND($E$791/100*$E$792*АТС!C534,2)</f>
        <v>99.25</v>
      </c>
      <c r="F1286" s="39">
        <f>ROUND($F$791/100*$F$792*АТС!C534,2)</f>
        <v>67.59</v>
      </c>
      <c r="G1286" s="39">
        <f>ROUND($G$791/100*$G$792*АТС!C534,2)</f>
        <v>39.56</v>
      </c>
    </row>
    <row r="1287" spans="1:7" x14ac:dyDescent="0.25">
      <c r="A1287" s="244"/>
      <c r="B1287" s="251">
        <f t="shared" si="20"/>
        <v>41872.583330000001</v>
      </c>
      <c r="C1287" s="254">
        <v>14</v>
      </c>
      <c r="D1287" s="39">
        <f>ROUND($D$791/100*$D$792*АТС!$C535,2)</f>
        <v>105.79</v>
      </c>
      <c r="E1287" s="39">
        <f>ROUND($E$791/100*$E$792*АТС!C535,2)</f>
        <v>97.2</v>
      </c>
      <c r="F1287" s="39">
        <f>ROUND($F$791/100*$F$792*АТС!C535,2)</f>
        <v>66.2</v>
      </c>
      <c r="G1287" s="39">
        <f>ROUND($G$791/100*$G$792*АТС!C535,2)</f>
        <v>38.75</v>
      </c>
    </row>
    <row r="1288" spans="1:7" x14ac:dyDescent="0.25">
      <c r="A1288" s="244"/>
      <c r="B1288" s="253">
        <f t="shared" si="20"/>
        <v>41872.625</v>
      </c>
      <c r="C1288" s="254">
        <v>15</v>
      </c>
      <c r="D1288" s="39">
        <f>ROUND($D$791/100*$D$792*АТС!$C536,2)</f>
        <v>108.8</v>
      </c>
      <c r="E1288" s="39">
        <f>ROUND($E$791/100*$E$792*АТС!C536,2)</f>
        <v>99.97</v>
      </c>
      <c r="F1288" s="39">
        <f>ROUND($F$791/100*$F$792*АТС!C536,2)</f>
        <v>68.08</v>
      </c>
      <c r="G1288" s="39">
        <f>ROUND($G$791/100*$G$792*АТС!C536,2)</f>
        <v>39.85</v>
      </c>
    </row>
    <row r="1289" spans="1:7" x14ac:dyDescent="0.25">
      <c r="A1289" s="244"/>
      <c r="B1289" s="251">
        <f t="shared" si="20"/>
        <v>41872.666669999999</v>
      </c>
      <c r="C1289" s="254">
        <v>16</v>
      </c>
      <c r="D1289" s="39">
        <f>ROUND($D$791/100*$D$792*АТС!$C537,2)</f>
        <v>111.17</v>
      </c>
      <c r="E1289" s="39">
        <f>ROUND($E$791/100*$E$792*АТС!C537,2)</f>
        <v>102.14</v>
      </c>
      <c r="F1289" s="39">
        <f>ROUND($F$791/100*$F$792*АТС!C537,2)</f>
        <v>69.56</v>
      </c>
      <c r="G1289" s="39">
        <f>ROUND($G$791/100*$G$792*АТС!C537,2)</f>
        <v>40.71</v>
      </c>
    </row>
    <row r="1290" spans="1:7" x14ac:dyDescent="0.25">
      <c r="A1290" s="244"/>
      <c r="B1290" s="253">
        <f t="shared" si="20"/>
        <v>41872.708330000001</v>
      </c>
      <c r="C1290" s="254">
        <v>17</v>
      </c>
      <c r="D1290" s="39">
        <f>ROUND($D$791/100*$D$792*АТС!$C538,2)</f>
        <v>114.01</v>
      </c>
      <c r="E1290" s="39">
        <f>ROUND($E$791/100*$E$792*АТС!C538,2)</f>
        <v>104.75</v>
      </c>
      <c r="F1290" s="39">
        <f>ROUND($F$791/100*$F$792*АТС!C538,2)</f>
        <v>71.34</v>
      </c>
      <c r="G1290" s="39">
        <f>ROUND($G$791/100*$G$792*АТС!C538,2)</f>
        <v>41.76</v>
      </c>
    </row>
    <row r="1291" spans="1:7" x14ac:dyDescent="0.25">
      <c r="A1291" s="244"/>
      <c r="B1291" s="251">
        <f t="shared" si="20"/>
        <v>41872.75</v>
      </c>
      <c r="C1291" s="254">
        <v>18</v>
      </c>
      <c r="D1291" s="39">
        <f>ROUND($D$791/100*$D$792*АТС!$C539,2)</f>
        <v>113.23</v>
      </c>
      <c r="E1291" s="39">
        <f>ROUND($E$791/100*$E$792*АТС!C539,2)</f>
        <v>104.04</v>
      </c>
      <c r="F1291" s="39">
        <f>ROUND($F$791/100*$F$792*АТС!C539,2)</f>
        <v>70.849999999999994</v>
      </c>
      <c r="G1291" s="39">
        <f>ROUND($G$791/100*$G$792*АТС!C539,2)</f>
        <v>41.47</v>
      </c>
    </row>
    <row r="1292" spans="1:7" x14ac:dyDescent="0.25">
      <c r="A1292" s="244"/>
      <c r="B1292" s="253">
        <f t="shared" si="20"/>
        <v>41872.791669999999</v>
      </c>
      <c r="C1292" s="254">
        <v>19</v>
      </c>
      <c r="D1292" s="39">
        <f>ROUND($D$791/100*$D$792*АТС!$C540,2)</f>
        <v>118.62</v>
      </c>
      <c r="E1292" s="39">
        <f>ROUND($E$791/100*$E$792*АТС!C540,2)</f>
        <v>108.99</v>
      </c>
      <c r="F1292" s="39">
        <f>ROUND($F$791/100*$F$792*АТС!C540,2)</f>
        <v>74.22</v>
      </c>
      <c r="G1292" s="39">
        <f>ROUND($G$791/100*$G$792*АТС!C540,2)</f>
        <v>43.45</v>
      </c>
    </row>
    <row r="1293" spans="1:7" x14ac:dyDescent="0.25">
      <c r="A1293" s="244"/>
      <c r="B1293" s="251">
        <f t="shared" si="20"/>
        <v>41872.833330000001</v>
      </c>
      <c r="C1293" s="254">
        <v>20</v>
      </c>
      <c r="D1293" s="39">
        <f>ROUND($D$791/100*$D$792*АТС!$C541,2)</f>
        <v>115.56</v>
      </c>
      <c r="E1293" s="39">
        <f>ROUND($E$791/100*$E$792*АТС!C541,2)</f>
        <v>106.17</v>
      </c>
      <c r="F1293" s="39">
        <f>ROUND($F$791/100*$F$792*АТС!C541,2)</f>
        <v>72.3</v>
      </c>
      <c r="G1293" s="39">
        <f>ROUND($G$791/100*$G$792*АТС!C541,2)</f>
        <v>42.32</v>
      </c>
    </row>
    <row r="1294" spans="1:7" x14ac:dyDescent="0.25">
      <c r="A1294" s="244"/>
      <c r="B1294" s="253">
        <f t="shared" si="20"/>
        <v>41872.875</v>
      </c>
      <c r="C1294" s="254">
        <v>21</v>
      </c>
      <c r="D1294" s="39">
        <f>ROUND($D$791/100*$D$792*АТС!$C542,2)</f>
        <v>106.44</v>
      </c>
      <c r="E1294" s="39">
        <f>ROUND($E$791/100*$E$792*АТС!C542,2)</f>
        <v>97.79</v>
      </c>
      <c r="F1294" s="39">
        <f>ROUND($F$791/100*$F$792*АТС!C542,2)</f>
        <v>66.599999999999994</v>
      </c>
      <c r="G1294" s="39">
        <f>ROUND($G$791/100*$G$792*АТС!C542,2)</f>
        <v>38.979999999999997</v>
      </c>
    </row>
    <row r="1295" spans="1:7" x14ac:dyDescent="0.25">
      <c r="A1295" s="244"/>
      <c r="B1295" s="251">
        <f t="shared" si="20"/>
        <v>41872.916669999999</v>
      </c>
      <c r="C1295" s="254">
        <v>22</v>
      </c>
      <c r="D1295" s="39">
        <f>ROUND($D$791/100*$D$792*АТС!$C543,2)</f>
        <v>107.64</v>
      </c>
      <c r="E1295" s="39">
        <f>ROUND($E$791/100*$E$792*АТС!C543,2)</f>
        <v>98.9</v>
      </c>
      <c r="F1295" s="39">
        <f>ROUND($F$791/100*$F$792*АТС!C543,2)</f>
        <v>67.349999999999994</v>
      </c>
      <c r="G1295" s="39">
        <f>ROUND($G$791/100*$G$792*АТС!C543,2)</f>
        <v>39.42</v>
      </c>
    </row>
    <row r="1296" spans="1:7" x14ac:dyDescent="0.25">
      <c r="A1296" s="244"/>
      <c r="B1296" s="253">
        <f t="shared" si="20"/>
        <v>41872.958330000001</v>
      </c>
      <c r="C1296" s="254">
        <v>23</v>
      </c>
      <c r="D1296" s="39">
        <f>ROUND($D$791/100*$D$792*АТС!$C544,2)</f>
        <v>106.53</v>
      </c>
      <c r="E1296" s="39">
        <f>ROUND($E$791/100*$E$792*АТС!C544,2)</f>
        <v>97.87</v>
      </c>
      <c r="F1296" s="39">
        <f>ROUND($F$791/100*$F$792*АТС!C544,2)</f>
        <v>66.650000000000006</v>
      </c>
      <c r="G1296" s="39">
        <f>ROUND($G$791/100*$G$792*АТС!C544,2)</f>
        <v>39.020000000000003</v>
      </c>
    </row>
    <row r="1297" spans="1:7" x14ac:dyDescent="0.25">
      <c r="A1297" s="244"/>
      <c r="B1297" s="251">
        <f t="shared" si="20"/>
        <v>41873</v>
      </c>
      <c r="C1297" s="254">
        <v>0</v>
      </c>
      <c r="D1297" s="39">
        <f>ROUND($D$791/100*$D$792*АТС!$C545,2)</f>
        <v>105.17</v>
      </c>
      <c r="E1297" s="39">
        <f>ROUND($E$791/100*$E$792*АТС!C545,2)</f>
        <v>96.63</v>
      </c>
      <c r="F1297" s="39">
        <f>ROUND($F$791/100*$F$792*АТС!C545,2)</f>
        <v>65.81</v>
      </c>
      <c r="G1297" s="39">
        <f>ROUND($G$791/100*$G$792*АТС!C545,2)</f>
        <v>38.520000000000003</v>
      </c>
    </row>
    <row r="1298" spans="1:7" x14ac:dyDescent="0.25">
      <c r="A1298" s="244"/>
      <c r="B1298" s="253">
        <f t="shared" si="20"/>
        <v>41873.041669999999</v>
      </c>
      <c r="C1298" s="254">
        <v>1</v>
      </c>
      <c r="D1298" s="39">
        <f>ROUND($D$791/100*$D$792*АТС!$C546,2)</f>
        <v>116.16</v>
      </c>
      <c r="E1298" s="39">
        <f>ROUND($E$791/100*$E$792*АТС!C546,2)</f>
        <v>106.73</v>
      </c>
      <c r="F1298" s="39">
        <f>ROUND($F$791/100*$F$792*АТС!C546,2)</f>
        <v>72.680000000000007</v>
      </c>
      <c r="G1298" s="39">
        <f>ROUND($G$791/100*$G$792*АТС!C546,2)</f>
        <v>42.54</v>
      </c>
    </row>
    <row r="1299" spans="1:7" x14ac:dyDescent="0.25">
      <c r="A1299" s="244"/>
      <c r="B1299" s="251">
        <f t="shared" si="20"/>
        <v>41873.083330000001</v>
      </c>
      <c r="C1299" s="254">
        <v>2</v>
      </c>
      <c r="D1299" s="39">
        <f>ROUND($D$791/100*$D$792*АТС!$C547,2)</f>
        <v>126.17</v>
      </c>
      <c r="E1299" s="39">
        <f>ROUND($E$791/100*$E$792*АТС!C547,2)</f>
        <v>115.92</v>
      </c>
      <c r="F1299" s="39">
        <f>ROUND($F$791/100*$F$792*АТС!C547,2)</f>
        <v>78.94</v>
      </c>
      <c r="G1299" s="39">
        <f>ROUND($G$791/100*$G$792*АТС!C547,2)</f>
        <v>46.21</v>
      </c>
    </row>
    <row r="1300" spans="1:7" x14ac:dyDescent="0.25">
      <c r="A1300" s="244"/>
      <c r="B1300" s="253">
        <f t="shared" si="20"/>
        <v>41873.125</v>
      </c>
      <c r="C1300" s="254">
        <v>3</v>
      </c>
      <c r="D1300" s="39">
        <f>ROUND($D$791/100*$D$792*АТС!$C548,2)</f>
        <v>127.19</v>
      </c>
      <c r="E1300" s="39">
        <f>ROUND($E$791/100*$E$792*АТС!C548,2)</f>
        <v>116.85</v>
      </c>
      <c r="F1300" s="39">
        <f>ROUND($F$791/100*$F$792*АТС!C548,2)</f>
        <v>79.58</v>
      </c>
      <c r="G1300" s="39">
        <f>ROUND($G$791/100*$G$792*АТС!C548,2)</f>
        <v>46.58</v>
      </c>
    </row>
    <row r="1301" spans="1:7" x14ac:dyDescent="0.25">
      <c r="A1301" s="244"/>
      <c r="B1301" s="251">
        <f t="shared" si="20"/>
        <v>41873.166669999999</v>
      </c>
      <c r="C1301" s="254">
        <v>4</v>
      </c>
      <c r="D1301" s="39">
        <f>ROUND($D$791/100*$D$792*АТС!$C549,2)</f>
        <v>129.44</v>
      </c>
      <c r="E1301" s="39">
        <f>ROUND($E$791/100*$E$792*АТС!C549,2)</f>
        <v>118.93</v>
      </c>
      <c r="F1301" s="39">
        <f>ROUND($F$791/100*$F$792*АТС!C549,2)</f>
        <v>80.989999999999995</v>
      </c>
      <c r="G1301" s="39">
        <f>ROUND($G$791/100*$G$792*АТС!C549,2)</f>
        <v>47.41</v>
      </c>
    </row>
    <row r="1302" spans="1:7" x14ac:dyDescent="0.25">
      <c r="A1302" s="244"/>
      <c r="B1302" s="253">
        <f t="shared" si="20"/>
        <v>41873.208330000001</v>
      </c>
      <c r="C1302" s="254">
        <v>5</v>
      </c>
      <c r="D1302" s="39">
        <f>ROUND($D$791/100*$D$792*АТС!$C550,2)</f>
        <v>128.35</v>
      </c>
      <c r="E1302" s="39">
        <f>ROUND($E$791/100*$E$792*АТС!C550,2)</f>
        <v>117.92</v>
      </c>
      <c r="F1302" s="39">
        <f>ROUND($F$791/100*$F$792*АТС!C550,2)</f>
        <v>80.31</v>
      </c>
      <c r="G1302" s="39">
        <f>ROUND($G$791/100*$G$792*АТС!C550,2)</f>
        <v>47.01</v>
      </c>
    </row>
    <row r="1303" spans="1:7" x14ac:dyDescent="0.25">
      <c r="A1303" s="244"/>
      <c r="B1303" s="251">
        <f t="shared" si="20"/>
        <v>41873.25</v>
      </c>
      <c r="C1303" s="254">
        <v>6</v>
      </c>
      <c r="D1303" s="39">
        <f>ROUND($D$791/100*$D$792*АТС!$C551,2)</f>
        <v>132.87</v>
      </c>
      <c r="E1303" s="39">
        <f>ROUND($E$791/100*$E$792*АТС!C551,2)</f>
        <v>122.08</v>
      </c>
      <c r="F1303" s="39">
        <f>ROUND($F$791/100*$F$792*АТС!C551,2)</f>
        <v>83.14</v>
      </c>
      <c r="G1303" s="39">
        <f>ROUND($G$791/100*$G$792*АТС!C551,2)</f>
        <v>48.66</v>
      </c>
    </row>
    <row r="1304" spans="1:7" x14ac:dyDescent="0.25">
      <c r="A1304" s="244"/>
      <c r="B1304" s="253">
        <f t="shared" si="20"/>
        <v>41873.291669999999</v>
      </c>
      <c r="C1304" s="254">
        <v>7</v>
      </c>
      <c r="D1304" s="39">
        <f>ROUND($D$791/100*$D$792*АТС!$C552,2)</f>
        <v>121.96</v>
      </c>
      <c r="E1304" s="39">
        <f>ROUND($E$791/100*$E$792*АТС!C552,2)</f>
        <v>112.05</v>
      </c>
      <c r="F1304" s="39">
        <f>ROUND($F$791/100*$F$792*АТС!C552,2)</f>
        <v>76.31</v>
      </c>
      <c r="G1304" s="39">
        <f>ROUND($G$791/100*$G$792*АТС!C552,2)</f>
        <v>44.67</v>
      </c>
    </row>
    <row r="1305" spans="1:7" x14ac:dyDescent="0.25">
      <c r="A1305" s="244"/>
      <c r="B1305" s="251">
        <f t="shared" si="20"/>
        <v>41873.333330000001</v>
      </c>
      <c r="C1305" s="254">
        <v>8</v>
      </c>
      <c r="D1305" s="39">
        <f>ROUND($D$791/100*$D$792*АТС!$C553,2)</f>
        <v>150.9</v>
      </c>
      <c r="E1305" s="39">
        <f>ROUND($E$791/100*$E$792*АТС!C553,2)</f>
        <v>138.63999999999999</v>
      </c>
      <c r="F1305" s="39">
        <f>ROUND($F$791/100*$F$792*АТС!C553,2)</f>
        <v>94.42</v>
      </c>
      <c r="G1305" s="39">
        <f>ROUND($G$791/100*$G$792*АТС!C553,2)</f>
        <v>55.26</v>
      </c>
    </row>
    <row r="1306" spans="1:7" x14ac:dyDescent="0.25">
      <c r="A1306" s="244"/>
      <c r="B1306" s="253">
        <f t="shared" si="20"/>
        <v>41873.375</v>
      </c>
      <c r="C1306" s="254">
        <v>9</v>
      </c>
      <c r="D1306" s="39">
        <f>ROUND($D$791/100*$D$792*АТС!$C554,2)</f>
        <v>130.43</v>
      </c>
      <c r="E1306" s="39">
        <f>ROUND($E$791/100*$E$792*АТС!C554,2)</f>
        <v>119.83</v>
      </c>
      <c r="F1306" s="39">
        <f>ROUND($F$791/100*$F$792*АТС!C554,2)</f>
        <v>81.61</v>
      </c>
      <c r="G1306" s="39">
        <f>ROUND($G$791/100*$G$792*АТС!C554,2)</f>
        <v>47.77</v>
      </c>
    </row>
    <row r="1307" spans="1:7" x14ac:dyDescent="0.25">
      <c r="A1307" s="244"/>
      <c r="B1307" s="251">
        <f t="shared" si="20"/>
        <v>41873.416669999999</v>
      </c>
      <c r="C1307" s="254">
        <v>10</v>
      </c>
      <c r="D1307" s="39">
        <f>ROUND($D$791/100*$D$792*АТС!$C555,2)</f>
        <v>116.95</v>
      </c>
      <c r="E1307" s="39">
        <f>ROUND($E$791/100*$E$792*АТС!C555,2)</f>
        <v>107.45</v>
      </c>
      <c r="F1307" s="39">
        <f>ROUND($F$791/100*$F$792*АТС!C555,2)</f>
        <v>73.17</v>
      </c>
      <c r="G1307" s="39">
        <f>ROUND($G$791/100*$G$792*АТС!C555,2)</f>
        <v>42.83</v>
      </c>
    </row>
    <row r="1308" spans="1:7" x14ac:dyDescent="0.25">
      <c r="A1308" s="244"/>
      <c r="B1308" s="253">
        <f t="shared" si="20"/>
        <v>41873.458330000001</v>
      </c>
      <c r="C1308" s="254">
        <v>11</v>
      </c>
      <c r="D1308" s="39">
        <f>ROUND($D$791/100*$D$792*АТС!$C556,2)</f>
        <v>113.49</v>
      </c>
      <c r="E1308" s="39">
        <f>ROUND($E$791/100*$E$792*АТС!C556,2)</f>
        <v>104.27</v>
      </c>
      <c r="F1308" s="39">
        <f>ROUND($F$791/100*$F$792*АТС!C556,2)</f>
        <v>71.010000000000005</v>
      </c>
      <c r="G1308" s="39">
        <f>ROUND($G$791/100*$G$792*АТС!C556,2)</f>
        <v>41.57</v>
      </c>
    </row>
    <row r="1309" spans="1:7" x14ac:dyDescent="0.25">
      <c r="A1309" s="244"/>
      <c r="B1309" s="251">
        <f t="shared" si="20"/>
        <v>41873.5</v>
      </c>
      <c r="C1309" s="254">
        <v>12</v>
      </c>
      <c r="D1309" s="39">
        <f>ROUND($D$791/100*$D$792*АТС!$C557,2)</f>
        <v>116.92</v>
      </c>
      <c r="E1309" s="39">
        <f>ROUND($E$791/100*$E$792*АТС!C557,2)</f>
        <v>107.42</v>
      </c>
      <c r="F1309" s="39">
        <f>ROUND($F$791/100*$F$792*АТС!C557,2)</f>
        <v>73.16</v>
      </c>
      <c r="G1309" s="39">
        <f>ROUND($G$791/100*$G$792*АТС!C557,2)</f>
        <v>42.82</v>
      </c>
    </row>
    <row r="1310" spans="1:7" x14ac:dyDescent="0.25">
      <c r="A1310" s="244"/>
      <c r="B1310" s="253">
        <f t="shared" si="20"/>
        <v>41873.541669999999</v>
      </c>
      <c r="C1310" s="254">
        <v>13</v>
      </c>
      <c r="D1310" s="39">
        <f>ROUND($D$791/100*$D$792*АТС!$C558,2)</f>
        <v>113.54</v>
      </c>
      <c r="E1310" s="39">
        <f>ROUND($E$791/100*$E$792*АТС!C558,2)</f>
        <v>104.32</v>
      </c>
      <c r="F1310" s="39">
        <f>ROUND($F$791/100*$F$792*АТС!C558,2)</f>
        <v>71.040000000000006</v>
      </c>
      <c r="G1310" s="39">
        <f>ROUND($G$791/100*$G$792*АТС!C558,2)</f>
        <v>41.58</v>
      </c>
    </row>
    <row r="1311" spans="1:7" x14ac:dyDescent="0.25">
      <c r="A1311" s="244"/>
      <c r="B1311" s="251">
        <f t="shared" si="20"/>
        <v>41873.583330000001</v>
      </c>
      <c r="C1311" s="254">
        <v>14</v>
      </c>
      <c r="D1311" s="39">
        <f>ROUND($D$791/100*$D$792*АТС!$C559,2)</f>
        <v>115.24</v>
      </c>
      <c r="E1311" s="39">
        <f>ROUND($E$791/100*$E$792*АТС!C559,2)</f>
        <v>105.87</v>
      </c>
      <c r="F1311" s="39">
        <f>ROUND($F$791/100*$F$792*АТС!C559,2)</f>
        <v>72.099999999999994</v>
      </c>
      <c r="G1311" s="39">
        <f>ROUND($G$791/100*$G$792*АТС!C559,2)</f>
        <v>42.2</v>
      </c>
    </row>
    <row r="1312" spans="1:7" x14ac:dyDescent="0.25">
      <c r="A1312" s="244"/>
      <c r="B1312" s="253">
        <f t="shared" si="20"/>
        <v>41873.625</v>
      </c>
      <c r="C1312" s="254">
        <v>15</v>
      </c>
      <c r="D1312" s="39">
        <f>ROUND($D$791/100*$D$792*АТС!$C560,2)</f>
        <v>116.1</v>
      </c>
      <c r="E1312" s="39">
        <f>ROUND($E$791/100*$E$792*АТС!C560,2)</f>
        <v>106.67</v>
      </c>
      <c r="F1312" s="39">
        <f>ROUND($F$791/100*$F$792*АТС!C560,2)</f>
        <v>72.64</v>
      </c>
      <c r="G1312" s="39">
        <f>ROUND($G$791/100*$G$792*АТС!C560,2)</f>
        <v>42.52</v>
      </c>
    </row>
    <row r="1313" spans="1:7" x14ac:dyDescent="0.25">
      <c r="A1313" s="244"/>
      <c r="B1313" s="251">
        <f t="shared" si="20"/>
        <v>41873.666669999999</v>
      </c>
      <c r="C1313" s="254">
        <v>16</v>
      </c>
      <c r="D1313" s="39">
        <f>ROUND($D$791/100*$D$792*АТС!$C561,2)</f>
        <v>115.49</v>
      </c>
      <c r="E1313" s="39">
        <f>ROUND($E$791/100*$E$792*АТС!C561,2)</f>
        <v>106.11</v>
      </c>
      <c r="F1313" s="39">
        <f>ROUND($F$791/100*$F$792*АТС!C561,2)</f>
        <v>72.260000000000005</v>
      </c>
      <c r="G1313" s="39">
        <f>ROUND($G$791/100*$G$792*АТС!C561,2)</f>
        <v>42.3</v>
      </c>
    </row>
    <row r="1314" spans="1:7" x14ac:dyDescent="0.25">
      <c r="A1314" s="244"/>
      <c r="B1314" s="253">
        <f t="shared" si="20"/>
        <v>41873.708330000001</v>
      </c>
      <c r="C1314" s="254">
        <v>17</v>
      </c>
      <c r="D1314" s="39">
        <f>ROUND($D$791/100*$D$792*АТС!$C562,2)</f>
        <v>118.57</v>
      </c>
      <c r="E1314" s="39">
        <f>ROUND($E$791/100*$E$792*АТС!C562,2)</f>
        <v>108.94</v>
      </c>
      <c r="F1314" s="39">
        <f>ROUND($F$791/100*$F$792*АТС!C562,2)</f>
        <v>74.19</v>
      </c>
      <c r="G1314" s="39">
        <f>ROUND($G$791/100*$G$792*АТС!C562,2)</f>
        <v>43.43</v>
      </c>
    </row>
    <row r="1315" spans="1:7" x14ac:dyDescent="0.25">
      <c r="A1315" s="244"/>
      <c r="B1315" s="251">
        <f t="shared" si="20"/>
        <v>41873.75</v>
      </c>
      <c r="C1315" s="254">
        <v>18</v>
      </c>
      <c r="D1315" s="39">
        <f>ROUND($D$791/100*$D$792*АТС!$C563,2)</f>
        <v>120.14</v>
      </c>
      <c r="E1315" s="39">
        <f>ROUND($E$791/100*$E$792*АТС!C563,2)</f>
        <v>110.38</v>
      </c>
      <c r="F1315" s="39">
        <f>ROUND($F$791/100*$F$792*АТС!C563,2)</f>
        <v>75.17</v>
      </c>
      <c r="G1315" s="39">
        <f>ROUND($G$791/100*$G$792*АТС!C563,2)</f>
        <v>44</v>
      </c>
    </row>
    <row r="1316" spans="1:7" x14ac:dyDescent="0.25">
      <c r="A1316" s="244"/>
      <c r="B1316" s="253">
        <f t="shared" si="20"/>
        <v>41873.791669999999</v>
      </c>
      <c r="C1316" s="254">
        <v>19</v>
      </c>
      <c r="D1316" s="39">
        <f>ROUND($D$791/100*$D$792*АТС!$C564,2)</f>
        <v>121</v>
      </c>
      <c r="E1316" s="39">
        <f>ROUND($E$791/100*$E$792*АТС!C564,2)</f>
        <v>111.17</v>
      </c>
      <c r="F1316" s="39">
        <f>ROUND($F$791/100*$F$792*АТС!C564,2)</f>
        <v>75.709999999999994</v>
      </c>
      <c r="G1316" s="39">
        <f>ROUND($G$791/100*$G$792*АТС!C564,2)</f>
        <v>44.32</v>
      </c>
    </row>
    <row r="1317" spans="1:7" x14ac:dyDescent="0.25">
      <c r="A1317" s="244"/>
      <c r="B1317" s="251">
        <f t="shared" si="20"/>
        <v>41873.833330000001</v>
      </c>
      <c r="C1317" s="254">
        <v>20</v>
      </c>
      <c r="D1317" s="39">
        <f>ROUND($D$791/100*$D$792*АТС!$C565,2)</f>
        <v>115.45</v>
      </c>
      <c r="E1317" s="39">
        <f>ROUND($E$791/100*$E$792*АТС!C565,2)</f>
        <v>106.07</v>
      </c>
      <c r="F1317" s="39">
        <f>ROUND($F$791/100*$F$792*АТС!C565,2)</f>
        <v>72.239999999999995</v>
      </c>
      <c r="G1317" s="39">
        <f>ROUND($G$791/100*$G$792*АТС!C565,2)</f>
        <v>42.28</v>
      </c>
    </row>
    <row r="1318" spans="1:7" x14ac:dyDescent="0.25">
      <c r="A1318" s="244"/>
      <c r="B1318" s="253">
        <f t="shared" si="20"/>
        <v>41873.875</v>
      </c>
      <c r="C1318" s="254">
        <v>21</v>
      </c>
      <c r="D1318" s="39">
        <f>ROUND($D$791/100*$D$792*АТС!$C566,2)</f>
        <v>127.03</v>
      </c>
      <c r="E1318" s="39">
        <f>ROUND($E$791/100*$E$792*АТС!C566,2)</f>
        <v>116.71</v>
      </c>
      <c r="F1318" s="39">
        <f>ROUND($F$791/100*$F$792*АТС!C566,2)</f>
        <v>79.48</v>
      </c>
      <c r="G1318" s="39">
        <f>ROUND($G$791/100*$G$792*АТС!C566,2)</f>
        <v>46.52</v>
      </c>
    </row>
    <row r="1319" spans="1:7" x14ac:dyDescent="0.25">
      <c r="A1319" s="244"/>
      <c r="B1319" s="251">
        <f t="shared" si="20"/>
        <v>41873.916669999999</v>
      </c>
      <c r="C1319" s="254">
        <v>22</v>
      </c>
      <c r="D1319" s="39">
        <f>ROUND($D$791/100*$D$792*АТС!$C567,2)</f>
        <v>139.66999999999999</v>
      </c>
      <c r="E1319" s="39">
        <f>ROUND($E$791/100*$E$792*АТС!C567,2)</f>
        <v>128.32</v>
      </c>
      <c r="F1319" s="39">
        <f>ROUND($F$791/100*$F$792*АТС!C567,2)</f>
        <v>87.39</v>
      </c>
      <c r="G1319" s="39">
        <f>ROUND($G$791/100*$G$792*АТС!C567,2)</f>
        <v>51.15</v>
      </c>
    </row>
    <row r="1320" spans="1:7" x14ac:dyDescent="0.25">
      <c r="A1320" s="244"/>
      <c r="B1320" s="253">
        <f t="shared" si="20"/>
        <v>41873.958330000001</v>
      </c>
      <c r="C1320" s="254">
        <v>23</v>
      </c>
      <c r="D1320" s="39">
        <f>ROUND($D$791/100*$D$792*АТС!$C568,2)</f>
        <v>113.63</v>
      </c>
      <c r="E1320" s="39">
        <f>ROUND($E$791/100*$E$792*АТС!C568,2)</f>
        <v>104.4</v>
      </c>
      <c r="F1320" s="39">
        <f>ROUND($F$791/100*$F$792*АТС!C568,2)</f>
        <v>71.099999999999994</v>
      </c>
      <c r="G1320" s="39">
        <f>ROUND($G$791/100*$G$792*АТС!C568,2)</f>
        <v>41.62</v>
      </c>
    </row>
    <row r="1321" spans="1:7" x14ac:dyDescent="0.25">
      <c r="A1321" s="244"/>
      <c r="B1321" s="251">
        <f t="shared" si="20"/>
        <v>41874</v>
      </c>
      <c r="C1321" s="254">
        <v>0</v>
      </c>
      <c r="D1321" s="39">
        <f>ROUND($D$791/100*$D$792*АТС!$C569,2)</f>
        <v>106.87</v>
      </c>
      <c r="E1321" s="39">
        <f>ROUND($E$791/100*$E$792*АТС!C569,2)</f>
        <v>98.19</v>
      </c>
      <c r="F1321" s="39">
        <f>ROUND($F$791/100*$F$792*АТС!C569,2)</f>
        <v>66.87</v>
      </c>
      <c r="G1321" s="39">
        <f>ROUND($G$791/100*$G$792*АТС!C569,2)</f>
        <v>39.14</v>
      </c>
    </row>
    <row r="1322" spans="1:7" x14ac:dyDescent="0.25">
      <c r="A1322" s="244"/>
      <c r="B1322" s="253">
        <f t="shared" si="20"/>
        <v>41874.041669999999</v>
      </c>
      <c r="C1322" s="254">
        <v>1</v>
      </c>
      <c r="D1322" s="39">
        <f>ROUND($D$791/100*$D$792*АТС!$C570,2)</f>
        <v>114.68</v>
      </c>
      <c r="E1322" s="39">
        <f>ROUND($E$791/100*$E$792*АТС!C570,2)</f>
        <v>105.36</v>
      </c>
      <c r="F1322" s="39">
        <f>ROUND($F$791/100*$F$792*АТС!C570,2)</f>
        <v>71.75</v>
      </c>
      <c r="G1322" s="39">
        <f>ROUND($G$791/100*$G$792*АТС!C570,2)</f>
        <v>42</v>
      </c>
    </row>
    <row r="1323" spans="1:7" x14ac:dyDescent="0.25">
      <c r="A1323" s="244"/>
      <c r="B1323" s="251">
        <f t="shared" si="20"/>
        <v>41874.083330000001</v>
      </c>
      <c r="C1323" s="254">
        <v>2</v>
      </c>
      <c r="D1323" s="39">
        <f>ROUND($D$791/100*$D$792*АТС!$C571,2)</f>
        <v>122.94</v>
      </c>
      <c r="E1323" s="39">
        <f>ROUND($E$791/100*$E$792*АТС!C571,2)</f>
        <v>112.95</v>
      </c>
      <c r="F1323" s="39">
        <f>ROUND($F$791/100*$F$792*АТС!C571,2)</f>
        <v>76.92</v>
      </c>
      <c r="G1323" s="39">
        <f>ROUND($G$791/100*$G$792*АТС!C571,2)</f>
        <v>45.02</v>
      </c>
    </row>
    <row r="1324" spans="1:7" x14ac:dyDescent="0.25">
      <c r="A1324" s="244"/>
      <c r="B1324" s="253">
        <f t="shared" si="20"/>
        <v>41874.125</v>
      </c>
      <c r="C1324" s="254">
        <v>3</v>
      </c>
      <c r="D1324" s="39">
        <f>ROUND($D$791/100*$D$792*АТС!$C572,2)</f>
        <v>124.01</v>
      </c>
      <c r="E1324" s="39">
        <f>ROUND($E$791/100*$E$792*АТС!C572,2)</f>
        <v>113.94</v>
      </c>
      <c r="F1324" s="39">
        <f>ROUND($F$791/100*$F$792*АТС!C572,2)</f>
        <v>77.599999999999994</v>
      </c>
      <c r="G1324" s="39">
        <f>ROUND($G$791/100*$G$792*АТС!C572,2)</f>
        <v>45.42</v>
      </c>
    </row>
    <row r="1325" spans="1:7" x14ac:dyDescent="0.25">
      <c r="A1325" s="244"/>
      <c r="B1325" s="251">
        <f t="shared" si="20"/>
        <v>41874.166669999999</v>
      </c>
      <c r="C1325" s="254">
        <v>4</v>
      </c>
      <c r="D1325" s="39">
        <f>ROUND($D$791/100*$D$792*АТС!$C573,2)</f>
        <v>126.28</v>
      </c>
      <c r="E1325" s="39">
        <f>ROUND($E$791/100*$E$792*АТС!C573,2)</f>
        <v>116.03</v>
      </c>
      <c r="F1325" s="39">
        <f>ROUND($F$791/100*$F$792*АТС!C573,2)</f>
        <v>79.02</v>
      </c>
      <c r="G1325" s="39">
        <f>ROUND($G$791/100*$G$792*АТС!C573,2)</f>
        <v>46.25</v>
      </c>
    </row>
    <row r="1326" spans="1:7" x14ac:dyDescent="0.25">
      <c r="A1326" s="244"/>
      <c r="B1326" s="253">
        <f t="shared" si="20"/>
        <v>41874.208330000001</v>
      </c>
      <c r="C1326" s="254">
        <v>5</v>
      </c>
      <c r="D1326" s="39">
        <f>ROUND($D$791/100*$D$792*АТС!$C574,2)</f>
        <v>126.34</v>
      </c>
      <c r="E1326" s="39">
        <f>ROUND($E$791/100*$E$792*АТС!C574,2)</f>
        <v>116.08</v>
      </c>
      <c r="F1326" s="39">
        <f>ROUND($F$791/100*$F$792*АТС!C574,2)</f>
        <v>79.05</v>
      </c>
      <c r="G1326" s="39">
        <f>ROUND($G$791/100*$G$792*АТС!C574,2)</f>
        <v>46.27</v>
      </c>
    </row>
    <row r="1327" spans="1:7" x14ac:dyDescent="0.25">
      <c r="A1327" s="244"/>
      <c r="B1327" s="251">
        <f t="shared" si="20"/>
        <v>41874.25</v>
      </c>
      <c r="C1327" s="254">
        <v>6</v>
      </c>
      <c r="D1327" s="39">
        <f>ROUND($D$791/100*$D$792*АТС!$C575,2)</f>
        <v>129.84</v>
      </c>
      <c r="E1327" s="39">
        <f>ROUND($E$791/100*$E$792*АТС!C575,2)</f>
        <v>119.3</v>
      </c>
      <c r="F1327" s="39">
        <f>ROUND($F$791/100*$F$792*АТС!C575,2)</f>
        <v>81.239999999999995</v>
      </c>
      <c r="G1327" s="39">
        <f>ROUND($G$791/100*$G$792*АТС!C575,2)</f>
        <v>47.55</v>
      </c>
    </row>
    <row r="1328" spans="1:7" x14ac:dyDescent="0.25">
      <c r="A1328" s="244"/>
      <c r="B1328" s="253">
        <f t="shared" si="20"/>
        <v>41874.291669999999</v>
      </c>
      <c r="C1328" s="254">
        <v>7</v>
      </c>
      <c r="D1328" s="39">
        <f>ROUND($D$791/100*$D$792*АТС!$C576,2)</f>
        <v>118.78</v>
      </c>
      <c r="E1328" s="39">
        <f>ROUND($E$791/100*$E$792*АТС!C576,2)</f>
        <v>109.13</v>
      </c>
      <c r="F1328" s="39">
        <f>ROUND($F$791/100*$F$792*АТС!C576,2)</f>
        <v>74.319999999999993</v>
      </c>
      <c r="G1328" s="39">
        <f>ROUND($G$791/100*$G$792*АТС!C576,2)</f>
        <v>43.5</v>
      </c>
    </row>
    <row r="1329" spans="1:7" x14ac:dyDescent="0.25">
      <c r="A1329" s="244"/>
      <c r="B1329" s="251">
        <f t="shared" si="20"/>
        <v>41874.333330000001</v>
      </c>
      <c r="C1329" s="254">
        <v>8</v>
      </c>
      <c r="D1329" s="39">
        <f>ROUND($D$791/100*$D$792*АТС!$C577,2)</f>
        <v>106.13</v>
      </c>
      <c r="E1329" s="39">
        <f>ROUND($E$791/100*$E$792*АТС!C577,2)</f>
        <v>97.51</v>
      </c>
      <c r="F1329" s="39">
        <f>ROUND($F$791/100*$F$792*АТС!C577,2)</f>
        <v>66.41</v>
      </c>
      <c r="G1329" s="39">
        <f>ROUND($G$791/100*$G$792*АТС!C577,2)</f>
        <v>38.869999999999997</v>
      </c>
    </row>
    <row r="1330" spans="1:7" x14ac:dyDescent="0.25">
      <c r="A1330" s="244"/>
      <c r="B1330" s="253">
        <f t="shared" ref="B1330:B1489" si="21">B1306+1</f>
        <v>41874.375</v>
      </c>
      <c r="C1330" s="254">
        <v>9</v>
      </c>
      <c r="D1330" s="39">
        <f>ROUND($D$791/100*$D$792*АТС!$C578,2)</f>
        <v>125.89</v>
      </c>
      <c r="E1330" s="39">
        <f>ROUND($E$791/100*$E$792*АТС!C578,2)</f>
        <v>115.66</v>
      </c>
      <c r="F1330" s="39">
        <f>ROUND($F$791/100*$F$792*АТС!C578,2)</f>
        <v>78.77</v>
      </c>
      <c r="G1330" s="39">
        <f>ROUND($G$791/100*$G$792*АТС!C578,2)</f>
        <v>46.11</v>
      </c>
    </row>
    <row r="1331" spans="1:7" x14ac:dyDescent="0.25">
      <c r="A1331" s="244"/>
      <c r="B1331" s="251">
        <f t="shared" si="21"/>
        <v>41874.416669999999</v>
      </c>
      <c r="C1331" s="254">
        <v>10</v>
      </c>
      <c r="D1331" s="39">
        <f>ROUND($D$791/100*$D$792*АТС!$C579,2)</f>
        <v>116.44</v>
      </c>
      <c r="E1331" s="39">
        <f>ROUND($E$791/100*$E$792*АТС!C579,2)</f>
        <v>106.98</v>
      </c>
      <c r="F1331" s="39">
        <f>ROUND($F$791/100*$F$792*АТС!C579,2)</f>
        <v>72.849999999999994</v>
      </c>
      <c r="G1331" s="39">
        <f>ROUND($G$791/100*$G$792*АТС!C579,2)</f>
        <v>42.64</v>
      </c>
    </row>
    <row r="1332" spans="1:7" x14ac:dyDescent="0.25">
      <c r="A1332" s="244"/>
      <c r="B1332" s="253">
        <f t="shared" si="21"/>
        <v>41874.458330000001</v>
      </c>
      <c r="C1332" s="254">
        <v>11</v>
      </c>
      <c r="D1332" s="39">
        <f>ROUND($D$791/100*$D$792*АТС!$C580,2)</f>
        <v>113.82</v>
      </c>
      <c r="E1332" s="39">
        <f>ROUND($E$791/100*$E$792*АТС!C580,2)</f>
        <v>104.58</v>
      </c>
      <c r="F1332" s="39">
        <f>ROUND($F$791/100*$F$792*АТС!C580,2)</f>
        <v>71.22</v>
      </c>
      <c r="G1332" s="39">
        <f>ROUND($G$791/100*$G$792*АТС!C580,2)</f>
        <v>41.69</v>
      </c>
    </row>
    <row r="1333" spans="1:7" x14ac:dyDescent="0.25">
      <c r="A1333" s="244"/>
      <c r="B1333" s="251">
        <f t="shared" si="21"/>
        <v>41874.5</v>
      </c>
      <c r="C1333" s="254">
        <v>12</v>
      </c>
      <c r="D1333" s="39">
        <f>ROUND($D$791/100*$D$792*АТС!$C581,2)</f>
        <v>115.55</v>
      </c>
      <c r="E1333" s="39">
        <f>ROUND($E$791/100*$E$792*АТС!C581,2)</f>
        <v>106.16</v>
      </c>
      <c r="F1333" s="39">
        <f>ROUND($F$791/100*$F$792*АТС!C581,2)</f>
        <v>72.3</v>
      </c>
      <c r="G1333" s="39">
        <f>ROUND($G$791/100*$G$792*АТС!C581,2)</f>
        <v>42.32</v>
      </c>
    </row>
    <row r="1334" spans="1:7" x14ac:dyDescent="0.25">
      <c r="A1334" s="244"/>
      <c r="B1334" s="253">
        <f t="shared" si="21"/>
        <v>41874.541669999999</v>
      </c>
      <c r="C1334" s="254">
        <v>13</v>
      </c>
      <c r="D1334" s="39">
        <f>ROUND($D$791/100*$D$792*АТС!$C582,2)</f>
        <v>114.68</v>
      </c>
      <c r="E1334" s="39">
        <f>ROUND($E$791/100*$E$792*АТС!C582,2)</f>
        <v>105.36</v>
      </c>
      <c r="F1334" s="39">
        <f>ROUND($F$791/100*$F$792*АТС!C582,2)</f>
        <v>71.75</v>
      </c>
      <c r="G1334" s="39">
        <f>ROUND($G$791/100*$G$792*АТС!C582,2)</f>
        <v>42</v>
      </c>
    </row>
    <row r="1335" spans="1:7" x14ac:dyDescent="0.25">
      <c r="A1335" s="244"/>
      <c r="B1335" s="251">
        <f t="shared" si="21"/>
        <v>41874.583330000001</v>
      </c>
      <c r="C1335" s="254">
        <v>14</v>
      </c>
      <c r="D1335" s="39">
        <f>ROUND($D$791/100*$D$792*АТС!$C583,2)</f>
        <v>115.54</v>
      </c>
      <c r="E1335" s="39">
        <f>ROUND($E$791/100*$E$792*АТС!C583,2)</f>
        <v>106.16</v>
      </c>
      <c r="F1335" s="39">
        <f>ROUND($F$791/100*$F$792*АТС!C583,2)</f>
        <v>72.3</v>
      </c>
      <c r="G1335" s="39">
        <f>ROUND($G$791/100*$G$792*АТС!C583,2)</f>
        <v>42.32</v>
      </c>
    </row>
    <row r="1336" spans="1:7" x14ac:dyDescent="0.25">
      <c r="A1336" s="244"/>
      <c r="B1336" s="253">
        <f t="shared" si="21"/>
        <v>41874.625</v>
      </c>
      <c r="C1336" s="254">
        <v>15</v>
      </c>
      <c r="D1336" s="39">
        <f>ROUND($D$791/100*$D$792*АТС!$C584,2)</f>
        <v>117.32</v>
      </c>
      <c r="E1336" s="39">
        <f>ROUND($E$791/100*$E$792*АТС!C584,2)</f>
        <v>107.79</v>
      </c>
      <c r="F1336" s="39">
        <f>ROUND($F$791/100*$F$792*АТС!C584,2)</f>
        <v>73.41</v>
      </c>
      <c r="G1336" s="39">
        <f>ROUND($G$791/100*$G$792*АТС!C584,2)</f>
        <v>42.97</v>
      </c>
    </row>
    <row r="1337" spans="1:7" x14ac:dyDescent="0.25">
      <c r="A1337" s="244"/>
      <c r="B1337" s="251">
        <f t="shared" si="21"/>
        <v>41874.666669999999</v>
      </c>
      <c r="C1337" s="254">
        <v>16</v>
      </c>
      <c r="D1337" s="39">
        <f>ROUND($D$791/100*$D$792*АТС!$C585,2)</f>
        <v>116.41</v>
      </c>
      <c r="E1337" s="39">
        <f>ROUND($E$791/100*$E$792*АТС!C585,2)</f>
        <v>106.96</v>
      </c>
      <c r="F1337" s="39">
        <f>ROUND($F$791/100*$F$792*АТС!C585,2)</f>
        <v>72.84</v>
      </c>
      <c r="G1337" s="39">
        <f>ROUND($G$791/100*$G$792*АТС!C585,2)</f>
        <v>42.64</v>
      </c>
    </row>
    <row r="1338" spans="1:7" x14ac:dyDescent="0.25">
      <c r="A1338" s="244"/>
      <c r="B1338" s="253">
        <f t="shared" si="21"/>
        <v>41874.708330000001</v>
      </c>
      <c r="C1338" s="254">
        <v>17</v>
      </c>
      <c r="D1338" s="39">
        <f>ROUND($D$791/100*$D$792*АТС!$C586,2)</f>
        <v>120.06</v>
      </c>
      <c r="E1338" s="39">
        <f>ROUND($E$791/100*$E$792*АТС!C586,2)</f>
        <v>110.31</v>
      </c>
      <c r="F1338" s="39">
        <f>ROUND($F$791/100*$F$792*АТС!C586,2)</f>
        <v>75.12</v>
      </c>
      <c r="G1338" s="39">
        <f>ROUND($G$791/100*$G$792*АТС!C586,2)</f>
        <v>43.97</v>
      </c>
    </row>
    <row r="1339" spans="1:7" x14ac:dyDescent="0.25">
      <c r="A1339" s="244"/>
      <c r="B1339" s="251">
        <f t="shared" si="21"/>
        <v>41874.75</v>
      </c>
      <c r="C1339" s="254">
        <v>18</v>
      </c>
      <c r="D1339" s="39">
        <f>ROUND($D$791/100*$D$792*АТС!$C587,2)</f>
        <v>122.94</v>
      </c>
      <c r="E1339" s="39">
        <f>ROUND($E$791/100*$E$792*АТС!C587,2)</f>
        <v>112.96</v>
      </c>
      <c r="F1339" s="39">
        <f>ROUND($F$791/100*$F$792*АТС!C587,2)</f>
        <v>76.930000000000007</v>
      </c>
      <c r="G1339" s="39">
        <f>ROUND($G$791/100*$G$792*АТС!C587,2)</f>
        <v>45.03</v>
      </c>
    </row>
    <row r="1340" spans="1:7" x14ac:dyDescent="0.25">
      <c r="A1340" s="244"/>
      <c r="B1340" s="253">
        <f t="shared" si="21"/>
        <v>41874.791669999999</v>
      </c>
      <c r="C1340" s="254">
        <v>19</v>
      </c>
      <c r="D1340" s="39">
        <f>ROUND($D$791/100*$D$792*АТС!$C588,2)</f>
        <v>123.04</v>
      </c>
      <c r="E1340" s="39">
        <f>ROUND($E$791/100*$E$792*АТС!C588,2)</f>
        <v>113.04</v>
      </c>
      <c r="F1340" s="39">
        <f>ROUND($F$791/100*$F$792*АТС!C588,2)</f>
        <v>76.98</v>
      </c>
      <c r="G1340" s="39">
        <f>ROUND($G$791/100*$G$792*АТС!C588,2)</f>
        <v>45.06</v>
      </c>
    </row>
    <row r="1341" spans="1:7" x14ac:dyDescent="0.25">
      <c r="A1341" s="244"/>
      <c r="B1341" s="251">
        <f t="shared" si="21"/>
        <v>41874.833330000001</v>
      </c>
      <c r="C1341" s="254">
        <v>20</v>
      </c>
      <c r="D1341" s="39">
        <f>ROUND($D$791/100*$D$792*АТС!$C589,2)</f>
        <v>110.62</v>
      </c>
      <c r="E1341" s="39">
        <f>ROUND($E$791/100*$E$792*АТС!C589,2)</f>
        <v>101.63</v>
      </c>
      <c r="F1341" s="39">
        <f>ROUND($F$791/100*$F$792*АТС!C589,2)</f>
        <v>69.209999999999994</v>
      </c>
      <c r="G1341" s="39">
        <f>ROUND($G$791/100*$G$792*АТС!C589,2)</f>
        <v>40.51</v>
      </c>
    </row>
    <row r="1342" spans="1:7" x14ac:dyDescent="0.25">
      <c r="A1342" s="244"/>
      <c r="B1342" s="253">
        <f t="shared" si="21"/>
        <v>41874.875</v>
      </c>
      <c r="C1342" s="254">
        <v>21</v>
      </c>
      <c r="D1342" s="39">
        <f>ROUND($D$791/100*$D$792*АТС!$C590,2)</f>
        <v>123.12</v>
      </c>
      <c r="E1342" s="39">
        <f>ROUND($E$791/100*$E$792*АТС!C590,2)</f>
        <v>113.12</v>
      </c>
      <c r="F1342" s="39">
        <f>ROUND($F$791/100*$F$792*АТС!C590,2)</f>
        <v>77.040000000000006</v>
      </c>
      <c r="G1342" s="39">
        <f>ROUND($G$791/100*$G$792*АТС!C590,2)</f>
        <v>45.09</v>
      </c>
    </row>
    <row r="1343" spans="1:7" x14ac:dyDescent="0.25">
      <c r="A1343" s="244"/>
      <c r="B1343" s="251">
        <f t="shared" si="21"/>
        <v>41874.916669999999</v>
      </c>
      <c r="C1343" s="254">
        <v>22</v>
      </c>
      <c r="D1343" s="39">
        <f>ROUND($D$791/100*$D$792*АТС!$C591,2)</f>
        <v>137.12</v>
      </c>
      <c r="E1343" s="39">
        <f>ROUND($E$791/100*$E$792*АТС!C591,2)</f>
        <v>125.98</v>
      </c>
      <c r="F1343" s="39">
        <f>ROUND($F$791/100*$F$792*АТС!C591,2)</f>
        <v>85.79</v>
      </c>
      <c r="G1343" s="39">
        <f>ROUND($G$791/100*$G$792*АТС!C591,2)</f>
        <v>50.22</v>
      </c>
    </row>
    <row r="1344" spans="1:7" x14ac:dyDescent="0.25">
      <c r="A1344" s="244"/>
      <c r="B1344" s="253">
        <f t="shared" si="21"/>
        <v>41874.958330000001</v>
      </c>
      <c r="C1344" s="254">
        <v>23</v>
      </c>
      <c r="D1344" s="39">
        <f>ROUND($D$791/100*$D$792*АТС!$C592,2)</f>
        <v>165.28</v>
      </c>
      <c r="E1344" s="39">
        <f>ROUND($E$791/100*$E$792*АТС!C592,2)</f>
        <v>151.86000000000001</v>
      </c>
      <c r="F1344" s="39">
        <f>ROUND($F$791/100*$F$792*АТС!C592,2)</f>
        <v>103.42</v>
      </c>
      <c r="G1344" s="39">
        <f>ROUND($G$791/100*$G$792*АТС!C592,2)</f>
        <v>60.53</v>
      </c>
    </row>
    <row r="1345" spans="1:7" x14ac:dyDescent="0.25">
      <c r="A1345" s="244"/>
      <c r="B1345" s="251">
        <f t="shared" si="21"/>
        <v>41875</v>
      </c>
      <c r="C1345" s="254">
        <v>0</v>
      </c>
      <c r="D1345" s="39">
        <f>ROUND($D$791/100*$D$792*АТС!$C593,2)</f>
        <v>110.16</v>
      </c>
      <c r="E1345" s="39">
        <f>ROUND($E$791/100*$E$792*АТС!C593,2)</f>
        <v>101.21</v>
      </c>
      <c r="F1345" s="39">
        <f>ROUND($F$791/100*$F$792*АТС!C593,2)</f>
        <v>68.92</v>
      </c>
      <c r="G1345" s="39">
        <f>ROUND($G$791/100*$G$792*АТС!C593,2)</f>
        <v>40.340000000000003</v>
      </c>
    </row>
    <row r="1346" spans="1:7" x14ac:dyDescent="0.25">
      <c r="A1346" s="244"/>
      <c r="B1346" s="253">
        <f t="shared" si="21"/>
        <v>41875.041669999999</v>
      </c>
      <c r="C1346" s="254">
        <v>1</v>
      </c>
      <c r="D1346" s="39">
        <f>ROUND($D$791/100*$D$792*АТС!$C594,2)</f>
        <v>125.27</v>
      </c>
      <c r="E1346" s="39">
        <f>ROUND($E$791/100*$E$792*АТС!C594,2)</f>
        <v>115.1</v>
      </c>
      <c r="F1346" s="39">
        <f>ROUND($F$791/100*$F$792*АТС!C594,2)</f>
        <v>78.38</v>
      </c>
      <c r="G1346" s="39">
        <f>ROUND($G$791/100*$G$792*АТС!C594,2)</f>
        <v>45.88</v>
      </c>
    </row>
    <row r="1347" spans="1:7" x14ac:dyDescent="0.25">
      <c r="A1347" s="244"/>
      <c r="B1347" s="251">
        <f t="shared" si="21"/>
        <v>41875.083330000001</v>
      </c>
      <c r="C1347" s="254">
        <v>2</v>
      </c>
      <c r="D1347" s="39">
        <f>ROUND($D$791/100*$D$792*АТС!$C595,2)</f>
        <v>132.49</v>
      </c>
      <c r="E1347" s="39">
        <f>ROUND($E$791/100*$E$792*АТС!C595,2)</f>
        <v>121.72</v>
      </c>
      <c r="F1347" s="39">
        <f>ROUND($F$791/100*$F$792*АТС!C595,2)</f>
        <v>82.9</v>
      </c>
      <c r="G1347" s="39">
        <f>ROUND($G$791/100*$G$792*АТС!C595,2)</f>
        <v>48.52</v>
      </c>
    </row>
    <row r="1348" spans="1:7" x14ac:dyDescent="0.25">
      <c r="A1348" s="244"/>
      <c r="B1348" s="253">
        <f t="shared" si="21"/>
        <v>41875.125</v>
      </c>
      <c r="C1348" s="254">
        <v>3</v>
      </c>
      <c r="D1348" s="39">
        <f>ROUND($D$791/100*$D$792*АТС!$C596,2)</f>
        <v>135.02000000000001</v>
      </c>
      <c r="E1348" s="39">
        <f>ROUND($E$791/100*$E$792*АТС!C596,2)</f>
        <v>124.05</v>
      </c>
      <c r="F1348" s="39">
        <f>ROUND($F$791/100*$F$792*АТС!C596,2)</f>
        <v>84.48</v>
      </c>
      <c r="G1348" s="39">
        <f>ROUND($G$791/100*$G$792*АТС!C596,2)</f>
        <v>49.45</v>
      </c>
    </row>
    <row r="1349" spans="1:7" x14ac:dyDescent="0.25">
      <c r="A1349" s="244"/>
      <c r="B1349" s="251">
        <f t="shared" si="21"/>
        <v>41875.166669999999</v>
      </c>
      <c r="C1349" s="254">
        <v>4</v>
      </c>
      <c r="D1349" s="39">
        <f>ROUND($D$791/100*$D$792*АТС!$C597,2)</f>
        <v>136.30000000000001</v>
      </c>
      <c r="E1349" s="39">
        <f>ROUND($E$791/100*$E$792*АТС!C597,2)</f>
        <v>125.23</v>
      </c>
      <c r="F1349" s="39">
        <f>ROUND($F$791/100*$F$792*АТС!C597,2)</f>
        <v>85.29</v>
      </c>
      <c r="G1349" s="39">
        <f>ROUND($G$791/100*$G$792*АТС!C597,2)</f>
        <v>49.92</v>
      </c>
    </row>
    <row r="1350" spans="1:7" x14ac:dyDescent="0.25">
      <c r="A1350" s="244"/>
      <c r="B1350" s="253">
        <f t="shared" si="21"/>
        <v>41875.208330000001</v>
      </c>
      <c r="C1350" s="254">
        <v>5</v>
      </c>
      <c r="D1350" s="39">
        <f>ROUND($D$791/100*$D$792*АТС!$C598,2)</f>
        <v>138.97</v>
      </c>
      <c r="E1350" s="39">
        <f>ROUND($E$791/100*$E$792*АТС!C598,2)</f>
        <v>127.68</v>
      </c>
      <c r="F1350" s="39">
        <f>ROUND($F$791/100*$F$792*АТС!C598,2)</f>
        <v>86.95</v>
      </c>
      <c r="G1350" s="39">
        <f>ROUND($G$791/100*$G$792*АТС!C598,2)</f>
        <v>50.9</v>
      </c>
    </row>
    <row r="1351" spans="1:7" x14ac:dyDescent="0.25">
      <c r="A1351" s="244"/>
      <c r="B1351" s="251">
        <f t="shared" si="21"/>
        <v>41875.25</v>
      </c>
      <c r="C1351" s="254">
        <v>6</v>
      </c>
      <c r="D1351" s="39">
        <f>ROUND($D$791/100*$D$792*АТС!$C599,2)</f>
        <v>143.19999999999999</v>
      </c>
      <c r="E1351" s="39">
        <f>ROUND($E$791/100*$E$792*АТС!C599,2)</f>
        <v>131.57</v>
      </c>
      <c r="F1351" s="39">
        <f>ROUND($F$791/100*$F$792*АТС!C599,2)</f>
        <v>89.6</v>
      </c>
      <c r="G1351" s="39">
        <f>ROUND($G$791/100*$G$792*АТС!C599,2)</f>
        <v>52.45</v>
      </c>
    </row>
    <row r="1352" spans="1:7" x14ac:dyDescent="0.25">
      <c r="A1352" s="244"/>
      <c r="B1352" s="253">
        <f t="shared" si="21"/>
        <v>41875.291669999999</v>
      </c>
      <c r="C1352" s="254">
        <v>7</v>
      </c>
      <c r="D1352" s="39">
        <f>ROUND($D$791/100*$D$792*АТС!$C600,2)</f>
        <v>137.63</v>
      </c>
      <c r="E1352" s="39">
        <f>ROUND($E$791/100*$E$792*АТС!C600,2)</f>
        <v>126.45</v>
      </c>
      <c r="F1352" s="39">
        <f>ROUND($F$791/100*$F$792*АТС!C600,2)</f>
        <v>86.12</v>
      </c>
      <c r="G1352" s="39">
        <f>ROUND($G$791/100*$G$792*АТС!C600,2)</f>
        <v>50.41</v>
      </c>
    </row>
    <row r="1353" spans="1:7" x14ac:dyDescent="0.25">
      <c r="A1353" s="244"/>
      <c r="B1353" s="251">
        <f t="shared" si="21"/>
        <v>41875.333330000001</v>
      </c>
      <c r="C1353" s="254">
        <v>8</v>
      </c>
      <c r="D1353" s="39">
        <f>ROUND($D$791/100*$D$792*АТС!$C601,2)</f>
        <v>116.9</v>
      </c>
      <c r="E1353" s="39">
        <f>ROUND($E$791/100*$E$792*АТС!C601,2)</f>
        <v>107.41</v>
      </c>
      <c r="F1353" s="39">
        <f>ROUND($F$791/100*$F$792*АТС!C601,2)</f>
        <v>73.150000000000006</v>
      </c>
      <c r="G1353" s="39">
        <f>ROUND($G$791/100*$G$792*АТС!C601,2)</f>
        <v>42.81</v>
      </c>
    </row>
    <row r="1354" spans="1:7" x14ac:dyDescent="0.25">
      <c r="A1354" s="244"/>
      <c r="B1354" s="253">
        <f t="shared" si="21"/>
        <v>41875.375</v>
      </c>
      <c r="C1354" s="254">
        <v>9</v>
      </c>
      <c r="D1354" s="39">
        <f>ROUND($D$791/100*$D$792*АТС!$C602,2)</f>
        <v>149.97999999999999</v>
      </c>
      <c r="E1354" s="39">
        <f>ROUND($E$791/100*$E$792*АТС!C602,2)</f>
        <v>137.80000000000001</v>
      </c>
      <c r="F1354" s="39">
        <f>ROUND($F$791/100*$F$792*АТС!C602,2)</f>
        <v>93.84</v>
      </c>
      <c r="G1354" s="39">
        <f>ROUND($G$791/100*$G$792*АТС!C602,2)</f>
        <v>54.93</v>
      </c>
    </row>
    <row r="1355" spans="1:7" x14ac:dyDescent="0.25">
      <c r="A1355" s="244"/>
      <c r="B1355" s="251">
        <f t="shared" si="21"/>
        <v>41875.416669999999</v>
      </c>
      <c r="C1355" s="254">
        <v>10</v>
      </c>
      <c r="D1355" s="39">
        <f>ROUND($D$791/100*$D$792*АТС!$C603,2)</f>
        <v>133.58000000000001</v>
      </c>
      <c r="E1355" s="39">
        <f>ROUND($E$791/100*$E$792*АТС!C603,2)</f>
        <v>122.73</v>
      </c>
      <c r="F1355" s="39">
        <f>ROUND($F$791/100*$F$792*АТС!C603,2)</f>
        <v>83.58</v>
      </c>
      <c r="G1355" s="39">
        <f>ROUND($G$791/100*$G$792*АТС!C603,2)</f>
        <v>48.92</v>
      </c>
    </row>
    <row r="1356" spans="1:7" x14ac:dyDescent="0.25">
      <c r="A1356" s="244"/>
      <c r="B1356" s="253">
        <f t="shared" si="21"/>
        <v>41875.458330000001</v>
      </c>
      <c r="C1356" s="254">
        <v>11</v>
      </c>
      <c r="D1356" s="39">
        <f>ROUND($D$791/100*$D$792*АТС!$C604,2)</f>
        <v>125.95</v>
      </c>
      <c r="E1356" s="39">
        <f>ROUND($E$791/100*$E$792*АТС!C604,2)</f>
        <v>115.72</v>
      </c>
      <c r="F1356" s="39">
        <f>ROUND($F$791/100*$F$792*АТС!C604,2)</f>
        <v>78.81</v>
      </c>
      <c r="G1356" s="39">
        <f>ROUND($G$791/100*$G$792*АТС!C604,2)</f>
        <v>46.13</v>
      </c>
    </row>
    <row r="1357" spans="1:7" x14ac:dyDescent="0.25">
      <c r="A1357" s="244"/>
      <c r="B1357" s="251">
        <f t="shared" si="21"/>
        <v>41875.5</v>
      </c>
      <c r="C1357" s="254">
        <v>12</v>
      </c>
      <c r="D1357" s="39">
        <f>ROUND($D$791/100*$D$792*АТС!$C605,2)</f>
        <v>124.92</v>
      </c>
      <c r="E1357" s="39">
        <f>ROUND($E$791/100*$E$792*АТС!C605,2)</f>
        <v>114.77</v>
      </c>
      <c r="F1357" s="39">
        <f>ROUND($F$791/100*$F$792*АТС!C605,2)</f>
        <v>78.16</v>
      </c>
      <c r="G1357" s="39">
        <f>ROUND($G$791/100*$G$792*АТС!C605,2)</f>
        <v>45.75</v>
      </c>
    </row>
    <row r="1358" spans="1:7" x14ac:dyDescent="0.25">
      <c r="A1358" s="244"/>
      <c r="B1358" s="253">
        <f t="shared" si="21"/>
        <v>41875.541669999999</v>
      </c>
      <c r="C1358" s="254">
        <v>13</v>
      </c>
      <c r="D1358" s="39">
        <f>ROUND($D$791/100*$D$792*АТС!$C606,2)</f>
        <v>123.97</v>
      </c>
      <c r="E1358" s="39">
        <f>ROUND($E$791/100*$E$792*АТС!C606,2)</f>
        <v>113.9</v>
      </c>
      <c r="F1358" s="39">
        <f>ROUND($F$791/100*$F$792*АТС!C606,2)</f>
        <v>77.569999999999993</v>
      </c>
      <c r="G1358" s="39">
        <f>ROUND($G$791/100*$G$792*АТС!C606,2)</f>
        <v>45.4</v>
      </c>
    </row>
    <row r="1359" spans="1:7" x14ac:dyDescent="0.25">
      <c r="A1359" s="244"/>
      <c r="B1359" s="251">
        <f t="shared" si="21"/>
        <v>41875.583330000001</v>
      </c>
      <c r="C1359" s="254">
        <v>14</v>
      </c>
      <c r="D1359" s="39">
        <f>ROUND($D$791/100*$D$792*АТС!$C607,2)</f>
        <v>122.97</v>
      </c>
      <c r="E1359" s="39">
        <f>ROUND($E$791/100*$E$792*АТС!C607,2)</f>
        <v>112.98</v>
      </c>
      <c r="F1359" s="39">
        <f>ROUND($F$791/100*$F$792*АТС!C607,2)</f>
        <v>76.94</v>
      </c>
      <c r="G1359" s="39">
        <f>ROUND($G$791/100*$G$792*АТС!C607,2)</f>
        <v>45.04</v>
      </c>
    </row>
    <row r="1360" spans="1:7" x14ac:dyDescent="0.25">
      <c r="A1360" s="244"/>
      <c r="B1360" s="253">
        <f t="shared" si="21"/>
        <v>41875.625</v>
      </c>
      <c r="C1360" s="254">
        <v>15</v>
      </c>
      <c r="D1360" s="39">
        <f>ROUND($D$791/100*$D$792*АТС!$C608,2)</f>
        <v>125.95</v>
      </c>
      <c r="E1360" s="39">
        <f>ROUND($E$791/100*$E$792*АТС!C608,2)</f>
        <v>115.72</v>
      </c>
      <c r="F1360" s="39">
        <f>ROUND($F$791/100*$F$792*АТС!C608,2)</f>
        <v>78.81</v>
      </c>
      <c r="G1360" s="39">
        <f>ROUND($G$791/100*$G$792*АТС!C608,2)</f>
        <v>46.13</v>
      </c>
    </row>
    <row r="1361" spans="1:7" x14ac:dyDescent="0.25">
      <c r="A1361" s="244"/>
      <c r="B1361" s="251">
        <f t="shared" si="21"/>
        <v>41875.666669999999</v>
      </c>
      <c r="C1361" s="254">
        <v>16</v>
      </c>
      <c r="D1361" s="39">
        <f>ROUND($D$791/100*$D$792*АТС!$C609,2)</f>
        <v>129.06</v>
      </c>
      <c r="E1361" s="39">
        <f>ROUND($E$791/100*$E$792*АТС!C609,2)</f>
        <v>118.58</v>
      </c>
      <c r="F1361" s="39">
        <f>ROUND($F$791/100*$F$792*АТС!C609,2)</f>
        <v>80.75</v>
      </c>
      <c r="G1361" s="39">
        <f>ROUND($G$791/100*$G$792*АТС!C609,2)</f>
        <v>47.27</v>
      </c>
    </row>
    <row r="1362" spans="1:7" x14ac:dyDescent="0.25">
      <c r="A1362" s="244"/>
      <c r="B1362" s="253">
        <f t="shared" si="21"/>
        <v>41875.708330000001</v>
      </c>
      <c r="C1362" s="254">
        <v>17</v>
      </c>
      <c r="D1362" s="39">
        <f>ROUND($D$791/100*$D$792*АТС!$C610,2)</f>
        <v>129.03</v>
      </c>
      <c r="E1362" s="39">
        <f>ROUND($E$791/100*$E$792*АТС!C610,2)</f>
        <v>118.55</v>
      </c>
      <c r="F1362" s="39">
        <f>ROUND($F$791/100*$F$792*АТС!C610,2)</f>
        <v>80.739999999999995</v>
      </c>
      <c r="G1362" s="39">
        <f>ROUND($G$791/100*$G$792*АТС!C610,2)</f>
        <v>47.26</v>
      </c>
    </row>
    <row r="1363" spans="1:7" x14ac:dyDescent="0.25">
      <c r="A1363" s="244"/>
      <c r="B1363" s="251">
        <f t="shared" si="21"/>
        <v>41875.75</v>
      </c>
      <c r="C1363" s="254">
        <v>18</v>
      </c>
      <c r="D1363" s="39">
        <f>ROUND($D$791/100*$D$792*АТС!$C611,2)</f>
        <v>126.92</v>
      </c>
      <c r="E1363" s="39">
        <f>ROUND($E$791/100*$E$792*АТС!C611,2)</f>
        <v>116.61</v>
      </c>
      <c r="F1363" s="39">
        <f>ROUND($F$791/100*$F$792*АТС!C611,2)</f>
        <v>79.41</v>
      </c>
      <c r="G1363" s="39">
        <f>ROUND($G$791/100*$G$792*АТС!C611,2)</f>
        <v>46.48</v>
      </c>
    </row>
    <row r="1364" spans="1:7" x14ac:dyDescent="0.25">
      <c r="A1364" s="244"/>
      <c r="B1364" s="253">
        <f t="shared" si="21"/>
        <v>41875.791669999999</v>
      </c>
      <c r="C1364" s="254">
        <v>19</v>
      </c>
      <c r="D1364" s="39">
        <f>ROUND($D$791/100*$D$792*АТС!$C612,2)</f>
        <v>125.01</v>
      </c>
      <c r="E1364" s="39">
        <f>ROUND($E$791/100*$E$792*АТС!C612,2)</f>
        <v>114.86</v>
      </c>
      <c r="F1364" s="39">
        <f>ROUND($F$791/100*$F$792*АТС!C612,2)</f>
        <v>78.22</v>
      </c>
      <c r="G1364" s="39">
        <f>ROUND($G$791/100*$G$792*АТС!C612,2)</f>
        <v>45.78</v>
      </c>
    </row>
    <row r="1365" spans="1:7" x14ac:dyDescent="0.25">
      <c r="A1365" s="244"/>
      <c r="B1365" s="251">
        <f t="shared" si="21"/>
        <v>41875.833330000001</v>
      </c>
      <c r="C1365" s="254">
        <v>20</v>
      </c>
      <c r="D1365" s="39">
        <f>ROUND($D$791/100*$D$792*АТС!$C613,2)</f>
        <v>107.41</v>
      </c>
      <c r="E1365" s="39">
        <f>ROUND($E$791/100*$E$792*АТС!C613,2)</f>
        <v>98.69</v>
      </c>
      <c r="F1365" s="39">
        <f>ROUND($F$791/100*$F$792*АТС!C613,2)</f>
        <v>67.209999999999994</v>
      </c>
      <c r="G1365" s="39">
        <f>ROUND($G$791/100*$G$792*АТС!C613,2)</f>
        <v>39.340000000000003</v>
      </c>
    </row>
    <row r="1366" spans="1:7" x14ac:dyDescent="0.25">
      <c r="A1366" s="244"/>
      <c r="B1366" s="253">
        <f t="shared" si="21"/>
        <v>41875.875</v>
      </c>
      <c r="C1366" s="254">
        <v>21</v>
      </c>
      <c r="D1366" s="39">
        <f>ROUND($D$791/100*$D$792*АТС!$C614,2)</f>
        <v>109.66</v>
      </c>
      <c r="E1366" s="39">
        <f>ROUND($E$791/100*$E$792*АТС!C614,2)</f>
        <v>100.75</v>
      </c>
      <c r="F1366" s="39">
        <f>ROUND($F$791/100*$F$792*АТС!C614,2)</f>
        <v>68.61</v>
      </c>
      <c r="G1366" s="39">
        <f>ROUND($G$791/100*$G$792*АТС!C614,2)</f>
        <v>40.159999999999997</v>
      </c>
    </row>
    <row r="1367" spans="1:7" x14ac:dyDescent="0.25">
      <c r="A1367" s="244"/>
      <c r="B1367" s="251">
        <f t="shared" si="21"/>
        <v>41875.916669999999</v>
      </c>
      <c r="C1367" s="254">
        <v>22</v>
      </c>
      <c r="D1367" s="39">
        <f>ROUND($D$791/100*$D$792*АТС!$C615,2)</f>
        <v>107.22</v>
      </c>
      <c r="E1367" s="39">
        <f>ROUND($E$791/100*$E$792*АТС!C615,2)</f>
        <v>98.51</v>
      </c>
      <c r="F1367" s="39">
        <f>ROUND($F$791/100*$F$792*АТС!C615,2)</f>
        <v>67.09</v>
      </c>
      <c r="G1367" s="39">
        <f>ROUND($G$791/100*$G$792*АТС!C615,2)</f>
        <v>39.270000000000003</v>
      </c>
    </row>
    <row r="1368" spans="1:7" x14ac:dyDescent="0.25">
      <c r="A1368" s="244"/>
      <c r="B1368" s="253">
        <f t="shared" si="21"/>
        <v>41875.958330000001</v>
      </c>
      <c r="C1368" s="254">
        <v>23</v>
      </c>
      <c r="D1368" s="39">
        <f>ROUND($D$791/100*$D$792*АТС!$C616,2)</f>
        <v>124.76</v>
      </c>
      <c r="E1368" s="39">
        <f>ROUND($E$791/100*$E$792*АТС!C616,2)</f>
        <v>114.62</v>
      </c>
      <c r="F1368" s="39">
        <f>ROUND($F$791/100*$F$792*АТС!C616,2)</f>
        <v>78.06</v>
      </c>
      <c r="G1368" s="39">
        <f>ROUND($G$791/100*$G$792*АТС!C616,2)</f>
        <v>45.69</v>
      </c>
    </row>
    <row r="1369" spans="1:7" x14ac:dyDescent="0.25">
      <c r="A1369" s="244"/>
      <c r="B1369" s="253">
        <f t="shared" si="21"/>
        <v>41876</v>
      </c>
      <c r="C1369" s="254">
        <v>0</v>
      </c>
      <c r="D1369" s="39">
        <f>ROUND($D$791/100*$D$792*АТС!$C617,2)</f>
        <v>112.62</v>
      </c>
      <c r="E1369" s="39">
        <f>ROUND($E$791/100*$E$792*АТС!C617,2)</f>
        <v>103.47</v>
      </c>
      <c r="F1369" s="39">
        <f>ROUND($F$791/100*$F$792*АТС!C617,2)</f>
        <v>70.47</v>
      </c>
      <c r="G1369" s="39">
        <f>ROUND($G$791/100*$G$792*АТС!C617,2)</f>
        <v>41.25</v>
      </c>
    </row>
    <row r="1370" spans="1:7" x14ac:dyDescent="0.25">
      <c r="A1370" s="244"/>
      <c r="B1370" s="253">
        <f t="shared" si="21"/>
        <v>41876.041669999999</v>
      </c>
      <c r="C1370" s="254">
        <v>1</v>
      </c>
      <c r="D1370" s="39">
        <f>ROUND($D$791/100*$D$792*АТС!$C618,2)</f>
        <v>128.31</v>
      </c>
      <c r="E1370" s="39">
        <f>ROUND($E$791/100*$E$792*АТС!C618,2)</f>
        <v>117.89</v>
      </c>
      <c r="F1370" s="39">
        <f>ROUND($F$791/100*$F$792*АТС!C618,2)</f>
        <v>80.28</v>
      </c>
      <c r="G1370" s="39">
        <f>ROUND($G$791/100*$G$792*АТС!C618,2)</f>
        <v>46.99</v>
      </c>
    </row>
    <row r="1371" spans="1:7" x14ac:dyDescent="0.25">
      <c r="A1371" s="244"/>
      <c r="B1371" s="253">
        <f t="shared" si="21"/>
        <v>41876.083330000001</v>
      </c>
      <c r="C1371" s="254">
        <v>2</v>
      </c>
      <c r="D1371" s="39">
        <f>ROUND($D$791/100*$D$792*АТС!$C619,2)</f>
        <v>137.86000000000001</v>
      </c>
      <c r="E1371" s="39">
        <f>ROUND($E$791/100*$E$792*АТС!C619,2)</f>
        <v>126.66</v>
      </c>
      <c r="F1371" s="39">
        <f>ROUND($F$791/100*$F$792*АТС!C619,2)</f>
        <v>86.26</v>
      </c>
      <c r="G1371" s="39">
        <f>ROUND($G$791/100*$G$792*АТС!C619,2)</f>
        <v>50.49</v>
      </c>
    </row>
    <row r="1372" spans="1:7" x14ac:dyDescent="0.25">
      <c r="A1372" s="244"/>
      <c r="B1372" s="253">
        <f t="shared" si="21"/>
        <v>41876.125</v>
      </c>
      <c r="C1372" s="254">
        <v>3</v>
      </c>
      <c r="D1372" s="39">
        <f>ROUND($D$791/100*$D$792*АТС!$C620,2)</f>
        <v>140.38999999999999</v>
      </c>
      <c r="E1372" s="39">
        <f>ROUND($E$791/100*$E$792*АТС!C620,2)</f>
        <v>128.97999999999999</v>
      </c>
      <c r="F1372" s="39">
        <f>ROUND($F$791/100*$F$792*АТС!C620,2)</f>
        <v>87.84</v>
      </c>
      <c r="G1372" s="39">
        <f>ROUND($G$791/100*$G$792*АТС!C620,2)</f>
        <v>51.42</v>
      </c>
    </row>
    <row r="1373" spans="1:7" x14ac:dyDescent="0.25">
      <c r="A1373" s="244"/>
      <c r="B1373" s="253">
        <f t="shared" si="21"/>
        <v>41876.166669999999</v>
      </c>
      <c r="C1373" s="254">
        <v>4</v>
      </c>
      <c r="D1373" s="39">
        <f>ROUND($D$791/100*$D$792*АТС!$C621,2)</f>
        <v>139.08000000000001</v>
      </c>
      <c r="E1373" s="39">
        <f>ROUND($E$791/100*$E$792*АТС!C621,2)</f>
        <v>127.78</v>
      </c>
      <c r="F1373" s="39">
        <f>ROUND($F$791/100*$F$792*АТС!C621,2)</f>
        <v>87.02</v>
      </c>
      <c r="G1373" s="39">
        <f>ROUND($G$791/100*$G$792*АТС!C621,2)</f>
        <v>50.94</v>
      </c>
    </row>
    <row r="1374" spans="1:7" x14ac:dyDescent="0.25">
      <c r="A1374" s="244"/>
      <c r="B1374" s="253">
        <f t="shared" si="21"/>
        <v>41876.208330000001</v>
      </c>
      <c r="C1374" s="254">
        <v>5</v>
      </c>
      <c r="D1374" s="39">
        <f>ROUND($D$791/100*$D$792*АТС!$C622,2)</f>
        <v>141.52000000000001</v>
      </c>
      <c r="E1374" s="39">
        <f>ROUND($E$791/100*$E$792*АТС!C622,2)</f>
        <v>130.02000000000001</v>
      </c>
      <c r="F1374" s="39">
        <f>ROUND($F$791/100*$F$792*АТС!C622,2)</f>
        <v>88.55</v>
      </c>
      <c r="G1374" s="39">
        <f>ROUND($G$791/100*$G$792*АТС!C622,2)</f>
        <v>51.83</v>
      </c>
    </row>
    <row r="1375" spans="1:7" x14ac:dyDescent="0.25">
      <c r="A1375" s="244"/>
      <c r="B1375" s="253">
        <f t="shared" si="21"/>
        <v>41876.25</v>
      </c>
      <c r="C1375" s="254">
        <v>6</v>
      </c>
      <c r="D1375" s="39">
        <f>ROUND($D$791/100*$D$792*АТС!$C623,2)</f>
        <v>142.94999999999999</v>
      </c>
      <c r="E1375" s="39">
        <f>ROUND($E$791/100*$E$792*АТС!C623,2)</f>
        <v>131.34</v>
      </c>
      <c r="F1375" s="39">
        <f>ROUND($F$791/100*$F$792*АТС!C623,2)</f>
        <v>89.45</v>
      </c>
      <c r="G1375" s="39">
        <f>ROUND($G$791/100*$G$792*АТС!C623,2)</f>
        <v>52.36</v>
      </c>
    </row>
    <row r="1376" spans="1:7" x14ac:dyDescent="0.25">
      <c r="A1376" s="244"/>
      <c r="B1376" s="253">
        <f t="shared" si="21"/>
        <v>41876.291669999999</v>
      </c>
      <c r="C1376" s="254">
        <v>7</v>
      </c>
      <c r="D1376" s="39">
        <f>ROUND($D$791/100*$D$792*АТС!$C624,2)</f>
        <v>130.61000000000001</v>
      </c>
      <c r="E1376" s="39">
        <f>ROUND($E$791/100*$E$792*АТС!C624,2)</f>
        <v>120</v>
      </c>
      <c r="F1376" s="39">
        <f>ROUND($F$791/100*$F$792*АТС!C624,2)</f>
        <v>81.72</v>
      </c>
      <c r="G1376" s="39">
        <f>ROUND($G$791/100*$G$792*АТС!C624,2)</f>
        <v>47.84</v>
      </c>
    </row>
    <row r="1377" spans="1:7" x14ac:dyDescent="0.25">
      <c r="A1377" s="244"/>
      <c r="B1377" s="253">
        <f t="shared" si="21"/>
        <v>41876.333330000001</v>
      </c>
      <c r="C1377" s="254">
        <v>8</v>
      </c>
      <c r="D1377" s="39">
        <f>ROUND($D$791/100*$D$792*АТС!$C625,2)</f>
        <v>158.66</v>
      </c>
      <c r="E1377" s="39">
        <f>ROUND($E$791/100*$E$792*АТС!C625,2)</f>
        <v>145.77000000000001</v>
      </c>
      <c r="F1377" s="39">
        <f>ROUND($F$791/100*$F$792*АТС!C625,2)</f>
        <v>99.27</v>
      </c>
      <c r="G1377" s="39">
        <f>ROUND($G$791/100*$G$792*АТС!C625,2)</f>
        <v>58.11</v>
      </c>
    </row>
    <row r="1378" spans="1:7" x14ac:dyDescent="0.25">
      <c r="A1378" s="244"/>
      <c r="B1378" s="253">
        <f t="shared" si="21"/>
        <v>41876.375</v>
      </c>
      <c r="C1378" s="254">
        <v>9</v>
      </c>
      <c r="D1378" s="39">
        <f>ROUND($D$791/100*$D$792*АТС!$C626,2)</f>
        <v>139.51</v>
      </c>
      <c r="E1378" s="39">
        <f>ROUND($E$791/100*$E$792*АТС!C626,2)</f>
        <v>128.18</v>
      </c>
      <c r="F1378" s="39">
        <f>ROUND($F$791/100*$F$792*АТС!C626,2)</f>
        <v>87.29</v>
      </c>
      <c r="G1378" s="39">
        <f>ROUND($G$791/100*$G$792*АТС!C626,2)</f>
        <v>51.09</v>
      </c>
    </row>
    <row r="1379" spans="1:7" x14ac:dyDescent="0.25">
      <c r="A1379" s="244"/>
      <c r="B1379" s="253">
        <f t="shared" si="21"/>
        <v>41876.416669999999</v>
      </c>
      <c r="C1379" s="254">
        <v>10</v>
      </c>
      <c r="D1379" s="39">
        <f>ROUND($D$791/100*$D$792*АТС!$C627,2)</f>
        <v>130.52000000000001</v>
      </c>
      <c r="E1379" s="39">
        <f>ROUND($E$791/100*$E$792*АТС!C627,2)</f>
        <v>119.91</v>
      </c>
      <c r="F1379" s="39">
        <f>ROUND($F$791/100*$F$792*АТС!C627,2)</f>
        <v>81.66</v>
      </c>
      <c r="G1379" s="39">
        <f>ROUND($G$791/100*$G$792*АТС!C627,2)</f>
        <v>47.8</v>
      </c>
    </row>
    <row r="1380" spans="1:7" x14ac:dyDescent="0.25">
      <c r="A1380" s="244"/>
      <c r="B1380" s="253">
        <f t="shared" si="21"/>
        <v>41876.458330000001</v>
      </c>
      <c r="C1380" s="254">
        <v>11</v>
      </c>
      <c r="D1380" s="39">
        <f>ROUND($D$791/100*$D$792*АТС!$C628,2)</f>
        <v>128.5</v>
      </c>
      <c r="E1380" s="39">
        <f>ROUND($E$791/100*$E$792*АТС!C628,2)</f>
        <v>118.06</v>
      </c>
      <c r="F1380" s="39">
        <f>ROUND($F$791/100*$F$792*АТС!C628,2)</f>
        <v>80.400000000000006</v>
      </c>
      <c r="G1380" s="39">
        <f>ROUND($G$791/100*$G$792*АТС!C628,2)</f>
        <v>47.06</v>
      </c>
    </row>
    <row r="1381" spans="1:7" x14ac:dyDescent="0.25">
      <c r="A1381" s="244"/>
      <c r="B1381" s="253">
        <f t="shared" si="21"/>
        <v>41876.5</v>
      </c>
      <c r="C1381" s="254">
        <v>12</v>
      </c>
      <c r="D1381" s="39">
        <f>ROUND($D$791/100*$D$792*АТС!$C629,2)</f>
        <v>130.68</v>
      </c>
      <c r="E1381" s="39">
        <f>ROUND($E$791/100*$E$792*АТС!C629,2)</f>
        <v>120.06</v>
      </c>
      <c r="F1381" s="39">
        <f>ROUND($F$791/100*$F$792*АТС!C629,2)</f>
        <v>81.77</v>
      </c>
      <c r="G1381" s="39">
        <f>ROUND($G$791/100*$G$792*АТС!C629,2)</f>
        <v>47.86</v>
      </c>
    </row>
    <row r="1382" spans="1:7" x14ac:dyDescent="0.25">
      <c r="A1382" s="244"/>
      <c r="B1382" s="253">
        <f t="shared" si="21"/>
        <v>41876.541669999999</v>
      </c>
      <c r="C1382" s="254">
        <v>13</v>
      </c>
      <c r="D1382" s="39">
        <f>ROUND($D$791/100*$D$792*АТС!$C630,2)</f>
        <v>129.53</v>
      </c>
      <c r="E1382" s="39">
        <f>ROUND($E$791/100*$E$792*АТС!C630,2)</f>
        <v>119.01</v>
      </c>
      <c r="F1382" s="39">
        <f>ROUND($F$791/100*$F$792*АТС!C630,2)</f>
        <v>81.05</v>
      </c>
      <c r="G1382" s="39">
        <f>ROUND($G$791/100*$G$792*АТС!C630,2)</f>
        <v>47.44</v>
      </c>
    </row>
    <row r="1383" spans="1:7" x14ac:dyDescent="0.25">
      <c r="A1383" s="244"/>
      <c r="B1383" s="253">
        <f t="shared" si="21"/>
        <v>41876.583330000001</v>
      </c>
      <c r="C1383" s="254">
        <v>14</v>
      </c>
      <c r="D1383" s="39">
        <f>ROUND($D$791/100*$D$792*АТС!$C631,2)</f>
        <v>125.36</v>
      </c>
      <c r="E1383" s="39">
        <f>ROUND($E$791/100*$E$792*АТС!C631,2)</f>
        <v>115.17</v>
      </c>
      <c r="F1383" s="39">
        <f>ROUND($F$791/100*$F$792*АТС!C631,2)</f>
        <v>78.44</v>
      </c>
      <c r="G1383" s="39">
        <f>ROUND($G$791/100*$G$792*АТС!C631,2)</f>
        <v>45.91</v>
      </c>
    </row>
    <row r="1384" spans="1:7" x14ac:dyDescent="0.25">
      <c r="A1384" s="244"/>
      <c r="B1384" s="253">
        <f t="shared" si="21"/>
        <v>41876.625</v>
      </c>
      <c r="C1384" s="254">
        <v>15</v>
      </c>
      <c r="D1384" s="39">
        <f>ROUND($D$791/100*$D$792*АТС!$C632,2)</f>
        <v>127.42</v>
      </c>
      <c r="E1384" s="39">
        <f>ROUND($E$791/100*$E$792*АТС!C632,2)</f>
        <v>117.07</v>
      </c>
      <c r="F1384" s="39">
        <f>ROUND($F$791/100*$F$792*АТС!C632,2)</f>
        <v>79.73</v>
      </c>
      <c r="G1384" s="39">
        <f>ROUND($G$791/100*$G$792*АТС!C632,2)</f>
        <v>46.67</v>
      </c>
    </row>
    <row r="1385" spans="1:7" x14ac:dyDescent="0.25">
      <c r="A1385" s="244"/>
      <c r="B1385" s="253">
        <f t="shared" si="21"/>
        <v>41876.666669999999</v>
      </c>
      <c r="C1385" s="254">
        <v>16</v>
      </c>
      <c r="D1385" s="39">
        <f>ROUND($D$791/100*$D$792*АТС!$C633,2)</f>
        <v>126.98</v>
      </c>
      <c r="E1385" s="39">
        <f>ROUND($E$791/100*$E$792*АТС!C633,2)</f>
        <v>116.66</v>
      </c>
      <c r="F1385" s="39">
        <f>ROUND($F$791/100*$F$792*АТС!C633,2)</f>
        <v>79.45</v>
      </c>
      <c r="G1385" s="39">
        <f>ROUND($G$791/100*$G$792*АТС!C633,2)</f>
        <v>46.51</v>
      </c>
    </row>
    <row r="1386" spans="1:7" x14ac:dyDescent="0.25">
      <c r="A1386" s="244"/>
      <c r="B1386" s="253">
        <f t="shared" si="21"/>
        <v>41876.708330000001</v>
      </c>
      <c r="C1386" s="254">
        <v>17</v>
      </c>
      <c r="D1386" s="39">
        <f>ROUND($D$791/100*$D$792*АТС!$C634,2)</f>
        <v>130.65</v>
      </c>
      <c r="E1386" s="39">
        <f>ROUND($E$791/100*$E$792*АТС!C634,2)</f>
        <v>120.04</v>
      </c>
      <c r="F1386" s="39">
        <f>ROUND($F$791/100*$F$792*АТС!C634,2)</f>
        <v>81.75</v>
      </c>
      <c r="G1386" s="39">
        <f>ROUND($G$791/100*$G$792*АТС!C634,2)</f>
        <v>47.85</v>
      </c>
    </row>
    <row r="1387" spans="1:7" x14ac:dyDescent="0.25">
      <c r="A1387" s="244"/>
      <c r="B1387" s="253">
        <f t="shared" si="21"/>
        <v>41876.75</v>
      </c>
      <c r="C1387" s="254">
        <v>18</v>
      </c>
      <c r="D1387" s="39">
        <f>ROUND($D$791/100*$D$792*АТС!$C635,2)</f>
        <v>138.61000000000001</v>
      </c>
      <c r="E1387" s="39">
        <f>ROUND($E$791/100*$E$792*АТС!C635,2)</f>
        <v>127.35</v>
      </c>
      <c r="F1387" s="39">
        <f>ROUND($F$791/100*$F$792*АТС!C635,2)</f>
        <v>86.73</v>
      </c>
      <c r="G1387" s="39">
        <f>ROUND($G$791/100*$G$792*АТС!C635,2)</f>
        <v>50.76</v>
      </c>
    </row>
    <row r="1388" spans="1:7" x14ac:dyDescent="0.25">
      <c r="A1388" s="244"/>
      <c r="B1388" s="253">
        <f t="shared" si="21"/>
        <v>41876.791669999999</v>
      </c>
      <c r="C1388" s="254">
        <v>19</v>
      </c>
      <c r="D1388" s="39">
        <f>ROUND($D$791/100*$D$792*АТС!$C636,2)</f>
        <v>136.69</v>
      </c>
      <c r="E1388" s="39">
        <f>ROUND($E$791/100*$E$792*АТС!C636,2)</f>
        <v>125.59</v>
      </c>
      <c r="F1388" s="39">
        <f>ROUND($F$791/100*$F$792*АТС!C636,2)</f>
        <v>85.53</v>
      </c>
      <c r="G1388" s="39">
        <f>ROUND($G$791/100*$G$792*АТС!C636,2)</f>
        <v>50.06</v>
      </c>
    </row>
    <row r="1389" spans="1:7" x14ac:dyDescent="0.25">
      <c r="A1389" s="244"/>
      <c r="B1389" s="253">
        <f t="shared" si="21"/>
        <v>41876.833330000001</v>
      </c>
      <c r="C1389" s="254">
        <v>20</v>
      </c>
      <c r="D1389" s="39">
        <f>ROUND($D$791/100*$D$792*АТС!$C637,2)</f>
        <v>114.76</v>
      </c>
      <c r="E1389" s="39">
        <f>ROUND($E$791/100*$E$792*АТС!C637,2)</f>
        <v>105.44</v>
      </c>
      <c r="F1389" s="39">
        <f>ROUND($F$791/100*$F$792*АТС!C637,2)</f>
        <v>71.81</v>
      </c>
      <c r="G1389" s="39">
        <f>ROUND($G$791/100*$G$792*АТС!C637,2)</f>
        <v>42.03</v>
      </c>
    </row>
    <row r="1390" spans="1:7" x14ac:dyDescent="0.25">
      <c r="A1390" s="244"/>
      <c r="B1390" s="253">
        <f t="shared" si="21"/>
        <v>41876.875</v>
      </c>
      <c r="C1390" s="254">
        <v>21</v>
      </c>
      <c r="D1390" s="39">
        <f>ROUND($D$791/100*$D$792*АТС!$C638,2)</f>
        <v>112.54</v>
      </c>
      <c r="E1390" s="39">
        <f>ROUND($E$791/100*$E$792*АТС!C638,2)</f>
        <v>103.4</v>
      </c>
      <c r="F1390" s="39">
        <f>ROUND($F$791/100*$F$792*АТС!C638,2)</f>
        <v>70.41</v>
      </c>
      <c r="G1390" s="39">
        <f>ROUND($G$791/100*$G$792*АТС!C638,2)</f>
        <v>41.22</v>
      </c>
    </row>
    <row r="1391" spans="1:7" x14ac:dyDescent="0.25">
      <c r="A1391" s="244"/>
      <c r="B1391" s="253">
        <f t="shared" si="21"/>
        <v>41876.916669999999</v>
      </c>
      <c r="C1391" s="254">
        <v>22</v>
      </c>
      <c r="D1391" s="39">
        <f>ROUND($D$791/100*$D$792*АТС!$C639,2)</f>
        <v>119.97</v>
      </c>
      <c r="E1391" s="39">
        <f>ROUND($E$791/100*$E$792*АТС!C639,2)</f>
        <v>110.22</v>
      </c>
      <c r="F1391" s="39">
        <f>ROUND($F$791/100*$F$792*АТС!C639,2)</f>
        <v>75.06</v>
      </c>
      <c r="G1391" s="39">
        <f>ROUND($G$791/100*$G$792*АТС!C639,2)</f>
        <v>43.94</v>
      </c>
    </row>
    <row r="1392" spans="1:7" x14ac:dyDescent="0.25">
      <c r="A1392" s="244"/>
      <c r="B1392" s="253">
        <f t="shared" si="21"/>
        <v>41876.958330000001</v>
      </c>
      <c r="C1392" s="254">
        <v>23</v>
      </c>
      <c r="D1392" s="39">
        <f>ROUND($D$791/100*$D$792*АТС!$C640,2)</f>
        <v>107</v>
      </c>
      <c r="E1392" s="39">
        <f>ROUND($E$791/100*$E$792*АТС!C640,2)</f>
        <v>98.3</v>
      </c>
      <c r="F1392" s="39">
        <f>ROUND($F$791/100*$F$792*АТС!C640,2)</f>
        <v>66.95</v>
      </c>
      <c r="G1392" s="39">
        <f>ROUND($G$791/100*$G$792*АТС!C640,2)</f>
        <v>39.19</v>
      </c>
    </row>
    <row r="1393" spans="1:7" x14ac:dyDescent="0.25">
      <c r="A1393" s="244"/>
      <c r="B1393" s="253">
        <f t="shared" si="21"/>
        <v>41877</v>
      </c>
      <c r="C1393" s="254">
        <v>0</v>
      </c>
      <c r="D1393" s="39">
        <f>ROUND($D$791/100*$D$792*АТС!$C641,2)</f>
        <v>112.47</v>
      </c>
      <c r="E1393" s="39">
        <f>ROUND($E$791/100*$E$792*АТС!C641,2)</f>
        <v>103.33</v>
      </c>
      <c r="F1393" s="39">
        <f>ROUND($F$791/100*$F$792*АТС!C641,2)</f>
        <v>70.37</v>
      </c>
      <c r="G1393" s="39">
        <f>ROUND($G$791/100*$G$792*АТС!C641,2)</f>
        <v>41.19</v>
      </c>
    </row>
    <row r="1394" spans="1:7" x14ac:dyDescent="0.25">
      <c r="A1394" s="244"/>
      <c r="B1394" s="253">
        <f t="shared" si="21"/>
        <v>41877.041669999999</v>
      </c>
      <c r="C1394" s="254">
        <v>1</v>
      </c>
      <c r="D1394" s="39">
        <f>ROUND($D$791/100*$D$792*АТС!$C642,2)</f>
        <v>128.13999999999999</v>
      </c>
      <c r="E1394" s="39">
        <f>ROUND($E$791/100*$E$792*АТС!C642,2)</f>
        <v>117.73</v>
      </c>
      <c r="F1394" s="39">
        <f>ROUND($F$791/100*$F$792*АТС!C642,2)</f>
        <v>80.180000000000007</v>
      </c>
      <c r="G1394" s="39">
        <f>ROUND($G$791/100*$G$792*АТС!C642,2)</f>
        <v>46.93</v>
      </c>
    </row>
    <row r="1395" spans="1:7" x14ac:dyDescent="0.25">
      <c r="A1395" s="244"/>
      <c r="B1395" s="253">
        <f t="shared" si="21"/>
        <v>41877.083330000001</v>
      </c>
      <c r="C1395" s="254">
        <v>2</v>
      </c>
      <c r="D1395" s="39">
        <f>ROUND($D$791/100*$D$792*АТС!$C643,2)</f>
        <v>137.68</v>
      </c>
      <c r="E1395" s="39">
        <f>ROUND($E$791/100*$E$792*АТС!C643,2)</f>
        <v>126.49</v>
      </c>
      <c r="F1395" s="39">
        <f>ROUND($F$791/100*$F$792*АТС!C643,2)</f>
        <v>86.15</v>
      </c>
      <c r="G1395" s="39">
        <f>ROUND($G$791/100*$G$792*АТС!C643,2)</f>
        <v>50.42</v>
      </c>
    </row>
    <row r="1396" spans="1:7" x14ac:dyDescent="0.25">
      <c r="A1396" s="244"/>
      <c r="B1396" s="253">
        <f t="shared" si="21"/>
        <v>41877.125</v>
      </c>
      <c r="C1396" s="254">
        <v>3</v>
      </c>
      <c r="D1396" s="39">
        <f>ROUND($D$791/100*$D$792*АТС!$C644,2)</f>
        <v>140.27000000000001</v>
      </c>
      <c r="E1396" s="39">
        <f>ROUND($E$791/100*$E$792*АТС!C644,2)</f>
        <v>128.87</v>
      </c>
      <c r="F1396" s="39">
        <f>ROUND($F$791/100*$F$792*АТС!C644,2)</f>
        <v>87.76</v>
      </c>
      <c r="G1396" s="39">
        <f>ROUND($G$791/100*$G$792*АТС!C644,2)</f>
        <v>51.37</v>
      </c>
    </row>
    <row r="1397" spans="1:7" x14ac:dyDescent="0.25">
      <c r="A1397" s="244"/>
      <c r="B1397" s="253">
        <f t="shared" si="21"/>
        <v>41877.166669999999</v>
      </c>
      <c r="C1397" s="254">
        <v>4</v>
      </c>
      <c r="D1397" s="39">
        <f>ROUND($D$791/100*$D$792*АТС!$C645,2)</f>
        <v>138.94</v>
      </c>
      <c r="E1397" s="39">
        <f>ROUND($E$791/100*$E$792*АТС!C645,2)</f>
        <v>127.66</v>
      </c>
      <c r="F1397" s="39">
        <f>ROUND($F$791/100*$F$792*АТС!C645,2)</f>
        <v>86.94</v>
      </c>
      <c r="G1397" s="39">
        <f>ROUND($G$791/100*$G$792*АТС!C645,2)</f>
        <v>50.89</v>
      </c>
    </row>
    <row r="1398" spans="1:7" x14ac:dyDescent="0.25">
      <c r="A1398" s="244"/>
      <c r="B1398" s="253">
        <f t="shared" si="21"/>
        <v>41877.208330000001</v>
      </c>
      <c r="C1398" s="254">
        <v>5</v>
      </c>
      <c r="D1398" s="39">
        <f>ROUND($D$791/100*$D$792*АТС!$C646,2)</f>
        <v>141.55000000000001</v>
      </c>
      <c r="E1398" s="39">
        <f>ROUND($E$791/100*$E$792*АТС!C646,2)</f>
        <v>130.05000000000001</v>
      </c>
      <c r="F1398" s="39">
        <f>ROUND($F$791/100*$F$792*АТС!C646,2)</f>
        <v>88.57</v>
      </c>
      <c r="G1398" s="39">
        <f>ROUND($G$791/100*$G$792*АТС!C646,2)</f>
        <v>51.84</v>
      </c>
    </row>
    <row r="1399" spans="1:7" x14ac:dyDescent="0.25">
      <c r="A1399" s="244"/>
      <c r="B1399" s="253">
        <f t="shared" si="21"/>
        <v>41877.25</v>
      </c>
      <c r="C1399" s="254">
        <v>6</v>
      </c>
      <c r="D1399" s="39">
        <f>ROUND($D$791/100*$D$792*АТС!$C647,2)</f>
        <v>142.9</v>
      </c>
      <c r="E1399" s="39">
        <f>ROUND($E$791/100*$E$792*АТС!C647,2)</f>
        <v>131.29</v>
      </c>
      <c r="F1399" s="39">
        <f>ROUND($F$791/100*$F$792*АТС!C647,2)</f>
        <v>89.41</v>
      </c>
      <c r="G1399" s="39">
        <f>ROUND($G$791/100*$G$792*АТС!C647,2)</f>
        <v>52.34</v>
      </c>
    </row>
    <row r="1400" spans="1:7" x14ac:dyDescent="0.25">
      <c r="A1400" s="244"/>
      <c r="B1400" s="253">
        <f t="shared" si="21"/>
        <v>41877.291669999999</v>
      </c>
      <c r="C1400" s="254">
        <v>7</v>
      </c>
      <c r="D1400" s="39">
        <f>ROUND($D$791/100*$D$792*АТС!$C648,2)</f>
        <v>130.56</v>
      </c>
      <c r="E1400" s="39">
        <f>ROUND($E$791/100*$E$792*АТС!C648,2)</f>
        <v>119.95</v>
      </c>
      <c r="F1400" s="39">
        <f>ROUND($F$791/100*$F$792*АТС!C648,2)</f>
        <v>81.69</v>
      </c>
      <c r="G1400" s="39">
        <f>ROUND($G$791/100*$G$792*АТС!C648,2)</f>
        <v>47.82</v>
      </c>
    </row>
    <row r="1401" spans="1:7" x14ac:dyDescent="0.25">
      <c r="A1401" s="244"/>
      <c r="B1401" s="253">
        <f t="shared" si="21"/>
        <v>41877.333330000001</v>
      </c>
      <c r="C1401" s="254">
        <v>8</v>
      </c>
      <c r="D1401" s="39">
        <f>ROUND($D$791/100*$D$792*АТС!$C649,2)</f>
        <v>158.49</v>
      </c>
      <c r="E1401" s="39">
        <f>ROUND($E$791/100*$E$792*АТС!C649,2)</f>
        <v>145.61000000000001</v>
      </c>
      <c r="F1401" s="39">
        <f>ROUND($F$791/100*$F$792*АТС!C649,2)</f>
        <v>99.17</v>
      </c>
      <c r="G1401" s="39">
        <f>ROUND($G$791/100*$G$792*АТС!C649,2)</f>
        <v>58.05</v>
      </c>
    </row>
    <row r="1402" spans="1:7" x14ac:dyDescent="0.25">
      <c r="A1402" s="244"/>
      <c r="B1402" s="253">
        <f t="shared" si="21"/>
        <v>41877.375</v>
      </c>
      <c r="C1402" s="254">
        <v>9</v>
      </c>
      <c r="D1402" s="39">
        <f>ROUND($D$791/100*$D$792*АТС!$C650,2)</f>
        <v>139.47</v>
      </c>
      <c r="E1402" s="39">
        <f>ROUND($E$791/100*$E$792*АТС!C650,2)</f>
        <v>128.13999999999999</v>
      </c>
      <c r="F1402" s="39">
        <f>ROUND($F$791/100*$F$792*АТС!C650,2)</f>
        <v>87.27</v>
      </c>
      <c r="G1402" s="39">
        <f>ROUND($G$791/100*$G$792*АТС!C650,2)</f>
        <v>51.08</v>
      </c>
    </row>
    <row r="1403" spans="1:7" x14ac:dyDescent="0.25">
      <c r="A1403" s="244"/>
      <c r="B1403" s="253">
        <f t="shared" si="21"/>
        <v>41877.416669999999</v>
      </c>
      <c r="C1403" s="254">
        <v>10</v>
      </c>
      <c r="D1403" s="39">
        <f>ROUND($D$791/100*$D$792*АТС!$C651,2)</f>
        <v>130.54</v>
      </c>
      <c r="E1403" s="39">
        <f>ROUND($E$791/100*$E$792*АТС!C651,2)</f>
        <v>119.93</v>
      </c>
      <c r="F1403" s="39">
        <f>ROUND($F$791/100*$F$792*АТС!C651,2)</f>
        <v>81.680000000000007</v>
      </c>
      <c r="G1403" s="39">
        <f>ROUND($G$791/100*$G$792*АТС!C651,2)</f>
        <v>47.81</v>
      </c>
    </row>
    <row r="1404" spans="1:7" x14ac:dyDescent="0.25">
      <c r="A1404" s="244"/>
      <c r="B1404" s="253">
        <f t="shared" si="21"/>
        <v>41877.458330000001</v>
      </c>
      <c r="C1404" s="254">
        <v>11</v>
      </c>
      <c r="D1404" s="39">
        <f>ROUND($D$791/100*$D$792*АТС!$C652,2)</f>
        <v>128.49</v>
      </c>
      <c r="E1404" s="39">
        <f>ROUND($E$791/100*$E$792*АТС!C652,2)</f>
        <v>118.05</v>
      </c>
      <c r="F1404" s="39">
        <f>ROUND($F$791/100*$F$792*АТС!C652,2)</f>
        <v>80.400000000000006</v>
      </c>
      <c r="G1404" s="39">
        <f>ROUND($G$791/100*$G$792*АТС!C652,2)</f>
        <v>47.06</v>
      </c>
    </row>
    <row r="1405" spans="1:7" x14ac:dyDescent="0.25">
      <c r="A1405" s="244"/>
      <c r="B1405" s="253">
        <f t="shared" si="21"/>
        <v>41877.5</v>
      </c>
      <c r="C1405" s="254">
        <v>12</v>
      </c>
      <c r="D1405" s="39">
        <f>ROUND($D$791/100*$D$792*АТС!$C653,2)</f>
        <v>130.6</v>
      </c>
      <c r="E1405" s="39">
        <f>ROUND($E$791/100*$E$792*АТС!C653,2)</f>
        <v>119.99</v>
      </c>
      <c r="F1405" s="39">
        <f>ROUND($F$791/100*$F$792*АТС!C653,2)</f>
        <v>81.709999999999994</v>
      </c>
      <c r="G1405" s="39">
        <f>ROUND($G$791/100*$G$792*АТС!C653,2)</f>
        <v>47.83</v>
      </c>
    </row>
    <row r="1406" spans="1:7" x14ac:dyDescent="0.25">
      <c r="A1406" s="244"/>
      <c r="B1406" s="253">
        <f t="shared" si="21"/>
        <v>41877.541669999999</v>
      </c>
      <c r="C1406" s="254">
        <v>13</v>
      </c>
      <c r="D1406" s="39">
        <f>ROUND($D$791/100*$D$792*АТС!$C654,2)</f>
        <v>129.5</v>
      </c>
      <c r="E1406" s="39">
        <f>ROUND($E$791/100*$E$792*АТС!C654,2)</f>
        <v>118.98</v>
      </c>
      <c r="F1406" s="39">
        <f>ROUND($F$791/100*$F$792*АТС!C654,2)</f>
        <v>81.03</v>
      </c>
      <c r="G1406" s="39">
        <f>ROUND($G$791/100*$G$792*АТС!C654,2)</f>
        <v>47.43</v>
      </c>
    </row>
    <row r="1407" spans="1:7" x14ac:dyDescent="0.25">
      <c r="A1407" s="244"/>
      <c r="B1407" s="253">
        <f t="shared" si="21"/>
        <v>41877.583330000001</v>
      </c>
      <c r="C1407" s="254">
        <v>14</v>
      </c>
      <c r="D1407" s="39">
        <f>ROUND($D$791/100*$D$792*АТС!$C655,2)</f>
        <v>125.39</v>
      </c>
      <c r="E1407" s="39">
        <f>ROUND($E$791/100*$E$792*АТС!C655,2)</f>
        <v>115.21</v>
      </c>
      <c r="F1407" s="39">
        <f>ROUND($F$791/100*$F$792*АТС!C655,2)</f>
        <v>78.459999999999994</v>
      </c>
      <c r="G1407" s="39">
        <f>ROUND($G$791/100*$G$792*АТС!C655,2)</f>
        <v>45.93</v>
      </c>
    </row>
    <row r="1408" spans="1:7" x14ac:dyDescent="0.25">
      <c r="A1408" s="244"/>
      <c r="B1408" s="253">
        <f t="shared" si="21"/>
        <v>41877.625</v>
      </c>
      <c r="C1408" s="254">
        <v>15</v>
      </c>
      <c r="D1408" s="39">
        <f>ROUND($D$791/100*$D$792*АТС!$C656,2)</f>
        <v>127.38</v>
      </c>
      <c r="E1408" s="39">
        <f>ROUND($E$791/100*$E$792*АТС!C656,2)</f>
        <v>117.03</v>
      </c>
      <c r="F1408" s="39">
        <f>ROUND($F$791/100*$F$792*АТС!C656,2)</f>
        <v>79.7</v>
      </c>
      <c r="G1408" s="39">
        <f>ROUND($G$791/100*$G$792*АТС!C656,2)</f>
        <v>46.65</v>
      </c>
    </row>
    <row r="1409" spans="1:7" x14ac:dyDescent="0.25">
      <c r="A1409" s="244"/>
      <c r="B1409" s="253">
        <f t="shared" si="21"/>
        <v>41877.666669999999</v>
      </c>
      <c r="C1409" s="254">
        <v>16</v>
      </c>
      <c r="D1409" s="39">
        <f>ROUND($D$791/100*$D$792*АТС!$C657,2)</f>
        <v>126.97</v>
      </c>
      <c r="E1409" s="39">
        <f>ROUND($E$791/100*$E$792*АТС!C657,2)</f>
        <v>116.66</v>
      </c>
      <c r="F1409" s="39">
        <f>ROUND($F$791/100*$F$792*АТС!C657,2)</f>
        <v>79.45</v>
      </c>
      <c r="G1409" s="39">
        <f>ROUND($G$791/100*$G$792*АТС!C657,2)</f>
        <v>46.5</v>
      </c>
    </row>
    <row r="1410" spans="1:7" x14ac:dyDescent="0.25">
      <c r="A1410" s="244"/>
      <c r="B1410" s="253">
        <f t="shared" si="21"/>
        <v>41877.708330000001</v>
      </c>
      <c r="C1410" s="254">
        <v>17</v>
      </c>
      <c r="D1410" s="39">
        <f>ROUND($D$791/100*$D$792*АТС!$C658,2)</f>
        <v>130.66999999999999</v>
      </c>
      <c r="E1410" s="39">
        <f>ROUND($E$791/100*$E$792*АТС!C658,2)</f>
        <v>120.05</v>
      </c>
      <c r="F1410" s="39">
        <f>ROUND($F$791/100*$F$792*АТС!C658,2)</f>
        <v>81.760000000000005</v>
      </c>
      <c r="G1410" s="39">
        <f>ROUND($G$791/100*$G$792*АТС!C658,2)</f>
        <v>47.86</v>
      </c>
    </row>
    <row r="1411" spans="1:7" x14ac:dyDescent="0.25">
      <c r="A1411" s="244"/>
      <c r="B1411" s="253">
        <f t="shared" si="21"/>
        <v>41877.75</v>
      </c>
      <c r="C1411" s="254">
        <v>18</v>
      </c>
      <c r="D1411" s="39">
        <f>ROUND($D$791/100*$D$792*АТС!$C659,2)</f>
        <v>138.63999999999999</v>
      </c>
      <c r="E1411" s="39">
        <f>ROUND($E$791/100*$E$792*АТС!C659,2)</f>
        <v>127.37</v>
      </c>
      <c r="F1411" s="39">
        <f>ROUND($F$791/100*$F$792*АТС!C659,2)</f>
        <v>86.74</v>
      </c>
      <c r="G1411" s="39">
        <f>ROUND($G$791/100*$G$792*АТС!C659,2)</f>
        <v>50.77</v>
      </c>
    </row>
    <row r="1412" spans="1:7" x14ac:dyDescent="0.25">
      <c r="A1412" s="244"/>
      <c r="B1412" s="253">
        <f t="shared" si="21"/>
        <v>41877.791669999999</v>
      </c>
      <c r="C1412" s="254">
        <v>19</v>
      </c>
      <c r="D1412" s="39">
        <f>ROUND($D$791/100*$D$792*АТС!$C660,2)</f>
        <v>136.83000000000001</v>
      </c>
      <c r="E1412" s="39">
        <f>ROUND($E$791/100*$E$792*АТС!C660,2)</f>
        <v>125.72</v>
      </c>
      <c r="F1412" s="39">
        <f>ROUND($F$791/100*$F$792*АТС!C660,2)</f>
        <v>85.62</v>
      </c>
      <c r="G1412" s="39">
        <f>ROUND($G$791/100*$G$792*АТС!C660,2)</f>
        <v>50.11</v>
      </c>
    </row>
    <row r="1413" spans="1:7" x14ac:dyDescent="0.25">
      <c r="A1413" s="244"/>
      <c r="B1413" s="253">
        <f t="shared" si="21"/>
        <v>41877.833330000001</v>
      </c>
      <c r="C1413" s="254">
        <v>20</v>
      </c>
      <c r="D1413" s="39">
        <f>ROUND($D$791/100*$D$792*АТС!$C661,2)</f>
        <v>114.76</v>
      </c>
      <c r="E1413" s="39">
        <f>ROUND($E$791/100*$E$792*АТС!C661,2)</f>
        <v>105.44</v>
      </c>
      <c r="F1413" s="39">
        <f>ROUND($F$791/100*$F$792*АТС!C661,2)</f>
        <v>71.81</v>
      </c>
      <c r="G1413" s="39">
        <f>ROUND($G$791/100*$G$792*АТС!C661,2)</f>
        <v>42.03</v>
      </c>
    </row>
    <row r="1414" spans="1:7" x14ac:dyDescent="0.25">
      <c r="A1414" s="244"/>
      <c r="B1414" s="253">
        <f t="shared" si="21"/>
        <v>41877.875</v>
      </c>
      <c r="C1414" s="254">
        <v>21</v>
      </c>
      <c r="D1414" s="39">
        <f>ROUND($D$791/100*$D$792*АТС!$C662,2)</f>
        <v>112.49</v>
      </c>
      <c r="E1414" s="39">
        <f>ROUND($E$791/100*$E$792*АТС!C662,2)</f>
        <v>103.35</v>
      </c>
      <c r="F1414" s="39">
        <f>ROUND($F$791/100*$F$792*АТС!C662,2)</f>
        <v>70.38</v>
      </c>
      <c r="G1414" s="39">
        <f>ROUND($G$791/100*$G$792*АТС!C662,2)</f>
        <v>41.2</v>
      </c>
    </row>
    <row r="1415" spans="1:7" x14ac:dyDescent="0.25">
      <c r="A1415" s="244"/>
      <c r="B1415" s="253">
        <f t="shared" si="21"/>
        <v>41877.916669999999</v>
      </c>
      <c r="C1415" s="254">
        <v>22</v>
      </c>
      <c r="D1415" s="39">
        <f>ROUND($D$791/100*$D$792*АТС!$C663,2)</f>
        <v>120.01</v>
      </c>
      <c r="E1415" s="39">
        <f>ROUND($E$791/100*$E$792*АТС!C663,2)</f>
        <v>110.26</v>
      </c>
      <c r="F1415" s="39">
        <f>ROUND($F$791/100*$F$792*АТС!C663,2)</f>
        <v>75.09</v>
      </c>
      <c r="G1415" s="39">
        <f>ROUND($G$791/100*$G$792*АТС!C663,2)</f>
        <v>43.95</v>
      </c>
    </row>
    <row r="1416" spans="1:7" x14ac:dyDescent="0.25">
      <c r="A1416" s="244"/>
      <c r="B1416" s="253">
        <f t="shared" si="21"/>
        <v>41877.958330000001</v>
      </c>
      <c r="C1416" s="254">
        <v>23</v>
      </c>
      <c r="D1416" s="39">
        <f>ROUND($D$791/100*$D$792*АТС!$C664,2)</f>
        <v>106.91</v>
      </c>
      <c r="E1416" s="39">
        <f>ROUND($E$791/100*$E$792*АТС!C664,2)</f>
        <v>98.23</v>
      </c>
      <c r="F1416" s="39">
        <f>ROUND($F$791/100*$F$792*АТС!C664,2)</f>
        <v>66.900000000000006</v>
      </c>
      <c r="G1416" s="39">
        <f>ROUND($G$791/100*$G$792*АТС!C664,2)</f>
        <v>39.159999999999997</v>
      </c>
    </row>
    <row r="1417" spans="1:7" x14ac:dyDescent="0.25">
      <c r="A1417" s="244"/>
      <c r="B1417" s="253">
        <f t="shared" si="21"/>
        <v>41878</v>
      </c>
      <c r="C1417" s="254">
        <v>0</v>
      </c>
      <c r="D1417" s="39">
        <f>ROUND($D$791/100*$D$792*АТС!$C665,2)</f>
        <v>127.22</v>
      </c>
      <c r="E1417" s="39">
        <f>ROUND($E$791/100*$E$792*АТС!C665,2)</f>
        <v>116.89</v>
      </c>
      <c r="F1417" s="39">
        <f>ROUND($F$791/100*$F$792*АТС!C665,2)</f>
        <v>79.599999999999994</v>
      </c>
      <c r="G1417" s="39">
        <f>ROUND($G$791/100*$G$792*АТС!C665,2)</f>
        <v>46.6</v>
      </c>
    </row>
    <row r="1418" spans="1:7" x14ac:dyDescent="0.25">
      <c r="A1418" s="244"/>
      <c r="B1418" s="253">
        <f t="shared" si="21"/>
        <v>41878.041669999999</v>
      </c>
      <c r="C1418" s="254">
        <v>1</v>
      </c>
      <c r="D1418" s="39">
        <f>ROUND($D$791/100*$D$792*АТС!$C666,2)</f>
        <v>142.97999999999999</v>
      </c>
      <c r="E1418" s="39">
        <f>ROUND($E$791/100*$E$792*АТС!C666,2)</f>
        <v>131.37</v>
      </c>
      <c r="F1418" s="39">
        <f>ROUND($F$791/100*$F$792*АТС!C666,2)</f>
        <v>89.46</v>
      </c>
      <c r="G1418" s="39">
        <f>ROUND($G$791/100*$G$792*АТС!C666,2)</f>
        <v>52.37</v>
      </c>
    </row>
    <row r="1419" spans="1:7" x14ac:dyDescent="0.25">
      <c r="A1419" s="244"/>
      <c r="B1419" s="253">
        <f t="shared" si="21"/>
        <v>41878.083330000001</v>
      </c>
      <c r="C1419" s="254">
        <v>2</v>
      </c>
      <c r="D1419" s="39">
        <f>ROUND($D$791/100*$D$792*АТС!$C667,2)</f>
        <v>151.59</v>
      </c>
      <c r="E1419" s="39">
        <f>ROUND($E$791/100*$E$792*АТС!C667,2)</f>
        <v>139.28</v>
      </c>
      <c r="F1419" s="39">
        <f>ROUND($F$791/100*$F$792*АТС!C667,2)</f>
        <v>94.85</v>
      </c>
      <c r="G1419" s="39">
        <f>ROUND($G$791/100*$G$792*АТС!C667,2)</f>
        <v>55.52</v>
      </c>
    </row>
    <row r="1420" spans="1:7" x14ac:dyDescent="0.25">
      <c r="A1420" s="244"/>
      <c r="B1420" s="253">
        <f t="shared" si="21"/>
        <v>41878.125</v>
      </c>
      <c r="C1420" s="254">
        <v>3</v>
      </c>
      <c r="D1420" s="39">
        <f>ROUND($D$791/100*$D$792*АТС!$C668,2)</f>
        <v>156.25</v>
      </c>
      <c r="E1420" s="39">
        <f>ROUND($E$791/100*$E$792*АТС!C668,2)</f>
        <v>143.56</v>
      </c>
      <c r="F1420" s="39">
        <f>ROUND($F$791/100*$F$792*АТС!C668,2)</f>
        <v>97.77</v>
      </c>
      <c r="G1420" s="39">
        <f>ROUND($G$791/100*$G$792*АТС!C668,2)</f>
        <v>57.23</v>
      </c>
    </row>
    <row r="1421" spans="1:7" x14ac:dyDescent="0.25">
      <c r="A1421" s="244"/>
      <c r="B1421" s="253">
        <f t="shared" si="21"/>
        <v>41878.166669999999</v>
      </c>
      <c r="C1421" s="254">
        <v>4</v>
      </c>
      <c r="D1421" s="39">
        <f>ROUND($D$791/100*$D$792*АТС!$C669,2)</f>
        <v>157.86000000000001</v>
      </c>
      <c r="E1421" s="39">
        <f>ROUND($E$791/100*$E$792*АТС!C669,2)</f>
        <v>145.04</v>
      </c>
      <c r="F1421" s="39">
        <f>ROUND($F$791/100*$F$792*АТС!C669,2)</f>
        <v>98.77</v>
      </c>
      <c r="G1421" s="39">
        <f>ROUND($G$791/100*$G$792*АТС!C669,2)</f>
        <v>57.82</v>
      </c>
    </row>
    <row r="1422" spans="1:7" x14ac:dyDescent="0.25">
      <c r="A1422" s="244"/>
      <c r="B1422" s="253">
        <f t="shared" si="21"/>
        <v>41878.208330000001</v>
      </c>
      <c r="C1422" s="254">
        <v>5</v>
      </c>
      <c r="D1422" s="39">
        <f>ROUND($D$791/100*$D$792*АТС!$C670,2)</f>
        <v>156.28</v>
      </c>
      <c r="E1422" s="39">
        <f>ROUND($E$791/100*$E$792*АТС!C670,2)</f>
        <v>143.59</v>
      </c>
      <c r="F1422" s="39">
        <f>ROUND($F$791/100*$F$792*АТС!C670,2)</f>
        <v>97.79</v>
      </c>
      <c r="G1422" s="39">
        <f>ROUND($G$791/100*$G$792*АТС!C670,2)</f>
        <v>57.24</v>
      </c>
    </row>
    <row r="1423" spans="1:7" x14ac:dyDescent="0.25">
      <c r="A1423" s="244"/>
      <c r="B1423" s="253">
        <f t="shared" si="21"/>
        <v>41878.25</v>
      </c>
      <c r="C1423" s="254">
        <v>6</v>
      </c>
      <c r="D1423" s="39">
        <f>ROUND($D$791/100*$D$792*АТС!$C671,2)</f>
        <v>157.82</v>
      </c>
      <c r="E1423" s="39">
        <f>ROUND($E$791/100*$E$792*АТС!C671,2)</f>
        <v>145</v>
      </c>
      <c r="F1423" s="39">
        <f>ROUND($F$791/100*$F$792*АТС!C671,2)</f>
        <v>98.75</v>
      </c>
      <c r="G1423" s="39">
        <f>ROUND($G$791/100*$G$792*АТС!C671,2)</f>
        <v>57.8</v>
      </c>
    </row>
    <row r="1424" spans="1:7" x14ac:dyDescent="0.25">
      <c r="A1424" s="244"/>
      <c r="B1424" s="253">
        <f t="shared" si="21"/>
        <v>41878.291669999999</v>
      </c>
      <c r="C1424" s="254">
        <v>7</v>
      </c>
      <c r="D1424" s="39">
        <f>ROUND($D$791/100*$D$792*АТС!$C672,2)</f>
        <v>139.16</v>
      </c>
      <c r="E1424" s="39">
        <f>ROUND($E$791/100*$E$792*АТС!C672,2)</f>
        <v>127.86</v>
      </c>
      <c r="F1424" s="39">
        <f>ROUND($F$791/100*$F$792*АТС!C672,2)</f>
        <v>87.08</v>
      </c>
      <c r="G1424" s="39">
        <f>ROUND($G$791/100*$G$792*АТС!C672,2)</f>
        <v>50.97</v>
      </c>
    </row>
    <row r="1425" spans="1:7" x14ac:dyDescent="0.25">
      <c r="A1425" s="244"/>
      <c r="B1425" s="253">
        <f t="shared" si="21"/>
        <v>41878.333330000001</v>
      </c>
      <c r="C1425" s="254">
        <v>8</v>
      </c>
      <c r="D1425" s="39">
        <f>ROUND($D$791/100*$D$792*АТС!$C673,2)</f>
        <v>168.86</v>
      </c>
      <c r="E1425" s="39">
        <f>ROUND($E$791/100*$E$792*АТС!C673,2)</f>
        <v>155.15</v>
      </c>
      <c r="F1425" s="39">
        <f>ROUND($F$791/100*$F$792*АТС!C673,2)</f>
        <v>105.66</v>
      </c>
      <c r="G1425" s="39">
        <f>ROUND($G$791/100*$G$792*АТС!C673,2)</f>
        <v>61.85</v>
      </c>
    </row>
    <row r="1426" spans="1:7" x14ac:dyDescent="0.25">
      <c r="A1426" s="244"/>
      <c r="B1426" s="253">
        <f t="shared" si="21"/>
        <v>41878.375</v>
      </c>
      <c r="C1426" s="254">
        <v>9</v>
      </c>
      <c r="D1426" s="39">
        <f>ROUND($D$791/100*$D$792*АТС!$C674,2)</f>
        <v>145.97</v>
      </c>
      <c r="E1426" s="39">
        <f>ROUND($E$791/100*$E$792*АТС!C674,2)</f>
        <v>134.11000000000001</v>
      </c>
      <c r="F1426" s="39">
        <f>ROUND($F$791/100*$F$792*АТС!C674,2)</f>
        <v>91.33</v>
      </c>
      <c r="G1426" s="39">
        <f>ROUND($G$791/100*$G$792*АТС!C674,2)</f>
        <v>53.46</v>
      </c>
    </row>
    <row r="1427" spans="1:7" x14ac:dyDescent="0.25">
      <c r="A1427" s="244"/>
      <c r="B1427" s="253">
        <f t="shared" si="21"/>
        <v>41878.416669999999</v>
      </c>
      <c r="C1427" s="254">
        <v>10</v>
      </c>
      <c r="D1427" s="39">
        <f>ROUND($D$791/100*$D$792*АТС!$C675,2)</f>
        <v>133.82</v>
      </c>
      <c r="E1427" s="39">
        <f>ROUND($E$791/100*$E$792*АТС!C675,2)</f>
        <v>122.95</v>
      </c>
      <c r="F1427" s="39">
        <f>ROUND($F$791/100*$F$792*АТС!C675,2)</f>
        <v>83.73</v>
      </c>
      <c r="G1427" s="39">
        <f>ROUND($G$791/100*$G$792*АТС!C675,2)</f>
        <v>49.01</v>
      </c>
    </row>
    <row r="1428" spans="1:7" x14ac:dyDescent="0.25">
      <c r="A1428" s="244"/>
      <c r="B1428" s="253">
        <f t="shared" si="21"/>
        <v>41878.458330000001</v>
      </c>
      <c r="C1428" s="254">
        <v>11</v>
      </c>
      <c r="D1428" s="39">
        <f>ROUND($D$791/100*$D$792*АТС!$C676,2)</f>
        <v>128.46</v>
      </c>
      <c r="E1428" s="39">
        <f>ROUND($E$791/100*$E$792*АТС!C676,2)</f>
        <v>118.03</v>
      </c>
      <c r="F1428" s="39">
        <f>ROUND($F$791/100*$F$792*АТС!C676,2)</f>
        <v>80.38</v>
      </c>
      <c r="G1428" s="39">
        <f>ROUND($G$791/100*$G$792*АТС!C676,2)</f>
        <v>47.05</v>
      </c>
    </row>
    <row r="1429" spans="1:7" x14ac:dyDescent="0.25">
      <c r="A1429" s="244"/>
      <c r="B1429" s="253">
        <f t="shared" si="21"/>
        <v>41878.5</v>
      </c>
      <c r="C1429" s="254">
        <v>12</v>
      </c>
      <c r="D1429" s="39">
        <f>ROUND($D$791/100*$D$792*АТС!$C677,2)</f>
        <v>130.59</v>
      </c>
      <c r="E1429" s="39">
        <f>ROUND($E$791/100*$E$792*АТС!C677,2)</f>
        <v>119.98</v>
      </c>
      <c r="F1429" s="39">
        <f>ROUND($F$791/100*$F$792*АТС!C677,2)</f>
        <v>81.709999999999994</v>
      </c>
      <c r="G1429" s="39">
        <f>ROUND($G$791/100*$G$792*АТС!C677,2)</f>
        <v>47.83</v>
      </c>
    </row>
    <row r="1430" spans="1:7" x14ac:dyDescent="0.25">
      <c r="A1430" s="244"/>
      <c r="B1430" s="253">
        <f t="shared" si="21"/>
        <v>41878.541669999999</v>
      </c>
      <c r="C1430" s="254">
        <v>13</v>
      </c>
      <c r="D1430" s="39">
        <f>ROUND($D$791/100*$D$792*АТС!$C678,2)</f>
        <v>129.53</v>
      </c>
      <c r="E1430" s="39">
        <f>ROUND($E$791/100*$E$792*АТС!C678,2)</f>
        <v>119.01</v>
      </c>
      <c r="F1430" s="39">
        <f>ROUND($F$791/100*$F$792*АТС!C678,2)</f>
        <v>81.05</v>
      </c>
      <c r="G1430" s="39">
        <f>ROUND($G$791/100*$G$792*АТС!C678,2)</f>
        <v>47.44</v>
      </c>
    </row>
    <row r="1431" spans="1:7" x14ac:dyDescent="0.25">
      <c r="A1431" s="244"/>
      <c r="B1431" s="253">
        <f t="shared" si="21"/>
        <v>41878.583330000001</v>
      </c>
      <c r="C1431" s="254">
        <v>14</v>
      </c>
      <c r="D1431" s="39">
        <f>ROUND($D$791/100*$D$792*АТС!$C679,2)</f>
        <v>128.5</v>
      </c>
      <c r="E1431" s="39">
        <f>ROUND($E$791/100*$E$792*АТС!C679,2)</f>
        <v>118.06</v>
      </c>
      <c r="F1431" s="39">
        <f>ROUND($F$791/100*$F$792*АТС!C679,2)</f>
        <v>80.400000000000006</v>
      </c>
      <c r="G1431" s="39">
        <f>ROUND($G$791/100*$G$792*АТС!C679,2)</f>
        <v>47.06</v>
      </c>
    </row>
    <row r="1432" spans="1:7" x14ac:dyDescent="0.25">
      <c r="A1432" s="244"/>
      <c r="B1432" s="253">
        <f t="shared" si="21"/>
        <v>41878.625</v>
      </c>
      <c r="C1432" s="254">
        <v>15</v>
      </c>
      <c r="D1432" s="39">
        <f>ROUND($D$791/100*$D$792*АТС!$C680,2)</f>
        <v>128.53</v>
      </c>
      <c r="E1432" s="39">
        <f>ROUND($E$791/100*$E$792*АТС!C680,2)</f>
        <v>118.08</v>
      </c>
      <c r="F1432" s="39">
        <f>ROUND($F$791/100*$F$792*АТС!C680,2)</f>
        <v>80.42</v>
      </c>
      <c r="G1432" s="39">
        <f>ROUND($G$791/100*$G$792*АТС!C680,2)</f>
        <v>47.07</v>
      </c>
    </row>
    <row r="1433" spans="1:7" x14ac:dyDescent="0.25">
      <c r="A1433" s="244"/>
      <c r="B1433" s="253">
        <f t="shared" si="21"/>
        <v>41878.666669999999</v>
      </c>
      <c r="C1433" s="254">
        <v>16</v>
      </c>
      <c r="D1433" s="39">
        <f>ROUND($D$791/100*$D$792*АТС!$C681,2)</f>
        <v>124.44</v>
      </c>
      <c r="E1433" s="39">
        <f>ROUND($E$791/100*$E$792*АТС!C681,2)</f>
        <v>114.33</v>
      </c>
      <c r="F1433" s="39">
        <f>ROUND($F$791/100*$F$792*АТС!C681,2)</f>
        <v>77.86</v>
      </c>
      <c r="G1433" s="39">
        <f>ROUND($G$791/100*$G$792*АТС!C681,2)</f>
        <v>45.57</v>
      </c>
    </row>
    <row r="1434" spans="1:7" x14ac:dyDescent="0.25">
      <c r="A1434" s="244"/>
      <c r="B1434" s="253">
        <f t="shared" si="21"/>
        <v>41878.708330000001</v>
      </c>
      <c r="C1434" s="254">
        <v>17</v>
      </c>
      <c r="D1434" s="39">
        <f>ROUND($D$791/100*$D$792*АТС!$C682,2)</f>
        <v>128.88999999999999</v>
      </c>
      <c r="E1434" s="39">
        <f>ROUND($E$791/100*$E$792*АТС!C682,2)</f>
        <v>118.42</v>
      </c>
      <c r="F1434" s="39">
        <f>ROUND($F$791/100*$F$792*АТС!C682,2)</f>
        <v>80.64</v>
      </c>
      <c r="G1434" s="39">
        <f>ROUND($G$791/100*$G$792*АТС!C682,2)</f>
        <v>47.2</v>
      </c>
    </row>
    <row r="1435" spans="1:7" x14ac:dyDescent="0.25">
      <c r="A1435" s="244"/>
      <c r="B1435" s="253">
        <f t="shared" si="21"/>
        <v>41878.75</v>
      </c>
      <c r="C1435" s="254">
        <v>18</v>
      </c>
      <c r="D1435" s="39">
        <f>ROUND($D$791/100*$D$792*АТС!$C683,2)</f>
        <v>132.63</v>
      </c>
      <c r="E1435" s="39">
        <f>ROUND($E$791/100*$E$792*АТС!C683,2)</f>
        <v>121.86</v>
      </c>
      <c r="F1435" s="39">
        <f>ROUND($F$791/100*$F$792*АТС!C683,2)</f>
        <v>82.99</v>
      </c>
      <c r="G1435" s="39">
        <f>ROUND($G$791/100*$G$792*АТС!C683,2)</f>
        <v>48.58</v>
      </c>
    </row>
    <row r="1436" spans="1:7" x14ac:dyDescent="0.25">
      <c r="A1436" s="244"/>
      <c r="B1436" s="253">
        <f t="shared" si="21"/>
        <v>41878.791669999999</v>
      </c>
      <c r="C1436" s="254">
        <v>19</v>
      </c>
      <c r="D1436" s="39">
        <f>ROUND($D$791/100*$D$792*АТС!$C684,2)</f>
        <v>127.39</v>
      </c>
      <c r="E1436" s="39">
        <f>ROUND($E$791/100*$E$792*АТС!C684,2)</f>
        <v>117.04</v>
      </c>
      <c r="F1436" s="39">
        <f>ROUND($F$791/100*$F$792*АТС!C684,2)</f>
        <v>79.709999999999994</v>
      </c>
      <c r="G1436" s="39">
        <f>ROUND($G$791/100*$G$792*АТС!C684,2)</f>
        <v>46.66</v>
      </c>
    </row>
    <row r="1437" spans="1:7" x14ac:dyDescent="0.25">
      <c r="A1437" s="244"/>
      <c r="B1437" s="253">
        <f t="shared" si="21"/>
        <v>41878.833330000001</v>
      </c>
      <c r="C1437" s="254">
        <v>20</v>
      </c>
      <c r="D1437" s="39">
        <f>ROUND($D$791/100*$D$792*АТС!$C685,2)</f>
        <v>115.74</v>
      </c>
      <c r="E1437" s="39">
        <f>ROUND($E$791/100*$E$792*АТС!C685,2)</f>
        <v>106.34</v>
      </c>
      <c r="F1437" s="39">
        <f>ROUND($F$791/100*$F$792*АТС!C685,2)</f>
        <v>72.42</v>
      </c>
      <c r="G1437" s="39">
        <f>ROUND($G$791/100*$G$792*АТС!C685,2)</f>
        <v>42.39</v>
      </c>
    </row>
    <row r="1438" spans="1:7" x14ac:dyDescent="0.25">
      <c r="A1438" s="244"/>
      <c r="B1438" s="253">
        <f t="shared" si="21"/>
        <v>41878.875</v>
      </c>
      <c r="C1438" s="254">
        <v>21</v>
      </c>
      <c r="D1438" s="39">
        <f>ROUND($D$791/100*$D$792*АТС!$C686,2)</f>
        <v>114.09</v>
      </c>
      <c r="E1438" s="39">
        <f>ROUND($E$791/100*$E$792*АТС!C686,2)</f>
        <v>104.82</v>
      </c>
      <c r="F1438" s="39">
        <f>ROUND($F$791/100*$F$792*АТС!C686,2)</f>
        <v>71.39</v>
      </c>
      <c r="G1438" s="39">
        <f>ROUND($G$791/100*$G$792*АТС!C686,2)</f>
        <v>41.78</v>
      </c>
    </row>
    <row r="1439" spans="1:7" x14ac:dyDescent="0.25">
      <c r="A1439" s="244"/>
      <c r="B1439" s="253">
        <f t="shared" si="21"/>
        <v>41878.916669999999</v>
      </c>
      <c r="C1439" s="254">
        <v>22</v>
      </c>
      <c r="D1439" s="39">
        <f>ROUND($D$791/100*$D$792*АТС!$C687,2)</f>
        <v>121.73</v>
      </c>
      <c r="E1439" s="39">
        <f>ROUND($E$791/100*$E$792*АТС!C687,2)</f>
        <v>111.84</v>
      </c>
      <c r="F1439" s="39">
        <f>ROUND($F$791/100*$F$792*АТС!C687,2)</f>
        <v>76.17</v>
      </c>
      <c r="G1439" s="39">
        <f>ROUND($G$791/100*$G$792*АТС!C687,2)</f>
        <v>44.58</v>
      </c>
    </row>
    <row r="1440" spans="1:7" x14ac:dyDescent="0.25">
      <c r="A1440" s="244"/>
      <c r="B1440" s="253">
        <f t="shared" si="21"/>
        <v>41878.958330000001</v>
      </c>
      <c r="C1440" s="254">
        <v>23</v>
      </c>
      <c r="D1440" s="39">
        <f>ROUND($D$791/100*$D$792*АТС!$C688,2)</f>
        <v>106.62</v>
      </c>
      <c r="E1440" s="39">
        <f>ROUND($E$791/100*$E$792*АТС!C688,2)</f>
        <v>97.96</v>
      </c>
      <c r="F1440" s="39">
        <f>ROUND($F$791/100*$F$792*АТС!C688,2)</f>
        <v>66.709999999999994</v>
      </c>
      <c r="G1440" s="39">
        <f>ROUND($G$791/100*$G$792*АТС!C688,2)</f>
        <v>39.049999999999997</v>
      </c>
    </row>
    <row r="1441" spans="1:7" x14ac:dyDescent="0.25">
      <c r="A1441" s="244"/>
      <c r="B1441" s="253">
        <f t="shared" si="21"/>
        <v>41879</v>
      </c>
      <c r="C1441" s="254">
        <v>0</v>
      </c>
      <c r="D1441" s="39">
        <f>ROUND($D$791/100*$D$792*АТС!$C689,2)</f>
        <v>127.22</v>
      </c>
      <c r="E1441" s="39">
        <f>ROUND($E$791/100*$E$792*АТС!C689,2)</f>
        <v>116.89</v>
      </c>
      <c r="F1441" s="39">
        <f>ROUND($F$791/100*$F$792*АТС!C689,2)</f>
        <v>79.599999999999994</v>
      </c>
      <c r="G1441" s="39">
        <f>ROUND($G$791/100*$G$792*АТС!C689,2)</f>
        <v>46.59</v>
      </c>
    </row>
    <row r="1442" spans="1:7" x14ac:dyDescent="0.25">
      <c r="A1442" s="244"/>
      <c r="B1442" s="253">
        <f t="shared" si="21"/>
        <v>41879.041669999999</v>
      </c>
      <c r="C1442" s="254">
        <v>1</v>
      </c>
      <c r="D1442" s="39">
        <f>ROUND($D$791/100*$D$792*АТС!$C690,2)</f>
        <v>143</v>
      </c>
      <c r="E1442" s="39">
        <f>ROUND($E$791/100*$E$792*АТС!C690,2)</f>
        <v>131.38999999999999</v>
      </c>
      <c r="F1442" s="39">
        <f>ROUND($F$791/100*$F$792*АТС!C690,2)</f>
        <v>89.48</v>
      </c>
      <c r="G1442" s="39">
        <f>ROUND($G$791/100*$G$792*АТС!C690,2)</f>
        <v>52.37</v>
      </c>
    </row>
    <row r="1443" spans="1:7" x14ac:dyDescent="0.25">
      <c r="A1443" s="244"/>
      <c r="B1443" s="253">
        <f t="shared" si="21"/>
        <v>41879.083330000001</v>
      </c>
      <c r="C1443" s="254">
        <v>2</v>
      </c>
      <c r="D1443" s="39">
        <f>ROUND($D$791/100*$D$792*АТС!$C691,2)</f>
        <v>151.63</v>
      </c>
      <c r="E1443" s="39">
        <f>ROUND($E$791/100*$E$792*АТС!C691,2)</f>
        <v>139.31</v>
      </c>
      <c r="F1443" s="39">
        <f>ROUND($F$791/100*$F$792*АТС!C691,2)</f>
        <v>94.87</v>
      </c>
      <c r="G1443" s="39">
        <f>ROUND($G$791/100*$G$792*АТС!C691,2)</f>
        <v>55.53</v>
      </c>
    </row>
    <row r="1444" spans="1:7" x14ac:dyDescent="0.25">
      <c r="A1444" s="244"/>
      <c r="B1444" s="253">
        <f t="shared" si="21"/>
        <v>41879.125</v>
      </c>
      <c r="C1444" s="254">
        <v>3</v>
      </c>
      <c r="D1444" s="39">
        <f>ROUND($D$791/100*$D$792*АТС!$C692,2)</f>
        <v>156.26</v>
      </c>
      <c r="E1444" s="39">
        <f>ROUND($E$791/100*$E$792*АТС!C692,2)</f>
        <v>143.56</v>
      </c>
      <c r="F1444" s="39">
        <f>ROUND($F$791/100*$F$792*АТС!C692,2)</f>
        <v>97.77</v>
      </c>
      <c r="G1444" s="39">
        <f>ROUND($G$791/100*$G$792*АТС!C692,2)</f>
        <v>57.23</v>
      </c>
    </row>
    <row r="1445" spans="1:7" x14ac:dyDescent="0.25">
      <c r="A1445" s="244"/>
      <c r="B1445" s="253">
        <f t="shared" si="21"/>
        <v>41879.166669999999</v>
      </c>
      <c r="C1445" s="254">
        <v>4</v>
      </c>
      <c r="D1445" s="39">
        <f>ROUND($D$791/100*$D$792*АТС!$C693,2)</f>
        <v>157.86000000000001</v>
      </c>
      <c r="E1445" s="39">
        <f>ROUND($E$791/100*$E$792*АТС!C693,2)</f>
        <v>145.03</v>
      </c>
      <c r="F1445" s="39">
        <f>ROUND($F$791/100*$F$792*АТС!C693,2)</f>
        <v>98.77</v>
      </c>
      <c r="G1445" s="39">
        <f>ROUND($G$791/100*$G$792*АТС!C693,2)</f>
        <v>57.81</v>
      </c>
    </row>
    <row r="1446" spans="1:7" x14ac:dyDescent="0.25">
      <c r="A1446" s="244"/>
      <c r="B1446" s="253">
        <f t="shared" si="21"/>
        <v>41879.208330000001</v>
      </c>
      <c r="C1446" s="254">
        <v>5</v>
      </c>
      <c r="D1446" s="39">
        <f>ROUND($D$791/100*$D$792*АТС!$C694,2)</f>
        <v>156.22</v>
      </c>
      <c r="E1446" s="39">
        <f>ROUND($E$791/100*$E$792*АТС!C694,2)</f>
        <v>143.53</v>
      </c>
      <c r="F1446" s="39">
        <f>ROUND($F$791/100*$F$792*АТС!C694,2)</f>
        <v>97.75</v>
      </c>
      <c r="G1446" s="39">
        <f>ROUND($G$791/100*$G$792*АТС!C694,2)</f>
        <v>57.21</v>
      </c>
    </row>
    <row r="1447" spans="1:7" x14ac:dyDescent="0.25">
      <c r="A1447" s="244"/>
      <c r="B1447" s="253">
        <f t="shared" si="21"/>
        <v>41879.25</v>
      </c>
      <c r="C1447" s="254">
        <v>6</v>
      </c>
      <c r="D1447" s="39">
        <f>ROUND($D$791/100*$D$792*АТС!$C695,2)</f>
        <v>157.81</v>
      </c>
      <c r="E1447" s="39">
        <f>ROUND($E$791/100*$E$792*АТС!C695,2)</f>
        <v>144.99</v>
      </c>
      <c r="F1447" s="39">
        <f>ROUND($F$791/100*$F$792*АТС!C695,2)</f>
        <v>98.74</v>
      </c>
      <c r="G1447" s="39">
        <f>ROUND($G$791/100*$G$792*АТС!C695,2)</f>
        <v>57.8</v>
      </c>
    </row>
    <row r="1448" spans="1:7" x14ac:dyDescent="0.25">
      <c r="A1448" s="244"/>
      <c r="B1448" s="253">
        <f t="shared" si="21"/>
        <v>41879.291669999999</v>
      </c>
      <c r="C1448" s="254">
        <v>7</v>
      </c>
      <c r="D1448" s="39">
        <f>ROUND($D$791/100*$D$792*АТС!$C696,2)</f>
        <v>143.22</v>
      </c>
      <c r="E1448" s="39">
        <f>ROUND($E$791/100*$E$792*АТС!C696,2)</f>
        <v>131.58000000000001</v>
      </c>
      <c r="F1448" s="39">
        <f>ROUND($F$791/100*$F$792*АТС!C696,2)</f>
        <v>89.61</v>
      </c>
      <c r="G1448" s="39">
        <f>ROUND($G$791/100*$G$792*АТС!C696,2)</f>
        <v>52.45</v>
      </c>
    </row>
    <row r="1449" spans="1:7" x14ac:dyDescent="0.25">
      <c r="A1449" s="244"/>
      <c r="B1449" s="253">
        <f t="shared" si="21"/>
        <v>41879.333330000001</v>
      </c>
      <c r="C1449" s="254">
        <v>8</v>
      </c>
      <c r="D1449" s="39">
        <f>ROUND($D$791/100*$D$792*АТС!$C697,2)</f>
        <v>171.97</v>
      </c>
      <c r="E1449" s="39">
        <f>ROUND($E$791/100*$E$792*АТС!C697,2)</f>
        <v>158</v>
      </c>
      <c r="F1449" s="39">
        <f>ROUND($F$791/100*$F$792*АТС!C697,2)</f>
        <v>107.6</v>
      </c>
      <c r="G1449" s="39">
        <f>ROUND($G$791/100*$G$792*АТС!C697,2)</f>
        <v>62.98</v>
      </c>
    </row>
    <row r="1450" spans="1:7" x14ac:dyDescent="0.25">
      <c r="A1450" s="244"/>
      <c r="B1450" s="253">
        <f t="shared" si="21"/>
        <v>41879.375</v>
      </c>
      <c r="C1450" s="254">
        <v>9</v>
      </c>
      <c r="D1450" s="39">
        <f>ROUND($D$791/100*$D$792*АТС!$C698,2)</f>
        <v>151.49</v>
      </c>
      <c r="E1450" s="39">
        <f>ROUND($E$791/100*$E$792*АТС!C698,2)</f>
        <v>139.18</v>
      </c>
      <c r="F1450" s="39">
        <f>ROUND($F$791/100*$F$792*АТС!C698,2)</f>
        <v>94.79</v>
      </c>
      <c r="G1450" s="39">
        <f>ROUND($G$791/100*$G$792*АТС!C698,2)</f>
        <v>55.48</v>
      </c>
    </row>
    <row r="1451" spans="1:7" x14ac:dyDescent="0.25">
      <c r="A1451" s="244"/>
      <c r="B1451" s="253">
        <f t="shared" si="21"/>
        <v>41879.416669999999</v>
      </c>
      <c r="C1451" s="254">
        <v>10</v>
      </c>
      <c r="D1451" s="39">
        <f>ROUND($D$791/100*$D$792*АТС!$C699,2)</f>
        <v>135.1</v>
      </c>
      <c r="E1451" s="39">
        <f>ROUND($E$791/100*$E$792*АТС!C699,2)</f>
        <v>124.13</v>
      </c>
      <c r="F1451" s="39">
        <f>ROUND($F$791/100*$F$792*АТС!C699,2)</f>
        <v>84.53</v>
      </c>
      <c r="G1451" s="39">
        <f>ROUND($G$791/100*$G$792*АТС!C699,2)</f>
        <v>49.48</v>
      </c>
    </row>
    <row r="1452" spans="1:7" x14ac:dyDescent="0.25">
      <c r="A1452" s="244"/>
      <c r="B1452" s="253">
        <f t="shared" si="21"/>
        <v>41879.458330000001</v>
      </c>
      <c r="C1452" s="254">
        <v>11</v>
      </c>
      <c r="D1452" s="39">
        <f>ROUND($D$791/100*$D$792*АТС!$C700,2)</f>
        <v>130.76</v>
      </c>
      <c r="E1452" s="39">
        <f>ROUND($E$791/100*$E$792*АТС!C700,2)</f>
        <v>120.14</v>
      </c>
      <c r="F1452" s="39">
        <f>ROUND($F$791/100*$F$792*АТС!C700,2)</f>
        <v>81.819999999999993</v>
      </c>
      <c r="G1452" s="39">
        <f>ROUND($G$791/100*$G$792*АТС!C700,2)</f>
        <v>47.89</v>
      </c>
    </row>
    <row r="1453" spans="1:7" x14ac:dyDescent="0.25">
      <c r="A1453" s="244"/>
      <c r="B1453" s="253">
        <f t="shared" si="21"/>
        <v>41879.5</v>
      </c>
      <c r="C1453" s="254">
        <v>12</v>
      </c>
      <c r="D1453" s="39">
        <f>ROUND($D$791/100*$D$792*АТС!$C701,2)</f>
        <v>130.76</v>
      </c>
      <c r="E1453" s="39">
        <f>ROUND($E$791/100*$E$792*АТС!C701,2)</f>
        <v>120.14</v>
      </c>
      <c r="F1453" s="39">
        <f>ROUND($F$791/100*$F$792*АТС!C701,2)</f>
        <v>81.819999999999993</v>
      </c>
      <c r="G1453" s="39">
        <f>ROUND($G$791/100*$G$792*АТС!C701,2)</f>
        <v>47.89</v>
      </c>
    </row>
    <row r="1454" spans="1:7" x14ac:dyDescent="0.25">
      <c r="A1454" s="244"/>
      <c r="B1454" s="253">
        <f t="shared" si="21"/>
        <v>41879.541669999999</v>
      </c>
      <c r="C1454" s="254">
        <v>13</v>
      </c>
      <c r="D1454" s="39">
        <f>ROUND($D$791/100*$D$792*АТС!$C702,2)</f>
        <v>129.58000000000001</v>
      </c>
      <c r="E1454" s="39">
        <f>ROUND($E$791/100*$E$792*АТС!C702,2)</f>
        <v>119.06</v>
      </c>
      <c r="F1454" s="39">
        <f>ROUND($F$791/100*$F$792*АТС!C702,2)</f>
        <v>81.08</v>
      </c>
      <c r="G1454" s="39">
        <f>ROUND($G$791/100*$G$792*АТС!C702,2)</f>
        <v>47.46</v>
      </c>
    </row>
    <row r="1455" spans="1:7" x14ac:dyDescent="0.25">
      <c r="A1455" s="244"/>
      <c r="B1455" s="253">
        <f t="shared" si="21"/>
        <v>41879.583330000001</v>
      </c>
      <c r="C1455" s="254">
        <v>14</v>
      </c>
      <c r="D1455" s="39">
        <f>ROUND($D$791/100*$D$792*АТС!$C703,2)</f>
        <v>128.58000000000001</v>
      </c>
      <c r="E1455" s="39">
        <f>ROUND($E$791/100*$E$792*АТС!C703,2)</f>
        <v>118.13</v>
      </c>
      <c r="F1455" s="39">
        <f>ROUND($F$791/100*$F$792*АТС!C703,2)</f>
        <v>80.45</v>
      </c>
      <c r="G1455" s="39">
        <f>ROUND($G$791/100*$G$792*АТС!C703,2)</f>
        <v>47.09</v>
      </c>
    </row>
    <row r="1456" spans="1:7" x14ac:dyDescent="0.25">
      <c r="A1456" s="244"/>
      <c r="B1456" s="253">
        <f t="shared" si="21"/>
        <v>41879.625</v>
      </c>
      <c r="C1456" s="254">
        <v>15</v>
      </c>
      <c r="D1456" s="39">
        <f>ROUND($D$791/100*$D$792*АТС!$C704,2)</f>
        <v>128.56</v>
      </c>
      <c r="E1456" s="39">
        <f>ROUND($E$791/100*$E$792*АТС!C704,2)</f>
        <v>118.12</v>
      </c>
      <c r="F1456" s="39">
        <f>ROUND($F$791/100*$F$792*АТС!C704,2)</f>
        <v>80.44</v>
      </c>
      <c r="G1456" s="39">
        <f>ROUND($G$791/100*$G$792*АТС!C704,2)</f>
        <v>47.08</v>
      </c>
    </row>
    <row r="1457" spans="1:7" x14ac:dyDescent="0.25">
      <c r="A1457" s="244"/>
      <c r="B1457" s="253">
        <f t="shared" si="21"/>
        <v>41879.666669999999</v>
      </c>
      <c r="C1457" s="254">
        <v>16</v>
      </c>
      <c r="D1457" s="39">
        <f>ROUND($D$791/100*$D$792*АТС!$C705,2)</f>
        <v>124.43</v>
      </c>
      <c r="E1457" s="39">
        <f>ROUND($E$791/100*$E$792*АТС!C705,2)</f>
        <v>114.32</v>
      </c>
      <c r="F1457" s="39">
        <f>ROUND($F$791/100*$F$792*АТС!C705,2)</f>
        <v>77.86</v>
      </c>
      <c r="G1457" s="39">
        <f>ROUND($G$791/100*$G$792*АТС!C705,2)</f>
        <v>45.57</v>
      </c>
    </row>
    <row r="1458" spans="1:7" x14ac:dyDescent="0.25">
      <c r="A1458" s="244"/>
      <c r="B1458" s="253">
        <f t="shared" si="21"/>
        <v>41879.708330000001</v>
      </c>
      <c r="C1458" s="254">
        <v>17</v>
      </c>
      <c r="D1458" s="39">
        <f>ROUND($D$791/100*$D$792*АТС!$C706,2)</f>
        <v>128.91</v>
      </c>
      <c r="E1458" s="39">
        <f>ROUND($E$791/100*$E$792*АТС!C706,2)</f>
        <v>118.44</v>
      </c>
      <c r="F1458" s="39">
        <f>ROUND($F$791/100*$F$792*АТС!C706,2)</f>
        <v>80.66</v>
      </c>
      <c r="G1458" s="39">
        <f>ROUND($G$791/100*$G$792*АТС!C706,2)</f>
        <v>47.21</v>
      </c>
    </row>
    <row r="1459" spans="1:7" x14ac:dyDescent="0.25">
      <c r="A1459" s="244"/>
      <c r="B1459" s="253">
        <f t="shared" si="21"/>
        <v>41879.75</v>
      </c>
      <c r="C1459" s="254">
        <v>18</v>
      </c>
      <c r="D1459" s="39">
        <f>ROUND($D$791/100*$D$792*АТС!$C707,2)</f>
        <v>132.59</v>
      </c>
      <c r="E1459" s="39">
        <f>ROUND($E$791/100*$E$792*АТС!C707,2)</f>
        <v>121.82</v>
      </c>
      <c r="F1459" s="39">
        <f>ROUND($F$791/100*$F$792*АТС!C707,2)</f>
        <v>82.96</v>
      </c>
      <c r="G1459" s="39">
        <f>ROUND($G$791/100*$G$792*АТС!C707,2)</f>
        <v>48.56</v>
      </c>
    </row>
    <row r="1460" spans="1:7" x14ac:dyDescent="0.25">
      <c r="A1460" s="244"/>
      <c r="B1460" s="253">
        <f t="shared" si="21"/>
        <v>41879.791669999999</v>
      </c>
      <c r="C1460" s="254">
        <v>19</v>
      </c>
      <c r="D1460" s="39">
        <f>ROUND($D$791/100*$D$792*АТС!$C708,2)</f>
        <v>127.51</v>
      </c>
      <c r="E1460" s="39">
        <f>ROUND($E$791/100*$E$792*АТС!C708,2)</f>
        <v>117.15</v>
      </c>
      <c r="F1460" s="39">
        <f>ROUND($F$791/100*$F$792*АТС!C708,2)</f>
        <v>79.78</v>
      </c>
      <c r="G1460" s="39">
        <f>ROUND($G$791/100*$G$792*АТС!C708,2)</f>
        <v>46.7</v>
      </c>
    </row>
    <row r="1461" spans="1:7" x14ac:dyDescent="0.25">
      <c r="A1461" s="244"/>
      <c r="B1461" s="253">
        <f t="shared" si="21"/>
        <v>41879.833330000001</v>
      </c>
      <c r="C1461" s="254">
        <v>20</v>
      </c>
      <c r="D1461" s="39">
        <f>ROUND($D$791/100*$D$792*АТС!$C709,2)</f>
        <v>115.66</v>
      </c>
      <c r="E1461" s="39">
        <f>ROUND($E$791/100*$E$792*АТС!C709,2)</f>
        <v>106.26</v>
      </c>
      <c r="F1461" s="39">
        <f>ROUND($F$791/100*$F$792*АТС!C709,2)</f>
        <v>72.37</v>
      </c>
      <c r="G1461" s="39">
        <f>ROUND($G$791/100*$G$792*АТС!C709,2)</f>
        <v>42.36</v>
      </c>
    </row>
    <row r="1462" spans="1:7" x14ac:dyDescent="0.25">
      <c r="A1462" s="244"/>
      <c r="B1462" s="253">
        <f t="shared" si="21"/>
        <v>41879.875</v>
      </c>
      <c r="C1462" s="254">
        <v>21</v>
      </c>
      <c r="D1462" s="39">
        <f>ROUND($D$791/100*$D$792*АТС!$C710,2)</f>
        <v>113.96</v>
      </c>
      <c r="E1462" s="39">
        <f>ROUND($E$791/100*$E$792*АТС!C710,2)</f>
        <v>104.71</v>
      </c>
      <c r="F1462" s="39">
        <f>ROUND($F$791/100*$F$792*АТС!C710,2)</f>
        <v>71.31</v>
      </c>
      <c r="G1462" s="39">
        <f>ROUND($G$791/100*$G$792*АТС!C710,2)</f>
        <v>41.74</v>
      </c>
    </row>
    <row r="1463" spans="1:7" x14ac:dyDescent="0.25">
      <c r="A1463" s="244"/>
      <c r="B1463" s="253">
        <f t="shared" si="21"/>
        <v>41879.916669999999</v>
      </c>
      <c r="C1463" s="254">
        <v>22</v>
      </c>
      <c r="D1463" s="39">
        <f>ROUND($D$791/100*$D$792*АТС!$C711,2)</f>
        <v>121.63</v>
      </c>
      <c r="E1463" s="39">
        <f>ROUND($E$791/100*$E$792*АТС!C711,2)</f>
        <v>111.75</v>
      </c>
      <c r="F1463" s="39">
        <f>ROUND($F$791/100*$F$792*АТС!C711,2)</f>
        <v>76.099999999999994</v>
      </c>
      <c r="G1463" s="39">
        <f>ROUND($G$791/100*$G$792*АТС!C711,2)</f>
        <v>44.55</v>
      </c>
    </row>
    <row r="1464" spans="1:7" x14ac:dyDescent="0.25">
      <c r="A1464" s="244"/>
      <c r="B1464" s="253">
        <f t="shared" si="21"/>
        <v>41879.958330000001</v>
      </c>
      <c r="C1464" s="254">
        <v>23</v>
      </c>
      <c r="D1464" s="39">
        <f>ROUND($D$791/100*$D$792*АТС!$C712,2)</f>
        <v>106.78</v>
      </c>
      <c r="E1464" s="39">
        <f>ROUND($E$791/100*$E$792*АТС!C712,2)</f>
        <v>98.1</v>
      </c>
      <c r="F1464" s="39">
        <f>ROUND($F$791/100*$F$792*АТС!C712,2)</f>
        <v>66.81</v>
      </c>
      <c r="G1464" s="39">
        <f>ROUND($G$791/100*$G$792*АТС!C712,2)</f>
        <v>39.11</v>
      </c>
    </row>
    <row r="1465" spans="1:7" x14ac:dyDescent="0.25">
      <c r="A1465" s="244"/>
      <c r="B1465" s="253">
        <f t="shared" si="21"/>
        <v>41880</v>
      </c>
      <c r="C1465" s="254">
        <v>0</v>
      </c>
      <c r="D1465" s="39">
        <f>ROUND($D$791/100*$D$792*АТС!$C713,2)</f>
        <v>115.24</v>
      </c>
      <c r="E1465" s="39">
        <f>ROUND($E$791/100*$E$792*АТС!C713,2)</f>
        <v>105.88</v>
      </c>
      <c r="F1465" s="39">
        <f>ROUND($F$791/100*$F$792*АТС!C713,2)</f>
        <v>72.099999999999994</v>
      </c>
      <c r="G1465" s="39">
        <f>ROUND($G$791/100*$G$792*АТС!C713,2)</f>
        <v>42.21</v>
      </c>
    </row>
    <row r="1466" spans="1:7" x14ac:dyDescent="0.25">
      <c r="A1466" s="244"/>
      <c r="B1466" s="253">
        <f t="shared" si="21"/>
        <v>41880.041669999999</v>
      </c>
      <c r="C1466" s="254">
        <v>1</v>
      </c>
      <c r="D1466" s="39">
        <f>ROUND($D$791/100*$D$792*АТС!$C714,2)</f>
        <v>129.36000000000001</v>
      </c>
      <c r="E1466" s="39">
        <f>ROUND($E$791/100*$E$792*АТС!C714,2)</f>
        <v>118.85</v>
      </c>
      <c r="F1466" s="39">
        <f>ROUND($F$791/100*$F$792*АТС!C714,2)</f>
        <v>80.94</v>
      </c>
      <c r="G1466" s="39">
        <f>ROUND($G$791/100*$G$792*АТС!C714,2)</f>
        <v>47.38</v>
      </c>
    </row>
    <row r="1467" spans="1:7" x14ac:dyDescent="0.25">
      <c r="A1467" s="244"/>
      <c r="B1467" s="253">
        <f t="shared" si="21"/>
        <v>41880.083330000001</v>
      </c>
      <c r="C1467" s="254">
        <v>2</v>
      </c>
      <c r="D1467" s="39">
        <f>ROUND($D$791/100*$D$792*АТС!$C715,2)</f>
        <v>137.74</v>
      </c>
      <c r="E1467" s="39">
        <f>ROUND($E$791/100*$E$792*АТС!C715,2)</f>
        <v>126.55</v>
      </c>
      <c r="F1467" s="39">
        <f>ROUND($F$791/100*$F$792*АТС!C715,2)</f>
        <v>86.18</v>
      </c>
      <c r="G1467" s="39">
        <f>ROUND($G$791/100*$G$792*АТС!C715,2)</f>
        <v>50.45</v>
      </c>
    </row>
    <row r="1468" spans="1:7" x14ac:dyDescent="0.25">
      <c r="A1468" s="244"/>
      <c r="B1468" s="253">
        <f t="shared" si="21"/>
        <v>41880.125</v>
      </c>
      <c r="C1468" s="254">
        <v>3</v>
      </c>
      <c r="D1468" s="39">
        <f>ROUND($D$791/100*$D$792*АТС!$C716,2)</f>
        <v>140.28</v>
      </c>
      <c r="E1468" s="39">
        <f>ROUND($E$791/100*$E$792*АТС!C716,2)</f>
        <v>128.88</v>
      </c>
      <c r="F1468" s="39">
        <f>ROUND($F$791/100*$F$792*АТС!C716,2)</f>
        <v>87.77</v>
      </c>
      <c r="G1468" s="39">
        <f>ROUND($G$791/100*$G$792*АТС!C716,2)</f>
        <v>51.38</v>
      </c>
    </row>
    <row r="1469" spans="1:7" x14ac:dyDescent="0.25">
      <c r="A1469" s="244"/>
      <c r="B1469" s="253">
        <f t="shared" si="21"/>
        <v>41880.166669999999</v>
      </c>
      <c r="C1469" s="254">
        <v>4</v>
      </c>
      <c r="D1469" s="39">
        <f>ROUND($D$791/100*$D$792*АТС!$C717,2)</f>
        <v>142.94</v>
      </c>
      <c r="E1469" s="39">
        <f>ROUND($E$791/100*$E$792*АТС!C717,2)</f>
        <v>131.33000000000001</v>
      </c>
      <c r="F1469" s="39">
        <f>ROUND($F$791/100*$F$792*АТС!C717,2)</f>
        <v>89.44</v>
      </c>
      <c r="G1469" s="39">
        <f>ROUND($G$791/100*$G$792*АТС!C717,2)</f>
        <v>52.35</v>
      </c>
    </row>
    <row r="1470" spans="1:7" x14ac:dyDescent="0.25">
      <c r="A1470" s="244"/>
      <c r="B1470" s="253">
        <f t="shared" si="21"/>
        <v>41880.208330000001</v>
      </c>
      <c r="C1470" s="254">
        <v>5</v>
      </c>
      <c r="D1470" s="39">
        <f>ROUND($D$791/100*$D$792*АТС!$C718,2)</f>
        <v>140.22999999999999</v>
      </c>
      <c r="E1470" s="39">
        <f>ROUND($E$791/100*$E$792*АТС!C718,2)</f>
        <v>128.84</v>
      </c>
      <c r="F1470" s="39">
        <f>ROUND($F$791/100*$F$792*АТС!C718,2)</f>
        <v>87.74</v>
      </c>
      <c r="G1470" s="39">
        <f>ROUND($G$791/100*$G$792*АТС!C718,2)</f>
        <v>51.36</v>
      </c>
    </row>
    <row r="1471" spans="1:7" x14ac:dyDescent="0.25">
      <c r="A1471" s="244"/>
      <c r="B1471" s="253">
        <f t="shared" si="21"/>
        <v>41880.25</v>
      </c>
      <c r="C1471" s="254">
        <v>6</v>
      </c>
      <c r="D1471" s="39">
        <f>ROUND($D$791/100*$D$792*АТС!$C719,2)</f>
        <v>138.9</v>
      </c>
      <c r="E1471" s="39">
        <f>ROUND($E$791/100*$E$792*АТС!C719,2)</f>
        <v>127.62</v>
      </c>
      <c r="F1471" s="39">
        <f>ROUND($F$791/100*$F$792*АТС!C719,2)</f>
        <v>86.91</v>
      </c>
      <c r="G1471" s="39">
        <f>ROUND($G$791/100*$G$792*АТС!C719,2)</f>
        <v>50.87</v>
      </c>
    </row>
    <row r="1472" spans="1:7" x14ac:dyDescent="0.25">
      <c r="A1472" s="244"/>
      <c r="B1472" s="253">
        <f t="shared" si="21"/>
        <v>41880.291669999999</v>
      </c>
      <c r="C1472" s="254">
        <v>7</v>
      </c>
      <c r="D1472" s="39">
        <f>ROUND($D$791/100*$D$792*АТС!$C720,2)</f>
        <v>127.17</v>
      </c>
      <c r="E1472" s="39">
        <f>ROUND($E$791/100*$E$792*АТС!C720,2)</f>
        <v>116.84</v>
      </c>
      <c r="F1472" s="39">
        <f>ROUND($F$791/100*$F$792*АТС!C720,2)</f>
        <v>79.569999999999993</v>
      </c>
      <c r="G1472" s="39">
        <f>ROUND($G$791/100*$G$792*АТС!C720,2)</f>
        <v>46.57</v>
      </c>
    </row>
    <row r="1473" spans="1:7" x14ac:dyDescent="0.25">
      <c r="A1473" s="244"/>
      <c r="B1473" s="253">
        <f t="shared" si="21"/>
        <v>41880.333330000001</v>
      </c>
      <c r="C1473" s="254">
        <v>8</v>
      </c>
      <c r="D1473" s="39">
        <f>ROUND($D$791/100*$D$792*АТС!$C721,2)</f>
        <v>157.22</v>
      </c>
      <c r="E1473" s="39">
        <f>ROUND($E$791/100*$E$792*АТС!C721,2)</f>
        <v>144.44999999999999</v>
      </c>
      <c r="F1473" s="39">
        <f>ROUND($F$791/100*$F$792*АТС!C721,2)</f>
        <v>98.37</v>
      </c>
      <c r="G1473" s="39">
        <f>ROUND($G$791/100*$G$792*АТС!C721,2)</f>
        <v>57.58</v>
      </c>
    </row>
    <row r="1474" spans="1:7" x14ac:dyDescent="0.25">
      <c r="A1474" s="244"/>
      <c r="B1474" s="253">
        <f t="shared" si="21"/>
        <v>41880.375</v>
      </c>
      <c r="C1474" s="254">
        <v>9</v>
      </c>
      <c r="D1474" s="39">
        <f>ROUND($D$791/100*$D$792*АТС!$C722,2)</f>
        <v>140.72999999999999</v>
      </c>
      <c r="E1474" s="39">
        <f>ROUND($E$791/100*$E$792*АТС!C722,2)</f>
        <v>129.29</v>
      </c>
      <c r="F1474" s="39">
        <f>ROUND($F$791/100*$F$792*АТС!C722,2)</f>
        <v>88.05</v>
      </c>
      <c r="G1474" s="39">
        <f>ROUND($G$791/100*$G$792*АТС!C722,2)</f>
        <v>51.54</v>
      </c>
    </row>
    <row r="1475" spans="1:7" x14ac:dyDescent="0.25">
      <c r="A1475" s="244"/>
      <c r="B1475" s="253">
        <f t="shared" si="21"/>
        <v>41880.416669999999</v>
      </c>
      <c r="C1475" s="254">
        <v>10</v>
      </c>
      <c r="D1475" s="39">
        <f>ROUND($D$791/100*$D$792*АТС!$C723,2)</f>
        <v>130.55000000000001</v>
      </c>
      <c r="E1475" s="39">
        <f>ROUND($E$791/100*$E$792*АТС!C723,2)</f>
        <v>119.95</v>
      </c>
      <c r="F1475" s="39">
        <f>ROUND($F$791/100*$F$792*АТС!C723,2)</f>
        <v>81.69</v>
      </c>
      <c r="G1475" s="39">
        <f>ROUND($G$791/100*$G$792*АТС!C723,2)</f>
        <v>47.81</v>
      </c>
    </row>
    <row r="1476" spans="1:7" x14ac:dyDescent="0.25">
      <c r="A1476" s="244"/>
      <c r="B1476" s="253">
        <f t="shared" si="21"/>
        <v>41880.458330000001</v>
      </c>
      <c r="C1476" s="254">
        <v>11</v>
      </c>
      <c r="D1476" s="39">
        <f>ROUND($D$791/100*$D$792*АТС!$C724,2)</f>
        <v>128.43</v>
      </c>
      <c r="E1476" s="39">
        <f>ROUND($E$791/100*$E$792*АТС!C724,2)</f>
        <v>118</v>
      </c>
      <c r="F1476" s="39">
        <f>ROUND($F$791/100*$F$792*АТС!C724,2)</f>
        <v>80.36</v>
      </c>
      <c r="G1476" s="39">
        <f>ROUND($G$791/100*$G$792*АТС!C724,2)</f>
        <v>47.04</v>
      </c>
    </row>
    <row r="1477" spans="1:7" x14ac:dyDescent="0.25">
      <c r="A1477" s="244"/>
      <c r="B1477" s="253">
        <f t="shared" si="21"/>
        <v>41880.5</v>
      </c>
      <c r="C1477" s="254">
        <v>12</v>
      </c>
      <c r="D1477" s="39">
        <f>ROUND($D$791/100*$D$792*АТС!$C725,2)</f>
        <v>127.44</v>
      </c>
      <c r="E1477" s="39">
        <f>ROUND($E$791/100*$E$792*АТС!C725,2)</f>
        <v>117.08</v>
      </c>
      <c r="F1477" s="39">
        <f>ROUND($F$791/100*$F$792*АТС!C725,2)</f>
        <v>79.739999999999995</v>
      </c>
      <c r="G1477" s="39">
        <f>ROUND($G$791/100*$G$792*АТС!C725,2)</f>
        <v>46.67</v>
      </c>
    </row>
    <row r="1478" spans="1:7" x14ac:dyDescent="0.25">
      <c r="A1478" s="244"/>
      <c r="B1478" s="253">
        <f t="shared" si="21"/>
        <v>41880.541669999999</v>
      </c>
      <c r="C1478" s="254">
        <v>13</v>
      </c>
      <c r="D1478" s="39">
        <f>ROUND($D$791/100*$D$792*АТС!$C726,2)</f>
        <v>124.33</v>
      </c>
      <c r="E1478" s="39">
        <f>ROUND($E$791/100*$E$792*АТС!C726,2)</f>
        <v>114.23</v>
      </c>
      <c r="F1478" s="39">
        <f>ROUND($F$791/100*$F$792*АТС!C726,2)</f>
        <v>77.8</v>
      </c>
      <c r="G1478" s="39">
        <f>ROUND($G$791/100*$G$792*АТС!C726,2)</f>
        <v>45.54</v>
      </c>
    </row>
    <row r="1479" spans="1:7" x14ac:dyDescent="0.25">
      <c r="A1479" s="244"/>
      <c r="B1479" s="253">
        <f t="shared" si="21"/>
        <v>41880.583330000001</v>
      </c>
      <c r="C1479" s="254">
        <v>14</v>
      </c>
      <c r="D1479" s="39">
        <f>ROUND($D$791/100*$D$792*АТС!$C727,2)</f>
        <v>120.48</v>
      </c>
      <c r="E1479" s="39">
        <f>ROUND($E$791/100*$E$792*АТС!C727,2)</f>
        <v>110.69</v>
      </c>
      <c r="F1479" s="39">
        <f>ROUND($F$791/100*$F$792*АТС!C727,2)</f>
        <v>75.38</v>
      </c>
      <c r="G1479" s="39">
        <f>ROUND($G$791/100*$G$792*АТС!C727,2)</f>
        <v>44.12</v>
      </c>
    </row>
    <row r="1480" spans="1:7" x14ac:dyDescent="0.25">
      <c r="A1480" s="244"/>
      <c r="B1480" s="253">
        <f t="shared" si="21"/>
        <v>41880.625</v>
      </c>
      <c r="C1480" s="254">
        <v>15</v>
      </c>
      <c r="D1480" s="39">
        <f>ROUND($D$791/100*$D$792*АТС!$C728,2)</f>
        <v>121.38</v>
      </c>
      <c r="E1480" s="39">
        <f>ROUND($E$791/100*$E$792*АТС!C728,2)</f>
        <v>111.52</v>
      </c>
      <c r="F1480" s="39">
        <f>ROUND($F$791/100*$F$792*АТС!C728,2)</f>
        <v>75.95</v>
      </c>
      <c r="G1480" s="39">
        <f>ROUND($G$791/100*$G$792*АТС!C728,2)</f>
        <v>44.46</v>
      </c>
    </row>
    <row r="1481" spans="1:7" x14ac:dyDescent="0.25">
      <c r="A1481" s="244"/>
      <c r="B1481" s="253">
        <f t="shared" si="21"/>
        <v>41880.666669999999</v>
      </c>
      <c r="C1481" s="254">
        <v>16</v>
      </c>
      <c r="D1481" s="39">
        <f>ROUND($D$791/100*$D$792*АТС!$C729,2)</f>
        <v>121.68</v>
      </c>
      <c r="E1481" s="39">
        <f>ROUND($E$791/100*$E$792*АТС!C729,2)</f>
        <v>111.8</v>
      </c>
      <c r="F1481" s="39">
        <f>ROUND($F$791/100*$F$792*АТС!C729,2)</f>
        <v>76.14</v>
      </c>
      <c r="G1481" s="39">
        <f>ROUND($G$791/100*$G$792*АТС!C729,2)</f>
        <v>44.57</v>
      </c>
    </row>
    <row r="1482" spans="1:7" x14ac:dyDescent="0.25">
      <c r="A1482" s="244"/>
      <c r="B1482" s="253">
        <f t="shared" si="21"/>
        <v>41880.708330000001</v>
      </c>
      <c r="C1482" s="254">
        <v>17</v>
      </c>
      <c r="D1482" s="39">
        <f>ROUND($D$791/100*$D$792*АТС!$C730,2)</f>
        <v>123.27</v>
      </c>
      <c r="E1482" s="39">
        <f>ROUND($E$791/100*$E$792*АТС!C730,2)</f>
        <v>113.26</v>
      </c>
      <c r="F1482" s="39">
        <f>ROUND($F$791/100*$F$792*АТС!C730,2)</f>
        <v>77.13</v>
      </c>
      <c r="G1482" s="39">
        <f>ROUND($G$791/100*$G$792*АТС!C730,2)</f>
        <v>45.15</v>
      </c>
    </row>
    <row r="1483" spans="1:7" x14ac:dyDescent="0.25">
      <c r="A1483" s="244"/>
      <c r="B1483" s="253">
        <f t="shared" si="21"/>
        <v>41880.75</v>
      </c>
      <c r="C1483" s="254">
        <v>18</v>
      </c>
      <c r="D1483" s="39">
        <f>ROUND($D$791/100*$D$792*АТС!$C731,2)</f>
        <v>129.49</v>
      </c>
      <c r="E1483" s="39">
        <f>ROUND($E$791/100*$E$792*АТС!C731,2)</f>
        <v>118.97</v>
      </c>
      <c r="F1483" s="39">
        <f>ROUND($F$791/100*$F$792*АТС!C731,2)</f>
        <v>81.02</v>
      </c>
      <c r="G1483" s="39">
        <f>ROUND($G$791/100*$G$792*АТС!C731,2)</f>
        <v>47.43</v>
      </c>
    </row>
    <row r="1484" spans="1:7" x14ac:dyDescent="0.25">
      <c r="A1484" s="244"/>
      <c r="B1484" s="253">
        <f t="shared" si="21"/>
        <v>41880.791669999999</v>
      </c>
      <c r="C1484" s="254">
        <v>19</v>
      </c>
      <c r="D1484" s="39">
        <f>ROUND($D$791/100*$D$792*АТС!$C732,2)</f>
        <v>127.05</v>
      </c>
      <c r="E1484" s="39">
        <f>ROUND($E$791/100*$E$792*АТС!C732,2)</f>
        <v>116.73</v>
      </c>
      <c r="F1484" s="39">
        <f>ROUND($F$791/100*$F$792*АТС!C732,2)</f>
        <v>79.489999999999995</v>
      </c>
      <c r="G1484" s="39">
        <f>ROUND($G$791/100*$G$792*АТС!C732,2)</f>
        <v>46.53</v>
      </c>
    </row>
    <row r="1485" spans="1:7" x14ac:dyDescent="0.25">
      <c r="A1485" s="244"/>
      <c r="B1485" s="253">
        <f t="shared" si="21"/>
        <v>41880.833330000001</v>
      </c>
      <c r="C1485" s="254">
        <v>20</v>
      </c>
      <c r="D1485" s="39">
        <f>ROUND($D$791/100*$D$792*АТС!$C733,2)</f>
        <v>107.02</v>
      </c>
      <c r="E1485" s="39">
        <f>ROUND($E$791/100*$E$792*АТС!C733,2)</f>
        <v>98.33</v>
      </c>
      <c r="F1485" s="39">
        <f>ROUND($F$791/100*$F$792*АТС!C733,2)</f>
        <v>66.959999999999994</v>
      </c>
      <c r="G1485" s="39">
        <f>ROUND($G$791/100*$G$792*АТС!C733,2)</f>
        <v>39.200000000000003</v>
      </c>
    </row>
    <row r="1486" spans="1:7" x14ac:dyDescent="0.25">
      <c r="A1486" s="244"/>
      <c r="B1486" s="253">
        <f t="shared" si="21"/>
        <v>41880.875</v>
      </c>
      <c r="C1486" s="254">
        <v>21</v>
      </c>
      <c r="D1486" s="39">
        <f>ROUND($D$791/100*$D$792*АТС!$C734,2)</f>
        <v>106.77</v>
      </c>
      <c r="E1486" s="39">
        <f>ROUND($E$791/100*$E$792*АТС!C734,2)</f>
        <v>98.1</v>
      </c>
      <c r="F1486" s="39">
        <f>ROUND($F$791/100*$F$792*АТС!C734,2)</f>
        <v>66.81</v>
      </c>
      <c r="G1486" s="39">
        <f>ROUND($G$791/100*$G$792*АТС!C734,2)</f>
        <v>39.1</v>
      </c>
    </row>
    <row r="1487" spans="1:7" x14ac:dyDescent="0.25">
      <c r="A1487" s="244"/>
      <c r="B1487" s="253">
        <f t="shared" si="21"/>
        <v>41880.916669999999</v>
      </c>
      <c r="C1487" s="254">
        <v>22</v>
      </c>
      <c r="D1487" s="39">
        <f>ROUND($D$791/100*$D$792*АТС!$C735,2)</f>
        <v>115.42</v>
      </c>
      <c r="E1487" s="39">
        <f>ROUND($E$791/100*$E$792*АТС!C735,2)</f>
        <v>106.05</v>
      </c>
      <c r="F1487" s="39">
        <f>ROUND($F$791/100*$F$792*АТС!C735,2)</f>
        <v>72.22</v>
      </c>
      <c r="G1487" s="39">
        <f>ROUND($G$791/100*$G$792*АТС!C735,2)</f>
        <v>42.27</v>
      </c>
    </row>
    <row r="1488" spans="1:7" x14ac:dyDescent="0.25">
      <c r="A1488" s="244"/>
      <c r="B1488" s="253">
        <f t="shared" si="21"/>
        <v>41880.958330000001</v>
      </c>
      <c r="C1488" s="254">
        <v>23</v>
      </c>
      <c r="D1488" s="39">
        <f>ROUND($D$791/100*$D$792*АТС!$C736,2)</f>
        <v>106.64</v>
      </c>
      <c r="E1488" s="39">
        <f>ROUND($E$791/100*$E$792*АТС!C736,2)</f>
        <v>97.98</v>
      </c>
      <c r="F1488" s="39">
        <f>ROUND($F$791/100*$F$792*АТС!C736,2)</f>
        <v>66.72</v>
      </c>
      <c r="G1488" s="39">
        <f>ROUND($G$791/100*$G$792*АТС!C736,2)</f>
        <v>39.06</v>
      </c>
    </row>
    <row r="1489" spans="1:7" x14ac:dyDescent="0.25">
      <c r="A1489" s="244"/>
      <c r="B1489" s="253">
        <f t="shared" si="21"/>
        <v>41881</v>
      </c>
      <c r="C1489" s="254">
        <v>0</v>
      </c>
      <c r="D1489" s="39">
        <f>ROUND($D$791/100*$D$792*АТС!$C737,2)</f>
        <v>113.84</v>
      </c>
      <c r="E1489" s="39">
        <f>ROUND($E$791/100*$E$792*АТС!C737,2)</f>
        <v>104.59</v>
      </c>
      <c r="F1489" s="39">
        <f>ROUND($F$791/100*$F$792*АТС!C737,2)</f>
        <v>71.23</v>
      </c>
      <c r="G1489" s="39">
        <f>ROUND($G$791/100*$G$792*АТС!C737,2)</f>
        <v>41.69</v>
      </c>
    </row>
    <row r="1490" spans="1:7" x14ac:dyDescent="0.25">
      <c r="A1490" s="244"/>
      <c r="B1490" s="253">
        <f t="shared" ref="B1490:B1536" si="22">B1466+1</f>
        <v>41881.041669999999</v>
      </c>
      <c r="C1490" s="254">
        <v>1</v>
      </c>
      <c r="D1490" s="39">
        <f>ROUND($D$791/100*$D$792*АТС!$C738,2)</f>
        <v>126.46</v>
      </c>
      <c r="E1490" s="39">
        <f>ROUND($E$791/100*$E$792*АТС!C738,2)</f>
        <v>116.19</v>
      </c>
      <c r="F1490" s="39">
        <f>ROUND($F$791/100*$F$792*АТС!C738,2)</f>
        <v>79.13</v>
      </c>
      <c r="G1490" s="39">
        <f>ROUND($G$791/100*$G$792*АТС!C738,2)</f>
        <v>46.32</v>
      </c>
    </row>
    <row r="1491" spans="1:7" x14ac:dyDescent="0.25">
      <c r="A1491" s="244"/>
      <c r="B1491" s="253">
        <f t="shared" si="22"/>
        <v>41881.083330000001</v>
      </c>
      <c r="C1491" s="254">
        <v>2</v>
      </c>
      <c r="D1491" s="39">
        <f>ROUND($D$791/100*$D$792*АТС!$C739,2)</f>
        <v>135.04</v>
      </c>
      <c r="E1491" s="39">
        <f>ROUND($E$791/100*$E$792*АТС!C739,2)</f>
        <v>124.07</v>
      </c>
      <c r="F1491" s="39">
        <f>ROUND($F$791/100*$F$792*АТС!C739,2)</f>
        <v>84.49</v>
      </c>
      <c r="G1491" s="39">
        <f>ROUND($G$791/100*$G$792*АТС!C739,2)</f>
        <v>49.46</v>
      </c>
    </row>
    <row r="1492" spans="1:7" x14ac:dyDescent="0.25">
      <c r="A1492" s="244"/>
      <c r="B1492" s="253">
        <f t="shared" si="22"/>
        <v>41881.125</v>
      </c>
      <c r="C1492" s="254">
        <v>3</v>
      </c>
      <c r="D1492" s="39">
        <f>ROUND($D$791/100*$D$792*АТС!$C740,2)</f>
        <v>140.33000000000001</v>
      </c>
      <c r="E1492" s="39">
        <f>ROUND($E$791/100*$E$792*АТС!C740,2)</f>
        <v>128.93</v>
      </c>
      <c r="F1492" s="39">
        <f>ROUND($F$791/100*$F$792*АТС!C740,2)</f>
        <v>87.8</v>
      </c>
      <c r="G1492" s="39">
        <f>ROUND($G$791/100*$G$792*АТС!C740,2)</f>
        <v>51.39</v>
      </c>
    </row>
    <row r="1493" spans="1:7" x14ac:dyDescent="0.25">
      <c r="A1493" s="244"/>
      <c r="B1493" s="253">
        <f t="shared" si="22"/>
        <v>41881.166669999999</v>
      </c>
      <c r="C1493" s="254">
        <v>4</v>
      </c>
      <c r="D1493" s="39">
        <f>ROUND($D$791/100*$D$792*АТС!$C741,2)</f>
        <v>138.88999999999999</v>
      </c>
      <c r="E1493" s="39">
        <f>ROUND($E$791/100*$E$792*АТС!C741,2)</f>
        <v>127.61</v>
      </c>
      <c r="F1493" s="39">
        <f>ROUND($F$791/100*$F$792*АТС!C741,2)</f>
        <v>86.9</v>
      </c>
      <c r="G1493" s="39">
        <f>ROUND($G$791/100*$G$792*АТС!C741,2)</f>
        <v>50.87</v>
      </c>
    </row>
    <row r="1494" spans="1:7" x14ac:dyDescent="0.25">
      <c r="A1494" s="244"/>
      <c r="B1494" s="253">
        <f t="shared" si="22"/>
        <v>41881.208330000001</v>
      </c>
      <c r="C1494" s="254">
        <v>5</v>
      </c>
      <c r="D1494" s="39">
        <f>ROUND($D$791/100*$D$792*АТС!$C742,2)</f>
        <v>138.84</v>
      </c>
      <c r="E1494" s="39">
        <f>ROUND($E$791/100*$E$792*АТС!C742,2)</f>
        <v>127.57</v>
      </c>
      <c r="F1494" s="39">
        <f>ROUND($F$791/100*$F$792*АТС!C742,2)</f>
        <v>86.87</v>
      </c>
      <c r="G1494" s="39">
        <f>ROUND($G$791/100*$G$792*АТС!C742,2)</f>
        <v>50.85</v>
      </c>
    </row>
    <row r="1495" spans="1:7" x14ac:dyDescent="0.25">
      <c r="A1495" s="244"/>
      <c r="B1495" s="253">
        <f t="shared" si="22"/>
        <v>41881.25</v>
      </c>
      <c r="C1495" s="254">
        <v>6</v>
      </c>
      <c r="D1495" s="39">
        <f>ROUND($D$791/100*$D$792*АТС!$C743,2)</f>
        <v>138.94</v>
      </c>
      <c r="E1495" s="39">
        <f>ROUND($E$791/100*$E$792*АТС!C743,2)</f>
        <v>127.66</v>
      </c>
      <c r="F1495" s="39">
        <f>ROUND($F$791/100*$F$792*АТС!C743,2)</f>
        <v>86.94</v>
      </c>
      <c r="G1495" s="39">
        <f>ROUND($G$791/100*$G$792*АТС!C743,2)</f>
        <v>50.89</v>
      </c>
    </row>
    <row r="1496" spans="1:7" x14ac:dyDescent="0.25">
      <c r="A1496" s="244"/>
      <c r="B1496" s="253">
        <f t="shared" si="22"/>
        <v>41881.291669999999</v>
      </c>
      <c r="C1496" s="254">
        <v>7</v>
      </c>
      <c r="D1496" s="39">
        <f>ROUND($D$791/100*$D$792*АТС!$C744,2)</f>
        <v>128.78</v>
      </c>
      <c r="E1496" s="39">
        <f>ROUND($E$791/100*$E$792*АТС!C744,2)</f>
        <v>118.31</v>
      </c>
      <c r="F1496" s="39">
        <f>ROUND($F$791/100*$F$792*АТС!C744,2)</f>
        <v>80.569999999999993</v>
      </c>
      <c r="G1496" s="39">
        <f>ROUND($G$791/100*$G$792*АТС!C744,2)</f>
        <v>47.16</v>
      </c>
    </row>
    <row r="1497" spans="1:7" x14ac:dyDescent="0.25">
      <c r="A1497" s="244"/>
      <c r="B1497" s="253">
        <f t="shared" si="22"/>
        <v>41881.333330000001</v>
      </c>
      <c r="C1497" s="254">
        <v>8</v>
      </c>
      <c r="D1497" s="39">
        <f>ROUND($D$791/100*$D$792*АТС!$C745,2)</f>
        <v>110.28</v>
      </c>
      <c r="E1497" s="39">
        <f>ROUND($E$791/100*$E$792*АТС!C745,2)</f>
        <v>101.32</v>
      </c>
      <c r="F1497" s="39">
        <f>ROUND($F$791/100*$F$792*АТС!C745,2)</f>
        <v>69</v>
      </c>
      <c r="G1497" s="39">
        <f>ROUND($G$791/100*$G$792*АТС!C745,2)</f>
        <v>40.39</v>
      </c>
    </row>
    <row r="1498" spans="1:7" x14ac:dyDescent="0.25">
      <c r="A1498" s="244"/>
      <c r="B1498" s="253">
        <f t="shared" si="22"/>
        <v>41881.375</v>
      </c>
      <c r="C1498" s="254">
        <v>9</v>
      </c>
      <c r="D1498" s="39">
        <f>ROUND($D$791/100*$D$792*АТС!$C746,2)</f>
        <v>137.08000000000001</v>
      </c>
      <c r="E1498" s="39">
        <f>ROUND($E$791/100*$E$792*АТС!C746,2)</f>
        <v>125.94</v>
      </c>
      <c r="F1498" s="39">
        <f>ROUND($F$791/100*$F$792*АТС!C746,2)</f>
        <v>85.77</v>
      </c>
      <c r="G1498" s="39">
        <f>ROUND($G$791/100*$G$792*АТС!C746,2)</f>
        <v>50.2</v>
      </c>
    </row>
    <row r="1499" spans="1:7" x14ac:dyDescent="0.25">
      <c r="A1499" s="244"/>
      <c r="B1499" s="253">
        <f t="shared" si="22"/>
        <v>41881.416669999999</v>
      </c>
      <c r="C1499" s="254">
        <v>10</v>
      </c>
      <c r="D1499" s="39">
        <f>ROUND($D$791/100*$D$792*АТС!$C747,2)</f>
        <v>126.11</v>
      </c>
      <c r="E1499" s="39">
        <f>ROUND($E$791/100*$E$792*АТС!C747,2)</f>
        <v>115.86</v>
      </c>
      <c r="F1499" s="39">
        <f>ROUND($F$791/100*$F$792*АТС!C747,2)</f>
        <v>78.900000000000006</v>
      </c>
      <c r="G1499" s="39">
        <f>ROUND($G$791/100*$G$792*АТС!C747,2)</f>
        <v>46.19</v>
      </c>
    </row>
    <row r="1500" spans="1:7" x14ac:dyDescent="0.25">
      <c r="A1500" s="244"/>
      <c r="B1500" s="253">
        <f t="shared" si="22"/>
        <v>41881.458330000001</v>
      </c>
      <c r="C1500" s="254">
        <v>11</v>
      </c>
      <c r="D1500" s="39">
        <f>ROUND($D$791/100*$D$792*АТС!$C748,2)</f>
        <v>126.09</v>
      </c>
      <c r="E1500" s="39">
        <f>ROUND($E$791/100*$E$792*АТС!C748,2)</f>
        <v>115.85</v>
      </c>
      <c r="F1500" s="39">
        <f>ROUND($F$791/100*$F$792*АТС!C748,2)</f>
        <v>78.89</v>
      </c>
      <c r="G1500" s="39">
        <f>ROUND($G$791/100*$G$792*АТС!C748,2)</f>
        <v>46.18</v>
      </c>
    </row>
    <row r="1501" spans="1:7" x14ac:dyDescent="0.25">
      <c r="A1501" s="244"/>
      <c r="B1501" s="253">
        <f t="shared" si="22"/>
        <v>41881.5</v>
      </c>
      <c r="C1501" s="254">
        <v>12</v>
      </c>
      <c r="D1501" s="39">
        <f>ROUND($D$791/100*$D$792*АТС!$C749,2)</f>
        <v>126.01</v>
      </c>
      <c r="E1501" s="39">
        <f>ROUND($E$791/100*$E$792*АТС!C749,2)</f>
        <v>115.78</v>
      </c>
      <c r="F1501" s="39">
        <f>ROUND($F$791/100*$F$792*АТС!C749,2)</f>
        <v>78.849999999999994</v>
      </c>
      <c r="G1501" s="39">
        <f>ROUND($G$791/100*$G$792*АТС!C749,2)</f>
        <v>46.15</v>
      </c>
    </row>
    <row r="1502" spans="1:7" x14ac:dyDescent="0.25">
      <c r="A1502" s="244"/>
      <c r="B1502" s="253">
        <f t="shared" si="22"/>
        <v>41881.541669999999</v>
      </c>
      <c r="C1502" s="254">
        <v>13</v>
      </c>
      <c r="D1502" s="39">
        <f>ROUND($D$791/100*$D$792*АТС!$C750,2)</f>
        <v>126.04</v>
      </c>
      <c r="E1502" s="39">
        <f>ROUND($E$791/100*$E$792*АТС!C750,2)</f>
        <v>115.8</v>
      </c>
      <c r="F1502" s="39">
        <f>ROUND($F$791/100*$F$792*АТС!C750,2)</f>
        <v>78.86</v>
      </c>
      <c r="G1502" s="39">
        <f>ROUND($G$791/100*$G$792*АТС!C750,2)</f>
        <v>46.16</v>
      </c>
    </row>
    <row r="1503" spans="1:7" x14ac:dyDescent="0.25">
      <c r="A1503" s="244"/>
      <c r="B1503" s="253">
        <f t="shared" si="22"/>
        <v>41881.583330000001</v>
      </c>
      <c r="C1503" s="254">
        <v>14</v>
      </c>
      <c r="D1503" s="39">
        <f>ROUND($D$791/100*$D$792*АТС!$C751,2)</f>
        <v>126.03</v>
      </c>
      <c r="E1503" s="39">
        <f>ROUND($E$791/100*$E$792*АТС!C751,2)</f>
        <v>115.8</v>
      </c>
      <c r="F1503" s="39">
        <f>ROUND($F$791/100*$F$792*АТС!C751,2)</f>
        <v>78.86</v>
      </c>
      <c r="G1503" s="39">
        <f>ROUND($G$791/100*$G$792*АТС!C751,2)</f>
        <v>46.16</v>
      </c>
    </row>
    <row r="1504" spans="1:7" x14ac:dyDescent="0.25">
      <c r="A1504" s="244"/>
      <c r="B1504" s="253">
        <f t="shared" si="22"/>
        <v>41881.625</v>
      </c>
      <c r="C1504" s="254">
        <v>15</v>
      </c>
      <c r="D1504" s="39">
        <f>ROUND($D$791/100*$D$792*АТС!$C752,2)</f>
        <v>126.08</v>
      </c>
      <c r="E1504" s="39">
        <f>ROUND($E$791/100*$E$792*АТС!C752,2)</f>
        <v>115.84</v>
      </c>
      <c r="F1504" s="39">
        <f>ROUND($F$791/100*$F$792*АТС!C752,2)</f>
        <v>78.89</v>
      </c>
      <c r="G1504" s="39">
        <f>ROUND($G$791/100*$G$792*АТС!C752,2)</f>
        <v>46.18</v>
      </c>
    </row>
    <row r="1505" spans="1:7" x14ac:dyDescent="0.25">
      <c r="A1505" s="244"/>
      <c r="B1505" s="253">
        <f t="shared" si="22"/>
        <v>41881.666669999999</v>
      </c>
      <c r="C1505" s="254">
        <v>16</v>
      </c>
      <c r="D1505" s="39">
        <f>ROUND($D$791/100*$D$792*АТС!$C753,2)</f>
        <v>134.86000000000001</v>
      </c>
      <c r="E1505" s="39">
        <f>ROUND($E$791/100*$E$792*АТС!C753,2)</f>
        <v>123.91</v>
      </c>
      <c r="F1505" s="39">
        <f>ROUND($F$791/100*$F$792*АТС!C753,2)</f>
        <v>84.38</v>
      </c>
      <c r="G1505" s="39">
        <f>ROUND($G$791/100*$G$792*АТС!C753,2)</f>
        <v>49.39</v>
      </c>
    </row>
    <row r="1506" spans="1:7" x14ac:dyDescent="0.25">
      <c r="A1506" s="244"/>
      <c r="B1506" s="253">
        <f t="shared" si="22"/>
        <v>41881.708330000001</v>
      </c>
      <c r="C1506" s="254">
        <v>17</v>
      </c>
      <c r="D1506" s="39">
        <f>ROUND($D$791/100*$D$792*АТС!$C754,2)</f>
        <v>137.19</v>
      </c>
      <c r="E1506" s="39">
        <f>ROUND($E$791/100*$E$792*АТС!C754,2)</f>
        <v>126.05</v>
      </c>
      <c r="F1506" s="39">
        <f>ROUND($F$791/100*$F$792*АТС!C754,2)</f>
        <v>85.84</v>
      </c>
      <c r="G1506" s="39">
        <f>ROUND($G$791/100*$G$792*АТС!C754,2)</f>
        <v>50.25</v>
      </c>
    </row>
    <row r="1507" spans="1:7" x14ac:dyDescent="0.25">
      <c r="A1507" s="244"/>
      <c r="B1507" s="253">
        <f t="shared" si="22"/>
        <v>41881.75</v>
      </c>
      <c r="C1507" s="254">
        <v>18</v>
      </c>
      <c r="D1507" s="39">
        <f>ROUND($D$791/100*$D$792*АТС!$C755,2)</f>
        <v>139.58000000000001</v>
      </c>
      <c r="E1507" s="39">
        <f>ROUND($E$791/100*$E$792*АТС!C755,2)</f>
        <v>128.24</v>
      </c>
      <c r="F1507" s="39">
        <f>ROUND($F$791/100*$F$792*АТС!C755,2)</f>
        <v>87.34</v>
      </c>
      <c r="G1507" s="39">
        <f>ROUND($G$791/100*$G$792*АТС!C755,2)</f>
        <v>51.12</v>
      </c>
    </row>
    <row r="1508" spans="1:7" x14ac:dyDescent="0.25">
      <c r="A1508" s="244"/>
      <c r="B1508" s="253">
        <f t="shared" si="22"/>
        <v>41881.791669999999</v>
      </c>
      <c r="C1508" s="254">
        <v>19</v>
      </c>
      <c r="D1508" s="39">
        <f>ROUND($D$791/100*$D$792*АТС!$C756,2)</f>
        <v>136.21</v>
      </c>
      <c r="E1508" s="39">
        <f>ROUND($E$791/100*$E$792*АТС!C756,2)</f>
        <v>125.14</v>
      </c>
      <c r="F1508" s="39">
        <f>ROUND($F$791/100*$F$792*АТС!C756,2)</f>
        <v>85.23</v>
      </c>
      <c r="G1508" s="39">
        <f>ROUND($G$791/100*$G$792*АТС!C756,2)</f>
        <v>49.89</v>
      </c>
    </row>
    <row r="1509" spans="1:7" x14ac:dyDescent="0.25">
      <c r="A1509" s="244"/>
      <c r="B1509" s="253">
        <f t="shared" si="22"/>
        <v>41881.833330000001</v>
      </c>
      <c r="C1509" s="254">
        <v>20</v>
      </c>
      <c r="D1509" s="39">
        <f>ROUND($D$791/100*$D$792*АТС!$C757,2)</f>
        <v>114.06</v>
      </c>
      <c r="E1509" s="39">
        <f>ROUND($E$791/100*$E$792*АТС!C757,2)</f>
        <v>104.79</v>
      </c>
      <c r="F1509" s="39">
        <f>ROUND($F$791/100*$F$792*АТС!C757,2)</f>
        <v>71.37</v>
      </c>
      <c r="G1509" s="39">
        <f>ROUND($G$791/100*$G$792*АТС!C757,2)</f>
        <v>41.77</v>
      </c>
    </row>
    <row r="1510" spans="1:7" x14ac:dyDescent="0.25">
      <c r="A1510" s="244"/>
      <c r="B1510" s="253">
        <f t="shared" si="22"/>
        <v>41881.875</v>
      </c>
      <c r="C1510" s="254">
        <v>21</v>
      </c>
      <c r="D1510" s="39">
        <f>ROUND($D$791/100*$D$792*АТС!$C758,2)</f>
        <v>109.07</v>
      </c>
      <c r="E1510" s="39">
        <f>ROUND($E$791/100*$E$792*АТС!C758,2)</f>
        <v>100.21</v>
      </c>
      <c r="F1510" s="39">
        <f>ROUND($F$791/100*$F$792*АТС!C758,2)</f>
        <v>68.239999999999995</v>
      </c>
      <c r="G1510" s="39">
        <f>ROUND($G$791/100*$G$792*АТС!C758,2)</f>
        <v>39.950000000000003</v>
      </c>
    </row>
    <row r="1511" spans="1:7" x14ac:dyDescent="0.25">
      <c r="A1511" s="244"/>
      <c r="B1511" s="253">
        <f t="shared" si="22"/>
        <v>41881.916669999999</v>
      </c>
      <c r="C1511" s="254">
        <v>22</v>
      </c>
      <c r="D1511" s="39">
        <f>ROUND($D$791/100*$D$792*АТС!$C759,2)</f>
        <v>123.09</v>
      </c>
      <c r="E1511" s="39">
        <f>ROUND($E$791/100*$E$792*АТС!C759,2)</f>
        <v>113.09</v>
      </c>
      <c r="F1511" s="39">
        <f>ROUND($F$791/100*$F$792*АТС!C759,2)</f>
        <v>77.010000000000005</v>
      </c>
      <c r="G1511" s="39">
        <f>ROUND($G$791/100*$G$792*АТС!C759,2)</f>
        <v>45.08</v>
      </c>
    </row>
    <row r="1512" spans="1:7" x14ac:dyDescent="0.25">
      <c r="A1512" s="244"/>
      <c r="B1512" s="253">
        <f t="shared" si="22"/>
        <v>41881.958330000001</v>
      </c>
      <c r="C1512" s="254">
        <v>23</v>
      </c>
      <c r="D1512" s="39">
        <f>ROUND($D$791/100*$D$792*АТС!$C760,2)</f>
        <v>145.85</v>
      </c>
      <c r="E1512" s="39">
        <f>ROUND($E$791/100*$E$792*АТС!C760,2)</f>
        <v>134</v>
      </c>
      <c r="F1512" s="39">
        <f>ROUND($F$791/100*$F$792*АТС!C760,2)</f>
        <v>91.26</v>
      </c>
      <c r="G1512" s="39">
        <f>ROUND($G$791/100*$G$792*АТС!C760,2)</f>
        <v>53.42</v>
      </c>
    </row>
    <row r="1513" spans="1:7" x14ac:dyDescent="0.25">
      <c r="A1513" s="244"/>
      <c r="B1513" s="253">
        <f t="shared" si="22"/>
        <v>41882</v>
      </c>
      <c r="C1513" s="254">
        <v>0</v>
      </c>
      <c r="D1513" s="39">
        <f>ROUND($D$791/100*$D$792*АТС!$C761,2)</f>
        <v>109.24</v>
      </c>
      <c r="E1513" s="39">
        <f>ROUND($E$791/100*$E$792*АТС!C761,2)</f>
        <v>100.36</v>
      </c>
      <c r="F1513" s="39">
        <f>ROUND($F$791/100*$F$792*АТС!C761,2)</f>
        <v>68.349999999999994</v>
      </c>
      <c r="G1513" s="39">
        <f>ROUND($G$791/100*$G$792*АТС!C761,2)</f>
        <v>40.01</v>
      </c>
    </row>
    <row r="1514" spans="1:7" x14ac:dyDescent="0.25">
      <c r="A1514" s="244"/>
      <c r="B1514" s="253">
        <f t="shared" si="22"/>
        <v>41882.041669999999</v>
      </c>
      <c r="C1514" s="254">
        <v>1</v>
      </c>
      <c r="D1514" s="39">
        <f>ROUND($D$791/100*$D$792*АТС!$C762,2)</f>
        <v>123.04</v>
      </c>
      <c r="E1514" s="39">
        <f>ROUND($E$791/100*$E$792*АТС!C762,2)</f>
        <v>113.04</v>
      </c>
      <c r="F1514" s="39">
        <f>ROUND($F$791/100*$F$792*АТС!C762,2)</f>
        <v>76.98</v>
      </c>
      <c r="G1514" s="39">
        <f>ROUND($G$791/100*$G$792*АТС!C762,2)</f>
        <v>45.06</v>
      </c>
    </row>
    <row r="1515" spans="1:7" x14ac:dyDescent="0.25">
      <c r="A1515" s="244"/>
      <c r="B1515" s="253">
        <f t="shared" si="22"/>
        <v>41882.083330000001</v>
      </c>
      <c r="C1515" s="254">
        <v>2</v>
      </c>
      <c r="D1515" s="39">
        <f>ROUND($D$791/100*$D$792*АТС!$C763,2)</f>
        <v>129.97999999999999</v>
      </c>
      <c r="E1515" s="39">
        <f>ROUND($E$791/100*$E$792*АТС!C763,2)</f>
        <v>119.42</v>
      </c>
      <c r="F1515" s="39">
        <f>ROUND($F$791/100*$F$792*АТС!C763,2)</f>
        <v>81.33</v>
      </c>
      <c r="G1515" s="39">
        <f>ROUND($G$791/100*$G$792*АТС!C763,2)</f>
        <v>47.6</v>
      </c>
    </row>
    <row r="1516" spans="1:7" x14ac:dyDescent="0.25">
      <c r="A1516" s="244"/>
      <c r="B1516" s="253">
        <f t="shared" si="22"/>
        <v>41882.125</v>
      </c>
      <c r="C1516" s="254">
        <v>3</v>
      </c>
      <c r="D1516" s="39">
        <f>ROUND($D$791/100*$D$792*АТС!$C764,2)</f>
        <v>133.69</v>
      </c>
      <c r="E1516" s="39">
        <f>ROUND($E$791/100*$E$792*АТС!C764,2)</f>
        <v>122.83</v>
      </c>
      <c r="F1516" s="39">
        <f>ROUND($F$791/100*$F$792*АТС!C764,2)</f>
        <v>83.65</v>
      </c>
      <c r="G1516" s="39">
        <f>ROUND($G$791/100*$G$792*АТС!C764,2)</f>
        <v>48.96</v>
      </c>
    </row>
    <row r="1517" spans="1:7" x14ac:dyDescent="0.25">
      <c r="A1517" s="244"/>
      <c r="B1517" s="253">
        <f t="shared" si="22"/>
        <v>41882.166669999999</v>
      </c>
      <c r="C1517" s="254">
        <v>4</v>
      </c>
      <c r="D1517" s="39">
        <f>ROUND($D$791/100*$D$792*АТС!$C765,2)</f>
        <v>132.4</v>
      </c>
      <c r="E1517" s="39">
        <f>ROUND($E$791/100*$E$792*АТС!C765,2)</f>
        <v>121.65</v>
      </c>
      <c r="F1517" s="39">
        <f>ROUND($F$791/100*$F$792*АТС!C765,2)</f>
        <v>82.84</v>
      </c>
      <c r="G1517" s="39">
        <f>ROUND($G$791/100*$G$792*АТС!C765,2)</f>
        <v>48.49</v>
      </c>
    </row>
    <row r="1518" spans="1:7" x14ac:dyDescent="0.25">
      <c r="A1518" s="244"/>
      <c r="B1518" s="253">
        <f t="shared" si="22"/>
        <v>41882.208330000001</v>
      </c>
      <c r="C1518" s="254">
        <v>5</v>
      </c>
      <c r="D1518" s="39">
        <f>ROUND($D$791/100*$D$792*АТС!$C766,2)</f>
        <v>129.94</v>
      </c>
      <c r="E1518" s="39">
        <f>ROUND($E$791/100*$E$792*АТС!C766,2)</f>
        <v>119.38</v>
      </c>
      <c r="F1518" s="39">
        <f>ROUND($F$791/100*$F$792*АТС!C766,2)</f>
        <v>81.3</v>
      </c>
      <c r="G1518" s="39">
        <f>ROUND($G$791/100*$G$792*АТС!C766,2)</f>
        <v>47.59</v>
      </c>
    </row>
    <row r="1519" spans="1:7" x14ac:dyDescent="0.25">
      <c r="A1519" s="244"/>
      <c r="B1519" s="253">
        <f t="shared" si="22"/>
        <v>41882.25</v>
      </c>
      <c r="C1519" s="254">
        <v>6</v>
      </c>
      <c r="D1519" s="39">
        <f>ROUND($D$791/100*$D$792*АТС!$C767,2)</f>
        <v>134.97</v>
      </c>
      <c r="E1519" s="39">
        <f>ROUND($E$791/100*$E$792*АТС!C767,2)</f>
        <v>124.01</v>
      </c>
      <c r="F1519" s="39">
        <f>ROUND($F$791/100*$F$792*АТС!C767,2)</f>
        <v>84.45</v>
      </c>
      <c r="G1519" s="39">
        <f>ROUND($G$791/100*$G$792*АТС!C767,2)</f>
        <v>49.43</v>
      </c>
    </row>
    <row r="1520" spans="1:7" x14ac:dyDescent="0.25">
      <c r="A1520" s="244"/>
      <c r="B1520" s="253">
        <f t="shared" si="22"/>
        <v>41882.291669999999</v>
      </c>
      <c r="C1520" s="254">
        <v>7</v>
      </c>
      <c r="D1520" s="39">
        <f>ROUND($D$791/100*$D$792*АТС!$C768,2)</f>
        <v>124.22</v>
      </c>
      <c r="E1520" s="39">
        <f>ROUND($E$791/100*$E$792*АТС!C768,2)</f>
        <v>114.13</v>
      </c>
      <c r="F1520" s="39">
        <f>ROUND($F$791/100*$F$792*АТС!C768,2)</f>
        <v>77.72</v>
      </c>
      <c r="G1520" s="39">
        <f>ROUND($G$791/100*$G$792*АТС!C768,2)</f>
        <v>45.49</v>
      </c>
    </row>
    <row r="1521" spans="1:7" x14ac:dyDescent="0.25">
      <c r="A1521" s="244"/>
      <c r="B1521" s="253">
        <f t="shared" si="22"/>
        <v>41882.333330000001</v>
      </c>
      <c r="C1521" s="254">
        <v>8</v>
      </c>
      <c r="D1521" s="39">
        <f>ROUND($D$791/100*$D$792*АТС!$C769,2)</f>
        <v>104.37</v>
      </c>
      <c r="E1521" s="39">
        <f>ROUND($E$791/100*$E$792*АТС!C769,2)</f>
        <v>95.89</v>
      </c>
      <c r="F1521" s="39">
        <f>ROUND($F$791/100*$F$792*АТС!C769,2)</f>
        <v>65.3</v>
      </c>
      <c r="G1521" s="39">
        <f>ROUND($G$791/100*$G$792*АТС!C769,2)</f>
        <v>38.22</v>
      </c>
    </row>
    <row r="1522" spans="1:7" x14ac:dyDescent="0.25">
      <c r="A1522" s="244"/>
      <c r="B1522" s="253">
        <f t="shared" si="22"/>
        <v>41882.375</v>
      </c>
      <c r="C1522" s="254">
        <v>9</v>
      </c>
      <c r="D1522" s="39">
        <f>ROUND($D$791/100*$D$792*АТС!$C770,2)</f>
        <v>137.09</v>
      </c>
      <c r="E1522" s="39">
        <f>ROUND($E$791/100*$E$792*АТС!C770,2)</f>
        <v>125.96</v>
      </c>
      <c r="F1522" s="39">
        <f>ROUND($F$791/100*$F$792*АТС!C770,2)</f>
        <v>85.78</v>
      </c>
      <c r="G1522" s="39">
        <f>ROUND($G$791/100*$G$792*АТС!C770,2)</f>
        <v>50.21</v>
      </c>
    </row>
    <row r="1523" spans="1:7" x14ac:dyDescent="0.25">
      <c r="A1523" s="244"/>
      <c r="B1523" s="253">
        <f t="shared" si="22"/>
        <v>41882.416669999999</v>
      </c>
      <c r="C1523" s="254">
        <v>10</v>
      </c>
      <c r="D1523" s="39">
        <f>ROUND($D$791/100*$D$792*АТС!$C771,2)</f>
        <v>126.09</v>
      </c>
      <c r="E1523" s="39">
        <f>ROUND($E$791/100*$E$792*АТС!C771,2)</f>
        <v>115.85</v>
      </c>
      <c r="F1523" s="39">
        <f>ROUND($F$791/100*$F$792*АТС!C771,2)</f>
        <v>78.900000000000006</v>
      </c>
      <c r="G1523" s="39">
        <f>ROUND($G$791/100*$G$792*АТС!C771,2)</f>
        <v>46.18</v>
      </c>
    </row>
    <row r="1524" spans="1:7" x14ac:dyDescent="0.25">
      <c r="A1524" s="244"/>
      <c r="B1524" s="253">
        <f t="shared" si="22"/>
        <v>41882.458330000001</v>
      </c>
      <c r="C1524" s="254">
        <v>11</v>
      </c>
      <c r="D1524" s="39">
        <f>ROUND($D$791/100*$D$792*АТС!$C772,2)</f>
        <v>126.07</v>
      </c>
      <c r="E1524" s="39">
        <f>ROUND($E$791/100*$E$792*АТС!C772,2)</f>
        <v>115.83</v>
      </c>
      <c r="F1524" s="39">
        <f>ROUND($F$791/100*$F$792*АТС!C772,2)</f>
        <v>78.88</v>
      </c>
      <c r="G1524" s="39">
        <f>ROUND($G$791/100*$G$792*АТС!C772,2)</f>
        <v>46.17</v>
      </c>
    </row>
    <row r="1525" spans="1:7" x14ac:dyDescent="0.25">
      <c r="A1525" s="244"/>
      <c r="B1525" s="253">
        <f t="shared" si="22"/>
        <v>41882.5</v>
      </c>
      <c r="C1525" s="254">
        <v>12</v>
      </c>
      <c r="D1525" s="39">
        <f>ROUND($D$791/100*$D$792*АТС!$C773,2)</f>
        <v>126.05</v>
      </c>
      <c r="E1525" s="39">
        <f>ROUND($E$791/100*$E$792*АТС!C773,2)</f>
        <v>115.81</v>
      </c>
      <c r="F1525" s="39">
        <f>ROUND($F$791/100*$F$792*АТС!C773,2)</f>
        <v>78.87</v>
      </c>
      <c r="G1525" s="39">
        <f>ROUND($G$791/100*$G$792*АТС!C773,2)</f>
        <v>46.17</v>
      </c>
    </row>
    <row r="1526" spans="1:7" x14ac:dyDescent="0.25">
      <c r="A1526" s="244"/>
      <c r="B1526" s="253">
        <f t="shared" si="22"/>
        <v>41882.541669999999</v>
      </c>
      <c r="C1526" s="254">
        <v>13</v>
      </c>
      <c r="D1526" s="39">
        <f>ROUND($D$791/100*$D$792*АТС!$C774,2)</f>
        <v>119.24</v>
      </c>
      <c r="E1526" s="39">
        <f>ROUND($E$791/100*$E$792*АТС!C774,2)</f>
        <v>109.55</v>
      </c>
      <c r="F1526" s="39">
        <f>ROUND($F$791/100*$F$792*АТС!C774,2)</f>
        <v>74.61</v>
      </c>
      <c r="G1526" s="39">
        <f>ROUND($G$791/100*$G$792*АТС!C774,2)</f>
        <v>43.67</v>
      </c>
    </row>
    <row r="1527" spans="1:7" x14ac:dyDescent="0.25">
      <c r="A1527" s="244"/>
      <c r="B1527" s="253">
        <f t="shared" si="22"/>
        <v>41882.583330000001</v>
      </c>
      <c r="C1527" s="254">
        <v>14</v>
      </c>
      <c r="D1527" s="39">
        <f>ROUND($D$791/100*$D$792*АТС!$C775,2)</f>
        <v>117.4</v>
      </c>
      <c r="E1527" s="39">
        <f>ROUND($E$791/100*$E$792*АТС!C775,2)</f>
        <v>107.86</v>
      </c>
      <c r="F1527" s="39">
        <f>ROUND($F$791/100*$F$792*АТС!C775,2)</f>
        <v>73.459999999999994</v>
      </c>
      <c r="G1527" s="39">
        <f>ROUND($G$791/100*$G$792*АТС!C775,2)</f>
        <v>43</v>
      </c>
    </row>
    <row r="1528" spans="1:7" x14ac:dyDescent="0.25">
      <c r="A1528" s="244"/>
      <c r="B1528" s="253">
        <f t="shared" si="22"/>
        <v>41882.625</v>
      </c>
      <c r="C1528" s="254">
        <v>15</v>
      </c>
      <c r="D1528" s="39">
        <f>ROUND($D$791/100*$D$792*АТС!$C776,2)</f>
        <v>115.63</v>
      </c>
      <c r="E1528" s="39">
        <f>ROUND($E$791/100*$E$792*АТС!C776,2)</f>
        <v>106.23</v>
      </c>
      <c r="F1528" s="39">
        <f>ROUND($F$791/100*$F$792*АТС!C776,2)</f>
        <v>72.349999999999994</v>
      </c>
      <c r="G1528" s="39">
        <f>ROUND($G$791/100*$G$792*АТС!C776,2)</f>
        <v>42.35</v>
      </c>
    </row>
    <row r="1529" spans="1:7" x14ac:dyDescent="0.25">
      <c r="A1529" s="244"/>
      <c r="B1529" s="253">
        <f t="shared" si="22"/>
        <v>41882.666669999999</v>
      </c>
      <c r="C1529" s="254">
        <v>16</v>
      </c>
      <c r="D1529" s="39">
        <f>ROUND($D$791/100*$D$792*АТС!$C777,2)</f>
        <v>121.09</v>
      </c>
      <c r="E1529" s="39">
        <f>ROUND($E$791/100*$E$792*АТС!C777,2)</f>
        <v>111.26</v>
      </c>
      <c r="F1529" s="39">
        <f>ROUND($F$791/100*$F$792*АТС!C777,2)</f>
        <v>75.77</v>
      </c>
      <c r="G1529" s="39">
        <f>ROUND($G$791/100*$G$792*АТС!C777,2)</f>
        <v>44.35</v>
      </c>
    </row>
    <row r="1530" spans="1:7" x14ac:dyDescent="0.25">
      <c r="A1530" s="244"/>
      <c r="B1530" s="253">
        <f t="shared" si="22"/>
        <v>41882.708330000001</v>
      </c>
      <c r="C1530" s="254">
        <v>17</v>
      </c>
      <c r="D1530" s="39">
        <f>ROUND($D$791/100*$D$792*АТС!$C778,2)</f>
        <v>123.03</v>
      </c>
      <c r="E1530" s="39">
        <f>ROUND($E$791/100*$E$792*АТС!C778,2)</f>
        <v>113.03</v>
      </c>
      <c r="F1530" s="39">
        <f>ROUND($F$791/100*$F$792*АТС!C778,2)</f>
        <v>76.98</v>
      </c>
      <c r="G1530" s="39">
        <f>ROUND($G$791/100*$G$792*АТС!C778,2)</f>
        <v>45.06</v>
      </c>
    </row>
    <row r="1531" spans="1:7" x14ac:dyDescent="0.25">
      <c r="A1531" s="244"/>
      <c r="B1531" s="253">
        <f t="shared" si="22"/>
        <v>41882.75</v>
      </c>
      <c r="C1531" s="254">
        <v>18</v>
      </c>
      <c r="D1531" s="39">
        <f>ROUND($D$791/100*$D$792*АТС!$C779,2)</f>
        <v>132.44999999999999</v>
      </c>
      <c r="E1531" s="39">
        <f>ROUND($E$791/100*$E$792*АТС!C779,2)</f>
        <v>121.69</v>
      </c>
      <c r="F1531" s="39">
        <f>ROUND($F$791/100*$F$792*АТС!C779,2)</f>
        <v>82.88</v>
      </c>
      <c r="G1531" s="39">
        <f>ROUND($G$791/100*$G$792*АТС!C779,2)</f>
        <v>48.51</v>
      </c>
    </row>
    <row r="1532" spans="1:7" x14ac:dyDescent="0.25">
      <c r="A1532" s="244"/>
      <c r="B1532" s="253">
        <f t="shared" si="22"/>
        <v>41882.791669999999</v>
      </c>
      <c r="C1532" s="254">
        <v>19</v>
      </c>
      <c r="D1532" s="39">
        <f>ROUND($D$791/100*$D$792*АТС!$C780,2)</f>
        <v>136.04</v>
      </c>
      <c r="E1532" s="39">
        <f>ROUND($E$791/100*$E$792*АТС!C780,2)</f>
        <v>124.99</v>
      </c>
      <c r="F1532" s="39">
        <f>ROUND($F$791/100*$F$792*АТС!C780,2)</f>
        <v>85.12</v>
      </c>
      <c r="G1532" s="39">
        <f>ROUND($G$791/100*$G$792*АТС!C780,2)</f>
        <v>49.82</v>
      </c>
    </row>
    <row r="1533" spans="1:7" x14ac:dyDescent="0.25">
      <c r="A1533" s="244"/>
      <c r="B1533" s="253">
        <f t="shared" si="22"/>
        <v>41882.833330000001</v>
      </c>
      <c r="C1533" s="254">
        <v>20</v>
      </c>
      <c r="D1533" s="39">
        <f>ROUND($D$791/100*$D$792*АТС!$C781,2)</f>
        <v>113.92</v>
      </c>
      <c r="E1533" s="39">
        <f>ROUND($E$791/100*$E$792*АТС!C781,2)</f>
        <v>104.66</v>
      </c>
      <c r="F1533" s="39">
        <f>ROUND($F$791/100*$F$792*АТС!C781,2)</f>
        <v>71.28</v>
      </c>
      <c r="G1533" s="39">
        <f>ROUND($G$791/100*$G$792*АТС!C781,2)</f>
        <v>41.72</v>
      </c>
    </row>
    <row r="1534" spans="1:7" x14ac:dyDescent="0.25">
      <c r="A1534" s="244"/>
      <c r="B1534" s="253">
        <f t="shared" si="22"/>
        <v>41882.875</v>
      </c>
      <c r="C1534" s="254">
        <v>21</v>
      </c>
      <c r="D1534" s="39">
        <f>ROUND($D$791/100*$D$792*АТС!$C782,2)</f>
        <v>108.96</v>
      </c>
      <c r="E1534" s="39">
        <f>ROUND($E$791/100*$E$792*АТС!C782,2)</f>
        <v>100.11</v>
      </c>
      <c r="F1534" s="39">
        <f>ROUND($F$791/100*$F$792*АТС!C782,2)</f>
        <v>68.17</v>
      </c>
      <c r="G1534" s="39">
        <f>ROUND($G$791/100*$G$792*АТС!C782,2)</f>
        <v>39.9</v>
      </c>
    </row>
    <row r="1535" spans="1:7" x14ac:dyDescent="0.25">
      <c r="A1535" s="244"/>
      <c r="B1535" s="253">
        <f t="shared" si="22"/>
        <v>41882.916669999999</v>
      </c>
      <c r="C1535" s="254">
        <v>22</v>
      </c>
      <c r="D1535" s="39">
        <f>ROUND($D$791/100*$D$792*АТС!$C783,2)</f>
        <v>122.99</v>
      </c>
      <c r="E1535" s="39">
        <f>ROUND($E$791/100*$E$792*АТС!C783,2)</f>
        <v>113</v>
      </c>
      <c r="F1535" s="39">
        <f>ROUND($F$791/100*$F$792*АТС!C783,2)</f>
        <v>76.95</v>
      </c>
      <c r="G1535" s="39">
        <f>ROUND($G$791/100*$G$792*АТС!C783,2)</f>
        <v>45.04</v>
      </c>
    </row>
    <row r="1536" spans="1:7" x14ac:dyDescent="0.25">
      <c r="A1536" s="244"/>
      <c r="B1536" s="253">
        <f t="shared" si="22"/>
        <v>41882.958330000001</v>
      </c>
      <c r="C1536" s="254">
        <v>23</v>
      </c>
      <c r="D1536" s="39">
        <f>ROUND($D$791/100*$D$792*АТС!$C784,2)</f>
        <v>145.85</v>
      </c>
      <c r="E1536" s="39">
        <f>ROUND($E$791/100*$E$792*АТС!C784,2)</f>
        <v>134</v>
      </c>
      <c r="F1536" s="39">
        <f>ROUND($F$791/100*$F$792*АТС!C784,2)</f>
        <v>91.26</v>
      </c>
      <c r="G1536" s="39">
        <f>ROUND($G$791/100*$G$792*АТС!C784,2)</f>
        <v>53.42</v>
      </c>
    </row>
    <row r="1537" spans="1:7" x14ac:dyDescent="0.25">
      <c r="A1537" s="244" t="s">
        <v>185</v>
      </c>
      <c r="B1537" s="251">
        <f>B793</f>
        <v>41852</v>
      </c>
      <c r="C1537" s="254">
        <v>0</v>
      </c>
      <c r="D1537" s="11">
        <f>ROUND(АТС!D41*$D$791*$D$792/100,2)</f>
        <v>0</v>
      </c>
      <c r="E1537" s="11">
        <f>ROUND(АТС!$D41*$E$791*$E$792/100,2)</f>
        <v>0</v>
      </c>
      <c r="F1537" s="11">
        <f>ROUND(АТС!$D41*$F$791*$F$792/100,2)</f>
        <v>0</v>
      </c>
      <c r="G1537" s="11">
        <f>ROUND(АТС!$D41*$G$791*$G$792/100,2)</f>
        <v>0</v>
      </c>
    </row>
    <row r="1538" spans="1:7" x14ac:dyDescent="0.25">
      <c r="A1538" s="244"/>
      <c r="B1538" s="253">
        <f>B$43+ROUND(C1538/24,5)</f>
        <v>41852.041669999999</v>
      </c>
      <c r="C1538" s="254">
        <v>1</v>
      </c>
      <c r="D1538" s="11">
        <f>ROUND(АТС!D42*$D$791*$D$792/100,2)</f>
        <v>0</v>
      </c>
      <c r="E1538" s="11">
        <f>ROUND(АТС!$D42*$E$791*$E$792/100,2)</f>
        <v>0</v>
      </c>
      <c r="F1538" s="11">
        <f>ROUND(АТС!$D42*$F$791*$F$792/100,2)</f>
        <v>0</v>
      </c>
      <c r="G1538" s="11">
        <f>ROUND(АТС!$D42*$G$791*$G$792/100,2)</f>
        <v>0</v>
      </c>
    </row>
    <row r="1539" spans="1:7" x14ac:dyDescent="0.25">
      <c r="A1539" s="244"/>
      <c r="B1539" s="251">
        <f>B$43+ROUND(C1539/24,5)</f>
        <v>41852.083330000001</v>
      </c>
      <c r="C1539" s="254">
        <v>2</v>
      </c>
      <c r="D1539" s="11">
        <f>ROUND(АТС!D43*$D$791*$D$792/100,2)</f>
        <v>0</v>
      </c>
      <c r="E1539" s="11">
        <f>ROUND(АТС!$D43*$E$791*$E$792/100,2)</f>
        <v>0</v>
      </c>
      <c r="F1539" s="11">
        <f>ROUND(АТС!$D43*$F$791*$F$792/100,2)</f>
        <v>0</v>
      </c>
      <c r="G1539" s="11">
        <f>ROUND(АТС!$D43*$G$791*$G$792/100,2)</f>
        <v>0</v>
      </c>
    </row>
    <row r="1540" spans="1:7" x14ac:dyDescent="0.25">
      <c r="A1540" s="244"/>
      <c r="B1540" s="253">
        <f t="shared" ref="B1540:B1560" si="23">B$43+ROUND(C1540/24,5)</f>
        <v>41852.125</v>
      </c>
      <c r="C1540" s="254">
        <v>3</v>
      </c>
      <c r="D1540" s="11">
        <f>ROUND(АТС!D44*$D$791*$D$792/100,2)</f>
        <v>0</v>
      </c>
      <c r="E1540" s="11">
        <f>ROUND(АТС!$D44*$E$791*$E$792/100,2)</f>
        <v>0</v>
      </c>
      <c r="F1540" s="11">
        <f>ROUND(АТС!$D44*$F$791*$F$792/100,2)</f>
        <v>0</v>
      </c>
      <c r="G1540" s="11">
        <f>ROUND(АТС!$D44*$G$791*$G$792/100,2)</f>
        <v>0</v>
      </c>
    </row>
    <row r="1541" spans="1:7" x14ac:dyDescent="0.25">
      <c r="A1541" s="244"/>
      <c r="B1541" s="251">
        <f t="shared" si="23"/>
        <v>41852.166669999999</v>
      </c>
      <c r="C1541" s="254">
        <v>4</v>
      </c>
      <c r="D1541" s="11">
        <f>ROUND(АТС!D45*$D$791*$D$792/100,2)</f>
        <v>3.18</v>
      </c>
      <c r="E1541" s="11">
        <f>ROUND(АТС!$D45*$E$791*$E$792/100,2)</f>
        <v>2.92</v>
      </c>
      <c r="F1541" s="11">
        <f>ROUND(АТС!$D45*$F$791*$F$792/100,2)</f>
        <v>1.99</v>
      </c>
      <c r="G1541" s="11">
        <f>ROUND(АТС!$D45*$G$791*$G$792/100,2)</f>
        <v>1.17</v>
      </c>
    </row>
    <row r="1542" spans="1:7" x14ac:dyDescent="0.25">
      <c r="A1542" s="244"/>
      <c r="B1542" s="253">
        <f t="shared" si="23"/>
        <v>41852.208330000001</v>
      </c>
      <c r="C1542" s="254">
        <v>5</v>
      </c>
      <c r="D1542" s="11">
        <f>ROUND(АТС!D46*$D$791*$D$792/100,2)</f>
        <v>3.81</v>
      </c>
      <c r="E1542" s="11">
        <f>ROUND(АТС!$D46*$E$791*$E$792/100,2)</f>
        <v>3.5</v>
      </c>
      <c r="F1542" s="11">
        <f>ROUND(АТС!$D46*$F$791*$F$792/100,2)</f>
        <v>2.38</v>
      </c>
      <c r="G1542" s="11">
        <f>ROUND(АТС!$D46*$G$791*$G$792/100,2)</f>
        <v>1.39</v>
      </c>
    </row>
    <row r="1543" spans="1:7" x14ac:dyDescent="0.25">
      <c r="A1543" s="244"/>
      <c r="B1543" s="251">
        <f t="shared" si="23"/>
        <v>41852.25</v>
      </c>
      <c r="C1543" s="254">
        <v>6</v>
      </c>
      <c r="D1543" s="11">
        <f>ROUND(АТС!D47*$D$791*$D$792/100,2)</f>
        <v>16.43</v>
      </c>
      <c r="E1543" s="11">
        <f>ROUND(АТС!$D47*$E$791*$E$792/100,2)</f>
        <v>15.09</v>
      </c>
      <c r="F1543" s="11">
        <f>ROUND(АТС!$D47*$F$791*$F$792/100,2)</f>
        <v>10.28</v>
      </c>
      <c r="G1543" s="11">
        <f>ROUND(АТС!$D47*$G$791*$G$792/100,2)</f>
        <v>6.02</v>
      </c>
    </row>
    <row r="1544" spans="1:7" x14ac:dyDescent="0.25">
      <c r="A1544" s="244"/>
      <c r="B1544" s="253">
        <f t="shared" si="23"/>
        <v>41852.291669999999</v>
      </c>
      <c r="C1544" s="254">
        <v>7</v>
      </c>
      <c r="D1544" s="11">
        <f>ROUND(АТС!D48*$D$791*$D$792/100,2)</f>
        <v>73.489999999999995</v>
      </c>
      <c r="E1544" s="11">
        <f>ROUND(АТС!$D48*$E$791*$E$792/100,2)</f>
        <v>67.52</v>
      </c>
      <c r="F1544" s="11">
        <f>ROUND(АТС!$D48*$F$791*$F$792/100,2)</f>
        <v>45.99</v>
      </c>
      <c r="G1544" s="11">
        <f>ROUND(АТС!$D48*$G$791*$G$792/100,2)</f>
        <v>26.92</v>
      </c>
    </row>
    <row r="1545" spans="1:7" x14ac:dyDescent="0.25">
      <c r="A1545" s="244"/>
      <c r="B1545" s="251">
        <f t="shared" si="23"/>
        <v>41852.333330000001</v>
      </c>
      <c r="C1545" s="254">
        <v>8</v>
      </c>
      <c r="D1545" s="11">
        <f>ROUND(АТС!D49*$D$791*$D$792/100,2)</f>
        <v>10.61</v>
      </c>
      <c r="E1545" s="11">
        <f>ROUND(АТС!$D49*$E$791*$E$792/100,2)</f>
        <v>9.75</v>
      </c>
      <c r="F1545" s="11">
        <f>ROUND(АТС!$D49*$F$791*$F$792/100,2)</f>
        <v>6.64</v>
      </c>
      <c r="G1545" s="11">
        <f>ROUND(АТС!$D49*$G$791*$G$792/100,2)</f>
        <v>3.89</v>
      </c>
    </row>
    <row r="1546" spans="1:7" x14ac:dyDescent="0.25">
      <c r="A1546" s="244"/>
      <c r="B1546" s="253">
        <f t="shared" si="23"/>
        <v>41852.375</v>
      </c>
      <c r="C1546" s="254">
        <v>9</v>
      </c>
      <c r="D1546" s="11">
        <f>ROUND(АТС!D50*$D$791*$D$792/100,2)</f>
        <v>5.48</v>
      </c>
      <c r="E1546" s="11">
        <f>ROUND(АТС!$D50*$E$791*$E$792/100,2)</f>
        <v>5.04</v>
      </c>
      <c r="F1546" s="11">
        <f>ROUND(АТС!$D50*$F$791*$F$792/100,2)</f>
        <v>3.43</v>
      </c>
      <c r="G1546" s="11">
        <f>ROUND(АТС!$D50*$G$791*$G$792/100,2)</f>
        <v>2.0099999999999998</v>
      </c>
    </row>
    <row r="1547" spans="1:7" x14ac:dyDescent="0.25">
      <c r="A1547" s="244"/>
      <c r="B1547" s="251">
        <f t="shared" si="23"/>
        <v>41852.416669999999</v>
      </c>
      <c r="C1547" s="254">
        <v>10</v>
      </c>
      <c r="D1547" s="11">
        <f>ROUND(АТС!D51*$D$791*$D$792/100,2)</f>
        <v>1.28</v>
      </c>
      <c r="E1547" s="11">
        <f>ROUND(АТС!$D51*$E$791*$E$792/100,2)</f>
        <v>1.18</v>
      </c>
      <c r="F1547" s="11">
        <f>ROUND(АТС!$D51*$F$791*$F$792/100,2)</f>
        <v>0.8</v>
      </c>
      <c r="G1547" s="11">
        <f>ROUND(АТС!$D51*$G$791*$G$792/100,2)</f>
        <v>0.47</v>
      </c>
    </row>
    <row r="1548" spans="1:7" x14ac:dyDescent="0.25">
      <c r="A1548" s="244"/>
      <c r="B1548" s="253">
        <f t="shared" si="23"/>
        <v>41852.458330000001</v>
      </c>
      <c r="C1548" s="254">
        <v>11</v>
      </c>
      <c r="D1548" s="11">
        <f>ROUND(АТС!D52*$D$791*$D$792/100,2)</f>
        <v>0.19</v>
      </c>
      <c r="E1548" s="11">
        <f>ROUND(АТС!$D52*$E$791*$E$792/100,2)</f>
        <v>0.18</v>
      </c>
      <c r="F1548" s="11">
        <f>ROUND(АТС!$D52*$F$791*$F$792/100,2)</f>
        <v>0.12</v>
      </c>
      <c r="G1548" s="11">
        <f>ROUND(АТС!$D52*$G$791*$G$792/100,2)</f>
        <v>7.0000000000000007E-2</v>
      </c>
    </row>
    <row r="1549" spans="1:7" x14ac:dyDescent="0.25">
      <c r="A1549" s="244"/>
      <c r="B1549" s="251">
        <f t="shared" si="23"/>
        <v>41852.5</v>
      </c>
      <c r="C1549" s="254">
        <v>12</v>
      </c>
      <c r="D1549" s="11">
        <f>ROUND(АТС!D53*$D$791*$D$792/100,2)</f>
        <v>1.99</v>
      </c>
      <c r="E1549" s="11">
        <f>ROUND(АТС!$D53*$E$791*$E$792/100,2)</f>
        <v>1.83</v>
      </c>
      <c r="F1549" s="11">
        <f>ROUND(АТС!$D53*$F$791*$F$792/100,2)</f>
        <v>1.25</v>
      </c>
      <c r="G1549" s="11">
        <f>ROUND(АТС!$D53*$G$791*$G$792/100,2)</f>
        <v>0.73</v>
      </c>
    </row>
    <row r="1550" spans="1:7" x14ac:dyDescent="0.25">
      <c r="A1550" s="244"/>
      <c r="B1550" s="253">
        <f t="shared" si="23"/>
        <v>41852.541669999999</v>
      </c>
      <c r="C1550" s="254">
        <v>13</v>
      </c>
      <c r="D1550" s="11">
        <f>ROUND(АТС!D54*$D$791*$D$792/100,2)</f>
        <v>14.3</v>
      </c>
      <c r="E1550" s="11">
        <f>ROUND(АТС!$D54*$E$791*$E$792/100,2)</f>
        <v>13.14</v>
      </c>
      <c r="F1550" s="11">
        <f>ROUND(АТС!$D54*$F$791*$F$792/100,2)</f>
        <v>8.9499999999999993</v>
      </c>
      <c r="G1550" s="11">
        <f>ROUND(АТС!$D54*$G$791*$G$792/100,2)</f>
        <v>5.24</v>
      </c>
    </row>
    <row r="1551" spans="1:7" x14ac:dyDescent="0.25">
      <c r="A1551" s="244"/>
      <c r="B1551" s="251">
        <f t="shared" si="23"/>
        <v>41852.583330000001</v>
      </c>
      <c r="C1551" s="254">
        <v>14</v>
      </c>
      <c r="D1551" s="11">
        <f>ROUND(АТС!D55*$D$791*$D$792/100,2)</f>
        <v>10.02</v>
      </c>
      <c r="E1551" s="11">
        <f>ROUND(АТС!$D55*$E$791*$E$792/100,2)</f>
        <v>9.1999999999999993</v>
      </c>
      <c r="F1551" s="11">
        <f>ROUND(АТС!$D55*$F$791*$F$792/100,2)</f>
        <v>6.27</v>
      </c>
      <c r="G1551" s="11">
        <f>ROUND(АТС!$D55*$G$791*$G$792/100,2)</f>
        <v>3.67</v>
      </c>
    </row>
    <row r="1552" spans="1:7" x14ac:dyDescent="0.25">
      <c r="A1552" s="244"/>
      <c r="B1552" s="253">
        <f t="shared" si="23"/>
        <v>41852.625</v>
      </c>
      <c r="C1552" s="254">
        <v>15</v>
      </c>
      <c r="D1552" s="11">
        <f>ROUND(АТС!D56*$D$791*$D$792/100,2)</f>
        <v>12.06</v>
      </c>
      <c r="E1552" s="11">
        <f>ROUND(АТС!$D56*$E$791*$E$792/100,2)</f>
        <v>11.08</v>
      </c>
      <c r="F1552" s="11">
        <f>ROUND(АТС!$D56*$F$791*$F$792/100,2)</f>
        <v>7.54</v>
      </c>
      <c r="G1552" s="11">
        <f>ROUND(АТС!$D56*$G$791*$G$792/100,2)</f>
        <v>4.42</v>
      </c>
    </row>
    <row r="1553" spans="1:7" x14ac:dyDescent="0.25">
      <c r="A1553" s="244"/>
      <c r="B1553" s="251">
        <f t="shared" si="23"/>
        <v>41852.666669999999</v>
      </c>
      <c r="C1553" s="254">
        <v>16</v>
      </c>
      <c r="D1553" s="11">
        <f>ROUND(АТС!D57*$D$791*$D$792/100,2)</f>
        <v>11.06</v>
      </c>
      <c r="E1553" s="11">
        <f>ROUND(АТС!$D57*$E$791*$E$792/100,2)</f>
        <v>10.17</v>
      </c>
      <c r="F1553" s="11">
        <f>ROUND(АТС!$D57*$F$791*$F$792/100,2)</f>
        <v>6.92</v>
      </c>
      <c r="G1553" s="11">
        <f>ROUND(АТС!$D57*$G$791*$G$792/100,2)</f>
        <v>4.05</v>
      </c>
    </row>
    <row r="1554" spans="1:7" x14ac:dyDescent="0.25">
      <c r="A1554" s="244"/>
      <c r="B1554" s="253">
        <f t="shared" si="23"/>
        <v>41852.708330000001</v>
      </c>
      <c r="C1554" s="254">
        <v>17</v>
      </c>
      <c r="D1554" s="11">
        <f>ROUND(АТС!D58*$D$791*$D$792/100,2)</f>
        <v>11.15</v>
      </c>
      <c r="E1554" s="11">
        <f>ROUND(АТС!$D58*$E$791*$E$792/100,2)</f>
        <v>10.25</v>
      </c>
      <c r="F1554" s="11">
        <f>ROUND(АТС!$D58*$F$791*$F$792/100,2)</f>
        <v>6.98</v>
      </c>
      <c r="G1554" s="11">
        <f>ROUND(АТС!$D58*$G$791*$G$792/100,2)</f>
        <v>4.08</v>
      </c>
    </row>
    <row r="1555" spans="1:7" x14ac:dyDescent="0.25">
      <c r="A1555" s="244"/>
      <c r="B1555" s="251">
        <f t="shared" si="23"/>
        <v>41852.75</v>
      </c>
      <c r="C1555" s="254">
        <v>18</v>
      </c>
      <c r="D1555" s="11">
        <f>ROUND(АТС!D59*$D$791*$D$792/100,2)</f>
        <v>0</v>
      </c>
      <c r="E1555" s="11">
        <f>ROUND(АТС!$D59*$E$791*$E$792/100,2)</f>
        <v>0</v>
      </c>
      <c r="F1555" s="11">
        <f>ROUND(АТС!$D59*$F$791*$F$792/100,2)</f>
        <v>0</v>
      </c>
      <c r="G1555" s="11">
        <f>ROUND(АТС!$D59*$G$791*$G$792/100,2)</f>
        <v>0</v>
      </c>
    </row>
    <row r="1556" spans="1:7" x14ac:dyDescent="0.25">
      <c r="A1556" s="244"/>
      <c r="B1556" s="253">
        <f t="shared" si="23"/>
        <v>41852.791669999999</v>
      </c>
      <c r="C1556" s="254">
        <v>19</v>
      </c>
      <c r="D1556" s="11">
        <f>ROUND(АТС!D60*$D$791*$D$792/100,2)</f>
        <v>0</v>
      </c>
      <c r="E1556" s="11">
        <f>ROUND(АТС!$D60*$E$791*$E$792/100,2)</f>
        <v>0</v>
      </c>
      <c r="F1556" s="11">
        <f>ROUND(АТС!$D60*$F$791*$F$792/100,2)</f>
        <v>0</v>
      </c>
      <c r="G1556" s="11">
        <f>ROUND(АТС!$D60*$G$791*$G$792/100,2)</f>
        <v>0</v>
      </c>
    </row>
    <row r="1557" spans="1:7" x14ac:dyDescent="0.25">
      <c r="A1557" s="244"/>
      <c r="B1557" s="251">
        <f t="shared" si="23"/>
        <v>41852.833330000001</v>
      </c>
      <c r="C1557" s="254">
        <v>20</v>
      </c>
      <c r="D1557" s="11">
        <f>ROUND(АТС!D61*$D$791*$D$792/100,2)</f>
        <v>1.28</v>
      </c>
      <c r="E1557" s="11">
        <f>ROUND(АТС!$D61*$E$791*$E$792/100,2)</f>
        <v>1.18</v>
      </c>
      <c r="F1557" s="11">
        <f>ROUND(АТС!$D61*$F$791*$F$792/100,2)</f>
        <v>0.8</v>
      </c>
      <c r="G1557" s="11">
        <f>ROUND(АТС!$D61*$G$791*$G$792/100,2)</f>
        <v>0.47</v>
      </c>
    </row>
    <row r="1558" spans="1:7" x14ac:dyDescent="0.25">
      <c r="A1558" s="244"/>
      <c r="B1558" s="253">
        <f t="shared" si="23"/>
        <v>41852.875</v>
      </c>
      <c r="C1558" s="254">
        <v>21</v>
      </c>
      <c r="D1558" s="11">
        <f>ROUND(АТС!D62*$D$791*$D$792/100,2)</f>
        <v>0.02</v>
      </c>
      <c r="E1558" s="11">
        <f>ROUND(АТС!$D62*$E$791*$E$792/100,2)</f>
        <v>0.02</v>
      </c>
      <c r="F1558" s="11">
        <f>ROUND(АТС!$D62*$F$791*$F$792/100,2)</f>
        <v>0.01</v>
      </c>
      <c r="G1558" s="11">
        <f>ROUND(АТС!$D62*$G$791*$G$792/100,2)</f>
        <v>0.01</v>
      </c>
    </row>
    <row r="1559" spans="1:7" x14ac:dyDescent="0.25">
      <c r="A1559" s="244"/>
      <c r="B1559" s="251">
        <f t="shared" si="23"/>
        <v>41852.916669999999</v>
      </c>
      <c r="C1559" s="254">
        <v>22</v>
      </c>
      <c r="D1559" s="11">
        <f>ROUND(АТС!D63*$D$791*$D$792/100,2)</f>
        <v>0</v>
      </c>
      <c r="E1559" s="11">
        <f>ROUND(АТС!$D63*$E$791*$E$792/100,2)</f>
        <v>0</v>
      </c>
      <c r="F1559" s="11">
        <f>ROUND(АТС!$D63*$F$791*$F$792/100,2)</f>
        <v>0</v>
      </c>
      <c r="G1559" s="11">
        <f>ROUND(АТС!$D63*$G$791*$G$792/100,2)</f>
        <v>0</v>
      </c>
    </row>
    <row r="1560" spans="1:7" x14ac:dyDescent="0.25">
      <c r="A1560" s="244"/>
      <c r="B1560" s="253">
        <f t="shared" si="23"/>
        <v>41852.958330000001</v>
      </c>
      <c r="C1560" s="254">
        <v>23</v>
      </c>
      <c r="D1560" s="11">
        <f>ROUND(АТС!D64*$D$791*$D$792/100,2)</f>
        <v>0</v>
      </c>
      <c r="E1560" s="11">
        <f>ROUND(АТС!$D64*$E$791*$E$792/100,2)</f>
        <v>0</v>
      </c>
      <c r="F1560" s="11">
        <f>ROUND(АТС!$D64*$F$791*$F$792/100,2)</f>
        <v>0</v>
      </c>
      <c r="G1560" s="11">
        <f>ROUND(АТС!$D64*$G$791*$G$792/100,2)</f>
        <v>0</v>
      </c>
    </row>
    <row r="1561" spans="1:7" x14ac:dyDescent="0.25">
      <c r="A1561" s="244"/>
      <c r="B1561" s="251">
        <f>B1537+1</f>
        <v>41853</v>
      </c>
      <c r="C1561" s="254">
        <v>0</v>
      </c>
      <c r="D1561" s="11">
        <f>ROUND(АТС!D65*$D$791*$D$792/100,2)</f>
        <v>0</v>
      </c>
      <c r="E1561" s="11">
        <f>ROUND(АТС!$D65*$E$791*$E$792/100,2)</f>
        <v>0</v>
      </c>
      <c r="F1561" s="11">
        <f>ROUND(АТС!$D65*$F$791*$F$792/100,2)</f>
        <v>0</v>
      </c>
      <c r="G1561" s="11">
        <f>ROUND(АТС!$D65*$G$791*$G$792/100,2)</f>
        <v>0</v>
      </c>
    </row>
    <row r="1562" spans="1:7" x14ac:dyDescent="0.25">
      <c r="A1562" s="244"/>
      <c r="B1562" s="253">
        <f t="shared" ref="B1562:B1625" si="24">B1538+1</f>
        <v>41853.041669999999</v>
      </c>
      <c r="C1562" s="254">
        <v>1</v>
      </c>
      <c r="D1562" s="11">
        <f>ROUND(АТС!D66*$D$791*$D$792/100,2)</f>
        <v>0</v>
      </c>
      <c r="E1562" s="11">
        <f>ROUND(АТС!$D66*$E$791*$E$792/100,2)</f>
        <v>0</v>
      </c>
      <c r="F1562" s="11">
        <f>ROUND(АТС!$D66*$F$791*$F$792/100,2)</f>
        <v>0</v>
      </c>
      <c r="G1562" s="11">
        <f>ROUND(АТС!$D66*$G$791*$G$792/100,2)</f>
        <v>0</v>
      </c>
    </row>
    <row r="1563" spans="1:7" x14ac:dyDescent="0.25">
      <c r="A1563" s="244"/>
      <c r="B1563" s="251">
        <f t="shared" si="24"/>
        <v>41853.083330000001</v>
      </c>
      <c r="C1563" s="254">
        <v>2</v>
      </c>
      <c r="D1563" s="11">
        <f>ROUND(АТС!D67*$D$791*$D$792/100,2)</f>
        <v>0</v>
      </c>
      <c r="E1563" s="11">
        <f>ROUND(АТС!$D67*$E$791*$E$792/100,2)</f>
        <v>0</v>
      </c>
      <c r="F1563" s="11">
        <f>ROUND(АТС!$D67*$F$791*$F$792/100,2)</f>
        <v>0</v>
      </c>
      <c r="G1563" s="11">
        <f>ROUND(АТС!$D67*$G$791*$G$792/100,2)</f>
        <v>0</v>
      </c>
    </row>
    <row r="1564" spans="1:7" x14ac:dyDescent="0.25">
      <c r="A1564" s="244"/>
      <c r="B1564" s="253">
        <f t="shared" si="24"/>
        <v>41853.125</v>
      </c>
      <c r="C1564" s="254">
        <v>3</v>
      </c>
      <c r="D1564" s="11">
        <f>ROUND(АТС!D68*$D$791*$D$792/100,2)</f>
        <v>0</v>
      </c>
      <c r="E1564" s="11">
        <f>ROUND(АТС!$D68*$E$791*$E$792/100,2)</f>
        <v>0</v>
      </c>
      <c r="F1564" s="11">
        <f>ROUND(АТС!$D68*$F$791*$F$792/100,2)</f>
        <v>0</v>
      </c>
      <c r="G1564" s="11">
        <f>ROUND(АТС!$D68*$G$791*$G$792/100,2)</f>
        <v>0</v>
      </c>
    </row>
    <row r="1565" spans="1:7" x14ac:dyDescent="0.25">
      <c r="A1565" s="244"/>
      <c r="B1565" s="251">
        <f t="shared" si="24"/>
        <v>41853.166669999999</v>
      </c>
      <c r="C1565" s="254">
        <v>4</v>
      </c>
      <c r="D1565" s="11">
        <f>ROUND(АТС!D69*$D$791*$D$792/100,2)</f>
        <v>0</v>
      </c>
      <c r="E1565" s="11">
        <f>ROUND(АТС!$D69*$E$791*$E$792/100,2)</f>
        <v>0</v>
      </c>
      <c r="F1565" s="11">
        <f>ROUND(АТС!$D69*$F$791*$F$792/100,2)</f>
        <v>0</v>
      </c>
      <c r="G1565" s="11">
        <f>ROUND(АТС!$D69*$G$791*$G$792/100,2)</f>
        <v>0</v>
      </c>
    </row>
    <row r="1566" spans="1:7" x14ac:dyDescent="0.25">
      <c r="A1566" s="244"/>
      <c r="B1566" s="253">
        <f t="shared" si="24"/>
        <v>41853.208330000001</v>
      </c>
      <c r="C1566" s="254">
        <v>5</v>
      </c>
      <c r="D1566" s="11">
        <f>ROUND(АТС!D70*$D$791*$D$792/100,2)</f>
        <v>0</v>
      </c>
      <c r="E1566" s="11">
        <f>ROUND(АТС!$D70*$E$791*$E$792/100,2)</f>
        <v>0</v>
      </c>
      <c r="F1566" s="11">
        <f>ROUND(АТС!$D70*$F$791*$F$792/100,2)</f>
        <v>0</v>
      </c>
      <c r="G1566" s="11">
        <f>ROUND(АТС!$D70*$G$791*$G$792/100,2)</f>
        <v>0</v>
      </c>
    </row>
    <row r="1567" spans="1:7" x14ac:dyDescent="0.25">
      <c r="A1567" s="244"/>
      <c r="B1567" s="251">
        <f t="shared" si="24"/>
        <v>41853.25</v>
      </c>
      <c r="C1567" s="254">
        <v>6</v>
      </c>
      <c r="D1567" s="11">
        <f>ROUND(АТС!D71*$D$791*$D$792/100,2)</f>
        <v>19.690000000000001</v>
      </c>
      <c r="E1567" s="11">
        <f>ROUND(АТС!$D71*$E$791*$E$792/100,2)</f>
        <v>18.09</v>
      </c>
      <c r="F1567" s="11">
        <f>ROUND(АТС!$D71*$F$791*$F$792/100,2)</f>
        <v>12.32</v>
      </c>
      <c r="G1567" s="11">
        <f>ROUND(АТС!$D71*$G$791*$G$792/100,2)</f>
        <v>7.21</v>
      </c>
    </row>
    <row r="1568" spans="1:7" x14ac:dyDescent="0.25">
      <c r="A1568" s="244"/>
      <c r="B1568" s="253">
        <f t="shared" si="24"/>
        <v>41853.291669999999</v>
      </c>
      <c r="C1568" s="254">
        <v>7</v>
      </c>
      <c r="D1568" s="11">
        <f>ROUND(АТС!D72*$D$791*$D$792/100,2)</f>
        <v>31</v>
      </c>
      <c r="E1568" s="11">
        <f>ROUND(АТС!$D72*$E$791*$E$792/100,2)</f>
        <v>28.48</v>
      </c>
      <c r="F1568" s="11">
        <f>ROUND(АТС!$D72*$F$791*$F$792/100,2)</f>
        <v>19.399999999999999</v>
      </c>
      <c r="G1568" s="11">
        <f>ROUND(АТС!$D72*$G$791*$G$792/100,2)</f>
        <v>11.35</v>
      </c>
    </row>
    <row r="1569" spans="1:7" x14ac:dyDescent="0.25">
      <c r="A1569" s="244"/>
      <c r="B1569" s="251">
        <f t="shared" si="24"/>
        <v>41853.333330000001</v>
      </c>
      <c r="C1569" s="254">
        <v>8</v>
      </c>
      <c r="D1569" s="11">
        <f>ROUND(АТС!D73*$D$791*$D$792/100,2)</f>
        <v>67.47</v>
      </c>
      <c r="E1569" s="11">
        <f>ROUND(АТС!$D73*$E$791*$E$792/100,2)</f>
        <v>61.99</v>
      </c>
      <c r="F1569" s="11">
        <f>ROUND(АТС!$D73*$F$791*$F$792/100,2)</f>
        <v>42.21</v>
      </c>
      <c r="G1569" s="11">
        <f>ROUND(АТС!$D73*$G$791*$G$792/100,2)</f>
        <v>24.71</v>
      </c>
    </row>
    <row r="1570" spans="1:7" x14ac:dyDescent="0.25">
      <c r="A1570" s="244"/>
      <c r="B1570" s="253">
        <f t="shared" si="24"/>
        <v>41853.375</v>
      </c>
      <c r="C1570" s="254">
        <v>9</v>
      </c>
      <c r="D1570" s="11">
        <f>ROUND(АТС!D74*$D$791*$D$792/100,2)</f>
        <v>39.26</v>
      </c>
      <c r="E1570" s="11">
        <f>ROUND(АТС!$D74*$E$791*$E$792/100,2)</f>
        <v>36.07</v>
      </c>
      <c r="F1570" s="11">
        <f>ROUND(АТС!$D74*$F$791*$F$792/100,2)</f>
        <v>24.57</v>
      </c>
      <c r="G1570" s="11">
        <f>ROUND(АТС!$D74*$G$791*$G$792/100,2)</f>
        <v>14.38</v>
      </c>
    </row>
    <row r="1571" spans="1:7" x14ac:dyDescent="0.25">
      <c r="A1571" s="244"/>
      <c r="B1571" s="251">
        <f t="shared" si="24"/>
        <v>41853.416669999999</v>
      </c>
      <c r="C1571" s="254">
        <v>10</v>
      </c>
      <c r="D1571" s="11">
        <f>ROUND(АТС!D75*$D$791*$D$792/100,2)</f>
        <v>9.34</v>
      </c>
      <c r="E1571" s="11">
        <f>ROUND(АТС!$D75*$E$791*$E$792/100,2)</f>
        <v>8.58</v>
      </c>
      <c r="F1571" s="11">
        <f>ROUND(АТС!$D75*$F$791*$F$792/100,2)</f>
        <v>5.84</v>
      </c>
      <c r="G1571" s="11">
        <f>ROUND(АТС!$D75*$G$791*$G$792/100,2)</f>
        <v>3.42</v>
      </c>
    </row>
    <row r="1572" spans="1:7" x14ac:dyDescent="0.25">
      <c r="A1572" s="244"/>
      <c r="B1572" s="253">
        <f t="shared" si="24"/>
        <v>41853.458330000001</v>
      </c>
      <c r="C1572" s="254">
        <v>11</v>
      </c>
      <c r="D1572" s="11">
        <f>ROUND(АТС!D76*$D$791*$D$792/100,2)</f>
        <v>0.14000000000000001</v>
      </c>
      <c r="E1572" s="11">
        <f>ROUND(АТС!$D76*$E$791*$E$792/100,2)</f>
        <v>0.13</v>
      </c>
      <c r="F1572" s="11">
        <f>ROUND(АТС!$D76*$F$791*$F$792/100,2)</f>
        <v>0.09</v>
      </c>
      <c r="G1572" s="11">
        <f>ROUND(АТС!$D76*$G$791*$G$792/100,2)</f>
        <v>0.05</v>
      </c>
    </row>
    <row r="1573" spans="1:7" x14ac:dyDescent="0.25">
      <c r="A1573" s="244"/>
      <c r="B1573" s="251">
        <f t="shared" si="24"/>
        <v>41853.5</v>
      </c>
      <c r="C1573" s="254">
        <v>12</v>
      </c>
      <c r="D1573" s="11">
        <f>ROUND(АТС!D77*$D$791*$D$792/100,2)</f>
        <v>0</v>
      </c>
      <c r="E1573" s="11">
        <f>ROUND(АТС!$D77*$E$791*$E$792/100,2)</f>
        <v>0</v>
      </c>
      <c r="F1573" s="11">
        <f>ROUND(АТС!$D77*$F$791*$F$792/100,2)</f>
        <v>0</v>
      </c>
      <c r="G1573" s="11">
        <f>ROUND(АТС!$D77*$G$791*$G$792/100,2)</f>
        <v>0</v>
      </c>
    </row>
    <row r="1574" spans="1:7" x14ac:dyDescent="0.25">
      <c r="A1574" s="244"/>
      <c r="B1574" s="253">
        <f t="shared" si="24"/>
        <v>41853.541669999999</v>
      </c>
      <c r="C1574" s="254">
        <v>13</v>
      </c>
      <c r="D1574" s="11">
        <f>ROUND(АТС!D78*$D$791*$D$792/100,2)</f>
        <v>0</v>
      </c>
      <c r="E1574" s="11">
        <f>ROUND(АТС!$D78*$E$791*$E$792/100,2)</f>
        <v>0</v>
      </c>
      <c r="F1574" s="11">
        <f>ROUND(АТС!$D78*$F$791*$F$792/100,2)</f>
        <v>0</v>
      </c>
      <c r="G1574" s="11">
        <f>ROUND(АТС!$D78*$G$791*$G$792/100,2)</f>
        <v>0</v>
      </c>
    </row>
    <row r="1575" spans="1:7" x14ac:dyDescent="0.25">
      <c r="A1575" s="244"/>
      <c r="B1575" s="251">
        <f t="shared" si="24"/>
        <v>41853.583330000001</v>
      </c>
      <c r="C1575" s="254">
        <v>14</v>
      </c>
      <c r="D1575" s="11">
        <f>ROUND(АТС!D79*$D$791*$D$792/100,2)</f>
        <v>0.01</v>
      </c>
      <c r="E1575" s="11">
        <f>ROUND(АТС!$D79*$E$791*$E$792/100,2)</f>
        <v>0.01</v>
      </c>
      <c r="F1575" s="11">
        <f>ROUND(АТС!$D79*$F$791*$F$792/100,2)</f>
        <v>0.01</v>
      </c>
      <c r="G1575" s="11">
        <f>ROUND(АТС!$D79*$G$791*$G$792/100,2)</f>
        <v>0</v>
      </c>
    </row>
    <row r="1576" spans="1:7" x14ac:dyDescent="0.25">
      <c r="A1576" s="244"/>
      <c r="B1576" s="253">
        <f t="shared" si="24"/>
        <v>41853.625</v>
      </c>
      <c r="C1576" s="254">
        <v>15</v>
      </c>
      <c r="D1576" s="11">
        <f>ROUND(АТС!D80*$D$791*$D$792/100,2)</f>
        <v>0</v>
      </c>
      <c r="E1576" s="11">
        <f>ROUND(АТС!$D80*$E$791*$E$792/100,2)</f>
        <v>0</v>
      </c>
      <c r="F1576" s="11">
        <f>ROUND(АТС!$D80*$F$791*$F$792/100,2)</f>
        <v>0</v>
      </c>
      <c r="G1576" s="11">
        <f>ROUND(АТС!$D80*$G$791*$G$792/100,2)</f>
        <v>0</v>
      </c>
    </row>
    <row r="1577" spans="1:7" x14ac:dyDescent="0.25">
      <c r="A1577" s="244"/>
      <c r="B1577" s="251">
        <f t="shared" si="24"/>
        <v>41853.666669999999</v>
      </c>
      <c r="C1577" s="254">
        <v>16</v>
      </c>
      <c r="D1577" s="11">
        <f>ROUND(АТС!D81*$D$791*$D$792/100,2)</f>
        <v>0</v>
      </c>
      <c r="E1577" s="11">
        <f>ROUND(АТС!$D81*$E$791*$E$792/100,2)</f>
        <v>0</v>
      </c>
      <c r="F1577" s="11">
        <f>ROUND(АТС!$D81*$F$791*$F$792/100,2)</f>
        <v>0</v>
      </c>
      <c r="G1577" s="11">
        <f>ROUND(АТС!$D81*$G$791*$G$792/100,2)</f>
        <v>0</v>
      </c>
    </row>
    <row r="1578" spans="1:7" x14ac:dyDescent="0.25">
      <c r="A1578" s="244"/>
      <c r="B1578" s="253">
        <f t="shared" si="24"/>
        <v>41853.708330000001</v>
      </c>
      <c r="C1578" s="254">
        <v>17</v>
      </c>
      <c r="D1578" s="11">
        <f>ROUND(АТС!D82*$D$791*$D$792/100,2)</f>
        <v>0</v>
      </c>
      <c r="E1578" s="11">
        <f>ROUND(АТС!$D82*$E$791*$E$792/100,2)</f>
        <v>0</v>
      </c>
      <c r="F1578" s="11">
        <f>ROUND(АТС!$D82*$F$791*$F$792/100,2)</f>
        <v>0</v>
      </c>
      <c r="G1578" s="11">
        <f>ROUND(АТС!$D82*$G$791*$G$792/100,2)</f>
        <v>0</v>
      </c>
    </row>
    <row r="1579" spans="1:7" x14ac:dyDescent="0.25">
      <c r="A1579" s="244"/>
      <c r="B1579" s="251">
        <f t="shared" si="24"/>
        <v>41853.75</v>
      </c>
      <c r="C1579" s="254">
        <v>18</v>
      </c>
      <c r="D1579" s="11">
        <f>ROUND(АТС!D83*$D$791*$D$792/100,2)</f>
        <v>4.8099999999999996</v>
      </c>
      <c r="E1579" s="11">
        <f>ROUND(АТС!$D83*$E$791*$E$792/100,2)</f>
        <v>4.42</v>
      </c>
      <c r="F1579" s="11">
        <f>ROUND(АТС!$D83*$F$791*$F$792/100,2)</f>
        <v>3.01</v>
      </c>
      <c r="G1579" s="11">
        <f>ROUND(АТС!$D83*$G$791*$G$792/100,2)</f>
        <v>1.76</v>
      </c>
    </row>
    <row r="1580" spans="1:7" x14ac:dyDescent="0.25">
      <c r="A1580" s="244"/>
      <c r="B1580" s="253">
        <f t="shared" si="24"/>
        <v>41853.791669999999</v>
      </c>
      <c r="C1580" s="254">
        <v>19</v>
      </c>
      <c r="D1580" s="11">
        <f>ROUND(АТС!D84*$D$791*$D$792/100,2)</f>
        <v>0.01</v>
      </c>
      <c r="E1580" s="11">
        <f>ROUND(АТС!$D84*$E$791*$E$792/100,2)</f>
        <v>0.01</v>
      </c>
      <c r="F1580" s="11">
        <f>ROUND(АТС!$D84*$F$791*$F$792/100,2)</f>
        <v>0.01</v>
      </c>
      <c r="G1580" s="11">
        <f>ROUND(АТС!$D84*$G$791*$G$792/100,2)</f>
        <v>0</v>
      </c>
    </row>
    <row r="1581" spans="1:7" x14ac:dyDescent="0.25">
      <c r="A1581" s="244"/>
      <c r="B1581" s="251">
        <f t="shared" si="24"/>
        <v>41853.833330000001</v>
      </c>
      <c r="C1581" s="254">
        <v>20</v>
      </c>
      <c r="D1581" s="11">
        <f>ROUND(АТС!D85*$D$791*$D$792/100,2)</f>
        <v>12.15</v>
      </c>
      <c r="E1581" s="11">
        <f>ROUND(АТС!$D85*$E$791*$E$792/100,2)</f>
        <v>11.16</v>
      </c>
      <c r="F1581" s="11">
        <f>ROUND(АТС!$D85*$F$791*$F$792/100,2)</f>
        <v>7.6</v>
      </c>
      <c r="G1581" s="11">
        <f>ROUND(АТС!$D85*$G$791*$G$792/100,2)</f>
        <v>4.45</v>
      </c>
    </row>
    <row r="1582" spans="1:7" x14ac:dyDescent="0.25">
      <c r="A1582" s="244"/>
      <c r="B1582" s="253">
        <f t="shared" si="24"/>
        <v>41853.875</v>
      </c>
      <c r="C1582" s="254">
        <v>21</v>
      </c>
      <c r="D1582" s="11">
        <f>ROUND(АТС!D86*$D$791*$D$792/100,2)</f>
        <v>27.62</v>
      </c>
      <c r="E1582" s="11">
        <f>ROUND(АТС!$D86*$E$791*$E$792/100,2)</f>
        <v>25.38</v>
      </c>
      <c r="F1582" s="11">
        <f>ROUND(АТС!$D86*$F$791*$F$792/100,2)</f>
        <v>17.28</v>
      </c>
      <c r="G1582" s="11">
        <f>ROUND(АТС!$D86*$G$791*$G$792/100,2)</f>
        <v>10.119999999999999</v>
      </c>
    </row>
    <row r="1583" spans="1:7" x14ac:dyDescent="0.25">
      <c r="A1583" s="244"/>
      <c r="B1583" s="251">
        <f t="shared" si="24"/>
        <v>41853.916669999999</v>
      </c>
      <c r="C1583" s="254">
        <v>22</v>
      </c>
      <c r="D1583" s="11">
        <f>ROUND(АТС!D87*$D$791*$D$792/100,2)</f>
        <v>0</v>
      </c>
      <c r="E1583" s="11">
        <f>ROUND(АТС!$D87*$E$791*$E$792/100,2)</f>
        <v>0</v>
      </c>
      <c r="F1583" s="11">
        <f>ROUND(АТС!$D87*$F$791*$F$792/100,2)</f>
        <v>0</v>
      </c>
      <c r="G1583" s="11">
        <f>ROUND(АТС!$D87*$G$791*$G$792/100,2)</f>
        <v>0</v>
      </c>
    </row>
    <row r="1584" spans="1:7" x14ac:dyDescent="0.25">
      <c r="A1584" s="244"/>
      <c r="B1584" s="253">
        <f t="shared" si="24"/>
        <v>41853.958330000001</v>
      </c>
      <c r="C1584" s="254">
        <v>23</v>
      </c>
      <c r="D1584" s="11">
        <f>ROUND(АТС!D88*$D$791*$D$792/100,2)</f>
        <v>0</v>
      </c>
      <c r="E1584" s="11">
        <f>ROUND(АТС!$D88*$E$791*$E$792/100,2)</f>
        <v>0</v>
      </c>
      <c r="F1584" s="11">
        <f>ROUND(АТС!$D88*$F$791*$F$792/100,2)</f>
        <v>0</v>
      </c>
      <c r="G1584" s="11">
        <f>ROUND(АТС!$D88*$G$791*$G$792/100,2)</f>
        <v>0</v>
      </c>
    </row>
    <row r="1585" spans="1:7" x14ac:dyDescent="0.25">
      <c r="A1585" s="244"/>
      <c r="B1585" s="251">
        <f t="shared" si="24"/>
        <v>41854</v>
      </c>
      <c r="C1585" s="254">
        <v>0</v>
      </c>
      <c r="D1585" s="11">
        <f>ROUND(АТС!D89*$D$791*$D$792/100,2)</f>
        <v>0</v>
      </c>
      <c r="E1585" s="11">
        <f>ROUND(АТС!$D89*$E$791*$E$792/100,2)</f>
        <v>0</v>
      </c>
      <c r="F1585" s="11">
        <f>ROUND(АТС!$D89*$F$791*$F$792/100,2)</f>
        <v>0</v>
      </c>
      <c r="G1585" s="11">
        <f>ROUND(АТС!$D89*$G$791*$G$792/100,2)</f>
        <v>0</v>
      </c>
    </row>
    <row r="1586" spans="1:7" x14ac:dyDescent="0.25">
      <c r="A1586" s="244"/>
      <c r="B1586" s="253">
        <f t="shared" si="24"/>
        <v>41854.041669999999</v>
      </c>
      <c r="C1586" s="254">
        <v>1</v>
      </c>
      <c r="D1586" s="11">
        <f>ROUND(АТС!D90*$D$791*$D$792/100,2)</f>
        <v>0</v>
      </c>
      <c r="E1586" s="11">
        <f>ROUND(АТС!$D90*$E$791*$E$792/100,2)</f>
        <v>0</v>
      </c>
      <c r="F1586" s="11">
        <f>ROUND(АТС!$D90*$F$791*$F$792/100,2)</f>
        <v>0</v>
      </c>
      <c r="G1586" s="11">
        <f>ROUND(АТС!$D90*$G$791*$G$792/100,2)</f>
        <v>0</v>
      </c>
    </row>
    <row r="1587" spans="1:7" x14ac:dyDescent="0.25">
      <c r="A1587" s="244"/>
      <c r="B1587" s="251">
        <f t="shared" si="24"/>
        <v>41854.083330000001</v>
      </c>
      <c r="C1587" s="254">
        <v>2</v>
      </c>
      <c r="D1587" s="11">
        <f>ROUND(АТС!D91*$D$791*$D$792/100,2)</f>
        <v>0</v>
      </c>
      <c r="E1587" s="11">
        <f>ROUND(АТС!$D91*$E$791*$E$792/100,2)</f>
        <v>0</v>
      </c>
      <c r="F1587" s="11">
        <f>ROUND(АТС!$D91*$F$791*$F$792/100,2)</f>
        <v>0</v>
      </c>
      <c r="G1587" s="11">
        <f>ROUND(АТС!$D91*$G$791*$G$792/100,2)</f>
        <v>0</v>
      </c>
    </row>
    <row r="1588" spans="1:7" x14ac:dyDescent="0.25">
      <c r="A1588" s="244"/>
      <c r="B1588" s="253">
        <f t="shared" si="24"/>
        <v>41854.125</v>
      </c>
      <c r="C1588" s="254">
        <v>3</v>
      </c>
      <c r="D1588" s="11">
        <f>ROUND(АТС!D92*$D$791*$D$792/100,2)</f>
        <v>0</v>
      </c>
      <c r="E1588" s="11">
        <f>ROUND(АТС!$D92*$E$791*$E$792/100,2)</f>
        <v>0</v>
      </c>
      <c r="F1588" s="11">
        <f>ROUND(АТС!$D92*$F$791*$F$792/100,2)</f>
        <v>0</v>
      </c>
      <c r="G1588" s="11">
        <f>ROUND(АТС!$D92*$G$791*$G$792/100,2)</f>
        <v>0</v>
      </c>
    </row>
    <row r="1589" spans="1:7" x14ac:dyDescent="0.25">
      <c r="A1589" s="244"/>
      <c r="B1589" s="251">
        <f t="shared" si="24"/>
        <v>41854.166669999999</v>
      </c>
      <c r="C1589" s="254">
        <v>4</v>
      </c>
      <c r="D1589" s="11">
        <f>ROUND(АТС!D93*$D$791*$D$792/100,2)</f>
        <v>0</v>
      </c>
      <c r="E1589" s="11">
        <f>ROUND(АТС!$D93*$E$791*$E$792/100,2)</f>
        <v>0</v>
      </c>
      <c r="F1589" s="11">
        <f>ROUND(АТС!$D93*$F$791*$F$792/100,2)</f>
        <v>0</v>
      </c>
      <c r="G1589" s="11">
        <f>ROUND(АТС!$D93*$G$791*$G$792/100,2)</f>
        <v>0</v>
      </c>
    </row>
    <row r="1590" spans="1:7" x14ac:dyDescent="0.25">
      <c r="A1590" s="244"/>
      <c r="B1590" s="253">
        <f t="shared" si="24"/>
        <v>41854.208330000001</v>
      </c>
      <c r="C1590" s="254">
        <v>5</v>
      </c>
      <c r="D1590" s="11">
        <f>ROUND(АТС!D94*$D$791*$D$792/100,2)</f>
        <v>3.97</v>
      </c>
      <c r="E1590" s="11">
        <f>ROUND(АТС!$D94*$E$791*$E$792/100,2)</f>
        <v>3.65</v>
      </c>
      <c r="F1590" s="11">
        <f>ROUND(АТС!$D94*$F$791*$F$792/100,2)</f>
        <v>2.48</v>
      </c>
      <c r="G1590" s="11">
        <f>ROUND(АТС!$D94*$G$791*$G$792/100,2)</f>
        <v>1.45</v>
      </c>
    </row>
    <row r="1591" spans="1:7" x14ac:dyDescent="0.25">
      <c r="A1591" s="244"/>
      <c r="B1591" s="251">
        <f t="shared" si="24"/>
        <v>41854.25</v>
      </c>
      <c r="C1591" s="254">
        <v>6</v>
      </c>
      <c r="D1591" s="11">
        <f>ROUND(АТС!D95*$D$791*$D$792/100,2)</f>
        <v>16.670000000000002</v>
      </c>
      <c r="E1591" s="11">
        <f>ROUND(АТС!$D95*$E$791*$E$792/100,2)</f>
        <v>15.31</v>
      </c>
      <c r="F1591" s="11">
        <f>ROUND(АТС!$D95*$F$791*$F$792/100,2)</f>
        <v>10.43</v>
      </c>
      <c r="G1591" s="11">
        <f>ROUND(АТС!$D95*$G$791*$G$792/100,2)</f>
        <v>6.1</v>
      </c>
    </row>
    <row r="1592" spans="1:7" x14ac:dyDescent="0.25">
      <c r="A1592" s="244"/>
      <c r="B1592" s="253">
        <f t="shared" si="24"/>
        <v>41854.291669999999</v>
      </c>
      <c r="C1592" s="254">
        <v>7</v>
      </c>
      <c r="D1592" s="11">
        <f>ROUND(АТС!D96*$D$791*$D$792/100,2)</f>
        <v>23.7</v>
      </c>
      <c r="E1592" s="11">
        <f>ROUND(АТС!$D96*$E$791*$E$792/100,2)</f>
        <v>21.77</v>
      </c>
      <c r="F1592" s="11">
        <f>ROUND(АТС!$D96*$F$791*$F$792/100,2)</f>
        <v>14.83</v>
      </c>
      <c r="G1592" s="11">
        <f>ROUND(АТС!$D96*$G$791*$G$792/100,2)</f>
        <v>8.68</v>
      </c>
    </row>
    <row r="1593" spans="1:7" x14ac:dyDescent="0.25">
      <c r="A1593" s="244"/>
      <c r="B1593" s="251">
        <f t="shared" si="24"/>
        <v>41854.333330000001</v>
      </c>
      <c r="C1593" s="254">
        <v>8</v>
      </c>
      <c r="D1593" s="11">
        <f>ROUND(АТС!D97*$D$791*$D$792/100,2)</f>
        <v>21.98</v>
      </c>
      <c r="E1593" s="11">
        <f>ROUND(АТС!$D97*$E$791*$E$792/100,2)</f>
        <v>20.190000000000001</v>
      </c>
      <c r="F1593" s="11">
        <f>ROUND(АТС!$D97*$F$791*$F$792/100,2)</f>
        <v>13.75</v>
      </c>
      <c r="G1593" s="11">
        <f>ROUND(АТС!$D97*$G$791*$G$792/100,2)</f>
        <v>8.0500000000000007</v>
      </c>
    </row>
    <row r="1594" spans="1:7" x14ac:dyDescent="0.25">
      <c r="A1594" s="244"/>
      <c r="B1594" s="253">
        <f t="shared" si="24"/>
        <v>41854.375</v>
      </c>
      <c r="C1594" s="254">
        <v>9</v>
      </c>
      <c r="D1594" s="11">
        <f>ROUND(АТС!D98*$D$791*$D$792/100,2)</f>
        <v>2.5499999999999998</v>
      </c>
      <c r="E1594" s="11">
        <f>ROUND(АТС!$D98*$E$791*$E$792/100,2)</f>
        <v>2.34</v>
      </c>
      <c r="F1594" s="11">
        <f>ROUND(АТС!$D98*$F$791*$F$792/100,2)</f>
        <v>1.59</v>
      </c>
      <c r="G1594" s="11">
        <f>ROUND(АТС!$D98*$G$791*$G$792/100,2)</f>
        <v>0.93</v>
      </c>
    </row>
    <row r="1595" spans="1:7" x14ac:dyDescent="0.25">
      <c r="A1595" s="244"/>
      <c r="B1595" s="251">
        <f t="shared" si="24"/>
        <v>41854.416669999999</v>
      </c>
      <c r="C1595" s="254">
        <v>10</v>
      </c>
      <c r="D1595" s="11">
        <f>ROUND(АТС!D99*$D$791*$D$792/100,2)</f>
        <v>0</v>
      </c>
      <c r="E1595" s="11">
        <f>ROUND(АТС!$D99*$E$791*$E$792/100,2)</f>
        <v>0</v>
      </c>
      <c r="F1595" s="11">
        <f>ROUND(АТС!$D99*$F$791*$F$792/100,2)</f>
        <v>0</v>
      </c>
      <c r="G1595" s="11">
        <f>ROUND(АТС!$D99*$G$791*$G$792/100,2)</f>
        <v>0</v>
      </c>
    </row>
    <row r="1596" spans="1:7" x14ac:dyDescent="0.25">
      <c r="A1596" s="244"/>
      <c r="B1596" s="253">
        <f t="shared" si="24"/>
        <v>41854.458330000001</v>
      </c>
      <c r="C1596" s="254">
        <v>11</v>
      </c>
      <c r="D1596" s="11">
        <f>ROUND(АТС!D100*$D$791*$D$792/100,2)</f>
        <v>0</v>
      </c>
      <c r="E1596" s="11">
        <f>ROUND(АТС!$D100*$E$791*$E$792/100,2)</f>
        <v>0</v>
      </c>
      <c r="F1596" s="11">
        <f>ROUND(АТС!$D100*$F$791*$F$792/100,2)</f>
        <v>0</v>
      </c>
      <c r="G1596" s="11">
        <f>ROUND(АТС!$D100*$G$791*$G$792/100,2)</f>
        <v>0</v>
      </c>
    </row>
    <row r="1597" spans="1:7" x14ac:dyDescent="0.25">
      <c r="A1597" s="244"/>
      <c r="B1597" s="251">
        <f t="shared" si="24"/>
        <v>41854.5</v>
      </c>
      <c r="C1597" s="254">
        <v>12</v>
      </c>
      <c r="D1597" s="11">
        <f>ROUND(АТС!D101*$D$791*$D$792/100,2)</f>
        <v>0</v>
      </c>
      <c r="E1597" s="11">
        <f>ROUND(АТС!$D101*$E$791*$E$792/100,2)</f>
        <v>0</v>
      </c>
      <c r="F1597" s="11">
        <f>ROUND(АТС!$D101*$F$791*$F$792/100,2)</f>
        <v>0</v>
      </c>
      <c r="G1597" s="11">
        <f>ROUND(АТС!$D101*$G$791*$G$792/100,2)</f>
        <v>0</v>
      </c>
    </row>
    <row r="1598" spans="1:7" x14ac:dyDescent="0.25">
      <c r="A1598" s="244"/>
      <c r="B1598" s="253">
        <f t="shared" si="24"/>
        <v>41854.541669999999</v>
      </c>
      <c r="C1598" s="254">
        <v>13</v>
      </c>
      <c r="D1598" s="11">
        <f>ROUND(АТС!D102*$D$791*$D$792/100,2)</f>
        <v>0</v>
      </c>
      <c r="E1598" s="11">
        <f>ROUND(АТС!$D102*$E$791*$E$792/100,2)</f>
        <v>0</v>
      </c>
      <c r="F1598" s="11">
        <f>ROUND(АТС!$D102*$F$791*$F$792/100,2)</f>
        <v>0</v>
      </c>
      <c r="G1598" s="11">
        <f>ROUND(АТС!$D102*$G$791*$G$792/100,2)</f>
        <v>0</v>
      </c>
    </row>
    <row r="1599" spans="1:7" x14ac:dyDescent="0.25">
      <c r="A1599" s="244"/>
      <c r="B1599" s="251">
        <f t="shared" si="24"/>
        <v>41854.583330000001</v>
      </c>
      <c r="C1599" s="254">
        <v>14</v>
      </c>
      <c r="D1599" s="11">
        <f>ROUND(АТС!D103*$D$791*$D$792/100,2)</f>
        <v>0.01</v>
      </c>
      <c r="E1599" s="11">
        <f>ROUND(АТС!$D103*$E$791*$E$792/100,2)</f>
        <v>0.01</v>
      </c>
      <c r="F1599" s="11">
        <f>ROUND(АТС!$D103*$F$791*$F$792/100,2)</f>
        <v>0.01</v>
      </c>
      <c r="G1599" s="11">
        <f>ROUND(АТС!$D103*$G$791*$G$792/100,2)</f>
        <v>0</v>
      </c>
    </row>
    <row r="1600" spans="1:7" x14ac:dyDescent="0.25">
      <c r="A1600" s="244"/>
      <c r="B1600" s="253">
        <f t="shared" si="24"/>
        <v>41854.625</v>
      </c>
      <c r="C1600" s="254">
        <v>15</v>
      </c>
      <c r="D1600" s="11">
        <f>ROUND(АТС!D104*$D$791*$D$792/100,2)</f>
        <v>0.77</v>
      </c>
      <c r="E1600" s="11">
        <f>ROUND(АТС!$D104*$E$791*$E$792/100,2)</f>
        <v>0.7</v>
      </c>
      <c r="F1600" s="11">
        <f>ROUND(АТС!$D104*$F$791*$F$792/100,2)</f>
        <v>0.48</v>
      </c>
      <c r="G1600" s="11">
        <f>ROUND(АТС!$D104*$G$791*$G$792/100,2)</f>
        <v>0.28000000000000003</v>
      </c>
    </row>
    <row r="1601" spans="1:7" x14ac:dyDescent="0.25">
      <c r="A1601" s="244"/>
      <c r="B1601" s="251">
        <f t="shared" si="24"/>
        <v>41854.666669999999</v>
      </c>
      <c r="C1601" s="254">
        <v>16</v>
      </c>
      <c r="D1601" s="11">
        <f>ROUND(АТС!D105*$D$791*$D$792/100,2)</f>
        <v>8.07</v>
      </c>
      <c r="E1601" s="11">
        <f>ROUND(АТС!$D105*$E$791*$E$792/100,2)</f>
        <v>7.41</v>
      </c>
      <c r="F1601" s="11">
        <f>ROUND(АТС!$D105*$F$791*$F$792/100,2)</f>
        <v>5.05</v>
      </c>
      <c r="G1601" s="11">
        <f>ROUND(АТС!$D105*$G$791*$G$792/100,2)</f>
        <v>2.95</v>
      </c>
    </row>
    <row r="1602" spans="1:7" x14ac:dyDescent="0.25">
      <c r="A1602" s="244"/>
      <c r="B1602" s="253">
        <f t="shared" si="24"/>
        <v>41854.708330000001</v>
      </c>
      <c r="C1602" s="254">
        <v>17</v>
      </c>
      <c r="D1602" s="11">
        <f>ROUND(АТС!D106*$D$791*$D$792/100,2)</f>
        <v>6.8</v>
      </c>
      <c r="E1602" s="11">
        <f>ROUND(АТС!$D106*$E$791*$E$792/100,2)</f>
        <v>6.25</v>
      </c>
      <c r="F1602" s="11">
        <f>ROUND(АТС!$D106*$F$791*$F$792/100,2)</f>
        <v>4.26</v>
      </c>
      <c r="G1602" s="11">
        <f>ROUND(АТС!$D106*$G$791*$G$792/100,2)</f>
        <v>2.4900000000000002</v>
      </c>
    </row>
    <row r="1603" spans="1:7" x14ac:dyDescent="0.25">
      <c r="A1603" s="244"/>
      <c r="B1603" s="251">
        <f t="shared" si="24"/>
        <v>41854.75</v>
      </c>
      <c r="C1603" s="254">
        <v>18</v>
      </c>
      <c r="D1603" s="11">
        <f>ROUND(АТС!D107*$D$791*$D$792/100,2)</f>
        <v>6.75</v>
      </c>
      <c r="E1603" s="11">
        <f>ROUND(АТС!$D107*$E$791*$E$792/100,2)</f>
        <v>6.2</v>
      </c>
      <c r="F1603" s="11">
        <f>ROUND(АТС!$D107*$F$791*$F$792/100,2)</f>
        <v>4.22</v>
      </c>
      <c r="G1603" s="11">
        <f>ROUND(АТС!$D107*$G$791*$G$792/100,2)</f>
        <v>2.4700000000000002</v>
      </c>
    </row>
    <row r="1604" spans="1:7" x14ac:dyDescent="0.25">
      <c r="A1604" s="244"/>
      <c r="B1604" s="253">
        <f t="shared" si="24"/>
        <v>41854.791669999999</v>
      </c>
      <c r="C1604" s="254">
        <v>19</v>
      </c>
      <c r="D1604" s="11">
        <f>ROUND(АТС!D108*$D$791*$D$792/100,2)</f>
        <v>5.17</v>
      </c>
      <c r="E1604" s="11">
        <f>ROUND(АТС!$D108*$E$791*$E$792/100,2)</f>
        <v>4.75</v>
      </c>
      <c r="F1604" s="11">
        <f>ROUND(АТС!$D108*$F$791*$F$792/100,2)</f>
        <v>3.24</v>
      </c>
      <c r="G1604" s="11">
        <f>ROUND(АТС!$D108*$G$791*$G$792/100,2)</f>
        <v>1.9</v>
      </c>
    </row>
    <row r="1605" spans="1:7" x14ac:dyDescent="0.25">
      <c r="A1605" s="244"/>
      <c r="B1605" s="251">
        <f t="shared" si="24"/>
        <v>41854.833330000001</v>
      </c>
      <c r="C1605" s="254">
        <v>20</v>
      </c>
      <c r="D1605" s="11">
        <f>ROUND(АТС!D109*$D$791*$D$792/100,2)</f>
        <v>9.65</v>
      </c>
      <c r="E1605" s="11">
        <f>ROUND(АТС!$D109*$E$791*$E$792/100,2)</f>
        <v>8.8699999999999992</v>
      </c>
      <c r="F1605" s="11">
        <f>ROUND(АТС!$D109*$F$791*$F$792/100,2)</f>
        <v>6.04</v>
      </c>
      <c r="G1605" s="11">
        <f>ROUND(АТС!$D109*$G$791*$G$792/100,2)</f>
        <v>3.54</v>
      </c>
    </row>
    <row r="1606" spans="1:7" x14ac:dyDescent="0.25">
      <c r="A1606" s="244"/>
      <c r="B1606" s="253">
        <f t="shared" si="24"/>
        <v>41854.875</v>
      </c>
      <c r="C1606" s="254">
        <v>21</v>
      </c>
      <c r="D1606" s="11">
        <f>ROUND(АТС!D110*$D$791*$D$792/100,2)</f>
        <v>8.94</v>
      </c>
      <c r="E1606" s="11">
        <f>ROUND(АТС!$D110*$E$791*$E$792/100,2)</f>
        <v>8.2100000000000009</v>
      </c>
      <c r="F1606" s="11">
        <f>ROUND(АТС!$D110*$F$791*$F$792/100,2)</f>
        <v>5.59</v>
      </c>
      <c r="G1606" s="11">
        <f>ROUND(АТС!$D110*$G$791*$G$792/100,2)</f>
        <v>3.27</v>
      </c>
    </row>
    <row r="1607" spans="1:7" x14ac:dyDescent="0.25">
      <c r="A1607" s="244"/>
      <c r="B1607" s="251">
        <f t="shared" si="24"/>
        <v>41854.916669999999</v>
      </c>
      <c r="C1607" s="254">
        <v>22</v>
      </c>
      <c r="D1607" s="11">
        <f>ROUND(АТС!D111*$D$791*$D$792/100,2)</f>
        <v>0</v>
      </c>
      <c r="E1607" s="11">
        <f>ROUND(АТС!$D111*$E$791*$E$792/100,2)</f>
        <v>0</v>
      </c>
      <c r="F1607" s="11">
        <f>ROUND(АТС!$D111*$F$791*$F$792/100,2)</f>
        <v>0</v>
      </c>
      <c r="G1607" s="11">
        <f>ROUND(АТС!$D111*$G$791*$G$792/100,2)</f>
        <v>0</v>
      </c>
    </row>
    <row r="1608" spans="1:7" x14ac:dyDescent="0.25">
      <c r="A1608" s="244"/>
      <c r="B1608" s="253">
        <f t="shared" si="24"/>
        <v>41854.958330000001</v>
      </c>
      <c r="C1608" s="254">
        <v>23</v>
      </c>
      <c r="D1608" s="11">
        <f>ROUND(АТС!D112*$D$791*$D$792/100,2)</f>
        <v>0</v>
      </c>
      <c r="E1608" s="11">
        <f>ROUND(АТС!$D112*$E$791*$E$792/100,2)</f>
        <v>0</v>
      </c>
      <c r="F1608" s="11">
        <f>ROUND(АТС!$D112*$F$791*$F$792/100,2)</f>
        <v>0</v>
      </c>
      <c r="G1608" s="11">
        <f>ROUND(АТС!$D112*$G$791*$G$792/100,2)</f>
        <v>0</v>
      </c>
    </row>
    <row r="1609" spans="1:7" x14ac:dyDescent="0.25">
      <c r="A1609" s="244"/>
      <c r="B1609" s="251">
        <f t="shared" si="24"/>
        <v>41855</v>
      </c>
      <c r="C1609" s="254">
        <v>0</v>
      </c>
      <c r="D1609" s="11">
        <f>ROUND(АТС!D113*$D$791*$D$792/100,2)</f>
        <v>0</v>
      </c>
      <c r="E1609" s="11">
        <f>ROUND(АТС!$D113*$E$791*$E$792/100,2)</f>
        <v>0</v>
      </c>
      <c r="F1609" s="11">
        <f>ROUND(АТС!$D113*$F$791*$F$792/100,2)</f>
        <v>0</v>
      </c>
      <c r="G1609" s="11">
        <f>ROUND(АТС!$D113*$G$791*$G$792/100,2)</f>
        <v>0</v>
      </c>
    </row>
    <row r="1610" spans="1:7" x14ac:dyDescent="0.25">
      <c r="A1610" s="244"/>
      <c r="B1610" s="253">
        <f t="shared" si="24"/>
        <v>41855.041669999999</v>
      </c>
      <c r="C1610" s="254">
        <v>1</v>
      </c>
      <c r="D1610" s="11">
        <f>ROUND(АТС!D114*$D$791*$D$792/100,2)</f>
        <v>0</v>
      </c>
      <c r="E1610" s="11">
        <f>ROUND(АТС!$D114*$E$791*$E$792/100,2)</f>
        <v>0</v>
      </c>
      <c r="F1610" s="11">
        <f>ROUND(АТС!$D114*$F$791*$F$792/100,2)</f>
        <v>0</v>
      </c>
      <c r="G1610" s="11">
        <f>ROUND(АТС!$D114*$G$791*$G$792/100,2)</f>
        <v>0</v>
      </c>
    </row>
    <row r="1611" spans="1:7" x14ac:dyDescent="0.25">
      <c r="A1611" s="244"/>
      <c r="B1611" s="251">
        <f t="shared" si="24"/>
        <v>41855.083330000001</v>
      </c>
      <c r="C1611" s="254">
        <v>2</v>
      </c>
      <c r="D1611" s="11">
        <f>ROUND(АТС!D115*$D$791*$D$792/100,2)</f>
        <v>0</v>
      </c>
      <c r="E1611" s="11">
        <f>ROUND(АТС!$D115*$E$791*$E$792/100,2)</f>
        <v>0</v>
      </c>
      <c r="F1611" s="11">
        <f>ROUND(АТС!$D115*$F$791*$F$792/100,2)</f>
        <v>0</v>
      </c>
      <c r="G1611" s="11">
        <f>ROUND(АТС!$D115*$G$791*$G$792/100,2)</f>
        <v>0</v>
      </c>
    </row>
    <row r="1612" spans="1:7" x14ac:dyDescent="0.25">
      <c r="A1612" s="244"/>
      <c r="B1612" s="253">
        <f t="shared" si="24"/>
        <v>41855.125</v>
      </c>
      <c r="C1612" s="254">
        <v>3</v>
      </c>
      <c r="D1612" s="11">
        <f>ROUND(АТС!D116*$D$791*$D$792/100,2)</f>
        <v>0</v>
      </c>
      <c r="E1612" s="11">
        <f>ROUND(АТС!$D116*$E$791*$E$792/100,2)</f>
        <v>0</v>
      </c>
      <c r="F1612" s="11">
        <f>ROUND(АТС!$D116*$F$791*$F$792/100,2)</f>
        <v>0</v>
      </c>
      <c r="G1612" s="11">
        <f>ROUND(АТС!$D116*$G$791*$G$792/100,2)</f>
        <v>0</v>
      </c>
    </row>
    <row r="1613" spans="1:7" x14ac:dyDescent="0.25">
      <c r="A1613" s="244"/>
      <c r="B1613" s="251">
        <f t="shared" si="24"/>
        <v>41855.166669999999</v>
      </c>
      <c r="C1613" s="254">
        <v>4</v>
      </c>
      <c r="D1613" s="11">
        <f>ROUND(АТС!D117*$D$791*$D$792/100,2)</f>
        <v>0.01</v>
      </c>
      <c r="E1613" s="11">
        <f>ROUND(АТС!$D117*$E$791*$E$792/100,2)</f>
        <v>0.01</v>
      </c>
      <c r="F1613" s="11">
        <f>ROUND(АТС!$D117*$F$791*$F$792/100,2)</f>
        <v>0.01</v>
      </c>
      <c r="G1613" s="11">
        <f>ROUND(АТС!$D117*$G$791*$G$792/100,2)</f>
        <v>0</v>
      </c>
    </row>
    <row r="1614" spans="1:7" x14ac:dyDescent="0.25">
      <c r="A1614" s="244"/>
      <c r="B1614" s="253">
        <f t="shared" si="24"/>
        <v>41855.208330000001</v>
      </c>
      <c r="C1614" s="254">
        <v>5</v>
      </c>
      <c r="D1614" s="11">
        <f>ROUND(АТС!D118*$D$791*$D$792/100,2)</f>
        <v>2.78</v>
      </c>
      <c r="E1614" s="11">
        <f>ROUND(АТС!$D118*$E$791*$E$792/100,2)</f>
        <v>2.56</v>
      </c>
      <c r="F1614" s="11">
        <f>ROUND(АТС!$D118*$F$791*$F$792/100,2)</f>
        <v>1.74</v>
      </c>
      <c r="G1614" s="11">
        <f>ROUND(АТС!$D118*$G$791*$G$792/100,2)</f>
        <v>1.02</v>
      </c>
    </row>
    <row r="1615" spans="1:7" x14ac:dyDescent="0.25">
      <c r="A1615" s="244"/>
      <c r="B1615" s="251">
        <f t="shared" si="24"/>
        <v>41855.25</v>
      </c>
      <c r="C1615" s="254">
        <v>6</v>
      </c>
      <c r="D1615" s="11">
        <f>ROUND(АТС!D119*$D$791*$D$792/100,2)</f>
        <v>13.01</v>
      </c>
      <c r="E1615" s="11">
        <f>ROUND(АТС!$D119*$E$791*$E$792/100,2)</f>
        <v>11.96</v>
      </c>
      <c r="F1615" s="11">
        <f>ROUND(АТС!$D119*$F$791*$F$792/100,2)</f>
        <v>8.14</v>
      </c>
      <c r="G1615" s="11">
        <f>ROUND(АТС!$D119*$G$791*$G$792/100,2)</f>
        <v>4.7699999999999996</v>
      </c>
    </row>
    <row r="1616" spans="1:7" x14ac:dyDescent="0.25">
      <c r="A1616" s="244"/>
      <c r="B1616" s="253">
        <f t="shared" si="24"/>
        <v>41855.291669999999</v>
      </c>
      <c r="C1616" s="254">
        <v>7</v>
      </c>
      <c r="D1616" s="11">
        <f>ROUND(АТС!D120*$D$791*$D$792/100,2)</f>
        <v>47.55</v>
      </c>
      <c r="E1616" s="11">
        <f>ROUND(АТС!$D120*$E$791*$E$792/100,2)</f>
        <v>43.69</v>
      </c>
      <c r="F1616" s="11">
        <f>ROUND(АТС!$D120*$F$791*$F$792/100,2)</f>
        <v>29.75</v>
      </c>
      <c r="G1616" s="11">
        <f>ROUND(АТС!$D120*$G$791*$G$792/100,2)</f>
        <v>17.420000000000002</v>
      </c>
    </row>
    <row r="1617" spans="1:7" x14ac:dyDescent="0.25">
      <c r="A1617" s="244"/>
      <c r="B1617" s="251">
        <f t="shared" si="24"/>
        <v>41855.333330000001</v>
      </c>
      <c r="C1617" s="254">
        <v>8</v>
      </c>
      <c r="D1617" s="11">
        <f>ROUND(АТС!D121*$D$791*$D$792/100,2)</f>
        <v>17.86</v>
      </c>
      <c r="E1617" s="11">
        <f>ROUND(АТС!$D121*$E$791*$E$792/100,2)</f>
        <v>16.399999999999999</v>
      </c>
      <c r="F1617" s="11">
        <f>ROUND(АТС!$D121*$F$791*$F$792/100,2)</f>
        <v>11.17</v>
      </c>
      <c r="G1617" s="11">
        <f>ROUND(АТС!$D121*$G$791*$G$792/100,2)</f>
        <v>6.54</v>
      </c>
    </row>
    <row r="1618" spans="1:7" x14ac:dyDescent="0.25">
      <c r="A1618" s="244"/>
      <c r="B1618" s="253">
        <f t="shared" si="24"/>
        <v>41855.375</v>
      </c>
      <c r="C1618" s="254">
        <v>9</v>
      </c>
      <c r="D1618" s="11">
        <f>ROUND(АТС!D122*$D$791*$D$792/100,2)</f>
        <v>4.82</v>
      </c>
      <c r="E1618" s="11">
        <f>ROUND(АТС!$D122*$E$791*$E$792/100,2)</f>
        <v>4.43</v>
      </c>
      <c r="F1618" s="11">
        <f>ROUND(АТС!$D122*$F$791*$F$792/100,2)</f>
        <v>3.02</v>
      </c>
      <c r="G1618" s="11">
        <f>ROUND(АТС!$D122*$G$791*$G$792/100,2)</f>
        <v>1.77</v>
      </c>
    </row>
    <row r="1619" spans="1:7" x14ac:dyDescent="0.25">
      <c r="A1619" s="244"/>
      <c r="B1619" s="251">
        <f t="shared" si="24"/>
        <v>41855.416669999999</v>
      </c>
      <c r="C1619" s="254">
        <v>10</v>
      </c>
      <c r="D1619" s="11">
        <f>ROUND(АТС!D123*$D$791*$D$792/100,2)</f>
        <v>1.4</v>
      </c>
      <c r="E1619" s="11">
        <f>ROUND(АТС!$D123*$E$791*$E$792/100,2)</f>
        <v>1.28</v>
      </c>
      <c r="F1619" s="11">
        <f>ROUND(АТС!$D123*$F$791*$F$792/100,2)</f>
        <v>0.87</v>
      </c>
      <c r="G1619" s="11">
        <f>ROUND(АТС!$D123*$G$791*$G$792/100,2)</f>
        <v>0.51</v>
      </c>
    </row>
    <row r="1620" spans="1:7" x14ac:dyDescent="0.25">
      <c r="A1620" s="244"/>
      <c r="B1620" s="253">
        <f t="shared" si="24"/>
        <v>41855.458330000001</v>
      </c>
      <c r="C1620" s="254">
        <v>11</v>
      </c>
      <c r="D1620" s="11">
        <f>ROUND(АТС!D124*$D$791*$D$792/100,2)</f>
        <v>0</v>
      </c>
      <c r="E1620" s="11">
        <f>ROUND(АТС!$D124*$E$791*$E$792/100,2)</f>
        <v>0</v>
      </c>
      <c r="F1620" s="11">
        <f>ROUND(АТС!$D124*$F$791*$F$792/100,2)</f>
        <v>0</v>
      </c>
      <c r="G1620" s="11">
        <f>ROUND(АТС!$D124*$G$791*$G$792/100,2)</f>
        <v>0</v>
      </c>
    </row>
    <row r="1621" spans="1:7" x14ac:dyDescent="0.25">
      <c r="A1621" s="244"/>
      <c r="B1621" s="251">
        <f t="shared" si="24"/>
        <v>41855.5</v>
      </c>
      <c r="C1621" s="254">
        <v>12</v>
      </c>
      <c r="D1621" s="11">
        <f>ROUND(АТС!D125*$D$791*$D$792/100,2)</f>
        <v>0.01</v>
      </c>
      <c r="E1621" s="11">
        <f>ROUND(АТС!$D125*$E$791*$E$792/100,2)</f>
        <v>0.01</v>
      </c>
      <c r="F1621" s="11">
        <f>ROUND(АТС!$D125*$F$791*$F$792/100,2)</f>
        <v>0.01</v>
      </c>
      <c r="G1621" s="11">
        <f>ROUND(АТС!$D125*$G$791*$G$792/100,2)</f>
        <v>0</v>
      </c>
    </row>
    <row r="1622" spans="1:7" x14ac:dyDescent="0.25">
      <c r="A1622" s="244"/>
      <c r="B1622" s="253">
        <f t="shared" si="24"/>
        <v>41855.541669999999</v>
      </c>
      <c r="C1622" s="254">
        <v>13</v>
      </c>
      <c r="D1622" s="11">
        <f>ROUND(АТС!D126*$D$791*$D$792/100,2)</f>
        <v>6.49</v>
      </c>
      <c r="E1622" s="11">
        <f>ROUND(АТС!$D126*$E$791*$E$792/100,2)</f>
        <v>5.96</v>
      </c>
      <c r="F1622" s="11">
        <f>ROUND(АТС!$D126*$F$791*$F$792/100,2)</f>
        <v>4.0599999999999996</v>
      </c>
      <c r="G1622" s="11">
        <f>ROUND(АТС!$D126*$G$791*$G$792/100,2)</f>
        <v>2.38</v>
      </c>
    </row>
    <row r="1623" spans="1:7" x14ac:dyDescent="0.25">
      <c r="A1623" s="244"/>
      <c r="B1623" s="251">
        <f t="shared" si="24"/>
        <v>41855.583330000001</v>
      </c>
      <c r="C1623" s="254">
        <v>14</v>
      </c>
      <c r="D1623" s="11">
        <f>ROUND(АТС!D127*$D$791*$D$792/100,2)</f>
        <v>17.05</v>
      </c>
      <c r="E1623" s="11">
        <f>ROUND(АТС!$D127*$E$791*$E$792/100,2)</f>
        <v>15.67</v>
      </c>
      <c r="F1623" s="11">
        <f>ROUND(АТС!$D127*$F$791*$F$792/100,2)</f>
        <v>10.67</v>
      </c>
      <c r="G1623" s="11">
        <f>ROUND(АТС!$D127*$G$791*$G$792/100,2)</f>
        <v>6.24</v>
      </c>
    </row>
    <row r="1624" spans="1:7" x14ac:dyDescent="0.25">
      <c r="A1624" s="244"/>
      <c r="B1624" s="253">
        <f t="shared" si="24"/>
        <v>41855.625</v>
      </c>
      <c r="C1624" s="254">
        <v>15</v>
      </c>
      <c r="D1624" s="11">
        <f>ROUND(АТС!D128*$D$791*$D$792/100,2)</f>
        <v>15.48</v>
      </c>
      <c r="E1624" s="11">
        <f>ROUND(АТС!$D128*$E$791*$E$792/100,2)</f>
        <v>14.22</v>
      </c>
      <c r="F1624" s="11">
        <f>ROUND(АТС!$D128*$F$791*$F$792/100,2)</f>
        <v>9.69</v>
      </c>
      <c r="G1624" s="11">
        <f>ROUND(АТС!$D128*$G$791*$G$792/100,2)</f>
        <v>5.67</v>
      </c>
    </row>
    <row r="1625" spans="1:7" x14ac:dyDescent="0.25">
      <c r="A1625" s="244"/>
      <c r="B1625" s="251">
        <f t="shared" si="24"/>
        <v>41855.666669999999</v>
      </c>
      <c r="C1625" s="254">
        <v>16</v>
      </c>
      <c r="D1625" s="11">
        <f>ROUND(АТС!D129*$D$791*$D$792/100,2)</f>
        <v>27.98</v>
      </c>
      <c r="E1625" s="11">
        <f>ROUND(АТС!$D129*$E$791*$E$792/100,2)</f>
        <v>25.71</v>
      </c>
      <c r="F1625" s="11">
        <f>ROUND(АТС!$D129*$F$791*$F$792/100,2)</f>
        <v>17.510000000000002</v>
      </c>
      <c r="G1625" s="11">
        <f>ROUND(АТС!$D129*$G$791*$G$792/100,2)</f>
        <v>10.25</v>
      </c>
    </row>
    <row r="1626" spans="1:7" x14ac:dyDescent="0.25">
      <c r="A1626" s="244"/>
      <c r="B1626" s="253">
        <f t="shared" ref="B1626:B1689" si="25">B1602+1</f>
        <v>41855.708330000001</v>
      </c>
      <c r="C1626" s="254">
        <v>17</v>
      </c>
      <c r="D1626" s="11">
        <f>ROUND(АТС!D130*$D$791*$D$792/100,2)</f>
        <v>9.57</v>
      </c>
      <c r="E1626" s="11">
        <f>ROUND(АТС!$D130*$E$791*$E$792/100,2)</f>
        <v>8.7899999999999991</v>
      </c>
      <c r="F1626" s="11">
        <f>ROUND(АТС!$D130*$F$791*$F$792/100,2)</f>
        <v>5.99</v>
      </c>
      <c r="G1626" s="11">
        <f>ROUND(АТС!$D130*$G$791*$G$792/100,2)</f>
        <v>3.51</v>
      </c>
    </row>
    <row r="1627" spans="1:7" x14ac:dyDescent="0.25">
      <c r="A1627" s="244"/>
      <c r="B1627" s="251">
        <f t="shared" si="25"/>
        <v>41855.75</v>
      </c>
      <c r="C1627" s="254">
        <v>18</v>
      </c>
      <c r="D1627" s="11">
        <f>ROUND(АТС!D131*$D$791*$D$792/100,2)</f>
        <v>0</v>
      </c>
      <c r="E1627" s="11">
        <f>ROUND(АТС!$D131*$E$791*$E$792/100,2)</f>
        <v>0</v>
      </c>
      <c r="F1627" s="11">
        <f>ROUND(АТС!$D131*$F$791*$F$792/100,2)</f>
        <v>0</v>
      </c>
      <c r="G1627" s="11">
        <f>ROUND(АТС!$D131*$G$791*$G$792/100,2)</f>
        <v>0</v>
      </c>
    </row>
    <row r="1628" spans="1:7" x14ac:dyDescent="0.25">
      <c r="A1628" s="244"/>
      <c r="B1628" s="253">
        <f t="shared" si="25"/>
        <v>41855.791669999999</v>
      </c>
      <c r="C1628" s="254">
        <v>19</v>
      </c>
      <c r="D1628" s="11">
        <f>ROUND(АТС!D132*$D$791*$D$792/100,2)</f>
        <v>0</v>
      </c>
      <c r="E1628" s="11">
        <f>ROUND(АТС!$D132*$E$791*$E$792/100,2)</f>
        <v>0</v>
      </c>
      <c r="F1628" s="11">
        <f>ROUND(АТС!$D132*$F$791*$F$792/100,2)</f>
        <v>0</v>
      </c>
      <c r="G1628" s="11">
        <f>ROUND(АТС!$D132*$G$791*$G$792/100,2)</f>
        <v>0</v>
      </c>
    </row>
    <row r="1629" spans="1:7" x14ac:dyDescent="0.25">
      <c r="A1629" s="244"/>
      <c r="B1629" s="251">
        <f t="shared" si="25"/>
        <v>41855.833330000001</v>
      </c>
      <c r="C1629" s="254">
        <v>20</v>
      </c>
      <c r="D1629" s="11">
        <f>ROUND(АТС!D133*$D$791*$D$792/100,2)</f>
        <v>3.28</v>
      </c>
      <c r="E1629" s="11">
        <f>ROUND(АТС!$D133*$E$791*$E$792/100,2)</f>
        <v>3.01</v>
      </c>
      <c r="F1629" s="11">
        <f>ROUND(АТС!$D133*$F$791*$F$792/100,2)</f>
        <v>2.0499999999999998</v>
      </c>
      <c r="G1629" s="11">
        <f>ROUND(АТС!$D133*$G$791*$G$792/100,2)</f>
        <v>1.2</v>
      </c>
    </row>
    <row r="1630" spans="1:7" x14ac:dyDescent="0.25">
      <c r="A1630" s="244"/>
      <c r="B1630" s="253">
        <f t="shared" si="25"/>
        <v>41855.875</v>
      </c>
      <c r="C1630" s="254">
        <v>21</v>
      </c>
      <c r="D1630" s="11">
        <f>ROUND(АТС!D134*$D$791*$D$792/100,2)</f>
        <v>0</v>
      </c>
      <c r="E1630" s="11">
        <f>ROUND(АТС!$D134*$E$791*$E$792/100,2)</f>
        <v>0</v>
      </c>
      <c r="F1630" s="11">
        <f>ROUND(АТС!$D134*$F$791*$F$792/100,2)</f>
        <v>0</v>
      </c>
      <c r="G1630" s="11">
        <f>ROUND(АТС!$D134*$G$791*$G$792/100,2)</f>
        <v>0</v>
      </c>
    </row>
    <row r="1631" spans="1:7" x14ac:dyDescent="0.25">
      <c r="A1631" s="244"/>
      <c r="B1631" s="251">
        <f t="shared" si="25"/>
        <v>41855.916669999999</v>
      </c>
      <c r="C1631" s="254">
        <v>22</v>
      </c>
      <c r="D1631" s="11">
        <f>ROUND(АТС!D135*$D$791*$D$792/100,2)</f>
        <v>0</v>
      </c>
      <c r="E1631" s="11">
        <f>ROUND(АТС!$D135*$E$791*$E$792/100,2)</f>
        <v>0</v>
      </c>
      <c r="F1631" s="11">
        <f>ROUND(АТС!$D135*$F$791*$F$792/100,2)</f>
        <v>0</v>
      </c>
      <c r="G1631" s="11">
        <f>ROUND(АТС!$D135*$G$791*$G$792/100,2)</f>
        <v>0</v>
      </c>
    </row>
    <row r="1632" spans="1:7" x14ac:dyDescent="0.25">
      <c r="A1632" s="244"/>
      <c r="B1632" s="253">
        <f t="shared" si="25"/>
        <v>41855.958330000001</v>
      </c>
      <c r="C1632" s="254">
        <v>23</v>
      </c>
      <c r="D1632" s="11">
        <f>ROUND(АТС!D136*$D$791*$D$792/100,2)</f>
        <v>0</v>
      </c>
      <c r="E1632" s="11">
        <f>ROUND(АТС!$D136*$E$791*$E$792/100,2)</f>
        <v>0</v>
      </c>
      <c r="F1632" s="11">
        <f>ROUND(АТС!$D136*$F$791*$F$792/100,2)</f>
        <v>0</v>
      </c>
      <c r="G1632" s="11">
        <f>ROUND(АТС!$D136*$G$791*$G$792/100,2)</f>
        <v>0</v>
      </c>
    </row>
    <row r="1633" spans="1:7" x14ac:dyDescent="0.25">
      <c r="A1633" s="244"/>
      <c r="B1633" s="251">
        <f t="shared" si="25"/>
        <v>41856</v>
      </c>
      <c r="C1633" s="254">
        <v>0</v>
      </c>
      <c r="D1633" s="11">
        <f>ROUND(АТС!D137*$D$791*$D$792/100,2)</f>
        <v>0</v>
      </c>
      <c r="E1633" s="11">
        <f>ROUND(АТС!$D137*$E$791*$E$792/100,2)</f>
        <v>0</v>
      </c>
      <c r="F1633" s="11">
        <f>ROUND(АТС!$D137*$F$791*$F$792/100,2)</f>
        <v>0</v>
      </c>
      <c r="G1633" s="11">
        <f>ROUND(АТС!$D137*$G$791*$G$792/100,2)</f>
        <v>0</v>
      </c>
    </row>
    <row r="1634" spans="1:7" x14ac:dyDescent="0.25">
      <c r="A1634" s="244"/>
      <c r="B1634" s="253">
        <f t="shared" si="25"/>
        <v>41856.041669999999</v>
      </c>
      <c r="C1634" s="254">
        <v>1</v>
      </c>
      <c r="D1634" s="11">
        <f>ROUND(АТС!D138*$D$791*$D$792/100,2)</f>
        <v>0</v>
      </c>
      <c r="E1634" s="11">
        <f>ROUND(АТС!$D138*$E$791*$E$792/100,2)</f>
        <v>0</v>
      </c>
      <c r="F1634" s="11">
        <f>ROUND(АТС!$D138*$F$791*$F$792/100,2)</f>
        <v>0</v>
      </c>
      <c r="G1634" s="11">
        <f>ROUND(АТС!$D138*$G$791*$G$792/100,2)</f>
        <v>0</v>
      </c>
    </row>
    <row r="1635" spans="1:7" x14ac:dyDescent="0.25">
      <c r="A1635" s="244"/>
      <c r="B1635" s="251">
        <f t="shared" si="25"/>
        <v>41856.083330000001</v>
      </c>
      <c r="C1635" s="254">
        <v>2</v>
      </c>
      <c r="D1635" s="11">
        <f>ROUND(АТС!D139*$D$791*$D$792/100,2)</f>
        <v>0</v>
      </c>
      <c r="E1635" s="11">
        <f>ROUND(АТС!$D139*$E$791*$E$792/100,2)</f>
        <v>0</v>
      </c>
      <c r="F1635" s="11">
        <f>ROUND(АТС!$D139*$F$791*$F$792/100,2)</f>
        <v>0</v>
      </c>
      <c r="G1635" s="11">
        <f>ROUND(АТС!$D139*$G$791*$G$792/100,2)</f>
        <v>0</v>
      </c>
    </row>
    <row r="1636" spans="1:7" x14ac:dyDescent="0.25">
      <c r="A1636" s="244"/>
      <c r="B1636" s="253">
        <f t="shared" si="25"/>
        <v>41856.125</v>
      </c>
      <c r="C1636" s="254">
        <v>3</v>
      </c>
      <c r="D1636" s="11">
        <f>ROUND(АТС!D140*$D$791*$D$792/100,2)</f>
        <v>0</v>
      </c>
      <c r="E1636" s="11">
        <f>ROUND(АТС!$D140*$E$791*$E$792/100,2)</f>
        <v>0</v>
      </c>
      <c r="F1636" s="11">
        <f>ROUND(АТС!$D140*$F$791*$F$792/100,2)</f>
        <v>0</v>
      </c>
      <c r="G1636" s="11">
        <f>ROUND(АТС!$D140*$G$791*$G$792/100,2)</f>
        <v>0</v>
      </c>
    </row>
    <row r="1637" spans="1:7" x14ac:dyDescent="0.25">
      <c r="A1637" s="244"/>
      <c r="B1637" s="251">
        <f t="shared" si="25"/>
        <v>41856.166669999999</v>
      </c>
      <c r="C1637" s="254">
        <v>4</v>
      </c>
      <c r="D1637" s="11">
        <f>ROUND(АТС!D141*$D$791*$D$792/100,2)</f>
        <v>3.09</v>
      </c>
      <c r="E1637" s="11">
        <f>ROUND(АТС!$D141*$E$791*$E$792/100,2)</f>
        <v>2.84</v>
      </c>
      <c r="F1637" s="11">
        <f>ROUND(АТС!$D141*$F$791*$F$792/100,2)</f>
        <v>1.93</v>
      </c>
      <c r="G1637" s="11">
        <f>ROUND(АТС!$D141*$G$791*$G$792/100,2)</f>
        <v>1.1299999999999999</v>
      </c>
    </row>
    <row r="1638" spans="1:7" x14ac:dyDescent="0.25">
      <c r="A1638" s="244"/>
      <c r="B1638" s="253">
        <f t="shared" si="25"/>
        <v>41856.208330000001</v>
      </c>
      <c r="C1638" s="254">
        <v>5</v>
      </c>
      <c r="D1638" s="11">
        <f>ROUND(АТС!D142*$D$791*$D$792/100,2)</f>
        <v>9.91</v>
      </c>
      <c r="E1638" s="11">
        <f>ROUND(АТС!$D142*$E$791*$E$792/100,2)</f>
        <v>9.1</v>
      </c>
      <c r="F1638" s="11">
        <f>ROUND(АТС!$D142*$F$791*$F$792/100,2)</f>
        <v>6.2</v>
      </c>
      <c r="G1638" s="11">
        <f>ROUND(АТС!$D142*$G$791*$G$792/100,2)</f>
        <v>3.63</v>
      </c>
    </row>
    <row r="1639" spans="1:7" x14ac:dyDescent="0.25">
      <c r="A1639" s="244"/>
      <c r="B1639" s="251">
        <f t="shared" si="25"/>
        <v>41856.25</v>
      </c>
      <c r="C1639" s="254">
        <v>6</v>
      </c>
      <c r="D1639" s="11">
        <f>ROUND(АТС!D143*$D$791*$D$792/100,2)</f>
        <v>24.96</v>
      </c>
      <c r="E1639" s="11">
        <f>ROUND(АТС!$D143*$E$791*$E$792/100,2)</f>
        <v>22.93</v>
      </c>
      <c r="F1639" s="11">
        <f>ROUND(АТС!$D143*$F$791*$F$792/100,2)</f>
        <v>15.62</v>
      </c>
      <c r="G1639" s="11">
        <f>ROUND(АТС!$D143*$G$791*$G$792/100,2)</f>
        <v>9.14</v>
      </c>
    </row>
    <row r="1640" spans="1:7" x14ac:dyDescent="0.25">
      <c r="A1640" s="244"/>
      <c r="B1640" s="253">
        <f t="shared" si="25"/>
        <v>41856.291669999999</v>
      </c>
      <c r="C1640" s="254">
        <v>7</v>
      </c>
      <c r="D1640" s="11">
        <f>ROUND(АТС!D144*$D$791*$D$792/100,2)</f>
        <v>51.93</v>
      </c>
      <c r="E1640" s="11">
        <f>ROUND(АТС!$D144*$E$791*$E$792/100,2)</f>
        <v>47.71</v>
      </c>
      <c r="F1640" s="11">
        <f>ROUND(АТС!$D144*$F$791*$F$792/100,2)</f>
        <v>32.49</v>
      </c>
      <c r="G1640" s="11">
        <f>ROUND(АТС!$D144*$G$791*$G$792/100,2)</f>
        <v>19.02</v>
      </c>
    </row>
    <row r="1641" spans="1:7" x14ac:dyDescent="0.25">
      <c r="A1641" s="244"/>
      <c r="B1641" s="251">
        <f t="shared" si="25"/>
        <v>41856.333330000001</v>
      </c>
      <c r="C1641" s="254">
        <v>8</v>
      </c>
      <c r="D1641" s="11">
        <f>ROUND(АТС!D145*$D$791*$D$792/100,2)</f>
        <v>30.66</v>
      </c>
      <c r="E1641" s="11">
        <f>ROUND(АТС!$D145*$E$791*$E$792/100,2)</f>
        <v>28.17</v>
      </c>
      <c r="F1641" s="11">
        <f>ROUND(АТС!$D145*$F$791*$F$792/100,2)</f>
        <v>19.18</v>
      </c>
      <c r="G1641" s="11">
        <f>ROUND(АТС!$D145*$G$791*$G$792/100,2)</f>
        <v>11.23</v>
      </c>
    </row>
    <row r="1642" spans="1:7" x14ac:dyDescent="0.25">
      <c r="A1642" s="244"/>
      <c r="B1642" s="253">
        <f t="shared" si="25"/>
        <v>41856.375</v>
      </c>
      <c r="C1642" s="254">
        <v>9</v>
      </c>
      <c r="D1642" s="11">
        <f>ROUND(АТС!D146*$D$791*$D$792/100,2)</f>
        <v>8.51</v>
      </c>
      <c r="E1642" s="11">
        <f>ROUND(АТС!$D146*$E$791*$E$792/100,2)</f>
        <v>7.82</v>
      </c>
      <c r="F1642" s="11">
        <f>ROUND(АТС!$D146*$F$791*$F$792/100,2)</f>
        <v>5.32</v>
      </c>
      <c r="G1642" s="11">
        <f>ROUND(АТС!$D146*$G$791*$G$792/100,2)</f>
        <v>3.12</v>
      </c>
    </row>
    <row r="1643" spans="1:7" x14ac:dyDescent="0.25">
      <c r="A1643" s="244"/>
      <c r="B1643" s="251">
        <f t="shared" si="25"/>
        <v>41856.416669999999</v>
      </c>
      <c r="C1643" s="254">
        <v>10</v>
      </c>
      <c r="D1643" s="11">
        <f>ROUND(АТС!D147*$D$791*$D$792/100,2)</f>
        <v>3.98</v>
      </c>
      <c r="E1643" s="11">
        <f>ROUND(АТС!$D147*$E$791*$E$792/100,2)</f>
        <v>3.66</v>
      </c>
      <c r="F1643" s="11">
        <f>ROUND(АТС!$D147*$F$791*$F$792/100,2)</f>
        <v>2.4900000000000002</v>
      </c>
      <c r="G1643" s="11">
        <f>ROUND(АТС!$D147*$G$791*$G$792/100,2)</f>
        <v>1.46</v>
      </c>
    </row>
    <row r="1644" spans="1:7" x14ac:dyDescent="0.25">
      <c r="A1644" s="244"/>
      <c r="B1644" s="253">
        <f t="shared" si="25"/>
        <v>41856.458330000001</v>
      </c>
      <c r="C1644" s="254">
        <v>11</v>
      </c>
      <c r="D1644" s="11">
        <f>ROUND(АТС!D148*$D$791*$D$792/100,2)</f>
        <v>0.03</v>
      </c>
      <c r="E1644" s="11">
        <f>ROUND(АТС!$D148*$E$791*$E$792/100,2)</f>
        <v>0.03</v>
      </c>
      <c r="F1644" s="11">
        <f>ROUND(АТС!$D148*$F$791*$F$792/100,2)</f>
        <v>0.02</v>
      </c>
      <c r="G1644" s="11">
        <f>ROUND(АТС!$D148*$G$791*$G$792/100,2)</f>
        <v>0.01</v>
      </c>
    </row>
    <row r="1645" spans="1:7" x14ac:dyDescent="0.25">
      <c r="A1645" s="244"/>
      <c r="B1645" s="251">
        <f t="shared" si="25"/>
        <v>41856.5</v>
      </c>
      <c r="C1645" s="254">
        <v>12</v>
      </c>
      <c r="D1645" s="11">
        <f>ROUND(АТС!D149*$D$791*$D$792/100,2)</f>
        <v>4.62</v>
      </c>
      <c r="E1645" s="11">
        <f>ROUND(АТС!$D149*$E$791*$E$792/100,2)</f>
        <v>4.25</v>
      </c>
      <c r="F1645" s="11">
        <f>ROUND(АТС!$D149*$F$791*$F$792/100,2)</f>
        <v>2.89</v>
      </c>
      <c r="G1645" s="11">
        <f>ROUND(АТС!$D149*$G$791*$G$792/100,2)</f>
        <v>1.69</v>
      </c>
    </row>
    <row r="1646" spans="1:7" x14ac:dyDescent="0.25">
      <c r="A1646" s="244"/>
      <c r="B1646" s="253">
        <f t="shared" si="25"/>
        <v>41856.541669999999</v>
      </c>
      <c r="C1646" s="254">
        <v>13</v>
      </c>
      <c r="D1646" s="11">
        <f>ROUND(АТС!D150*$D$791*$D$792/100,2)</f>
        <v>9.5299999999999994</v>
      </c>
      <c r="E1646" s="11">
        <f>ROUND(АТС!$D150*$E$791*$E$792/100,2)</f>
        <v>8.76</v>
      </c>
      <c r="F1646" s="11">
        <f>ROUND(АТС!$D150*$F$791*$F$792/100,2)</f>
        <v>5.96</v>
      </c>
      <c r="G1646" s="11">
        <f>ROUND(АТС!$D150*$G$791*$G$792/100,2)</f>
        <v>3.49</v>
      </c>
    </row>
    <row r="1647" spans="1:7" x14ac:dyDescent="0.25">
      <c r="A1647" s="244"/>
      <c r="B1647" s="251">
        <f t="shared" si="25"/>
        <v>41856.583330000001</v>
      </c>
      <c r="C1647" s="254">
        <v>14</v>
      </c>
      <c r="D1647" s="11">
        <f>ROUND(АТС!D151*$D$791*$D$792/100,2)</f>
        <v>8.93</v>
      </c>
      <c r="E1647" s="11">
        <f>ROUND(АТС!$D151*$E$791*$E$792/100,2)</f>
        <v>8.2100000000000009</v>
      </c>
      <c r="F1647" s="11">
        <f>ROUND(АТС!$D151*$F$791*$F$792/100,2)</f>
        <v>5.59</v>
      </c>
      <c r="G1647" s="11">
        <f>ROUND(АТС!$D151*$G$791*$G$792/100,2)</f>
        <v>3.27</v>
      </c>
    </row>
    <row r="1648" spans="1:7" x14ac:dyDescent="0.25">
      <c r="A1648" s="244"/>
      <c r="B1648" s="253">
        <f t="shared" si="25"/>
        <v>41856.625</v>
      </c>
      <c r="C1648" s="254">
        <v>15</v>
      </c>
      <c r="D1648" s="11">
        <f>ROUND(АТС!D152*$D$791*$D$792/100,2)</f>
        <v>15</v>
      </c>
      <c r="E1648" s="11">
        <f>ROUND(АТС!$D152*$E$791*$E$792/100,2)</f>
        <v>13.78</v>
      </c>
      <c r="F1648" s="11">
        <f>ROUND(АТС!$D152*$F$791*$F$792/100,2)</f>
        <v>9.39</v>
      </c>
      <c r="G1648" s="11">
        <f>ROUND(АТС!$D152*$G$791*$G$792/100,2)</f>
        <v>5.49</v>
      </c>
    </row>
    <row r="1649" spans="1:7" x14ac:dyDescent="0.25">
      <c r="A1649" s="244"/>
      <c r="B1649" s="251">
        <f t="shared" si="25"/>
        <v>41856.666669999999</v>
      </c>
      <c r="C1649" s="254">
        <v>16</v>
      </c>
      <c r="D1649" s="11">
        <f>ROUND(АТС!D153*$D$791*$D$792/100,2)</f>
        <v>0</v>
      </c>
      <c r="E1649" s="11">
        <f>ROUND(АТС!$D153*$E$791*$E$792/100,2)</f>
        <v>0</v>
      </c>
      <c r="F1649" s="11">
        <f>ROUND(АТС!$D153*$F$791*$F$792/100,2)</f>
        <v>0</v>
      </c>
      <c r="G1649" s="11">
        <f>ROUND(АТС!$D153*$G$791*$G$792/100,2)</f>
        <v>0</v>
      </c>
    </row>
    <row r="1650" spans="1:7" x14ac:dyDescent="0.25">
      <c r="A1650" s="244"/>
      <c r="B1650" s="253">
        <f t="shared" si="25"/>
        <v>41856.708330000001</v>
      </c>
      <c r="C1650" s="254">
        <v>17</v>
      </c>
      <c r="D1650" s="11">
        <f>ROUND(АТС!D154*$D$791*$D$792/100,2)</f>
        <v>0</v>
      </c>
      <c r="E1650" s="11">
        <f>ROUND(АТС!$D154*$E$791*$E$792/100,2)</f>
        <v>0</v>
      </c>
      <c r="F1650" s="11">
        <f>ROUND(АТС!$D154*$F$791*$F$792/100,2)</f>
        <v>0</v>
      </c>
      <c r="G1650" s="11">
        <f>ROUND(АТС!$D154*$G$791*$G$792/100,2)</f>
        <v>0</v>
      </c>
    </row>
    <row r="1651" spans="1:7" x14ac:dyDescent="0.25">
      <c r="A1651" s="244"/>
      <c r="B1651" s="251">
        <f t="shared" si="25"/>
        <v>41856.75</v>
      </c>
      <c r="C1651" s="254">
        <v>18</v>
      </c>
      <c r="D1651" s="11">
        <f>ROUND(АТС!D155*$D$791*$D$792/100,2)</f>
        <v>0</v>
      </c>
      <c r="E1651" s="11">
        <f>ROUND(АТС!$D155*$E$791*$E$792/100,2)</f>
        <v>0</v>
      </c>
      <c r="F1651" s="11">
        <f>ROUND(АТС!$D155*$F$791*$F$792/100,2)</f>
        <v>0</v>
      </c>
      <c r="G1651" s="11">
        <f>ROUND(АТС!$D155*$G$791*$G$792/100,2)</f>
        <v>0</v>
      </c>
    </row>
    <row r="1652" spans="1:7" x14ac:dyDescent="0.25">
      <c r="A1652" s="244"/>
      <c r="B1652" s="253">
        <f t="shared" si="25"/>
        <v>41856.791669999999</v>
      </c>
      <c r="C1652" s="254">
        <v>19</v>
      </c>
      <c r="D1652" s="11">
        <f>ROUND(АТС!D156*$D$791*$D$792/100,2)</f>
        <v>0</v>
      </c>
      <c r="E1652" s="11">
        <f>ROUND(АТС!$D156*$E$791*$E$792/100,2)</f>
        <v>0</v>
      </c>
      <c r="F1652" s="11">
        <f>ROUND(АТС!$D156*$F$791*$F$792/100,2)</f>
        <v>0</v>
      </c>
      <c r="G1652" s="11">
        <f>ROUND(АТС!$D156*$G$791*$G$792/100,2)</f>
        <v>0</v>
      </c>
    </row>
    <row r="1653" spans="1:7" x14ac:dyDescent="0.25">
      <c r="A1653" s="244"/>
      <c r="B1653" s="251">
        <f t="shared" si="25"/>
        <v>41856.833330000001</v>
      </c>
      <c r="C1653" s="254">
        <v>20</v>
      </c>
      <c r="D1653" s="11">
        <f>ROUND(АТС!D157*$D$791*$D$792/100,2)</f>
        <v>5.17</v>
      </c>
      <c r="E1653" s="11">
        <f>ROUND(АТС!$D157*$E$791*$E$792/100,2)</f>
        <v>4.75</v>
      </c>
      <c r="F1653" s="11">
        <f>ROUND(АТС!$D157*$F$791*$F$792/100,2)</f>
        <v>3.24</v>
      </c>
      <c r="G1653" s="11">
        <f>ROUND(АТС!$D157*$G$791*$G$792/100,2)</f>
        <v>1.9</v>
      </c>
    </row>
    <row r="1654" spans="1:7" x14ac:dyDescent="0.25">
      <c r="A1654" s="244"/>
      <c r="B1654" s="253">
        <f t="shared" si="25"/>
        <v>41856.875</v>
      </c>
      <c r="C1654" s="254">
        <v>21</v>
      </c>
      <c r="D1654" s="11">
        <f>ROUND(АТС!D158*$D$791*$D$792/100,2)</f>
        <v>0</v>
      </c>
      <c r="E1654" s="11">
        <f>ROUND(АТС!$D158*$E$791*$E$792/100,2)</f>
        <v>0</v>
      </c>
      <c r="F1654" s="11">
        <f>ROUND(АТС!$D158*$F$791*$F$792/100,2)</f>
        <v>0</v>
      </c>
      <c r="G1654" s="11">
        <f>ROUND(АТС!$D158*$G$791*$G$792/100,2)</f>
        <v>0</v>
      </c>
    </row>
    <row r="1655" spans="1:7" x14ac:dyDescent="0.25">
      <c r="A1655" s="244"/>
      <c r="B1655" s="251">
        <f t="shared" si="25"/>
        <v>41856.916669999999</v>
      </c>
      <c r="C1655" s="254">
        <v>22</v>
      </c>
      <c r="D1655" s="11">
        <f>ROUND(АТС!D159*$D$791*$D$792/100,2)</f>
        <v>0</v>
      </c>
      <c r="E1655" s="11">
        <f>ROUND(АТС!$D159*$E$791*$E$792/100,2)</f>
        <v>0</v>
      </c>
      <c r="F1655" s="11">
        <f>ROUND(АТС!$D159*$F$791*$F$792/100,2)</f>
        <v>0</v>
      </c>
      <c r="G1655" s="11">
        <f>ROUND(АТС!$D159*$G$791*$G$792/100,2)</f>
        <v>0</v>
      </c>
    </row>
    <row r="1656" spans="1:7" x14ac:dyDescent="0.25">
      <c r="A1656" s="244"/>
      <c r="B1656" s="253">
        <f t="shared" si="25"/>
        <v>41856.958330000001</v>
      </c>
      <c r="C1656" s="254">
        <v>23</v>
      </c>
      <c r="D1656" s="11">
        <f>ROUND(АТС!D160*$D$791*$D$792/100,2)</f>
        <v>0</v>
      </c>
      <c r="E1656" s="11">
        <f>ROUND(АТС!$D160*$E$791*$E$792/100,2)</f>
        <v>0</v>
      </c>
      <c r="F1656" s="11">
        <f>ROUND(АТС!$D160*$F$791*$F$792/100,2)</f>
        <v>0</v>
      </c>
      <c r="G1656" s="11">
        <f>ROUND(АТС!$D160*$G$791*$G$792/100,2)</f>
        <v>0</v>
      </c>
    </row>
    <row r="1657" spans="1:7" x14ac:dyDescent="0.25">
      <c r="A1657" s="244"/>
      <c r="B1657" s="251">
        <f t="shared" si="25"/>
        <v>41857</v>
      </c>
      <c r="C1657" s="254">
        <v>0</v>
      </c>
      <c r="D1657" s="11">
        <f>ROUND(АТС!D161*$D$791*$D$792/100,2)</f>
        <v>0</v>
      </c>
      <c r="E1657" s="11">
        <f>ROUND(АТС!$D161*$E$791*$E$792/100,2)</f>
        <v>0</v>
      </c>
      <c r="F1657" s="11">
        <f>ROUND(АТС!$D161*$F$791*$F$792/100,2)</f>
        <v>0</v>
      </c>
      <c r="G1657" s="11">
        <f>ROUND(АТС!$D161*$G$791*$G$792/100,2)</f>
        <v>0</v>
      </c>
    </row>
    <row r="1658" spans="1:7" x14ac:dyDescent="0.25">
      <c r="A1658" s="244"/>
      <c r="B1658" s="253">
        <f t="shared" si="25"/>
        <v>41857.041669999999</v>
      </c>
      <c r="C1658" s="254">
        <v>1</v>
      </c>
      <c r="D1658" s="11">
        <f>ROUND(АТС!D162*$D$791*$D$792/100,2)</f>
        <v>0</v>
      </c>
      <c r="E1658" s="11">
        <f>ROUND(АТС!$D162*$E$791*$E$792/100,2)</f>
        <v>0</v>
      </c>
      <c r="F1658" s="11">
        <f>ROUND(АТС!$D162*$F$791*$F$792/100,2)</f>
        <v>0</v>
      </c>
      <c r="G1658" s="11">
        <f>ROUND(АТС!$D162*$G$791*$G$792/100,2)</f>
        <v>0</v>
      </c>
    </row>
    <row r="1659" spans="1:7" x14ac:dyDescent="0.25">
      <c r="A1659" s="244"/>
      <c r="B1659" s="251">
        <f t="shared" si="25"/>
        <v>41857.083330000001</v>
      </c>
      <c r="C1659" s="254">
        <v>2</v>
      </c>
      <c r="D1659" s="11">
        <f>ROUND(АТС!D163*$D$791*$D$792/100,2)</f>
        <v>0</v>
      </c>
      <c r="E1659" s="11">
        <f>ROUND(АТС!$D163*$E$791*$E$792/100,2)</f>
        <v>0</v>
      </c>
      <c r="F1659" s="11">
        <f>ROUND(АТС!$D163*$F$791*$F$792/100,2)</f>
        <v>0</v>
      </c>
      <c r="G1659" s="11">
        <f>ROUND(АТС!$D163*$G$791*$G$792/100,2)</f>
        <v>0</v>
      </c>
    </row>
    <row r="1660" spans="1:7" x14ac:dyDescent="0.25">
      <c r="A1660" s="244"/>
      <c r="B1660" s="253">
        <f t="shared" si="25"/>
        <v>41857.125</v>
      </c>
      <c r="C1660" s="254">
        <v>3</v>
      </c>
      <c r="D1660" s="11">
        <f>ROUND(АТС!D164*$D$791*$D$792/100,2)</f>
        <v>0</v>
      </c>
      <c r="E1660" s="11">
        <f>ROUND(АТС!$D164*$E$791*$E$792/100,2)</f>
        <v>0</v>
      </c>
      <c r="F1660" s="11">
        <f>ROUND(АТС!$D164*$F$791*$F$792/100,2)</f>
        <v>0</v>
      </c>
      <c r="G1660" s="11">
        <f>ROUND(АТС!$D164*$G$791*$G$792/100,2)</f>
        <v>0</v>
      </c>
    </row>
    <row r="1661" spans="1:7" x14ac:dyDescent="0.25">
      <c r="A1661" s="244"/>
      <c r="B1661" s="251">
        <f t="shared" si="25"/>
        <v>41857.166669999999</v>
      </c>
      <c r="C1661" s="254">
        <v>4</v>
      </c>
      <c r="D1661" s="11">
        <f>ROUND(АТС!D165*$D$791*$D$792/100,2)</f>
        <v>0.05</v>
      </c>
      <c r="E1661" s="11">
        <f>ROUND(АТС!$D165*$E$791*$E$792/100,2)</f>
        <v>0.05</v>
      </c>
      <c r="F1661" s="11">
        <f>ROUND(АТС!$D165*$F$791*$F$792/100,2)</f>
        <v>0.03</v>
      </c>
      <c r="G1661" s="11">
        <f>ROUND(АТС!$D165*$G$791*$G$792/100,2)</f>
        <v>0.02</v>
      </c>
    </row>
    <row r="1662" spans="1:7" x14ac:dyDescent="0.25">
      <c r="A1662" s="244"/>
      <c r="B1662" s="253">
        <f t="shared" si="25"/>
        <v>41857.208330000001</v>
      </c>
      <c r="C1662" s="254">
        <v>5</v>
      </c>
      <c r="D1662" s="11">
        <f>ROUND(АТС!D166*$D$791*$D$792/100,2)</f>
        <v>2</v>
      </c>
      <c r="E1662" s="11">
        <f>ROUND(АТС!$D166*$E$791*$E$792/100,2)</f>
        <v>1.84</v>
      </c>
      <c r="F1662" s="11">
        <f>ROUND(АТС!$D166*$F$791*$F$792/100,2)</f>
        <v>1.25</v>
      </c>
      <c r="G1662" s="11">
        <f>ROUND(АТС!$D166*$G$791*$G$792/100,2)</f>
        <v>0.73</v>
      </c>
    </row>
    <row r="1663" spans="1:7" x14ac:dyDescent="0.25">
      <c r="A1663" s="244"/>
      <c r="B1663" s="251">
        <f t="shared" si="25"/>
        <v>41857.25</v>
      </c>
      <c r="C1663" s="254">
        <v>6</v>
      </c>
      <c r="D1663" s="11">
        <f>ROUND(АТС!D167*$D$791*$D$792/100,2)</f>
        <v>18.07</v>
      </c>
      <c r="E1663" s="11">
        <f>ROUND(АТС!$D167*$E$791*$E$792/100,2)</f>
        <v>16.61</v>
      </c>
      <c r="F1663" s="11">
        <f>ROUND(АТС!$D167*$F$791*$F$792/100,2)</f>
        <v>11.31</v>
      </c>
      <c r="G1663" s="11">
        <f>ROUND(АТС!$D167*$G$791*$G$792/100,2)</f>
        <v>6.62</v>
      </c>
    </row>
    <row r="1664" spans="1:7" x14ac:dyDescent="0.25">
      <c r="A1664" s="244"/>
      <c r="B1664" s="253">
        <f t="shared" si="25"/>
        <v>41857.291669999999</v>
      </c>
      <c r="C1664" s="254">
        <v>7</v>
      </c>
      <c r="D1664" s="11">
        <f>ROUND(АТС!D168*$D$791*$D$792/100,2)</f>
        <v>60.57</v>
      </c>
      <c r="E1664" s="11">
        <f>ROUND(АТС!$D168*$E$791*$E$792/100,2)</f>
        <v>55.65</v>
      </c>
      <c r="F1664" s="11">
        <f>ROUND(АТС!$D168*$F$791*$F$792/100,2)</f>
        <v>37.9</v>
      </c>
      <c r="G1664" s="11">
        <f>ROUND(АТС!$D168*$G$791*$G$792/100,2)</f>
        <v>22.18</v>
      </c>
    </row>
    <row r="1665" spans="1:7" x14ac:dyDescent="0.25">
      <c r="A1665" s="244"/>
      <c r="B1665" s="251">
        <f t="shared" si="25"/>
        <v>41857.333330000001</v>
      </c>
      <c r="C1665" s="254">
        <v>8</v>
      </c>
      <c r="D1665" s="11">
        <f>ROUND(АТС!D169*$D$791*$D$792/100,2)</f>
        <v>14.09</v>
      </c>
      <c r="E1665" s="11">
        <f>ROUND(АТС!$D169*$E$791*$E$792/100,2)</f>
        <v>12.95</v>
      </c>
      <c r="F1665" s="11">
        <f>ROUND(АТС!$D169*$F$791*$F$792/100,2)</f>
        <v>8.82</v>
      </c>
      <c r="G1665" s="11">
        <f>ROUND(АТС!$D169*$G$791*$G$792/100,2)</f>
        <v>5.16</v>
      </c>
    </row>
    <row r="1666" spans="1:7" x14ac:dyDescent="0.25">
      <c r="A1666" s="244"/>
      <c r="B1666" s="253">
        <f t="shared" si="25"/>
        <v>41857.375</v>
      </c>
      <c r="C1666" s="254">
        <v>9</v>
      </c>
      <c r="D1666" s="11">
        <f>ROUND(АТС!D170*$D$791*$D$792/100,2)</f>
        <v>12.06</v>
      </c>
      <c r="E1666" s="11">
        <f>ROUND(АТС!$D170*$E$791*$E$792/100,2)</f>
        <v>11.08</v>
      </c>
      <c r="F1666" s="11">
        <f>ROUND(АТС!$D170*$F$791*$F$792/100,2)</f>
        <v>7.55</v>
      </c>
      <c r="G1666" s="11">
        <f>ROUND(АТС!$D170*$G$791*$G$792/100,2)</f>
        <v>4.42</v>
      </c>
    </row>
    <row r="1667" spans="1:7" x14ac:dyDescent="0.25">
      <c r="A1667" s="244"/>
      <c r="B1667" s="251">
        <f t="shared" si="25"/>
        <v>41857.416669999999</v>
      </c>
      <c r="C1667" s="254">
        <v>10</v>
      </c>
      <c r="D1667" s="11">
        <f>ROUND(АТС!D171*$D$791*$D$792/100,2)</f>
        <v>6.2</v>
      </c>
      <c r="E1667" s="11">
        <f>ROUND(АТС!$D171*$E$791*$E$792/100,2)</f>
        <v>5.69</v>
      </c>
      <c r="F1667" s="11">
        <f>ROUND(АТС!$D171*$F$791*$F$792/100,2)</f>
        <v>3.88</v>
      </c>
      <c r="G1667" s="11">
        <f>ROUND(АТС!$D171*$G$791*$G$792/100,2)</f>
        <v>2.27</v>
      </c>
    </row>
    <row r="1668" spans="1:7" x14ac:dyDescent="0.25">
      <c r="A1668" s="244"/>
      <c r="B1668" s="253">
        <f t="shared" si="25"/>
        <v>41857.458330000001</v>
      </c>
      <c r="C1668" s="254">
        <v>11</v>
      </c>
      <c r="D1668" s="11">
        <f>ROUND(АТС!D172*$D$791*$D$792/100,2)</f>
        <v>0.02</v>
      </c>
      <c r="E1668" s="11">
        <f>ROUND(АТС!$D172*$E$791*$E$792/100,2)</f>
        <v>0.01</v>
      </c>
      <c r="F1668" s="11">
        <f>ROUND(АТС!$D172*$F$791*$F$792/100,2)</f>
        <v>0.01</v>
      </c>
      <c r="G1668" s="11">
        <f>ROUND(АТС!$D172*$G$791*$G$792/100,2)</f>
        <v>0.01</v>
      </c>
    </row>
    <row r="1669" spans="1:7" x14ac:dyDescent="0.25">
      <c r="A1669" s="244"/>
      <c r="B1669" s="251">
        <f t="shared" si="25"/>
        <v>41857.5</v>
      </c>
      <c r="C1669" s="254">
        <v>12</v>
      </c>
      <c r="D1669" s="11">
        <f>ROUND(АТС!D173*$D$791*$D$792/100,2)</f>
        <v>1.39</v>
      </c>
      <c r="E1669" s="11">
        <f>ROUND(АТС!$D173*$E$791*$E$792/100,2)</f>
        <v>1.28</v>
      </c>
      <c r="F1669" s="11">
        <f>ROUND(АТС!$D173*$F$791*$F$792/100,2)</f>
        <v>0.87</v>
      </c>
      <c r="G1669" s="11">
        <f>ROUND(АТС!$D173*$G$791*$G$792/100,2)</f>
        <v>0.51</v>
      </c>
    </row>
    <row r="1670" spans="1:7" x14ac:dyDescent="0.25">
      <c r="A1670" s="244"/>
      <c r="B1670" s="253">
        <f t="shared" si="25"/>
        <v>41857.541669999999</v>
      </c>
      <c r="C1670" s="254">
        <v>13</v>
      </c>
      <c r="D1670" s="11">
        <f>ROUND(АТС!D174*$D$791*$D$792/100,2)</f>
        <v>5.75</v>
      </c>
      <c r="E1670" s="11">
        <f>ROUND(АТС!$D174*$E$791*$E$792/100,2)</f>
        <v>5.28</v>
      </c>
      <c r="F1670" s="11">
        <f>ROUND(АТС!$D174*$F$791*$F$792/100,2)</f>
        <v>3.6</v>
      </c>
      <c r="G1670" s="11">
        <f>ROUND(АТС!$D174*$G$791*$G$792/100,2)</f>
        <v>2.1</v>
      </c>
    </row>
    <row r="1671" spans="1:7" x14ac:dyDescent="0.25">
      <c r="A1671" s="244"/>
      <c r="B1671" s="251">
        <f t="shared" si="25"/>
        <v>41857.583330000001</v>
      </c>
      <c r="C1671" s="254">
        <v>14</v>
      </c>
      <c r="D1671" s="11">
        <f>ROUND(АТС!D175*$D$791*$D$792/100,2)</f>
        <v>0.04</v>
      </c>
      <c r="E1671" s="11">
        <f>ROUND(АТС!$D175*$E$791*$E$792/100,2)</f>
        <v>0.03</v>
      </c>
      <c r="F1671" s="11">
        <f>ROUND(АТС!$D175*$F$791*$F$792/100,2)</f>
        <v>0.02</v>
      </c>
      <c r="G1671" s="11">
        <f>ROUND(АТС!$D175*$G$791*$G$792/100,2)</f>
        <v>0.01</v>
      </c>
    </row>
    <row r="1672" spans="1:7" x14ac:dyDescent="0.25">
      <c r="A1672" s="244"/>
      <c r="B1672" s="253">
        <f t="shared" si="25"/>
        <v>41857.625</v>
      </c>
      <c r="C1672" s="254">
        <v>15</v>
      </c>
      <c r="D1672" s="11">
        <f>ROUND(АТС!D176*$D$791*$D$792/100,2)</f>
        <v>3.79</v>
      </c>
      <c r="E1672" s="11">
        <f>ROUND(АТС!$D176*$E$791*$E$792/100,2)</f>
        <v>3.48</v>
      </c>
      <c r="F1672" s="11">
        <f>ROUND(АТС!$D176*$F$791*$F$792/100,2)</f>
        <v>2.37</v>
      </c>
      <c r="G1672" s="11">
        <f>ROUND(АТС!$D176*$G$791*$G$792/100,2)</f>
        <v>1.39</v>
      </c>
    </row>
    <row r="1673" spans="1:7" x14ac:dyDescent="0.25">
      <c r="A1673" s="244"/>
      <c r="B1673" s="251">
        <f t="shared" si="25"/>
        <v>41857.666669999999</v>
      </c>
      <c r="C1673" s="254">
        <v>16</v>
      </c>
      <c r="D1673" s="11">
        <f>ROUND(АТС!D177*$D$791*$D$792/100,2)</f>
        <v>0</v>
      </c>
      <c r="E1673" s="11">
        <f>ROUND(АТС!$D177*$E$791*$E$792/100,2)</f>
        <v>0</v>
      </c>
      <c r="F1673" s="11">
        <f>ROUND(АТС!$D177*$F$791*$F$792/100,2)</f>
        <v>0</v>
      </c>
      <c r="G1673" s="11">
        <f>ROUND(АТС!$D177*$G$791*$G$792/100,2)</f>
        <v>0</v>
      </c>
    </row>
    <row r="1674" spans="1:7" x14ac:dyDescent="0.25">
      <c r="A1674" s="244"/>
      <c r="B1674" s="253">
        <f t="shared" si="25"/>
        <v>41857.708330000001</v>
      </c>
      <c r="C1674" s="254">
        <v>17</v>
      </c>
      <c r="D1674" s="11">
        <f>ROUND(АТС!D178*$D$791*$D$792/100,2)</f>
        <v>0.01</v>
      </c>
      <c r="E1674" s="11">
        <f>ROUND(АТС!$D178*$E$791*$E$792/100,2)</f>
        <v>0.01</v>
      </c>
      <c r="F1674" s="11">
        <f>ROUND(АТС!$D178*$F$791*$F$792/100,2)</f>
        <v>0.01</v>
      </c>
      <c r="G1674" s="11">
        <f>ROUND(АТС!$D178*$G$791*$G$792/100,2)</f>
        <v>0</v>
      </c>
    </row>
    <row r="1675" spans="1:7" x14ac:dyDescent="0.25">
      <c r="A1675" s="244"/>
      <c r="B1675" s="251">
        <f t="shared" si="25"/>
        <v>41857.75</v>
      </c>
      <c r="C1675" s="254">
        <v>18</v>
      </c>
      <c r="D1675" s="11">
        <f>ROUND(АТС!D179*$D$791*$D$792/100,2)</f>
        <v>0</v>
      </c>
      <c r="E1675" s="11">
        <f>ROUND(АТС!$D179*$E$791*$E$792/100,2)</f>
        <v>0</v>
      </c>
      <c r="F1675" s="11">
        <f>ROUND(АТС!$D179*$F$791*$F$792/100,2)</f>
        <v>0</v>
      </c>
      <c r="G1675" s="11">
        <f>ROUND(АТС!$D179*$G$791*$G$792/100,2)</f>
        <v>0</v>
      </c>
    </row>
    <row r="1676" spans="1:7" x14ac:dyDescent="0.25">
      <c r="A1676" s="244"/>
      <c r="B1676" s="253">
        <f t="shared" si="25"/>
        <v>41857.791669999999</v>
      </c>
      <c r="C1676" s="254">
        <v>19</v>
      </c>
      <c r="D1676" s="11">
        <f>ROUND(АТС!D180*$D$791*$D$792/100,2)</f>
        <v>2.5099999999999998</v>
      </c>
      <c r="E1676" s="11">
        <f>ROUND(АТС!$D180*$E$791*$E$792/100,2)</f>
        <v>2.31</v>
      </c>
      <c r="F1676" s="11">
        <f>ROUND(АТС!$D180*$F$791*$F$792/100,2)</f>
        <v>1.57</v>
      </c>
      <c r="G1676" s="11">
        <f>ROUND(АТС!$D180*$G$791*$G$792/100,2)</f>
        <v>0.92</v>
      </c>
    </row>
    <row r="1677" spans="1:7" x14ac:dyDescent="0.25">
      <c r="A1677" s="244"/>
      <c r="B1677" s="251">
        <f t="shared" si="25"/>
        <v>41857.833330000001</v>
      </c>
      <c r="C1677" s="254">
        <v>20</v>
      </c>
      <c r="D1677" s="11">
        <f>ROUND(АТС!D181*$D$791*$D$792/100,2)</f>
        <v>17.239999999999998</v>
      </c>
      <c r="E1677" s="11">
        <f>ROUND(АТС!$D181*$E$791*$E$792/100,2)</f>
        <v>15.84</v>
      </c>
      <c r="F1677" s="11">
        <f>ROUND(АТС!$D181*$F$791*$F$792/100,2)</f>
        <v>10.79</v>
      </c>
      <c r="G1677" s="11">
        <f>ROUND(АТС!$D181*$G$791*$G$792/100,2)</f>
        <v>6.31</v>
      </c>
    </row>
    <row r="1678" spans="1:7" x14ac:dyDescent="0.25">
      <c r="A1678" s="244"/>
      <c r="B1678" s="253">
        <f t="shared" si="25"/>
        <v>41857.875</v>
      </c>
      <c r="C1678" s="254">
        <v>21</v>
      </c>
      <c r="D1678" s="11">
        <f>ROUND(АТС!D182*$D$791*$D$792/100,2)</f>
        <v>4.2699999999999996</v>
      </c>
      <c r="E1678" s="11">
        <f>ROUND(АТС!$D182*$E$791*$E$792/100,2)</f>
        <v>3.93</v>
      </c>
      <c r="F1678" s="11">
        <f>ROUND(АТС!$D182*$F$791*$F$792/100,2)</f>
        <v>2.67</v>
      </c>
      <c r="G1678" s="11">
        <f>ROUND(АТС!$D182*$G$791*$G$792/100,2)</f>
        <v>1.57</v>
      </c>
    </row>
    <row r="1679" spans="1:7" x14ac:dyDescent="0.25">
      <c r="A1679" s="244"/>
      <c r="B1679" s="251">
        <f t="shared" si="25"/>
        <v>41857.916669999999</v>
      </c>
      <c r="C1679" s="254">
        <v>22</v>
      </c>
      <c r="D1679" s="11">
        <f>ROUND(АТС!D183*$D$791*$D$792/100,2)</f>
        <v>0</v>
      </c>
      <c r="E1679" s="11">
        <f>ROUND(АТС!$D183*$E$791*$E$792/100,2)</f>
        <v>0</v>
      </c>
      <c r="F1679" s="11">
        <f>ROUND(АТС!$D183*$F$791*$F$792/100,2)</f>
        <v>0</v>
      </c>
      <c r="G1679" s="11">
        <f>ROUND(АТС!$D183*$G$791*$G$792/100,2)</f>
        <v>0</v>
      </c>
    </row>
    <row r="1680" spans="1:7" x14ac:dyDescent="0.25">
      <c r="A1680" s="244"/>
      <c r="B1680" s="253">
        <f t="shared" si="25"/>
        <v>41857.958330000001</v>
      </c>
      <c r="C1680" s="254">
        <v>23</v>
      </c>
      <c r="D1680" s="11">
        <f>ROUND(АТС!D184*$D$791*$D$792/100,2)</f>
        <v>0</v>
      </c>
      <c r="E1680" s="11">
        <f>ROUND(АТС!$D184*$E$791*$E$792/100,2)</f>
        <v>0</v>
      </c>
      <c r="F1680" s="11">
        <f>ROUND(АТС!$D184*$F$791*$F$792/100,2)</f>
        <v>0</v>
      </c>
      <c r="G1680" s="11">
        <f>ROUND(АТС!$D184*$G$791*$G$792/100,2)</f>
        <v>0</v>
      </c>
    </row>
    <row r="1681" spans="1:7" x14ac:dyDescent="0.25">
      <c r="A1681" s="244"/>
      <c r="B1681" s="251">
        <f t="shared" si="25"/>
        <v>41858</v>
      </c>
      <c r="C1681" s="254">
        <v>0</v>
      </c>
      <c r="D1681" s="11">
        <f>ROUND(АТС!D185*$D$791*$D$792/100,2)</f>
        <v>0</v>
      </c>
      <c r="E1681" s="11">
        <f>ROUND(АТС!$D185*$E$791*$E$792/100,2)</f>
        <v>0</v>
      </c>
      <c r="F1681" s="11">
        <f>ROUND(АТС!$D185*$F$791*$F$792/100,2)</f>
        <v>0</v>
      </c>
      <c r="G1681" s="11">
        <f>ROUND(АТС!$D185*$G$791*$G$792/100,2)</f>
        <v>0</v>
      </c>
    </row>
    <row r="1682" spans="1:7" x14ac:dyDescent="0.25">
      <c r="A1682" s="244"/>
      <c r="B1682" s="253">
        <f t="shared" si="25"/>
        <v>41858.041669999999</v>
      </c>
      <c r="C1682" s="254">
        <v>1</v>
      </c>
      <c r="D1682" s="11">
        <f>ROUND(АТС!D186*$D$791*$D$792/100,2)</f>
        <v>0</v>
      </c>
      <c r="E1682" s="11">
        <f>ROUND(АТС!$D186*$E$791*$E$792/100,2)</f>
        <v>0</v>
      </c>
      <c r="F1682" s="11">
        <f>ROUND(АТС!$D186*$F$791*$F$792/100,2)</f>
        <v>0</v>
      </c>
      <c r="G1682" s="11">
        <f>ROUND(АТС!$D186*$G$791*$G$792/100,2)</f>
        <v>0</v>
      </c>
    </row>
    <row r="1683" spans="1:7" x14ac:dyDescent="0.25">
      <c r="A1683" s="244"/>
      <c r="B1683" s="251">
        <f t="shared" si="25"/>
        <v>41858.083330000001</v>
      </c>
      <c r="C1683" s="254">
        <v>2</v>
      </c>
      <c r="D1683" s="11">
        <f>ROUND(АТС!D187*$D$791*$D$792/100,2)</f>
        <v>0</v>
      </c>
      <c r="E1683" s="11">
        <f>ROUND(АТС!$D187*$E$791*$E$792/100,2)</f>
        <v>0</v>
      </c>
      <c r="F1683" s="11">
        <f>ROUND(АТС!$D187*$F$791*$F$792/100,2)</f>
        <v>0</v>
      </c>
      <c r="G1683" s="11">
        <f>ROUND(АТС!$D187*$G$791*$G$792/100,2)</f>
        <v>0</v>
      </c>
    </row>
    <row r="1684" spans="1:7" x14ac:dyDescent="0.25">
      <c r="A1684" s="244"/>
      <c r="B1684" s="253">
        <f t="shared" si="25"/>
        <v>41858.125</v>
      </c>
      <c r="C1684" s="254">
        <v>3</v>
      </c>
      <c r="D1684" s="11">
        <f>ROUND(АТС!D188*$D$791*$D$792/100,2)</f>
        <v>0</v>
      </c>
      <c r="E1684" s="11">
        <f>ROUND(АТС!$D188*$E$791*$E$792/100,2)</f>
        <v>0</v>
      </c>
      <c r="F1684" s="11">
        <f>ROUND(АТС!$D188*$F$791*$F$792/100,2)</f>
        <v>0</v>
      </c>
      <c r="G1684" s="11">
        <f>ROUND(АТС!$D188*$G$791*$G$792/100,2)</f>
        <v>0</v>
      </c>
    </row>
    <row r="1685" spans="1:7" x14ac:dyDescent="0.25">
      <c r="A1685" s="244"/>
      <c r="B1685" s="251">
        <f t="shared" si="25"/>
        <v>41858.166669999999</v>
      </c>
      <c r="C1685" s="254">
        <v>4</v>
      </c>
      <c r="D1685" s="11">
        <f>ROUND(АТС!D189*$D$791*$D$792/100,2)</f>
        <v>0</v>
      </c>
      <c r="E1685" s="11">
        <f>ROUND(АТС!$D189*$E$791*$E$792/100,2)</f>
        <v>0</v>
      </c>
      <c r="F1685" s="11">
        <f>ROUND(АТС!$D189*$F$791*$F$792/100,2)</f>
        <v>0</v>
      </c>
      <c r="G1685" s="11">
        <f>ROUND(АТС!$D189*$G$791*$G$792/100,2)</f>
        <v>0</v>
      </c>
    </row>
    <row r="1686" spans="1:7" x14ac:dyDescent="0.25">
      <c r="A1686" s="244"/>
      <c r="B1686" s="253">
        <f t="shared" si="25"/>
        <v>41858.208330000001</v>
      </c>
      <c r="C1686" s="254">
        <v>5</v>
      </c>
      <c r="D1686" s="11">
        <f>ROUND(АТС!D190*$D$791*$D$792/100,2)</f>
        <v>0.04</v>
      </c>
      <c r="E1686" s="11">
        <f>ROUND(АТС!$D190*$E$791*$E$792/100,2)</f>
        <v>0.04</v>
      </c>
      <c r="F1686" s="11">
        <f>ROUND(АТС!$D190*$F$791*$F$792/100,2)</f>
        <v>0.02</v>
      </c>
      <c r="G1686" s="11">
        <f>ROUND(АТС!$D190*$G$791*$G$792/100,2)</f>
        <v>0.01</v>
      </c>
    </row>
    <row r="1687" spans="1:7" x14ac:dyDescent="0.25">
      <c r="A1687" s="244"/>
      <c r="B1687" s="251">
        <f t="shared" si="25"/>
        <v>41858.25</v>
      </c>
      <c r="C1687" s="254">
        <v>6</v>
      </c>
      <c r="D1687" s="11">
        <f>ROUND(АТС!D191*$D$791*$D$792/100,2)</f>
        <v>12.69</v>
      </c>
      <c r="E1687" s="11">
        <f>ROUND(АТС!$D191*$E$791*$E$792/100,2)</f>
        <v>11.66</v>
      </c>
      <c r="F1687" s="11">
        <f>ROUND(АТС!$D191*$F$791*$F$792/100,2)</f>
        <v>7.94</v>
      </c>
      <c r="G1687" s="11">
        <f>ROUND(АТС!$D191*$G$791*$G$792/100,2)</f>
        <v>4.6500000000000004</v>
      </c>
    </row>
    <row r="1688" spans="1:7" x14ac:dyDescent="0.25">
      <c r="A1688" s="244"/>
      <c r="B1688" s="253">
        <f t="shared" si="25"/>
        <v>41858.291669999999</v>
      </c>
      <c r="C1688" s="254">
        <v>7</v>
      </c>
      <c r="D1688" s="11">
        <f>ROUND(АТС!D192*$D$791*$D$792/100,2)</f>
        <v>0</v>
      </c>
      <c r="E1688" s="11">
        <f>ROUND(АТС!$D192*$E$791*$E$792/100,2)</f>
        <v>0</v>
      </c>
      <c r="F1688" s="11">
        <f>ROUND(АТС!$D192*$F$791*$F$792/100,2)</f>
        <v>0</v>
      </c>
      <c r="G1688" s="11">
        <f>ROUND(АТС!$D192*$G$791*$G$792/100,2)</f>
        <v>0</v>
      </c>
    </row>
    <row r="1689" spans="1:7" x14ac:dyDescent="0.25">
      <c r="A1689" s="244"/>
      <c r="B1689" s="251">
        <f t="shared" si="25"/>
        <v>41858.333330000001</v>
      </c>
      <c r="C1689" s="254">
        <v>8</v>
      </c>
      <c r="D1689" s="11">
        <f>ROUND(АТС!D193*$D$791*$D$792/100,2)</f>
        <v>4.09</v>
      </c>
      <c r="E1689" s="11">
        <f>ROUND(АТС!$D193*$E$791*$E$792/100,2)</f>
        <v>3.75</v>
      </c>
      <c r="F1689" s="11">
        <f>ROUND(АТС!$D193*$F$791*$F$792/100,2)</f>
        <v>2.56</v>
      </c>
      <c r="G1689" s="11">
        <f>ROUND(АТС!$D193*$G$791*$G$792/100,2)</f>
        <v>1.5</v>
      </c>
    </row>
    <row r="1690" spans="1:7" x14ac:dyDescent="0.25">
      <c r="A1690" s="244"/>
      <c r="B1690" s="253">
        <f t="shared" ref="B1690:B1753" si="26">B1666+1</f>
        <v>41858.375</v>
      </c>
      <c r="C1690" s="254">
        <v>9</v>
      </c>
      <c r="D1690" s="11">
        <f>ROUND(АТС!D194*$D$791*$D$792/100,2)</f>
        <v>3.99</v>
      </c>
      <c r="E1690" s="11">
        <f>ROUND(АТС!$D194*$E$791*$E$792/100,2)</f>
        <v>3.67</v>
      </c>
      <c r="F1690" s="11">
        <f>ROUND(АТС!$D194*$F$791*$F$792/100,2)</f>
        <v>2.5</v>
      </c>
      <c r="G1690" s="11">
        <f>ROUND(АТС!$D194*$G$791*$G$792/100,2)</f>
        <v>1.46</v>
      </c>
    </row>
    <row r="1691" spans="1:7" x14ac:dyDescent="0.25">
      <c r="A1691" s="244"/>
      <c r="B1691" s="251">
        <f t="shared" si="26"/>
        <v>41858.416669999999</v>
      </c>
      <c r="C1691" s="254">
        <v>10</v>
      </c>
      <c r="D1691" s="11">
        <f>ROUND(АТС!D195*$D$791*$D$792/100,2)</f>
        <v>0.01</v>
      </c>
      <c r="E1691" s="11">
        <f>ROUND(АТС!$D195*$E$791*$E$792/100,2)</f>
        <v>0.01</v>
      </c>
      <c r="F1691" s="11">
        <f>ROUND(АТС!$D195*$F$791*$F$792/100,2)</f>
        <v>0.01</v>
      </c>
      <c r="G1691" s="11">
        <f>ROUND(АТС!$D195*$G$791*$G$792/100,2)</f>
        <v>0</v>
      </c>
    </row>
    <row r="1692" spans="1:7" x14ac:dyDescent="0.25">
      <c r="A1692" s="244"/>
      <c r="B1692" s="253">
        <f t="shared" si="26"/>
        <v>41858.458330000001</v>
      </c>
      <c r="C1692" s="254">
        <v>11</v>
      </c>
      <c r="D1692" s="11">
        <f>ROUND(АТС!D196*$D$791*$D$792/100,2)</f>
        <v>0</v>
      </c>
      <c r="E1692" s="11">
        <f>ROUND(АТС!$D196*$E$791*$E$792/100,2)</f>
        <v>0</v>
      </c>
      <c r="F1692" s="11">
        <f>ROUND(АТС!$D196*$F$791*$F$792/100,2)</f>
        <v>0</v>
      </c>
      <c r="G1692" s="11">
        <f>ROUND(АТС!$D196*$G$791*$G$792/100,2)</f>
        <v>0</v>
      </c>
    </row>
    <row r="1693" spans="1:7" x14ac:dyDescent="0.25">
      <c r="A1693" s="244"/>
      <c r="B1693" s="251">
        <f t="shared" si="26"/>
        <v>41858.5</v>
      </c>
      <c r="C1693" s="254">
        <v>12</v>
      </c>
      <c r="D1693" s="11">
        <f>ROUND(АТС!D197*$D$791*$D$792/100,2)</f>
        <v>0.69</v>
      </c>
      <c r="E1693" s="11">
        <f>ROUND(АТС!$D197*$E$791*$E$792/100,2)</f>
        <v>0.63</v>
      </c>
      <c r="F1693" s="11">
        <f>ROUND(АТС!$D197*$F$791*$F$792/100,2)</f>
        <v>0.43</v>
      </c>
      <c r="G1693" s="11">
        <f>ROUND(АТС!$D197*$G$791*$G$792/100,2)</f>
        <v>0.25</v>
      </c>
    </row>
    <row r="1694" spans="1:7" x14ac:dyDescent="0.25">
      <c r="A1694" s="244"/>
      <c r="B1694" s="253">
        <f t="shared" si="26"/>
        <v>41858.541669999999</v>
      </c>
      <c r="C1694" s="254">
        <v>13</v>
      </c>
      <c r="D1694" s="11">
        <f>ROUND(АТС!D198*$D$791*$D$792/100,2)</f>
        <v>2.9</v>
      </c>
      <c r="E1694" s="11">
        <f>ROUND(АТС!$D198*$E$791*$E$792/100,2)</f>
        <v>2.66</v>
      </c>
      <c r="F1694" s="11">
        <f>ROUND(АТС!$D198*$F$791*$F$792/100,2)</f>
        <v>1.81</v>
      </c>
      <c r="G1694" s="11">
        <f>ROUND(АТС!$D198*$G$791*$G$792/100,2)</f>
        <v>1.06</v>
      </c>
    </row>
    <row r="1695" spans="1:7" x14ac:dyDescent="0.25">
      <c r="A1695" s="244"/>
      <c r="B1695" s="251">
        <f t="shared" si="26"/>
        <v>41858.583330000001</v>
      </c>
      <c r="C1695" s="254">
        <v>14</v>
      </c>
      <c r="D1695" s="11">
        <f>ROUND(АТС!D199*$D$791*$D$792/100,2)</f>
        <v>0</v>
      </c>
      <c r="E1695" s="11">
        <f>ROUND(АТС!$D199*$E$791*$E$792/100,2)</f>
        <v>0</v>
      </c>
      <c r="F1695" s="11">
        <f>ROUND(АТС!$D199*$F$791*$F$792/100,2)</f>
        <v>0</v>
      </c>
      <c r="G1695" s="11">
        <f>ROUND(АТС!$D199*$G$791*$G$792/100,2)</f>
        <v>0</v>
      </c>
    </row>
    <row r="1696" spans="1:7" x14ac:dyDescent="0.25">
      <c r="A1696" s="244"/>
      <c r="B1696" s="253">
        <f t="shared" si="26"/>
        <v>41858.625</v>
      </c>
      <c r="C1696" s="254">
        <v>15</v>
      </c>
      <c r="D1696" s="11">
        <f>ROUND(АТС!D200*$D$791*$D$792/100,2)</f>
        <v>0</v>
      </c>
      <c r="E1696" s="11">
        <f>ROUND(АТС!$D200*$E$791*$E$792/100,2)</f>
        <v>0</v>
      </c>
      <c r="F1696" s="11">
        <f>ROUND(АТС!$D200*$F$791*$F$792/100,2)</f>
        <v>0</v>
      </c>
      <c r="G1696" s="11">
        <f>ROUND(АТС!$D200*$G$791*$G$792/100,2)</f>
        <v>0</v>
      </c>
    </row>
    <row r="1697" spans="1:7" x14ac:dyDescent="0.25">
      <c r="A1697" s="244"/>
      <c r="B1697" s="251">
        <f t="shared" si="26"/>
        <v>41858.666669999999</v>
      </c>
      <c r="C1697" s="254">
        <v>16</v>
      </c>
      <c r="D1697" s="11">
        <f>ROUND(АТС!D201*$D$791*$D$792/100,2)</f>
        <v>0</v>
      </c>
      <c r="E1697" s="11">
        <f>ROUND(АТС!$D201*$E$791*$E$792/100,2)</f>
        <v>0</v>
      </c>
      <c r="F1697" s="11">
        <f>ROUND(АТС!$D201*$F$791*$F$792/100,2)</f>
        <v>0</v>
      </c>
      <c r="G1697" s="11">
        <f>ROUND(АТС!$D201*$G$791*$G$792/100,2)</f>
        <v>0</v>
      </c>
    </row>
    <row r="1698" spans="1:7" x14ac:dyDescent="0.25">
      <c r="A1698" s="244"/>
      <c r="B1698" s="253">
        <f t="shared" si="26"/>
        <v>41858.708330000001</v>
      </c>
      <c r="C1698" s="254">
        <v>17</v>
      </c>
      <c r="D1698" s="11">
        <f>ROUND(АТС!D202*$D$791*$D$792/100,2)</f>
        <v>0</v>
      </c>
      <c r="E1698" s="11">
        <f>ROUND(АТС!$D202*$E$791*$E$792/100,2)</f>
        <v>0</v>
      </c>
      <c r="F1698" s="11">
        <f>ROUND(АТС!$D202*$F$791*$F$792/100,2)</f>
        <v>0</v>
      </c>
      <c r="G1698" s="11">
        <f>ROUND(АТС!$D202*$G$791*$G$792/100,2)</f>
        <v>0</v>
      </c>
    </row>
    <row r="1699" spans="1:7" x14ac:dyDescent="0.25">
      <c r="A1699" s="244"/>
      <c r="B1699" s="251">
        <f t="shared" si="26"/>
        <v>41858.75</v>
      </c>
      <c r="C1699" s="254">
        <v>18</v>
      </c>
      <c r="D1699" s="11">
        <f>ROUND(АТС!D203*$D$791*$D$792/100,2)</f>
        <v>0</v>
      </c>
      <c r="E1699" s="11">
        <f>ROUND(АТС!$D203*$E$791*$E$792/100,2)</f>
        <v>0</v>
      </c>
      <c r="F1699" s="11">
        <f>ROUND(АТС!$D203*$F$791*$F$792/100,2)</f>
        <v>0</v>
      </c>
      <c r="G1699" s="11">
        <f>ROUND(АТС!$D203*$G$791*$G$792/100,2)</f>
        <v>0</v>
      </c>
    </row>
    <row r="1700" spans="1:7" x14ac:dyDescent="0.25">
      <c r="A1700" s="244"/>
      <c r="B1700" s="253">
        <f t="shared" si="26"/>
        <v>41858.791669999999</v>
      </c>
      <c r="C1700" s="254">
        <v>19</v>
      </c>
      <c r="D1700" s="11">
        <f>ROUND(АТС!D204*$D$791*$D$792/100,2)</f>
        <v>0</v>
      </c>
      <c r="E1700" s="11">
        <f>ROUND(АТС!$D204*$E$791*$E$792/100,2)</f>
        <v>0</v>
      </c>
      <c r="F1700" s="11">
        <f>ROUND(АТС!$D204*$F$791*$F$792/100,2)</f>
        <v>0</v>
      </c>
      <c r="G1700" s="11">
        <f>ROUND(АТС!$D204*$G$791*$G$792/100,2)</f>
        <v>0</v>
      </c>
    </row>
    <row r="1701" spans="1:7" x14ac:dyDescent="0.25">
      <c r="A1701" s="244"/>
      <c r="B1701" s="251">
        <f t="shared" si="26"/>
        <v>41858.833330000001</v>
      </c>
      <c r="C1701" s="254">
        <v>20</v>
      </c>
      <c r="D1701" s="11">
        <f>ROUND(АТС!D205*$D$791*$D$792/100,2)</f>
        <v>0</v>
      </c>
      <c r="E1701" s="11">
        <f>ROUND(АТС!$D205*$E$791*$E$792/100,2)</f>
        <v>0</v>
      </c>
      <c r="F1701" s="11">
        <f>ROUND(АТС!$D205*$F$791*$F$792/100,2)</f>
        <v>0</v>
      </c>
      <c r="G1701" s="11">
        <f>ROUND(АТС!$D205*$G$791*$G$792/100,2)</f>
        <v>0</v>
      </c>
    </row>
    <row r="1702" spans="1:7" x14ac:dyDescent="0.25">
      <c r="A1702" s="244"/>
      <c r="B1702" s="253">
        <f t="shared" si="26"/>
        <v>41858.875</v>
      </c>
      <c r="C1702" s="254">
        <v>21</v>
      </c>
      <c r="D1702" s="11">
        <f>ROUND(АТС!D206*$D$791*$D$792/100,2)</f>
        <v>0</v>
      </c>
      <c r="E1702" s="11">
        <f>ROUND(АТС!$D206*$E$791*$E$792/100,2)</f>
        <v>0</v>
      </c>
      <c r="F1702" s="11">
        <f>ROUND(АТС!$D206*$F$791*$F$792/100,2)</f>
        <v>0</v>
      </c>
      <c r="G1702" s="11">
        <f>ROUND(АТС!$D206*$G$791*$G$792/100,2)</f>
        <v>0</v>
      </c>
    </row>
    <row r="1703" spans="1:7" x14ac:dyDescent="0.25">
      <c r="A1703" s="244"/>
      <c r="B1703" s="251">
        <f t="shared" si="26"/>
        <v>41858.916669999999</v>
      </c>
      <c r="C1703" s="254">
        <v>22</v>
      </c>
      <c r="D1703" s="11">
        <f>ROUND(АТС!D207*$D$791*$D$792/100,2)</f>
        <v>0</v>
      </c>
      <c r="E1703" s="11">
        <f>ROUND(АТС!$D207*$E$791*$E$792/100,2)</f>
        <v>0</v>
      </c>
      <c r="F1703" s="11">
        <f>ROUND(АТС!$D207*$F$791*$F$792/100,2)</f>
        <v>0</v>
      </c>
      <c r="G1703" s="11">
        <f>ROUND(АТС!$D207*$G$791*$G$792/100,2)</f>
        <v>0</v>
      </c>
    </row>
    <row r="1704" spans="1:7" x14ac:dyDescent="0.25">
      <c r="A1704" s="244"/>
      <c r="B1704" s="253">
        <f t="shared" si="26"/>
        <v>41858.958330000001</v>
      </c>
      <c r="C1704" s="254">
        <v>23</v>
      </c>
      <c r="D1704" s="11">
        <f>ROUND(АТС!D208*$D$791*$D$792/100,2)</f>
        <v>0</v>
      </c>
      <c r="E1704" s="11">
        <f>ROUND(АТС!$D208*$E$791*$E$792/100,2)</f>
        <v>0</v>
      </c>
      <c r="F1704" s="11">
        <f>ROUND(АТС!$D208*$F$791*$F$792/100,2)</f>
        <v>0</v>
      </c>
      <c r="G1704" s="11">
        <f>ROUND(АТС!$D208*$G$791*$G$792/100,2)</f>
        <v>0</v>
      </c>
    </row>
    <row r="1705" spans="1:7" x14ac:dyDescent="0.25">
      <c r="A1705" s="244"/>
      <c r="B1705" s="251">
        <f t="shared" si="26"/>
        <v>41859</v>
      </c>
      <c r="C1705" s="254">
        <v>0</v>
      </c>
      <c r="D1705" s="11">
        <f>ROUND(АТС!D209*$D$791*$D$792/100,2)</f>
        <v>0</v>
      </c>
      <c r="E1705" s="11">
        <f>ROUND(АТС!$D209*$E$791*$E$792/100,2)</f>
        <v>0</v>
      </c>
      <c r="F1705" s="11">
        <f>ROUND(АТС!$D209*$F$791*$F$792/100,2)</f>
        <v>0</v>
      </c>
      <c r="G1705" s="11">
        <f>ROUND(АТС!$D209*$G$791*$G$792/100,2)</f>
        <v>0</v>
      </c>
    </row>
    <row r="1706" spans="1:7" x14ac:dyDescent="0.25">
      <c r="A1706" s="244"/>
      <c r="B1706" s="253">
        <f t="shared" si="26"/>
        <v>41859.041669999999</v>
      </c>
      <c r="C1706" s="254">
        <v>1</v>
      </c>
      <c r="D1706" s="11">
        <f>ROUND(АТС!D210*$D$791*$D$792/100,2)</f>
        <v>0</v>
      </c>
      <c r="E1706" s="11">
        <f>ROUND(АТС!$D210*$E$791*$E$792/100,2)</f>
        <v>0</v>
      </c>
      <c r="F1706" s="11">
        <f>ROUND(АТС!$D210*$F$791*$F$792/100,2)</f>
        <v>0</v>
      </c>
      <c r="G1706" s="11">
        <f>ROUND(АТС!$D210*$G$791*$G$792/100,2)</f>
        <v>0</v>
      </c>
    </row>
    <row r="1707" spans="1:7" x14ac:dyDescent="0.25">
      <c r="A1707" s="244"/>
      <c r="B1707" s="251">
        <f t="shared" si="26"/>
        <v>41859.083330000001</v>
      </c>
      <c r="C1707" s="254">
        <v>2</v>
      </c>
      <c r="D1707" s="11">
        <f>ROUND(АТС!D211*$D$791*$D$792/100,2)</f>
        <v>0</v>
      </c>
      <c r="E1707" s="11">
        <f>ROUND(АТС!$D211*$E$791*$E$792/100,2)</f>
        <v>0</v>
      </c>
      <c r="F1707" s="11">
        <f>ROUND(АТС!$D211*$F$791*$F$792/100,2)</f>
        <v>0</v>
      </c>
      <c r="G1707" s="11">
        <f>ROUND(АТС!$D211*$G$791*$G$792/100,2)</f>
        <v>0</v>
      </c>
    </row>
    <row r="1708" spans="1:7" x14ac:dyDescent="0.25">
      <c r="A1708" s="244"/>
      <c r="B1708" s="253">
        <f t="shared" si="26"/>
        <v>41859.125</v>
      </c>
      <c r="C1708" s="254">
        <v>3</v>
      </c>
      <c r="D1708" s="11">
        <f>ROUND(АТС!D212*$D$791*$D$792/100,2)</f>
        <v>0</v>
      </c>
      <c r="E1708" s="11">
        <f>ROUND(АТС!$D212*$E$791*$E$792/100,2)</f>
        <v>0</v>
      </c>
      <c r="F1708" s="11">
        <f>ROUND(АТС!$D212*$F$791*$F$792/100,2)</f>
        <v>0</v>
      </c>
      <c r="G1708" s="11">
        <f>ROUND(АТС!$D212*$G$791*$G$792/100,2)</f>
        <v>0</v>
      </c>
    </row>
    <row r="1709" spans="1:7" x14ac:dyDescent="0.25">
      <c r="A1709" s="244"/>
      <c r="B1709" s="251">
        <f t="shared" si="26"/>
        <v>41859.166669999999</v>
      </c>
      <c r="C1709" s="254">
        <v>4</v>
      </c>
      <c r="D1709" s="11">
        <f>ROUND(АТС!D213*$D$791*$D$792/100,2)</f>
        <v>0</v>
      </c>
      <c r="E1709" s="11">
        <f>ROUND(АТС!$D213*$E$791*$E$792/100,2)</f>
        <v>0</v>
      </c>
      <c r="F1709" s="11">
        <f>ROUND(АТС!$D213*$F$791*$F$792/100,2)</f>
        <v>0</v>
      </c>
      <c r="G1709" s="11">
        <f>ROUND(АТС!$D213*$G$791*$G$792/100,2)</f>
        <v>0</v>
      </c>
    </row>
    <row r="1710" spans="1:7" x14ac:dyDescent="0.25">
      <c r="A1710" s="244"/>
      <c r="B1710" s="253">
        <f t="shared" si="26"/>
        <v>41859.208330000001</v>
      </c>
      <c r="C1710" s="254">
        <v>5</v>
      </c>
      <c r="D1710" s="11">
        <f>ROUND(АТС!D214*$D$791*$D$792/100,2)</f>
        <v>0</v>
      </c>
      <c r="E1710" s="11">
        <f>ROUND(АТС!$D214*$E$791*$E$792/100,2)</f>
        <v>0</v>
      </c>
      <c r="F1710" s="11">
        <f>ROUND(АТС!$D214*$F$791*$F$792/100,2)</f>
        <v>0</v>
      </c>
      <c r="G1710" s="11">
        <f>ROUND(АТС!$D214*$G$791*$G$792/100,2)</f>
        <v>0</v>
      </c>
    </row>
    <row r="1711" spans="1:7" x14ac:dyDescent="0.25">
      <c r="A1711" s="244"/>
      <c r="B1711" s="251">
        <f t="shared" si="26"/>
        <v>41859.25</v>
      </c>
      <c r="C1711" s="254">
        <v>6</v>
      </c>
      <c r="D1711" s="11">
        <f>ROUND(АТС!D215*$D$791*$D$792/100,2)</f>
        <v>14.91</v>
      </c>
      <c r="E1711" s="11">
        <f>ROUND(АТС!$D215*$E$791*$E$792/100,2)</f>
        <v>13.7</v>
      </c>
      <c r="F1711" s="11">
        <f>ROUND(АТС!$D215*$F$791*$F$792/100,2)</f>
        <v>9.33</v>
      </c>
      <c r="G1711" s="11">
        <f>ROUND(АТС!$D215*$G$791*$G$792/100,2)</f>
        <v>5.46</v>
      </c>
    </row>
    <row r="1712" spans="1:7" x14ac:dyDescent="0.25">
      <c r="A1712" s="244"/>
      <c r="B1712" s="253">
        <f t="shared" si="26"/>
        <v>41859.291669999999</v>
      </c>
      <c r="C1712" s="254">
        <v>7</v>
      </c>
      <c r="D1712" s="11">
        <f>ROUND(АТС!D216*$D$791*$D$792/100,2)</f>
        <v>37.4</v>
      </c>
      <c r="E1712" s="11">
        <f>ROUND(АТС!$D216*$E$791*$E$792/100,2)</f>
        <v>34.369999999999997</v>
      </c>
      <c r="F1712" s="11">
        <f>ROUND(АТС!$D216*$F$791*$F$792/100,2)</f>
        <v>23.4</v>
      </c>
      <c r="G1712" s="11">
        <f>ROUND(АТС!$D216*$G$791*$G$792/100,2)</f>
        <v>13.7</v>
      </c>
    </row>
    <row r="1713" spans="1:7" x14ac:dyDescent="0.25">
      <c r="A1713" s="244"/>
      <c r="B1713" s="251">
        <f t="shared" si="26"/>
        <v>41859.333330000001</v>
      </c>
      <c r="C1713" s="254">
        <v>8</v>
      </c>
      <c r="D1713" s="11">
        <f>ROUND(АТС!D217*$D$791*$D$792/100,2)</f>
        <v>20.97</v>
      </c>
      <c r="E1713" s="11">
        <f>ROUND(АТС!$D217*$E$791*$E$792/100,2)</f>
        <v>19.260000000000002</v>
      </c>
      <c r="F1713" s="11">
        <f>ROUND(АТС!$D217*$F$791*$F$792/100,2)</f>
        <v>13.12</v>
      </c>
      <c r="G1713" s="11">
        <f>ROUND(АТС!$D217*$G$791*$G$792/100,2)</f>
        <v>7.68</v>
      </c>
    </row>
    <row r="1714" spans="1:7" x14ac:dyDescent="0.25">
      <c r="A1714" s="244"/>
      <c r="B1714" s="253">
        <f t="shared" si="26"/>
        <v>41859.375</v>
      </c>
      <c r="C1714" s="254">
        <v>9</v>
      </c>
      <c r="D1714" s="11">
        <f>ROUND(АТС!D218*$D$791*$D$792/100,2)</f>
        <v>11.49</v>
      </c>
      <c r="E1714" s="11">
        <f>ROUND(АТС!$D218*$E$791*$E$792/100,2)</f>
        <v>10.56</v>
      </c>
      <c r="F1714" s="11">
        <f>ROUND(АТС!$D218*$F$791*$F$792/100,2)</f>
        <v>7.19</v>
      </c>
      <c r="G1714" s="11">
        <f>ROUND(АТС!$D218*$G$791*$G$792/100,2)</f>
        <v>4.21</v>
      </c>
    </row>
    <row r="1715" spans="1:7" x14ac:dyDescent="0.25">
      <c r="A1715" s="244"/>
      <c r="B1715" s="251">
        <f t="shared" si="26"/>
        <v>41859.416669999999</v>
      </c>
      <c r="C1715" s="254">
        <v>10</v>
      </c>
      <c r="D1715" s="11">
        <f>ROUND(АТС!D219*$D$791*$D$792/100,2)</f>
        <v>0.35</v>
      </c>
      <c r="E1715" s="11">
        <f>ROUND(АТС!$D219*$E$791*$E$792/100,2)</f>
        <v>0.33</v>
      </c>
      <c r="F1715" s="11">
        <f>ROUND(АТС!$D219*$F$791*$F$792/100,2)</f>
        <v>0.22</v>
      </c>
      <c r="G1715" s="11">
        <f>ROUND(АТС!$D219*$G$791*$G$792/100,2)</f>
        <v>0.13</v>
      </c>
    </row>
    <row r="1716" spans="1:7" x14ac:dyDescent="0.25">
      <c r="A1716" s="244"/>
      <c r="B1716" s="253">
        <f t="shared" si="26"/>
        <v>41859.458330000001</v>
      </c>
      <c r="C1716" s="254">
        <v>11</v>
      </c>
      <c r="D1716" s="11">
        <f>ROUND(АТС!D220*$D$791*$D$792/100,2)</f>
        <v>6.92</v>
      </c>
      <c r="E1716" s="11">
        <f>ROUND(АТС!$D220*$E$791*$E$792/100,2)</f>
        <v>6.35</v>
      </c>
      <c r="F1716" s="11">
        <f>ROUND(АТС!$D220*$F$791*$F$792/100,2)</f>
        <v>4.33</v>
      </c>
      <c r="G1716" s="11">
        <f>ROUND(АТС!$D220*$G$791*$G$792/100,2)</f>
        <v>2.5299999999999998</v>
      </c>
    </row>
    <row r="1717" spans="1:7" x14ac:dyDescent="0.25">
      <c r="A1717" s="244"/>
      <c r="B1717" s="251">
        <f t="shared" si="26"/>
        <v>41859.5</v>
      </c>
      <c r="C1717" s="254">
        <v>12</v>
      </c>
      <c r="D1717" s="11">
        <f>ROUND(АТС!D221*$D$791*$D$792/100,2)</f>
        <v>37.54</v>
      </c>
      <c r="E1717" s="11">
        <f>ROUND(АТС!$D221*$E$791*$E$792/100,2)</f>
        <v>34.49</v>
      </c>
      <c r="F1717" s="11">
        <f>ROUND(АТС!$D221*$F$791*$F$792/100,2)</f>
        <v>23.49</v>
      </c>
      <c r="G1717" s="11">
        <f>ROUND(АТС!$D221*$G$791*$G$792/100,2)</f>
        <v>13.75</v>
      </c>
    </row>
    <row r="1718" spans="1:7" x14ac:dyDescent="0.25">
      <c r="A1718" s="244"/>
      <c r="B1718" s="253">
        <f t="shared" si="26"/>
        <v>41859.541669999999</v>
      </c>
      <c r="C1718" s="254">
        <v>13</v>
      </c>
      <c r="D1718" s="11">
        <f>ROUND(АТС!D222*$D$791*$D$792/100,2)</f>
        <v>20.239999999999998</v>
      </c>
      <c r="E1718" s="11">
        <f>ROUND(АТС!$D222*$E$791*$E$792/100,2)</f>
        <v>18.59</v>
      </c>
      <c r="F1718" s="11">
        <f>ROUND(АТС!$D222*$F$791*$F$792/100,2)</f>
        <v>12.66</v>
      </c>
      <c r="G1718" s="11">
        <f>ROUND(АТС!$D222*$G$791*$G$792/100,2)</f>
        <v>7.41</v>
      </c>
    </row>
    <row r="1719" spans="1:7" x14ac:dyDescent="0.25">
      <c r="A1719" s="244"/>
      <c r="B1719" s="251">
        <f t="shared" si="26"/>
        <v>41859.583330000001</v>
      </c>
      <c r="C1719" s="254">
        <v>14</v>
      </c>
      <c r="D1719" s="11">
        <f>ROUND(АТС!D223*$D$791*$D$792/100,2)</f>
        <v>75.930000000000007</v>
      </c>
      <c r="E1719" s="11">
        <f>ROUND(АТС!$D223*$E$791*$E$792/100,2)</f>
        <v>69.760000000000005</v>
      </c>
      <c r="F1719" s="11">
        <f>ROUND(АТС!$D223*$F$791*$F$792/100,2)</f>
        <v>47.51</v>
      </c>
      <c r="G1719" s="11">
        <f>ROUND(АТС!$D223*$G$791*$G$792/100,2)</f>
        <v>27.81</v>
      </c>
    </row>
    <row r="1720" spans="1:7" x14ac:dyDescent="0.25">
      <c r="A1720" s="244"/>
      <c r="B1720" s="253">
        <f t="shared" si="26"/>
        <v>41859.625</v>
      </c>
      <c r="C1720" s="254">
        <v>15</v>
      </c>
      <c r="D1720" s="11">
        <f>ROUND(АТС!D224*$D$791*$D$792/100,2)</f>
        <v>27.94</v>
      </c>
      <c r="E1720" s="11">
        <f>ROUND(АТС!$D224*$E$791*$E$792/100,2)</f>
        <v>25.67</v>
      </c>
      <c r="F1720" s="11">
        <f>ROUND(АТС!$D224*$F$791*$F$792/100,2)</f>
        <v>17.48</v>
      </c>
      <c r="G1720" s="11">
        <f>ROUND(АТС!$D224*$G$791*$G$792/100,2)</f>
        <v>10.23</v>
      </c>
    </row>
    <row r="1721" spans="1:7" x14ac:dyDescent="0.25">
      <c r="A1721" s="244"/>
      <c r="B1721" s="251">
        <f t="shared" si="26"/>
        <v>41859.666669999999</v>
      </c>
      <c r="C1721" s="254">
        <v>16</v>
      </c>
      <c r="D1721" s="11">
        <f>ROUND(АТС!D225*$D$791*$D$792/100,2)</f>
        <v>284.72000000000003</v>
      </c>
      <c r="E1721" s="11">
        <f>ROUND(АТС!$D225*$E$791*$E$792/100,2)</f>
        <v>261.58999999999997</v>
      </c>
      <c r="F1721" s="11">
        <f>ROUND(АТС!$D225*$F$791*$F$792/100,2)</f>
        <v>178.15</v>
      </c>
      <c r="G1721" s="11">
        <f>ROUND(АТС!$D225*$G$791*$G$792/100,2)</f>
        <v>104.28</v>
      </c>
    </row>
    <row r="1722" spans="1:7" x14ac:dyDescent="0.25">
      <c r="A1722" s="244"/>
      <c r="B1722" s="253">
        <f t="shared" si="26"/>
        <v>41859.708330000001</v>
      </c>
      <c r="C1722" s="254">
        <v>17</v>
      </c>
      <c r="D1722" s="11">
        <f>ROUND(АТС!D226*$D$791*$D$792/100,2)</f>
        <v>93.68</v>
      </c>
      <c r="E1722" s="11">
        <f>ROUND(АТС!$D226*$E$791*$E$792/100,2)</f>
        <v>86.07</v>
      </c>
      <c r="F1722" s="11">
        <f>ROUND(АТС!$D226*$F$791*$F$792/100,2)</f>
        <v>58.62</v>
      </c>
      <c r="G1722" s="11">
        <f>ROUND(АТС!$D226*$G$791*$G$792/100,2)</f>
        <v>34.31</v>
      </c>
    </row>
    <row r="1723" spans="1:7" x14ac:dyDescent="0.25">
      <c r="A1723" s="244"/>
      <c r="B1723" s="251">
        <f t="shared" si="26"/>
        <v>41859.75</v>
      </c>
      <c r="C1723" s="254">
        <v>18</v>
      </c>
      <c r="D1723" s="11">
        <f>ROUND(АТС!D227*$D$791*$D$792/100,2)</f>
        <v>8.09</v>
      </c>
      <c r="E1723" s="11">
        <f>ROUND(АТС!$D227*$E$791*$E$792/100,2)</f>
        <v>7.44</v>
      </c>
      <c r="F1723" s="11">
        <f>ROUND(АТС!$D227*$F$791*$F$792/100,2)</f>
        <v>5.0599999999999996</v>
      </c>
      <c r="G1723" s="11">
        <f>ROUND(АТС!$D227*$G$791*$G$792/100,2)</f>
        <v>2.96</v>
      </c>
    </row>
    <row r="1724" spans="1:7" x14ac:dyDescent="0.25">
      <c r="A1724" s="244"/>
      <c r="B1724" s="253">
        <f t="shared" si="26"/>
        <v>41859.791669999999</v>
      </c>
      <c r="C1724" s="254">
        <v>19</v>
      </c>
      <c r="D1724" s="11">
        <f>ROUND(АТС!D228*$D$791*$D$792/100,2)</f>
        <v>10.7</v>
      </c>
      <c r="E1724" s="11">
        <f>ROUND(АТС!$D228*$E$791*$E$792/100,2)</f>
        <v>9.83</v>
      </c>
      <c r="F1724" s="11">
        <f>ROUND(АТС!$D228*$F$791*$F$792/100,2)</f>
        <v>6.7</v>
      </c>
      <c r="G1724" s="11">
        <f>ROUND(АТС!$D228*$G$791*$G$792/100,2)</f>
        <v>3.92</v>
      </c>
    </row>
    <row r="1725" spans="1:7" x14ac:dyDescent="0.25">
      <c r="A1725" s="244"/>
      <c r="B1725" s="251">
        <f t="shared" si="26"/>
        <v>41859.833330000001</v>
      </c>
      <c r="C1725" s="254">
        <v>20</v>
      </c>
      <c r="D1725" s="11">
        <f>ROUND(АТС!D229*$D$791*$D$792/100,2)</f>
        <v>50.1</v>
      </c>
      <c r="E1725" s="11">
        <f>ROUND(АТС!$D229*$E$791*$E$792/100,2)</f>
        <v>46.03</v>
      </c>
      <c r="F1725" s="11">
        <f>ROUND(АТС!$D229*$F$791*$F$792/100,2)</f>
        <v>31.35</v>
      </c>
      <c r="G1725" s="11">
        <f>ROUND(АТС!$D229*$G$791*$G$792/100,2)</f>
        <v>18.350000000000001</v>
      </c>
    </row>
    <row r="1726" spans="1:7" x14ac:dyDescent="0.25">
      <c r="A1726" s="244"/>
      <c r="B1726" s="253">
        <f t="shared" si="26"/>
        <v>41859.875</v>
      </c>
      <c r="C1726" s="254">
        <v>21</v>
      </c>
      <c r="D1726" s="11">
        <f>ROUND(АТС!D230*$D$791*$D$792/100,2)</f>
        <v>61.08</v>
      </c>
      <c r="E1726" s="11">
        <f>ROUND(АТС!$D230*$E$791*$E$792/100,2)</f>
        <v>56.12</v>
      </c>
      <c r="F1726" s="11">
        <f>ROUND(АТС!$D230*$F$791*$F$792/100,2)</f>
        <v>38.22</v>
      </c>
      <c r="G1726" s="11">
        <f>ROUND(АТС!$D230*$G$791*$G$792/100,2)</f>
        <v>22.37</v>
      </c>
    </row>
    <row r="1727" spans="1:7" x14ac:dyDescent="0.25">
      <c r="A1727" s="244"/>
      <c r="B1727" s="251">
        <f t="shared" si="26"/>
        <v>41859.916669999999</v>
      </c>
      <c r="C1727" s="254">
        <v>22</v>
      </c>
      <c r="D1727" s="11">
        <f>ROUND(АТС!D231*$D$791*$D$792/100,2)</f>
        <v>0</v>
      </c>
      <c r="E1727" s="11">
        <f>ROUND(АТС!$D231*$E$791*$E$792/100,2)</f>
        <v>0</v>
      </c>
      <c r="F1727" s="11">
        <f>ROUND(АТС!$D231*$F$791*$F$792/100,2)</f>
        <v>0</v>
      </c>
      <c r="G1727" s="11">
        <f>ROUND(АТС!$D231*$G$791*$G$792/100,2)</f>
        <v>0</v>
      </c>
    </row>
    <row r="1728" spans="1:7" x14ac:dyDescent="0.25">
      <c r="A1728" s="244"/>
      <c r="B1728" s="253">
        <f t="shared" si="26"/>
        <v>41859.958330000001</v>
      </c>
      <c r="C1728" s="254">
        <v>23</v>
      </c>
      <c r="D1728" s="11">
        <f>ROUND(АТС!D232*$D$791*$D$792/100,2)</f>
        <v>0</v>
      </c>
      <c r="E1728" s="11">
        <f>ROUND(АТС!$D232*$E$791*$E$792/100,2)</f>
        <v>0</v>
      </c>
      <c r="F1728" s="11">
        <f>ROUND(АТС!$D232*$F$791*$F$792/100,2)</f>
        <v>0</v>
      </c>
      <c r="G1728" s="11">
        <f>ROUND(АТС!$D232*$G$791*$G$792/100,2)</f>
        <v>0</v>
      </c>
    </row>
    <row r="1729" spans="1:7" x14ac:dyDescent="0.25">
      <c r="A1729" s="244"/>
      <c r="B1729" s="251">
        <f t="shared" si="26"/>
        <v>41860</v>
      </c>
      <c r="C1729" s="254">
        <v>0</v>
      </c>
      <c r="D1729" s="11">
        <f>ROUND(АТС!D233*$D$791*$D$792/100,2)</f>
        <v>0</v>
      </c>
      <c r="E1729" s="11">
        <f>ROUND(АТС!$D233*$E$791*$E$792/100,2)</f>
        <v>0</v>
      </c>
      <c r="F1729" s="11">
        <f>ROUND(АТС!$D233*$F$791*$F$792/100,2)</f>
        <v>0</v>
      </c>
      <c r="G1729" s="11">
        <f>ROUND(АТС!$D233*$G$791*$G$792/100,2)</f>
        <v>0</v>
      </c>
    </row>
    <row r="1730" spans="1:7" x14ac:dyDescent="0.25">
      <c r="A1730" s="244"/>
      <c r="B1730" s="253">
        <f t="shared" si="26"/>
        <v>41860.041669999999</v>
      </c>
      <c r="C1730" s="254">
        <v>1</v>
      </c>
      <c r="D1730" s="11">
        <f>ROUND(АТС!D234*$D$791*$D$792/100,2)</f>
        <v>0</v>
      </c>
      <c r="E1730" s="11">
        <f>ROUND(АТС!$D234*$E$791*$E$792/100,2)</f>
        <v>0</v>
      </c>
      <c r="F1730" s="11">
        <f>ROUND(АТС!$D234*$F$791*$F$792/100,2)</f>
        <v>0</v>
      </c>
      <c r="G1730" s="11">
        <f>ROUND(АТС!$D234*$G$791*$G$792/100,2)</f>
        <v>0</v>
      </c>
    </row>
    <row r="1731" spans="1:7" x14ac:dyDescent="0.25">
      <c r="A1731" s="244"/>
      <c r="B1731" s="251">
        <f t="shared" si="26"/>
        <v>41860.083330000001</v>
      </c>
      <c r="C1731" s="254">
        <v>2</v>
      </c>
      <c r="D1731" s="11">
        <f>ROUND(АТС!D235*$D$791*$D$792/100,2)</f>
        <v>0</v>
      </c>
      <c r="E1731" s="11">
        <f>ROUND(АТС!$D235*$E$791*$E$792/100,2)</f>
        <v>0</v>
      </c>
      <c r="F1731" s="11">
        <f>ROUND(АТС!$D235*$F$791*$F$792/100,2)</f>
        <v>0</v>
      </c>
      <c r="G1731" s="11">
        <f>ROUND(АТС!$D235*$G$791*$G$792/100,2)</f>
        <v>0</v>
      </c>
    </row>
    <row r="1732" spans="1:7" x14ac:dyDescent="0.25">
      <c r="A1732" s="244"/>
      <c r="B1732" s="253">
        <f t="shared" si="26"/>
        <v>41860.125</v>
      </c>
      <c r="C1732" s="254">
        <v>3</v>
      </c>
      <c r="D1732" s="11">
        <f>ROUND(АТС!D236*$D$791*$D$792/100,2)</f>
        <v>0</v>
      </c>
      <c r="E1732" s="11">
        <f>ROUND(АТС!$D236*$E$791*$E$792/100,2)</f>
        <v>0</v>
      </c>
      <c r="F1732" s="11">
        <f>ROUND(АТС!$D236*$F$791*$F$792/100,2)</f>
        <v>0</v>
      </c>
      <c r="G1732" s="11">
        <f>ROUND(АТС!$D236*$G$791*$G$792/100,2)</f>
        <v>0</v>
      </c>
    </row>
    <row r="1733" spans="1:7" x14ac:dyDescent="0.25">
      <c r="A1733" s="244"/>
      <c r="B1733" s="251">
        <f t="shared" si="26"/>
        <v>41860.166669999999</v>
      </c>
      <c r="C1733" s="254">
        <v>4</v>
      </c>
      <c r="D1733" s="11">
        <f>ROUND(АТС!D237*$D$791*$D$792/100,2)</f>
        <v>0.28999999999999998</v>
      </c>
      <c r="E1733" s="11">
        <f>ROUND(АТС!$D237*$E$791*$E$792/100,2)</f>
        <v>0.27</v>
      </c>
      <c r="F1733" s="11">
        <f>ROUND(АТС!$D237*$F$791*$F$792/100,2)</f>
        <v>0.18</v>
      </c>
      <c r="G1733" s="11">
        <f>ROUND(АТС!$D237*$G$791*$G$792/100,2)</f>
        <v>0.11</v>
      </c>
    </row>
    <row r="1734" spans="1:7" x14ac:dyDescent="0.25">
      <c r="A1734" s="244"/>
      <c r="B1734" s="253">
        <f t="shared" si="26"/>
        <v>41860.208330000001</v>
      </c>
      <c r="C1734" s="254">
        <v>5</v>
      </c>
      <c r="D1734" s="11">
        <f>ROUND(АТС!D238*$D$791*$D$792/100,2)</f>
        <v>0</v>
      </c>
      <c r="E1734" s="11">
        <f>ROUND(АТС!$D238*$E$791*$E$792/100,2)</f>
        <v>0</v>
      </c>
      <c r="F1734" s="11">
        <f>ROUND(АТС!$D238*$F$791*$F$792/100,2)</f>
        <v>0</v>
      </c>
      <c r="G1734" s="11">
        <f>ROUND(АТС!$D238*$G$791*$G$792/100,2)</f>
        <v>0</v>
      </c>
    </row>
    <row r="1735" spans="1:7" x14ac:dyDescent="0.25">
      <c r="A1735" s="244"/>
      <c r="B1735" s="251">
        <f t="shared" si="26"/>
        <v>41860.25</v>
      </c>
      <c r="C1735" s="254">
        <v>6</v>
      </c>
      <c r="D1735" s="11">
        <f>ROUND(АТС!D239*$D$791*$D$792/100,2)</f>
        <v>20.420000000000002</v>
      </c>
      <c r="E1735" s="11">
        <f>ROUND(АТС!$D239*$E$791*$E$792/100,2)</f>
        <v>18.760000000000002</v>
      </c>
      <c r="F1735" s="11">
        <f>ROUND(АТС!$D239*$F$791*$F$792/100,2)</f>
        <v>12.78</v>
      </c>
      <c r="G1735" s="11">
        <f>ROUND(АТС!$D239*$G$791*$G$792/100,2)</f>
        <v>7.48</v>
      </c>
    </row>
    <row r="1736" spans="1:7" x14ac:dyDescent="0.25">
      <c r="A1736" s="244"/>
      <c r="B1736" s="253">
        <f t="shared" si="26"/>
        <v>41860.291669999999</v>
      </c>
      <c r="C1736" s="254">
        <v>7</v>
      </c>
      <c r="D1736" s="11">
        <f>ROUND(АТС!D240*$D$791*$D$792/100,2)</f>
        <v>34.78</v>
      </c>
      <c r="E1736" s="11">
        <f>ROUND(АТС!$D240*$E$791*$E$792/100,2)</f>
        <v>31.96</v>
      </c>
      <c r="F1736" s="11">
        <f>ROUND(АТС!$D240*$F$791*$F$792/100,2)</f>
        <v>21.76</v>
      </c>
      <c r="G1736" s="11">
        <f>ROUND(АТС!$D240*$G$791*$G$792/100,2)</f>
        <v>12.74</v>
      </c>
    </row>
    <row r="1737" spans="1:7" x14ac:dyDescent="0.25">
      <c r="A1737" s="244"/>
      <c r="B1737" s="251">
        <f t="shared" si="26"/>
        <v>41860.333330000001</v>
      </c>
      <c r="C1737" s="254">
        <v>8</v>
      </c>
      <c r="D1737" s="11">
        <f>ROUND(АТС!D241*$D$791*$D$792/100,2)</f>
        <v>54.61</v>
      </c>
      <c r="E1737" s="11">
        <f>ROUND(АТС!$D241*$E$791*$E$792/100,2)</f>
        <v>50.17</v>
      </c>
      <c r="F1737" s="11">
        <f>ROUND(АТС!$D241*$F$791*$F$792/100,2)</f>
        <v>34.17</v>
      </c>
      <c r="G1737" s="11">
        <f>ROUND(АТС!$D241*$G$791*$G$792/100,2)</f>
        <v>20</v>
      </c>
    </row>
    <row r="1738" spans="1:7" x14ac:dyDescent="0.25">
      <c r="A1738" s="244"/>
      <c r="B1738" s="253">
        <f t="shared" si="26"/>
        <v>41860.375</v>
      </c>
      <c r="C1738" s="254">
        <v>9</v>
      </c>
      <c r="D1738" s="11">
        <f>ROUND(АТС!D242*$D$791*$D$792/100,2)</f>
        <v>7.8</v>
      </c>
      <c r="E1738" s="11">
        <f>ROUND(АТС!$D242*$E$791*$E$792/100,2)</f>
        <v>7.17</v>
      </c>
      <c r="F1738" s="11">
        <f>ROUND(АТС!$D242*$F$791*$F$792/100,2)</f>
        <v>4.88</v>
      </c>
      <c r="G1738" s="11">
        <f>ROUND(АТС!$D242*$G$791*$G$792/100,2)</f>
        <v>2.86</v>
      </c>
    </row>
    <row r="1739" spans="1:7" x14ac:dyDescent="0.25">
      <c r="A1739" s="244"/>
      <c r="B1739" s="251">
        <f t="shared" si="26"/>
        <v>41860.416669999999</v>
      </c>
      <c r="C1739" s="254">
        <v>10</v>
      </c>
      <c r="D1739" s="11">
        <f>ROUND(АТС!D243*$D$791*$D$792/100,2)</f>
        <v>15.43</v>
      </c>
      <c r="E1739" s="11">
        <f>ROUND(АТС!$D243*$E$791*$E$792/100,2)</f>
        <v>14.18</v>
      </c>
      <c r="F1739" s="11">
        <f>ROUND(АТС!$D243*$F$791*$F$792/100,2)</f>
        <v>9.66</v>
      </c>
      <c r="G1739" s="11">
        <f>ROUND(АТС!$D243*$G$791*$G$792/100,2)</f>
        <v>5.65</v>
      </c>
    </row>
    <row r="1740" spans="1:7" x14ac:dyDescent="0.25">
      <c r="A1740" s="244"/>
      <c r="B1740" s="253">
        <f t="shared" si="26"/>
        <v>41860.458330000001</v>
      </c>
      <c r="C1740" s="254">
        <v>11</v>
      </c>
      <c r="D1740" s="11">
        <f>ROUND(АТС!D244*$D$791*$D$792/100,2)</f>
        <v>9.26</v>
      </c>
      <c r="E1740" s="11">
        <f>ROUND(АТС!$D244*$E$791*$E$792/100,2)</f>
        <v>8.51</v>
      </c>
      <c r="F1740" s="11">
        <f>ROUND(АТС!$D244*$F$791*$F$792/100,2)</f>
        <v>5.79</v>
      </c>
      <c r="G1740" s="11">
        <f>ROUND(АТС!$D244*$G$791*$G$792/100,2)</f>
        <v>3.39</v>
      </c>
    </row>
    <row r="1741" spans="1:7" x14ac:dyDescent="0.25">
      <c r="A1741" s="244"/>
      <c r="B1741" s="251">
        <f t="shared" si="26"/>
        <v>41860.5</v>
      </c>
      <c r="C1741" s="254">
        <v>12</v>
      </c>
      <c r="D1741" s="11">
        <f>ROUND(АТС!D245*$D$791*$D$792/100,2)</f>
        <v>24.7</v>
      </c>
      <c r="E1741" s="11">
        <f>ROUND(АТС!$D245*$E$791*$E$792/100,2)</f>
        <v>22.69</v>
      </c>
      <c r="F1741" s="11">
        <f>ROUND(АТС!$D245*$F$791*$F$792/100,2)</f>
        <v>15.45</v>
      </c>
      <c r="G1741" s="11">
        <f>ROUND(АТС!$D245*$G$791*$G$792/100,2)</f>
        <v>9.0500000000000007</v>
      </c>
    </row>
    <row r="1742" spans="1:7" x14ac:dyDescent="0.25">
      <c r="A1742" s="244"/>
      <c r="B1742" s="253">
        <f t="shared" si="26"/>
        <v>41860.541669999999</v>
      </c>
      <c r="C1742" s="254">
        <v>13</v>
      </c>
      <c r="D1742" s="11">
        <f>ROUND(АТС!D246*$D$791*$D$792/100,2)</f>
        <v>23.16</v>
      </c>
      <c r="E1742" s="11">
        <f>ROUND(АТС!$D246*$E$791*$E$792/100,2)</f>
        <v>21.28</v>
      </c>
      <c r="F1742" s="11">
        <f>ROUND(АТС!$D246*$F$791*$F$792/100,2)</f>
        <v>14.49</v>
      </c>
      <c r="G1742" s="11">
        <f>ROUND(АТС!$D246*$G$791*$G$792/100,2)</f>
        <v>8.48</v>
      </c>
    </row>
    <row r="1743" spans="1:7" x14ac:dyDescent="0.25">
      <c r="A1743" s="244"/>
      <c r="B1743" s="251">
        <f t="shared" si="26"/>
        <v>41860.583330000001</v>
      </c>
      <c r="C1743" s="254">
        <v>14</v>
      </c>
      <c r="D1743" s="11">
        <f>ROUND(АТС!D247*$D$791*$D$792/100,2)</f>
        <v>14.25</v>
      </c>
      <c r="E1743" s="11">
        <f>ROUND(АТС!$D247*$E$791*$E$792/100,2)</f>
        <v>13.09</v>
      </c>
      <c r="F1743" s="11">
        <f>ROUND(АТС!$D247*$F$791*$F$792/100,2)</f>
        <v>8.92</v>
      </c>
      <c r="G1743" s="11">
        <f>ROUND(АТС!$D247*$G$791*$G$792/100,2)</f>
        <v>5.22</v>
      </c>
    </row>
    <row r="1744" spans="1:7" x14ac:dyDescent="0.25">
      <c r="A1744" s="244"/>
      <c r="B1744" s="253">
        <f t="shared" si="26"/>
        <v>41860.625</v>
      </c>
      <c r="C1744" s="254">
        <v>15</v>
      </c>
      <c r="D1744" s="11">
        <f>ROUND(АТС!D248*$D$791*$D$792/100,2)</f>
        <v>10.6</v>
      </c>
      <c r="E1744" s="11">
        <f>ROUND(АТС!$D248*$E$791*$E$792/100,2)</f>
        <v>9.74</v>
      </c>
      <c r="F1744" s="11">
        <f>ROUND(АТС!$D248*$F$791*$F$792/100,2)</f>
        <v>6.63</v>
      </c>
      <c r="G1744" s="11">
        <f>ROUND(АТС!$D248*$G$791*$G$792/100,2)</f>
        <v>3.88</v>
      </c>
    </row>
    <row r="1745" spans="1:7" x14ac:dyDescent="0.25">
      <c r="A1745" s="244"/>
      <c r="B1745" s="251">
        <f t="shared" si="26"/>
        <v>41860.666669999999</v>
      </c>
      <c r="C1745" s="254">
        <v>16</v>
      </c>
      <c r="D1745" s="11">
        <f>ROUND(АТС!D249*$D$791*$D$792/100,2)</f>
        <v>16.53</v>
      </c>
      <c r="E1745" s="11">
        <f>ROUND(АТС!$D249*$E$791*$E$792/100,2)</f>
        <v>15.19</v>
      </c>
      <c r="F1745" s="11">
        <f>ROUND(АТС!$D249*$F$791*$F$792/100,2)</f>
        <v>10.35</v>
      </c>
      <c r="G1745" s="11">
        <f>ROUND(АТС!$D249*$G$791*$G$792/100,2)</f>
        <v>6.06</v>
      </c>
    </row>
    <row r="1746" spans="1:7" x14ac:dyDescent="0.25">
      <c r="A1746" s="244"/>
      <c r="B1746" s="253">
        <f t="shared" si="26"/>
        <v>41860.708330000001</v>
      </c>
      <c r="C1746" s="254">
        <v>17</v>
      </c>
      <c r="D1746" s="11">
        <f>ROUND(АТС!D250*$D$791*$D$792/100,2)</f>
        <v>11.1</v>
      </c>
      <c r="E1746" s="11">
        <f>ROUND(АТС!$D250*$E$791*$E$792/100,2)</f>
        <v>10.19</v>
      </c>
      <c r="F1746" s="11">
        <f>ROUND(АТС!$D250*$F$791*$F$792/100,2)</f>
        <v>6.94</v>
      </c>
      <c r="G1746" s="11">
        <f>ROUND(АТС!$D250*$G$791*$G$792/100,2)</f>
        <v>4.0599999999999996</v>
      </c>
    </row>
    <row r="1747" spans="1:7" x14ac:dyDescent="0.25">
      <c r="A1747" s="244"/>
      <c r="B1747" s="251">
        <f t="shared" si="26"/>
        <v>41860.75</v>
      </c>
      <c r="C1747" s="254">
        <v>18</v>
      </c>
      <c r="D1747" s="11">
        <f>ROUND(АТС!D251*$D$791*$D$792/100,2)</f>
        <v>7.36</v>
      </c>
      <c r="E1747" s="11">
        <f>ROUND(АТС!$D251*$E$791*$E$792/100,2)</f>
        <v>6.76</v>
      </c>
      <c r="F1747" s="11">
        <f>ROUND(АТС!$D251*$F$791*$F$792/100,2)</f>
        <v>4.5999999999999996</v>
      </c>
      <c r="G1747" s="11">
        <f>ROUND(АТС!$D251*$G$791*$G$792/100,2)</f>
        <v>2.7</v>
      </c>
    </row>
    <row r="1748" spans="1:7" x14ac:dyDescent="0.25">
      <c r="A1748" s="244"/>
      <c r="B1748" s="253">
        <f t="shared" si="26"/>
        <v>41860.791669999999</v>
      </c>
      <c r="C1748" s="254">
        <v>19</v>
      </c>
      <c r="D1748" s="11">
        <f>ROUND(АТС!D252*$D$791*$D$792/100,2)</f>
        <v>5.64</v>
      </c>
      <c r="E1748" s="11">
        <f>ROUND(АТС!$D252*$E$791*$E$792/100,2)</f>
        <v>5.19</v>
      </c>
      <c r="F1748" s="11">
        <f>ROUND(АТС!$D252*$F$791*$F$792/100,2)</f>
        <v>3.53</v>
      </c>
      <c r="G1748" s="11">
        <f>ROUND(АТС!$D252*$G$791*$G$792/100,2)</f>
        <v>2.0699999999999998</v>
      </c>
    </row>
    <row r="1749" spans="1:7" x14ac:dyDescent="0.25">
      <c r="A1749" s="244"/>
      <c r="B1749" s="251">
        <f t="shared" si="26"/>
        <v>41860.833330000001</v>
      </c>
      <c r="C1749" s="254">
        <v>20</v>
      </c>
      <c r="D1749" s="11">
        <f>ROUND(АТС!D253*$D$791*$D$792/100,2)</f>
        <v>15.4</v>
      </c>
      <c r="E1749" s="11">
        <f>ROUND(АТС!$D253*$E$791*$E$792/100,2)</f>
        <v>14.15</v>
      </c>
      <c r="F1749" s="11">
        <f>ROUND(АТС!$D253*$F$791*$F$792/100,2)</f>
        <v>9.64</v>
      </c>
      <c r="G1749" s="11">
        <f>ROUND(АТС!$D253*$G$791*$G$792/100,2)</f>
        <v>5.64</v>
      </c>
    </row>
    <row r="1750" spans="1:7" x14ac:dyDescent="0.25">
      <c r="A1750" s="244"/>
      <c r="B1750" s="253">
        <f t="shared" si="26"/>
        <v>41860.875</v>
      </c>
      <c r="C1750" s="254">
        <v>21</v>
      </c>
      <c r="D1750" s="11">
        <f>ROUND(АТС!D254*$D$791*$D$792/100,2)</f>
        <v>4.12</v>
      </c>
      <c r="E1750" s="11">
        <f>ROUND(АТС!$D254*$E$791*$E$792/100,2)</f>
        <v>3.78</v>
      </c>
      <c r="F1750" s="11">
        <f>ROUND(АТС!$D254*$F$791*$F$792/100,2)</f>
        <v>2.58</v>
      </c>
      <c r="G1750" s="11">
        <f>ROUND(АТС!$D254*$G$791*$G$792/100,2)</f>
        <v>1.51</v>
      </c>
    </row>
    <row r="1751" spans="1:7" x14ac:dyDescent="0.25">
      <c r="A1751" s="244"/>
      <c r="B1751" s="251">
        <f t="shared" si="26"/>
        <v>41860.916669999999</v>
      </c>
      <c r="C1751" s="254">
        <v>22</v>
      </c>
      <c r="D1751" s="11">
        <f>ROUND(АТС!D255*$D$791*$D$792/100,2)</f>
        <v>0</v>
      </c>
      <c r="E1751" s="11">
        <f>ROUND(АТС!$D255*$E$791*$E$792/100,2)</f>
        <v>0</v>
      </c>
      <c r="F1751" s="11">
        <f>ROUND(АТС!$D255*$F$791*$F$792/100,2)</f>
        <v>0</v>
      </c>
      <c r="G1751" s="11">
        <f>ROUND(АТС!$D255*$G$791*$G$792/100,2)</f>
        <v>0</v>
      </c>
    </row>
    <row r="1752" spans="1:7" x14ac:dyDescent="0.25">
      <c r="A1752" s="244"/>
      <c r="B1752" s="253">
        <f t="shared" si="26"/>
        <v>41860.958330000001</v>
      </c>
      <c r="C1752" s="254">
        <v>23</v>
      </c>
      <c r="D1752" s="11">
        <f>ROUND(АТС!D256*$D$791*$D$792/100,2)</f>
        <v>0</v>
      </c>
      <c r="E1752" s="11">
        <f>ROUND(АТС!$D256*$E$791*$E$792/100,2)</f>
        <v>0</v>
      </c>
      <c r="F1752" s="11">
        <f>ROUND(АТС!$D256*$F$791*$F$792/100,2)</f>
        <v>0</v>
      </c>
      <c r="G1752" s="11">
        <f>ROUND(АТС!$D256*$G$791*$G$792/100,2)</f>
        <v>0</v>
      </c>
    </row>
    <row r="1753" spans="1:7" x14ac:dyDescent="0.25">
      <c r="A1753" s="244"/>
      <c r="B1753" s="251">
        <f t="shared" si="26"/>
        <v>41861</v>
      </c>
      <c r="C1753" s="254">
        <v>0</v>
      </c>
      <c r="D1753" s="11">
        <f>ROUND(АТС!D257*$D$791*$D$792/100,2)</f>
        <v>0</v>
      </c>
      <c r="E1753" s="11">
        <f>ROUND(АТС!$D257*$E$791*$E$792/100,2)</f>
        <v>0</v>
      </c>
      <c r="F1753" s="11">
        <f>ROUND(АТС!$D257*$F$791*$F$792/100,2)</f>
        <v>0</v>
      </c>
      <c r="G1753" s="11">
        <f>ROUND(АТС!$D257*$G$791*$G$792/100,2)</f>
        <v>0</v>
      </c>
    </row>
    <row r="1754" spans="1:7" x14ac:dyDescent="0.25">
      <c r="A1754" s="244"/>
      <c r="B1754" s="253">
        <f t="shared" ref="B1754:B1817" si="27">B1730+1</f>
        <v>41861.041669999999</v>
      </c>
      <c r="C1754" s="254">
        <v>1</v>
      </c>
      <c r="D1754" s="11">
        <f>ROUND(АТС!D258*$D$791*$D$792/100,2)</f>
        <v>0</v>
      </c>
      <c r="E1754" s="11">
        <f>ROUND(АТС!$D258*$E$791*$E$792/100,2)</f>
        <v>0</v>
      </c>
      <c r="F1754" s="11">
        <f>ROUND(АТС!$D258*$F$791*$F$792/100,2)</f>
        <v>0</v>
      </c>
      <c r="G1754" s="11">
        <f>ROUND(АТС!$D258*$G$791*$G$792/100,2)</f>
        <v>0</v>
      </c>
    </row>
    <row r="1755" spans="1:7" x14ac:dyDescent="0.25">
      <c r="A1755" s="244"/>
      <c r="B1755" s="251">
        <f t="shared" si="27"/>
        <v>41861.083330000001</v>
      </c>
      <c r="C1755" s="254">
        <v>2</v>
      </c>
      <c r="D1755" s="11">
        <f>ROUND(АТС!D259*$D$791*$D$792/100,2)</f>
        <v>0</v>
      </c>
      <c r="E1755" s="11">
        <f>ROUND(АТС!$D259*$E$791*$E$792/100,2)</f>
        <v>0</v>
      </c>
      <c r="F1755" s="11">
        <f>ROUND(АТС!$D259*$F$791*$F$792/100,2)</f>
        <v>0</v>
      </c>
      <c r="G1755" s="11">
        <f>ROUND(АТС!$D259*$G$791*$G$792/100,2)</f>
        <v>0</v>
      </c>
    </row>
    <row r="1756" spans="1:7" x14ac:dyDescent="0.25">
      <c r="A1756" s="244"/>
      <c r="B1756" s="253">
        <f t="shared" si="27"/>
        <v>41861.125</v>
      </c>
      <c r="C1756" s="254">
        <v>3</v>
      </c>
      <c r="D1756" s="11">
        <f>ROUND(АТС!D260*$D$791*$D$792/100,2)</f>
        <v>0</v>
      </c>
      <c r="E1756" s="11">
        <f>ROUND(АТС!$D260*$E$791*$E$792/100,2)</f>
        <v>0</v>
      </c>
      <c r="F1756" s="11">
        <f>ROUND(АТС!$D260*$F$791*$F$792/100,2)</f>
        <v>0</v>
      </c>
      <c r="G1756" s="11">
        <f>ROUND(АТС!$D260*$G$791*$G$792/100,2)</f>
        <v>0</v>
      </c>
    </row>
    <row r="1757" spans="1:7" x14ac:dyDescent="0.25">
      <c r="A1757" s="244"/>
      <c r="B1757" s="251">
        <f t="shared" si="27"/>
        <v>41861.166669999999</v>
      </c>
      <c r="C1757" s="254">
        <v>4</v>
      </c>
      <c r="D1757" s="11">
        <f>ROUND(АТС!D261*$D$791*$D$792/100,2)</f>
        <v>0</v>
      </c>
      <c r="E1757" s="11">
        <f>ROUND(АТС!$D261*$E$791*$E$792/100,2)</f>
        <v>0</v>
      </c>
      <c r="F1757" s="11">
        <f>ROUND(АТС!$D261*$F$791*$F$792/100,2)</f>
        <v>0</v>
      </c>
      <c r="G1757" s="11">
        <f>ROUND(АТС!$D261*$G$791*$G$792/100,2)</f>
        <v>0</v>
      </c>
    </row>
    <row r="1758" spans="1:7" x14ac:dyDescent="0.25">
      <c r="A1758" s="244"/>
      <c r="B1758" s="253">
        <f t="shared" si="27"/>
        <v>41861.208330000001</v>
      </c>
      <c r="C1758" s="254">
        <v>5</v>
      </c>
      <c r="D1758" s="11">
        <f>ROUND(АТС!D262*$D$791*$D$792/100,2)</f>
        <v>0</v>
      </c>
      <c r="E1758" s="11">
        <f>ROUND(АТС!$D262*$E$791*$E$792/100,2)</f>
        <v>0</v>
      </c>
      <c r="F1758" s="11">
        <f>ROUND(АТС!$D262*$F$791*$F$792/100,2)</f>
        <v>0</v>
      </c>
      <c r="G1758" s="11">
        <f>ROUND(АТС!$D262*$G$791*$G$792/100,2)</f>
        <v>0</v>
      </c>
    </row>
    <row r="1759" spans="1:7" x14ac:dyDescent="0.25">
      <c r="A1759" s="244"/>
      <c r="B1759" s="251">
        <f t="shared" si="27"/>
        <v>41861.25</v>
      </c>
      <c r="C1759" s="254">
        <v>6</v>
      </c>
      <c r="D1759" s="11">
        <f>ROUND(АТС!D263*$D$791*$D$792/100,2)</f>
        <v>3.21</v>
      </c>
      <c r="E1759" s="11">
        <f>ROUND(АТС!$D263*$E$791*$E$792/100,2)</f>
        <v>2.95</v>
      </c>
      <c r="F1759" s="11">
        <f>ROUND(АТС!$D263*$F$791*$F$792/100,2)</f>
        <v>2.0099999999999998</v>
      </c>
      <c r="G1759" s="11">
        <f>ROUND(АТС!$D263*$G$791*$G$792/100,2)</f>
        <v>1.18</v>
      </c>
    </row>
    <row r="1760" spans="1:7" x14ac:dyDescent="0.25">
      <c r="A1760" s="244"/>
      <c r="B1760" s="253">
        <f t="shared" si="27"/>
        <v>41861.291669999999</v>
      </c>
      <c r="C1760" s="254">
        <v>7</v>
      </c>
      <c r="D1760" s="11">
        <f>ROUND(АТС!D264*$D$791*$D$792/100,2)</f>
        <v>15.72</v>
      </c>
      <c r="E1760" s="11">
        <f>ROUND(АТС!$D264*$E$791*$E$792/100,2)</f>
        <v>14.45</v>
      </c>
      <c r="F1760" s="11">
        <f>ROUND(АТС!$D264*$F$791*$F$792/100,2)</f>
        <v>9.84</v>
      </c>
      <c r="G1760" s="11">
        <f>ROUND(АТС!$D264*$G$791*$G$792/100,2)</f>
        <v>5.76</v>
      </c>
    </row>
    <row r="1761" spans="1:7" x14ac:dyDescent="0.25">
      <c r="A1761" s="244"/>
      <c r="B1761" s="251">
        <f t="shared" si="27"/>
        <v>41861.333330000001</v>
      </c>
      <c r="C1761" s="254">
        <v>8</v>
      </c>
      <c r="D1761" s="11">
        <f>ROUND(АТС!D265*$D$791*$D$792/100,2)</f>
        <v>50.7</v>
      </c>
      <c r="E1761" s="11">
        <f>ROUND(АТС!$D265*$E$791*$E$792/100,2)</f>
        <v>46.58</v>
      </c>
      <c r="F1761" s="11">
        <f>ROUND(АТС!$D265*$F$791*$F$792/100,2)</f>
        <v>31.72</v>
      </c>
      <c r="G1761" s="11">
        <f>ROUND(АТС!$D265*$G$791*$G$792/100,2)</f>
        <v>18.57</v>
      </c>
    </row>
    <row r="1762" spans="1:7" x14ac:dyDescent="0.25">
      <c r="A1762" s="244"/>
      <c r="B1762" s="253">
        <f t="shared" si="27"/>
        <v>41861.375</v>
      </c>
      <c r="C1762" s="254">
        <v>9</v>
      </c>
      <c r="D1762" s="11">
        <f>ROUND(АТС!D266*$D$791*$D$792/100,2)</f>
        <v>0</v>
      </c>
      <c r="E1762" s="11">
        <f>ROUND(АТС!$D266*$E$791*$E$792/100,2)</f>
        <v>0</v>
      </c>
      <c r="F1762" s="11">
        <f>ROUND(АТС!$D266*$F$791*$F$792/100,2)</f>
        <v>0</v>
      </c>
      <c r="G1762" s="11">
        <f>ROUND(АТС!$D266*$G$791*$G$792/100,2)</f>
        <v>0</v>
      </c>
    </row>
    <row r="1763" spans="1:7" x14ac:dyDescent="0.25">
      <c r="A1763" s="244"/>
      <c r="B1763" s="251">
        <f t="shared" si="27"/>
        <v>41861.416669999999</v>
      </c>
      <c r="C1763" s="254">
        <v>10</v>
      </c>
      <c r="D1763" s="11">
        <f>ROUND(АТС!D267*$D$791*$D$792/100,2)</f>
        <v>0.23</v>
      </c>
      <c r="E1763" s="11">
        <f>ROUND(АТС!$D267*$E$791*$E$792/100,2)</f>
        <v>0.21</v>
      </c>
      <c r="F1763" s="11">
        <f>ROUND(АТС!$D267*$F$791*$F$792/100,2)</f>
        <v>0.15</v>
      </c>
      <c r="G1763" s="11">
        <f>ROUND(АТС!$D267*$G$791*$G$792/100,2)</f>
        <v>0.08</v>
      </c>
    </row>
    <row r="1764" spans="1:7" x14ac:dyDescent="0.25">
      <c r="A1764" s="244"/>
      <c r="B1764" s="253">
        <f t="shared" si="27"/>
        <v>41861.458330000001</v>
      </c>
      <c r="C1764" s="254">
        <v>11</v>
      </c>
      <c r="D1764" s="11">
        <f>ROUND(АТС!D268*$D$791*$D$792/100,2)</f>
        <v>0</v>
      </c>
      <c r="E1764" s="11">
        <f>ROUND(АТС!$D268*$E$791*$E$792/100,2)</f>
        <v>0</v>
      </c>
      <c r="F1764" s="11">
        <f>ROUND(АТС!$D268*$F$791*$F$792/100,2)</f>
        <v>0</v>
      </c>
      <c r="G1764" s="11">
        <f>ROUND(АТС!$D268*$G$791*$G$792/100,2)</f>
        <v>0</v>
      </c>
    </row>
    <row r="1765" spans="1:7" x14ac:dyDescent="0.25">
      <c r="A1765" s="244"/>
      <c r="B1765" s="251">
        <f t="shared" si="27"/>
        <v>41861.5</v>
      </c>
      <c r="C1765" s="254">
        <v>12</v>
      </c>
      <c r="D1765" s="11">
        <f>ROUND(АТС!D269*$D$791*$D$792/100,2)</f>
        <v>0.14000000000000001</v>
      </c>
      <c r="E1765" s="11">
        <f>ROUND(АТС!$D269*$E$791*$E$792/100,2)</f>
        <v>0.13</v>
      </c>
      <c r="F1765" s="11">
        <f>ROUND(АТС!$D269*$F$791*$F$792/100,2)</f>
        <v>0.09</v>
      </c>
      <c r="G1765" s="11">
        <f>ROUND(АТС!$D269*$G$791*$G$792/100,2)</f>
        <v>0.05</v>
      </c>
    </row>
    <row r="1766" spans="1:7" x14ac:dyDescent="0.25">
      <c r="A1766" s="244"/>
      <c r="B1766" s="253">
        <f t="shared" si="27"/>
        <v>41861.541669999999</v>
      </c>
      <c r="C1766" s="254">
        <v>13</v>
      </c>
      <c r="D1766" s="11">
        <f>ROUND(АТС!D270*$D$791*$D$792/100,2)</f>
        <v>0.21</v>
      </c>
      <c r="E1766" s="11">
        <f>ROUND(АТС!$D270*$E$791*$E$792/100,2)</f>
        <v>0.19</v>
      </c>
      <c r="F1766" s="11">
        <f>ROUND(АТС!$D270*$F$791*$F$792/100,2)</f>
        <v>0.13</v>
      </c>
      <c r="G1766" s="11">
        <f>ROUND(АТС!$D270*$G$791*$G$792/100,2)</f>
        <v>0.08</v>
      </c>
    </row>
    <row r="1767" spans="1:7" x14ac:dyDescent="0.25">
      <c r="A1767" s="244"/>
      <c r="B1767" s="251">
        <f t="shared" si="27"/>
        <v>41861.583330000001</v>
      </c>
      <c r="C1767" s="254">
        <v>14</v>
      </c>
      <c r="D1767" s="11">
        <f>ROUND(АТС!D271*$D$791*$D$792/100,2)</f>
        <v>21.75</v>
      </c>
      <c r="E1767" s="11">
        <f>ROUND(АТС!$D271*$E$791*$E$792/100,2)</f>
        <v>19.98</v>
      </c>
      <c r="F1767" s="11">
        <f>ROUND(АТС!$D271*$F$791*$F$792/100,2)</f>
        <v>13.61</v>
      </c>
      <c r="G1767" s="11">
        <f>ROUND(АТС!$D271*$G$791*$G$792/100,2)</f>
        <v>7.97</v>
      </c>
    </row>
    <row r="1768" spans="1:7" x14ac:dyDescent="0.25">
      <c r="A1768" s="244"/>
      <c r="B1768" s="253">
        <f t="shared" si="27"/>
        <v>41861.625</v>
      </c>
      <c r="C1768" s="254">
        <v>15</v>
      </c>
      <c r="D1768" s="11">
        <f>ROUND(АТС!D272*$D$791*$D$792/100,2)</f>
        <v>24.72</v>
      </c>
      <c r="E1768" s="11">
        <f>ROUND(АТС!$D272*$E$791*$E$792/100,2)</f>
        <v>22.71</v>
      </c>
      <c r="F1768" s="11">
        <f>ROUND(АТС!$D272*$F$791*$F$792/100,2)</f>
        <v>15.46</v>
      </c>
      <c r="G1768" s="11">
        <f>ROUND(АТС!$D272*$G$791*$G$792/100,2)</f>
        <v>9.0500000000000007</v>
      </c>
    </row>
    <row r="1769" spans="1:7" x14ac:dyDescent="0.25">
      <c r="A1769" s="244"/>
      <c r="B1769" s="251">
        <f t="shared" si="27"/>
        <v>41861.666669999999</v>
      </c>
      <c r="C1769" s="254">
        <v>16</v>
      </c>
      <c r="D1769" s="11">
        <f>ROUND(АТС!D273*$D$791*$D$792/100,2)</f>
        <v>22.23</v>
      </c>
      <c r="E1769" s="11">
        <f>ROUND(АТС!$D273*$E$791*$E$792/100,2)</f>
        <v>20.43</v>
      </c>
      <c r="F1769" s="11">
        <f>ROUND(АТС!$D273*$F$791*$F$792/100,2)</f>
        <v>13.91</v>
      </c>
      <c r="G1769" s="11">
        <f>ROUND(АТС!$D273*$G$791*$G$792/100,2)</f>
        <v>8.14</v>
      </c>
    </row>
    <row r="1770" spans="1:7" x14ac:dyDescent="0.25">
      <c r="A1770" s="244"/>
      <c r="B1770" s="253">
        <f t="shared" si="27"/>
        <v>41861.708330000001</v>
      </c>
      <c r="C1770" s="254">
        <v>17</v>
      </c>
      <c r="D1770" s="11">
        <f>ROUND(АТС!D274*$D$791*$D$792/100,2)</f>
        <v>16.95</v>
      </c>
      <c r="E1770" s="11">
        <f>ROUND(АТС!$D274*$E$791*$E$792/100,2)</f>
        <v>15.57</v>
      </c>
      <c r="F1770" s="11">
        <f>ROUND(АТС!$D274*$F$791*$F$792/100,2)</f>
        <v>10.61</v>
      </c>
      <c r="G1770" s="11">
        <f>ROUND(АТС!$D274*$G$791*$G$792/100,2)</f>
        <v>6.21</v>
      </c>
    </row>
    <row r="1771" spans="1:7" x14ac:dyDescent="0.25">
      <c r="A1771" s="244"/>
      <c r="B1771" s="251">
        <f t="shared" si="27"/>
        <v>41861.75</v>
      </c>
      <c r="C1771" s="254">
        <v>18</v>
      </c>
      <c r="D1771" s="11">
        <f>ROUND(АТС!D275*$D$791*$D$792/100,2)</f>
        <v>13.23</v>
      </c>
      <c r="E1771" s="11">
        <f>ROUND(АТС!$D275*$E$791*$E$792/100,2)</f>
        <v>12.15</v>
      </c>
      <c r="F1771" s="11">
        <f>ROUND(АТС!$D275*$F$791*$F$792/100,2)</f>
        <v>8.2799999999999994</v>
      </c>
      <c r="G1771" s="11">
        <f>ROUND(АТС!$D275*$G$791*$G$792/100,2)</f>
        <v>4.84</v>
      </c>
    </row>
    <row r="1772" spans="1:7" x14ac:dyDescent="0.25">
      <c r="A1772" s="244"/>
      <c r="B1772" s="253">
        <f t="shared" si="27"/>
        <v>41861.791669999999</v>
      </c>
      <c r="C1772" s="254">
        <v>19</v>
      </c>
      <c r="D1772" s="11">
        <f>ROUND(АТС!D276*$D$791*$D$792/100,2)</f>
        <v>16.23</v>
      </c>
      <c r="E1772" s="11">
        <f>ROUND(АТС!$D276*$E$791*$E$792/100,2)</f>
        <v>14.91</v>
      </c>
      <c r="F1772" s="11">
        <f>ROUND(АТС!$D276*$F$791*$F$792/100,2)</f>
        <v>10.16</v>
      </c>
      <c r="G1772" s="11">
        <f>ROUND(АТС!$D276*$G$791*$G$792/100,2)</f>
        <v>5.94</v>
      </c>
    </row>
    <row r="1773" spans="1:7" x14ac:dyDescent="0.25">
      <c r="A1773" s="244"/>
      <c r="B1773" s="251">
        <f t="shared" si="27"/>
        <v>41861.833330000001</v>
      </c>
      <c r="C1773" s="254">
        <v>20</v>
      </c>
      <c r="D1773" s="11">
        <f>ROUND(АТС!D277*$D$791*$D$792/100,2)</f>
        <v>21.09</v>
      </c>
      <c r="E1773" s="11">
        <f>ROUND(АТС!$D277*$E$791*$E$792/100,2)</f>
        <v>19.37</v>
      </c>
      <c r="F1773" s="11">
        <f>ROUND(АТС!$D277*$F$791*$F$792/100,2)</f>
        <v>13.19</v>
      </c>
      <c r="G1773" s="11">
        <f>ROUND(АТС!$D277*$G$791*$G$792/100,2)</f>
        <v>7.72</v>
      </c>
    </row>
    <row r="1774" spans="1:7" x14ac:dyDescent="0.25">
      <c r="A1774" s="244"/>
      <c r="B1774" s="253">
        <f t="shared" si="27"/>
        <v>41861.875</v>
      </c>
      <c r="C1774" s="254">
        <v>21</v>
      </c>
      <c r="D1774" s="11">
        <f>ROUND(АТС!D278*$D$791*$D$792/100,2)</f>
        <v>64.7</v>
      </c>
      <c r="E1774" s="11">
        <f>ROUND(АТС!$D278*$E$791*$E$792/100,2)</f>
        <v>59.44</v>
      </c>
      <c r="F1774" s="11">
        <f>ROUND(АТС!$D278*$F$791*$F$792/100,2)</f>
        <v>40.479999999999997</v>
      </c>
      <c r="G1774" s="11">
        <f>ROUND(АТС!$D278*$G$791*$G$792/100,2)</f>
        <v>23.7</v>
      </c>
    </row>
    <row r="1775" spans="1:7" x14ac:dyDescent="0.25">
      <c r="A1775" s="244"/>
      <c r="B1775" s="251">
        <f t="shared" si="27"/>
        <v>41861.916669999999</v>
      </c>
      <c r="C1775" s="254">
        <v>22</v>
      </c>
      <c r="D1775" s="11">
        <f>ROUND(АТС!D279*$D$791*$D$792/100,2)</f>
        <v>11.32</v>
      </c>
      <c r="E1775" s="11">
        <f>ROUND(АТС!$D279*$E$791*$E$792/100,2)</f>
        <v>10.4</v>
      </c>
      <c r="F1775" s="11">
        <f>ROUND(АТС!$D279*$F$791*$F$792/100,2)</f>
        <v>7.08</v>
      </c>
      <c r="G1775" s="11">
        <f>ROUND(АТС!$D279*$G$791*$G$792/100,2)</f>
        <v>4.1500000000000004</v>
      </c>
    </row>
    <row r="1776" spans="1:7" x14ac:dyDescent="0.25">
      <c r="A1776" s="244"/>
      <c r="B1776" s="253">
        <f t="shared" si="27"/>
        <v>41861.958330000001</v>
      </c>
      <c r="C1776" s="254">
        <v>23</v>
      </c>
      <c r="D1776" s="11">
        <f>ROUND(АТС!D280*$D$791*$D$792/100,2)</f>
        <v>0</v>
      </c>
      <c r="E1776" s="11">
        <f>ROUND(АТС!$D280*$E$791*$E$792/100,2)</f>
        <v>0</v>
      </c>
      <c r="F1776" s="11">
        <f>ROUND(АТС!$D280*$F$791*$F$792/100,2)</f>
        <v>0</v>
      </c>
      <c r="G1776" s="11">
        <f>ROUND(АТС!$D280*$G$791*$G$792/100,2)</f>
        <v>0</v>
      </c>
    </row>
    <row r="1777" spans="1:7" x14ac:dyDescent="0.25">
      <c r="A1777" s="244"/>
      <c r="B1777" s="251">
        <f t="shared" si="27"/>
        <v>41862</v>
      </c>
      <c r="C1777" s="254">
        <v>0</v>
      </c>
      <c r="D1777" s="11">
        <f>ROUND(АТС!D281*$D$791*$D$792/100,2)</f>
        <v>0</v>
      </c>
      <c r="E1777" s="11">
        <f>ROUND(АТС!$D281*$E$791*$E$792/100,2)</f>
        <v>0</v>
      </c>
      <c r="F1777" s="11">
        <f>ROUND(АТС!$D281*$F$791*$F$792/100,2)</f>
        <v>0</v>
      </c>
      <c r="G1777" s="11">
        <f>ROUND(АТС!$D281*$G$791*$G$792/100,2)</f>
        <v>0</v>
      </c>
    </row>
    <row r="1778" spans="1:7" x14ac:dyDescent="0.25">
      <c r="A1778" s="244"/>
      <c r="B1778" s="253">
        <f t="shared" si="27"/>
        <v>41862.041669999999</v>
      </c>
      <c r="C1778" s="254">
        <v>1</v>
      </c>
      <c r="D1778" s="11">
        <f>ROUND(АТС!D282*$D$791*$D$792/100,2)</f>
        <v>0</v>
      </c>
      <c r="E1778" s="11">
        <f>ROUND(АТС!$D282*$E$791*$E$792/100,2)</f>
        <v>0</v>
      </c>
      <c r="F1778" s="11">
        <f>ROUND(АТС!$D282*$F$791*$F$792/100,2)</f>
        <v>0</v>
      </c>
      <c r="G1778" s="11">
        <f>ROUND(АТС!$D282*$G$791*$G$792/100,2)</f>
        <v>0</v>
      </c>
    </row>
    <row r="1779" spans="1:7" x14ac:dyDescent="0.25">
      <c r="A1779" s="244"/>
      <c r="B1779" s="251">
        <f t="shared" si="27"/>
        <v>41862.083330000001</v>
      </c>
      <c r="C1779" s="254">
        <v>2</v>
      </c>
      <c r="D1779" s="11">
        <f>ROUND(АТС!D283*$D$791*$D$792/100,2)</f>
        <v>0</v>
      </c>
      <c r="E1779" s="11">
        <f>ROUND(АТС!$D283*$E$791*$E$792/100,2)</f>
        <v>0</v>
      </c>
      <c r="F1779" s="11">
        <f>ROUND(АТС!$D283*$F$791*$F$792/100,2)</f>
        <v>0</v>
      </c>
      <c r="G1779" s="11">
        <f>ROUND(АТС!$D283*$G$791*$G$792/100,2)</f>
        <v>0</v>
      </c>
    </row>
    <row r="1780" spans="1:7" x14ac:dyDescent="0.25">
      <c r="A1780" s="244"/>
      <c r="B1780" s="253">
        <f t="shared" si="27"/>
        <v>41862.125</v>
      </c>
      <c r="C1780" s="254">
        <v>3</v>
      </c>
      <c r="D1780" s="11">
        <f>ROUND(АТС!D284*$D$791*$D$792/100,2)</f>
        <v>0</v>
      </c>
      <c r="E1780" s="11">
        <f>ROUND(АТС!$D284*$E$791*$E$792/100,2)</f>
        <v>0</v>
      </c>
      <c r="F1780" s="11">
        <f>ROUND(АТС!$D284*$F$791*$F$792/100,2)</f>
        <v>0</v>
      </c>
      <c r="G1780" s="11">
        <f>ROUND(АТС!$D284*$G$791*$G$792/100,2)</f>
        <v>0</v>
      </c>
    </row>
    <row r="1781" spans="1:7" x14ac:dyDescent="0.25">
      <c r="A1781" s="244"/>
      <c r="B1781" s="251">
        <f t="shared" si="27"/>
        <v>41862.166669999999</v>
      </c>
      <c r="C1781" s="254">
        <v>4</v>
      </c>
      <c r="D1781" s="11">
        <f>ROUND(АТС!D285*$D$791*$D$792/100,2)</f>
        <v>0</v>
      </c>
      <c r="E1781" s="11">
        <f>ROUND(АТС!$D285*$E$791*$E$792/100,2)</f>
        <v>0</v>
      </c>
      <c r="F1781" s="11">
        <f>ROUND(АТС!$D285*$F$791*$F$792/100,2)</f>
        <v>0</v>
      </c>
      <c r="G1781" s="11">
        <f>ROUND(АТС!$D285*$G$791*$G$792/100,2)</f>
        <v>0</v>
      </c>
    </row>
    <row r="1782" spans="1:7" x14ac:dyDescent="0.25">
      <c r="A1782" s="244"/>
      <c r="B1782" s="253">
        <f t="shared" si="27"/>
        <v>41862.208330000001</v>
      </c>
      <c r="C1782" s="254">
        <v>5</v>
      </c>
      <c r="D1782" s="11">
        <f>ROUND(АТС!D286*$D$791*$D$792/100,2)</f>
        <v>0.28999999999999998</v>
      </c>
      <c r="E1782" s="11">
        <f>ROUND(АТС!$D286*$E$791*$E$792/100,2)</f>
        <v>0.27</v>
      </c>
      <c r="F1782" s="11">
        <f>ROUND(АТС!$D286*$F$791*$F$792/100,2)</f>
        <v>0.18</v>
      </c>
      <c r="G1782" s="11">
        <f>ROUND(АТС!$D286*$G$791*$G$792/100,2)</f>
        <v>0.11</v>
      </c>
    </row>
    <row r="1783" spans="1:7" x14ac:dyDescent="0.25">
      <c r="A1783" s="244"/>
      <c r="B1783" s="251">
        <f t="shared" si="27"/>
        <v>41862.25</v>
      </c>
      <c r="C1783" s="254">
        <v>6</v>
      </c>
      <c r="D1783" s="11">
        <f>ROUND(АТС!D287*$D$791*$D$792/100,2)</f>
        <v>29.17</v>
      </c>
      <c r="E1783" s="11">
        <f>ROUND(АТС!$D287*$E$791*$E$792/100,2)</f>
        <v>26.8</v>
      </c>
      <c r="F1783" s="11">
        <f>ROUND(АТС!$D287*$F$791*$F$792/100,2)</f>
        <v>18.25</v>
      </c>
      <c r="G1783" s="11">
        <f>ROUND(АТС!$D287*$G$791*$G$792/100,2)</f>
        <v>10.68</v>
      </c>
    </row>
    <row r="1784" spans="1:7" x14ac:dyDescent="0.25">
      <c r="A1784" s="244"/>
      <c r="B1784" s="253">
        <f t="shared" si="27"/>
        <v>41862.291669999999</v>
      </c>
      <c r="C1784" s="254">
        <v>7</v>
      </c>
      <c r="D1784" s="11">
        <f>ROUND(АТС!D288*$D$791*$D$792/100,2)</f>
        <v>48.79</v>
      </c>
      <c r="E1784" s="11">
        <f>ROUND(АТС!$D288*$E$791*$E$792/100,2)</f>
        <v>44.83</v>
      </c>
      <c r="F1784" s="11">
        <f>ROUND(АТС!$D288*$F$791*$F$792/100,2)</f>
        <v>30.53</v>
      </c>
      <c r="G1784" s="11">
        <f>ROUND(АТС!$D288*$G$791*$G$792/100,2)</f>
        <v>17.87</v>
      </c>
    </row>
    <row r="1785" spans="1:7" x14ac:dyDescent="0.25">
      <c r="A1785" s="244"/>
      <c r="B1785" s="251">
        <f t="shared" si="27"/>
        <v>41862.333330000001</v>
      </c>
      <c r="C1785" s="254">
        <v>8</v>
      </c>
      <c r="D1785" s="11">
        <f>ROUND(АТС!D289*$D$791*$D$792/100,2)</f>
        <v>21.37</v>
      </c>
      <c r="E1785" s="11">
        <f>ROUND(АТС!$D289*$E$791*$E$792/100,2)</f>
        <v>19.63</v>
      </c>
      <c r="F1785" s="11">
        <f>ROUND(АТС!$D289*$F$791*$F$792/100,2)</f>
        <v>13.37</v>
      </c>
      <c r="G1785" s="11">
        <f>ROUND(АТС!$D289*$G$791*$G$792/100,2)</f>
        <v>7.82</v>
      </c>
    </row>
    <row r="1786" spans="1:7" x14ac:dyDescent="0.25">
      <c r="A1786" s="244"/>
      <c r="B1786" s="253">
        <f t="shared" si="27"/>
        <v>41862.375</v>
      </c>
      <c r="C1786" s="254">
        <v>9</v>
      </c>
      <c r="D1786" s="11">
        <f>ROUND(АТС!D290*$D$791*$D$792/100,2)</f>
        <v>0.08</v>
      </c>
      <c r="E1786" s="11">
        <f>ROUND(АТС!$D290*$E$791*$E$792/100,2)</f>
        <v>7.0000000000000007E-2</v>
      </c>
      <c r="F1786" s="11">
        <f>ROUND(АТС!$D290*$F$791*$F$792/100,2)</f>
        <v>0.05</v>
      </c>
      <c r="G1786" s="11">
        <f>ROUND(АТС!$D290*$G$791*$G$792/100,2)</f>
        <v>0.03</v>
      </c>
    </row>
    <row r="1787" spans="1:7" x14ac:dyDescent="0.25">
      <c r="A1787" s="244"/>
      <c r="B1787" s="251">
        <f t="shared" si="27"/>
        <v>41862.416669999999</v>
      </c>
      <c r="C1787" s="254">
        <v>10</v>
      </c>
      <c r="D1787" s="11">
        <f>ROUND(АТС!D291*$D$791*$D$792/100,2)</f>
        <v>18.73</v>
      </c>
      <c r="E1787" s="11">
        <f>ROUND(АТС!$D291*$E$791*$E$792/100,2)</f>
        <v>17.21</v>
      </c>
      <c r="F1787" s="11">
        <f>ROUND(АТС!$D291*$F$791*$F$792/100,2)</f>
        <v>11.72</v>
      </c>
      <c r="G1787" s="11">
        <f>ROUND(АТС!$D291*$G$791*$G$792/100,2)</f>
        <v>6.86</v>
      </c>
    </row>
    <row r="1788" spans="1:7" x14ac:dyDescent="0.25">
      <c r="A1788" s="244"/>
      <c r="B1788" s="253">
        <f t="shared" si="27"/>
        <v>41862.458330000001</v>
      </c>
      <c r="C1788" s="254">
        <v>11</v>
      </c>
      <c r="D1788" s="11">
        <f>ROUND(АТС!D292*$D$791*$D$792/100,2)</f>
        <v>19.2</v>
      </c>
      <c r="E1788" s="11">
        <f>ROUND(АТС!$D292*$E$791*$E$792/100,2)</f>
        <v>17.64</v>
      </c>
      <c r="F1788" s="11">
        <f>ROUND(АТС!$D292*$F$791*$F$792/100,2)</f>
        <v>12.01</v>
      </c>
      <c r="G1788" s="11">
        <f>ROUND(АТС!$D292*$G$791*$G$792/100,2)</f>
        <v>7.03</v>
      </c>
    </row>
    <row r="1789" spans="1:7" x14ac:dyDescent="0.25">
      <c r="A1789" s="244"/>
      <c r="B1789" s="251">
        <f t="shared" si="27"/>
        <v>41862.5</v>
      </c>
      <c r="C1789" s="254">
        <v>12</v>
      </c>
      <c r="D1789" s="11">
        <f>ROUND(АТС!D293*$D$791*$D$792/100,2)</f>
        <v>101.92</v>
      </c>
      <c r="E1789" s="11">
        <f>ROUND(АТС!$D293*$E$791*$E$792/100,2)</f>
        <v>93.64</v>
      </c>
      <c r="F1789" s="11">
        <f>ROUND(АТС!$D293*$F$791*$F$792/100,2)</f>
        <v>63.77</v>
      </c>
      <c r="G1789" s="11">
        <f>ROUND(АТС!$D293*$G$791*$G$792/100,2)</f>
        <v>37.33</v>
      </c>
    </row>
    <row r="1790" spans="1:7" x14ac:dyDescent="0.25">
      <c r="A1790" s="244"/>
      <c r="B1790" s="253">
        <f t="shared" si="27"/>
        <v>41862.541669999999</v>
      </c>
      <c r="C1790" s="254">
        <v>13</v>
      </c>
      <c r="D1790" s="11">
        <f>ROUND(АТС!D294*$D$791*$D$792/100,2)</f>
        <v>122.64</v>
      </c>
      <c r="E1790" s="11">
        <f>ROUND(АТС!$D294*$E$791*$E$792/100,2)</f>
        <v>112.68</v>
      </c>
      <c r="F1790" s="11">
        <f>ROUND(АТС!$D294*$F$791*$F$792/100,2)</f>
        <v>76.739999999999995</v>
      </c>
      <c r="G1790" s="11">
        <f>ROUND(АТС!$D294*$G$791*$G$792/100,2)</f>
        <v>44.92</v>
      </c>
    </row>
    <row r="1791" spans="1:7" x14ac:dyDescent="0.25">
      <c r="A1791" s="244"/>
      <c r="B1791" s="251">
        <f t="shared" si="27"/>
        <v>41862.583330000001</v>
      </c>
      <c r="C1791" s="254">
        <v>14</v>
      </c>
      <c r="D1791" s="11">
        <f>ROUND(АТС!D295*$D$791*$D$792/100,2)</f>
        <v>262.39999999999998</v>
      </c>
      <c r="E1791" s="11">
        <f>ROUND(АТС!$D295*$E$791*$E$792/100,2)</f>
        <v>241.08</v>
      </c>
      <c r="F1791" s="11">
        <f>ROUND(АТС!$D295*$F$791*$F$792/100,2)</f>
        <v>164.18</v>
      </c>
      <c r="G1791" s="11">
        <f>ROUND(АТС!$D295*$G$791*$G$792/100,2)</f>
        <v>96.1</v>
      </c>
    </row>
    <row r="1792" spans="1:7" x14ac:dyDescent="0.25">
      <c r="A1792" s="244"/>
      <c r="B1792" s="253">
        <f t="shared" si="27"/>
        <v>41862.625</v>
      </c>
      <c r="C1792" s="254">
        <v>15</v>
      </c>
      <c r="D1792" s="11">
        <f>ROUND(АТС!D296*$D$791*$D$792/100,2)</f>
        <v>132.80000000000001</v>
      </c>
      <c r="E1792" s="11">
        <f>ROUND(АТС!$D296*$E$791*$E$792/100,2)</f>
        <v>122.01</v>
      </c>
      <c r="F1792" s="11">
        <f>ROUND(АТС!$D296*$F$791*$F$792/100,2)</f>
        <v>83.09</v>
      </c>
      <c r="G1792" s="11">
        <f>ROUND(АТС!$D296*$G$791*$G$792/100,2)</f>
        <v>48.64</v>
      </c>
    </row>
    <row r="1793" spans="1:7" x14ac:dyDescent="0.25">
      <c r="A1793" s="244"/>
      <c r="B1793" s="251">
        <f t="shared" si="27"/>
        <v>41862.666669999999</v>
      </c>
      <c r="C1793" s="254">
        <v>16</v>
      </c>
      <c r="D1793" s="11">
        <f>ROUND(АТС!D297*$D$791*$D$792/100,2)</f>
        <v>24.53</v>
      </c>
      <c r="E1793" s="11">
        <f>ROUND(АТС!$D297*$E$791*$E$792/100,2)</f>
        <v>22.54</v>
      </c>
      <c r="F1793" s="11">
        <f>ROUND(АТС!$D297*$F$791*$F$792/100,2)</f>
        <v>15.35</v>
      </c>
      <c r="G1793" s="11">
        <f>ROUND(АТС!$D297*$G$791*$G$792/100,2)</f>
        <v>8.99</v>
      </c>
    </row>
    <row r="1794" spans="1:7" x14ac:dyDescent="0.25">
      <c r="A1794" s="244"/>
      <c r="B1794" s="253">
        <f t="shared" si="27"/>
        <v>41862.708330000001</v>
      </c>
      <c r="C1794" s="254">
        <v>17</v>
      </c>
      <c r="D1794" s="11">
        <f>ROUND(АТС!D298*$D$791*$D$792/100,2)</f>
        <v>48.46</v>
      </c>
      <c r="E1794" s="11">
        <f>ROUND(АТС!$D298*$E$791*$E$792/100,2)</f>
        <v>44.52</v>
      </c>
      <c r="F1794" s="11">
        <f>ROUND(АТС!$D298*$F$791*$F$792/100,2)</f>
        <v>30.32</v>
      </c>
      <c r="G1794" s="11">
        <f>ROUND(АТС!$D298*$G$791*$G$792/100,2)</f>
        <v>17.75</v>
      </c>
    </row>
    <row r="1795" spans="1:7" x14ac:dyDescent="0.25">
      <c r="A1795" s="244"/>
      <c r="B1795" s="251">
        <f t="shared" si="27"/>
        <v>41862.75</v>
      </c>
      <c r="C1795" s="254">
        <v>18</v>
      </c>
      <c r="D1795" s="11">
        <f>ROUND(АТС!D299*$D$791*$D$792/100,2)</f>
        <v>0</v>
      </c>
      <c r="E1795" s="11">
        <f>ROUND(АТС!$D299*$E$791*$E$792/100,2)</f>
        <v>0</v>
      </c>
      <c r="F1795" s="11">
        <f>ROUND(АТС!$D299*$F$791*$F$792/100,2)</f>
        <v>0</v>
      </c>
      <c r="G1795" s="11">
        <f>ROUND(АТС!$D299*$G$791*$G$792/100,2)</f>
        <v>0</v>
      </c>
    </row>
    <row r="1796" spans="1:7" x14ac:dyDescent="0.25">
      <c r="A1796" s="244"/>
      <c r="B1796" s="253">
        <f t="shared" si="27"/>
        <v>41862.791669999999</v>
      </c>
      <c r="C1796" s="254">
        <v>19</v>
      </c>
      <c r="D1796" s="11">
        <f>ROUND(АТС!D300*$D$791*$D$792/100,2)</f>
        <v>0</v>
      </c>
      <c r="E1796" s="11">
        <f>ROUND(АТС!$D300*$E$791*$E$792/100,2)</f>
        <v>0</v>
      </c>
      <c r="F1796" s="11">
        <f>ROUND(АТС!$D300*$F$791*$F$792/100,2)</f>
        <v>0</v>
      </c>
      <c r="G1796" s="11">
        <f>ROUND(АТС!$D300*$G$791*$G$792/100,2)</f>
        <v>0</v>
      </c>
    </row>
    <row r="1797" spans="1:7" x14ac:dyDescent="0.25">
      <c r="A1797" s="244"/>
      <c r="B1797" s="251">
        <f t="shared" si="27"/>
        <v>41862.833330000001</v>
      </c>
      <c r="C1797" s="254">
        <v>20</v>
      </c>
      <c r="D1797" s="11">
        <f>ROUND(АТС!D301*$D$791*$D$792/100,2)</f>
        <v>0</v>
      </c>
      <c r="E1797" s="11">
        <f>ROUND(АТС!$D301*$E$791*$E$792/100,2)</f>
        <v>0</v>
      </c>
      <c r="F1797" s="11">
        <f>ROUND(АТС!$D301*$F$791*$F$792/100,2)</f>
        <v>0</v>
      </c>
      <c r="G1797" s="11">
        <f>ROUND(АТС!$D301*$G$791*$G$792/100,2)</f>
        <v>0</v>
      </c>
    </row>
    <row r="1798" spans="1:7" x14ac:dyDescent="0.25">
      <c r="A1798" s="244"/>
      <c r="B1798" s="253">
        <f t="shared" si="27"/>
        <v>41862.875</v>
      </c>
      <c r="C1798" s="254">
        <v>21</v>
      </c>
      <c r="D1798" s="11">
        <f>ROUND(АТС!D302*$D$791*$D$792/100,2)</f>
        <v>0</v>
      </c>
      <c r="E1798" s="11">
        <f>ROUND(АТС!$D302*$E$791*$E$792/100,2)</f>
        <v>0</v>
      </c>
      <c r="F1798" s="11">
        <f>ROUND(АТС!$D302*$F$791*$F$792/100,2)</f>
        <v>0</v>
      </c>
      <c r="G1798" s="11">
        <f>ROUND(АТС!$D302*$G$791*$G$792/100,2)</f>
        <v>0</v>
      </c>
    </row>
    <row r="1799" spans="1:7" x14ac:dyDescent="0.25">
      <c r="A1799" s="244"/>
      <c r="B1799" s="251">
        <f t="shared" si="27"/>
        <v>41862.916669999999</v>
      </c>
      <c r="C1799" s="254">
        <v>22</v>
      </c>
      <c r="D1799" s="11">
        <f>ROUND(АТС!D303*$D$791*$D$792/100,2)</f>
        <v>0</v>
      </c>
      <c r="E1799" s="11">
        <f>ROUND(АТС!$D303*$E$791*$E$792/100,2)</f>
        <v>0</v>
      </c>
      <c r="F1799" s="11">
        <f>ROUND(АТС!$D303*$F$791*$F$792/100,2)</f>
        <v>0</v>
      </c>
      <c r="G1799" s="11">
        <f>ROUND(АТС!$D303*$G$791*$G$792/100,2)</f>
        <v>0</v>
      </c>
    </row>
    <row r="1800" spans="1:7" x14ac:dyDescent="0.25">
      <c r="A1800" s="244"/>
      <c r="B1800" s="253">
        <f t="shared" si="27"/>
        <v>41862.958330000001</v>
      </c>
      <c r="C1800" s="254">
        <v>23</v>
      </c>
      <c r="D1800" s="11">
        <f>ROUND(АТС!D304*$D$791*$D$792/100,2)</f>
        <v>0</v>
      </c>
      <c r="E1800" s="11">
        <f>ROUND(АТС!$D304*$E$791*$E$792/100,2)</f>
        <v>0</v>
      </c>
      <c r="F1800" s="11">
        <f>ROUND(АТС!$D304*$F$791*$F$792/100,2)</f>
        <v>0</v>
      </c>
      <c r="G1800" s="11">
        <f>ROUND(АТС!$D304*$G$791*$G$792/100,2)</f>
        <v>0</v>
      </c>
    </row>
    <row r="1801" spans="1:7" x14ac:dyDescent="0.25">
      <c r="A1801" s="244"/>
      <c r="B1801" s="251">
        <f t="shared" si="27"/>
        <v>41863</v>
      </c>
      <c r="C1801" s="254">
        <v>0</v>
      </c>
      <c r="D1801" s="11">
        <f>ROUND(АТС!D305*$D$791*$D$792/100,2)</f>
        <v>0</v>
      </c>
      <c r="E1801" s="11">
        <f>ROUND(АТС!$D305*$E$791*$E$792/100,2)</f>
        <v>0</v>
      </c>
      <c r="F1801" s="11">
        <f>ROUND(АТС!$D305*$F$791*$F$792/100,2)</f>
        <v>0</v>
      </c>
      <c r="G1801" s="11">
        <f>ROUND(АТС!$D305*$G$791*$G$792/100,2)</f>
        <v>0</v>
      </c>
    </row>
    <row r="1802" spans="1:7" x14ac:dyDescent="0.25">
      <c r="A1802" s="244"/>
      <c r="B1802" s="253">
        <f t="shared" si="27"/>
        <v>41863.041669999999</v>
      </c>
      <c r="C1802" s="254">
        <v>1</v>
      </c>
      <c r="D1802" s="11">
        <f>ROUND(АТС!D306*$D$791*$D$792/100,2)</f>
        <v>0</v>
      </c>
      <c r="E1802" s="11">
        <f>ROUND(АТС!$D306*$E$791*$E$792/100,2)</f>
        <v>0</v>
      </c>
      <c r="F1802" s="11">
        <f>ROUND(АТС!$D306*$F$791*$F$792/100,2)</f>
        <v>0</v>
      </c>
      <c r="G1802" s="11">
        <f>ROUND(АТС!$D306*$G$791*$G$792/100,2)</f>
        <v>0</v>
      </c>
    </row>
    <row r="1803" spans="1:7" x14ac:dyDescent="0.25">
      <c r="A1803" s="244"/>
      <c r="B1803" s="251">
        <f t="shared" si="27"/>
        <v>41863.083330000001</v>
      </c>
      <c r="C1803" s="254">
        <v>2</v>
      </c>
      <c r="D1803" s="11">
        <f>ROUND(АТС!D307*$D$791*$D$792/100,2)</f>
        <v>0</v>
      </c>
      <c r="E1803" s="11">
        <f>ROUND(АТС!$D307*$E$791*$E$792/100,2)</f>
        <v>0</v>
      </c>
      <c r="F1803" s="11">
        <f>ROUND(АТС!$D307*$F$791*$F$792/100,2)</f>
        <v>0</v>
      </c>
      <c r="G1803" s="11">
        <f>ROUND(АТС!$D307*$G$791*$G$792/100,2)</f>
        <v>0</v>
      </c>
    </row>
    <row r="1804" spans="1:7" x14ac:dyDescent="0.25">
      <c r="A1804" s="244"/>
      <c r="B1804" s="253">
        <f t="shared" si="27"/>
        <v>41863.125</v>
      </c>
      <c r="C1804" s="254">
        <v>3</v>
      </c>
      <c r="D1804" s="11">
        <f>ROUND(АТС!D308*$D$791*$D$792/100,2)</f>
        <v>0</v>
      </c>
      <c r="E1804" s="11">
        <f>ROUND(АТС!$D308*$E$791*$E$792/100,2)</f>
        <v>0</v>
      </c>
      <c r="F1804" s="11">
        <f>ROUND(АТС!$D308*$F$791*$F$792/100,2)</f>
        <v>0</v>
      </c>
      <c r="G1804" s="11">
        <f>ROUND(АТС!$D308*$G$791*$G$792/100,2)</f>
        <v>0</v>
      </c>
    </row>
    <row r="1805" spans="1:7" x14ac:dyDescent="0.25">
      <c r="A1805" s="244"/>
      <c r="B1805" s="251">
        <f t="shared" si="27"/>
        <v>41863.166669999999</v>
      </c>
      <c r="C1805" s="254">
        <v>4</v>
      </c>
      <c r="D1805" s="11">
        <f>ROUND(АТС!D309*$D$791*$D$792/100,2)</f>
        <v>0</v>
      </c>
      <c r="E1805" s="11">
        <f>ROUND(АТС!$D309*$E$791*$E$792/100,2)</f>
        <v>0</v>
      </c>
      <c r="F1805" s="11">
        <f>ROUND(АТС!$D309*$F$791*$F$792/100,2)</f>
        <v>0</v>
      </c>
      <c r="G1805" s="11">
        <f>ROUND(АТС!$D309*$G$791*$G$792/100,2)</f>
        <v>0</v>
      </c>
    </row>
    <row r="1806" spans="1:7" x14ac:dyDescent="0.25">
      <c r="A1806" s="244"/>
      <c r="B1806" s="253">
        <f t="shared" si="27"/>
        <v>41863.208330000001</v>
      </c>
      <c r="C1806" s="254">
        <v>5</v>
      </c>
      <c r="D1806" s="11">
        <f>ROUND(АТС!D310*$D$791*$D$792/100,2)</f>
        <v>2.75</v>
      </c>
      <c r="E1806" s="11">
        <f>ROUND(АТС!$D310*$E$791*$E$792/100,2)</f>
        <v>2.5299999999999998</v>
      </c>
      <c r="F1806" s="11">
        <f>ROUND(АТС!$D310*$F$791*$F$792/100,2)</f>
        <v>1.72</v>
      </c>
      <c r="G1806" s="11">
        <f>ROUND(АТС!$D310*$G$791*$G$792/100,2)</f>
        <v>1.01</v>
      </c>
    </row>
    <row r="1807" spans="1:7" x14ac:dyDescent="0.25">
      <c r="A1807" s="244"/>
      <c r="B1807" s="251">
        <f t="shared" si="27"/>
        <v>41863.25</v>
      </c>
      <c r="C1807" s="254">
        <v>6</v>
      </c>
      <c r="D1807" s="11">
        <f>ROUND(АТС!D311*$D$791*$D$792/100,2)</f>
        <v>13.81</v>
      </c>
      <c r="E1807" s="11">
        <f>ROUND(АТС!$D311*$E$791*$E$792/100,2)</f>
        <v>12.69</v>
      </c>
      <c r="F1807" s="11">
        <f>ROUND(АТС!$D311*$F$791*$F$792/100,2)</f>
        <v>8.64</v>
      </c>
      <c r="G1807" s="11">
        <f>ROUND(АТС!$D311*$G$791*$G$792/100,2)</f>
        <v>5.0599999999999996</v>
      </c>
    </row>
    <row r="1808" spans="1:7" x14ac:dyDescent="0.25">
      <c r="A1808" s="244"/>
      <c r="B1808" s="253">
        <f t="shared" si="27"/>
        <v>41863.291669999999</v>
      </c>
      <c r="C1808" s="254">
        <v>7</v>
      </c>
      <c r="D1808" s="11">
        <f>ROUND(АТС!D312*$D$791*$D$792/100,2)</f>
        <v>33.880000000000003</v>
      </c>
      <c r="E1808" s="11">
        <f>ROUND(АТС!$D312*$E$791*$E$792/100,2)</f>
        <v>31.13</v>
      </c>
      <c r="F1808" s="11">
        <f>ROUND(АТС!$D312*$F$791*$F$792/100,2)</f>
        <v>21.2</v>
      </c>
      <c r="G1808" s="11">
        <f>ROUND(АТС!$D312*$G$791*$G$792/100,2)</f>
        <v>12.41</v>
      </c>
    </row>
    <row r="1809" spans="1:7" x14ac:dyDescent="0.25">
      <c r="A1809" s="244"/>
      <c r="B1809" s="251">
        <f t="shared" si="27"/>
        <v>41863.333330000001</v>
      </c>
      <c r="C1809" s="254">
        <v>8</v>
      </c>
      <c r="D1809" s="11">
        <f>ROUND(АТС!D313*$D$791*$D$792/100,2)</f>
        <v>5.67</v>
      </c>
      <c r="E1809" s="11">
        <f>ROUND(АТС!$D313*$E$791*$E$792/100,2)</f>
        <v>5.21</v>
      </c>
      <c r="F1809" s="11">
        <f>ROUND(АТС!$D313*$F$791*$F$792/100,2)</f>
        <v>3.55</v>
      </c>
      <c r="G1809" s="11">
        <f>ROUND(АТС!$D313*$G$791*$G$792/100,2)</f>
        <v>2.08</v>
      </c>
    </row>
    <row r="1810" spans="1:7" x14ac:dyDescent="0.25">
      <c r="A1810" s="244"/>
      <c r="B1810" s="253">
        <f t="shared" si="27"/>
        <v>41863.375</v>
      </c>
      <c r="C1810" s="254">
        <v>9</v>
      </c>
      <c r="D1810" s="11">
        <f>ROUND(АТС!D314*$D$791*$D$792/100,2)</f>
        <v>33.21</v>
      </c>
      <c r="E1810" s="11">
        <f>ROUND(АТС!$D314*$E$791*$E$792/100,2)</f>
        <v>30.51</v>
      </c>
      <c r="F1810" s="11">
        <f>ROUND(АТС!$D314*$F$791*$F$792/100,2)</f>
        <v>20.78</v>
      </c>
      <c r="G1810" s="11">
        <f>ROUND(АТС!$D314*$G$791*$G$792/100,2)</f>
        <v>12.16</v>
      </c>
    </row>
    <row r="1811" spans="1:7" x14ac:dyDescent="0.25">
      <c r="A1811" s="244"/>
      <c r="B1811" s="251">
        <f t="shared" si="27"/>
        <v>41863.416669999999</v>
      </c>
      <c r="C1811" s="254">
        <v>10</v>
      </c>
      <c r="D1811" s="11">
        <f>ROUND(АТС!D315*$D$791*$D$792/100,2)</f>
        <v>4.1399999999999997</v>
      </c>
      <c r="E1811" s="11">
        <f>ROUND(АТС!$D315*$E$791*$E$792/100,2)</f>
        <v>3.8</v>
      </c>
      <c r="F1811" s="11">
        <f>ROUND(АТС!$D315*$F$791*$F$792/100,2)</f>
        <v>2.59</v>
      </c>
      <c r="G1811" s="11">
        <f>ROUND(АТС!$D315*$G$791*$G$792/100,2)</f>
        <v>1.51</v>
      </c>
    </row>
    <row r="1812" spans="1:7" x14ac:dyDescent="0.25">
      <c r="A1812" s="244"/>
      <c r="B1812" s="253">
        <f t="shared" si="27"/>
        <v>41863.458330000001</v>
      </c>
      <c r="C1812" s="254">
        <v>11</v>
      </c>
      <c r="D1812" s="11">
        <f>ROUND(АТС!D316*$D$791*$D$792/100,2)</f>
        <v>3.17</v>
      </c>
      <c r="E1812" s="11">
        <f>ROUND(АТС!$D316*$E$791*$E$792/100,2)</f>
        <v>2.91</v>
      </c>
      <c r="F1812" s="11">
        <f>ROUND(АТС!$D316*$F$791*$F$792/100,2)</f>
        <v>1.98</v>
      </c>
      <c r="G1812" s="11">
        <f>ROUND(АТС!$D316*$G$791*$G$792/100,2)</f>
        <v>1.1599999999999999</v>
      </c>
    </row>
    <row r="1813" spans="1:7" x14ac:dyDescent="0.25">
      <c r="A1813" s="244"/>
      <c r="B1813" s="251">
        <f t="shared" si="27"/>
        <v>41863.5</v>
      </c>
      <c r="C1813" s="254">
        <v>12</v>
      </c>
      <c r="D1813" s="11">
        <f>ROUND(АТС!D317*$D$791*$D$792/100,2)</f>
        <v>22.54</v>
      </c>
      <c r="E1813" s="11">
        <f>ROUND(АТС!$D317*$E$791*$E$792/100,2)</f>
        <v>20.71</v>
      </c>
      <c r="F1813" s="11">
        <f>ROUND(АТС!$D317*$F$791*$F$792/100,2)</f>
        <v>14.1</v>
      </c>
      <c r="G1813" s="11">
        <f>ROUND(АТС!$D317*$G$791*$G$792/100,2)</f>
        <v>8.26</v>
      </c>
    </row>
    <row r="1814" spans="1:7" x14ac:dyDescent="0.25">
      <c r="A1814" s="244"/>
      <c r="B1814" s="253">
        <f t="shared" si="27"/>
        <v>41863.541669999999</v>
      </c>
      <c r="C1814" s="254">
        <v>13</v>
      </c>
      <c r="D1814" s="11">
        <f>ROUND(АТС!D318*$D$791*$D$792/100,2)</f>
        <v>18.510000000000002</v>
      </c>
      <c r="E1814" s="11">
        <f>ROUND(АТС!$D318*$E$791*$E$792/100,2)</f>
        <v>17.010000000000002</v>
      </c>
      <c r="F1814" s="11">
        <f>ROUND(АТС!$D318*$F$791*$F$792/100,2)</f>
        <v>11.58</v>
      </c>
      <c r="G1814" s="11">
        <f>ROUND(АТС!$D318*$G$791*$G$792/100,2)</f>
        <v>6.78</v>
      </c>
    </row>
    <row r="1815" spans="1:7" x14ac:dyDescent="0.25">
      <c r="A1815" s="244"/>
      <c r="B1815" s="251">
        <f t="shared" si="27"/>
        <v>41863.583330000001</v>
      </c>
      <c r="C1815" s="254">
        <v>14</v>
      </c>
      <c r="D1815" s="11">
        <f>ROUND(АТС!D319*$D$791*$D$792/100,2)</f>
        <v>23.55</v>
      </c>
      <c r="E1815" s="11">
        <f>ROUND(АТС!$D319*$E$791*$E$792/100,2)</f>
        <v>21.64</v>
      </c>
      <c r="F1815" s="11">
        <f>ROUND(АТС!$D319*$F$791*$F$792/100,2)</f>
        <v>14.74</v>
      </c>
      <c r="G1815" s="11">
        <f>ROUND(АТС!$D319*$G$791*$G$792/100,2)</f>
        <v>8.6300000000000008</v>
      </c>
    </row>
    <row r="1816" spans="1:7" x14ac:dyDescent="0.25">
      <c r="A1816" s="244"/>
      <c r="B1816" s="253">
        <f t="shared" si="27"/>
        <v>41863.625</v>
      </c>
      <c r="C1816" s="254">
        <v>15</v>
      </c>
      <c r="D1816" s="11">
        <f>ROUND(АТС!D320*$D$791*$D$792/100,2)</f>
        <v>19.86</v>
      </c>
      <c r="E1816" s="11">
        <f>ROUND(АТС!$D320*$E$791*$E$792/100,2)</f>
        <v>18.239999999999998</v>
      </c>
      <c r="F1816" s="11">
        <f>ROUND(АТС!$D320*$F$791*$F$792/100,2)</f>
        <v>12.43</v>
      </c>
      <c r="G1816" s="11">
        <f>ROUND(АТС!$D320*$G$791*$G$792/100,2)</f>
        <v>7.27</v>
      </c>
    </row>
    <row r="1817" spans="1:7" x14ac:dyDescent="0.25">
      <c r="A1817" s="244"/>
      <c r="B1817" s="251">
        <f t="shared" si="27"/>
        <v>41863.666669999999</v>
      </c>
      <c r="C1817" s="254">
        <v>16</v>
      </c>
      <c r="D1817" s="11">
        <f>ROUND(АТС!D321*$D$791*$D$792/100,2)</f>
        <v>0</v>
      </c>
      <c r="E1817" s="11">
        <f>ROUND(АТС!$D321*$E$791*$E$792/100,2)</f>
        <v>0</v>
      </c>
      <c r="F1817" s="11">
        <f>ROUND(АТС!$D321*$F$791*$F$792/100,2)</f>
        <v>0</v>
      </c>
      <c r="G1817" s="11">
        <f>ROUND(АТС!$D321*$G$791*$G$792/100,2)</f>
        <v>0</v>
      </c>
    </row>
    <row r="1818" spans="1:7" x14ac:dyDescent="0.25">
      <c r="A1818" s="244"/>
      <c r="B1818" s="253">
        <f t="shared" ref="B1818:B1881" si="28">B1794+1</f>
        <v>41863.708330000001</v>
      </c>
      <c r="C1818" s="254">
        <v>17</v>
      </c>
      <c r="D1818" s="11">
        <f>ROUND(АТС!D322*$D$791*$D$792/100,2)</f>
        <v>0</v>
      </c>
      <c r="E1818" s="11">
        <f>ROUND(АТС!$D322*$E$791*$E$792/100,2)</f>
        <v>0</v>
      </c>
      <c r="F1818" s="11">
        <f>ROUND(АТС!$D322*$F$791*$F$792/100,2)</f>
        <v>0</v>
      </c>
      <c r="G1818" s="11">
        <f>ROUND(АТС!$D322*$G$791*$G$792/100,2)</f>
        <v>0</v>
      </c>
    </row>
    <row r="1819" spans="1:7" x14ac:dyDescent="0.25">
      <c r="A1819" s="244"/>
      <c r="B1819" s="251">
        <f t="shared" si="28"/>
        <v>41863.75</v>
      </c>
      <c r="C1819" s="254">
        <v>18</v>
      </c>
      <c r="D1819" s="11">
        <f>ROUND(АТС!D323*$D$791*$D$792/100,2)</f>
        <v>0</v>
      </c>
      <c r="E1819" s="11">
        <f>ROUND(АТС!$D323*$E$791*$E$792/100,2)</f>
        <v>0</v>
      </c>
      <c r="F1819" s="11">
        <f>ROUND(АТС!$D323*$F$791*$F$792/100,2)</f>
        <v>0</v>
      </c>
      <c r="G1819" s="11">
        <f>ROUND(АТС!$D323*$G$791*$G$792/100,2)</f>
        <v>0</v>
      </c>
    </row>
    <row r="1820" spans="1:7" x14ac:dyDescent="0.25">
      <c r="A1820" s="244"/>
      <c r="B1820" s="253">
        <f t="shared" si="28"/>
        <v>41863.791669999999</v>
      </c>
      <c r="C1820" s="254">
        <v>19</v>
      </c>
      <c r="D1820" s="11">
        <f>ROUND(АТС!D324*$D$791*$D$792/100,2)</f>
        <v>0</v>
      </c>
      <c r="E1820" s="11">
        <f>ROUND(АТС!$D324*$E$791*$E$792/100,2)</f>
        <v>0</v>
      </c>
      <c r="F1820" s="11">
        <f>ROUND(АТС!$D324*$F$791*$F$792/100,2)</f>
        <v>0</v>
      </c>
      <c r="G1820" s="11">
        <f>ROUND(АТС!$D324*$G$791*$G$792/100,2)</f>
        <v>0</v>
      </c>
    </row>
    <row r="1821" spans="1:7" x14ac:dyDescent="0.25">
      <c r="A1821" s="244"/>
      <c r="B1821" s="251">
        <f t="shared" si="28"/>
        <v>41863.833330000001</v>
      </c>
      <c r="C1821" s="254">
        <v>20</v>
      </c>
      <c r="D1821" s="11">
        <f>ROUND(АТС!D325*$D$791*$D$792/100,2)</f>
        <v>0</v>
      </c>
      <c r="E1821" s="11">
        <f>ROUND(АТС!$D325*$E$791*$E$792/100,2)</f>
        <v>0</v>
      </c>
      <c r="F1821" s="11">
        <f>ROUND(АТС!$D325*$F$791*$F$792/100,2)</f>
        <v>0</v>
      </c>
      <c r="G1821" s="11">
        <f>ROUND(АТС!$D325*$G$791*$G$792/100,2)</f>
        <v>0</v>
      </c>
    </row>
    <row r="1822" spans="1:7" x14ac:dyDescent="0.25">
      <c r="A1822" s="244"/>
      <c r="B1822" s="253">
        <f t="shared" si="28"/>
        <v>41863.875</v>
      </c>
      <c r="C1822" s="254">
        <v>21</v>
      </c>
      <c r="D1822" s="11">
        <f>ROUND(АТС!D326*$D$791*$D$792/100,2)</f>
        <v>0</v>
      </c>
      <c r="E1822" s="11">
        <f>ROUND(АТС!$D326*$E$791*$E$792/100,2)</f>
        <v>0</v>
      </c>
      <c r="F1822" s="11">
        <f>ROUND(АТС!$D326*$F$791*$F$792/100,2)</f>
        <v>0</v>
      </c>
      <c r="G1822" s="11">
        <f>ROUND(АТС!$D326*$G$791*$G$792/100,2)</f>
        <v>0</v>
      </c>
    </row>
    <row r="1823" spans="1:7" x14ac:dyDescent="0.25">
      <c r="A1823" s="244"/>
      <c r="B1823" s="251">
        <f t="shared" si="28"/>
        <v>41863.916669999999</v>
      </c>
      <c r="C1823" s="254">
        <v>22</v>
      </c>
      <c r="D1823" s="11">
        <f>ROUND(АТС!D327*$D$791*$D$792/100,2)</f>
        <v>0</v>
      </c>
      <c r="E1823" s="11">
        <f>ROUND(АТС!$D327*$E$791*$E$792/100,2)</f>
        <v>0</v>
      </c>
      <c r="F1823" s="11">
        <f>ROUND(АТС!$D327*$F$791*$F$792/100,2)</f>
        <v>0</v>
      </c>
      <c r="G1823" s="11">
        <f>ROUND(АТС!$D327*$G$791*$G$792/100,2)</f>
        <v>0</v>
      </c>
    </row>
    <row r="1824" spans="1:7" x14ac:dyDescent="0.25">
      <c r="A1824" s="244"/>
      <c r="B1824" s="253">
        <f t="shared" si="28"/>
        <v>41863.958330000001</v>
      </c>
      <c r="C1824" s="254">
        <v>23</v>
      </c>
      <c r="D1824" s="11">
        <f>ROUND(АТС!D328*$D$791*$D$792/100,2)</f>
        <v>0</v>
      </c>
      <c r="E1824" s="11">
        <f>ROUND(АТС!$D328*$E$791*$E$792/100,2)</f>
        <v>0</v>
      </c>
      <c r="F1824" s="11">
        <f>ROUND(АТС!$D328*$F$791*$F$792/100,2)</f>
        <v>0</v>
      </c>
      <c r="G1824" s="11">
        <f>ROUND(АТС!$D328*$G$791*$G$792/100,2)</f>
        <v>0</v>
      </c>
    </row>
    <row r="1825" spans="1:7" x14ac:dyDescent="0.25">
      <c r="A1825" s="244"/>
      <c r="B1825" s="251">
        <f t="shared" si="28"/>
        <v>41864</v>
      </c>
      <c r="C1825" s="254">
        <v>0</v>
      </c>
      <c r="D1825" s="11">
        <f>ROUND(АТС!D329*$D$791*$D$792/100,2)</f>
        <v>0</v>
      </c>
      <c r="E1825" s="11">
        <f>ROUND(АТС!$D329*$E$791*$E$792/100,2)</f>
        <v>0</v>
      </c>
      <c r="F1825" s="11">
        <f>ROUND(АТС!$D329*$F$791*$F$792/100,2)</f>
        <v>0</v>
      </c>
      <c r="G1825" s="11">
        <f>ROUND(АТС!$D329*$G$791*$G$792/100,2)</f>
        <v>0</v>
      </c>
    </row>
    <row r="1826" spans="1:7" x14ac:dyDescent="0.25">
      <c r="A1826" s="244"/>
      <c r="B1826" s="253">
        <f t="shared" si="28"/>
        <v>41864.041669999999</v>
      </c>
      <c r="C1826" s="254">
        <v>1</v>
      </c>
      <c r="D1826" s="11">
        <f>ROUND(АТС!D330*$D$791*$D$792/100,2)</f>
        <v>0</v>
      </c>
      <c r="E1826" s="11">
        <f>ROUND(АТС!$D330*$E$791*$E$792/100,2)</f>
        <v>0</v>
      </c>
      <c r="F1826" s="11">
        <f>ROUND(АТС!$D330*$F$791*$F$792/100,2)</f>
        <v>0</v>
      </c>
      <c r="G1826" s="11">
        <f>ROUND(АТС!$D330*$G$791*$G$792/100,2)</f>
        <v>0</v>
      </c>
    </row>
    <row r="1827" spans="1:7" x14ac:dyDescent="0.25">
      <c r="A1827" s="244"/>
      <c r="B1827" s="251">
        <f t="shared" si="28"/>
        <v>41864.083330000001</v>
      </c>
      <c r="C1827" s="254">
        <v>2</v>
      </c>
      <c r="D1827" s="11">
        <f>ROUND(АТС!D331*$D$791*$D$792/100,2)</f>
        <v>0.7</v>
      </c>
      <c r="E1827" s="11">
        <f>ROUND(АТС!$D331*$E$791*$E$792/100,2)</f>
        <v>0.64</v>
      </c>
      <c r="F1827" s="11">
        <f>ROUND(АТС!$D331*$F$791*$F$792/100,2)</f>
        <v>0.44</v>
      </c>
      <c r="G1827" s="11">
        <f>ROUND(АТС!$D331*$G$791*$G$792/100,2)</f>
        <v>0.25</v>
      </c>
    </row>
    <row r="1828" spans="1:7" x14ac:dyDescent="0.25">
      <c r="A1828" s="244"/>
      <c r="B1828" s="253">
        <f t="shared" si="28"/>
        <v>41864.125</v>
      </c>
      <c r="C1828" s="254">
        <v>3</v>
      </c>
      <c r="D1828" s="11">
        <f>ROUND(АТС!D332*$D$791*$D$792/100,2)</f>
        <v>0.41</v>
      </c>
      <c r="E1828" s="11">
        <f>ROUND(АТС!$D332*$E$791*$E$792/100,2)</f>
        <v>0.37</v>
      </c>
      <c r="F1828" s="11">
        <f>ROUND(АТС!$D332*$F$791*$F$792/100,2)</f>
        <v>0.25</v>
      </c>
      <c r="G1828" s="11">
        <f>ROUND(АТС!$D332*$G$791*$G$792/100,2)</f>
        <v>0.15</v>
      </c>
    </row>
    <row r="1829" spans="1:7" x14ac:dyDescent="0.25">
      <c r="A1829" s="244"/>
      <c r="B1829" s="251">
        <f t="shared" si="28"/>
        <v>41864.166669999999</v>
      </c>
      <c r="C1829" s="254">
        <v>4</v>
      </c>
      <c r="D1829" s="11">
        <f>ROUND(АТС!D333*$D$791*$D$792/100,2)</f>
        <v>15.57</v>
      </c>
      <c r="E1829" s="11">
        <f>ROUND(АТС!$D333*$E$791*$E$792/100,2)</f>
        <v>14.3</v>
      </c>
      <c r="F1829" s="11">
        <f>ROUND(АТС!$D333*$F$791*$F$792/100,2)</f>
        <v>9.74</v>
      </c>
      <c r="G1829" s="11">
        <f>ROUND(АТС!$D333*$G$791*$G$792/100,2)</f>
        <v>5.7</v>
      </c>
    </row>
    <row r="1830" spans="1:7" x14ac:dyDescent="0.25">
      <c r="A1830" s="244"/>
      <c r="B1830" s="253">
        <f t="shared" si="28"/>
        <v>41864.208330000001</v>
      </c>
      <c r="C1830" s="254">
        <v>5</v>
      </c>
      <c r="D1830" s="11">
        <f>ROUND(АТС!D334*$D$791*$D$792/100,2)</f>
        <v>20.100000000000001</v>
      </c>
      <c r="E1830" s="11">
        <f>ROUND(АТС!$D334*$E$791*$E$792/100,2)</f>
        <v>18.46</v>
      </c>
      <c r="F1830" s="11">
        <f>ROUND(АТС!$D334*$F$791*$F$792/100,2)</f>
        <v>12.57</v>
      </c>
      <c r="G1830" s="11">
        <f>ROUND(АТС!$D334*$G$791*$G$792/100,2)</f>
        <v>7.36</v>
      </c>
    </row>
    <row r="1831" spans="1:7" x14ac:dyDescent="0.25">
      <c r="A1831" s="244"/>
      <c r="B1831" s="251">
        <f t="shared" si="28"/>
        <v>41864.25</v>
      </c>
      <c r="C1831" s="254">
        <v>6</v>
      </c>
      <c r="D1831" s="11">
        <f>ROUND(АТС!D335*$D$791*$D$792/100,2)</f>
        <v>40.35</v>
      </c>
      <c r="E1831" s="11">
        <f>ROUND(АТС!$D335*$E$791*$E$792/100,2)</f>
        <v>37.07</v>
      </c>
      <c r="F1831" s="11">
        <f>ROUND(АТС!$D335*$F$791*$F$792/100,2)</f>
        <v>25.25</v>
      </c>
      <c r="G1831" s="11">
        <f>ROUND(АТС!$D335*$G$791*$G$792/100,2)</f>
        <v>14.78</v>
      </c>
    </row>
    <row r="1832" spans="1:7" x14ac:dyDescent="0.25">
      <c r="A1832" s="244"/>
      <c r="B1832" s="253">
        <f t="shared" si="28"/>
        <v>41864.291669999999</v>
      </c>
      <c r="C1832" s="254">
        <v>7</v>
      </c>
      <c r="D1832" s="11">
        <f>ROUND(АТС!D336*$D$791*$D$792/100,2)</f>
        <v>52.78</v>
      </c>
      <c r="E1832" s="11">
        <f>ROUND(АТС!$D336*$E$791*$E$792/100,2)</f>
        <v>48.49</v>
      </c>
      <c r="F1832" s="11">
        <f>ROUND(АТС!$D336*$F$791*$F$792/100,2)</f>
        <v>33.020000000000003</v>
      </c>
      <c r="G1832" s="11">
        <f>ROUND(АТС!$D336*$G$791*$G$792/100,2)</f>
        <v>19.329999999999998</v>
      </c>
    </row>
    <row r="1833" spans="1:7" x14ac:dyDescent="0.25">
      <c r="A1833" s="244"/>
      <c r="B1833" s="251">
        <f t="shared" si="28"/>
        <v>41864.333330000001</v>
      </c>
      <c r="C1833" s="254">
        <v>8</v>
      </c>
      <c r="D1833" s="11">
        <f>ROUND(АТС!D337*$D$791*$D$792/100,2)</f>
        <v>20.22</v>
      </c>
      <c r="E1833" s="11">
        <f>ROUND(АТС!$D337*$E$791*$E$792/100,2)</f>
        <v>18.579999999999998</v>
      </c>
      <c r="F1833" s="11">
        <f>ROUND(АТС!$D337*$F$791*$F$792/100,2)</f>
        <v>12.65</v>
      </c>
      <c r="G1833" s="11">
        <f>ROUND(АТС!$D337*$G$791*$G$792/100,2)</f>
        <v>7.41</v>
      </c>
    </row>
    <row r="1834" spans="1:7" x14ac:dyDescent="0.25">
      <c r="A1834" s="244"/>
      <c r="B1834" s="253">
        <f t="shared" si="28"/>
        <v>41864.375</v>
      </c>
      <c r="C1834" s="254">
        <v>9</v>
      </c>
      <c r="D1834" s="11">
        <f>ROUND(АТС!D338*$D$791*$D$792/100,2)</f>
        <v>28.91</v>
      </c>
      <c r="E1834" s="11">
        <f>ROUND(АТС!$D338*$E$791*$E$792/100,2)</f>
        <v>26.56</v>
      </c>
      <c r="F1834" s="11">
        <f>ROUND(АТС!$D338*$F$791*$F$792/100,2)</f>
        <v>18.09</v>
      </c>
      <c r="G1834" s="11">
        <f>ROUND(АТС!$D338*$G$791*$G$792/100,2)</f>
        <v>10.59</v>
      </c>
    </row>
    <row r="1835" spans="1:7" x14ac:dyDescent="0.25">
      <c r="A1835" s="244"/>
      <c r="B1835" s="251">
        <f t="shared" si="28"/>
        <v>41864.416669999999</v>
      </c>
      <c r="C1835" s="254">
        <v>10</v>
      </c>
      <c r="D1835" s="11">
        <f>ROUND(АТС!D339*$D$791*$D$792/100,2)</f>
        <v>21.85</v>
      </c>
      <c r="E1835" s="11">
        <f>ROUND(АТС!$D339*$E$791*$E$792/100,2)</f>
        <v>20.07</v>
      </c>
      <c r="F1835" s="11">
        <f>ROUND(АТС!$D339*$F$791*$F$792/100,2)</f>
        <v>13.67</v>
      </c>
      <c r="G1835" s="11">
        <f>ROUND(АТС!$D339*$G$791*$G$792/100,2)</f>
        <v>8</v>
      </c>
    </row>
    <row r="1836" spans="1:7" x14ac:dyDescent="0.25">
      <c r="A1836" s="244"/>
      <c r="B1836" s="253">
        <f t="shared" si="28"/>
        <v>41864.458330000001</v>
      </c>
      <c r="C1836" s="254">
        <v>11</v>
      </c>
      <c r="D1836" s="11">
        <f>ROUND(АТС!D340*$D$791*$D$792/100,2)</f>
        <v>10.51</v>
      </c>
      <c r="E1836" s="11">
        <f>ROUND(АТС!$D340*$E$791*$E$792/100,2)</f>
        <v>9.66</v>
      </c>
      <c r="F1836" s="11">
        <f>ROUND(АТС!$D340*$F$791*$F$792/100,2)</f>
        <v>6.58</v>
      </c>
      <c r="G1836" s="11">
        <f>ROUND(АТС!$D340*$G$791*$G$792/100,2)</f>
        <v>3.85</v>
      </c>
    </row>
    <row r="1837" spans="1:7" x14ac:dyDescent="0.25">
      <c r="A1837" s="244"/>
      <c r="B1837" s="251">
        <f t="shared" si="28"/>
        <v>41864.5</v>
      </c>
      <c r="C1837" s="254">
        <v>12</v>
      </c>
      <c r="D1837" s="11">
        <f>ROUND(АТС!D341*$D$791*$D$792/100,2)</f>
        <v>7.97</v>
      </c>
      <c r="E1837" s="11">
        <f>ROUND(АТС!$D341*$E$791*$E$792/100,2)</f>
        <v>7.32</v>
      </c>
      <c r="F1837" s="11">
        <f>ROUND(АТС!$D341*$F$791*$F$792/100,2)</f>
        <v>4.99</v>
      </c>
      <c r="G1837" s="11">
        <f>ROUND(АТС!$D341*$G$791*$G$792/100,2)</f>
        <v>2.92</v>
      </c>
    </row>
    <row r="1838" spans="1:7" x14ac:dyDescent="0.25">
      <c r="A1838" s="244"/>
      <c r="B1838" s="253">
        <f t="shared" si="28"/>
        <v>41864.541669999999</v>
      </c>
      <c r="C1838" s="254">
        <v>13</v>
      </c>
      <c r="D1838" s="11">
        <f>ROUND(АТС!D342*$D$791*$D$792/100,2)</f>
        <v>6.36</v>
      </c>
      <c r="E1838" s="11">
        <f>ROUND(АТС!$D342*$E$791*$E$792/100,2)</f>
        <v>5.84</v>
      </c>
      <c r="F1838" s="11">
        <f>ROUND(АТС!$D342*$F$791*$F$792/100,2)</f>
        <v>3.98</v>
      </c>
      <c r="G1838" s="11">
        <f>ROUND(АТС!$D342*$G$791*$G$792/100,2)</f>
        <v>2.33</v>
      </c>
    </row>
    <row r="1839" spans="1:7" x14ac:dyDescent="0.25">
      <c r="A1839" s="244"/>
      <c r="B1839" s="251">
        <f t="shared" si="28"/>
        <v>41864.583330000001</v>
      </c>
      <c r="C1839" s="254">
        <v>14</v>
      </c>
      <c r="D1839" s="11">
        <f>ROUND(АТС!D343*$D$791*$D$792/100,2)</f>
        <v>0</v>
      </c>
      <c r="E1839" s="11">
        <f>ROUND(АТС!$D343*$E$791*$E$792/100,2)</f>
        <v>0</v>
      </c>
      <c r="F1839" s="11">
        <f>ROUND(АТС!$D343*$F$791*$F$792/100,2)</f>
        <v>0</v>
      </c>
      <c r="G1839" s="11">
        <f>ROUND(АТС!$D343*$G$791*$G$792/100,2)</f>
        <v>0</v>
      </c>
    </row>
    <row r="1840" spans="1:7" x14ac:dyDescent="0.25">
      <c r="A1840" s="244"/>
      <c r="B1840" s="253">
        <f t="shared" si="28"/>
        <v>41864.625</v>
      </c>
      <c r="C1840" s="254">
        <v>15</v>
      </c>
      <c r="D1840" s="11">
        <f>ROUND(АТС!D344*$D$791*$D$792/100,2)</f>
        <v>0</v>
      </c>
      <c r="E1840" s="11">
        <f>ROUND(АТС!$D344*$E$791*$E$792/100,2)</f>
        <v>0</v>
      </c>
      <c r="F1840" s="11">
        <f>ROUND(АТС!$D344*$F$791*$F$792/100,2)</f>
        <v>0</v>
      </c>
      <c r="G1840" s="11">
        <f>ROUND(АТС!$D344*$G$791*$G$792/100,2)</f>
        <v>0</v>
      </c>
    </row>
    <row r="1841" spans="1:7" x14ac:dyDescent="0.25">
      <c r="A1841" s="244"/>
      <c r="B1841" s="251">
        <f t="shared" si="28"/>
        <v>41864.666669999999</v>
      </c>
      <c r="C1841" s="254">
        <v>16</v>
      </c>
      <c r="D1841" s="11">
        <f>ROUND(АТС!D345*$D$791*$D$792/100,2)</f>
        <v>0</v>
      </c>
      <c r="E1841" s="11">
        <f>ROUND(АТС!$D345*$E$791*$E$792/100,2)</f>
        <v>0</v>
      </c>
      <c r="F1841" s="11">
        <f>ROUND(АТС!$D345*$F$791*$F$792/100,2)</f>
        <v>0</v>
      </c>
      <c r="G1841" s="11">
        <f>ROUND(АТС!$D345*$G$791*$G$792/100,2)</f>
        <v>0</v>
      </c>
    </row>
    <row r="1842" spans="1:7" x14ac:dyDescent="0.25">
      <c r="A1842" s="244"/>
      <c r="B1842" s="253">
        <f t="shared" si="28"/>
        <v>41864.708330000001</v>
      </c>
      <c r="C1842" s="254">
        <v>17</v>
      </c>
      <c r="D1842" s="11">
        <f>ROUND(АТС!D346*$D$791*$D$792/100,2)</f>
        <v>0</v>
      </c>
      <c r="E1842" s="11">
        <f>ROUND(АТС!$D346*$E$791*$E$792/100,2)</f>
        <v>0</v>
      </c>
      <c r="F1842" s="11">
        <f>ROUND(АТС!$D346*$F$791*$F$792/100,2)</f>
        <v>0</v>
      </c>
      <c r="G1842" s="11">
        <f>ROUND(АТС!$D346*$G$791*$G$792/100,2)</f>
        <v>0</v>
      </c>
    </row>
    <row r="1843" spans="1:7" x14ac:dyDescent="0.25">
      <c r="A1843" s="244"/>
      <c r="B1843" s="251">
        <f t="shared" si="28"/>
        <v>41864.75</v>
      </c>
      <c r="C1843" s="254">
        <v>18</v>
      </c>
      <c r="D1843" s="11">
        <f>ROUND(АТС!D347*$D$791*$D$792/100,2)</f>
        <v>0</v>
      </c>
      <c r="E1843" s="11">
        <f>ROUND(АТС!$D347*$E$791*$E$792/100,2)</f>
        <v>0</v>
      </c>
      <c r="F1843" s="11">
        <f>ROUND(АТС!$D347*$F$791*$F$792/100,2)</f>
        <v>0</v>
      </c>
      <c r="G1843" s="11">
        <f>ROUND(АТС!$D347*$G$791*$G$792/100,2)</f>
        <v>0</v>
      </c>
    </row>
    <row r="1844" spans="1:7" x14ac:dyDescent="0.25">
      <c r="A1844" s="244"/>
      <c r="B1844" s="253">
        <f t="shared" si="28"/>
        <v>41864.791669999999</v>
      </c>
      <c r="C1844" s="254">
        <v>19</v>
      </c>
      <c r="D1844" s="11">
        <f>ROUND(АТС!D348*$D$791*$D$792/100,2)</f>
        <v>0</v>
      </c>
      <c r="E1844" s="11">
        <f>ROUND(АТС!$D348*$E$791*$E$792/100,2)</f>
        <v>0</v>
      </c>
      <c r="F1844" s="11">
        <f>ROUND(АТС!$D348*$F$791*$F$792/100,2)</f>
        <v>0</v>
      </c>
      <c r="G1844" s="11">
        <f>ROUND(АТС!$D348*$G$791*$G$792/100,2)</f>
        <v>0</v>
      </c>
    </row>
    <row r="1845" spans="1:7" x14ac:dyDescent="0.25">
      <c r="A1845" s="244"/>
      <c r="B1845" s="251">
        <f t="shared" si="28"/>
        <v>41864.833330000001</v>
      </c>
      <c r="C1845" s="254">
        <v>20</v>
      </c>
      <c r="D1845" s="11">
        <f>ROUND(АТС!D349*$D$791*$D$792/100,2)</f>
        <v>0</v>
      </c>
      <c r="E1845" s="11">
        <f>ROUND(АТС!$D349*$E$791*$E$792/100,2)</f>
        <v>0</v>
      </c>
      <c r="F1845" s="11">
        <f>ROUND(АТС!$D349*$F$791*$F$792/100,2)</f>
        <v>0</v>
      </c>
      <c r="G1845" s="11">
        <f>ROUND(АТС!$D349*$G$791*$G$792/100,2)</f>
        <v>0</v>
      </c>
    </row>
    <row r="1846" spans="1:7" x14ac:dyDescent="0.25">
      <c r="A1846" s="244"/>
      <c r="B1846" s="253">
        <f t="shared" si="28"/>
        <v>41864.875</v>
      </c>
      <c r="C1846" s="254">
        <v>21</v>
      </c>
      <c r="D1846" s="11">
        <f>ROUND(АТС!D350*$D$791*$D$792/100,2)</f>
        <v>0</v>
      </c>
      <c r="E1846" s="11">
        <f>ROUND(АТС!$D350*$E$791*$E$792/100,2)</f>
        <v>0</v>
      </c>
      <c r="F1846" s="11">
        <f>ROUND(АТС!$D350*$F$791*$F$792/100,2)</f>
        <v>0</v>
      </c>
      <c r="G1846" s="11">
        <f>ROUND(АТС!$D350*$G$791*$G$792/100,2)</f>
        <v>0</v>
      </c>
    </row>
    <row r="1847" spans="1:7" x14ac:dyDescent="0.25">
      <c r="A1847" s="244"/>
      <c r="B1847" s="251">
        <f t="shared" si="28"/>
        <v>41864.916669999999</v>
      </c>
      <c r="C1847" s="254">
        <v>22</v>
      </c>
      <c r="D1847" s="11">
        <f>ROUND(АТС!D351*$D$791*$D$792/100,2)</f>
        <v>0</v>
      </c>
      <c r="E1847" s="11">
        <f>ROUND(АТС!$D351*$E$791*$E$792/100,2)</f>
        <v>0</v>
      </c>
      <c r="F1847" s="11">
        <f>ROUND(АТС!$D351*$F$791*$F$792/100,2)</f>
        <v>0</v>
      </c>
      <c r="G1847" s="11">
        <f>ROUND(АТС!$D351*$G$791*$G$792/100,2)</f>
        <v>0</v>
      </c>
    </row>
    <row r="1848" spans="1:7" x14ac:dyDescent="0.25">
      <c r="A1848" s="244"/>
      <c r="B1848" s="253">
        <f t="shared" si="28"/>
        <v>41864.958330000001</v>
      </c>
      <c r="C1848" s="254">
        <v>23</v>
      </c>
      <c r="D1848" s="11">
        <f>ROUND(АТС!D352*$D$791*$D$792/100,2)</f>
        <v>0</v>
      </c>
      <c r="E1848" s="11">
        <f>ROUND(АТС!$D352*$E$791*$E$792/100,2)</f>
        <v>0</v>
      </c>
      <c r="F1848" s="11">
        <f>ROUND(АТС!$D352*$F$791*$F$792/100,2)</f>
        <v>0</v>
      </c>
      <c r="G1848" s="11">
        <f>ROUND(АТС!$D352*$G$791*$G$792/100,2)</f>
        <v>0</v>
      </c>
    </row>
    <row r="1849" spans="1:7" x14ac:dyDescent="0.25">
      <c r="A1849" s="244"/>
      <c r="B1849" s="251">
        <f t="shared" si="28"/>
        <v>41865</v>
      </c>
      <c r="C1849" s="254">
        <v>0</v>
      </c>
      <c r="D1849" s="11">
        <f>ROUND(АТС!D353*$D$791*$D$792/100,2)</f>
        <v>0</v>
      </c>
      <c r="E1849" s="11">
        <f>ROUND(АТС!$D353*$E$791*$E$792/100,2)</f>
        <v>0</v>
      </c>
      <c r="F1849" s="11">
        <f>ROUND(АТС!$D353*$F$791*$F$792/100,2)</f>
        <v>0</v>
      </c>
      <c r="G1849" s="11">
        <f>ROUND(АТС!$D353*$G$791*$G$792/100,2)</f>
        <v>0</v>
      </c>
    </row>
    <row r="1850" spans="1:7" x14ac:dyDescent="0.25">
      <c r="A1850" s="244"/>
      <c r="B1850" s="253">
        <f t="shared" si="28"/>
        <v>41865.041669999999</v>
      </c>
      <c r="C1850" s="254">
        <v>1</v>
      </c>
      <c r="D1850" s="11">
        <f>ROUND(АТС!D354*$D$791*$D$792/100,2)</f>
        <v>0</v>
      </c>
      <c r="E1850" s="11">
        <f>ROUND(АТС!$D354*$E$791*$E$792/100,2)</f>
        <v>0</v>
      </c>
      <c r="F1850" s="11">
        <f>ROUND(АТС!$D354*$F$791*$F$792/100,2)</f>
        <v>0</v>
      </c>
      <c r="G1850" s="11">
        <f>ROUND(АТС!$D354*$G$791*$G$792/100,2)</f>
        <v>0</v>
      </c>
    </row>
    <row r="1851" spans="1:7" x14ac:dyDescent="0.25">
      <c r="A1851" s="244"/>
      <c r="B1851" s="251">
        <f t="shared" si="28"/>
        <v>41865.083330000001</v>
      </c>
      <c r="C1851" s="254">
        <v>2</v>
      </c>
      <c r="D1851" s="11">
        <f>ROUND(АТС!D355*$D$791*$D$792/100,2)</f>
        <v>0</v>
      </c>
      <c r="E1851" s="11">
        <f>ROUND(АТС!$D355*$E$791*$E$792/100,2)</f>
        <v>0</v>
      </c>
      <c r="F1851" s="11">
        <f>ROUND(АТС!$D355*$F$791*$F$792/100,2)</f>
        <v>0</v>
      </c>
      <c r="G1851" s="11">
        <f>ROUND(АТС!$D355*$G$791*$G$792/100,2)</f>
        <v>0</v>
      </c>
    </row>
    <row r="1852" spans="1:7" x14ac:dyDescent="0.25">
      <c r="A1852" s="244"/>
      <c r="B1852" s="253">
        <f t="shared" si="28"/>
        <v>41865.125</v>
      </c>
      <c r="C1852" s="254">
        <v>3</v>
      </c>
      <c r="D1852" s="11">
        <f>ROUND(АТС!D356*$D$791*$D$792/100,2)</f>
        <v>0</v>
      </c>
      <c r="E1852" s="11">
        <f>ROUND(АТС!$D356*$E$791*$E$792/100,2)</f>
        <v>0</v>
      </c>
      <c r="F1852" s="11">
        <f>ROUND(АТС!$D356*$F$791*$F$792/100,2)</f>
        <v>0</v>
      </c>
      <c r="G1852" s="11">
        <f>ROUND(АТС!$D356*$G$791*$G$792/100,2)</f>
        <v>0</v>
      </c>
    </row>
    <row r="1853" spans="1:7" x14ac:dyDescent="0.25">
      <c r="A1853" s="244"/>
      <c r="B1853" s="251">
        <f t="shared" si="28"/>
        <v>41865.166669999999</v>
      </c>
      <c r="C1853" s="254">
        <v>4</v>
      </c>
      <c r="D1853" s="11">
        <f>ROUND(АТС!D357*$D$791*$D$792/100,2)</f>
        <v>5.18</v>
      </c>
      <c r="E1853" s="11">
        <f>ROUND(АТС!$D357*$E$791*$E$792/100,2)</f>
        <v>4.76</v>
      </c>
      <c r="F1853" s="11">
        <f>ROUND(АТС!$D357*$F$791*$F$792/100,2)</f>
        <v>3.24</v>
      </c>
      <c r="G1853" s="11">
        <f>ROUND(АТС!$D357*$G$791*$G$792/100,2)</f>
        <v>1.9</v>
      </c>
    </row>
    <row r="1854" spans="1:7" x14ac:dyDescent="0.25">
      <c r="A1854" s="244"/>
      <c r="B1854" s="253">
        <f t="shared" si="28"/>
        <v>41865.208330000001</v>
      </c>
      <c r="C1854" s="254">
        <v>5</v>
      </c>
      <c r="D1854" s="11">
        <f>ROUND(АТС!D358*$D$791*$D$792/100,2)</f>
        <v>6.87</v>
      </c>
      <c r="E1854" s="11">
        <f>ROUND(АТС!$D358*$E$791*$E$792/100,2)</f>
        <v>6.31</v>
      </c>
      <c r="F1854" s="11">
        <f>ROUND(АТС!$D358*$F$791*$F$792/100,2)</f>
        <v>4.3</v>
      </c>
      <c r="G1854" s="11">
        <f>ROUND(АТС!$D358*$G$791*$G$792/100,2)</f>
        <v>2.5099999999999998</v>
      </c>
    </row>
    <row r="1855" spans="1:7" x14ac:dyDescent="0.25">
      <c r="A1855" s="244"/>
      <c r="B1855" s="251">
        <f t="shared" si="28"/>
        <v>41865.25</v>
      </c>
      <c r="C1855" s="254">
        <v>6</v>
      </c>
      <c r="D1855" s="11">
        <f>ROUND(АТС!D359*$D$791*$D$792/100,2)</f>
        <v>34.200000000000003</v>
      </c>
      <c r="E1855" s="11">
        <f>ROUND(АТС!$D359*$E$791*$E$792/100,2)</f>
        <v>31.42</v>
      </c>
      <c r="F1855" s="11">
        <f>ROUND(АТС!$D359*$F$791*$F$792/100,2)</f>
        <v>21.4</v>
      </c>
      <c r="G1855" s="11">
        <f>ROUND(АТС!$D359*$G$791*$G$792/100,2)</f>
        <v>12.53</v>
      </c>
    </row>
    <row r="1856" spans="1:7" x14ac:dyDescent="0.25">
      <c r="A1856" s="244"/>
      <c r="B1856" s="253">
        <f t="shared" si="28"/>
        <v>41865.291669999999</v>
      </c>
      <c r="C1856" s="254">
        <v>7</v>
      </c>
      <c r="D1856" s="11">
        <f>ROUND(АТС!D360*$D$791*$D$792/100,2)</f>
        <v>18.68</v>
      </c>
      <c r="E1856" s="11">
        <f>ROUND(АТС!$D360*$E$791*$E$792/100,2)</f>
        <v>17.16</v>
      </c>
      <c r="F1856" s="11">
        <f>ROUND(АТС!$D360*$F$791*$F$792/100,2)</f>
        <v>11.69</v>
      </c>
      <c r="G1856" s="11">
        <f>ROUND(АТС!$D360*$G$791*$G$792/100,2)</f>
        <v>6.84</v>
      </c>
    </row>
    <row r="1857" spans="1:7" x14ac:dyDescent="0.25">
      <c r="A1857" s="244"/>
      <c r="B1857" s="251">
        <f t="shared" si="28"/>
        <v>41865.333330000001</v>
      </c>
      <c r="C1857" s="254">
        <v>8</v>
      </c>
      <c r="D1857" s="11">
        <f>ROUND(АТС!D361*$D$791*$D$792/100,2)</f>
        <v>10.52</v>
      </c>
      <c r="E1857" s="11">
        <f>ROUND(АТС!$D361*$E$791*$E$792/100,2)</f>
        <v>9.66</v>
      </c>
      <c r="F1857" s="11">
        <f>ROUND(АТС!$D361*$F$791*$F$792/100,2)</f>
        <v>6.58</v>
      </c>
      <c r="G1857" s="11">
        <f>ROUND(АТС!$D361*$G$791*$G$792/100,2)</f>
        <v>3.85</v>
      </c>
    </row>
    <row r="1858" spans="1:7" x14ac:dyDescent="0.25">
      <c r="A1858" s="244"/>
      <c r="B1858" s="253">
        <f t="shared" si="28"/>
        <v>41865.375</v>
      </c>
      <c r="C1858" s="254">
        <v>9</v>
      </c>
      <c r="D1858" s="11">
        <f>ROUND(АТС!D362*$D$791*$D$792/100,2)</f>
        <v>154.94999999999999</v>
      </c>
      <c r="E1858" s="11">
        <f>ROUND(АТС!$D362*$E$791*$E$792/100,2)</f>
        <v>142.36000000000001</v>
      </c>
      <c r="F1858" s="11">
        <f>ROUND(АТС!$D362*$F$791*$F$792/100,2)</f>
        <v>96.95</v>
      </c>
      <c r="G1858" s="11">
        <f>ROUND(АТС!$D362*$G$791*$G$792/100,2)</f>
        <v>56.75</v>
      </c>
    </row>
    <row r="1859" spans="1:7" x14ac:dyDescent="0.25">
      <c r="A1859" s="244"/>
      <c r="B1859" s="251">
        <f t="shared" si="28"/>
        <v>41865.416669999999</v>
      </c>
      <c r="C1859" s="254">
        <v>10</v>
      </c>
      <c r="D1859" s="11">
        <f>ROUND(АТС!D363*$D$791*$D$792/100,2)</f>
        <v>109.87</v>
      </c>
      <c r="E1859" s="11">
        <f>ROUND(АТС!$D363*$E$791*$E$792/100,2)</f>
        <v>100.94</v>
      </c>
      <c r="F1859" s="11">
        <f>ROUND(АТС!$D363*$F$791*$F$792/100,2)</f>
        <v>68.75</v>
      </c>
      <c r="G1859" s="11">
        <f>ROUND(АТС!$D363*$G$791*$G$792/100,2)</f>
        <v>40.24</v>
      </c>
    </row>
    <row r="1860" spans="1:7" x14ac:dyDescent="0.25">
      <c r="A1860" s="244"/>
      <c r="B1860" s="253">
        <f t="shared" si="28"/>
        <v>41865.458330000001</v>
      </c>
      <c r="C1860" s="254">
        <v>11</v>
      </c>
      <c r="D1860" s="11">
        <f>ROUND(АТС!D364*$D$791*$D$792/100,2)</f>
        <v>105.13</v>
      </c>
      <c r="E1860" s="11">
        <f>ROUND(АТС!$D364*$E$791*$E$792/100,2)</f>
        <v>96.59</v>
      </c>
      <c r="F1860" s="11">
        <f>ROUND(АТС!$D364*$F$791*$F$792/100,2)</f>
        <v>65.78</v>
      </c>
      <c r="G1860" s="11">
        <f>ROUND(АТС!$D364*$G$791*$G$792/100,2)</f>
        <v>38.5</v>
      </c>
    </row>
    <row r="1861" spans="1:7" x14ac:dyDescent="0.25">
      <c r="A1861" s="244"/>
      <c r="B1861" s="251">
        <f t="shared" si="28"/>
        <v>41865.5</v>
      </c>
      <c r="C1861" s="254">
        <v>12</v>
      </c>
      <c r="D1861" s="11">
        <f>ROUND(АТС!D365*$D$791*$D$792/100,2)</f>
        <v>121.83</v>
      </c>
      <c r="E1861" s="11">
        <f>ROUND(АТС!$D365*$E$791*$E$792/100,2)</f>
        <v>111.94</v>
      </c>
      <c r="F1861" s="11">
        <f>ROUND(АТС!$D365*$F$791*$F$792/100,2)</f>
        <v>76.23</v>
      </c>
      <c r="G1861" s="11">
        <f>ROUND(АТС!$D365*$G$791*$G$792/100,2)</f>
        <v>44.62</v>
      </c>
    </row>
    <row r="1862" spans="1:7" x14ac:dyDescent="0.25">
      <c r="A1862" s="244"/>
      <c r="B1862" s="253">
        <f t="shared" si="28"/>
        <v>41865.541669999999</v>
      </c>
      <c r="C1862" s="254">
        <v>13</v>
      </c>
      <c r="D1862" s="11">
        <f>ROUND(АТС!D366*$D$791*$D$792/100,2)</f>
        <v>89.14</v>
      </c>
      <c r="E1862" s="11">
        <f>ROUND(АТС!$D366*$E$791*$E$792/100,2)</f>
        <v>81.900000000000006</v>
      </c>
      <c r="F1862" s="11">
        <f>ROUND(АТС!$D366*$F$791*$F$792/100,2)</f>
        <v>55.78</v>
      </c>
      <c r="G1862" s="11">
        <f>ROUND(АТС!$D366*$G$791*$G$792/100,2)</f>
        <v>32.65</v>
      </c>
    </row>
    <row r="1863" spans="1:7" x14ac:dyDescent="0.25">
      <c r="A1863" s="244"/>
      <c r="B1863" s="251">
        <f t="shared" si="28"/>
        <v>41865.583330000001</v>
      </c>
      <c r="C1863" s="254">
        <v>14</v>
      </c>
      <c r="D1863" s="11">
        <f>ROUND(АТС!D367*$D$791*$D$792/100,2)</f>
        <v>89.48</v>
      </c>
      <c r="E1863" s="11">
        <f>ROUND(АТС!$D367*$E$791*$E$792/100,2)</f>
        <v>82.21</v>
      </c>
      <c r="F1863" s="11">
        <f>ROUND(АТС!$D367*$F$791*$F$792/100,2)</f>
        <v>55.99</v>
      </c>
      <c r="G1863" s="11">
        <f>ROUND(АТС!$D367*$G$791*$G$792/100,2)</f>
        <v>32.770000000000003</v>
      </c>
    </row>
    <row r="1864" spans="1:7" x14ac:dyDescent="0.25">
      <c r="A1864" s="244"/>
      <c r="B1864" s="253">
        <f t="shared" si="28"/>
        <v>41865.625</v>
      </c>
      <c r="C1864" s="254">
        <v>15</v>
      </c>
      <c r="D1864" s="11">
        <f>ROUND(АТС!D368*$D$791*$D$792/100,2)</f>
        <v>100.99</v>
      </c>
      <c r="E1864" s="11">
        <f>ROUND(АТС!$D368*$E$791*$E$792/100,2)</f>
        <v>92.79</v>
      </c>
      <c r="F1864" s="11">
        <f>ROUND(АТС!$D368*$F$791*$F$792/100,2)</f>
        <v>63.19</v>
      </c>
      <c r="G1864" s="11">
        <f>ROUND(АТС!$D368*$G$791*$G$792/100,2)</f>
        <v>36.99</v>
      </c>
    </row>
    <row r="1865" spans="1:7" x14ac:dyDescent="0.25">
      <c r="A1865" s="244"/>
      <c r="B1865" s="251">
        <f t="shared" si="28"/>
        <v>41865.666669999999</v>
      </c>
      <c r="C1865" s="254">
        <v>16</v>
      </c>
      <c r="D1865" s="11">
        <f>ROUND(АТС!D369*$D$791*$D$792/100,2)</f>
        <v>495.41</v>
      </c>
      <c r="E1865" s="11">
        <f>ROUND(АТС!$D369*$E$791*$E$792/100,2)</f>
        <v>455.17</v>
      </c>
      <c r="F1865" s="11">
        <f>ROUND(АТС!$D369*$F$791*$F$792/100,2)</f>
        <v>309.98</v>
      </c>
      <c r="G1865" s="11">
        <f>ROUND(АТС!$D369*$G$791*$G$792/100,2)</f>
        <v>181.44</v>
      </c>
    </row>
    <row r="1866" spans="1:7" x14ac:dyDescent="0.25">
      <c r="A1866" s="244"/>
      <c r="B1866" s="253">
        <f t="shared" si="28"/>
        <v>41865.708330000001</v>
      </c>
      <c r="C1866" s="254">
        <v>17</v>
      </c>
      <c r="D1866" s="11">
        <f>ROUND(АТС!D370*$D$791*$D$792/100,2)</f>
        <v>492.9</v>
      </c>
      <c r="E1866" s="11">
        <f>ROUND(АТС!$D370*$E$791*$E$792/100,2)</f>
        <v>452.86</v>
      </c>
      <c r="F1866" s="11">
        <f>ROUND(АТС!$D370*$F$791*$F$792/100,2)</f>
        <v>308.39999999999998</v>
      </c>
      <c r="G1866" s="11">
        <f>ROUND(АТС!$D370*$G$791*$G$792/100,2)</f>
        <v>180.52</v>
      </c>
    </row>
    <row r="1867" spans="1:7" x14ac:dyDescent="0.25">
      <c r="A1867" s="244"/>
      <c r="B1867" s="251">
        <f t="shared" si="28"/>
        <v>41865.75</v>
      </c>
      <c r="C1867" s="254">
        <v>18</v>
      </c>
      <c r="D1867" s="11">
        <f>ROUND(АТС!D371*$D$791*$D$792/100,2)</f>
        <v>487.77</v>
      </c>
      <c r="E1867" s="11">
        <f>ROUND(АТС!$D371*$E$791*$E$792/100,2)</f>
        <v>448.15</v>
      </c>
      <c r="F1867" s="11">
        <f>ROUND(АТС!$D371*$F$791*$F$792/100,2)</f>
        <v>305.2</v>
      </c>
      <c r="G1867" s="11">
        <f>ROUND(АТС!$D371*$G$791*$G$792/100,2)</f>
        <v>178.65</v>
      </c>
    </row>
    <row r="1868" spans="1:7" x14ac:dyDescent="0.25">
      <c r="A1868" s="244"/>
      <c r="B1868" s="253">
        <f t="shared" si="28"/>
        <v>41865.791669999999</v>
      </c>
      <c r="C1868" s="254">
        <v>19</v>
      </c>
      <c r="D1868" s="11">
        <f>ROUND(АТС!D372*$D$791*$D$792/100,2)</f>
        <v>500.68</v>
      </c>
      <c r="E1868" s="11">
        <f>ROUND(АТС!$D372*$E$791*$E$792/100,2)</f>
        <v>460.01</v>
      </c>
      <c r="F1868" s="11">
        <f>ROUND(АТС!$D372*$F$791*$F$792/100,2)</f>
        <v>313.27999999999997</v>
      </c>
      <c r="G1868" s="11">
        <f>ROUND(АТС!$D372*$G$791*$G$792/100,2)</f>
        <v>183.37</v>
      </c>
    </row>
    <row r="1869" spans="1:7" x14ac:dyDescent="0.25">
      <c r="A1869" s="244"/>
      <c r="B1869" s="251">
        <f t="shared" si="28"/>
        <v>41865.833330000001</v>
      </c>
      <c r="C1869" s="254">
        <v>20</v>
      </c>
      <c r="D1869" s="11">
        <f>ROUND(АТС!D373*$D$791*$D$792/100,2)</f>
        <v>603.57000000000005</v>
      </c>
      <c r="E1869" s="11">
        <f>ROUND(АТС!$D373*$E$791*$E$792/100,2)</f>
        <v>554.54</v>
      </c>
      <c r="F1869" s="11">
        <f>ROUND(АТС!$D373*$F$791*$F$792/100,2)</f>
        <v>377.65</v>
      </c>
      <c r="G1869" s="11">
        <f>ROUND(АТС!$D373*$G$791*$G$792/100,2)</f>
        <v>221.05</v>
      </c>
    </row>
    <row r="1870" spans="1:7" x14ac:dyDescent="0.25">
      <c r="A1870" s="244"/>
      <c r="B1870" s="253">
        <f t="shared" si="28"/>
        <v>41865.875</v>
      </c>
      <c r="C1870" s="254">
        <v>21</v>
      </c>
      <c r="D1870" s="11">
        <f>ROUND(АТС!D374*$D$791*$D$792/100,2)</f>
        <v>585.13</v>
      </c>
      <c r="E1870" s="11">
        <f>ROUND(АТС!$D374*$E$791*$E$792/100,2)</f>
        <v>537.6</v>
      </c>
      <c r="F1870" s="11">
        <f>ROUND(АТС!$D374*$F$791*$F$792/100,2)</f>
        <v>366.12</v>
      </c>
      <c r="G1870" s="11">
        <f>ROUND(АТС!$D374*$G$791*$G$792/100,2)</f>
        <v>214.3</v>
      </c>
    </row>
    <row r="1871" spans="1:7" x14ac:dyDescent="0.25">
      <c r="A1871" s="244"/>
      <c r="B1871" s="251">
        <f t="shared" si="28"/>
        <v>41865.916669999999</v>
      </c>
      <c r="C1871" s="254">
        <v>22</v>
      </c>
      <c r="D1871" s="11">
        <f>ROUND(АТС!D375*$D$791*$D$792/100,2)</f>
        <v>0</v>
      </c>
      <c r="E1871" s="11">
        <f>ROUND(АТС!$D375*$E$791*$E$792/100,2)</f>
        <v>0</v>
      </c>
      <c r="F1871" s="11">
        <f>ROUND(АТС!$D375*$F$791*$F$792/100,2)</f>
        <v>0</v>
      </c>
      <c r="G1871" s="11">
        <f>ROUND(АТС!$D375*$G$791*$G$792/100,2)</f>
        <v>0</v>
      </c>
    </row>
    <row r="1872" spans="1:7" x14ac:dyDescent="0.25">
      <c r="A1872" s="244"/>
      <c r="B1872" s="253">
        <f t="shared" si="28"/>
        <v>41865.958330000001</v>
      </c>
      <c r="C1872" s="254">
        <v>23</v>
      </c>
      <c r="D1872" s="11">
        <f>ROUND(АТС!D376*$D$791*$D$792/100,2)</f>
        <v>0</v>
      </c>
      <c r="E1872" s="11">
        <f>ROUND(АТС!$D376*$E$791*$E$792/100,2)</f>
        <v>0</v>
      </c>
      <c r="F1872" s="11">
        <f>ROUND(АТС!$D376*$F$791*$F$792/100,2)</f>
        <v>0</v>
      </c>
      <c r="G1872" s="11">
        <f>ROUND(АТС!$D376*$G$791*$G$792/100,2)</f>
        <v>0</v>
      </c>
    </row>
    <row r="1873" spans="1:7" x14ac:dyDescent="0.25">
      <c r="A1873" s="244"/>
      <c r="B1873" s="251">
        <f t="shared" si="28"/>
        <v>41866</v>
      </c>
      <c r="C1873" s="254">
        <v>0</v>
      </c>
      <c r="D1873" s="11">
        <f>ROUND(АТС!D377*$D$791*$D$792/100,2)</f>
        <v>0</v>
      </c>
      <c r="E1873" s="11">
        <f>ROUND(АТС!$D377*$E$791*$E$792/100,2)</f>
        <v>0</v>
      </c>
      <c r="F1873" s="11">
        <f>ROUND(АТС!$D377*$F$791*$F$792/100,2)</f>
        <v>0</v>
      </c>
      <c r="G1873" s="11">
        <f>ROUND(АТС!$D377*$G$791*$G$792/100,2)</f>
        <v>0</v>
      </c>
    </row>
    <row r="1874" spans="1:7" x14ac:dyDescent="0.25">
      <c r="A1874" s="244"/>
      <c r="B1874" s="253">
        <f t="shared" si="28"/>
        <v>41866.041669999999</v>
      </c>
      <c r="C1874" s="254">
        <v>1</v>
      </c>
      <c r="D1874" s="11">
        <f>ROUND(АТС!D378*$D$791*$D$792/100,2)</f>
        <v>0</v>
      </c>
      <c r="E1874" s="11">
        <f>ROUND(АТС!$D378*$E$791*$E$792/100,2)</f>
        <v>0</v>
      </c>
      <c r="F1874" s="11">
        <f>ROUND(АТС!$D378*$F$791*$F$792/100,2)</f>
        <v>0</v>
      </c>
      <c r="G1874" s="11">
        <f>ROUND(АТС!$D378*$G$791*$G$792/100,2)</f>
        <v>0</v>
      </c>
    </row>
    <row r="1875" spans="1:7" x14ac:dyDescent="0.25">
      <c r="A1875" s="244"/>
      <c r="B1875" s="251">
        <f t="shared" si="28"/>
        <v>41866.083330000001</v>
      </c>
      <c r="C1875" s="254">
        <v>2</v>
      </c>
      <c r="D1875" s="11">
        <f>ROUND(АТС!D379*$D$791*$D$792/100,2)</f>
        <v>0</v>
      </c>
      <c r="E1875" s="11">
        <f>ROUND(АТС!$D379*$E$791*$E$792/100,2)</f>
        <v>0</v>
      </c>
      <c r="F1875" s="11">
        <f>ROUND(АТС!$D379*$F$791*$F$792/100,2)</f>
        <v>0</v>
      </c>
      <c r="G1875" s="11">
        <f>ROUND(АТС!$D379*$G$791*$G$792/100,2)</f>
        <v>0</v>
      </c>
    </row>
    <row r="1876" spans="1:7" x14ac:dyDescent="0.25">
      <c r="A1876" s="244"/>
      <c r="B1876" s="253">
        <f t="shared" si="28"/>
        <v>41866.125</v>
      </c>
      <c r="C1876" s="254">
        <v>3</v>
      </c>
      <c r="D1876" s="11">
        <f>ROUND(АТС!D380*$D$791*$D$792/100,2)</f>
        <v>0</v>
      </c>
      <c r="E1876" s="11">
        <f>ROUND(АТС!$D380*$E$791*$E$792/100,2)</f>
        <v>0</v>
      </c>
      <c r="F1876" s="11">
        <f>ROUND(АТС!$D380*$F$791*$F$792/100,2)</f>
        <v>0</v>
      </c>
      <c r="G1876" s="11">
        <f>ROUND(АТС!$D380*$G$791*$G$792/100,2)</f>
        <v>0</v>
      </c>
    </row>
    <row r="1877" spans="1:7" x14ac:dyDescent="0.25">
      <c r="A1877" s="244"/>
      <c r="B1877" s="251">
        <f t="shared" si="28"/>
        <v>41866.166669999999</v>
      </c>
      <c r="C1877" s="254">
        <v>4</v>
      </c>
      <c r="D1877" s="11">
        <f>ROUND(АТС!D381*$D$791*$D$792/100,2)</f>
        <v>0</v>
      </c>
      <c r="E1877" s="11">
        <f>ROUND(АТС!$D381*$E$791*$E$792/100,2)</f>
        <v>0</v>
      </c>
      <c r="F1877" s="11">
        <f>ROUND(АТС!$D381*$F$791*$F$792/100,2)</f>
        <v>0</v>
      </c>
      <c r="G1877" s="11">
        <f>ROUND(АТС!$D381*$G$791*$G$792/100,2)</f>
        <v>0</v>
      </c>
    </row>
    <row r="1878" spans="1:7" x14ac:dyDescent="0.25">
      <c r="A1878" s="244"/>
      <c r="B1878" s="253">
        <f t="shared" si="28"/>
        <v>41866.208330000001</v>
      </c>
      <c r="C1878" s="254">
        <v>5</v>
      </c>
      <c r="D1878" s="11">
        <f>ROUND(АТС!D382*$D$791*$D$792/100,2)</f>
        <v>0.12</v>
      </c>
      <c r="E1878" s="11">
        <f>ROUND(АТС!$D382*$E$791*$E$792/100,2)</f>
        <v>0.11</v>
      </c>
      <c r="F1878" s="11">
        <f>ROUND(АТС!$D382*$F$791*$F$792/100,2)</f>
        <v>0.08</v>
      </c>
      <c r="G1878" s="11">
        <f>ROUND(АТС!$D382*$G$791*$G$792/100,2)</f>
        <v>0.04</v>
      </c>
    </row>
    <row r="1879" spans="1:7" x14ac:dyDescent="0.25">
      <c r="A1879" s="244"/>
      <c r="B1879" s="251">
        <f t="shared" si="28"/>
        <v>41866.25</v>
      </c>
      <c r="C1879" s="254">
        <v>6</v>
      </c>
      <c r="D1879" s="11">
        <f>ROUND(АТС!D383*$D$791*$D$792/100,2)</f>
        <v>22.6</v>
      </c>
      <c r="E1879" s="11">
        <f>ROUND(АТС!$D383*$E$791*$E$792/100,2)</f>
        <v>20.77</v>
      </c>
      <c r="F1879" s="11">
        <f>ROUND(АТС!$D383*$F$791*$F$792/100,2)</f>
        <v>14.14</v>
      </c>
      <c r="G1879" s="11">
        <f>ROUND(АТС!$D383*$G$791*$G$792/100,2)</f>
        <v>8.2799999999999994</v>
      </c>
    </row>
    <row r="1880" spans="1:7" x14ac:dyDescent="0.25">
      <c r="A1880" s="244"/>
      <c r="B1880" s="253">
        <f t="shared" si="28"/>
        <v>41866.291669999999</v>
      </c>
      <c r="C1880" s="254">
        <v>7</v>
      </c>
      <c r="D1880" s="11">
        <f>ROUND(АТС!D384*$D$791*$D$792/100,2)</f>
        <v>43.83</v>
      </c>
      <c r="E1880" s="11">
        <f>ROUND(АТС!$D384*$E$791*$E$792/100,2)</f>
        <v>40.270000000000003</v>
      </c>
      <c r="F1880" s="11">
        <f>ROUND(АТС!$D384*$F$791*$F$792/100,2)</f>
        <v>27.42</v>
      </c>
      <c r="G1880" s="11">
        <f>ROUND(АТС!$D384*$G$791*$G$792/100,2)</f>
        <v>16.05</v>
      </c>
    </row>
    <row r="1881" spans="1:7" x14ac:dyDescent="0.25">
      <c r="A1881" s="244"/>
      <c r="B1881" s="251">
        <f t="shared" si="28"/>
        <v>41866.333330000001</v>
      </c>
      <c r="C1881" s="254">
        <v>8</v>
      </c>
      <c r="D1881" s="11">
        <f>ROUND(АТС!D385*$D$791*$D$792/100,2)</f>
        <v>11.49</v>
      </c>
      <c r="E1881" s="11">
        <f>ROUND(АТС!$D385*$E$791*$E$792/100,2)</f>
        <v>10.55</v>
      </c>
      <c r="F1881" s="11">
        <f>ROUND(АТС!$D385*$F$791*$F$792/100,2)</f>
        <v>7.19</v>
      </c>
      <c r="G1881" s="11">
        <f>ROUND(АТС!$D385*$G$791*$G$792/100,2)</f>
        <v>4.21</v>
      </c>
    </row>
    <row r="1882" spans="1:7" x14ac:dyDescent="0.25">
      <c r="A1882" s="244"/>
      <c r="B1882" s="253">
        <f t="shared" ref="B1882:B1945" si="29">B1858+1</f>
        <v>41866.375</v>
      </c>
      <c r="C1882" s="254">
        <v>9</v>
      </c>
      <c r="D1882" s="11">
        <f>ROUND(АТС!D386*$D$791*$D$792/100,2)</f>
        <v>24.59</v>
      </c>
      <c r="E1882" s="11">
        <f>ROUND(АТС!$D386*$E$791*$E$792/100,2)</f>
        <v>22.59</v>
      </c>
      <c r="F1882" s="11">
        <f>ROUND(АТС!$D386*$F$791*$F$792/100,2)</f>
        <v>15.39</v>
      </c>
      <c r="G1882" s="11">
        <f>ROUND(АТС!$D386*$G$791*$G$792/100,2)</f>
        <v>9.01</v>
      </c>
    </row>
    <row r="1883" spans="1:7" x14ac:dyDescent="0.25">
      <c r="A1883" s="244"/>
      <c r="B1883" s="251">
        <f t="shared" si="29"/>
        <v>41866.416669999999</v>
      </c>
      <c r="C1883" s="254">
        <v>10</v>
      </c>
      <c r="D1883" s="11">
        <f>ROUND(АТС!D387*$D$791*$D$792/100,2)</f>
        <v>0</v>
      </c>
      <c r="E1883" s="11">
        <f>ROUND(АТС!$D387*$E$791*$E$792/100,2)</f>
        <v>0</v>
      </c>
      <c r="F1883" s="11">
        <f>ROUND(АТС!$D387*$F$791*$F$792/100,2)</f>
        <v>0</v>
      </c>
      <c r="G1883" s="11">
        <f>ROUND(АТС!$D387*$G$791*$G$792/100,2)</f>
        <v>0</v>
      </c>
    </row>
    <row r="1884" spans="1:7" x14ac:dyDescent="0.25">
      <c r="A1884" s="244"/>
      <c r="B1884" s="253">
        <f t="shared" si="29"/>
        <v>41866.458330000001</v>
      </c>
      <c r="C1884" s="254">
        <v>11</v>
      </c>
      <c r="D1884" s="11">
        <f>ROUND(АТС!D388*$D$791*$D$792/100,2)</f>
        <v>0</v>
      </c>
      <c r="E1884" s="11">
        <f>ROUND(АТС!$D388*$E$791*$E$792/100,2)</f>
        <v>0</v>
      </c>
      <c r="F1884" s="11">
        <f>ROUND(АТС!$D388*$F$791*$F$792/100,2)</f>
        <v>0</v>
      </c>
      <c r="G1884" s="11">
        <f>ROUND(АТС!$D388*$G$791*$G$792/100,2)</f>
        <v>0</v>
      </c>
    </row>
    <row r="1885" spans="1:7" x14ac:dyDescent="0.25">
      <c r="A1885" s="244"/>
      <c r="B1885" s="251">
        <f t="shared" si="29"/>
        <v>41866.5</v>
      </c>
      <c r="C1885" s="254">
        <v>12</v>
      </c>
      <c r="D1885" s="11">
        <f>ROUND(АТС!D389*$D$791*$D$792/100,2)</f>
        <v>6.81</v>
      </c>
      <c r="E1885" s="11">
        <f>ROUND(АТС!$D389*$E$791*$E$792/100,2)</f>
        <v>6.26</v>
      </c>
      <c r="F1885" s="11">
        <f>ROUND(АТС!$D389*$F$791*$F$792/100,2)</f>
        <v>4.26</v>
      </c>
      <c r="G1885" s="11">
        <f>ROUND(АТС!$D389*$G$791*$G$792/100,2)</f>
        <v>2.5</v>
      </c>
    </row>
    <row r="1886" spans="1:7" x14ac:dyDescent="0.25">
      <c r="A1886" s="244"/>
      <c r="B1886" s="253">
        <f t="shared" si="29"/>
        <v>41866.541669999999</v>
      </c>
      <c r="C1886" s="254">
        <v>13</v>
      </c>
      <c r="D1886" s="11">
        <f>ROUND(АТС!D390*$D$791*$D$792/100,2)</f>
        <v>4.5599999999999996</v>
      </c>
      <c r="E1886" s="11">
        <f>ROUND(АТС!$D390*$E$791*$E$792/100,2)</f>
        <v>4.1900000000000004</v>
      </c>
      <c r="F1886" s="11">
        <f>ROUND(АТС!$D390*$F$791*$F$792/100,2)</f>
        <v>2.85</v>
      </c>
      <c r="G1886" s="11">
        <f>ROUND(АТС!$D390*$G$791*$G$792/100,2)</f>
        <v>1.67</v>
      </c>
    </row>
    <row r="1887" spans="1:7" x14ac:dyDescent="0.25">
      <c r="A1887" s="244"/>
      <c r="B1887" s="251">
        <f t="shared" si="29"/>
        <v>41866.583330000001</v>
      </c>
      <c r="C1887" s="254">
        <v>14</v>
      </c>
      <c r="D1887" s="11">
        <f>ROUND(АТС!D391*$D$791*$D$792/100,2)</f>
        <v>5.51</v>
      </c>
      <c r="E1887" s="11">
        <f>ROUND(АТС!$D391*$E$791*$E$792/100,2)</f>
        <v>5.0599999999999996</v>
      </c>
      <c r="F1887" s="11">
        <f>ROUND(АТС!$D391*$F$791*$F$792/100,2)</f>
        <v>3.45</v>
      </c>
      <c r="G1887" s="11">
        <f>ROUND(АТС!$D391*$G$791*$G$792/100,2)</f>
        <v>2.02</v>
      </c>
    </row>
    <row r="1888" spans="1:7" x14ac:dyDescent="0.25">
      <c r="A1888" s="244"/>
      <c r="B1888" s="253">
        <f t="shared" si="29"/>
        <v>41866.625</v>
      </c>
      <c r="C1888" s="254">
        <v>15</v>
      </c>
      <c r="D1888" s="11">
        <f>ROUND(АТС!D392*$D$791*$D$792/100,2)</f>
        <v>5.17</v>
      </c>
      <c r="E1888" s="11">
        <f>ROUND(АТС!$D392*$E$791*$E$792/100,2)</f>
        <v>4.75</v>
      </c>
      <c r="F1888" s="11">
        <f>ROUND(АТС!$D392*$F$791*$F$792/100,2)</f>
        <v>3.23</v>
      </c>
      <c r="G1888" s="11">
        <f>ROUND(АТС!$D392*$G$791*$G$792/100,2)</f>
        <v>1.89</v>
      </c>
    </row>
    <row r="1889" spans="1:7" x14ac:dyDescent="0.25">
      <c r="A1889" s="244"/>
      <c r="B1889" s="251">
        <f t="shared" si="29"/>
        <v>41866.666669999999</v>
      </c>
      <c r="C1889" s="254">
        <v>16</v>
      </c>
      <c r="D1889" s="11">
        <f>ROUND(АТС!D393*$D$791*$D$792/100,2)</f>
        <v>7.33</v>
      </c>
      <c r="E1889" s="11">
        <f>ROUND(АТС!$D393*$E$791*$E$792/100,2)</f>
        <v>6.73</v>
      </c>
      <c r="F1889" s="11">
        <f>ROUND(АТС!$D393*$F$791*$F$792/100,2)</f>
        <v>4.58</v>
      </c>
      <c r="G1889" s="11">
        <f>ROUND(АТС!$D393*$G$791*$G$792/100,2)</f>
        <v>2.68</v>
      </c>
    </row>
    <row r="1890" spans="1:7" x14ac:dyDescent="0.25">
      <c r="A1890" s="244"/>
      <c r="B1890" s="253">
        <f t="shared" si="29"/>
        <v>41866.708330000001</v>
      </c>
      <c r="C1890" s="254">
        <v>17</v>
      </c>
      <c r="D1890" s="11">
        <f>ROUND(АТС!D394*$D$791*$D$792/100,2)</f>
        <v>0</v>
      </c>
      <c r="E1890" s="11">
        <f>ROUND(АТС!$D394*$E$791*$E$792/100,2)</f>
        <v>0</v>
      </c>
      <c r="F1890" s="11">
        <f>ROUND(АТС!$D394*$F$791*$F$792/100,2)</f>
        <v>0</v>
      </c>
      <c r="G1890" s="11">
        <f>ROUND(АТС!$D394*$G$791*$G$792/100,2)</f>
        <v>0</v>
      </c>
    </row>
    <row r="1891" spans="1:7" x14ac:dyDescent="0.25">
      <c r="A1891" s="244"/>
      <c r="B1891" s="251">
        <f t="shared" si="29"/>
        <v>41866.75</v>
      </c>
      <c r="C1891" s="254">
        <v>18</v>
      </c>
      <c r="D1891" s="11">
        <f>ROUND(АТС!D395*$D$791*$D$792/100,2)</f>
        <v>40.89</v>
      </c>
      <c r="E1891" s="11">
        <f>ROUND(АТС!$D395*$E$791*$E$792/100,2)</f>
        <v>37.57</v>
      </c>
      <c r="F1891" s="11">
        <f>ROUND(АТС!$D395*$F$791*$F$792/100,2)</f>
        <v>25.59</v>
      </c>
      <c r="G1891" s="11">
        <f>ROUND(АТС!$D395*$G$791*$G$792/100,2)</f>
        <v>14.98</v>
      </c>
    </row>
    <row r="1892" spans="1:7" x14ac:dyDescent="0.25">
      <c r="A1892" s="244"/>
      <c r="B1892" s="253">
        <f t="shared" si="29"/>
        <v>41866.791669999999</v>
      </c>
      <c r="C1892" s="254">
        <v>19</v>
      </c>
      <c r="D1892" s="11">
        <f>ROUND(АТС!D396*$D$791*$D$792/100,2)</f>
        <v>22.32</v>
      </c>
      <c r="E1892" s="11">
        <f>ROUND(АТС!$D396*$E$791*$E$792/100,2)</f>
        <v>20.5</v>
      </c>
      <c r="F1892" s="11">
        <f>ROUND(АТС!$D396*$F$791*$F$792/100,2)</f>
        <v>13.96</v>
      </c>
      <c r="G1892" s="11">
        <f>ROUND(АТС!$D396*$G$791*$G$792/100,2)</f>
        <v>8.17</v>
      </c>
    </row>
    <row r="1893" spans="1:7" x14ac:dyDescent="0.25">
      <c r="A1893" s="244"/>
      <c r="B1893" s="251">
        <f t="shared" si="29"/>
        <v>41866.833330000001</v>
      </c>
      <c r="C1893" s="254">
        <v>20</v>
      </c>
      <c r="D1893" s="11">
        <f>ROUND(АТС!D397*$D$791*$D$792/100,2)</f>
        <v>370.98</v>
      </c>
      <c r="E1893" s="11">
        <f>ROUND(АТС!$D397*$E$791*$E$792/100,2)</f>
        <v>340.85</v>
      </c>
      <c r="F1893" s="11">
        <f>ROUND(АТС!$D397*$F$791*$F$792/100,2)</f>
        <v>232.12</v>
      </c>
      <c r="G1893" s="11">
        <f>ROUND(АТС!$D397*$G$791*$G$792/100,2)</f>
        <v>135.87</v>
      </c>
    </row>
    <row r="1894" spans="1:7" x14ac:dyDescent="0.25">
      <c r="A1894" s="244"/>
      <c r="B1894" s="253">
        <f t="shared" si="29"/>
        <v>41866.875</v>
      </c>
      <c r="C1894" s="254">
        <v>21</v>
      </c>
      <c r="D1894" s="11">
        <f>ROUND(АТС!D398*$D$791*$D$792/100,2)</f>
        <v>277.33</v>
      </c>
      <c r="E1894" s="11">
        <f>ROUND(АТС!$D398*$E$791*$E$792/100,2)</f>
        <v>254.8</v>
      </c>
      <c r="F1894" s="11">
        <f>ROUND(АТС!$D398*$F$791*$F$792/100,2)</f>
        <v>173.52</v>
      </c>
      <c r="G1894" s="11">
        <f>ROUND(АТС!$D398*$G$791*$G$792/100,2)</f>
        <v>101.57</v>
      </c>
    </row>
    <row r="1895" spans="1:7" x14ac:dyDescent="0.25">
      <c r="A1895" s="244"/>
      <c r="B1895" s="251">
        <f t="shared" si="29"/>
        <v>41866.916669999999</v>
      </c>
      <c r="C1895" s="254">
        <v>22</v>
      </c>
      <c r="D1895" s="11">
        <f>ROUND(АТС!D399*$D$791*$D$792/100,2)</f>
        <v>11.34</v>
      </c>
      <c r="E1895" s="11">
        <f>ROUND(АТС!$D399*$E$791*$E$792/100,2)</f>
        <v>10.41</v>
      </c>
      <c r="F1895" s="11">
        <f>ROUND(АТС!$D399*$F$791*$F$792/100,2)</f>
        <v>7.09</v>
      </c>
      <c r="G1895" s="11">
        <f>ROUND(АТС!$D399*$G$791*$G$792/100,2)</f>
        <v>4.1500000000000004</v>
      </c>
    </row>
    <row r="1896" spans="1:7" x14ac:dyDescent="0.25">
      <c r="A1896" s="244"/>
      <c r="B1896" s="253">
        <f t="shared" si="29"/>
        <v>41866.958330000001</v>
      </c>
      <c r="C1896" s="254">
        <v>23</v>
      </c>
      <c r="D1896" s="11">
        <f>ROUND(АТС!D400*$D$791*$D$792/100,2)</f>
        <v>0</v>
      </c>
      <c r="E1896" s="11">
        <f>ROUND(АТС!$D400*$E$791*$E$792/100,2)</f>
        <v>0</v>
      </c>
      <c r="F1896" s="11">
        <f>ROUND(АТС!$D400*$F$791*$F$792/100,2)</f>
        <v>0</v>
      </c>
      <c r="G1896" s="11">
        <f>ROUND(АТС!$D400*$G$791*$G$792/100,2)</f>
        <v>0</v>
      </c>
    </row>
    <row r="1897" spans="1:7" x14ac:dyDescent="0.25">
      <c r="A1897" s="244"/>
      <c r="B1897" s="251">
        <f t="shared" si="29"/>
        <v>41867</v>
      </c>
      <c r="C1897" s="254">
        <v>0</v>
      </c>
      <c r="D1897" s="11">
        <f>ROUND(АТС!D401*$D$791*$D$792/100,2)</f>
        <v>0.04</v>
      </c>
      <c r="E1897" s="11">
        <f>ROUND(АТС!$D401*$E$791*$E$792/100,2)</f>
        <v>0.04</v>
      </c>
      <c r="F1897" s="11">
        <f>ROUND(АТС!$D401*$F$791*$F$792/100,2)</f>
        <v>0.03</v>
      </c>
      <c r="G1897" s="11">
        <f>ROUND(АТС!$D401*$G$791*$G$792/100,2)</f>
        <v>0.02</v>
      </c>
    </row>
    <row r="1898" spans="1:7" x14ac:dyDescent="0.25">
      <c r="A1898" s="244"/>
      <c r="B1898" s="253">
        <f t="shared" si="29"/>
        <v>41867.041669999999</v>
      </c>
      <c r="C1898" s="254">
        <v>1</v>
      </c>
      <c r="D1898" s="11">
        <f>ROUND(АТС!D402*$D$791*$D$792/100,2)</f>
        <v>4.1399999999999997</v>
      </c>
      <c r="E1898" s="11">
        <f>ROUND(АТС!$D402*$E$791*$E$792/100,2)</f>
        <v>3.81</v>
      </c>
      <c r="F1898" s="11">
        <f>ROUND(АТС!$D402*$F$791*$F$792/100,2)</f>
        <v>2.59</v>
      </c>
      <c r="G1898" s="11">
        <f>ROUND(АТС!$D402*$G$791*$G$792/100,2)</f>
        <v>1.52</v>
      </c>
    </row>
    <row r="1899" spans="1:7" x14ac:dyDescent="0.25">
      <c r="A1899" s="244"/>
      <c r="B1899" s="251">
        <f t="shared" si="29"/>
        <v>41867.083330000001</v>
      </c>
      <c r="C1899" s="254">
        <v>2</v>
      </c>
      <c r="D1899" s="11">
        <f>ROUND(АТС!D403*$D$791*$D$792/100,2)</f>
        <v>2.34</v>
      </c>
      <c r="E1899" s="11">
        <f>ROUND(АТС!$D403*$E$791*$E$792/100,2)</f>
        <v>2.15</v>
      </c>
      <c r="F1899" s="11">
        <f>ROUND(АТС!$D403*$F$791*$F$792/100,2)</f>
        <v>1.46</v>
      </c>
      <c r="G1899" s="11">
        <f>ROUND(АТС!$D403*$G$791*$G$792/100,2)</f>
        <v>0.86</v>
      </c>
    </row>
    <row r="1900" spans="1:7" x14ac:dyDescent="0.25">
      <c r="A1900" s="244"/>
      <c r="B1900" s="253">
        <f t="shared" si="29"/>
        <v>41867.125</v>
      </c>
      <c r="C1900" s="254">
        <v>3</v>
      </c>
      <c r="D1900" s="11">
        <f>ROUND(АТС!D404*$D$791*$D$792/100,2)</f>
        <v>5.72</v>
      </c>
      <c r="E1900" s="11">
        <f>ROUND(АТС!$D404*$E$791*$E$792/100,2)</f>
        <v>5.26</v>
      </c>
      <c r="F1900" s="11">
        <f>ROUND(АТС!$D404*$F$791*$F$792/100,2)</f>
        <v>3.58</v>
      </c>
      <c r="G1900" s="11">
        <f>ROUND(АТС!$D404*$G$791*$G$792/100,2)</f>
        <v>2.09</v>
      </c>
    </row>
    <row r="1901" spans="1:7" x14ac:dyDescent="0.25">
      <c r="A1901" s="244"/>
      <c r="B1901" s="251">
        <f t="shared" si="29"/>
        <v>41867.166669999999</v>
      </c>
      <c r="C1901" s="254">
        <v>4</v>
      </c>
      <c r="D1901" s="11">
        <f>ROUND(АТС!D405*$D$791*$D$792/100,2)</f>
        <v>12.75</v>
      </c>
      <c r="E1901" s="11">
        <f>ROUND(АТС!$D405*$E$791*$E$792/100,2)</f>
        <v>11.72</v>
      </c>
      <c r="F1901" s="11">
        <f>ROUND(АТС!$D405*$F$791*$F$792/100,2)</f>
        <v>7.98</v>
      </c>
      <c r="G1901" s="11">
        <f>ROUND(АТС!$D405*$G$791*$G$792/100,2)</f>
        <v>4.67</v>
      </c>
    </row>
    <row r="1902" spans="1:7" x14ac:dyDescent="0.25">
      <c r="A1902" s="244"/>
      <c r="B1902" s="253">
        <f t="shared" si="29"/>
        <v>41867.208330000001</v>
      </c>
      <c r="C1902" s="254">
        <v>5</v>
      </c>
      <c r="D1902" s="11">
        <f>ROUND(АТС!D406*$D$791*$D$792/100,2)</f>
        <v>9.42</v>
      </c>
      <c r="E1902" s="11">
        <f>ROUND(АТС!$D406*$E$791*$E$792/100,2)</f>
        <v>8.65</v>
      </c>
      <c r="F1902" s="11">
        <f>ROUND(АТС!$D406*$F$791*$F$792/100,2)</f>
        <v>5.89</v>
      </c>
      <c r="G1902" s="11">
        <f>ROUND(АТС!$D406*$G$791*$G$792/100,2)</f>
        <v>3.45</v>
      </c>
    </row>
    <row r="1903" spans="1:7" x14ac:dyDescent="0.25">
      <c r="A1903" s="244"/>
      <c r="B1903" s="251">
        <f t="shared" si="29"/>
        <v>41867.25</v>
      </c>
      <c r="C1903" s="254">
        <v>6</v>
      </c>
      <c r="D1903" s="11">
        <f>ROUND(АТС!D407*$D$791*$D$792/100,2)</f>
        <v>24.59</v>
      </c>
      <c r="E1903" s="11">
        <f>ROUND(АТС!$D407*$E$791*$E$792/100,2)</f>
        <v>22.59</v>
      </c>
      <c r="F1903" s="11">
        <f>ROUND(АТС!$D407*$F$791*$F$792/100,2)</f>
        <v>15.38</v>
      </c>
      <c r="G1903" s="11">
        <f>ROUND(АТС!$D407*$G$791*$G$792/100,2)</f>
        <v>9</v>
      </c>
    </row>
    <row r="1904" spans="1:7" x14ac:dyDescent="0.25">
      <c r="A1904" s="244"/>
      <c r="B1904" s="253">
        <f t="shared" si="29"/>
        <v>41867.291669999999</v>
      </c>
      <c r="C1904" s="254">
        <v>7</v>
      </c>
      <c r="D1904" s="11">
        <f>ROUND(АТС!D408*$D$791*$D$792/100,2)</f>
        <v>44.33</v>
      </c>
      <c r="E1904" s="11">
        <f>ROUND(АТС!$D408*$E$791*$E$792/100,2)</f>
        <v>40.729999999999997</v>
      </c>
      <c r="F1904" s="11">
        <f>ROUND(АТС!$D408*$F$791*$F$792/100,2)</f>
        <v>27.74</v>
      </c>
      <c r="G1904" s="11">
        <f>ROUND(АТС!$D408*$G$791*$G$792/100,2)</f>
        <v>16.239999999999998</v>
      </c>
    </row>
    <row r="1905" spans="1:7" x14ac:dyDescent="0.25">
      <c r="A1905" s="244"/>
      <c r="B1905" s="251">
        <f t="shared" si="29"/>
        <v>41867.333330000001</v>
      </c>
      <c r="C1905" s="254">
        <v>8</v>
      </c>
      <c r="D1905" s="11">
        <f>ROUND(АТС!D409*$D$791*$D$792/100,2)</f>
        <v>42.2</v>
      </c>
      <c r="E1905" s="11">
        <f>ROUND(АТС!$D409*$E$791*$E$792/100,2)</f>
        <v>38.770000000000003</v>
      </c>
      <c r="F1905" s="11">
        <f>ROUND(АТС!$D409*$F$791*$F$792/100,2)</f>
        <v>26.4</v>
      </c>
      <c r="G1905" s="11">
        <f>ROUND(АТС!$D409*$G$791*$G$792/100,2)</f>
        <v>15.46</v>
      </c>
    </row>
    <row r="1906" spans="1:7" x14ac:dyDescent="0.25">
      <c r="A1906" s="244"/>
      <c r="B1906" s="253">
        <f t="shared" si="29"/>
        <v>41867.375</v>
      </c>
      <c r="C1906" s="254">
        <v>9</v>
      </c>
      <c r="D1906" s="11">
        <f>ROUND(АТС!D410*$D$791*$D$792/100,2)</f>
        <v>11.18</v>
      </c>
      <c r="E1906" s="11">
        <f>ROUND(АТС!$D410*$E$791*$E$792/100,2)</f>
        <v>10.27</v>
      </c>
      <c r="F1906" s="11">
        <f>ROUND(АТС!$D410*$F$791*$F$792/100,2)</f>
        <v>6.99</v>
      </c>
      <c r="G1906" s="11">
        <f>ROUND(АТС!$D410*$G$791*$G$792/100,2)</f>
        <v>4.09</v>
      </c>
    </row>
    <row r="1907" spans="1:7" x14ac:dyDescent="0.25">
      <c r="A1907" s="244"/>
      <c r="B1907" s="251">
        <f t="shared" si="29"/>
        <v>41867.416669999999</v>
      </c>
      <c r="C1907" s="254">
        <v>10</v>
      </c>
      <c r="D1907" s="11">
        <f>ROUND(АТС!D411*$D$791*$D$792/100,2)</f>
        <v>0.32</v>
      </c>
      <c r="E1907" s="11">
        <f>ROUND(АТС!$D411*$E$791*$E$792/100,2)</f>
        <v>0.28999999999999998</v>
      </c>
      <c r="F1907" s="11">
        <f>ROUND(АТС!$D411*$F$791*$F$792/100,2)</f>
        <v>0.2</v>
      </c>
      <c r="G1907" s="11">
        <f>ROUND(АТС!$D411*$G$791*$G$792/100,2)</f>
        <v>0.12</v>
      </c>
    </row>
    <row r="1908" spans="1:7" x14ac:dyDescent="0.25">
      <c r="A1908" s="244"/>
      <c r="B1908" s="253">
        <f t="shared" si="29"/>
        <v>41867.458330000001</v>
      </c>
      <c r="C1908" s="254">
        <v>11</v>
      </c>
      <c r="D1908" s="11">
        <f>ROUND(АТС!D412*$D$791*$D$792/100,2)</f>
        <v>0.65</v>
      </c>
      <c r="E1908" s="11">
        <f>ROUND(АТС!$D412*$E$791*$E$792/100,2)</f>
        <v>0.6</v>
      </c>
      <c r="F1908" s="11">
        <f>ROUND(АТС!$D412*$F$791*$F$792/100,2)</f>
        <v>0.41</v>
      </c>
      <c r="G1908" s="11">
        <f>ROUND(АТС!$D412*$G$791*$G$792/100,2)</f>
        <v>0.24</v>
      </c>
    </row>
    <row r="1909" spans="1:7" x14ac:dyDescent="0.25">
      <c r="A1909" s="244"/>
      <c r="B1909" s="251">
        <f t="shared" si="29"/>
        <v>41867.5</v>
      </c>
      <c r="C1909" s="254">
        <v>12</v>
      </c>
      <c r="D1909" s="11">
        <f>ROUND(АТС!D413*$D$791*$D$792/100,2)</f>
        <v>17.559999999999999</v>
      </c>
      <c r="E1909" s="11">
        <f>ROUND(АТС!$D413*$E$791*$E$792/100,2)</f>
        <v>16.14</v>
      </c>
      <c r="F1909" s="11">
        <f>ROUND(АТС!$D413*$F$791*$F$792/100,2)</f>
        <v>10.99</v>
      </c>
      <c r="G1909" s="11">
        <f>ROUND(АТС!$D413*$G$791*$G$792/100,2)</f>
        <v>6.43</v>
      </c>
    </row>
    <row r="1910" spans="1:7" x14ac:dyDescent="0.25">
      <c r="A1910" s="244"/>
      <c r="B1910" s="253">
        <f t="shared" si="29"/>
        <v>41867.541669999999</v>
      </c>
      <c r="C1910" s="254">
        <v>13</v>
      </c>
      <c r="D1910" s="11">
        <f>ROUND(АТС!D414*$D$791*$D$792/100,2)</f>
        <v>10.3</v>
      </c>
      <c r="E1910" s="11">
        <f>ROUND(АТС!$D414*$E$791*$E$792/100,2)</f>
        <v>9.4600000000000009</v>
      </c>
      <c r="F1910" s="11">
        <f>ROUND(АТС!$D414*$F$791*$F$792/100,2)</f>
        <v>6.45</v>
      </c>
      <c r="G1910" s="11">
        <f>ROUND(АТС!$D414*$G$791*$G$792/100,2)</f>
        <v>3.77</v>
      </c>
    </row>
    <row r="1911" spans="1:7" x14ac:dyDescent="0.25">
      <c r="A1911" s="244"/>
      <c r="B1911" s="251">
        <f t="shared" si="29"/>
        <v>41867.583330000001</v>
      </c>
      <c r="C1911" s="254">
        <v>14</v>
      </c>
      <c r="D1911" s="11">
        <f>ROUND(АТС!D415*$D$791*$D$792/100,2)</f>
        <v>38.15</v>
      </c>
      <c r="E1911" s="11">
        <f>ROUND(АТС!$D415*$E$791*$E$792/100,2)</f>
        <v>35.049999999999997</v>
      </c>
      <c r="F1911" s="11">
        <f>ROUND(АТС!$D415*$F$791*$F$792/100,2)</f>
        <v>23.87</v>
      </c>
      <c r="G1911" s="11">
        <f>ROUND(АТС!$D415*$G$791*$G$792/100,2)</f>
        <v>13.97</v>
      </c>
    </row>
    <row r="1912" spans="1:7" x14ac:dyDescent="0.25">
      <c r="A1912" s="244"/>
      <c r="B1912" s="253">
        <f t="shared" si="29"/>
        <v>41867.625</v>
      </c>
      <c r="C1912" s="254">
        <v>15</v>
      </c>
      <c r="D1912" s="11">
        <f>ROUND(АТС!D416*$D$791*$D$792/100,2)</f>
        <v>39.46</v>
      </c>
      <c r="E1912" s="11">
        <f>ROUND(АТС!$D416*$E$791*$E$792/100,2)</f>
        <v>36.25</v>
      </c>
      <c r="F1912" s="11">
        <f>ROUND(АТС!$D416*$F$791*$F$792/100,2)</f>
        <v>24.69</v>
      </c>
      <c r="G1912" s="11">
        <f>ROUND(АТС!$D416*$G$791*$G$792/100,2)</f>
        <v>14.45</v>
      </c>
    </row>
    <row r="1913" spans="1:7" x14ac:dyDescent="0.25">
      <c r="A1913" s="244"/>
      <c r="B1913" s="251">
        <f t="shared" si="29"/>
        <v>41867.666669999999</v>
      </c>
      <c r="C1913" s="254">
        <v>16</v>
      </c>
      <c r="D1913" s="11">
        <f>ROUND(АТС!D417*$D$791*$D$792/100,2)</f>
        <v>75.28</v>
      </c>
      <c r="E1913" s="11">
        <f>ROUND(АТС!$D417*$E$791*$E$792/100,2)</f>
        <v>69.16</v>
      </c>
      <c r="F1913" s="11">
        <f>ROUND(АТС!$D417*$F$791*$F$792/100,2)</f>
        <v>47.1</v>
      </c>
      <c r="G1913" s="11">
        <f>ROUND(АТС!$D417*$G$791*$G$792/100,2)</f>
        <v>27.57</v>
      </c>
    </row>
    <row r="1914" spans="1:7" x14ac:dyDescent="0.25">
      <c r="A1914" s="244"/>
      <c r="B1914" s="253">
        <f t="shared" si="29"/>
        <v>41867.708330000001</v>
      </c>
      <c r="C1914" s="254">
        <v>17</v>
      </c>
      <c r="D1914" s="11">
        <f>ROUND(АТС!D418*$D$791*$D$792/100,2)</f>
        <v>52.01</v>
      </c>
      <c r="E1914" s="11">
        <f>ROUND(АТС!$D418*$E$791*$E$792/100,2)</f>
        <v>47.78</v>
      </c>
      <c r="F1914" s="11">
        <f>ROUND(АТС!$D418*$F$791*$F$792/100,2)</f>
        <v>32.54</v>
      </c>
      <c r="G1914" s="11">
        <f>ROUND(АТС!$D418*$G$791*$G$792/100,2)</f>
        <v>19.05</v>
      </c>
    </row>
    <row r="1915" spans="1:7" x14ac:dyDescent="0.25">
      <c r="A1915" s="244"/>
      <c r="B1915" s="251">
        <f t="shared" si="29"/>
        <v>41867.75</v>
      </c>
      <c r="C1915" s="254">
        <v>18</v>
      </c>
      <c r="D1915" s="11">
        <f>ROUND(АТС!D419*$D$791*$D$792/100,2)</f>
        <v>3.8</v>
      </c>
      <c r="E1915" s="11">
        <f>ROUND(АТС!$D419*$E$791*$E$792/100,2)</f>
        <v>3.49</v>
      </c>
      <c r="F1915" s="11">
        <f>ROUND(АТС!$D419*$F$791*$F$792/100,2)</f>
        <v>2.38</v>
      </c>
      <c r="G1915" s="11">
        <f>ROUND(АТС!$D419*$G$791*$G$792/100,2)</f>
        <v>1.39</v>
      </c>
    </row>
    <row r="1916" spans="1:7" x14ac:dyDescent="0.25">
      <c r="A1916" s="244"/>
      <c r="B1916" s="253">
        <f t="shared" si="29"/>
        <v>41867.791669999999</v>
      </c>
      <c r="C1916" s="254">
        <v>19</v>
      </c>
      <c r="D1916" s="11">
        <f>ROUND(АТС!D420*$D$791*$D$792/100,2)</f>
        <v>1.21</v>
      </c>
      <c r="E1916" s="11">
        <f>ROUND(АТС!$D420*$E$791*$E$792/100,2)</f>
        <v>1.1100000000000001</v>
      </c>
      <c r="F1916" s="11">
        <f>ROUND(АТС!$D420*$F$791*$F$792/100,2)</f>
        <v>0.76</v>
      </c>
      <c r="G1916" s="11">
        <f>ROUND(АТС!$D420*$G$791*$G$792/100,2)</f>
        <v>0.44</v>
      </c>
    </row>
    <row r="1917" spans="1:7" x14ac:dyDescent="0.25">
      <c r="A1917" s="244"/>
      <c r="B1917" s="251">
        <f t="shared" si="29"/>
        <v>41867.833330000001</v>
      </c>
      <c r="C1917" s="254">
        <v>20</v>
      </c>
      <c r="D1917" s="11">
        <f>ROUND(АТС!D421*$D$791*$D$792/100,2)</f>
        <v>108.62</v>
      </c>
      <c r="E1917" s="11">
        <f>ROUND(АТС!$D421*$E$791*$E$792/100,2)</f>
        <v>99.79</v>
      </c>
      <c r="F1917" s="11">
        <f>ROUND(АТС!$D421*$F$791*$F$792/100,2)</f>
        <v>67.959999999999994</v>
      </c>
      <c r="G1917" s="11">
        <f>ROUND(АТС!$D421*$G$791*$G$792/100,2)</f>
        <v>39.78</v>
      </c>
    </row>
    <row r="1918" spans="1:7" x14ac:dyDescent="0.25">
      <c r="A1918" s="244"/>
      <c r="B1918" s="253">
        <f t="shared" si="29"/>
        <v>41867.875</v>
      </c>
      <c r="C1918" s="254">
        <v>21</v>
      </c>
      <c r="D1918" s="11">
        <f>ROUND(АТС!D422*$D$791*$D$792/100,2)</f>
        <v>95.47</v>
      </c>
      <c r="E1918" s="11">
        <f>ROUND(АТС!$D422*$E$791*$E$792/100,2)</f>
        <v>87.72</v>
      </c>
      <c r="F1918" s="11">
        <f>ROUND(АТС!$D422*$F$791*$F$792/100,2)</f>
        <v>59.74</v>
      </c>
      <c r="G1918" s="11">
        <f>ROUND(АТС!$D422*$G$791*$G$792/100,2)</f>
        <v>34.97</v>
      </c>
    </row>
    <row r="1919" spans="1:7" x14ac:dyDescent="0.25">
      <c r="A1919" s="244"/>
      <c r="B1919" s="251">
        <f t="shared" si="29"/>
        <v>41867.916669999999</v>
      </c>
      <c r="C1919" s="254">
        <v>22</v>
      </c>
      <c r="D1919" s="11">
        <f>ROUND(АТС!D423*$D$791*$D$792/100,2)</f>
        <v>2.99</v>
      </c>
      <c r="E1919" s="11">
        <f>ROUND(АТС!$D423*$E$791*$E$792/100,2)</f>
        <v>2.75</v>
      </c>
      <c r="F1919" s="11">
        <f>ROUND(АТС!$D423*$F$791*$F$792/100,2)</f>
        <v>1.87</v>
      </c>
      <c r="G1919" s="11">
        <f>ROUND(АТС!$D423*$G$791*$G$792/100,2)</f>
        <v>1.1000000000000001</v>
      </c>
    </row>
    <row r="1920" spans="1:7" x14ac:dyDescent="0.25">
      <c r="A1920" s="244"/>
      <c r="B1920" s="253">
        <f t="shared" si="29"/>
        <v>41867.958330000001</v>
      </c>
      <c r="C1920" s="254">
        <v>23</v>
      </c>
      <c r="D1920" s="11">
        <f>ROUND(АТС!D424*$D$791*$D$792/100,2)</f>
        <v>0</v>
      </c>
      <c r="E1920" s="11">
        <f>ROUND(АТС!$D424*$E$791*$E$792/100,2)</f>
        <v>0</v>
      </c>
      <c r="F1920" s="11">
        <f>ROUND(АТС!$D424*$F$791*$F$792/100,2)</f>
        <v>0</v>
      </c>
      <c r="G1920" s="11">
        <f>ROUND(АТС!$D424*$G$791*$G$792/100,2)</f>
        <v>0</v>
      </c>
    </row>
    <row r="1921" spans="1:7" x14ac:dyDescent="0.25">
      <c r="A1921" s="244"/>
      <c r="B1921" s="251">
        <f t="shared" si="29"/>
        <v>41868</v>
      </c>
      <c r="C1921" s="254">
        <v>0</v>
      </c>
      <c r="D1921" s="11">
        <f>ROUND(АТС!D425*$D$791*$D$792/100,2)</f>
        <v>0</v>
      </c>
      <c r="E1921" s="11">
        <f>ROUND(АТС!$D425*$E$791*$E$792/100,2)</f>
        <v>0</v>
      </c>
      <c r="F1921" s="11">
        <f>ROUND(АТС!$D425*$F$791*$F$792/100,2)</f>
        <v>0</v>
      </c>
      <c r="G1921" s="11">
        <f>ROUND(АТС!$D425*$G$791*$G$792/100,2)</f>
        <v>0</v>
      </c>
    </row>
    <row r="1922" spans="1:7" x14ac:dyDescent="0.25">
      <c r="A1922" s="244"/>
      <c r="B1922" s="253">
        <f t="shared" si="29"/>
        <v>41868.041669999999</v>
      </c>
      <c r="C1922" s="254">
        <v>1</v>
      </c>
      <c r="D1922" s="11">
        <f>ROUND(АТС!D426*$D$791*$D$792/100,2)</f>
        <v>0.83</v>
      </c>
      <c r="E1922" s="11">
        <f>ROUND(АТС!$D426*$E$791*$E$792/100,2)</f>
        <v>0.76</v>
      </c>
      <c r="F1922" s="11">
        <f>ROUND(АТС!$D426*$F$791*$F$792/100,2)</f>
        <v>0.52</v>
      </c>
      <c r="G1922" s="11">
        <f>ROUND(АТС!$D426*$G$791*$G$792/100,2)</f>
        <v>0.3</v>
      </c>
    </row>
    <row r="1923" spans="1:7" x14ac:dyDescent="0.25">
      <c r="A1923" s="244"/>
      <c r="B1923" s="251">
        <f t="shared" si="29"/>
        <v>41868.083330000001</v>
      </c>
      <c r="C1923" s="254">
        <v>2</v>
      </c>
      <c r="D1923" s="11">
        <f>ROUND(АТС!D427*$D$791*$D$792/100,2)</f>
        <v>0</v>
      </c>
      <c r="E1923" s="11">
        <f>ROUND(АТС!$D427*$E$791*$E$792/100,2)</f>
        <v>0</v>
      </c>
      <c r="F1923" s="11">
        <f>ROUND(АТС!$D427*$F$791*$F$792/100,2)</f>
        <v>0</v>
      </c>
      <c r="G1923" s="11">
        <f>ROUND(АТС!$D427*$G$791*$G$792/100,2)</f>
        <v>0</v>
      </c>
    </row>
    <row r="1924" spans="1:7" x14ac:dyDescent="0.25">
      <c r="A1924" s="244"/>
      <c r="B1924" s="253">
        <f t="shared" si="29"/>
        <v>41868.125</v>
      </c>
      <c r="C1924" s="254">
        <v>3</v>
      </c>
      <c r="D1924" s="11">
        <f>ROUND(АТС!D428*$D$791*$D$792/100,2)</f>
        <v>0</v>
      </c>
      <c r="E1924" s="11">
        <f>ROUND(АТС!$D428*$E$791*$E$792/100,2)</f>
        <v>0</v>
      </c>
      <c r="F1924" s="11">
        <f>ROUND(АТС!$D428*$F$791*$F$792/100,2)</f>
        <v>0</v>
      </c>
      <c r="G1924" s="11">
        <f>ROUND(АТС!$D428*$G$791*$G$792/100,2)</f>
        <v>0</v>
      </c>
    </row>
    <row r="1925" spans="1:7" x14ac:dyDescent="0.25">
      <c r="A1925" s="244"/>
      <c r="B1925" s="251">
        <f t="shared" si="29"/>
        <v>41868.166669999999</v>
      </c>
      <c r="C1925" s="254">
        <v>4</v>
      </c>
      <c r="D1925" s="11">
        <f>ROUND(АТС!D429*$D$791*$D$792/100,2)</f>
        <v>0</v>
      </c>
      <c r="E1925" s="11">
        <f>ROUND(АТС!$D429*$E$791*$E$792/100,2)</f>
        <v>0</v>
      </c>
      <c r="F1925" s="11">
        <f>ROUND(АТС!$D429*$F$791*$F$792/100,2)</f>
        <v>0</v>
      </c>
      <c r="G1925" s="11">
        <f>ROUND(АТС!$D429*$G$791*$G$792/100,2)</f>
        <v>0</v>
      </c>
    </row>
    <row r="1926" spans="1:7" x14ac:dyDescent="0.25">
      <c r="A1926" s="244"/>
      <c r="B1926" s="253">
        <f t="shared" si="29"/>
        <v>41868.208330000001</v>
      </c>
      <c r="C1926" s="254">
        <v>5</v>
      </c>
      <c r="D1926" s="11">
        <f>ROUND(АТС!D430*$D$791*$D$792/100,2)</f>
        <v>0</v>
      </c>
      <c r="E1926" s="11">
        <f>ROUND(АТС!$D430*$E$791*$E$792/100,2)</f>
        <v>0</v>
      </c>
      <c r="F1926" s="11">
        <f>ROUND(АТС!$D430*$F$791*$F$792/100,2)</f>
        <v>0</v>
      </c>
      <c r="G1926" s="11">
        <f>ROUND(АТС!$D430*$G$791*$G$792/100,2)</f>
        <v>0</v>
      </c>
    </row>
    <row r="1927" spans="1:7" x14ac:dyDescent="0.25">
      <c r="A1927" s="244"/>
      <c r="B1927" s="251">
        <f t="shared" si="29"/>
        <v>41868.25</v>
      </c>
      <c r="C1927" s="254">
        <v>6</v>
      </c>
      <c r="D1927" s="11">
        <f>ROUND(АТС!D431*$D$791*$D$792/100,2)</f>
        <v>26.15</v>
      </c>
      <c r="E1927" s="11">
        <f>ROUND(АТС!$D431*$E$791*$E$792/100,2)</f>
        <v>24.03</v>
      </c>
      <c r="F1927" s="11">
        <f>ROUND(АТС!$D431*$F$791*$F$792/100,2)</f>
        <v>16.36</v>
      </c>
      <c r="G1927" s="11">
        <f>ROUND(АТС!$D431*$G$791*$G$792/100,2)</f>
        <v>9.58</v>
      </c>
    </row>
    <row r="1928" spans="1:7" x14ac:dyDescent="0.25">
      <c r="A1928" s="244"/>
      <c r="B1928" s="253">
        <f t="shared" si="29"/>
        <v>41868.291669999999</v>
      </c>
      <c r="C1928" s="254">
        <v>7</v>
      </c>
      <c r="D1928" s="11">
        <f>ROUND(АТС!D432*$D$791*$D$792/100,2)</f>
        <v>26.64</v>
      </c>
      <c r="E1928" s="11">
        <f>ROUND(АТС!$D432*$E$791*$E$792/100,2)</f>
        <v>24.47</v>
      </c>
      <c r="F1928" s="11">
        <f>ROUND(АТС!$D432*$F$791*$F$792/100,2)</f>
        <v>16.670000000000002</v>
      </c>
      <c r="G1928" s="11">
        <f>ROUND(АТС!$D432*$G$791*$G$792/100,2)</f>
        <v>9.76</v>
      </c>
    </row>
    <row r="1929" spans="1:7" x14ac:dyDescent="0.25">
      <c r="A1929" s="244"/>
      <c r="B1929" s="251">
        <f t="shared" si="29"/>
        <v>41868.333330000001</v>
      </c>
      <c r="C1929" s="254">
        <v>8</v>
      </c>
      <c r="D1929" s="11">
        <f>ROUND(АТС!D433*$D$791*$D$792/100,2)</f>
        <v>82.28</v>
      </c>
      <c r="E1929" s="11">
        <f>ROUND(АТС!$D433*$E$791*$E$792/100,2)</f>
        <v>75.599999999999994</v>
      </c>
      <c r="F1929" s="11">
        <f>ROUND(АТС!$D433*$F$791*$F$792/100,2)</f>
        <v>51.49</v>
      </c>
      <c r="G1929" s="11">
        <f>ROUND(АТС!$D433*$G$791*$G$792/100,2)</f>
        <v>30.14</v>
      </c>
    </row>
    <row r="1930" spans="1:7" x14ac:dyDescent="0.25">
      <c r="A1930" s="244"/>
      <c r="B1930" s="253">
        <f t="shared" si="29"/>
        <v>41868.375</v>
      </c>
      <c r="C1930" s="254">
        <v>9</v>
      </c>
      <c r="D1930" s="11">
        <f>ROUND(АТС!D434*$D$791*$D$792/100,2)</f>
        <v>11.92</v>
      </c>
      <c r="E1930" s="11">
        <f>ROUND(АТС!$D434*$E$791*$E$792/100,2)</f>
        <v>10.95</v>
      </c>
      <c r="F1930" s="11">
        <f>ROUND(АТС!$D434*$F$791*$F$792/100,2)</f>
        <v>7.46</v>
      </c>
      <c r="G1930" s="11">
        <f>ROUND(АТС!$D434*$G$791*$G$792/100,2)</f>
        <v>4.3600000000000003</v>
      </c>
    </row>
    <row r="1931" spans="1:7" x14ac:dyDescent="0.25">
      <c r="A1931" s="244"/>
      <c r="B1931" s="251">
        <f t="shared" si="29"/>
        <v>41868.416669999999</v>
      </c>
      <c r="C1931" s="254">
        <v>10</v>
      </c>
      <c r="D1931" s="11">
        <f>ROUND(АТС!D435*$D$791*$D$792/100,2)</f>
        <v>1.91</v>
      </c>
      <c r="E1931" s="11">
        <f>ROUND(АТС!$D435*$E$791*$E$792/100,2)</f>
        <v>1.76</v>
      </c>
      <c r="F1931" s="11">
        <f>ROUND(АТС!$D435*$F$791*$F$792/100,2)</f>
        <v>1.2</v>
      </c>
      <c r="G1931" s="11">
        <f>ROUND(АТС!$D435*$G$791*$G$792/100,2)</f>
        <v>0.7</v>
      </c>
    </row>
    <row r="1932" spans="1:7" x14ac:dyDescent="0.25">
      <c r="A1932" s="244"/>
      <c r="B1932" s="253">
        <f t="shared" si="29"/>
        <v>41868.458330000001</v>
      </c>
      <c r="C1932" s="254">
        <v>11</v>
      </c>
      <c r="D1932" s="11">
        <f>ROUND(АТС!D436*$D$791*$D$792/100,2)</f>
        <v>0.94</v>
      </c>
      <c r="E1932" s="11">
        <f>ROUND(АТС!$D436*$E$791*$E$792/100,2)</f>
        <v>0.87</v>
      </c>
      <c r="F1932" s="11">
        <f>ROUND(АТС!$D436*$F$791*$F$792/100,2)</f>
        <v>0.59</v>
      </c>
      <c r="G1932" s="11">
        <f>ROUND(АТС!$D436*$G$791*$G$792/100,2)</f>
        <v>0.35</v>
      </c>
    </row>
    <row r="1933" spans="1:7" x14ac:dyDescent="0.25">
      <c r="A1933" s="244"/>
      <c r="B1933" s="251">
        <f t="shared" si="29"/>
        <v>41868.5</v>
      </c>
      <c r="C1933" s="254">
        <v>12</v>
      </c>
      <c r="D1933" s="11">
        <f>ROUND(АТС!D437*$D$791*$D$792/100,2)</f>
        <v>0.48</v>
      </c>
      <c r="E1933" s="11">
        <f>ROUND(АТС!$D437*$E$791*$E$792/100,2)</f>
        <v>0.44</v>
      </c>
      <c r="F1933" s="11">
        <f>ROUND(АТС!$D437*$F$791*$F$792/100,2)</f>
        <v>0.3</v>
      </c>
      <c r="G1933" s="11">
        <f>ROUND(АТС!$D437*$G$791*$G$792/100,2)</f>
        <v>0.17</v>
      </c>
    </row>
    <row r="1934" spans="1:7" x14ac:dyDescent="0.25">
      <c r="A1934" s="244"/>
      <c r="B1934" s="253">
        <f t="shared" si="29"/>
        <v>41868.541669999999</v>
      </c>
      <c r="C1934" s="254">
        <v>13</v>
      </c>
      <c r="D1934" s="11">
        <f>ROUND(АТС!D438*$D$791*$D$792/100,2)</f>
        <v>0</v>
      </c>
      <c r="E1934" s="11">
        <f>ROUND(АТС!$D438*$E$791*$E$792/100,2)</f>
        <v>0</v>
      </c>
      <c r="F1934" s="11">
        <f>ROUND(АТС!$D438*$F$791*$F$792/100,2)</f>
        <v>0</v>
      </c>
      <c r="G1934" s="11">
        <f>ROUND(АТС!$D438*$G$791*$G$792/100,2)</f>
        <v>0</v>
      </c>
    </row>
    <row r="1935" spans="1:7" x14ac:dyDescent="0.25">
      <c r="A1935" s="244"/>
      <c r="B1935" s="251">
        <f t="shared" si="29"/>
        <v>41868.583330000001</v>
      </c>
      <c r="C1935" s="254">
        <v>14</v>
      </c>
      <c r="D1935" s="11">
        <f>ROUND(АТС!D439*$D$791*$D$792/100,2)</f>
        <v>0</v>
      </c>
      <c r="E1935" s="11">
        <f>ROUND(АТС!$D439*$E$791*$E$792/100,2)</f>
        <v>0</v>
      </c>
      <c r="F1935" s="11">
        <f>ROUND(АТС!$D439*$F$791*$F$792/100,2)</f>
        <v>0</v>
      </c>
      <c r="G1935" s="11">
        <f>ROUND(АТС!$D439*$G$791*$G$792/100,2)</f>
        <v>0</v>
      </c>
    </row>
    <row r="1936" spans="1:7" x14ac:dyDescent="0.25">
      <c r="A1936" s="244"/>
      <c r="B1936" s="253">
        <f t="shared" si="29"/>
        <v>41868.625</v>
      </c>
      <c r="C1936" s="254">
        <v>15</v>
      </c>
      <c r="D1936" s="11">
        <f>ROUND(АТС!D440*$D$791*$D$792/100,2)</f>
        <v>0</v>
      </c>
      <c r="E1936" s="11">
        <f>ROUND(АТС!$D440*$E$791*$E$792/100,2)</f>
        <v>0</v>
      </c>
      <c r="F1936" s="11">
        <f>ROUND(АТС!$D440*$F$791*$F$792/100,2)</f>
        <v>0</v>
      </c>
      <c r="G1936" s="11">
        <f>ROUND(АТС!$D440*$G$791*$G$792/100,2)</f>
        <v>0</v>
      </c>
    </row>
    <row r="1937" spans="1:7" x14ac:dyDescent="0.25">
      <c r="A1937" s="244"/>
      <c r="B1937" s="251">
        <f t="shared" si="29"/>
        <v>41868.666669999999</v>
      </c>
      <c r="C1937" s="254">
        <v>16</v>
      </c>
      <c r="D1937" s="11">
        <f>ROUND(АТС!D441*$D$791*$D$792/100,2)</f>
        <v>0</v>
      </c>
      <c r="E1937" s="11">
        <f>ROUND(АТС!$D441*$E$791*$E$792/100,2)</f>
        <v>0</v>
      </c>
      <c r="F1937" s="11">
        <f>ROUND(АТС!$D441*$F$791*$F$792/100,2)</f>
        <v>0</v>
      </c>
      <c r="G1937" s="11">
        <f>ROUND(АТС!$D441*$G$791*$G$792/100,2)</f>
        <v>0</v>
      </c>
    </row>
    <row r="1938" spans="1:7" x14ac:dyDescent="0.25">
      <c r="A1938" s="244"/>
      <c r="B1938" s="253">
        <f t="shared" si="29"/>
        <v>41868.708330000001</v>
      </c>
      <c r="C1938" s="254">
        <v>17</v>
      </c>
      <c r="D1938" s="11">
        <f>ROUND(АТС!D442*$D$791*$D$792/100,2)</f>
        <v>0</v>
      </c>
      <c r="E1938" s="11">
        <f>ROUND(АТС!$D442*$E$791*$E$792/100,2)</f>
        <v>0</v>
      </c>
      <c r="F1938" s="11">
        <f>ROUND(АТС!$D442*$F$791*$F$792/100,2)</f>
        <v>0</v>
      </c>
      <c r="G1938" s="11">
        <f>ROUND(АТС!$D442*$G$791*$G$792/100,2)</f>
        <v>0</v>
      </c>
    </row>
    <row r="1939" spans="1:7" x14ac:dyDescent="0.25">
      <c r="A1939" s="244"/>
      <c r="B1939" s="251">
        <f t="shared" si="29"/>
        <v>41868.75</v>
      </c>
      <c r="C1939" s="254">
        <v>18</v>
      </c>
      <c r="D1939" s="11">
        <f>ROUND(АТС!D443*$D$791*$D$792/100,2)</f>
        <v>0</v>
      </c>
      <c r="E1939" s="11">
        <f>ROUND(АТС!$D443*$E$791*$E$792/100,2)</f>
        <v>0</v>
      </c>
      <c r="F1939" s="11">
        <f>ROUND(АТС!$D443*$F$791*$F$792/100,2)</f>
        <v>0</v>
      </c>
      <c r="G1939" s="11">
        <f>ROUND(АТС!$D443*$G$791*$G$792/100,2)</f>
        <v>0</v>
      </c>
    </row>
    <row r="1940" spans="1:7" x14ac:dyDescent="0.25">
      <c r="A1940" s="244"/>
      <c r="B1940" s="253">
        <f t="shared" si="29"/>
        <v>41868.791669999999</v>
      </c>
      <c r="C1940" s="254">
        <v>19</v>
      </c>
      <c r="D1940" s="11">
        <f>ROUND(АТС!D444*$D$791*$D$792/100,2)</f>
        <v>0</v>
      </c>
      <c r="E1940" s="11">
        <f>ROUND(АТС!$D444*$E$791*$E$792/100,2)</f>
        <v>0</v>
      </c>
      <c r="F1940" s="11">
        <f>ROUND(АТС!$D444*$F$791*$F$792/100,2)</f>
        <v>0</v>
      </c>
      <c r="G1940" s="11">
        <f>ROUND(АТС!$D444*$G$791*$G$792/100,2)</f>
        <v>0</v>
      </c>
    </row>
    <row r="1941" spans="1:7" x14ac:dyDescent="0.25">
      <c r="A1941" s="244"/>
      <c r="B1941" s="251">
        <f t="shared" si="29"/>
        <v>41868.833330000001</v>
      </c>
      <c r="C1941" s="254">
        <v>20</v>
      </c>
      <c r="D1941" s="11">
        <f>ROUND(АТС!D445*$D$791*$D$792/100,2)</f>
        <v>0</v>
      </c>
      <c r="E1941" s="11">
        <f>ROUND(АТС!$D445*$E$791*$E$792/100,2)</f>
        <v>0</v>
      </c>
      <c r="F1941" s="11">
        <f>ROUND(АТС!$D445*$F$791*$F$792/100,2)</f>
        <v>0</v>
      </c>
      <c r="G1941" s="11">
        <f>ROUND(АТС!$D445*$G$791*$G$792/100,2)</f>
        <v>0</v>
      </c>
    </row>
    <row r="1942" spans="1:7" x14ac:dyDescent="0.25">
      <c r="A1942" s="244"/>
      <c r="B1942" s="253">
        <f t="shared" si="29"/>
        <v>41868.875</v>
      </c>
      <c r="C1942" s="254">
        <v>21</v>
      </c>
      <c r="D1942" s="11">
        <f>ROUND(АТС!D446*$D$791*$D$792/100,2)</f>
        <v>0</v>
      </c>
      <c r="E1942" s="11">
        <f>ROUND(АТС!$D446*$E$791*$E$792/100,2)</f>
        <v>0</v>
      </c>
      <c r="F1942" s="11">
        <f>ROUND(АТС!$D446*$F$791*$F$792/100,2)</f>
        <v>0</v>
      </c>
      <c r="G1942" s="11">
        <f>ROUND(АТС!$D446*$G$791*$G$792/100,2)</f>
        <v>0</v>
      </c>
    </row>
    <row r="1943" spans="1:7" x14ac:dyDescent="0.25">
      <c r="A1943" s="244"/>
      <c r="B1943" s="251">
        <f t="shared" si="29"/>
        <v>41868.916669999999</v>
      </c>
      <c r="C1943" s="254">
        <v>22</v>
      </c>
      <c r="D1943" s="11">
        <f>ROUND(АТС!D447*$D$791*$D$792/100,2)</f>
        <v>0</v>
      </c>
      <c r="E1943" s="11">
        <f>ROUND(АТС!$D447*$E$791*$E$792/100,2)</f>
        <v>0</v>
      </c>
      <c r="F1943" s="11">
        <f>ROUND(АТС!$D447*$F$791*$F$792/100,2)</f>
        <v>0</v>
      </c>
      <c r="G1943" s="11">
        <f>ROUND(АТС!$D447*$G$791*$G$792/100,2)</f>
        <v>0</v>
      </c>
    </row>
    <row r="1944" spans="1:7" x14ac:dyDescent="0.25">
      <c r="A1944" s="244"/>
      <c r="B1944" s="253">
        <f t="shared" si="29"/>
        <v>41868.958330000001</v>
      </c>
      <c r="C1944" s="254">
        <v>23</v>
      </c>
      <c r="D1944" s="11">
        <f>ROUND(АТС!D448*$D$791*$D$792/100,2)</f>
        <v>0</v>
      </c>
      <c r="E1944" s="11">
        <f>ROUND(АТС!$D448*$E$791*$E$792/100,2)</f>
        <v>0</v>
      </c>
      <c r="F1944" s="11">
        <f>ROUND(АТС!$D448*$F$791*$F$792/100,2)</f>
        <v>0</v>
      </c>
      <c r="G1944" s="11">
        <f>ROUND(АТС!$D448*$G$791*$G$792/100,2)</f>
        <v>0</v>
      </c>
    </row>
    <row r="1945" spans="1:7" x14ac:dyDescent="0.25">
      <c r="A1945" s="244"/>
      <c r="B1945" s="251">
        <f t="shared" si="29"/>
        <v>41869</v>
      </c>
      <c r="C1945" s="254">
        <v>0</v>
      </c>
      <c r="D1945" s="11">
        <f>ROUND(АТС!D449*$D$791*$D$792/100,2)</f>
        <v>0</v>
      </c>
      <c r="E1945" s="11">
        <f>ROUND(АТС!$D449*$E$791*$E$792/100,2)</f>
        <v>0</v>
      </c>
      <c r="F1945" s="11">
        <f>ROUND(АТС!$D449*$F$791*$F$792/100,2)</f>
        <v>0</v>
      </c>
      <c r="G1945" s="11">
        <f>ROUND(АТС!$D449*$G$791*$G$792/100,2)</f>
        <v>0</v>
      </c>
    </row>
    <row r="1946" spans="1:7" x14ac:dyDescent="0.25">
      <c r="A1946" s="244"/>
      <c r="B1946" s="253">
        <f t="shared" ref="B1946:B2009" si="30">B1922+1</f>
        <v>41869.041669999999</v>
      </c>
      <c r="C1946" s="254">
        <v>1</v>
      </c>
      <c r="D1946" s="11">
        <f>ROUND(АТС!D450*$D$791*$D$792/100,2)</f>
        <v>0</v>
      </c>
      <c r="E1946" s="11">
        <f>ROUND(АТС!$D450*$E$791*$E$792/100,2)</f>
        <v>0</v>
      </c>
      <c r="F1946" s="11">
        <f>ROUND(АТС!$D450*$F$791*$F$792/100,2)</f>
        <v>0</v>
      </c>
      <c r="G1946" s="11">
        <f>ROUND(АТС!$D450*$G$791*$G$792/100,2)</f>
        <v>0</v>
      </c>
    </row>
    <row r="1947" spans="1:7" x14ac:dyDescent="0.25">
      <c r="A1947" s="244"/>
      <c r="B1947" s="251">
        <f t="shared" si="30"/>
        <v>41869.083330000001</v>
      </c>
      <c r="C1947" s="254">
        <v>2</v>
      </c>
      <c r="D1947" s="11">
        <f>ROUND(АТС!D451*$D$791*$D$792/100,2)</f>
        <v>3.86</v>
      </c>
      <c r="E1947" s="11">
        <f>ROUND(АТС!$D451*$E$791*$E$792/100,2)</f>
        <v>3.54</v>
      </c>
      <c r="F1947" s="11">
        <f>ROUND(АТС!$D451*$F$791*$F$792/100,2)</f>
        <v>2.41</v>
      </c>
      <c r="G1947" s="11">
        <f>ROUND(АТС!$D451*$G$791*$G$792/100,2)</f>
        <v>1.41</v>
      </c>
    </row>
    <row r="1948" spans="1:7" x14ac:dyDescent="0.25">
      <c r="A1948" s="244"/>
      <c r="B1948" s="253">
        <f t="shared" si="30"/>
        <v>41869.125</v>
      </c>
      <c r="C1948" s="254">
        <v>3</v>
      </c>
      <c r="D1948" s="11">
        <f>ROUND(АТС!D452*$D$791*$D$792/100,2)</f>
        <v>1.18</v>
      </c>
      <c r="E1948" s="11">
        <f>ROUND(АТС!$D452*$E$791*$E$792/100,2)</f>
        <v>1.08</v>
      </c>
      <c r="F1948" s="11">
        <f>ROUND(АТС!$D452*$F$791*$F$792/100,2)</f>
        <v>0.74</v>
      </c>
      <c r="G1948" s="11">
        <f>ROUND(АТС!$D452*$G$791*$G$792/100,2)</f>
        <v>0.43</v>
      </c>
    </row>
    <row r="1949" spans="1:7" x14ac:dyDescent="0.25">
      <c r="A1949" s="244"/>
      <c r="B1949" s="251">
        <f t="shared" si="30"/>
        <v>41869.166669999999</v>
      </c>
      <c r="C1949" s="254">
        <v>4</v>
      </c>
      <c r="D1949" s="11">
        <f>ROUND(АТС!D453*$D$791*$D$792/100,2)</f>
        <v>0</v>
      </c>
      <c r="E1949" s="11">
        <f>ROUND(АТС!$D453*$E$791*$E$792/100,2)</f>
        <v>0</v>
      </c>
      <c r="F1949" s="11">
        <f>ROUND(АТС!$D453*$F$791*$F$792/100,2)</f>
        <v>0</v>
      </c>
      <c r="G1949" s="11">
        <f>ROUND(АТС!$D453*$G$791*$G$792/100,2)</f>
        <v>0</v>
      </c>
    </row>
    <row r="1950" spans="1:7" x14ac:dyDescent="0.25">
      <c r="A1950" s="244"/>
      <c r="B1950" s="253">
        <f t="shared" si="30"/>
        <v>41869.208330000001</v>
      </c>
      <c r="C1950" s="254">
        <v>5</v>
      </c>
      <c r="D1950" s="11">
        <f>ROUND(АТС!D454*$D$791*$D$792/100,2)</f>
        <v>22.57</v>
      </c>
      <c r="E1950" s="11">
        <f>ROUND(АТС!$D454*$E$791*$E$792/100,2)</f>
        <v>20.74</v>
      </c>
      <c r="F1950" s="11">
        <f>ROUND(АТС!$D454*$F$791*$F$792/100,2)</f>
        <v>14.12</v>
      </c>
      <c r="G1950" s="11">
        <f>ROUND(АТС!$D454*$G$791*$G$792/100,2)</f>
        <v>8.27</v>
      </c>
    </row>
    <row r="1951" spans="1:7" x14ac:dyDescent="0.25">
      <c r="A1951" s="244"/>
      <c r="B1951" s="251">
        <f t="shared" si="30"/>
        <v>41869.25</v>
      </c>
      <c r="C1951" s="254">
        <v>6</v>
      </c>
      <c r="D1951" s="11">
        <f>ROUND(АТС!D455*$D$791*$D$792/100,2)</f>
        <v>24.16</v>
      </c>
      <c r="E1951" s="11">
        <f>ROUND(АТС!$D455*$E$791*$E$792/100,2)</f>
        <v>22.19</v>
      </c>
      <c r="F1951" s="11">
        <f>ROUND(АТС!$D455*$F$791*$F$792/100,2)</f>
        <v>15.11</v>
      </c>
      <c r="G1951" s="11">
        <f>ROUND(АТС!$D455*$G$791*$G$792/100,2)</f>
        <v>8.85</v>
      </c>
    </row>
    <row r="1952" spans="1:7" x14ac:dyDescent="0.25">
      <c r="A1952" s="244"/>
      <c r="B1952" s="253">
        <f t="shared" si="30"/>
        <v>41869.291669999999</v>
      </c>
      <c r="C1952" s="254">
        <v>7</v>
      </c>
      <c r="D1952" s="11">
        <f>ROUND(АТС!D456*$D$791*$D$792/100,2)</f>
        <v>35.97</v>
      </c>
      <c r="E1952" s="11">
        <f>ROUND(АТС!$D456*$E$791*$E$792/100,2)</f>
        <v>33.049999999999997</v>
      </c>
      <c r="F1952" s="11">
        <f>ROUND(АТС!$D456*$F$791*$F$792/100,2)</f>
        <v>22.5</v>
      </c>
      <c r="G1952" s="11">
        <f>ROUND(АТС!$D456*$G$791*$G$792/100,2)</f>
        <v>13.17</v>
      </c>
    </row>
    <row r="1953" spans="1:7" x14ac:dyDescent="0.25">
      <c r="A1953" s="244"/>
      <c r="B1953" s="251">
        <f t="shared" si="30"/>
        <v>41869.333330000001</v>
      </c>
      <c r="C1953" s="254">
        <v>8</v>
      </c>
      <c r="D1953" s="11">
        <f>ROUND(АТС!D457*$D$791*$D$792/100,2)</f>
        <v>15.57</v>
      </c>
      <c r="E1953" s="11">
        <f>ROUND(АТС!$D457*$E$791*$E$792/100,2)</f>
        <v>14.3</v>
      </c>
      <c r="F1953" s="11">
        <f>ROUND(АТС!$D457*$F$791*$F$792/100,2)</f>
        <v>9.74</v>
      </c>
      <c r="G1953" s="11">
        <f>ROUND(АТС!$D457*$G$791*$G$792/100,2)</f>
        <v>5.7</v>
      </c>
    </row>
    <row r="1954" spans="1:7" x14ac:dyDescent="0.25">
      <c r="A1954" s="244"/>
      <c r="B1954" s="253">
        <f t="shared" si="30"/>
        <v>41869.375</v>
      </c>
      <c r="C1954" s="254">
        <v>9</v>
      </c>
      <c r="D1954" s="11">
        <f>ROUND(АТС!D458*$D$791*$D$792/100,2)</f>
        <v>16.46</v>
      </c>
      <c r="E1954" s="11">
        <f>ROUND(АТС!$D458*$E$791*$E$792/100,2)</f>
        <v>15.12</v>
      </c>
      <c r="F1954" s="11">
        <f>ROUND(АТС!$D458*$F$791*$F$792/100,2)</f>
        <v>10.3</v>
      </c>
      <c r="G1954" s="11">
        <f>ROUND(АТС!$D458*$G$791*$G$792/100,2)</f>
        <v>6.03</v>
      </c>
    </row>
    <row r="1955" spans="1:7" x14ac:dyDescent="0.25">
      <c r="A1955" s="244"/>
      <c r="B1955" s="251">
        <f t="shared" si="30"/>
        <v>41869.416669999999</v>
      </c>
      <c r="C1955" s="254">
        <v>10</v>
      </c>
      <c r="D1955" s="11">
        <f>ROUND(АТС!D459*$D$791*$D$792/100,2)</f>
        <v>5.46</v>
      </c>
      <c r="E1955" s="11">
        <f>ROUND(АТС!$D459*$E$791*$E$792/100,2)</f>
        <v>5.0199999999999996</v>
      </c>
      <c r="F1955" s="11">
        <f>ROUND(АТС!$D459*$F$791*$F$792/100,2)</f>
        <v>3.42</v>
      </c>
      <c r="G1955" s="11">
        <f>ROUND(АТС!$D459*$G$791*$G$792/100,2)</f>
        <v>2</v>
      </c>
    </row>
    <row r="1956" spans="1:7" x14ac:dyDescent="0.25">
      <c r="A1956" s="244"/>
      <c r="B1956" s="253">
        <f t="shared" si="30"/>
        <v>41869.458330000001</v>
      </c>
      <c r="C1956" s="254">
        <v>11</v>
      </c>
      <c r="D1956" s="11">
        <f>ROUND(АТС!D460*$D$791*$D$792/100,2)</f>
        <v>13.01</v>
      </c>
      <c r="E1956" s="11">
        <f>ROUND(АТС!$D460*$E$791*$E$792/100,2)</f>
        <v>11.96</v>
      </c>
      <c r="F1956" s="11">
        <f>ROUND(АТС!$D460*$F$791*$F$792/100,2)</f>
        <v>8.14</v>
      </c>
      <c r="G1956" s="11">
        <f>ROUND(АТС!$D460*$G$791*$G$792/100,2)</f>
        <v>4.7699999999999996</v>
      </c>
    </row>
    <row r="1957" spans="1:7" x14ac:dyDescent="0.25">
      <c r="A1957" s="244"/>
      <c r="B1957" s="251">
        <f t="shared" si="30"/>
        <v>41869.5</v>
      </c>
      <c r="C1957" s="254">
        <v>12</v>
      </c>
      <c r="D1957" s="11">
        <f>ROUND(АТС!D461*$D$791*$D$792/100,2)</f>
        <v>157.97</v>
      </c>
      <c r="E1957" s="11">
        <f>ROUND(АТС!$D461*$E$791*$E$792/100,2)</f>
        <v>145.13999999999999</v>
      </c>
      <c r="F1957" s="11">
        <f>ROUND(АТС!$D461*$F$791*$F$792/100,2)</f>
        <v>98.84</v>
      </c>
      <c r="G1957" s="11">
        <f>ROUND(АТС!$D461*$G$791*$G$792/100,2)</f>
        <v>57.86</v>
      </c>
    </row>
    <row r="1958" spans="1:7" x14ac:dyDescent="0.25">
      <c r="A1958" s="244"/>
      <c r="B1958" s="253">
        <f t="shared" si="30"/>
        <v>41869.541669999999</v>
      </c>
      <c r="C1958" s="254">
        <v>13</v>
      </c>
      <c r="D1958" s="11">
        <f>ROUND(АТС!D462*$D$791*$D$792/100,2)</f>
        <v>157.04</v>
      </c>
      <c r="E1958" s="11">
        <f>ROUND(АТС!$D462*$E$791*$E$792/100,2)</f>
        <v>144.28</v>
      </c>
      <c r="F1958" s="11">
        <f>ROUND(АТС!$D462*$F$791*$F$792/100,2)</f>
        <v>98.26</v>
      </c>
      <c r="G1958" s="11">
        <f>ROUND(АТС!$D462*$G$791*$G$792/100,2)</f>
        <v>57.52</v>
      </c>
    </row>
    <row r="1959" spans="1:7" x14ac:dyDescent="0.25">
      <c r="A1959" s="244"/>
      <c r="B1959" s="251">
        <f t="shared" si="30"/>
        <v>41869.583330000001</v>
      </c>
      <c r="C1959" s="254">
        <v>14</v>
      </c>
      <c r="D1959" s="11">
        <f>ROUND(АТС!D463*$D$791*$D$792/100,2)</f>
        <v>4.3099999999999996</v>
      </c>
      <c r="E1959" s="11">
        <f>ROUND(АТС!$D463*$E$791*$E$792/100,2)</f>
        <v>3.96</v>
      </c>
      <c r="F1959" s="11">
        <f>ROUND(АТС!$D463*$F$791*$F$792/100,2)</f>
        <v>2.7</v>
      </c>
      <c r="G1959" s="11">
        <f>ROUND(АТС!$D463*$G$791*$G$792/100,2)</f>
        <v>1.58</v>
      </c>
    </row>
    <row r="1960" spans="1:7" x14ac:dyDescent="0.25">
      <c r="A1960" s="244"/>
      <c r="B1960" s="253">
        <f t="shared" si="30"/>
        <v>41869.625</v>
      </c>
      <c r="C1960" s="254">
        <v>15</v>
      </c>
      <c r="D1960" s="11">
        <f>ROUND(АТС!D464*$D$791*$D$792/100,2)</f>
        <v>0</v>
      </c>
      <c r="E1960" s="11">
        <f>ROUND(АТС!$D464*$E$791*$E$792/100,2)</f>
        <v>0</v>
      </c>
      <c r="F1960" s="11">
        <f>ROUND(АТС!$D464*$F$791*$F$792/100,2)</f>
        <v>0</v>
      </c>
      <c r="G1960" s="11">
        <f>ROUND(АТС!$D464*$G$791*$G$792/100,2)</f>
        <v>0</v>
      </c>
    </row>
    <row r="1961" spans="1:7" x14ac:dyDescent="0.25">
      <c r="A1961" s="244"/>
      <c r="B1961" s="251">
        <f t="shared" si="30"/>
        <v>41869.666669999999</v>
      </c>
      <c r="C1961" s="254">
        <v>16</v>
      </c>
      <c r="D1961" s="11">
        <f>ROUND(АТС!D465*$D$791*$D$792/100,2)</f>
        <v>0</v>
      </c>
      <c r="E1961" s="11">
        <f>ROUND(АТС!$D465*$E$791*$E$792/100,2)</f>
        <v>0</v>
      </c>
      <c r="F1961" s="11">
        <f>ROUND(АТС!$D465*$F$791*$F$792/100,2)</f>
        <v>0</v>
      </c>
      <c r="G1961" s="11">
        <f>ROUND(АТС!$D465*$G$791*$G$792/100,2)</f>
        <v>0</v>
      </c>
    </row>
    <row r="1962" spans="1:7" x14ac:dyDescent="0.25">
      <c r="A1962" s="244"/>
      <c r="B1962" s="253">
        <f t="shared" si="30"/>
        <v>41869.708330000001</v>
      </c>
      <c r="C1962" s="254">
        <v>17</v>
      </c>
      <c r="D1962" s="11">
        <f>ROUND(АТС!D466*$D$791*$D$792/100,2)</f>
        <v>0</v>
      </c>
      <c r="E1962" s="11">
        <f>ROUND(АТС!$D466*$E$791*$E$792/100,2)</f>
        <v>0</v>
      </c>
      <c r="F1962" s="11">
        <f>ROUND(АТС!$D466*$F$791*$F$792/100,2)</f>
        <v>0</v>
      </c>
      <c r="G1962" s="11">
        <f>ROUND(АТС!$D466*$G$791*$G$792/100,2)</f>
        <v>0</v>
      </c>
    </row>
    <row r="1963" spans="1:7" x14ac:dyDescent="0.25">
      <c r="A1963" s="244"/>
      <c r="B1963" s="251">
        <f t="shared" si="30"/>
        <v>41869.75</v>
      </c>
      <c r="C1963" s="254">
        <v>18</v>
      </c>
      <c r="D1963" s="11">
        <f>ROUND(АТС!D467*$D$791*$D$792/100,2)</f>
        <v>0</v>
      </c>
      <c r="E1963" s="11">
        <f>ROUND(АТС!$D467*$E$791*$E$792/100,2)</f>
        <v>0</v>
      </c>
      <c r="F1963" s="11">
        <f>ROUND(АТС!$D467*$F$791*$F$792/100,2)</f>
        <v>0</v>
      </c>
      <c r="G1963" s="11">
        <f>ROUND(АТС!$D467*$G$791*$G$792/100,2)</f>
        <v>0</v>
      </c>
    </row>
    <row r="1964" spans="1:7" x14ac:dyDescent="0.25">
      <c r="A1964" s="244"/>
      <c r="B1964" s="253">
        <f t="shared" si="30"/>
        <v>41869.791669999999</v>
      </c>
      <c r="C1964" s="254">
        <v>19</v>
      </c>
      <c r="D1964" s="11">
        <f>ROUND(АТС!D468*$D$791*$D$792/100,2)</f>
        <v>0</v>
      </c>
      <c r="E1964" s="11">
        <f>ROUND(АТС!$D468*$E$791*$E$792/100,2)</f>
        <v>0</v>
      </c>
      <c r="F1964" s="11">
        <f>ROUND(АТС!$D468*$F$791*$F$792/100,2)</f>
        <v>0</v>
      </c>
      <c r="G1964" s="11">
        <f>ROUND(АТС!$D468*$G$791*$G$792/100,2)</f>
        <v>0</v>
      </c>
    </row>
    <row r="1965" spans="1:7" x14ac:dyDescent="0.25">
      <c r="A1965" s="244"/>
      <c r="B1965" s="251">
        <f t="shared" si="30"/>
        <v>41869.833330000001</v>
      </c>
      <c r="C1965" s="254">
        <v>20</v>
      </c>
      <c r="D1965" s="11">
        <f>ROUND(АТС!D469*$D$791*$D$792/100,2)</f>
        <v>174.99</v>
      </c>
      <c r="E1965" s="11">
        <f>ROUND(АТС!$D469*$E$791*$E$792/100,2)</f>
        <v>160.78</v>
      </c>
      <c r="F1965" s="11">
        <f>ROUND(АТС!$D469*$F$791*$F$792/100,2)</f>
        <v>109.49</v>
      </c>
      <c r="G1965" s="11">
        <f>ROUND(АТС!$D469*$G$791*$G$792/100,2)</f>
        <v>64.09</v>
      </c>
    </row>
    <row r="1966" spans="1:7" x14ac:dyDescent="0.25">
      <c r="A1966" s="244"/>
      <c r="B1966" s="253">
        <f t="shared" si="30"/>
        <v>41869.875</v>
      </c>
      <c r="C1966" s="254">
        <v>21</v>
      </c>
      <c r="D1966" s="11">
        <f>ROUND(АТС!D470*$D$791*$D$792/100,2)</f>
        <v>139.94</v>
      </c>
      <c r="E1966" s="11">
        <f>ROUND(АТС!$D470*$E$791*$E$792/100,2)</f>
        <v>128.58000000000001</v>
      </c>
      <c r="F1966" s="11">
        <f>ROUND(АТС!$D470*$F$791*$F$792/100,2)</f>
        <v>87.56</v>
      </c>
      <c r="G1966" s="11">
        <f>ROUND(АТС!$D470*$G$791*$G$792/100,2)</f>
        <v>51.25</v>
      </c>
    </row>
    <row r="1967" spans="1:7" x14ac:dyDescent="0.25">
      <c r="A1967" s="244"/>
      <c r="B1967" s="251">
        <f t="shared" si="30"/>
        <v>41869.916669999999</v>
      </c>
      <c r="C1967" s="254">
        <v>22</v>
      </c>
      <c r="D1967" s="11">
        <f>ROUND(АТС!D471*$D$791*$D$792/100,2)</f>
        <v>0</v>
      </c>
      <c r="E1967" s="11">
        <f>ROUND(АТС!$D471*$E$791*$E$792/100,2)</f>
        <v>0</v>
      </c>
      <c r="F1967" s="11">
        <f>ROUND(АТС!$D471*$F$791*$F$792/100,2)</f>
        <v>0</v>
      </c>
      <c r="G1967" s="11">
        <f>ROUND(АТС!$D471*$G$791*$G$792/100,2)</f>
        <v>0</v>
      </c>
    </row>
    <row r="1968" spans="1:7" x14ac:dyDescent="0.25">
      <c r="A1968" s="244"/>
      <c r="B1968" s="253">
        <f t="shared" si="30"/>
        <v>41869.958330000001</v>
      </c>
      <c r="C1968" s="254">
        <v>23</v>
      </c>
      <c r="D1968" s="11">
        <f>ROUND(АТС!D472*$D$791*$D$792/100,2)</f>
        <v>0</v>
      </c>
      <c r="E1968" s="11">
        <f>ROUND(АТС!$D472*$E$791*$E$792/100,2)</f>
        <v>0</v>
      </c>
      <c r="F1968" s="11">
        <f>ROUND(АТС!$D472*$F$791*$F$792/100,2)</f>
        <v>0</v>
      </c>
      <c r="G1968" s="11">
        <f>ROUND(АТС!$D472*$G$791*$G$792/100,2)</f>
        <v>0</v>
      </c>
    </row>
    <row r="1969" spans="1:7" x14ac:dyDescent="0.25">
      <c r="A1969" s="244"/>
      <c r="B1969" s="251">
        <f t="shared" si="30"/>
        <v>41870</v>
      </c>
      <c r="C1969" s="254">
        <v>0</v>
      </c>
      <c r="D1969" s="11">
        <f>ROUND(АТС!D473*$D$791*$D$792/100,2)</f>
        <v>0</v>
      </c>
      <c r="E1969" s="11">
        <f>ROUND(АТС!$D473*$E$791*$E$792/100,2)</f>
        <v>0</v>
      </c>
      <c r="F1969" s="11">
        <f>ROUND(АТС!$D473*$F$791*$F$792/100,2)</f>
        <v>0</v>
      </c>
      <c r="G1969" s="11">
        <f>ROUND(АТС!$D473*$G$791*$G$792/100,2)</f>
        <v>0</v>
      </c>
    </row>
    <row r="1970" spans="1:7" x14ac:dyDescent="0.25">
      <c r="A1970" s="244"/>
      <c r="B1970" s="253">
        <f t="shared" si="30"/>
        <v>41870.041669999999</v>
      </c>
      <c r="C1970" s="254">
        <v>1</v>
      </c>
      <c r="D1970" s="11">
        <f>ROUND(АТС!D474*$D$791*$D$792/100,2)</f>
        <v>0</v>
      </c>
      <c r="E1970" s="11">
        <f>ROUND(АТС!$D474*$E$791*$E$792/100,2)</f>
        <v>0</v>
      </c>
      <c r="F1970" s="11">
        <f>ROUND(АТС!$D474*$F$791*$F$792/100,2)</f>
        <v>0</v>
      </c>
      <c r="G1970" s="11">
        <f>ROUND(АТС!$D474*$G$791*$G$792/100,2)</f>
        <v>0</v>
      </c>
    </row>
    <row r="1971" spans="1:7" x14ac:dyDescent="0.25">
      <c r="A1971" s="244"/>
      <c r="B1971" s="251">
        <f t="shared" si="30"/>
        <v>41870.083330000001</v>
      </c>
      <c r="C1971" s="254">
        <v>2</v>
      </c>
      <c r="D1971" s="11">
        <f>ROUND(АТС!D475*$D$791*$D$792/100,2)</f>
        <v>5.44</v>
      </c>
      <c r="E1971" s="11">
        <f>ROUND(АТС!$D475*$E$791*$E$792/100,2)</f>
        <v>5</v>
      </c>
      <c r="F1971" s="11">
        <f>ROUND(АТС!$D475*$F$791*$F$792/100,2)</f>
        <v>3.4</v>
      </c>
      <c r="G1971" s="11">
        <f>ROUND(АТС!$D475*$G$791*$G$792/100,2)</f>
        <v>1.99</v>
      </c>
    </row>
    <row r="1972" spans="1:7" x14ac:dyDescent="0.25">
      <c r="A1972" s="244"/>
      <c r="B1972" s="253">
        <f t="shared" si="30"/>
        <v>41870.125</v>
      </c>
      <c r="C1972" s="254">
        <v>3</v>
      </c>
      <c r="D1972" s="11">
        <f>ROUND(АТС!D476*$D$791*$D$792/100,2)</f>
        <v>9.5500000000000007</v>
      </c>
      <c r="E1972" s="11">
        <f>ROUND(АТС!$D476*$E$791*$E$792/100,2)</f>
        <v>8.7799999999999994</v>
      </c>
      <c r="F1972" s="11">
        <f>ROUND(АТС!$D476*$F$791*$F$792/100,2)</f>
        <v>5.98</v>
      </c>
      <c r="G1972" s="11">
        <f>ROUND(АТС!$D476*$G$791*$G$792/100,2)</f>
        <v>3.5</v>
      </c>
    </row>
    <row r="1973" spans="1:7" x14ac:dyDescent="0.25">
      <c r="A1973" s="244"/>
      <c r="B1973" s="251">
        <f t="shared" si="30"/>
        <v>41870.166669999999</v>
      </c>
      <c r="C1973" s="254">
        <v>4</v>
      </c>
      <c r="D1973" s="11">
        <f>ROUND(АТС!D477*$D$791*$D$792/100,2)</f>
        <v>63.51</v>
      </c>
      <c r="E1973" s="11">
        <f>ROUND(АТС!$D477*$E$791*$E$792/100,2)</f>
        <v>58.35</v>
      </c>
      <c r="F1973" s="11">
        <f>ROUND(АТС!$D477*$F$791*$F$792/100,2)</f>
        <v>39.74</v>
      </c>
      <c r="G1973" s="11">
        <f>ROUND(АТС!$D477*$G$791*$G$792/100,2)</f>
        <v>23.26</v>
      </c>
    </row>
    <row r="1974" spans="1:7" x14ac:dyDescent="0.25">
      <c r="A1974" s="244"/>
      <c r="B1974" s="253">
        <f t="shared" si="30"/>
        <v>41870.208330000001</v>
      </c>
      <c r="C1974" s="254">
        <v>5</v>
      </c>
      <c r="D1974" s="11">
        <f>ROUND(АТС!D478*$D$791*$D$792/100,2)</f>
        <v>20.14</v>
      </c>
      <c r="E1974" s="11">
        <f>ROUND(АТС!$D478*$E$791*$E$792/100,2)</f>
        <v>18.510000000000002</v>
      </c>
      <c r="F1974" s="11">
        <f>ROUND(АТС!$D478*$F$791*$F$792/100,2)</f>
        <v>12.6</v>
      </c>
      <c r="G1974" s="11">
        <f>ROUND(АТС!$D478*$G$791*$G$792/100,2)</f>
        <v>7.38</v>
      </c>
    </row>
    <row r="1975" spans="1:7" x14ac:dyDescent="0.25">
      <c r="A1975" s="244"/>
      <c r="B1975" s="251">
        <f t="shared" si="30"/>
        <v>41870.25</v>
      </c>
      <c r="C1975" s="254">
        <v>6</v>
      </c>
      <c r="D1975" s="11">
        <f>ROUND(АТС!D479*$D$791*$D$792/100,2)</f>
        <v>24.09</v>
      </c>
      <c r="E1975" s="11">
        <f>ROUND(АТС!$D479*$E$791*$E$792/100,2)</f>
        <v>22.14</v>
      </c>
      <c r="F1975" s="11">
        <f>ROUND(АТС!$D479*$F$791*$F$792/100,2)</f>
        <v>15.08</v>
      </c>
      <c r="G1975" s="11">
        <f>ROUND(АТС!$D479*$G$791*$G$792/100,2)</f>
        <v>8.82</v>
      </c>
    </row>
    <row r="1976" spans="1:7" x14ac:dyDescent="0.25">
      <c r="A1976" s="244"/>
      <c r="B1976" s="253">
        <f t="shared" si="30"/>
        <v>41870.291669999999</v>
      </c>
      <c r="C1976" s="254">
        <v>7</v>
      </c>
      <c r="D1976" s="11">
        <f>ROUND(АТС!D480*$D$791*$D$792/100,2)</f>
        <v>38.630000000000003</v>
      </c>
      <c r="E1976" s="11">
        <f>ROUND(АТС!$D480*$E$791*$E$792/100,2)</f>
        <v>35.5</v>
      </c>
      <c r="F1976" s="11">
        <f>ROUND(АТС!$D480*$F$791*$F$792/100,2)</f>
        <v>24.17</v>
      </c>
      <c r="G1976" s="11">
        <f>ROUND(АТС!$D480*$G$791*$G$792/100,2)</f>
        <v>14.15</v>
      </c>
    </row>
    <row r="1977" spans="1:7" x14ac:dyDescent="0.25">
      <c r="A1977" s="244"/>
      <c r="B1977" s="251">
        <f t="shared" si="30"/>
        <v>41870.333330000001</v>
      </c>
      <c r="C1977" s="254">
        <v>8</v>
      </c>
      <c r="D1977" s="11">
        <f>ROUND(АТС!D481*$D$791*$D$792/100,2)</f>
        <v>12.71</v>
      </c>
      <c r="E1977" s="11">
        <f>ROUND(АТС!$D481*$E$791*$E$792/100,2)</f>
        <v>11.67</v>
      </c>
      <c r="F1977" s="11">
        <f>ROUND(АТС!$D481*$F$791*$F$792/100,2)</f>
        <v>7.95</v>
      </c>
      <c r="G1977" s="11">
        <f>ROUND(АТС!$D481*$G$791*$G$792/100,2)</f>
        <v>4.6500000000000004</v>
      </c>
    </row>
    <row r="1978" spans="1:7" x14ac:dyDescent="0.25">
      <c r="A1978" s="244"/>
      <c r="B1978" s="253">
        <f t="shared" si="30"/>
        <v>41870.375</v>
      </c>
      <c r="C1978" s="254">
        <v>9</v>
      </c>
      <c r="D1978" s="11">
        <f>ROUND(АТС!D482*$D$791*$D$792/100,2)</f>
        <v>0.28999999999999998</v>
      </c>
      <c r="E1978" s="11">
        <f>ROUND(АТС!$D482*$E$791*$E$792/100,2)</f>
        <v>0.27</v>
      </c>
      <c r="F1978" s="11">
        <f>ROUND(АТС!$D482*$F$791*$F$792/100,2)</f>
        <v>0.18</v>
      </c>
      <c r="G1978" s="11">
        <f>ROUND(АТС!$D482*$G$791*$G$792/100,2)</f>
        <v>0.11</v>
      </c>
    </row>
    <row r="1979" spans="1:7" x14ac:dyDescent="0.25">
      <c r="A1979" s="244"/>
      <c r="B1979" s="251">
        <f t="shared" si="30"/>
        <v>41870.416669999999</v>
      </c>
      <c r="C1979" s="254">
        <v>10</v>
      </c>
      <c r="D1979" s="11">
        <f>ROUND(АТС!D483*$D$791*$D$792/100,2)</f>
        <v>1.59</v>
      </c>
      <c r="E1979" s="11">
        <f>ROUND(АТС!$D483*$E$791*$E$792/100,2)</f>
        <v>1.46</v>
      </c>
      <c r="F1979" s="11">
        <f>ROUND(АТС!$D483*$F$791*$F$792/100,2)</f>
        <v>1</v>
      </c>
      <c r="G1979" s="11">
        <f>ROUND(АТС!$D483*$G$791*$G$792/100,2)</f>
        <v>0.57999999999999996</v>
      </c>
    </row>
    <row r="1980" spans="1:7" x14ac:dyDescent="0.25">
      <c r="A1980" s="244"/>
      <c r="B1980" s="253">
        <f t="shared" si="30"/>
        <v>41870.458330000001</v>
      </c>
      <c r="C1980" s="254">
        <v>11</v>
      </c>
      <c r="D1980" s="11">
        <f>ROUND(АТС!D484*$D$791*$D$792/100,2)</f>
        <v>7.06</v>
      </c>
      <c r="E1980" s="11">
        <f>ROUND(АТС!$D484*$E$791*$E$792/100,2)</f>
        <v>6.49</v>
      </c>
      <c r="F1980" s="11">
        <f>ROUND(АТС!$D484*$F$791*$F$792/100,2)</f>
        <v>4.42</v>
      </c>
      <c r="G1980" s="11">
        <f>ROUND(АТС!$D484*$G$791*$G$792/100,2)</f>
        <v>2.59</v>
      </c>
    </row>
    <row r="1981" spans="1:7" x14ac:dyDescent="0.25">
      <c r="A1981" s="244"/>
      <c r="B1981" s="251">
        <f t="shared" si="30"/>
        <v>41870.5</v>
      </c>
      <c r="C1981" s="254">
        <v>12</v>
      </c>
      <c r="D1981" s="11">
        <f>ROUND(АТС!D485*$D$791*$D$792/100,2)</f>
        <v>0</v>
      </c>
      <c r="E1981" s="11">
        <f>ROUND(АТС!$D485*$E$791*$E$792/100,2)</f>
        <v>0</v>
      </c>
      <c r="F1981" s="11">
        <f>ROUND(АТС!$D485*$F$791*$F$792/100,2)</f>
        <v>0</v>
      </c>
      <c r="G1981" s="11">
        <f>ROUND(АТС!$D485*$G$791*$G$792/100,2)</f>
        <v>0</v>
      </c>
    </row>
    <row r="1982" spans="1:7" x14ac:dyDescent="0.25">
      <c r="A1982" s="244"/>
      <c r="B1982" s="253">
        <f t="shared" si="30"/>
        <v>41870.541669999999</v>
      </c>
      <c r="C1982" s="254">
        <v>13</v>
      </c>
      <c r="D1982" s="11">
        <f>ROUND(АТС!D486*$D$791*$D$792/100,2)</f>
        <v>0</v>
      </c>
      <c r="E1982" s="11">
        <f>ROUND(АТС!$D486*$E$791*$E$792/100,2)</f>
        <v>0</v>
      </c>
      <c r="F1982" s="11">
        <f>ROUND(АТС!$D486*$F$791*$F$792/100,2)</f>
        <v>0</v>
      </c>
      <c r="G1982" s="11">
        <f>ROUND(АТС!$D486*$G$791*$G$792/100,2)</f>
        <v>0</v>
      </c>
    </row>
    <row r="1983" spans="1:7" x14ac:dyDescent="0.25">
      <c r="A1983" s="244"/>
      <c r="B1983" s="251">
        <f t="shared" si="30"/>
        <v>41870.583330000001</v>
      </c>
      <c r="C1983" s="254">
        <v>14</v>
      </c>
      <c r="D1983" s="11">
        <f>ROUND(АТС!D487*$D$791*$D$792/100,2)</f>
        <v>0</v>
      </c>
      <c r="E1983" s="11">
        <f>ROUND(АТС!$D487*$E$791*$E$792/100,2)</f>
        <v>0</v>
      </c>
      <c r="F1983" s="11">
        <f>ROUND(АТС!$D487*$F$791*$F$792/100,2)</f>
        <v>0</v>
      </c>
      <c r="G1983" s="11">
        <f>ROUND(АТС!$D487*$G$791*$G$792/100,2)</f>
        <v>0</v>
      </c>
    </row>
    <row r="1984" spans="1:7" x14ac:dyDescent="0.25">
      <c r="A1984" s="244"/>
      <c r="B1984" s="253">
        <f t="shared" si="30"/>
        <v>41870.625</v>
      </c>
      <c r="C1984" s="254">
        <v>15</v>
      </c>
      <c r="D1984" s="11">
        <f>ROUND(АТС!D488*$D$791*$D$792/100,2)</f>
        <v>0</v>
      </c>
      <c r="E1984" s="11">
        <f>ROUND(АТС!$D488*$E$791*$E$792/100,2)</f>
        <v>0</v>
      </c>
      <c r="F1984" s="11">
        <f>ROUND(АТС!$D488*$F$791*$F$792/100,2)</f>
        <v>0</v>
      </c>
      <c r="G1984" s="11">
        <f>ROUND(АТС!$D488*$G$791*$G$792/100,2)</f>
        <v>0</v>
      </c>
    </row>
    <row r="1985" spans="1:7" x14ac:dyDescent="0.25">
      <c r="A1985" s="244"/>
      <c r="B1985" s="251">
        <f t="shared" si="30"/>
        <v>41870.666669999999</v>
      </c>
      <c r="C1985" s="254">
        <v>16</v>
      </c>
      <c r="D1985" s="11">
        <f>ROUND(АТС!D489*$D$791*$D$792/100,2)</f>
        <v>0</v>
      </c>
      <c r="E1985" s="11">
        <f>ROUND(АТС!$D489*$E$791*$E$792/100,2)</f>
        <v>0</v>
      </c>
      <c r="F1985" s="11">
        <f>ROUND(АТС!$D489*$F$791*$F$792/100,2)</f>
        <v>0</v>
      </c>
      <c r="G1985" s="11">
        <f>ROUND(АТС!$D489*$G$791*$G$792/100,2)</f>
        <v>0</v>
      </c>
    </row>
    <row r="1986" spans="1:7" x14ac:dyDescent="0.25">
      <c r="A1986" s="244"/>
      <c r="B1986" s="253">
        <f t="shared" si="30"/>
        <v>41870.708330000001</v>
      </c>
      <c r="C1986" s="254">
        <v>17</v>
      </c>
      <c r="D1986" s="11">
        <f>ROUND(АТС!D490*$D$791*$D$792/100,2)</f>
        <v>0</v>
      </c>
      <c r="E1986" s="11">
        <f>ROUND(АТС!$D490*$E$791*$E$792/100,2)</f>
        <v>0</v>
      </c>
      <c r="F1986" s="11">
        <f>ROUND(АТС!$D490*$F$791*$F$792/100,2)</f>
        <v>0</v>
      </c>
      <c r="G1986" s="11">
        <f>ROUND(АТС!$D490*$G$791*$G$792/100,2)</f>
        <v>0</v>
      </c>
    </row>
    <row r="1987" spans="1:7" x14ac:dyDescent="0.25">
      <c r="A1987" s="244"/>
      <c r="B1987" s="251">
        <f t="shared" si="30"/>
        <v>41870.75</v>
      </c>
      <c r="C1987" s="254">
        <v>18</v>
      </c>
      <c r="D1987" s="11">
        <f>ROUND(АТС!D491*$D$791*$D$792/100,2)</f>
        <v>0</v>
      </c>
      <c r="E1987" s="11">
        <f>ROUND(АТС!$D491*$E$791*$E$792/100,2)</f>
        <v>0</v>
      </c>
      <c r="F1987" s="11">
        <f>ROUND(АТС!$D491*$F$791*$F$792/100,2)</f>
        <v>0</v>
      </c>
      <c r="G1987" s="11">
        <f>ROUND(АТС!$D491*$G$791*$G$792/100,2)</f>
        <v>0</v>
      </c>
    </row>
    <row r="1988" spans="1:7" x14ac:dyDescent="0.25">
      <c r="A1988" s="244"/>
      <c r="B1988" s="253">
        <f t="shared" si="30"/>
        <v>41870.791669999999</v>
      </c>
      <c r="C1988" s="254">
        <v>19</v>
      </c>
      <c r="D1988" s="11">
        <f>ROUND(АТС!D492*$D$791*$D$792/100,2)</f>
        <v>0</v>
      </c>
      <c r="E1988" s="11">
        <f>ROUND(АТС!$D492*$E$791*$E$792/100,2)</f>
        <v>0</v>
      </c>
      <c r="F1988" s="11">
        <f>ROUND(АТС!$D492*$F$791*$F$792/100,2)</f>
        <v>0</v>
      </c>
      <c r="G1988" s="11">
        <f>ROUND(АТС!$D492*$G$791*$G$792/100,2)</f>
        <v>0</v>
      </c>
    </row>
    <row r="1989" spans="1:7" x14ac:dyDescent="0.25">
      <c r="A1989" s="244"/>
      <c r="B1989" s="251">
        <f t="shared" si="30"/>
        <v>41870.833330000001</v>
      </c>
      <c r="C1989" s="254">
        <v>20</v>
      </c>
      <c r="D1989" s="11">
        <f>ROUND(АТС!D493*$D$791*$D$792/100,2)</f>
        <v>0</v>
      </c>
      <c r="E1989" s="11">
        <f>ROUND(АТС!$D493*$E$791*$E$792/100,2)</f>
        <v>0</v>
      </c>
      <c r="F1989" s="11">
        <f>ROUND(АТС!$D493*$F$791*$F$792/100,2)</f>
        <v>0</v>
      </c>
      <c r="G1989" s="11">
        <f>ROUND(АТС!$D493*$G$791*$G$792/100,2)</f>
        <v>0</v>
      </c>
    </row>
    <row r="1990" spans="1:7" x14ac:dyDescent="0.25">
      <c r="A1990" s="244"/>
      <c r="B1990" s="253">
        <f t="shared" si="30"/>
        <v>41870.875</v>
      </c>
      <c r="C1990" s="254">
        <v>21</v>
      </c>
      <c r="D1990" s="11">
        <f>ROUND(АТС!D494*$D$791*$D$792/100,2)</f>
        <v>0</v>
      </c>
      <c r="E1990" s="11">
        <f>ROUND(АТС!$D494*$E$791*$E$792/100,2)</f>
        <v>0</v>
      </c>
      <c r="F1990" s="11">
        <f>ROUND(АТС!$D494*$F$791*$F$792/100,2)</f>
        <v>0</v>
      </c>
      <c r="G1990" s="11">
        <f>ROUND(АТС!$D494*$G$791*$G$792/100,2)</f>
        <v>0</v>
      </c>
    </row>
    <row r="1991" spans="1:7" x14ac:dyDescent="0.25">
      <c r="A1991" s="244"/>
      <c r="B1991" s="251">
        <f t="shared" si="30"/>
        <v>41870.916669999999</v>
      </c>
      <c r="C1991" s="254">
        <v>22</v>
      </c>
      <c r="D1991" s="11">
        <f>ROUND(АТС!D495*$D$791*$D$792/100,2)</f>
        <v>0</v>
      </c>
      <c r="E1991" s="11">
        <f>ROUND(АТС!$D495*$E$791*$E$792/100,2)</f>
        <v>0</v>
      </c>
      <c r="F1991" s="11">
        <f>ROUND(АТС!$D495*$F$791*$F$792/100,2)</f>
        <v>0</v>
      </c>
      <c r="G1991" s="11">
        <f>ROUND(АТС!$D495*$G$791*$G$792/100,2)</f>
        <v>0</v>
      </c>
    </row>
    <row r="1992" spans="1:7" x14ac:dyDescent="0.25">
      <c r="A1992" s="244"/>
      <c r="B1992" s="253">
        <f t="shared" si="30"/>
        <v>41870.958330000001</v>
      </c>
      <c r="C1992" s="254">
        <v>23</v>
      </c>
      <c r="D1992" s="11">
        <f>ROUND(АТС!D496*$D$791*$D$792/100,2)</f>
        <v>0</v>
      </c>
      <c r="E1992" s="11">
        <f>ROUND(АТС!$D496*$E$791*$E$792/100,2)</f>
        <v>0</v>
      </c>
      <c r="F1992" s="11">
        <f>ROUND(АТС!$D496*$F$791*$F$792/100,2)</f>
        <v>0</v>
      </c>
      <c r="G1992" s="11">
        <f>ROUND(АТС!$D496*$G$791*$G$792/100,2)</f>
        <v>0</v>
      </c>
    </row>
    <row r="1993" spans="1:7" x14ac:dyDescent="0.25">
      <c r="A1993" s="244"/>
      <c r="B1993" s="251">
        <f t="shared" si="30"/>
        <v>41871</v>
      </c>
      <c r="C1993" s="254">
        <v>0</v>
      </c>
      <c r="D1993" s="11">
        <f>ROUND(АТС!D497*$D$791*$D$792/100,2)</f>
        <v>0</v>
      </c>
      <c r="E1993" s="11">
        <f>ROUND(АТС!$D497*$E$791*$E$792/100,2)</f>
        <v>0</v>
      </c>
      <c r="F1993" s="11">
        <f>ROUND(АТС!$D497*$F$791*$F$792/100,2)</f>
        <v>0</v>
      </c>
      <c r="G1993" s="11">
        <f>ROUND(АТС!$D497*$G$791*$G$792/100,2)</f>
        <v>0</v>
      </c>
    </row>
    <row r="1994" spans="1:7" x14ac:dyDescent="0.25">
      <c r="A1994" s="244"/>
      <c r="B1994" s="253">
        <f t="shared" si="30"/>
        <v>41871.041669999999</v>
      </c>
      <c r="C1994" s="254">
        <v>1</v>
      </c>
      <c r="D1994" s="11">
        <f>ROUND(АТС!D498*$D$791*$D$792/100,2)</f>
        <v>0</v>
      </c>
      <c r="E1994" s="11">
        <f>ROUND(АТС!$D498*$E$791*$E$792/100,2)</f>
        <v>0</v>
      </c>
      <c r="F1994" s="11">
        <f>ROUND(АТС!$D498*$F$791*$F$792/100,2)</f>
        <v>0</v>
      </c>
      <c r="G1994" s="11">
        <f>ROUND(АТС!$D498*$G$791*$G$792/100,2)</f>
        <v>0</v>
      </c>
    </row>
    <row r="1995" spans="1:7" x14ac:dyDescent="0.25">
      <c r="A1995" s="244"/>
      <c r="B1995" s="251">
        <f t="shared" si="30"/>
        <v>41871.083330000001</v>
      </c>
      <c r="C1995" s="254">
        <v>2</v>
      </c>
      <c r="D1995" s="11">
        <f>ROUND(АТС!D499*$D$791*$D$792/100,2)</f>
        <v>0</v>
      </c>
      <c r="E1995" s="11">
        <f>ROUND(АТС!$D499*$E$791*$E$792/100,2)</f>
        <v>0</v>
      </c>
      <c r="F1995" s="11">
        <f>ROUND(АТС!$D499*$F$791*$F$792/100,2)</f>
        <v>0</v>
      </c>
      <c r="G1995" s="11">
        <f>ROUND(АТС!$D499*$G$791*$G$792/100,2)</f>
        <v>0</v>
      </c>
    </row>
    <row r="1996" spans="1:7" x14ac:dyDescent="0.25">
      <c r="A1996" s="244"/>
      <c r="B1996" s="253">
        <f t="shared" si="30"/>
        <v>41871.125</v>
      </c>
      <c r="C1996" s="254">
        <v>3</v>
      </c>
      <c r="D1996" s="11">
        <f>ROUND(АТС!D500*$D$791*$D$792/100,2)</f>
        <v>0.71</v>
      </c>
      <c r="E1996" s="11">
        <f>ROUND(АТС!$D500*$E$791*$E$792/100,2)</f>
        <v>0.65</v>
      </c>
      <c r="F1996" s="11">
        <f>ROUND(АТС!$D500*$F$791*$F$792/100,2)</f>
        <v>0.44</v>
      </c>
      <c r="G1996" s="11">
        <f>ROUND(АТС!$D500*$G$791*$G$792/100,2)</f>
        <v>0.26</v>
      </c>
    </row>
    <row r="1997" spans="1:7" x14ac:dyDescent="0.25">
      <c r="A1997" s="244"/>
      <c r="B1997" s="251">
        <f t="shared" si="30"/>
        <v>41871.166669999999</v>
      </c>
      <c r="C1997" s="254">
        <v>4</v>
      </c>
      <c r="D1997" s="11">
        <f>ROUND(АТС!D501*$D$791*$D$792/100,2)</f>
        <v>23.87</v>
      </c>
      <c r="E1997" s="11">
        <f>ROUND(АТС!$D501*$E$791*$E$792/100,2)</f>
        <v>21.93</v>
      </c>
      <c r="F1997" s="11">
        <f>ROUND(АТС!$D501*$F$791*$F$792/100,2)</f>
        <v>14.94</v>
      </c>
      <c r="G1997" s="11">
        <f>ROUND(АТС!$D501*$G$791*$G$792/100,2)</f>
        <v>8.74</v>
      </c>
    </row>
    <row r="1998" spans="1:7" x14ac:dyDescent="0.25">
      <c r="A1998" s="244"/>
      <c r="B1998" s="253">
        <f t="shared" si="30"/>
        <v>41871.208330000001</v>
      </c>
      <c r="C1998" s="254">
        <v>5</v>
      </c>
      <c r="D1998" s="11">
        <f>ROUND(АТС!D502*$D$791*$D$792/100,2)</f>
        <v>6.57</v>
      </c>
      <c r="E1998" s="11">
        <f>ROUND(АТС!$D502*$E$791*$E$792/100,2)</f>
        <v>6.04</v>
      </c>
      <c r="F1998" s="11">
        <f>ROUND(АТС!$D502*$F$791*$F$792/100,2)</f>
        <v>4.1100000000000003</v>
      </c>
      <c r="G1998" s="11">
        <f>ROUND(АТС!$D502*$G$791*$G$792/100,2)</f>
        <v>2.41</v>
      </c>
    </row>
    <row r="1999" spans="1:7" x14ac:dyDescent="0.25">
      <c r="A1999" s="244"/>
      <c r="B1999" s="251">
        <f t="shared" si="30"/>
        <v>41871.25</v>
      </c>
      <c r="C1999" s="254">
        <v>6</v>
      </c>
      <c r="D1999" s="11">
        <f>ROUND(АТС!D503*$D$791*$D$792/100,2)</f>
        <v>110.21</v>
      </c>
      <c r="E1999" s="11">
        <f>ROUND(АТС!$D503*$E$791*$E$792/100,2)</f>
        <v>101.25</v>
      </c>
      <c r="F1999" s="11">
        <f>ROUND(АТС!$D503*$F$791*$F$792/100,2)</f>
        <v>68.959999999999994</v>
      </c>
      <c r="G1999" s="11">
        <f>ROUND(АТС!$D503*$G$791*$G$792/100,2)</f>
        <v>40.36</v>
      </c>
    </row>
    <row r="2000" spans="1:7" x14ac:dyDescent="0.25">
      <c r="A2000" s="244"/>
      <c r="B2000" s="253">
        <f t="shared" si="30"/>
        <v>41871.291669999999</v>
      </c>
      <c r="C2000" s="254">
        <v>7</v>
      </c>
      <c r="D2000" s="11">
        <f>ROUND(АТС!D504*$D$791*$D$792/100,2)</f>
        <v>11</v>
      </c>
      <c r="E2000" s="11">
        <f>ROUND(АТС!$D504*$E$791*$E$792/100,2)</f>
        <v>10.11</v>
      </c>
      <c r="F2000" s="11">
        <f>ROUND(АТС!$D504*$F$791*$F$792/100,2)</f>
        <v>6.88</v>
      </c>
      <c r="G2000" s="11">
        <f>ROUND(АТС!$D504*$G$791*$G$792/100,2)</f>
        <v>4.03</v>
      </c>
    </row>
    <row r="2001" spans="1:7" x14ac:dyDescent="0.25">
      <c r="A2001" s="244"/>
      <c r="B2001" s="251">
        <f t="shared" si="30"/>
        <v>41871.333330000001</v>
      </c>
      <c r="C2001" s="254">
        <v>8</v>
      </c>
      <c r="D2001" s="11">
        <f>ROUND(АТС!D505*$D$791*$D$792/100,2)</f>
        <v>8.56</v>
      </c>
      <c r="E2001" s="11">
        <f>ROUND(АТС!$D505*$E$791*$E$792/100,2)</f>
        <v>7.86</v>
      </c>
      <c r="F2001" s="11">
        <f>ROUND(АТС!$D505*$F$791*$F$792/100,2)</f>
        <v>5.36</v>
      </c>
      <c r="G2001" s="11">
        <f>ROUND(АТС!$D505*$G$791*$G$792/100,2)</f>
        <v>3.13</v>
      </c>
    </row>
    <row r="2002" spans="1:7" x14ac:dyDescent="0.25">
      <c r="A2002" s="244"/>
      <c r="B2002" s="253">
        <f t="shared" si="30"/>
        <v>41871.375</v>
      </c>
      <c r="C2002" s="254">
        <v>9</v>
      </c>
      <c r="D2002" s="11">
        <f>ROUND(АТС!D506*$D$791*$D$792/100,2)</f>
        <v>0</v>
      </c>
      <c r="E2002" s="11">
        <f>ROUND(АТС!$D506*$E$791*$E$792/100,2)</f>
        <v>0</v>
      </c>
      <c r="F2002" s="11">
        <f>ROUND(АТС!$D506*$F$791*$F$792/100,2)</f>
        <v>0</v>
      </c>
      <c r="G2002" s="11">
        <f>ROUND(АТС!$D506*$G$791*$G$792/100,2)</f>
        <v>0</v>
      </c>
    </row>
    <row r="2003" spans="1:7" x14ac:dyDescent="0.25">
      <c r="A2003" s="244"/>
      <c r="B2003" s="251">
        <f t="shared" si="30"/>
        <v>41871.416669999999</v>
      </c>
      <c r="C2003" s="254">
        <v>10</v>
      </c>
      <c r="D2003" s="11">
        <f>ROUND(АТС!D507*$D$791*$D$792/100,2)</f>
        <v>0</v>
      </c>
      <c r="E2003" s="11">
        <f>ROUND(АТС!$D507*$E$791*$E$792/100,2)</f>
        <v>0</v>
      </c>
      <c r="F2003" s="11">
        <f>ROUND(АТС!$D507*$F$791*$F$792/100,2)</f>
        <v>0</v>
      </c>
      <c r="G2003" s="11">
        <f>ROUND(АТС!$D507*$G$791*$G$792/100,2)</f>
        <v>0</v>
      </c>
    </row>
    <row r="2004" spans="1:7" x14ac:dyDescent="0.25">
      <c r="A2004" s="244"/>
      <c r="B2004" s="253">
        <f t="shared" si="30"/>
        <v>41871.458330000001</v>
      </c>
      <c r="C2004" s="254">
        <v>11</v>
      </c>
      <c r="D2004" s="11">
        <f>ROUND(АТС!D508*$D$791*$D$792/100,2)</f>
        <v>0</v>
      </c>
      <c r="E2004" s="11">
        <f>ROUND(АТС!$D508*$E$791*$E$792/100,2)</f>
        <v>0</v>
      </c>
      <c r="F2004" s="11">
        <f>ROUND(АТС!$D508*$F$791*$F$792/100,2)</f>
        <v>0</v>
      </c>
      <c r="G2004" s="11">
        <f>ROUND(АТС!$D508*$G$791*$G$792/100,2)</f>
        <v>0</v>
      </c>
    </row>
    <row r="2005" spans="1:7" x14ac:dyDescent="0.25">
      <c r="A2005" s="244"/>
      <c r="B2005" s="251">
        <f t="shared" si="30"/>
        <v>41871.5</v>
      </c>
      <c r="C2005" s="254">
        <v>12</v>
      </c>
      <c r="D2005" s="11">
        <f>ROUND(АТС!D509*$D$791*$D$792/100,2)</f>
        <v>0</v>
      </c>
      <c r="E2005" s="11">
        <f>ROUND(АТС!$D509*$E$791*$E$792/100,2)</f>
        <v>0</v>
      </c>
      <c r="F2005" s="11">
        <f>ROUND(АТС!$D509*$F$791*$F$792/100,2)</f>
        <v>0</v>
      </c>
      <c r="G2005" s="11">
        <f>ROUND(АТС!$D509*$G$791*$G$792/100,2)</f>
        <v>0</v>
      </c>
    </row>
    <row r="2006" spans="1:7" x14ac:dyDescent="0.25">
      <c r="A2006" s="244"/>
      <c r="B2006" s="253">
        <f t="shared" si="30"/>
        <v>41871.541669999999</v>
      </c>
      <c r="C2006" s="254">
        <v>13</v>
      </c>
      <c r="D2006" s="11">
        <f>ROUND(АТС!D510*$D$791*$D$792/100,2)</f>
        <v>0</v>
      </c>
      <c r="E2006" s="11">
        <f>ROUND(АТС!$D510*$E$791*$E$792/100,2)</f>
        <v>0</v>
      </c>
      <c r="F2006" s="11">
        <f>ROUND(АТС!$D510*$F$791*$F$792/100,2)</f>
        <v>0</v>
      </c>
      <c r="G2006" s="11">
        <f>ROUND(АТС!$D510*$G$791*$G$792/100,2)</f>
        <v>0</v>
      </c>
    </row>
    <row r="2007" spans="1:7" x14ac:dyDescent="0.25">
      <c r="A2007" s="244"/>
      <c r="B2007" s="251">
        <f t="shared" si="30"/>
        <v>41871.583330000001</v>
      </c>
      <c r="C2007" s="254">
        <v>14</v>
      </c>
      <c r="D2007" s="11">
        <f>ROUND(АТС!D511*$D$791*$D$792/100,2)</f>
        <v>0</v>
      </c>
      <c r="E2007" s="11">
        <f>ROUND(АТС!$D511*$E$791*$E$792/100,2)</f>
        <v>0</v>
      </c>
      <c r="F2007" s="11">
        <f>ROUND(АТС!$D511*$F$791*$F$792/100,2)</f>
        <v>0</v>
      </c>
      <c r="G2007" s="11">
        <f>ROUND(АТС!$D511*$G$791*$G$792/100,2)</f>
        <v>0</v>
      </c>
    </row>
    <row r="2008" spans="1:7" x14ac:dyDescent="0.25">
      <c r="A2008" s="244"/>
      <c r="B2008" s="253">
        <f t="shared" si="30"/>
        <v>41871.625</v>
      </c>
      <c r="C2008" s="254">
        <v>15</v>
      </c>
      <c r="D2008" s="11">
        <f>ROUND(АТС!D512*$D$791*$D$792/100,2)</f>
        <v>0</v>
      </c>
      <c r="E2008" s="11">
        <f>ROUND(АТС!$D512*$E$791*$E$792/100,2)</f>
        <v>0</v>
      </c>
      <c r="F2008" s="11">
        <f>ROUND(АТС!$D512*$F$791*$F$792/100,2)</f>
        <v>0</v>
      </c>
      <c r="G2008" s="11">
        <f>ROUND(АТС!$D512*$G$791*$G$792/100,2)</f>
        <v>0</v>
      </c>
    </row>
    <row r="2009" spans="1:7" x14ac:dyDescent="0.25">
      <c r="A2009" s="244"/>
      <c r="B2009" s="251">
        <f t="shared" si="30"/>
        <v>41871.666669999999</v>
      </c>
      <c r="C2009" s="254">
        <v>16</v>
      </c>
      <c r="D2009" s="11">
        <f>ROUND(АТС!D513*$D$791*$D$792/100,2)</f>
        <v>0</v>
      </c>
      <c r="E2009" s="11">
        <f>ROUND(АТС!$D513*$E$791*$E$792/100,2)</f>
        <v>0</v>
      </c>
      <c r="F2009" s="11">
        <f>ROUND(АТС!$D513*$F$791*$F$792/100,2)</f>
        <v>0</v>
      </c>
      <c r="G2009" s="11">
        <f>ROUND(АТС!$D513*$G$791*$G$792/100,2)</f>
        <v>0</v>
      </c>
    </row>
    <row r="2010" spans="1:7" x14ac:dyDescent="0.25">
      <c r="A2010" s="244"/>
      <c r="B2010" s="253">
        <f t="shared" ref="B2010:B2073" si="31">B1986+1</f>
        <v>41871.708330000001</v>
      </c>
      <c r="C2010" s="254">
        <v>17</v>
      </c>
      <c r="D2010" s="11">
        <f>ROUND(АТС!D514*$D$791*$D$792/100,2)</f>
        <v>0</v>
      </c>
      <c r="E2010" s="11">
        <f>ROUND(АТС!$D514*$E$791*$E$792/100,2)</f>
        <v>0</v>
      </c>
      <c r="F2010" s="11">
        <f>ROUND(АТС!$D514*$F$791*$F$792/100,2)</f>
        <v>0</v>
      </c>
      <c r="G2010" s="11">
        <f>ROUND(АТС!$D514*$G$791*$G$792/100,2)</f>
        <v>0</v>
      </c>
    </row>
    <row r="2011" spans="1:7" x14ac:dyDescent="0.25">
      <c r="A2011" s="244"/>
      <c r="B2011" s="251">
        <f t="shared" si="31"/>
        <v>41871.75</v>
      </c>
      <c r="C2011" s="254">
        <v>18</v>
      </c>
      <c r="D2011" s="11">
        <f>ROUND(АТС!D515*$D$791*$D$792/100,2)</f>
        <v>0</v>
      </c>
      <c r="E2011" s="11">
        <f>ROUND(АТС!$D515*$E$791*$E$792/100,2)</f>
        <v>0</v>
      </c>
      <c r="F2011" s="11">
        <f>ROUND(АТС!$D515*$F$791*$F$792/100,2)</f>
        <v>0</v>
      </c>
      <c r="G2011" s="11">
        <f>ROUND(АТС!$D515*$G$791*$G$792/100,2)</f>
        <v>0</v>
      </c>
    </row>
    <row r="2012" spans="1:7" x14ac:dyDescent="0.25">
      <c r="A2012" s="244"/>
      <c r="B2012" s="253">
        <f t="shared" si="31"/>
        <v>41871.791669999999</v>
      </c>
      <c r="C2012" s="254">
        <v>19</v>
      </c>
      <c r="D2012" s="11">
        <f>ROUND(АТС!D516*$D$791*$D$792/100,2)</f>
        <v>0</v>
      </c>
      <c r="E2012" s="11">
        <f>ROUND(АТС!$D516*$E$791*$E$792/100,2)</f>
        <v>0</v>
      </c>
      <c r="F2012" s="11">
        <f>ROUND(АТС!$D516*$F$791*$F$792/100,2)</f>
        <v>0</v>
      </c>
      <c r="G2012" s="11">
        <f>ROUND(АТС!$D516*$G$791*$G$792/100,2)</f>
        <v>0</v>
      </c>
    </row>
    <row r="2013" spans="1:7" x14ac:dyDescent="0.25">
      <c r="A2013" s="244"/>
      <c r="B2013" s="251">
        <f t="shared" si="31"/>
        <v>41871.833330000001</v>
      </c>
      <c r="C2013" s="254">
        <v>20</v>
      </c>
      <c r="D2013" s="11">
        <f>ROUND(АТС!D517*$D$791*$D$792/100,2)</f>
        <v>0.05</v>
      </c>
      <c r="E2013" s="11">
        <f>ROUND(АТС!$D517*$E$791*$E$792/100,2)</f>
        <v>0.04</v>
      </c>
      <c r="F2013" s="11">
        <f>ROUND(АТС!$D517*$F$791*$F$792/100,2)</f>
        <v>0.03</v>
      </c>
      <c r="G2013" s="11">
        <f>ROUND(АТС!$D517*$G$791*$G$792/100,2)</f>
        <v>0.02</v>
      </c>
    </row>
    <row r="2014" spans="1:7" x14ac:dyDescent="0.25">
      <c r="A2014" s="244"/>
      <c r="B2014" s="253">
        <f t="shared" si="31"/>
        <v>41871.875</v>
      </c>
      <c r="C2014" s="254">
        <v>21</v>
      </c>
      <c r="D2014" s="11">
        <f>ROUND(АТС!D518*$D$791*$D$792/100,2)</f>
        <v>0</v>
      </c>
      <c r="E2014" s="11">
        <f>ROUND(АТС!$D518*$E$791*$E$792/100,2)</f>
        <v>0</v>
      </c>
      <c r="F2014" s="11">
        <f>ROUND(АТС!$D518*$F$791*$F$792/100,2)</f>
        <v>0</v>
      </c>
      <c r="G2014" s="11">
        <f>ROUND(АТС!$D518*$G$791*$G$792/100,2)</f>
        <v>0</v>
      </c>
    </row>
    <row r="2015" spans="1:7" x14ac:dyDescent="0.25">
      <c r="A2015" s="244"/>
      <c r="B2015" s="251">
        <f t="shared" si="31"/>
        <v>41871.916669999999</v>
      </c>
      <c r="C2015" s="254">
        <v>22</v>
      </c>
      <c r="D2015" s="11">
        <f>ROUND(АТС!D519*$D$791*$D$792/100,2)</f>
        <v>0</v>
      </c>
      <c r="E2015" s="11">
        <f>ROUND(АТС!$D519*$E$791*$E$792/100,2)</f>
        <v>0</v>
      </c>
      <c r="F2015" s="11">
        <f>ROUND(АТС!$D519*$F$791*$F$792/100,2)</f>
        <v>0</v>
      </c>
      <c r="G2015" s="11">
        <f>ROUND(АТС!$D519*$G$791*$G$792/100,2)</f>
        <v>0</v>
      </c>
    </row>
    <row r="2016" spans="1:7" x14ac:dyDescent="0.25">
      <c r="A2016" s="244"/>
      <c r="B2016" s="253">
        <f t="shared" si="31"/>
        <v>41871.958330000001</v>
      </c>
      <c r="C2016" s="254">
        <v>23</v>
      </c>
      <c r="D2016" s="11">
        <f>ROUND(АТС!D520*$D$791*$D$792/100,2)</f>
        <v>0</v>
      </c>
      <c r="E2016" s="11">
        <f>ROUND(АТС!$D520*$E$791*$E$792/100,2)</f>
        <v>0</v>
      </c>
      <c r="F2016" s="11">
        <f>ROUND(АТС!$D520*$F$791*$F$792/100,2)</f>
        <v>0</v>
      </c>
      <c r="G2016" s="11">
        <f>ROUND(АТС!$D520*$G$791*$G$792/100,2)</f>
        <v>0</v>
      </c>
    </row>
    <row r="2017" spans="1:7" x14ac:dyDescent="0.25">
      <c r="A2017" s="244"/>
      <c r="B2017" s="251">
        <f t="shared" si="31"/>
        <v>41872</v>
      </c>
      <c r="C2017" s="254">
        <v>0</v>
      </c>
      <c r="D2017" s="11">
        <f>ROUND(АТС!D521*$D$791*$D$792/100,2)</f>
        <v>0</v>
      </c>
      <c r="E2017" s="11">
        <f>ROUND(АТС!$D521*$E$791*$E$792/100,2)</f>
        <v>0</v>
      </c>
      <c r="F2017" s="11">
        <f>ROUND(АТС!$D521*$F$791*$F$792/100,2)</f>
        <v>0</v>
      </c>
      <c r="G2017" s="11">
        <f>ROUND(АТС!$D521*$G$791*$G$792/100,2)</f>
        <v>0</v>
      </c>
    </row>
    <row r="2018" spans="1:7" x14ac:dyDescent="0.25">
      <c r="A2018" s="244"/>
      <c r="B2018" s="253">
        <f t="shared" si="31"/>
        <v>41872.041669999999</v>
      </c>
      <c r="C2018" s="254">
        <v>1</v>
      </c>
      <c r="D2018" s="11">
        <f>ROUND(АТС!D522*$D$791*$D$792/100,2)</f>
        <v>0</v>
      </c>
      <c r="E2018" s="11">
        <f>ROUND(АТС!$D522*$E$791*$E$792/100,2)</f>
        <v>0</v>
      </c>
      <c r="F2018" s="11">
        <f>ROUND(АТС!$D522*$F$791*$F$792/100,2)</f>
        <v>0</v>
      </c>
      <c r="G2018" s="11">
        <f>ROUND(АТС!$D522*$G$791*$G$792/100,2)</f>
        <v>0</v>
      </c>
    </row>
    <row r="2019" spans="1:7" x14ac:dyDescent="0.25">
      <c r="A2019" s="244"/>
      <c r="B2019" s="251">
        <f t="shared" si="31"/>
        <v>41872.083330000001</v>
      </c>
      <c r="C2019" s="254">
        <v>2</v>
      </c>
      <c r="D2019" s="11">
        <f>ROUND(АТС!D523*$D$791*$D$792/100,2)</f>
        <v>0</v>
      </c>
      <c r="E2019" s="11">
        <f>ROUND(АТС!$D523*$E$791*$E$792/100,2)</f>
        <v>0</v>
      </c>
      <c r="F2019" s="11">
        <f>ROUND(АТС!$D523*$F$791*$F$792/100,2)</f>
        <v>0</v>
      </c>
      <c r="G2019" s="11">
        <f>ROUND(АТС!$D523*$G$791*$G$792/100,2)</f>
        <v>0</v>
      </c>
    </row>
    <row r="2020" spans="1:7" x14ac:dyDescent="0.25">
      <c r="A2020" s="244"/>
      <c r="B2020" s="253">
        <f t="shared" si="31"/>
        <v>41872.125</v>
      </c>
      <c r="C2020" s="254">
        <v>3</v>
      </c>
      <c r="D2020" s="11">
        <f>ROUND(АТС!D524*$D$791*$D$792/100,2)</f>
        <v>4.1900000000000004</v>
      </c>
      <c r="E2020" s="11">
        <f>ROUND(АТС!$D524*$E$791*$E$792/100,2)</f>
        <v>3.85</v>
      </c>
      <c r="F2020" s="11">
        <f>ROUND(АТС!$D524*$F$791*$F$792/100,2)</f>
        <v>2.62</v>
      </c>
      <c r="G2020" s="11">
        <f>ROUND(АТС!$D524*$G$791*$G$792/100,2)</f>
        <v>1.54</v>
      </c>
    </row>
    <row r="2021" spans="1:7" x14ac:dyDescent="0.25">
      <c r="A2021" s="244"/>
      <c r="B2021" s="251">
        <f t="shared" si="31"/>
        <v>41872.166669999999</v>
      </c>
      <c r="C2021" s="254">
        <v>4</v>
      </c>
      <c r="D2021" s="11">
        <f>ROUND(АТС!D525*$D$791*$D$792/100,2)</f>
        <v>11.94</v>
      </c>
      <c r="E2021" s="11">
        <f>ROUND(АТС!$D525*$E$791*$E$792/100,2)</f>
        <v>10.97</v>
      </c>
      <c r="F2021" s="11">
        <f>ROUND(АТС!$D525*$F$791*$F$792/100,2)</f>
        <v>7.47</v>
      </c>
      <c r="G2021" s="11">
        <f>ROUND(АТС!$D525*$G$791*$G$792/100,2)</f>
        <v>4.37</v>
      </c>
    </row>
    <row r="2022" spans="1:7" x14ac:dyDescent="0.25">
      <c r="A2022" s="244"/>
      <c r="B2022" s="253">
        <f t="shared" si="31"/>
        <v>41872.208330000001</v>
      </c>
      <c r="C2022" s="254">
        <v>5</v>
      </c>
      <c r="D2022" s="11">
        <f>ROUND(АТС!D526*$D$791*$D$792/100,2)</f>
        <v>3.11</v>
      </c>
      <c r="E2022" s="11">
        <f>ROUND(АТС!$D526*$E$791*$E$792/100,2)</f>
        <v>2.86</v>
      </c>
      <c r="F2022" s="11">
        <f>ROUND(АТС!$D526*$F$791*$F$792/100,2)</f>
        <v>1.95</v>
      </c>
      <c r="G2022" s="11">
        <f>ROUND(АТС!$D526*$G$791*$G$792/100,2)</f>
        <v>1.1399999999999999</v>
      </c>
    </row>
    <row r="2023" spans="1:7" x14ac:dyDescent="0.25">
      <c r="A2023" s="244"/>
      <c r="B2023" s="251">
        <f t="shared" si="31"/>
        <v>41872.25</v>
      </c>
      <c r="C2023" s="254">
        <v>6</v>
      </c>
      <c r="D2023" s="11">
        <f>ROUND(АТС!D527*$D$791*$D$792/100,2)</f>
        <v>65.81</v>
      </c>
      <c r="E2023" s="11">
        <f>ROUND(АТС!$D527*$E$791*$E$792/100,2)</f>
        <v>60.46</v>
      </c>
      <c r="F2023" s="11">
        <f>ROUND(АТС!$D527*$F$791*$F$792/100,2)</f>
        <v>41.17</v>
      </c>
      <c r="G2023" s="11">
        <f>ROUND(АТС!$D527*$G$791*$G$792/100,2)</f>
        <v>24.1</v>
      </c>
    </row>
    <row r="2024" spans="1:7" x14ac:dyDescent="0.25">
      <c r="A2024" s="244"/>
      <c r="B2024" s="253">
        <f t="shared" si="31"/>
        <v>41872.291669999999</v>
      </c>
      <c r="C2024" s="254">
        <v>7</v>
      </c>
      <c r="D2024" s="11">
        <f>ROUND(АТС!D528*$D$791*$D$792/100,2)</f>
        <v>22.54</v>
      </c>
      <c r="E2024" s="11">
        <f>ROUND(АТС!$D528*$E$791*$E$792/100,2)</f>
        <v>20.71</v>
      </c>
      <c r="F2024" s="11">
        <f>ROUND(АТС!$D528*$F$791*$F$792/100,2)</f>
        <v>14.1</v>
      </c>
      <c r="G2024" s="11">
        <f>ROUND(АТС!$D528*$G$791*$G$792/100,2)</f>
        <v>8.25</v>
      </c>
    </row>
    <row r="2025" spans="1:7" x14ac:dyDescent="0.25">
      <c r="A2025" s="244"/>
      <c r="B2025" s="251">
        <f t="shared" si="31"/>
        <v>41872.333330000001</v>
      </c>
      <c r="C2025" s="254">
        <v>8</v>
      </c>
      <c r="D2025" s="11">
        <f>ROUND(АТС!D529*$D$791*$D$792/100,2)</f>
        <v>11.13</v>
      </c>
      <c r="E2025" s="11">
        <f>ROUND(АТС!$D529*$E$791*$E$792/100,2)</f>
        <v>10.220000000000001</v>
      </c>
      <c r="F2025" s="11">
        <f>ROUND(АТС!$D529*$F$791*$F$792/100,2)</f>
        <v>6.96</v>
      </c>
      <c r="G2025" s="11">
        <f>ROUND(АТС!$D529*$G$791*$G$792/100,2)</f>
        <v>4.07</v>
      </c>
    </row>
    <row r="2026" spans="1:7" x14ac:dyDescent="0.25">
      <c r="A2026" s="244"/>
      <c r="B2026" s="253">
        <f t="shared" si="31"/>
        <v>41872.375</v>
      </c>
      <c r="C2026" s="254">
        <v>9</v>
      </c>
      <c r="D2026" s="11">
        <f>ROUND(АТС!D530*$D$791*$D$792/100,2)</f>
        <v>0.21</v>
      </c>
      <c r="E2026" s="11">
        <f>ROUND(АТС!$D530*$E$791*$E$792/100,2)</f>
        <v>0.19</v>
      </c>
      <c r="F2026" s="11">
        <f>ROUND(АТС!$D530*$F$791*$F$792/100,2)</f>
        <v>0.13</v>
      </c>
      <c r="G2026" s="11">
        <f>ROUND(АТС!$D530*$G$791*$G$792/100,2)</f>
        <v>0.08</v>
      </c>
    </row>
    <row r="2027" spans="1:7" x14ac:dyDescent="0.25">
      <c r="A2027" s="244"/>
      <c r="B2027" s="251">
        <f t="shared" si="31"/>
        <v>41872.416669999999</v>
      </c>
      <c r="C2027" s="254">
        <v>10</v>
      </c>
      <c r="D2027" s="11">
        <f>ROUND(АТС!D531*$D$791*$D$792/100,2)</f>
        <v>0.1</v>
      </c>
      <c r="E2027" s="11">
        <f>ROUND(АТС!$D531*$E$791*$E$792/100,2)</f>
        <v>0.09</v>
      </c>
      <c r="F2027" s="11">
        <f>ROUND(АТС!$D531*$F$791*$F$792/100,2)</f>
        <v>0.06</v>
      </c>
      <c r="G2027" s="11">
        <f>ROUND(АТС!$D531*$G$791*$G$792/100,2)</f>
        <v>0.04</v>
      </c>
    </row>
    <row r="2028" spans="1:7" x14ac:dyDescent="0.25">
      <c r="A2028" s="244"/>
      <c r="B2028" s="253">
        <f t="shared" si="31"/>
        <v>41872.458330000001</v>
      </c>
      <c r="C2028" s="254">
        <v>11</v>
      </c>
      <c r="D2028" s="11">
        <f>ROUND(АТС!D532*$D$791*$D$792/100,2)</f>
        <v>0.05</v>
      </c>
      <c r="E2028" s="11">
        <f>ROUND(АТС!$D532*$E$791*$E$792/100,2)</f>
        <v>0.05</v>
      </c>
      <c r="F2028" s="11">
        <f>ROUND(АТС!$D532*$F$791*$F$792/100,2)</f>
        <v>0.03</v>
      </c>
      <c r="G2028" s="11">
        <f>ROUND(АТС!$D532*$G$791*$G$792/100,2)</f>
        <v>0.02</v>
      </c>
    </row>
    <row r="2029" spans="1:7" x14ac:dyDescent="0.25">
      <c r="A2029" s="244"/>
      <c r="B2029" s="251">
        <f t="shared" si="31"/>
        <v>41872.5</v>
      </c>
      <c r="C2029" s="254">
        <v>12</v>
      </c>
      <c r="D2029" s="11">
        <f>ROUND(АТС!D533*$D$791*$D$792/100,2)</f>
        <v>0.09</v>
      </c>
      <c r="E2029" s="11">
        <f>ROUND(АТС!$D533*$E$791*$E$792/100,2)</f>
        <v>0.08</v>
      </c>
      <c r="F2029" s="11">
        <f>ROUND(АТС!$D533*$F$791*$F$792/100,2)</f>
        <v>0.06</v>
      </c>
      <c r="G2029" s="11">
        <f>ROUND(АТС!$D533*$G$791*$G$792/100,2)</f>
        <v>0.03</v>
      </c>
    </row>
    <row r="2030" spans="1:7" x14ac:dyDescent="0.25">
      <c r="A2030" s="244"/>
      <c r="B2030" s="253">
        <f t="shared" si="31"/>
        <v>41872.541669999999</v>
      </c>
      <c r="C2030" s="254">
        <v>13</v>
      </c>
      <c r="D2030" s="11">
        <f>ROUND(АТС!D534*$D$791*$D$792/100,2)</f>
        <v>0.1</v>
      </c>
      <c r="E2030" s="11">
        <f>ROUND(АТС!$D534*$E$791*$E$792/100,2)</f>
        <v>0.1</v>
      </c>
      <c r="F2030" s="11">
        <f>ROUND(АТС!$D534*$F$791*$F$792/100,2)</f>
        <v>7.0000000000000007E-2</v>
      </c>
      <c r="G2030" s="11">
        <f>ROUND(АТС!$D534*$G$791*$G$792/100,2)</f>
        <v>0.04</v>
      </c>
    </row>
    <row r="2031" spans="1:7" x14ac:dyDescent="0.25">
      <c r="A2031" s="244"/>
      <c r="B2031" s="251">
        <f t="shared" si="31"/>
        <v>41872.583330000001</v>
      </c>
      <c r="C2031" s="254">
        <v>14</v>
      </c>
      <c r="D2031" s="11">
        <f>ROUND(АТС!D535*$D$791*$D$792/100,2)</f>
        <v>4.29</v>
      </c>
      <c r="E2031" s="11">
        <f>ROUND(АТС!$D535*$E$791*$E$792/100,2)</f>
        <v>3.94</v>
      </c>
      <c r="F2031" s="11">
        <f>ROUND(АТС!$D535*$F$791*$F$792/100,2)</f>
        <v>2.68</v>
      </c>
      <c r="G2031" s="11">
        <f>ROUND(АТС!$D535*$G$791*$G$792/100,2)</f>
        <v>1.57</v>
      </c>
    </row>
    <row r="2032" spans="1:7" x14ac:dyDescent="0.25">
      <c r="A2032" s="244"/>
      <c r="B2032" s="253">
        <f t="shared" si="31"/>
        <v>41872.625</v>
      </c>
      <c r="C2032" s="254">
        <v>15</v>
      </c>
      <c r="D2032" s="11">
        <f>ROUND(АТС!D536*$D$791*$D$792/100,2)</f>
        <v>4.45</v>
      </c>
      <c r="E2032" s="11">
        <f>ROUND(АТС!$D536*$E$791*$E$792/100,2)</f>
        <v>4.09</v>
      </c>
      <c r="F2032" s="11">
        <f>ROUND(АТС!$D536*$F$791*$F$792/100,2)</f>
        <v>2.79</v>
      </c>
      <c r="G2032" s="11">
        <f>ROUND(АТС!$D536*$G$791*$G$792/100,2)</f>
        <v>1.63</v>
      </c>
    </row>
    <row r="2033" spans="1:7" x14ac:dyDescent="0.25">
      <c r="A2033" s="244"/>
      <c r="B2033" s="251">
        <f t="shared" si="31"/>
        <v>41872.666669999999</v>
      </c>
      <c r="C2033" s="254">
        <v>16</v>
      </c>
      <c r="D2033" s="11">
        <f>ROUND(АТС!D537*$D$791*$D$792/100,2)</f>
        <v>3.7</v>
      </c>
      <c r="E2033" s="11">
        <f>ROUND(АТС!$D537*$E$791*$E$792/100,2)</f>
        <v>3.4</v>
      </c>
      <c r="F2033" s="11">
        <f>ROUND(АТС!$D537*$F$791*$F$792/100,2)</f>
        <v>2.3199999999999998</v>
      </c>
      <c r="G2033" s="11">
        <f>ROUND(АТС!$D537*$G$791*$G$792/100,2)</f>
        <v>1.36</v>
      </c>
    </row>
    <row r="2034" spans="1:7" x14ac:dyDescent="0.25">
      <c r="A2034" s="244"/>
      <c r="B2034" s="253">
        <f t="shared" si="31"/>
        <v>41872.708330000001</v>
      </c>
      <c r="C2034" s="254">
        <v>17</v>
      </c>
      <c r="D2034" s="11">
        <f>ROUND(АТС!D538*$D$791*$D$792/100,2)</f>
        <v>0.19</v>
      </c>
      <c r="E2034" s="11">
        <f>ROUND(АТС!$D538*$E$791*$E$792/100,2)</f>
        <v>0.17</v>
      </c>
      <c r="F2034" s="11">
        <f>ROUND(АТС!$D538*$F$791*$F$792/100,2)</f>
        <v>0.12</v>
      </c>
      <c r="G2034" s="11">
        <f>ROUND(АТС!$D538*$G$791*$G$792/100,2)</f>
        <v>7.0000000000000007E-2</v>
      </c>
    </row>
    <row r="2035" spans="1:7" x14ac:dyDescent="0.25">
      <c r="A2035" s="244"/>
      <c r="B2035" s="251">
        <f t="shared" si="31"/>
        <v>41872.75</v>
      </c>
      <c r="C2035" s="254">
        <v>18</v>
      </c>
      <c r="D2035" s="11">
        <f>ROUND(АТС!D539*$D$791*$D$792/100,2)</f>
        <v>0</v>
      </c>
      <c r="E2035" s="11">
        <f>ROUND(АТС!$D539*$E$791*$E$792/100,2)</f>
        <v>0</v>
      </c>
      <c r="F2035" s="11">
        <f>ROUND(АТС!$D539*$F$791*$F$792/100,2)</f>
        <v>0</v>
      </c>
      <c r="G2035" s="11">
        <f>ROUND(АТС!$D539*$G$791*$G$792/100,2)</f>
        <v>0</v>
      </c>
    </row>
    <row r="2036" spans="1:7" x14ac:dyDescent="0.25">
      <c r="A2036" s="244"/>
      <c r="B2036" s="253">
        <f t="shared" si="31"/>
        <v>41872.791669999999</v>
      </c>
      <c r="C2036" s="254">
        <v>19</v>
      </c>
      <c r="D2036" s="11">
        <f>ROUND(АТС!D540*$D$791*$D$792/100,2)</f>
        <v>2.2400000000000002</v>
      </c>
      <c r="E2036" s="11">
        <f>ROUND(АТС!$D540*$E$791*$E$792/100,2)</f>
        <v>2.06</v>
      </c>
      <c r="F2036" s="11">
        <f>ROUND(АТС!$D540*$F$791*$F$792/100,2)</f>
        <v>1.4</v>
      </c>
      <c r="G2036" s="11">
        <f>ROUND(АТС!$D540*$G$791*$G$792/100,2)</f>
        <v>0.82</v>
      </c>
    </row>
    <row r="2037" spans="1:7" x14ac:dyDescent="0.25">
      <c r="A2037" s="244"/>
      <c r="B2037" s="251">
        <f t="shared" si="31"/>
        <v>41872.833330000001</v>
      </c>
      <c r="C2037" s="254">
        <v>20</v>
      </c>
      <c r="D2037" s="11">
        <f>ROUND(АТС!D541*$D$791*$D$792/100,2)</f>
        <v>4.03</v>
      </c>
      <c r="E2037" s="11">
        <f>ROUND(АТС!$D541*$E$791*$E$792/100,2)</f>
        <v>3.7</v>
      </c>
      <c r="F2037" s="11">
        <f>ROUND(АТС!$D541*$F$791*$F$792/100,2)</f>
        <v>2.52</v>
      </c>
      <c r="G2037" s="11">
        <f>ROUND(АТС!$D541*$G$791*$G$792/100,2)</f>
        <v>1.47</v>
      </c>
    </row>
    <row r="2038" spans="1:7" x14ac:dyDescent="0.25">
      <c r="A2038" s="244"/>
      <c r="B2038" s="253">
        <f t="shared" si="31"/>
        <v>41872.875</v>
      </c>
      <c r="C2038" s="254">
        <v>21</v>
      </c>
      <c r="D2038" s="11">
        <f>ROUND(АТС!D542*$D$791*$D$792/100,2)</f>
        <v>0</v>
      </c>
      <c r="E2038" s="11">
        <f>ROUND(АТС!$D542*$E$791*$E$792/100,2)</f>
        <v>0</v>
      </c>
      <c r="F2038" s="11">
        <f>ROUND(АТС!$D542*$F$791*$F$792/100,2)</f>
        <v>0</v>
      </c>
      <c r="G2038" s="11">
        <f>ROUND(АТС!$D542*$G$791*$G$792/100,2)</f>
        <v>0</v>
      </c>
    </row>
    <row r="2039" spans="1:7" x14ac:dyDescent="0.25">
      <c r="A2039" s="244"/>
      <c r="B2039" s="251">
        <f t="shared" si="31"/>
        <v>41872.916669999999</v>
      </c>
      <c r="C2039" s="254">
        <v>22</v>
      </c>
      <c r="D2039" s="11">
        <f>ROUND(АТС!D543*$D$791*$D$792/100,2)</f>
        <v>0</v>
      </c>
      <c r="E2039" s="11">
        <f>ROUND(АТС!$D543*$E$791*$E$792/100,2)</f>
        <v>0</v>
      </c>
      <c r="F2039" s="11">
        <f>ROUND(АТС!$D543*$F$791*$F$792/100,2)</f>
        <v>0</v>
      </c>
      <c r="G2039" s="11">
        <f>ROUND(АТС!$D543*$G$791*$G$792/100,2)</f>
        <v>0</v>
      </c>
    </row>
    <row r="2040" spans="1:7" x14ac:dyDescent="0.25">
      <c r="A2040" s="244"/>
      <c r="B2040" s="253">
        <f t="shared" si="31"/>
        <v>41872.958330000001</v>
      </c>
      <c r="C2040" s="254">
        <v>23</v>
      </c>
      <c r="D2040" s="11">
        <f>ROUND(АТС!D544*$D$791*$D$792/100,2)</f>
        <v>0</v>
      </c>
      <c r="E2040" s="11">
        <f>ROUND(АТС!$D544*$E$791*$E$792/100,2)</f>
        <v>0</v>
      </c>
      <c r="F2040" s="11">
        <f>ROUND(АТС!$D544*$F$791*$F$792/100,2)</f>
        <v>0</v>
      </c>
      <c r="G2040" s="11">
        <f>ROUND(АТС!$D544*$G$791*$G$792/100,2)</f>
        <v>0</v>
      </c>
    </row>
    <row r="2041" spans="1:7" x14ac:dyDescent="0.25">
      <c r="A2041" s="244"/>
      <c r="B2041" s="251">
        <f t="shared" si="31"/>
        <v>41873</v>
      </c>
      <c r="C2041" s="254">
        <v>0</v>
      </c>
      <c r="D2041" s="11">
        <f>ROUND(АТС!D545*$D$791*$D$792/100,2)</f>
        <v>0</v>
      </c>
      <c r="E2041" s="11">
        <f>ROUND(АТС!$D545*$E$791*$E$792/100,2)</f>
        <v>0</v>
      </c>
      <c r="F2041" s="11">
        <f>ROUND(АТС!$D545*$F$791*$F$792/100,2)</f>
        <v>0</v>
      </c>
      <c r="G2041" s="11">
        <f>ROUND(АТС!$D545*$G$791*$G$792/100,2)</f>
        <v>0</v>
      </c>
    </row>
    <row r="2042" spans="1:7" x14ac:dyDescent="0.25">
      <c r="A2042" s="244"/>
      <c r="B2042" s="253">
        <f t="shared" si="31"/>
        <v>41873.041669999999</v>
      </c>
      <c r="C2042" s="254">
        <v>1</v>
      </c>
      <c r="D2042" s="11">
        <f>ROUND(АТС!D546*$D$791*$D$792/100,2)</f>
        <v>0</v>
      </c>
      <c r="E2042" s="11">
        <f>ROUND(АТС!$D546*$E$791*$E$792/100,2)</f>
        <v>0</v>
      </c>
      <c r="F2042" s="11">
        <f>ROUND(АТС!$D546*$F$791*$F$792/100,2)</f>
        <v>0</v>
      </c>
      <c r="G2042" s="11">
        <f>ROUND(АТС!$D546*$G$791*$G$792/100,2)</f>
        <v>0</v>
      </c>
    </row>
    <row r="2043" spans="1:7" x14ac:dyDescent="0.25">
      <c r="A2043" s="244"/>
      <c r="B2043" s="251">
        <f t="shared" si="31"/>
        <v>41873.083330000001</v>
      </c>
      <c r="C2043" s="254">
        <v>2</v>
      </c>
      <c r="D2043" s="11">
        <f>ROUND(АТС!D547*$D$791*$D$792/100,2)</f>
        <v>0</v>
      </c>
      <c r="E2043" s="11">
        <f>ROUND(АТС!$D547*$E$791*$E$792/100,2)</f>
        <v>0</v>
      </c>
      <c r="F2043" s="11">
        <f>ROUND(АТС!$D547*$F$791*$F$792/100,2)</f>
        <v>0</v>
      </c>
      <c r="G2043" s="11">
        <f>ROUND(АТС!$D547*$G$791*$G$792/100,2)</f>
        <v>0</v>
      </c>
    </row>
    <row r="2044" spans="1:7" x14ac:dyDescent="0.25">
      <c r="A2044" s="244"/>
      <c r="B2044" s="253">
        <f t="shared" si="31"/>
        <v>41873.125</v>
      </c>
      <c r="C2044" s="254">
        <v>3</v>
      </c>
      <c r="D2044" s="11">
        <f>ROUND(АТС!D548*$D$791*$D$792/100,2)</f>
        <v>0</v>
      </c>
      <c r="E2044" s="11">
        <f>ROUND(АТС!$D548*$E$791*$E$792/100,2)</f>
        <v>0</v>
      </c>
      <c r="F2044" s="11">
        <f>ROUND(АТС!$D548*$F$791*$F$792/100,2)</f>
        <v>0</v>
      </c>
      <c r="G2044" s="11">
        <f>ROUND(АТС!$D548*$G$791*$G$792/100,2)</f>
        <v>0</v>
      </c>
    </row>
    <row r="2045" spans="1:7" x14ac:dyDescent="0.25">
      <c r="A2045" s="244"/>
      <c r="B2045" s="251">
        <f t="shared" si="31"/>
        <v>41873.166669999999</v>
      </c>
      <c r="C2045" s="254">
        <v>4</v>
      </c>
      <c r="D2045" s="11">
        <f>ROUND(АТС!D549*$D$791*$D$792/100,2)</f>
        <v>4.74</v>
      </c>
      <c r="E2045" s="11">
        <f>ROUND(АТС!$D549*$E$791*$E$792/100,2)</f>
        <v>4.3499999999999996</v>
      </c>
      <c r="F2045" s="11">
        <f>ROUND(АТС!$D549*$F$791*$F$792/100,2)</f>
        <v>2.96</v>
      </c>
      <c r="G2045" s="11">
        <f>ROUND(АТС!$D549*$G$791*$G$792/100,2)</f>
        <v>1.74</v>
      </c>
    </row>
    <row r="2046" spans="1:7" x14ac:dyDescent="0.25">
      <c r="A2046" s="244"/>
      <c r="B2046" s="253">
        <f t="shared" si="31"/>
        <v>41873.208330000001</v>
      </c>
      <c r="C2046" s="254">
        <v>5</v>
      </c>
      <c r="D2046" s="11">
        <f>ROUND(АТС!D550*$D$791*$D$792/100,2)</f>
        <v>6.72</v>
      </c>
      <c r="E2046" s="11">
        <f>ROUND(АТС!$D550*$E$791*$E$792/100,2)</f>
        <v>6.17</v>
      </c>
      <c r="F2046" s="11">
        <f>ROUND(АТС!$D550*$F$791*$F$792/100,2)</f>
        <v>4.2</v>
      </c>
      <c r="G2046" s="11">
        <f>ROUND(АТС!$D550*$G$791*$G$792/100,2)</f>
        <v>2.46</v>
      </c>
    </row>
    <row r="2047" spans="1:7" x14ac:dyDescent="0.25">
      <c r="A2047" s="244"/>
      <c r="B2047" s="251">
        <f t="shared" si="31"/>
        <v>41873.25</v>
      </c>
      <c r="C2047" s="254">
        <v>6</v>
      </c>
      <c r="D2047" s="11">
        <f>ROUND(АТС!D551*$D$791*$D$792/100,2)</f>
        <v>23.86</v>
      </c>
      <c r="E2047" s="11">
        <f>ROUND(АТС!$D551*$E$791*$E$792/100,2)</f>
        <v>21.93</v>
      </c>
      <c r="F2047" s="11">
        <f>ROUND(АТС!$D551*$F$791*$F$792/100,2)</f>
        <v>14.93</v>
      </c>
      <c r="G2047" s="11">
        <f>ROUND(АТС!$D551*$G$791*$G$792/100,2)</f>
        <v>8.74</v>
      </c>
    </row>
    <row r="2048" spans="1:7" x14ac:dyDescent="0.25">
      <c r="A2048" s="244"/>
      <c r="B2048" s="253">
        <f t="shared" si="31"/>
        <v>41873.291669999999</v>
      </c>
      <c r="C2048" s="254">
        <v>7</v>
      </c>
      <c r="D2048" s="11">
        <f>ROUND(АТС!D552*$D$791*$D$792/100,2)</f>
        <v>55.54</v>
      </c>
      <c r="E2048" s="11">
        <f>ROUND(АТС!$D552*$E$791*$E$792/100,2)</f>
        <v>51.02</v>
      </c>
      <c r="F2048" s="11">
        <f>ROUND(АТС!$D552*$F$791*$F$792/100,2)</f>
        <v>34.75</v>
      </c>
      <c r="G2048" s="11">
        <f>ROUND(АТС!$D552*$G$791*$G$792/100,2)</f>
        <v>20.34</v>
      </c>
    </row>
    <row r="2049" spans="1:7" x14ac:dyDescent="0.25">
      <c r="A2049" s="244"/>
      <c r="B2049" s="251">
        <f t="shared" si="31"/>
        <v>41873.333330000001</v>
      </c>
      <c r="C2049" s="254">
        <v>8</v>
      </c>
      <c r="D2049" s="11">
        <f>ROUND(АТС!D553*$D$791*$D$792/100,2)</f>
        <v>14.72</v>
      </c>
      <c r="E2049" s="11">
        <f>ROUND(АТС!$D553*$E$791*$E$792/100,2)</f>
        <v>13.53</v>
      </c>
      <c r="F2049" s="11">
        <f>ROUND(АТС!$D553*$F$791*$F$792/100,2)</f>
        <v>9.2100000000000009</v>
      </c>
      <c r="G2049" s="11">
        <f>ROUND(АТС!$D553*$G$791*$G$792/100,2)</f>
        <v>5.39</v>
      </c>
    </row>
    <row r="2050" spans="1:7" x14ac:dyDescent="0.25">
      <c r="A2050" s="244"/>
      <c r="B2050" s="253">
        <f t="shared" si="31"/>
        <v>41873.375</v>
      </c>
      <c r="C2050" s="254">
        <v>9</v>
      </c>
      <c r="D2050" s="11">
        <f>ROUND(АТС!D554*$D$791*$D$792/100,2)</f>
        <v>37.340000000000003</v>
      </c>
      <c r="E2050" s="11">
        <f>ROUND(АТС!$D554*$E$791*$E$792/100,2)</f>
        <v>34.31</v>
      </c>
      <c r="F2050" s="11">
        <f>ROUND(АТС!$D554*$F$791*$F$792/100,2)</f>
        <v>23.37</v>
      </c>
      <c r="G2050" s="11">
        <f>ROUND(АТС!$D554*$G$791*$G$792/100,2)</f>
        <v>13.68</v>
      </c>
    </row>
    <row r="2051" spans="1:7" x14ac:dyDescent="0.25">
      <c r="A2051" s="244"/>
      <c r="B2051" s="251">
        <f t="shared" si="31"/>
        <v>41873.416669999999</v>
      </c>
      <c r="C2051" s="254">
        <v>10</v>
      </c>
      <c r="D2051" s="11">
        <f>ROUND(АТС!D555*$D$791*$D$792/100,2)</f>
        <v>4.1900000000000004</v>
      </c>
      <c r="E2051" s="11">
        <f>ROUND(АТС!$D555*$E$791*$E$792/100,2)</f>
        <v>3.85</v>
      </c>
      <c r="F2051" s="11">
        <f>ROUND(АТС!$D555*$F$791*$F$792/100,2)</f>
        <v>2.62</v>
      </c>
      <c r="G2051" s="11">
        <f>ROUND(АТС!$D555*$G$791*$G$792/100,2)</f>
        <v>1.54</v>
      </c>
    </row>
    <row r="2052" spans="1:7" x14ac:dyDescent="0.25">
      <c r="A2052" s="244"/>
      <c r="B2052" s="253">
        <f t="shared" si="31"/>
        <v>41873.458330000001</v>
      </c>
      <c r="C2052" s="254">
        <v>11</v>
      </c>
      <c r="D2052" s="11">
        <f>ROUND(АТС!D556*$D$791*$D$792/100,2)</f>
        <v>8.86</v>
      </c>
      <c r="E2052" s="11">
        <f>ROUND(АТС!$D556*$E$791*$E$792/100,2)</f>
        <v>8.14</v>
      </c>
      <c r="F2052" s="11">
        <f>ROUND(АТС!$D556*$F$791*$F$792/100,2)</f>
        <v>5.54</v>
      </c>
      <c r="G2052" s="11">
        <f>ROUND(АТС!$D556*$G$791*$G$792/100,2)</f>
        <v>3.24</v>
      </c>
    </row>
    <row r="2053" spans="1:7" x14ac:dyDescent="0.25">
      <c r="A2053" s="244"/>
      <c r="B2053" s="251">
        <f t="shared" si="31"/>
        <v>41873.5</v>
      </c>
      <c r="C2053" s="254">
        <v>12</v>
      </c>
      <c r="D2053" s="11">
        <f>ROUND(АТС!D557*$D$791*$D$792/100,2)</f>
        <v>5.64</v>
      </c>
      <c r="E2053" s="11">
        <f>ROUND(АТС!$D557*$E$791*$E$792/100,2)</f>
        <v>5.18</v>
      </c>
      <c r="F2053" s="11">
        <f>ROUND(АТС!$D557*$F$791*$F$792/100,2)</f>
        <v>3.53</v>
      </c>
      <c r="G2053" s="11">
        <f>ROUND(АТС!$D557*$G$791*$G$792/100,2)</f>
        <v>2.0699999999999998</v>
      </c>
    </row>
    <row r="2054" spans="1:7" x14ac:dyDescent="0.25">
      <c r="A2054" s="244"/>
      <c r="B2054" s="253">
        <f t="shared" si="31"/>
        <v>41873.541669999999</v>
      </c>
      <c r="C2054" s="254">
        <v>13</v>
      </c>
      <c r="D2054" s="11">
        <f>ROUND(АТС!D558*$D$791*$D$792/100,2)</f>
        <v>6.97</v>
      </c>
      <c r="E2054" s="11">
        <f>ROUND(АТС!$D558*$E$791*$E$792/100,2)</f>
        <v>6.41</v>
      </c>
      <c r="F2054" s="11">
        <f>ROUND(АТС!$D558*$F$791*$F$792/100,2)</f>
        <v>4.3600000000000003</v>
      </c>
      <c r="G2054" s="11">
        <f>ROUND(АТС!$D558*$G$791*$G$792/100,2)</f>
        <v>2.5499999999999998</v>
      </c>
    </row>
    <row r="2055" spans="1:7" x14ac:dyDescent="0.25">
      <c r="A2055" s="244"/>
      <c r="B2055" s="251">
        <f t="shared" si="31"/>
        <v>41873.583330000001</v>
      </c>
      <c r="C2055" s="254">
        <v>14</v>
      </c>
      <c r="D2055" s="11">
        <f>ROUND(АТС!D559*$D$791*$D$792/100,2)</f>
        <v>17.52</v>
      </c>
      <c r="E2055" s="11">
        <f>ROUND(АТС!$D559*$E$791*$E$792/100,2)</f>
        <v>16.100000000000001</v>
      </c>
      <c r="F2055" s="11">
        <f>ROUND(АТС!$D559*$F$791*$F$792/100,2)</f>
        <v>10.96</v>
      </c>
      <c r="G2055" s="11">
        <f>ROUND(АТС!$D559*$G$791*$G$792/100,2)</f>
        <v>6.42</v>
      </c>
    </row>
    <row r="2056" spans="1:7" x14ac:dyDescent="0.25">
      <c r="A2056" s="244"/>
      <c r="B2056" s="253">
        <f t="shared" si="31"/>
        <v>41873.625</v>
      </c>
      <c r="C2056" s="254">
        <v>15</v>
      </c>
      <c r="D2056" s="11">
        <f>ROUND(АТС!D560*$D$791*$D$792/100,2)</f>
        <v>13.48</v>
      </c>
      <c r="E2056" s="11">
        <f>ROUND(АТС!$D560*$E$791*$E$792/100,2)</f>
        <v>12.39</v>
      </c>
      <c r="F2056" s="11">
        <f>ROUND(АТС!$D560*$F$791*$F$792/100,2)</f>
        <v>8.44</v>
      </c>
      <c r="G2056" s="11">
        <f>ROUND(АТС!$D560*$G$791*$G$792/100,2)</f>
        <v>4.9400000000000004</v>
      </c>
    </row>
    <row r="2057" spans="1:7" x14ac:dyDescent="0.25">
      <c r="A2057" s="244"/>
      <c r="B2057" s="251">
        <f t="shared" si="31"/>
        <v>41873.666669999999</v>
      </c>
      <c r="C2057" s="254">
        <v>16</v>
      </c>
      <c r="D2057" s="11">
        <f>ROUND(АТС!D561*$D$791*$D$792/100,2)</f>
        <v>26.75</v>
      </c>
      <c r="E2057" s="11">
        <f>ROUND(АТС!$D561*$E$791*$E$792/100,2)</f>
        <v>24.57</v>
      </c>
      <c r="F2057" s="11">
        <f>ROUND(АТС!$D561*$F$791*$F$792/100,2)</f>
        <v>16.739999999999998</v>
      </c>
      <c r="G2057" s="11">
        <f>ROUND(АТС!$D561*$G$791*$G$792/100,2)</f>
        <v>9.8000000000000007</v>
      </c>
    </row>
    <row r="2058" spans="1:7" x14ac:dyDescent="0.25">
      <c r="A2058" s="244"/>
      <c r="B2058" s="253">
        <f t="shared" si="31"/>
        <v>41873.708330000001</v>
      </c>
      <c r="C2058" s="254">
        <v>17</v>
      </c>
      <c r="D2058" s="11">
        <f>ROUND(АТС!D562*$D$791*$D$792/100,2)</f>
        <v>25.12</v>
      </c>
      <c r="E2058" s="11">
        <f>ROUND(АТС!$D562*$E$791*$E$792/100,2)</f>
        <v>23.08</v>
      </c>
      <c r="F2058" s="11">
        <f>ROUND(АТС!$D562*$F$791*$F$792/100,2)</f>
        <v>15.72</v>
      </c>
      <c r="G2058" s="11">
        <f>ROUND(АТС!$D562*$G$791*$G$792/100,2)</f>
        <v>9.1999999999999993</v>
      </c>
    </row>
    <row r="2059" spans="1:7" x14ac:dyDescent="0.25">
      <c r="A2059" s="244"/>
      <c r="B2059" s="251">
        <f t="shared" si="31"/>
        <v>41873.75</v>
      </c>
      <c r="C2059" s="254">
        <v>18</v>
      </c>
      <c r="D2059" s="11">
        <f>ROUND(АТС!D563*$D$791*$D$792/100,2)</f>
        <v>16.75</v>
      </c>
      <c r="E2059" s="11">
        <f>ROUND(АТС!$D563*$E$791*$E$792/100,2)</f>
        <v>15.39</v>
      </c>
      <c r="F2059" s="11">
        <f>ROUND(АТС!$D563*$F$791*$F$792/100,2)</f>
        <v>10.48</v>
      </c>
      <c r="G2059" s="11">
        <f>ROUND(АТС!$D563*$G$791*$G$792/100,2)</f>
        <v>6.14</v>
      </c>
    </row>
    <row r="2060" spans="1:7" x14ac:dyDescent="0.25">
      <c r="A2060" s="244"/>
      <c r="B2060" s="253">
        <f t="shared" si="31"/>
        <v>41873.791669999999</v>
      </c>
      <c r="C2060" s="254">
        <v>19</v>
      </c>
      <c r="D2060" s="11">
        <f>ROUND(АТС!D564*$D$791*$D$792/100,2)</f>
        <v>9.0500000000000007</v>
      </c>
      <c r="E2060" s="11">
        <f>ROUND(АТС!$D564*$E$791*$E$792/100,2)</f>
        <v>8.31</v>
      </c>
      <c r="F2060" s="11">
        <f>ROUND(АТС!$D564*$F$791*$F$792/100,2)</f>
        <v>5.66</v>
      </c>
      <c r="G2060" s="11">
        <f>ROUND(АТС!$D564*$G$791*$G$792/100,2)</f>
        <v>3.31</v>
      </c>
    </row>
    <row r="2061" spans="1:7" x14ac:dyDescent="0.25">
      <c r="A2061" s="244"/>
      <c r="B2061" s="251">
        <f t="shared" si="31"/>
        <v>41873.833330000001</v>
      </c>
      <c r="C2061" s="254">
        <v>20</v>
      </c>
      <c r="D2061" s="11">
        <f>ROUND(АТС!D565*$D$791*$D$792/100,2)</f>
        <v>27.08</v>
      </c>
      <c r="E2061" s="11">
        <f>ROUND(АТС!$D565*$E$791*$E$792/100,2)</f>
        <v>24.88</v>
      </c>
      <c r="F2061" s="11">
        <f>ROUND(АТС!$D565*$F$791*$F$792/100,2)</f>
        <v>16.940000000000001</v>
      </c>
      <c r="G2061" s="11">
        <f>ROUND(АТС!$D565*$G$791*$G$792/100,2)</f>
        <v>9.92</v>
      </c>
    </row>
    <row r="2062" spans="1:7" x14ac:dyDescent="0.25">
      <c r="A2062" s="244"/>
      <c r="B2062" s="253">
        <f t="shared" si="31"/>
        <v>41873.875</v>
      </c>
      <c r="C2062" s="254">
        <v>21</v>
      </c>
      <c r="D2062" s="11">
        <f>ROUND(АТС!D566*$D$791*$D$792/100,2)</f>
        <v>19.510000000000002</v>
      </c>
      <c r="E2062" s="11">
        <f>ROUND(АТС!$D566*$E$791*$E$792/100,2)</f>
        <v>17.93</v>
      </c>
      <c r="F2062" s="11">
        <f>ROUND(АТС!$D566*$F$791*$F$792/100,2)</f>
        <v>12.21</v>
      </c>
      <c r="G2062" s="11">
        <f>ROUND(АТС!$D566*$G$791*$G$792/100,2)</f>
        <v>7.15</v>
      </c>
    </row>
    <row r="2063" spans="1:7" x14ac:dyDescent="0.25">
      <c r="A2063" s="244"/>
      <c r="B2063" s="251">
        <f t="shared" si="31"/>
        <v>41873.916669999999</v>
      </c>
      <c r="C2063" s="254">
        <v>22</v>
      </c>
      <c r="D2063" s="11">
        <f>ROUND(АТС!D567*$D$791*$D$792/100,2)</f>
        <v>0</v>
      </c>
      <c r="E2063" s="11">
        <f>ROUND(АТС!$D567*$E$791*$E$792/100,2)</f>
        <v>0</v>
      </c>
      <c r="F2063" s="11">
        <f>ROUND(АТС!$D567*$F$791*$F$792/100,2)</f>
        <v>0</v>
      </c>
      <c r="G2063" s="11">
        <f>ROUND(АТС!$D567*$G$791*$G$792/100,2)</f>
        <v>0</v>
      </c>
    </row>
    <row r="2064" spans="1:7" x14ac:dyDescent="0.25">
      <c r="A2064" s="244"/>
      <c r="B2064" s="253">
        <f t="shared" si="31"/>
        <v>41873.958330000001</v>
      </c>
      <c r="C2064" s="254">
        <v>23</v>
      </c>
      <c r="D2064" s="11">
        <f>ROUND(АТС!D568*$D$791*$D$792/100,2)</f>
        <v>0</v>
      </c>
      <c r="E2064" s="11">
        <f>ROUND(АТС!$D568*$E$791*$E$792/100,2)</f>
        <v>0</v>
      </c>
      <c r="F2064" s="11">
        <f>ROUND(АТС!$D568*$F$791*$F$792/100,2)</f>
        <v>0</v>
      </c>
      <c r="G2064" s="11">
        <f>ROUND(АТС!$D568*$G$791*$G$792/100,2)</f>
        <v>0</v>
      </c>
    </row>
    <row r="2065" spans="1:7" x14ac:dyDescent="0.25">
      <c r="A2065" s="244"/>
      <c r="B2065" s="251">
        <f t="shared" si="31"/>
        <v>41874</v>
      </c>
      <c r="C2065" s="254">
        <v>0</v>
      </c>
      <c r="D2065" s="11">
        <f>ROUND(АТС!D569*$D$791*$D$792/100,2)</f>
        <v>0</v>
      </c>
      <c r="E2065" s="11">
        <f>ROUND(АТС!$D569*$E$791*$E$792/100,2)</f>
        <v>0</v>
      </c>
      <c r="F2065" s="11">
        <f>ROUND(АТС!$D569*$F$791*$F$792/100,2)</f>
        <v>0</v>
      </c>
      <c r="G2065" s="11">
        <f>ROUND(АТС!$D569*$G$791*$G$792/100,2)</f>
        <v>0</v>
      </c>
    </row>
    <row r="2066" spans="1:7" x14ac:dyDescent="0.25">
      <c r="A2066" s="244"/>
      <c r="B2066" s="253">
        <f t="shared" si="31"/>
        <v>41874.041669999999</v>
      </c>
      <c r="C2066" s="254">
        <v>1</v>
      </c>
      <c r="D2066" s="11">
        <f>ROUND(АТС!D570*$D$791*$D$792/100,2)</f>
        <v>0</v>
      </c>
      <c r="E2066" s="11">
        <f>ROUND(АТС!$D570*$E$791*$E$792/100,2)</f>
        <v>0</v>
      </c>
      <c r="F2066" s="11">
        <f>ROUND(АТС!$D570*$F$791*$F$792/100,2)</f>
        <v>0</v>
      </c>
      <c r="G2066" s="11">
        <f>ROUND(АТС!$D570*$G$791*$G$792/100,2)</f>
        <v>0</v>
      </c>
    </row>
    <row r="2067" spans="1:7" x14ac:dyDescent="0.25">
      <c r="A2067" s="244"/>
      <c r="B2067" s="251">
        <f t="shared" si="31"/>
        <v>41874.083330000001</v>
      </c>
      <c r="C2067" s="254">
        <v>2</v>
      </c>
      <c r="D2067" s="11">
        <f>ROUND(АТС!D571*$D$791*$D$792/100,2)</f>
        <v>0</v>
      </c>
      <c r="E2067" s="11">
        <f>ROUND(АТС!$D571*$E$791*$E$792/100,2)</f>
        <v>0</v>
      </c>
      <c r="F2067" s="11">
        <f>ROUND(АТС!$D571*$F$791*$F$792/100,2)</f>
        <v>0</v>
      </c>
      <c r="G2067" s="11">
        <f>ROUND(АТС!$D571*$G$791*$G$792/100,2)</f>
        <v>0</v>
      </c>
    </row>
    <row r="2068" spans="1:7" x14ac:dyDescent="0.25">
      <c r="A2068" s="244"/>
      <c r="B2068" s="253">
        <f t="shared" si="31"/>
        <v>41874.125</v>
      </c>
      <c r="C2068" s="254">
        <v>3</v>
      </c>
      <c r="D2068" s="11">
        <f>ROUND(АТС!D572*$D$791*$D$792/100,2)</f>
        <v>4.2</v>
      </c>
      <c r="E2068" s="11">
        <f>ROUND(АТС!$D572*$E$791*$E$792/100,2)</f>
        <v>3.86</v>
      </c>
      <c r="F2068" s="11">
        <f>ROUND(АТС!$D572*$F$791*$F$792/100,2)</f>
        <v>2.63</v>
      </c>
      <c r="G2068" s="11">
        <f>ROUND(АТС!$D572*$G$791*$G$792/100,2)</f>
        <v>1.54</v>
      </c>
    </row>
    <row r="2069" spans="1:7" x14ac:dyDescent="0.25">
      <c r="A2069" s="244"/>
      <c r="B2069" s="251">
        <f t="shared" si="31"/>
        <v>41874.166669999999</v>
      </c>
      <c r="C2069" s="254">
        <v>4</v>
      </c>
      <c r="D2069" s="11">
        <f>ROUND(АТС!D573*$D$791*$D$792/100,2)</f>
        <v>8.7200000000000006</v>
      </c>
      <c r="E2069" s="11">
        <f>ROUND(АТС!$D573*$E$791*$E$792/100,2)</f>
        <v>8.01</v>
      </c>
      <c r="F2069" s="11">
        <f>ROUND(АТС!$D573*$F$791*$F$792/100,2)</f>
        <v>5.46</v>
      </c>
      <c r="G2069" s="11">
        <f>ROUND(АТС!$D573*$G$791*$G$792/100,2)</f>
        <v>3.19</v>
      </c>
    </row>
    <row r="2070" spans="1:7" x14ac:dyDescent="0.25">
      <c r="A2070" s="244"/>
      <c r="B2070" s="253">
        <f t="shared" si="31"/>
        <v>41874.208330000001</v>
      </c>
      <c r="C2070" s="254">
        <v>5</v>
      </c>
      <c r="D2070" s="11">
        <f>ROUND(АТС!D574*$D$791*$D$792/100,2)</f>
        <v>15.07</v>
      </c>
      <c r="E2070" s="11">
        <f>ROUND(АТС!$D574*$E$791*$E$792/100,2)</f>
        <v>13.84</v>
      </c>
      <c r="F2070" s="11">
        <f>ROUND(АТС!$D574*$F$791*$F$792/100,2)</f>
        <v>9.43</v>
      </c>
      <c r="G2070" s="11">
        <f>ROUND(АТС!$D574*$G$791*$G$792/100,2)</f>
        <v>5.52</v>
      </c>
    </row>
    <row r="2071" spans="1:7" x14ac:dyDescent="0.25">
      <c r="A2071" s="244"/>
      <c r="B2071" s="251">
        <f t="shared" si="31"/>
        <v>41874.25</v>
      </c>
      <c r="C2071" s="254">
        <v>6</v>
      </c>
      <c r="D2071" s="11">
        <f>ROUND(АТС!D575*$D$791*$D$792/100,2)</f>
        <v>82.74</v>
      </c>
      <c r="E2071" s="11">
        <f>ROUND(АТС!$D575*$E$791*$E$792/100,2)</f>
        <v>76.02</v>
      </c>
      <c r="F2071" s="11">
        <f>ROUND(АТС!$D575*$F$791*$F$792/100,2)</f>
        <v>51.77</v>
      </c>
      <c r="G2071" s="11">
        <f>ROUND(АТС!$D575*$G$791*$G$792/100,2)</f>
        <v>30.3</v>
      </c>
    </row>
    <row r="2072" spans="1:7" x14ac:dyDescent="0.25">
      <c r="A2072" s="244"/>
      <c r="B2072" s="253">
        <f t="shared" si="31"/>
        <v>41874.291669999999</v>
      </c>
      <c r="C2072" s="254">
        <v>7</v>
      </c>
      <c r="D2072" s="11">
        <f>ROUND(АТС!D576*$D$791*$D$792/100,2)</f>
        <v>34.85</v>
      </c>
      <c r="E2072" s="11">
        <f>ROUND(АТС!$D576*$E$791*$E$792/100,2)</f>
        <v>32.020000000000003</v>
      </c>
      <c r="F2072" s="11">
        <f>ROUND(АТС!$D576*$F$791*$F$792/100,2)</f>
        <v>21.8</v>
      </c>
      <c r="G2072" s="11">
        <f>ROUND(АТС!$D576*$G$791*$G$792/100,2)</f>
        <v>12.76</v>
      </c>
    </row>
    <row r="2073" spans="1:7" x14ac:dyDescent="0.25">
      <c r="A2073" s="244"/>
      <c r="B2073" s="251">
        <f t="shared" si="31"/>
        <v>41874.333330000001</v>
      </c>
      <c r="C2073" s="254">
        <v>8</v>
      </c>
      <c r="D2073" s="11">
        <f>ROUND(АТС!D577*$D$791*$D$792/100,2)</f>
        <v>43.03</v>
      </c>
      <c r="E2073" s="11">
        <f>ROUND(АТС!$D577*$E$791*$E$792/100,2)</f>
        <v>39.53</v>
      </c>
      <c r="F2073" s="11">
        <f>ROUND(АТС!$D577*$F$791*$F$792/100,2)</f>
        <v>26.92</v>
      </c>
      <c r="G2073" s="11">
        <f>ROUND(АТС!$D577*$G$791*$G$792/100,2)</f>
        <v>15.76</v>
      </c>
    </row>
    <row r="2074" spans="1:7" x14ac:dyDescent="0.25">
      <c r="A2074" s="244"/>
      <c r="B2074" s="253">
        <f t="shared" ref="B2074:B2137" si="32">B2050+1</f>
        <v>41874.375</v>
      </c>
      <c r="C2074" s="254">
        <v>9</v>
      </c>
      <c r="D2074" s="11">
        <f>ROUND(АТС!D578*$D$791*$D$792/100,2)</f>
        <v>50.22</v>
      </c>
      <c r="E2074" s="11">
        <f>ROUND(АТС!$D578*$E$791*$E$792/100,2)</f>
        <v>46.14</v>
      </c>
      <c r="F2074" s="11">
        <f>ROUND(АТС!$D578*$F$791*$F$792/100,2)</f>
        <v>31.42</v>
      </c>
      <c r="G2074" s="11">
        <f>ROUND(АТС!$D578*$G$791*$G$792/100,2)</f>
        <v>18.39</v>
      </c>
    </row>
    <row r="2075" spans="1:7" x14ac:dyDescent="0.25">
      <c r="A2075" s="244"/>
      <c r="B2075" s="251">
        <f t="shared" si="32"/>
        <v>41874.416669999999</v>
      </c>
      <c r="C2075" s="254">
        <v>10</v>
      </c>
      <c r="D2075" s="11">
        <f>ROUND(АТС!D579*$D$791*$D$792/100,2)</f>
        <v>27.36</v>
      </c>
      <c r="E2075" s="11">
        <f>ROUND(АТС!$D579*$E$791*$E$792/100,2)</f>
        <v>25.14</v>
      </c>
      <c r="F2075" s="11">
        <f>ROUND(АТС!$D579*$F$791*$F$792/100,2)</f>
        <v>17.12</v>
      </c>
      <c r="G2075" s="11">
        <f>ROUND(АТС!$D579*$G$791*$G$792/100,2)</f>
        <v>10.02</v>
      </c>
    </row>
    <row r="2076" spans="1:7" x14ac:dyDescent="0.25">
      <c r="A2076" s="244"/>
      <c r="B2076" s="253">
        <f t="shared" si="32"/>
        <v>41874.458330000001</v>
      </c>
      <c r="C2076" s="254">
        <v>11</v>
      </c>
      <c r="D2076" s="11">
        <f>ROUND(АТС!D580*$D$791*$D$792/100,2)</f>
        <v>12.2</v>
      </c>
      <c r="E2076" s="11">
        <f>ROUND(АТС!$D580*$E$791*$E$792/100,2)</f>
        <v>11.21</v>
      </c>
      <c r="F2076" s="11">
        <f>ROUND(АТС!$D580*$F$791*$F$792/100,2)</f>
        <v>7.63</v>
      </c>
      <c r="G2076" s="11">
        <f>ROUND(АТС!$D580*$G$791*$G$792/100,2)</f>
        <v>4.47</v>
      </c>
    </row>
    <row r="2077" spans="1:7" x14ac:dyDescent="0.25">
      <c r="A2077" s="244"/>
      <c r="B2077" s="251">
        <f t="shared" si="32"/>
        <v>41874.5</v>
      </c>
      <c r="C2077" s="254">
        <v>12</v>
      </c>
      <c r="D2077" s="11">
        <f>ROUND(АТС!D581*$D$791*$D$792/100,2)</f>
        <v>14.07</v>
      </c>
      <c r="E2077" s="11">
        <f>ROUND(АТС!$D581*$E$791*$E$792/100,2)</f>
        <v>12.92</v>
      </c>
      <c r="F2077" s="11">
        <f>ROUND(АТС!$D581*$F$791*$F$792/100,2)</f>
        <v>8.8000000000000007</v>
      </c>
      <c r="G2077" s="11">
        <f>ROUND(АТС!$D581*$G$791*$G$792/100,2)</f>
        <v>5.15</v>
      </c>
    </row>
    <row r="2078" spans="1:7" x14ac:dyDescent="0.25">
      <c r="A2078" s="244"/>
      <c r="B2078" s="253">
        <f t="shared" si="32"/>
        <v>41874.541669999999</v>
      </c>
      <c r="C2078" s="254">
        <v>13</v>
      </c>
      <c r="D2078" s="11">
        <f>ROUND(АТС!D582*$D$791*$D$792/100,2)</f>
        <v>223.17</v>
      </c>
      <c r="E2078" s="11">
        <f>ROUND(АТС!$D582*$E$791*$E$792/100,2)</f>
        <v>205.04</v>
      </c>
      <c r="F2078" s="11">
        <f>ROUND(АТС!$D582*$F$791*$F$792/100,2)</f>
        <v>139.63999999999999</v>
      </c>
      <c r="G2078" s="11">
        <f>ROUND(АТС!$D582*$G$791*$G$792/100,2)</f>
        <v>81.73</v>
      </c>
    </row>
    <row r="2079" spans="1:7" x14ac:dyDescent="0.25">
      <c r="A2079" s="244"/>
      <c r="B2079" s="251">
        <f t="shared" si="32"/>
        <v>41874.583330000001</v>
      </c>
      <c r="C2079" s="254">
        <v>14</v>
      </c>
      <c r="D2079" s="11">
        <f>ROUND(АТС!D583*$D$791*$D$792/100,2)</f>
        <v>0</v>
      </c>
      <c r="E2079" s="11">
        <f>ROUND(АТС!$D583*$E$791*$E$792/100,2)</f>
        <v>0</v>
      </c>
      <c r="F2079" s="11">
        <f>ROUND(АТС!$D583*$F$791*$F$792/100,2)</f>
        <v>0</v>
      </c>
      <c r="G2079" s="11">
        <f>ROUND(АТС!$D583*$G$791*$G$792/100,2)</f>
        <v>0</v>
      </c>
    </row>
    <row r="2080" spans="1:7" x14ac:dyDescent="0.25">
      <c r="A2080" s="244"/>
      <c r="B2080" s="253">
        <f t="shared" si="32"/>
        <v>41874.625</v>
      </c>
      <c r="C2080" s="254">
        <v>15</v>
      </c>
      <c r="D2080" s="11">
        <f>ROUND(АТС!D584*$D$791*$D$792/100,2)</f>
        <v>0</v>
      </c>
      <c r="E2080" s="11">
        <f>ROUND(АТС!$D584*$E$791*$E$792/100,2)</f>
        <v>0</v>
      </c>
      <c r="F2080" s="11">
        <f>ROUND(АТС!$D584*$F$791*$F$792/100,2)</f>
        <v>0</v>
      </c>
      <c r="G2080" s="11">
        <f>ROUND(АТС!$D584*$G$791*$G$792/100,2)</f>
        <v>0</v>
      </c>
    </row>
    <row r="2081" spans="1:7" x14ac:dyDescent="0.25">
      <c r="A2081" s="244"/>
      <c r="B2081" s="251">
        <f t="shared" si="32"/>
        <v>41874.666669999999</v>
      </c>
      <c r="C2081" s="254">
        <v>16</v>
      </c>
      <c r="D2081" s="11">
        <f>ROUND(АТС!D585*$D$791*$D$792/100,2)</f>
        <v>0</v>
      </c>
      <c r="E2081" s="11">
        <f>ROUND(АТС!$D585*$E$791*$E$792/100,2)</f>
        <v>0</v>
      </c>
      <c r="F2081" s="11">
        <f>ROUND(АТС!$D585*$F$791*$F$792/100,2)</f>
        <v>0</v>
      </c>
      <c r="G2081" s="11">
        <f>ROUND(АТС!$D585*$G$791*$G$792/100,2)</f>
        <v>0</v>
      </c>
    </row>
    <row r="2082" spans="1:7" x14ac:dyDescent="0.25">
      <c r="A2082" s="244"/>
      <c r="B2082" s="253">
        <f t="shared" si="32"/>
        <v>41874.708330000001</v>
      </c>
      <c r="C2082" s="254">
        <v>17</v>
      </c>
      <c r="D2082" s="11">
        <f>ROUND(АТС!D586*$D$791*$D$792/100,2)</f>
        <v>0</v>
      </c>
      <c r="E2082" s="11">
        <f>ROUND(АТС!$D586*$E$791*$E$792/100,2)</f>
        <v>0</v>
      </c>
      <c r="F2082" s="11">
        <f>ROUND(АТС!$D586*$F$791*$F$792/100,2)</f>
        <v>0</v>
      </c>
      <c r="G2082" s="11">
        <f>ROUND(АТС!$D586*$G$791*$G$792/100,2)</f>
        <v>0</v>
      </c>
    </row>
    <row r="2083" spans="1:7" x14ac:dyDescent="0.25">
      <c r="A2083" s="244"/>
      <c r="B2083" s="251">
        <f t="shared" si="32"/>
        <v>41874.75</v>
      </c>
      <c r="C2083" s="254">
        <v>18</v>
      </c>
      <c r="D2083" s="11">
        <f>ROUND(АТС!D587*$D$791*$D$792/100,2)</f>
        <v>0</v>
      </c>
      <c r="E2083" s="11">
        <f>ROUND(АТС!$D587*$E$791*$E$792/100,2)</f>
        <v>0</v>
      </c>
      <c r="F2083" s="11">
        <f>ROUND(АТС!$D587*$F$791*$F$792/100,2)</f>
        <v>0</v>
      </c>
      <c r="G2083" s="11">
        <f>ROUND(АТС!$D587*$G$791*$G$792/100,2)</f>
        <v>0</v>
      </c>
    </row>
    <row r="2084" spans="1:7" x14ac:dyDescent="0.25">
      <c r="A2084" s="244"/>
      <c r="B2084" s="253">
        <f t="shared" si="32"/>
        <v>41874.791669999999</v>
      </c>
      <c r="C2084" s="254">
        <v>19</v>
      </c>
      <c r="D2084" s="11">
        <f>ROUND(АТС!D588*$D$791*$D$792/100,2)</f>
        <v>0</v>
      </c>
      <c r="E2084" s="11">
        <f>ROUND(АТС!$D588*$E$791*$E$792/100,2)</f>
        <v>0</v>
      </c>
      <c r="F2084" s="11">
        <f>ROUND(АТС!$D588*$F$791*$F$792/100,2)</f>
        <v>0</v>
      </c>
      <c r="G2084" s="11">
        <f>ROUND(АТС!$D588*$G$791*$G$792/100,2)</f>
        <v>0</v>
      </c>
    </row>
    <row r="2085" spans="1:7" x14ac:dyDescent="0.25">
      <c r="A2085" s="244"/>
      <c r="B2085" s="251">
        <f t="shared" si="32"/>
        <v>41874.833330000001</v>
      </c>
      <c r="C2085" s="254">
        <v>20</v>
      </c>
      <c r="D2085" s="11">
        <f>ROUND(АТС!D589*$D$791*$D$792/100,2)</f>
        <v>233.01</v>
      </c>
      <c r="E2085" s="11">
        <f>ROUND(АТС!$D589*$E$791*$E$792/100,2)</f>
        <v>214.08</v>
      </c>
      <c r="F2085" s="11">
        <f>ROUND(АТС!$D589*$F$791*$F$792/100,2)</f>
        <v>145.79</v>
      </c>
      <c r="G2085" s="11">
        <f>ROUND(АТС!$D589*$G$791*$G$792/100,2)</f>
        <v>85.34</v>
      </c>
    </row>
    <row r="2086" spans="1:7" x14ac:dyDescent="0.25">
      <c r="A2086" s="244"/>
      <c r="B2086" s="253">
        <f t="shared" si="32"/>
        <v>41874.875</v>
      </c>
      <c r="C2086" s="254">
        <v>21</v>
      </c>
      <c r="D2086" s="11">
        <f>ROUND(АТС!D590*$D$791*$D$792/100,2)</f>
        <v>1.1599999999999999</v>
      </c>
      <c r="E2086" s="11">
        <f>ROUND(АТС!$D590*$E$791*$E$792/100,2)</f>
        <v>1.07</v>
      </c>
      <c r="F2086" s="11">
        <f>ROUND(АТС!$D590*$F$791*$F$792/100,2)</f>
        <v>0.73</v>
      </c>
      <c r="G2086" s="11">
        <f>ROUND(АТС!$D590*$G$791*$G$792/100,2)</f>
        <v>0.42</v>
      </c>
    </row>
    <row r="2087" spans="1:7" x14ac:dyDescent="0.25">
      <c r="A2087" s="244"/>
      <c r="B2087" s="251">
        <f t="shared" si="32"/>
        <v>41874.916669999999</v>
      </c>
      <c r="C2087" s="254">
        <v>22</v>
      </c>
      <c r="D2087" s="11">
        <f>ROUND(АТС!D591*$D$791*$D$792/100,2)</f>
        <v>0</v>
      </c>
      <c r="E2087" s="11">
        <f>ROUND(АТС!$D591*$E$791*$E$792/100,2)</f>
        <v>0</v>
      </c>
      <c r="F2087" s="11">
        <f>ROUND(АТС!$D591*$F$791*$F$792/100,2)</f>
        <v>0</v>
      </c>
      <c r="G2087" s="11">
        <f>ROUND(АТС!$D591*$G$791*$G$792/100,2)</f>
        <v>0</v>
      </c>
    </row>
    <row r="2088" spans="1:7" x14ac:dyDescent="0.25">
      <c r="A2088" s="244"/>
      <c r="B2088" s="253">
        <f t="shared" si="32"/>
        <v>41874.958330000001</v>
      </c>
      <c r="C2088" s="254">
        <v>23</v>
      </c>
      <c r="D2088" s="11">
        <f>ROUND(АТС!D592*$D$791*$D$792/100,2)</f>
        <v>0</v>
      </c>
      <c r="E2088" s="11">
        <f>ROUND(АТС!$D592*$E$791*$E$792/100,2)</f>
        <v>0</v>
      </c>
      <c r="F2088" s="11">
        <f>ROUND(АТС!$D592*$F$791*$F$792/100,2)</f>
        <v>0</v>
      </c>
      <c r="G2088" s="11">
        <f>ROUND(АТС!$D592*$G$791*$G$792/100,2)</f>
        <v>0</v>
      </c>
    </row>
    <row r="2089" spans="1:7" x14ac:dyDescent="0.25">
      <c r="A2089" s="244"/>
      <c r="B2089" s="251">
        <f t="shared" si="32"/>
        <v>41875</v>
      </c>
      <c r="C2089" s="254">
        <v>0</v>
      </c>
      <c r="D2089" s="11">
        <f>ROUND(АТС!D593*$D$791*$D$792/100,2)</f>
        <v>0</v>
      </c>
      <c r="E2089" s="11">
        <f>ROUND(АТС!$D593*$E$791*$E$792/100,2)</f>
        <v>0</v>
      </c>
      <c r="F2089" s="11">
        <f>ROUND(АТС!$D593*$F$791*$F$792/100,2)</f>
        <v>0</v>
      </c>
      <c r="G2089" s="11">
        <f>ROUND(АТС!$D593*$G$791*$G$792/100,2)</f>
        <v>0</v>
      </c>
    </row>
    <row r="2090" spans="1:7" x14ac:dyDescent="0.25">
      <c r="A2090" s="244"/>
      <c r="B2090" s="253">
        <f t="shared" si="32"/>
        <v>41875.041669999999</v>
      </c>
      <c r="C2090" s="254">
        <v>1</v>
      </c>
      <c r="D2090" s="11">
        <f>ROUND(АТС!D594*$D$791*$D$792/100,2)</f>
        <v>0</v>
      </c>
      <c r="E2090" s="11">
        <f>ROUND(АТС!$D594*$E$791*$E$792/100,2)</f>
        <v>0</v>
      </c>
      <c r="F2090" s="11">
        <f>ROUND(АТС!$D594*$F$791*$F$792/100,2)</f>
        <v>0</v>
      </c>
      <c r="G2090" s="11">
        <f>ROUND(АТС!$D594*$G$791*$G$792/100,2)</f>
        <v>0</v>
      </c>
    </row>
    <row r="2091" spans="1:7" x14ac:dyDescent="0.25">
      <c r="A2091" s="244"/>
      <c r="B2091" s="251">
        <f t="shared" si="32"/>
        <v>41875.083330000001</v>
      </c>
      <c r="C2091" s="254">
        <v>2</v>
      </c>
      <c r="D2091" s="11">
        <f>ROUND(АТС!D595*$D$791*$D$792/100,2)</f>
        <v>0</v>
      </c>
      <c r="E2091" s="11">
        <f>ROUND(АТС!$D595*$E$791*$E$792/100,2)</f>
        <v>0</v>
      </c>
      <c r="F2091" s="11">
        <f>ROUND(АТС!$D595*$F$791*$F$792/100,2)</f>
        <v>0</v>
      </c>
      <c r="G2091" s="11">
        <f>ROUND(АТС!$D595*$G$791*$G$792/100,2)</f>
        <v>0</v>
      </c>
    </row>
    <row r="2092" spans="1:7" x14ac:dyDescent="0.25">
      <c r="A2092" s="244"/>
      <c r="B2092" s="253">
        <f t="shared" si="32"/>
        <v>41875.125</v>
      </c>
      <c r="C2092" s="254">
        <v>3</v>
      </c>
      <c r="D2092" s="11">
        <f>ROUND(АТС!D596*$D$791*$D$792/100,2)</f>
        <v>0</v>
      </c>
      <c r="E2092" s="11">
        <f>ROUND(АТС!$D596*$E$791*$E$792/100,2)</f>
        <v>0</v>
      </c>
      <c r="F2092" s="11">
        <f>ROUND(АТС!$D596*$F$791*$F$792/100,2)</f>
        <v>0</v>
      </c>
      <c r="G2092" s="11">
        <f>ROUND(АТС!$D596*$G$791*$G$792/100,2)</f>
        <v>0</v>
      </c>
    </row>
    <row r="2093" spans="1:7" x14ac:dyDescent="0.25">
      <c r="A2093" s="244"/>
      <c r="B2093" s="251">
        <f t="shared" si="32"/>
        <v>41875.166669999999</v>
      </c>
      <c r="C2093" s="254">
        <v>4</v>
      </c>
      <c r="D2093" s="11">
        <f>ROUND(АТС!D597*$D$791*$D$792/100,2)</f>
        <v>0</v>
      </c>
      <c r="E2093" s="11">
        <f>ROUND(АТС!$D597*$E$791*$E$792/100,2)</f>
        <v>0</v>
      </c>
      <c r="F2093" s="11">
        <f>ROUND(АТС!$D597*$F$791*$F$792/100,2)</f>
        <v>0</v>
      </c>
      <c r="G2093" s="11">
        <f>ROUND(АТС!$D597*$G$791*$G$792/100,2)</f>
        <v>0</v>
      </c>
    </row>
    <row r="2094" spans="1:7" x14ac:dyDescent="0.25">
      <c r="A2094" s="244"/>
      <c r="B2094" s="253">
        <f t="shared" si="32"/>
        <v>41875.208330000001</v>
      </c>
      <c r="C2094" s="254">
        <v>5</v>
      </c>
      <c r="D2094" s="11">
        <f>ROUND(АТС!D598*$D$791*$D$792/100,2)</f>
        <v>0</v>
      </c>
      <c r="E2094" s="11">
        <f>ROUND(АТС!$D598*$E$791*$E$792/100,2)</f>
        <v>0</v>
      </c>
      <c r="F2094" s="11">
        <f>ROUND(АТС!$D598*$F$791*$F$792/100,2)</f>
        <v>0</v>
      </c>
      <c r="G2094" s="11">
        <f>ROUND(АТС!$D598*$G$791*$G$792/100,2)</f>
        <v>0</v>
      </c>
    </row>
    <row r="2095" spans="1:7" x14ac:dyDescent="0.25">
      <c r="A2095" s="244"/>
      <c r="B2095" s="251">
        <f t="shared" si="32"/>
        <v>41875.25</v>
      </c>
      <c r="C2095" s="254">
        <v>6</v>
      </c>
      <c r="D2095" s="11">
        <f>ROUND(АТС!D599*$D$791*$D$792/100,2)</f>
        <v>38.39</v>
      </c>
      <c r="E2095" s="11">
        <f>ROUND(АТС!$D599*$E$791*$E$792/100,2)</f>
        <v>35.270000000000003</v>
      </c>
      <c r="F2095" s="11">
        <f>ROUND(АТС!$D599*$F$791*$F$792/100,2)</f>
        <v>24.02</v>
      </c>
      <c r="G2095" s="11">
        <f>ROUND(АТС!$D599*$G$791*$G$792/100,2)</f>
        <v>14.06</v>
      </c>
    </row>
    <row r="2096" spans="1:7" x14ac:dyDescent="0.25">
      <c r="A2096" s="244"/>
      <c r="B2096" s="253">
        <f t="shared" si="32"/>
        <v>41875.291669999999</v>
      </c>
      <c r="C2096" s="254">
        <v>7</v>
      </c>
      <c r="D2096" s="11">
        <f>ROUND(АТС!D600*$D$791*$D$792/100,2)</f>
        <v>54.47</v>
      </c>
      <c r="E2096" s="11">
        <f>ROUND(АТС!$D600*$E$791*$E$792/100,2)</f>
        <v>50.05</v>
      </c>
      <c r="F2096" s="11">
        <f>ROUND(АТС!$D600*$F$791*$F$792/100,2)</f>
        <v>34.08</v>
      </c>
      <c r="G2096" s="11">
        <f>ROUND(АТС!$D600*$G$791*$G$792/100,2)</f>
        <v>19.95</v>
      </c>
    </row>
    <row r="2097" spans="1:7" x14ac:dyDescent="0.25">
      <c r="A2097" s="244"/>
      <c r="B2097" s="251">
        <f t="shared" si="32"/>
        <v>41875.333330000001</v>
      </c>
      <c r="C2097" s="254">
        <v>8</v>
      </c>
      <c r="D2097" s="11">
        <f>ROUND(АТС!D601*$D$791*$D$792/100,2)</f>
        <v>25.84</v>
      </c>
      <c r="E2097" s="11">
        <f>ROUND(АТС!$D601*$E$791*$E$792/100,2)</f>
        <v>23.74</v>
      </c>
      <c r="F2097" s="11">
        <f>ROUND(АТС!$D601*$F$791*$F$792/100,2)</f>
        <v>16.170000000000002</v>
      </c>
      <c r="G2097" s="11">
        <f>ROUND(АТС!$D601*$G$791*$G$792/100,2)</f>
        <v>9.4600000000000009</v>
      </c>
    </row>
    <row r="2098" spans="1:7" x14ac:dyDescent="0.25">
      <c r="A2098" s="244"/>
      <c r="B2098" s="253">
        <f t="shared" si="32"/>
        <v>41875.375</v>
      </c>
      <c r="C2098" s="254">
        <v>9</v>
      </c>
      <c r="D2098" s="11">
        <f>ROUND(АТС!D602*$D$791*$D$792/100,2)</f>
        <v>0</v>
      </c>
      <c r="E2098" s="11">
        <f>ROUND(АТС!$D602*$E$791*$E$792/100,2)</f>
        <v>0</v>
      </c>
      <c r="F2098" s="11">
        <f>ROUND(АТС!$D602*$F$791*$F$792/100,2)</f>
        <v>0</v>
      </c>
      <c r="G2098" s="11">
        <f>ROUND(АТС!$D602*$G$791*$G$792/100,2)</f>
        <v>0</v>
      </c>
    </row>
    <row r="2099" spans="1:7" x14ac:dyDescent="0.25">
      <c r="A2099" s="244"/>
      <c r="B2099" s="251">
        <f t="shared" si="32"/>
        <v>41875.416669999999</v>
      </c>
      <c r="C2099" s="254">
        <v>10</v>
      </c>
      <c r="D2099" s="11">
        <f>ROUND(АТС!D603*$D$791*$D$792/100,2)</f>
        <v>0</v>
      </c>
      <c r="E2099" s="11">
        <f>ROUND(АТС!$D603*$E$791*$E$792/100,2)</f>
        <v>0</v>
      </c>
      <c r="F2099" s="11">
        <f>ROUND(АТС!$D603*$F$791*$F$792/100,2)</f>
        <v>0</v>
      </c>
      <c r="G2099" s="11">
        <f>ROUND(АТС!$D603*$G$791*$G$792/100,2)</f>
        <v>0</v>
      </c>
    </row>
    <row r="2100" spans="1:7" x14ac:dyDescent="0.25">
      <c r="A2100" s="244"/>
      <c r="B2100" s="253">
        <f t="shared" si="32"/>
        <v>41875.458330000001</v>
      </c>
      <c r="C2100" s="254">
        <v>11</v>
      </c>
      <c r="D2100" s="11">
        <f>ROUND(АТС!D604*$D$791*$D$792/100,2)</f>
        <v>7.96</v>
      </c>
      <c r="E2100" s="11">
        <f>ROUND(АТС!$D604*$E$791*$E$792/100,2)</f>
        <v>7.31</v>
      </c>
      <c r="F2100" s="11">
        <f>ROUND(АТС!$D604*$F$791*$F$792/100,2)</f>
        <v>4.9800000000000004</v>
      </c>
      <c r="G2100" s="11">
        <f>ROUND(АТС!$D604*$G$791*$G$792/100,2)</f>
        <v>2.92</v>
      </c>
    </row>
    <row r="2101" spans="1:7" x14ac:dyDescent="0.25">
      <c r="A2101" s="244"/>
      <c r="B2101" s="251">
        <f t="shared" si="32"/>
        <v>41875.5</v>
      </c>
      <c r="C2101" s="254">
        <v>12</v>
      </c>
      <c r="D2101" s="11">
        <f>ROUND(АТС!D605*$D$791*$D$792/100,2)</f>
        <v>217.83</v>
      </c>
      <c r="E2101" s="11">
        <f>ROUND(АТС!$D605*$E$791*$E$792/100,2)</f>
        <v>200.13</v>
      </c>
      <c r="F2101" s="11">
        <f>ROUND(АТС!$D605*$F$791*$F$792/100,2)</f>
        <v>136.30000000000001</v>
      </c>
      <c r="G2101" s="11">
        <f>ROUND(АТС!$D605*$G$791*$G$792/100,2)</f>
        <v>79.78</v>
      </c>
    </row>
    <row r="2102" spans="1:7" x14ac:dyDescent="0.25">
      <c r="A2102" s="244"/>
      <c r="B2102" s="253">
        <f t="shared" si="32"/>
        <v>41875.541669999999</v>
      </c>
      <c r="C2102" s="254">
        <v>13</v>
      </c>
      <c r="D2102" s="11">
        <f>ROUND(АТС!D606*$D$791*$D$792/100,2)</f>
        <v>0</v>
      </c>
      <c r="E2102" s="11">
        <f>ROUND(АТС!$D606*$E$791*$E$792/100,2)</f>
        <v>0</v>
      </c>
      <c r="F2102" s="11">
        <f>ROUND(АТС!$D606*$F$791*$F$792/100,2)</f>
        <v>0</v>
      </c>
      <c r="G2102" s="11">
        <f>ROUND(АТС!$D606*$G$791*$G$792/100,2)</f>
        <v>0</v>
      </c>
    </row>
    <row r="2103" spans="1:7" x14ac:dyDescent="0.25">
      <c r="A2103" s="244"/>
      <c r="B2103" s="251">
        <f t="shared" si="32"/>
        <v>41875.583330000001</v>
      </c>
      <c r="C2103" s="254">
        <v>14</v>
      </c>
      <c r="D2103" s="11">
        <f>ROUND(АТС!D607*$D$791*$D$792/100,2)</f>
        <v>0</v>
      </c>
      <c r="E2103" s="11">
        <f>ROUND(АТС!$D607*$E$791*$E$792/100,2)</f>
        <v>0</v>
      </c>
      <c r="F2103" s="11">
        <f>ROUND(АТС!$D607*$F$791*$F$792/100,2)</f>
        <v>0</v>
      </c>
      <c r="G2103" s="11">
        <f>ROUND(АТС!$D607*$G$791*$G$792/100,2)</f>
        <v>0</v>
      </c>
    </row>
    <row r="2104" spans="1:7" x14ac:dyDescent="0.25">
      <c r="A2104" s="244"/>
      <c r="B2104" s="253">
        <f t="shared" si="32"/>
        <v>41875.625</v>
      </c>
      <c r="C2104" s="254">
        <v>15</v>
      </c>
      <c r="D2104" s="11">
        <f>ROUND(АТС!D608*$D$791*$D$792/100,2)</f>
        <v>0</v>
      </c>
      <c r="E2104" s="11">
        <f>ROUND(АТС!$D608*$E$791*$E$792/100,2)</f>
        <v>0</v>
      </c>
      <c r="F2104" s="11">
        <f>ROUND(АТС!$D608*$F$791*$F$792/100,2)</f>
        <v>0</v>
      </c>
      <c r="G2104" s="11">
        <f>ROUND(АТС!$D608*$G$791*$G$792/100,2)</f>
        <v>0</v>
      </c>
    </row>
    <row r="2105" spans="1:7" x14ac:dyDescent="0.25">
      <c r="A2105" s="244"/>
      <c r="B2105" s="251">
        <f t="shared" si="32"/>
        <v>41875.666669999999</v>
      </c>
      <c r="C2105" s="254">
        <v>16</v>
      </c>
      <c r="D2105" s="11">
        <f>ROUND(АТС!D609*$D$791*$D$792/100,2)</f>
        <v>0</v>
      </c>
      <c r="E2105" s="11">
        <f>ROUND(АТС!$D609*$E$791*$E$792/100,2)</f>
        <v>0</v>
      </c>
      <c r="F2105" s="11">
        <f>ROUND(АТС!$D609*$F$791*$F$792/100,2)</f>
        <v>0</v>
      </c>
      <c r="G2105" s="11">
        <f>ROUND(АТС!$D609*$G$791*$G$792/100,2)</f>
        <v>0</v>
      </c>
    </row>
    <row r="2106" spans="1:7" x14ac:dyDescent="0.25">
      <c r="A2106" s="244"/>
      <c r="B2106" s="253">
        <f t="shared" si="32"/>
        <v>41875.708330000001</v>
      </c>
      <c r="C2106" s="254">
        <v>17</v>
      </c>
      <c r="D2106" s="11">
        <f>ROUND(АТС!D610*$D$791*$D$792/100,2)</f>
        <v>0</v>
      </c>
      <c r="E2106" s="11">
        <f>ROUND(АТС!$D610*$E$791*$E$792/100,2)</f>
        <v>0</v>
      </c>
      <c r="F2106" s="11">
        <f>ROUND(АТС!$D610*$F$791*$F$792/100,2)</f>
        <v>0</v>
      </c>
      <c r="G2106" s="11">
        <f>ROUND(АТС!$D610*$G$791*$G$792/100,2)</f>
        <v>0</v>
      </c>
    </row>
    <row r="2107" spans="1:7" x14ac:dyDescent="0.25">
      <c r="A2107" s="244"/>
      <c r="B2107" s="251">
        <f t="shared" si="32"/>
        <v>41875.75</v>
      </c>
      <c r="C2107" s="254">
        <v>18</v>
      </c>
      <c r="D2107" s="11">
        <f>ROUND(АТС!D611*$D$791*$D$792/100,2)</f>
        <v>0</v>
      </c>
      <c r="E2107" s="11">
        <f>ROUND(АТС!$D611*$E$791*$E$792/100,2)</f>
        <v>0</v>
      </c>
      <c r="F2107" s="11">
        <f>ROUND(АТС!$D611*$F$791*$F$792/100,2)</f>
        <v>0</v>
      </c>
      <c r="G2107" s="11">
        <f>ROUND(АТС!$D611*$G$791*$G$792/100,2)</f>
        <v>0</v>
      </c>
    </row>
    <row r="2108" spans="1:7" x14ac:dyDescent="0.25">
      <c r="A2108" s="244"/>
      <c r="B2108" s="253">
        <f t="shared" si="32"/>
        <v>41875.791669999999</v>
      </c>
      <c r="C2108" s="254">
        <v>19</v>
      </c>
      <c r="D2108" s="11">
        <f>ROUND(АТС!D612*$D$791*$D$792/100,2)</f>
        <v>0</v>
      </c>
      <c r="E2108" s="11">
        <f>ROUND(АТС!$D612*$E$791*$E$792/100,2)</f>
        <v>0</v>
      </c>
      <c r="F2108" s="11">
        <f>ROUND(АТС!$D612*$F$791*$F$792/100,2)</f>
        <v>0</v>
      </c>
      <c r="G2108" s="11">
        <f>ROUND(АТС!$D612*$G$791*$G$792/100,2)</f>
        <v>0</v>
      </c>
    </row>
    <row r="2109" spans="1:7" x14ac:dyDescent="0.25">
      <c r="A2109" s="244"/>
      <c r="B2109" s="251">
        <f t="shared" si="32"/>
        <v>41875.833330000001</v>
      </c>
      <c r="C2109" s="254">
        <v>20</v>
      </c>
      <c r="D2109" s="11">
        <f>ROUND(АТС!D613*$D$791*$D$792/100,2)</f>
        <v>5.12</v>
      </c>
      <c r="E2109" s="11">
        <f>ROUND(АТС!$D613*$E$791*$E$792/100,2)</f>
        <v>4.7</v>
      </c>
      <c r="F2109" s="11">
        <f>ROUND(АТС!$D613*$F$791*$F$792/100,2)</f>
        <v>3.2</v>
      </c>
      <c r="G2109" s="11">
        <f>ROUND(АТС!$D613*$G$791*$G$792/100,2)</f>
        <v>1.87</v>
      </c>
    </row>
    <row r="2110" spans="1:7" x14ac:dyDescent="0.25">
      <c r="A2110" s="244"/>
      <c r="B2110" s="253">
        <f t="shared" si="32"/>
        <v>41875.875</v>
      </c>
      <c r="C2110" s="254">
        <v>21</v>
      </c>
      <c r="D2110" s="11">
        <f>ROUND(АТС!D614*$D$791*$D$792/100,2)</f>
        <v>0</v>
      </c>
      <c r="E2110" s="11">
        <f>ROUND(АТС!$D614*$E$791*$E$792/100,2)</f>
        <v>0</v>
      </c>
      <c r="F2110" s="11">
        <f>ROUND(АТС!$D614*$F$791*$F$792/100,2)</f>
        <v>0</v>
      </c>
      <c r="G2110" s="11">
        <f>ROUND(АТС!$D614*$G$791*$G$792/100,2)</f>
        <v>0</v>
      </c>
    </row>
    <row r="2111" spans="1:7" x14ac:dyDescent="0.25">
      <c r="A2111" s="244"/>
      <c r="B2111" s="251">
        <f t="shared" si="32"/>
        <v>41875.916669999999</v>
      </c>
      <c r="C2111" s="254">
        <v>22</v>
      </c>
      <c r="D2111" s="11">
        <f>ROUND(АТС!D615*$D$791*$D$792/100,2)</f>
        <v>0</v>
      </c>
      <c r="E2111" s="11">
        <f>ROUND(АТС!$D615*$E$791*$E$792/100,2)</f>
        <v>0</v>
      </c>
      <c r="F2111" s="11">
        <f>ROUND(АТС!$D615*$F$791*$F$792/100,2)</f>
        <v>0</v>
      </c>
      <c r="G2111" s="11">
        <f>ROUND(АТС!$D615*$G$791*$G$792/100,2)</f>
        <v>0</v>
      </c>
    </row>
    <row r="2112" spans="1:7" x14ac:dyDescent="0.25">
      <c r="A2112" s="244"/>
      <c r="B2112" s="253">
        <f t="shared" si="32"/>
        <v>41875.958330000001</v>
      </c>
      <c r="C2112" s="254">
        <v>23</v>
      </c>
      <c r="D2112" s="11">
        <f>ROUND(АТС!D616*$D$791*$D$792/100,2)</f>
        <v>0</v>
      </c>
      <c r="E2112" s="11">
        <f>ROUND(АТС!$D616*$E$791*$E$792/100,2)</f>
        <v>0</v>
      </c>
      <c r="F2112" s="11">
        <f>ROUND(АТС!$D616*$F$791*$F$792/100,2)</f>
        <v>0</v>
      </c>
      <c r="G2112" s="11">
        <f>ROUND(АТС!$D616*$G$791*$G$792/100,2)</f>
        <v>0</v>
      </c>
    </row>
    <row r="2113" spans="1:7" x14ac:dyDescent="0.25">
      <c r="A2113" s="244"/>
      <c r="B2113" s="251">
        <f t="shared" si="32"/>
        <v>41876</v>
      </c>
      <c r="C2113" s="254">
        <v>0</v>
      </c>
      <c r="D2113" s="11">
        <f>ROUND(АТС!D617*$D$791*$D$792/100,2)</f>
        <v>0</v>
      </c>
      <c r="E2113" s="11">
        <f>ROUND(АТС!$D617*$E$791*$E$792/100,2)</f>
        <v>0</v>
      </c>
      <c r="F2113" s="11">
        <f>ROUND(АТС!$D617*$F$791*$F$792/100,2)</f>
        <v>0</v>
      </c>
      <c r="G2113" s="11">
        <f>ROUND(АТС!$D617*$G$791*$G$792/100,2)</f>
        <v>0</v>
      </c>
    </row>
    <row r="2114" spans="1:7" x14ac:dyDescent="0.25">
      <c r="A2114" s="244"/>
      <c r="B2114" s="253">
        <f t="shared" si="32"/>
        <v>41876.041669999999</v>
      </c>
      <c r="C2114" s="254">
        <v>1</v>
      </c>
      <c r="D2114" s="11">
        <f>ROUND(АТС!D618*$D$791*$D$792/100,2)</f>
        <v>0</v>
      </c>
      <c r="E2114" s="11">
        <f>ROUND(АТС!$D618*$E$791*$E$792/100,2)</f>
        <v>0</v>
      </c>
      <c r="F2114" s="11">
        <f>ROUND(АТС!$D618*$F$791*$F$792/100,2)</f>
        <v>0</v>
      </c>
      <c r="G2114" s="11">
        <f>ROUND(АТС!$D618*$G$791*$G$792/100,2)</f>
        <v>0</v>
      </c>
    </row>
    <row r="2115" spans="1:7" x14ac:dyDescent="0.25">
      <c r="A2115" s="244"/>
      <c r="B2115" s="251">
        <f t="shared" si="32"/>
        <v>41876.083330000001</v>
      </c>
      <c r="C2115" s="254">
        <v>2</v>
      </c>
      <c r="D2115" s="11">
        <f>ROUND(АТС!D619*$D$791*$D$792/100,2)</f>
        <v>0</v>
      </c>
      <c r="E2115" s="11">
        <f>ROUND(АТС!$D619*$E$791*$E$792/100,2)</f>
        <v>0</v>
      </c>
      <c r="F2115" s="11">
        <f>ROUND(АТС!$D619*$F$791*$F$792/100,2)</f>
        <v>0</v>
      </c>
      <c r="G2115" s="11">
        <f>ROUND(АТС!$D619*$G$791*$G$792/100,2)</f>
        <v>0</v>
      </c>
    </row>
    <row r="2116" spans="1:7" x14ac:dyDescent="0.25">
      <c r="A2116" s="244"/>
      <c r="B2116" s="253">
        <f t="shared" si="32"/>
        <v>41876.125</v>
      </c>
      <c r="C2116" s="254">
        <v>3</v>
      </c>
      <c r="D2116" s="11">
        <f>ROUND(АТС!D620*$D$791*$D$792/100,2)</f>
        <v>1.46</v>
      </c>
      <c r="E2116" s="11">
        <f>ROUND(АТС!$D620*$E$791*$E$792/100,2)</f>
        <v>1.34</v>
      </c>
      <c r="F2116" s="11">
        <f>ROUND(АТС!$D620*$F$791*$F$792/100,2)</f>
        <v>0.91</v>
      </c>
      <c r="G2116" s="11">
        <f>ROUND(АТС!$D620*$G$791*$G$792/100,2)</f>
        <v>0.54</v>
      </c>
    </row>
    <row r="2117" spans="1:7" x14ac:dyDescent="0.25">
      <c r="A2117" s="244"/>
      <c r="B2117" s="251">
        <f t="shared" si="32"/>
        <v>41876.166669999999</v>
      </c>
      <c r="C2117" s="254">
        <v>4</v>
      </c>
      <c r="D2117" s="11">
        <f>ROUND(АТС!D621*$D$791*$D$792/100,2)</f>
        <v>8.02</v>
      </c>
      <c r="E2117" s="11">
        <f>ROUND(АТС!$D621*$E$791*$E$792/100,2)</f>
        <v>7.36</v>
      </c>
      <c r="F2117" s="11">
        <f>ROUND(АТС!$D621*$F$791*$F$792/100,2)</f>
        <v>5.0199999999999996</v>
      </c>
      <c r="G2117" s="11">
        <f>ROUND(АТС!$D621*$G$791*$G$792/100,2)</f>
        <v>2.94</v>
      </c>
    </row>
    <row r="2118" spans="1:7" x14ac:dyDescent="0.25">
      <c r="A2118" s="244"/>
      <c r="B2118" s="253">
        <f t="shared" si="32"/>
        <v>41876.208330000001</v>
      </c>
      <c r="C2118" s="254">
        <v>5</v>
      </c>
      <c r="D2118" s="11">
        <f>ROUND(АТС!D622*$D$791*$D$792/100,2)</f>
        <v>10.72</v>
      </c>
      <c r="E2118" s="11">
        <f>ROUND(АТС!$D622*$E$791*$E$792/100,2)</f>
        <v>9.85</v>
      </c>
      <c r="F2118" s="11">
        <f>ROUND(АТС!$D622*$F$791*$F$792/100,2)</f>
        <v>6.71</v>
      </c>
      <c r="G2118" s="11">
        <f>ROUND(АТС!$D622*$G$791*$G$792/100,2)</f>
        <v>3.93</v>
      </c>
    </row>
    <row r="2119" spans="1:7" x14ac:dyDescent="0.25">
      <c r="A2119" s="244"/>
      <c r="B2119" s="251">
        <f t="shared" si="32"/>
        <v>41876.25</v>
      </c>
      <c r="C2119" s="254">
        <v>6</v>
      </c>
      <c r="D2119" s="11">
        <f>ROUND(АТС!D623*$D$791*$D$792/100,2)</f>
        <v>33.53</v>
      </c>
      <c r="E2119" s="11">
        <f>ROUND(АТС!$D623*$E$791*$E$792/100,2)</f>
        <v>30.81</v>
      </c>
      <c r="F2119" s="11">
        <f>ROUND(АТС!$D623*$F$791*$F$792/100,2)</f>
        <v>20.98</v>
      </c>
      <c r="G2119" s="11">
        <f>ROUND(АТС!$D623*$G$791*$G$792/100,2)</f>
        <v>12.28</v>
      </c>
    </row>
    <row r="2120" spans="1:7" x14ac:dyDescent="0.25">
      <c r="A2120" s="244"/>
      <c r="B2120" s="253">
        <f t="shared" si="32"/>
        <v>41876.291669999999</v>
      </c>
      <c r="C2120" s="254">
        <v>7</v>
      </c>
      <c r="D2120" s="11">
        <f>ROUND(АТС!D624*$D$791*$D$792/100,2)</f>
        <v>30.65</v>
      </c>
      <c r="E2120" s="11">
        <f>ROUND(АТС!$D624*$E$791*$E$792/100,2)</f>
        <v>28.16</v>
      </c>
      <c r="F2120" s="11">
        <f>ROUND(АТС!$D624*$F$791*$F$792/100,2)</f>
        <v>19.18</v>
      </c>
      <c r="G2120" s="11">
        <f>ROUND(АТС!$D624*$G$791*$G$792/100,2)</f>
        <v>11.23</v>
      </c>
    </row>
    <row r="2121" spans="1:7" x14ac:dyDescent="0.25">
      <c r="A2121" s="244"/>
      <c r="B2121" s="251">
        <f t="shared" si="32"/>
        <v>41876.333330000001</v>
      </c>
      <c r="C2121" s="254">
        <v>8</v>
      </c>
      <c r="D2121" s="11">
        <f>ROUND(АТС!D625*$D$791*$D$792/100,2)</f>
        <v>1.43</v>
      </c>
      <c r="E2121" s="11">
        <f>ROUND(АТС!$D625*$E$791*$E$792/100,2)</f>
        <v>1.32</v>
      </c>
      <c r="F2121" s="11">
        <f>ROUND(АТС!$D625*$F$791*$F$792/100,2)</f>
        <v>0.9</v>
      </c>
      <c r="G2121" s="11">
        <f>ROUND(АТС!$D625*$G$791*$G$792/100,2)</f>
        <v>0.53</v>
      </c>
    </row>
    <row r="2122" spans="1:7" x14ac:dyDescent="0.25">
      <c r="A2122" s="244"/>
      <c r="B2122" s="253">
        <f t="shared" si="32"/>
        <v>41876.375</v>
      </c>
      <c r="C2122" s="254">
        <v>9</v>
      </c>
      <c r="D2122" s="11">
        <f>ROUND(АТС!D626*$D$791*$D$792/100,2)</f>
        <v>9.8000000000000007</v>
      </c>
      <c r="E2122" s="11">
        <f>ROUND(АТС!$D626*$E$791*$E$792/100,2)</f>
        <v>9</v>
      </c>
      <c r="F2122" s="11">
        <f>ROUND(АТС!$D626*$F$791*$F$792/100,2)</f>
        <v>6.13</v>
      </c>
      <c r="G2122" s="11">
        <f>ROUND(АТС!$D626*$G$791*$G$792/100,2)</f>
        <v>3.59</v>
      </c>
    </row>
    <row r="2123" spans="1:7" x14ac:dyDescent="0.25">
      <c r="A2123" s="244"/>
      <c r="B2123" s="251">
        <f t="shared" si="32"/>
        <v>41876.416669999999</v>
      </c>
      <c r="C2123" s="254">
        <v>10</v>
      </c>
      <c r="D2123" s="11">
        <f>ROUND(АТС!D627*$D$791*$D$792/100,2)</f>
        <v>3.49</v>
      </c>
      <c r="E2123" s="11">
        <f>ROUND(АТС!$D627*$E$791*$E$792/100,2)</f>
        <v>3.2</v>
      </c>
      <c r="F2123" s="11">
        <f>ROUND(АТС!$D627*$F$791*$F$792/100,2)</f>
        <v>2.1800000000000002</v>
      </c>
      <c r="G2123" s="11">
        <f>ROUND(АТС!$D627*$G$791*$G$792/100,2)</f>
        <v>1.28</v>
      </c>
    </row>
    <row r="2124" spans="1:7" x14ac:dyDescent="0.25">
      <c r="A2124" s="244"/>
      <c r="B2124" s="253">
        <f t="shared" si="32"/>
        <v>41876.458330000001</v>
      </c>
      <c r="C2124" s="254">
        <v>11</v>
      </c>
      <c r="D2124" s="11">
        <f>ROUND(АТС!D628*$D$791*$D$792/100,2)</f>
        <v>3.22</v>
      </c>
      <c r="E2124" s="11">
        <f>ROUND(АТС!$D628*$E$791*$E$792/100,2)</f>
        <v>2.96</v>
      </c>
      <c r="F2124" s="11">
        <f>ROUND(АТС!$D628*$F$791*$F$792/100,2)</f>
        <v>2.0099999999999998</v>
      </c>
      <c r="G2124" s="11">
        <f>ROUND(АТС!$D628*$G$791*$G$792/100,2)</f>
        <v>1.18</v>
      </c>
    </row>
    <row r="2125" spans="1:7" x14ac:dyDescent="0.25">
      <c r="A2125" s="244"/>
      <c r="B2125" s="251">
        <f t="shared" si="32"/>
        <v>41876.5</v>
      </c>
      <c r="C2125" s="254">
        <v>12</v>
      </c>
      <c r="D2125" s="11">
        <f>ROUND(АТС!D629*$D$791*$D$792/100,2)</f>
        <v>6.66</v>
      </c>
      <c r="E2125" s="11">
        <f>ROUND(АТС!$D629*$E$791*$E$792/100,2)</f>
        <v>6.12</v>
      </c>
      <c r="F2125" s="11">
        <f>ROUND(АТС!$D629*$F$791*$F$792/100,2)</f>
        <v>4.17</v>
      </c>
      <c r="G2125" s="11">
        <f>ROUND(АТС!$D629*$G$791*$G$792/100,2)</f>
        <v>2.44</v>
      </c>
    </row>
    <row r="2126" spans="1:7" x14ac:dyDescent="0.25">
      <c r="A2126" s="244"/>
      <c r="B2126" s="253">
        <f t="shared" si="32"/>
        <v>41876.541669999999</v>
      </c>
      <c r="C2126" s="254">
        <v>13</v>
      </c>
      <c r="D2126" s="11">
        <f>ROUND(АТС!D630*$D$791*$D$792/100,2)</f>
        <v>10.29</v>
      </c>
      <c r="E2126" s="11">
        <f>ROUND(АТС!$D630*$E$791*$E$792/100,2)</f>
        <v>9.4499999999999993</v>
      </c>
      <c r="F2126" s="11">
        <f>ROUND(АТС!$D630*$F$791*$F$792/100,2)</f>
        <v>6.44</v>
      </c>
      <c r="G2126" s="11">
        <f>ROUND(АТС!$D630*$G$791*$G$792/100,2)</f>
        <v>3.77</v>
      </c>
    </row>
    <row r="2127" spans="1:7" x14ac:dyDescent="0.25">
      <c r="A2127" s="244"/>
      <c r="B2127" s="251">
        <f t="shared" si="32"/>
        <v>41876.583330000001</v>
      </c>
      <c r="C2127" s="254">
        <v>14</v>
      </c>
      <c r="D2127" s="11">
        <f>ROUND(АТС!D631*$D$791*$D$792/100,2)</f>
        <v>11.29</v>
      </c>
      <c r="E2127" s="11">
        <f>ROUND(АТС!$D631*$E$791*$E$792/100,2)</f>
        <v>10.37</v>
      </c>
      <c r="F2127" s="11">
        <f>ROUND(АТС!$D631*$F$791*$F$792/100,2)</f>
        <v>7.06</v>
      </c>
      <c r="G2127" s="11">
        <f>ROUND(АТС!$D631*$G$791*$G$792/100,2)</f>
        <v>4.13</v>
      </c>
    </row>
    <row r="2128" spans="1:7" x14ac:dyDescent="0.25">
      <c r="A2128" s="244"/>
      <c r="B2128" s="253">
        <f t="shared" si="32"/>
        <v>41876.625</v>
      </c>
      <c r="C2128" s="254">
        <v>15</v>
      </c>
      <c r="D2128" s="11">
        <f>ROUND(АТС!D632*$D$791*$D$792/100,2)</f>
        <v>1.44</v>
      </c>
      <c r="E2128" s="11">
        <f>ROUND(АТС!$D632*$E$791*$E$792/100,2)</f>
        <v>1.33</v>
      </c>
      <c r="F2128" s="11">
        <f>ROUND(АТС!$D632*$F$791*$F$792/100,2)</f>
        <v>0.9</v>
      </c>
      <c r="G2128" s="11">
        <f>ROUND(АТС!$D632*$G$791*$G$792/100,2)</f>
        <v>0.53</v>
      </c>
    </row>
    <row r="2129" spans="1:7" x14ac:dyDescent="0.25">
      <c r="A2129" s="244"/>
      <c r="B2129" s="251">
        <f t="shared" si="32"/>
        <v>41876.666669999999</v>
      </c>
      <c r="C2129" s="254">
        <v>16</v>
      </c>
      <c r="D2129" s="11">
        <f>ROUND(АТС!D633*$D$791*$D$792/100,2)</f>
        <v>0</v>
      </c>
      <c r="E2129" s="11">
        <f>ROUND(АТС!$D633*$E$791*$E$792/100,2)</f>
        <v>0</v>
      </c>
      <c r="F2129" s="11">
        <f>ROUND(АТС!$D633*$F$791*$F$792/100,2)</f>
        <v>0</v>
      </c>
      <c r="G2129" s="11">
        <f>ROUND(АТС!$D633*$G$791*$G$792/100,2)</f>
        <v>0</v>
      </c>
    </row>
    <row r="2130" spans="1:7" x14ac:dyDescent="0.25">
      <c r="A2130" s="244"/>
      <c r="B2130" s="253">
        <f t="shared" si="32"/>
        <v>41876.708330000001</v>
      </c>
      <c r="C2130" s="254">
        <v>17</v>
      </c>
      <c r="D2130" s="11">
        <f>ROUND(АТС!D634*$D$791*$D$792/100,2)</f>
        <v>0</v>
      </c>
      <c r="E2130" s="11">
        <f>ROUND(АТС!$D634*$E$791*$E$792/100,2)</f>
        <v>0</v>
      </c>
      <c r="F2130" s="11">
        <f>ROUND(АТС!$D634*$F$791*$F$792/100,2)</f>
        <v>0</v>
      </c>
      <c r="G2130" s="11">
        <f>ROUND(АТС!$D634*$G$791*$G$792/100,2)</f>
        <v>0</v>
      </c>
    </row>
    <row r="2131" spans="1:7" x14ac:dyDescent="0.25">
      <c r="A2131" s="244"/>
      <c r="B2131" s="251">
        <f t="shared" si="32"/>
        <v>41876.75</v>
      </c>
      <c r="C2131" s="254">
        <v>18</v>
      </c>
      <c r="D2131" s="11">
        <f>ROUND(АТС!D635*$D$791*$D$792/100,2)</f>
        <v>0</v>
      </c>
      <c r="E2131" s="11">
        <f>ROUND(АТС!$D635*$E$791*$E$792/100,2)</f>
        <v>0</v>
      </c>
      <c r="F2131" s="11">
        <f>ROUND(АТС!$D635*$F$791*$F$792/100,2)</f>
        <v>0</v>
      </c>
      <c r="G2131" s="11">
        <f>ROUND(АТС!$D635*$G$791*$G$792/100,2)</f>
        <v>0</v>
      </c>
    </row>
    <row r="2132" spans="1:7" x14ac:dyDescent="0.25">
      <c r="A2132" s="244"/>
      <c r="B2132" s="253">
        <f t="shared" si="32"/>
        <v>41876.791669999999</v>
      </c>
      <c r="C2132" s="254">
        <v>19</v>
      </c>
      <c r="D2132" s="11">
        <f>ROUND(АТС!D636*$D$791*$D$792/100,2)</f>
        <v>3.12</v>
      </c>
      <c r="E2132" s="11">
        <f>ROUND(АТС!$D636*$E$791*$E$792/100,2)</f>
        <v>2.87</v>
      </c>
      <c r="F2132" s="11">
        <f>ROUND(АТС!$D636*$F$791*$F$792/100,2)</f>
        <v>1.95</v>
      </c>
      <c r="G2132" s="11">
        <f>ROUND(АТС!$D636*$G$791*$G$792/100,2)</f>
        <v>1.1399999999999999</v>
      </c>
    </row>
    <row r="2133" spans="1:7" x14ac:dyDescent="0.25">
      <c r="A2133" s="244"/>
      <c r="B2133" s="251">
        <f t="shared" si="32"/>
        <v>41876.833330000001</v>
      </c>
      <c r="C2133" s="254">
        <v>20</v>
      </c>
      <c r="D2133" s="11">
        <f>ROUND(АТС!D637*$D$791*$D$792/100,2)</f>
        <v>0</v>
      </c>
      <c r="E2133" s="11">
        <f>ROUND(АТС!$D637*$E$791*$E$792/100,2)</f>
        <v>0</v>
      </c>
      <c r="F2133" s="11">
        <f>ROUND(АТС!$D637*$F$791*$F$792/100,2)</f>
        <v>0</v>
      </c>
      <c r="G2133" s="11">
        <f>ROUND(АТС!$D637*$G$791*$G$792/100,2)</f>
        <v>0</v>
      </c>
    </row>
    <row r="2134" spans="1:7" x14ac:dyDescent="0.25">
      <c r="A2134" s="244"/>
      <c r="B2134" s="253">
        <f t="shared" si="32"/>
        <v>41876.875</v>
      </c>
      <c r="C2134" s="254">
        <v>21</v>
      </c>
      <c r="D2134" s="11">
        <f>ROUND(АТС!D638*$D$791*$D$792/100,2)</f>
        <v>0</v>
      </c>
      <c r="E2134" s="11">
        <f>ROUND(АТС!$D638*$E$791*$E$792/100,2)</f>
        <v>0</v>
      </c>
      <c r="F2134" s="11">
        <f>ROUND(АТС!$D638*$F$791*$F$792/100,2)</f>
        <v>0</v>
      </c>
      <c r="G2134" s="11">
        <f>ROUND(АТС!$D638*$G$791*$G$792/100,2)</f>
        <v>0</v>
      </c>
    </row>
    <row r="2135" spans="1:7" x14ac:dyDescent="0.25">
      <c r="A2135" s="244"/>
      <c r="B2135" s="251">
        <f t="shared" si="32"/>
        <v>41876.916669999999</v>
      </c>
      <c r="C2135" s="254">
        <v>22</v>
      </c>
      <c r="D2135" s="11">
        <f>ROUND(АТС!D639*$D$791*$D$792/100,2)</f>
        <v>0</v>
      </c>
      <c r="E2135" s="11">
        <f>ROUND(АТС!$D639*$E$791*$E$792/100,2)</f>
        <v>0</v>
      </c>
      <c r="F2135" s="11">
        <f>ROUND(АТС!$D639*$F$791*$F$792/100,2)</f>
        <v>0</v>
      </c>
      <c r="G2135" s="11">
        <f>ROUND(АТС!$D639*$G$791*$G$792/100,2)</f>
        <v>0</v>
      </c>
    </row>
    <row r="2136" spans="1:7" x14ac:dyDescent="0.25">
      <c r="A2136" s="244"/>
      <c r="B2136" s="253">
        <f t="shared" si="32"/>
        <v>41876.958330000001</v>
      </c>
      <c r="C2136" s="254">
        <v>23</v>
      </c>
      <c r="D2136" s="11">
        <f>ROUND(АТС!D640*$D$791*$D$792/100,2)</f>
        <v>0</v>
      </c>
      <c r="E2136" s="11">
        <f>ROUND(АТС!$D640*$E$791*$E$792/100,2)</f>
        <v>0</v>
      </c>
      <c r="F2136" s="11">
        <f>ROUND(АТС!$D640*$F$791*$F$792/100,2)</f>
        <v>0</v>
      </c>
      <c r="G2136" s="11">
        <f>ROUND(АТС!$D640*$G$791*$G$792/100,2)</f>
        <v>0</v>
      </c>
    </row>
    <row r="2137" spans="1:7" x14ac:dyDescent="0.25">
      <c r="A2137" s="244"/>
      <c r="B2137" s="253">
        <f t="shared" si="32"/>
        <v>41877</v>
      </c>
      <c r="C2137" s="254">
        <v>0</v>
      </c>
      <c r="D2137" s="39">
        <f>ROUND(АТС!D641*$D$791*$D$792/100,2)</f>
        <v>0</v>
      </c>
      <c r="E2137" s="39">
        <f>ROUND(АТС!$D641*$E$791*$E$792/100,2)</f>
        <v>0</v>
      </c>
      <c r="F2137" s="39">
        <f>ROUND(АТС!$D641*$F$791*$F$792/100,2)</f>
        <v>0</v>
      </c>
      <c r="G2137" s="39">
        <f>ROUND(АТС!$D641*$G$791*$G$792/100,2)</f>
        <v>0</v>
      </c>
    </row>
    <row r="2138" spans="1:7" x14ac:dyDescent="0.25">
      <c r="A2138" s="244"/>
      <c r="B2138" s="253">
        <f t="shared" ref="B2138:B2201" si="33">B2114+1</f>
        <v>41877.041669999999</v>
      </c>
      <c r="C2138" s="254">
        <v>1</v>
      </c>
      <c r="D2138" s="39">
        <f>ROUND(АТС!D642*$D$791*$D$792/100,2)</f>
        <v>0</v>
      </c>
      <c r="E2138" s="39">
        <f>ROUND(АТС!$D642*$E$791*$E$792/100,2)</f>
        <v>0</v>
      </c>
      <c r="F2138" s="39">
        <f>ROUND(АТС!$D642*$F$791*$F$792/100,2)</f>
        <v>0</v>
      </c>
      <c r="G2138" s="39">
        <f>ROUND(АТС!$D642*$G$791*$G$792/100,2)</f>
        <v>0</v>
      </c>
    </row>
    <row r="2139" spans="1:7" x14ac:dyDescent="0.25">
      <c r="A2139" s="244"/>
      <c r="B2139" s="253">
        <f t="shared" si="33"/>
        <v>41877.083330000001</v>
      </c>
      <c r="C2139" s="254">
        <v>2</v>
      </c>
      <c r="D2139" s="39">
        <f>ROUND(АТС!D643*$D$791*$D$792/100,2)</f>
        <v>0</v>
      </c>
      <c r="E2139" s="39">
        <f>ROUND(АТС!$D643*$E$791*$E$792/100,2)</f>
        <v>0</v>
      </c>
      <c r="F2139" s="39">
        <f>ROUND(АТС!$D643*$F$791*$F$792/100,2)</f>
        <v>0</v>
      </c>
      <c r="G2139" s="39">
        <f>ROUND(АТС!$D643*$G$791*$G$792/100,2)</f>
        <v>0</v>
      </c>
    </row>
    <row r="2140" spans="1:7" x14ac:dyDescent="0.25">
      <c r="A2140" s="244"/>
      <c r="B2140" s="253">
        <f t="shared" si="33"/>
        <v>41877.125</v>
      </c>
      <c r="C2140" s="254">
        <v>3</v>
      </c>
      <c r="D2140" s="39">
        <f>ROUND(АТС!D644*$D$791*$D$792/100,2)</f>
        <v>5.68</v>
      </c>
      <c r="E2140" s="39">
        <f>ROUND(АТС!$D644*$E$791*$E$792/100,2)</f>
        <v>5.22</v>
      </c>
      <c r="F2140" s="39">
        <f>ROUND(АТС!$D644*$F$791*$F$792/100,2)</f>
        <v>3.55</v>
      </c>
      <c r="G2140" s="39">
        <f>ROUND(АТС!$D644*$G$791*$G$792/100,2)</f>
        <v>2.08</v>
      </c>
    </row>
    <row r="2141" spans="1:7" x14ac:dyDescent="0.25">
      <c r="A2141" s="244"/>
      <c r="B2141" s="253">
        <f t="shared" si="33"/>
        <v>41877.166669999999</v>
      </c>
      <c r="C2141" s="254">
        <v>4</v>
      </c>
      <c r="D2141" s="39">
        <f>ROUND(АТС!D645*$D$791*$D$792/100,2)</f>
        <v>11.33</v>
      </c>
      <c r="E2141" s="39">
        <f>ROUND(АТС!$D645*$E$791*$E$792/100,2)</f>
        <v>10.41</v>
      </c>
      <c r="F2141" s="39">
        <f>ROUND(АТС!$D645*$F$791*$F$792/100,2)</f>
        <v>7.09</v>
      </c>
      <c r="G2141" s="39">
        <f>ROUND(АТС!$D645*$G$791*$G$792/100,2)</f>
        <v>4.1500000000000004</v>
      </c>
    </row>
    <row r="2142" spans="1:7" x14ac:dyDescent="0.25">
      <c r="A2142" s="244"/>
      <c r="B2142" s="253">
        <f t="shared" si="33"/>
        <v>41877.208330000001</v>
      </c>
      <c r="C2142" s="254">
        <v>5</v>
      </c>
      <c r="D2142" s="39">
        <f>ROUND(АТС!D646*$D$791*$D$792/100,2)</f>
        <v>12.66</v>
      </c>
      <c r="E2142" s="39">
        <f>ROUND(АТС!$D646*$E$791*$E$792/100,2)</f>
        <v>11.64</v>
      </c>
      <c r="F2142" s="39">
        <f>ROUND(АТС!$D646*$F$791*$F$792/100,2)</f>
        <v>7.92</v>
      </c>
      <c r="G2142" s="39">
        <f>ROUND(АТС!$D646*$G$791*$G$792/100,2)</f>
        <v>4.6399999999999997</v>
      </c>
    </row>
    <row r="2143" spans="1:7" x14ac:dyDescent="0.25">
      <c r="A2143" s="244"/>
      <c r="B2143" s="253">
        <f t="shared" si="33"/>
        <v>41877.25</v>
      </c>
      <c r="C2143" s="254">
        <v>6</v>
      </c>
      <c r="D2143" s="39">
        <f>ROUND(АТС!D647*$D$791*$D$792/100,2)</f>
        <v>22.94</v>
      </c>
      <c r="E2143" s="39">
        <f>ROUND(АТС!$D647*$E$791*$E$792/100,2)</f>
        <v>21.07</v>
      </c>
      <c r="F2143" s="39">
        <f>ROUND(АТС!$D647*$F$791*$F$792/100,2)</f>
        <v>14.35</v>
      </c>
      <c r="G2143" s="39">
        <f>ROUND(АТС!$D647*$G$791*$G$792/100,2)</f>
        <v>8.4</v>
      </c>
    </row>
    <row r="2144" spans="1:7" x14ac:dyDescent="0.25">
      <c r="A2144" s="244"/>
      <c r="B2144" s="253">
        <f t="shared" si="33"/>
        <v>41877.291669999999</v>
      </c>
      <c r="C2144" s="254">
        <v>7</v>
      </c>
      <c r="D2144" s="39">
        <f>ROUND(АТС!D648*$D$791*$D$792/100,2)</f>
        <v>69.12</v>
      </c>
      <c r="E2144" s="39">
        <f>ROUND(АТС!$D648*$E$791*$E$792/100,2)</f>
        <v>63.51</v>
      </c>
      <c r="F2144" s="39">
        <f>ROUND(АТС!$D648*$F$791*$F$792/100,2)</f>
        <v>43.25</v>
      </c>
      <c r="G2144" s="39">
        <f>ROUND(АТС!$D648*$G$791*$G$792/100,2)</f>
        <v>25.32</v>
      </c>
    </row>
    <row r="2145" spans="1:7" x14ac:dyDescent="0.25">
      <c r="A2145" s="244"/>
      <c r="B2145" s="253">
        <f t="shared" si="33"/>
        <v>41877.333330000001</v>
      </c>
      <c r="C2145" s="254">
        <v>8</v>
      </c>
      <c r="D2145" s="39">
        <f>ROUND(АТС!D649*$D$791*$D$792/100,2)</f>
        <v>8.07</v>
      </c>
      <c r="E2145" s="39">
        <f>ROUND(АТС!$D649*$E$791*$E$792/100,2)</f>
        <v>7.41</v>
      </c>
      <c r="F2145" s="39">
        <f>ROUND(АТС!$D649*$F$791*$F$792/100,2)</f>
        <v>5.05</v>
      </c>
      <c r="G2145" s="39">
        <f>ROUND(АТС!$D649*$G$791*$G$792/100,2)</f>
        <v>2.95</v>
      </c>
    </row>
    <row r="2146" spans="1:7" x14ac:dyDescent="0.25">
      <c r="A2146" s="244"/>
      <c r="B2146" s="253">
        <f t="shared" si="33"/>
        <v>41877.375</v>
      </c>
      <c r="C2146" s="254">
        <v>9</v>
      </c>
      <c r="D2146" s="39">
        <f>ROUND(АТС!D650*$D$791*$D$792/100,2)</f>
        <v>12.21</v>
      </c>
      <c r="E2146" s="39">
        <f>ROUND(АТС!$D650*$E$791*$E$792/100,2)</f>
        <v>11.22</v>
      </c>
      <c r="F2146" s="39">
        <f>ROUND(АТС!$D650*$F$791*$F$792/100,2)</f>
        <v>7.64</v>
      </c>
      <c r="G2146" s="39">
        <f>ROUND(АТС!$D650*$G$791*$G$792/100,2)</f>
        <v>4.47</v>
      </c>
    </row>
    <row r="2147" spans="1:7" x14ac:dyDescent="0.25">
      <c r="A2147" s="244"/>
      <c r="B2147" s="253">
        <f t="shared" si="33"/>
        <v>41877.416669999999</v>
      </c>
      <c r="C2147" s="254">
        <v>10</v>
      </c>
      <c r="D2147" s="39">
        <f>ROUND(АТС!D651*$D$791*$D$792/100,2)</f>
        <v>3.51</v>
      </c>
      <c r="E2147" s="39">
        <f>ROUND(АТС!$D651*$E$791*$E$792/100,2)</f>
        <v>3.23</v>
      </c>
      <c r="F2147" s="39">
        <f>ROUND(АТС!$D651*$F$791*$F$792/100,2)</f>
        <v>2.2000000000000002</v>
      </c>
      <c r="G2147" s="39">
        <f>ROUND(АТС!$D651*$G$791*$G$792/100,2)</f>
        <v>1.29</v>
      </c>
    </row>
    <row r="2148" spans="1:7" x14ac:dyDescent="0.25">
      <c r="A2148" s="244"/>
      <c r="B2148" s="253">
        <f t="shared" si="33"/>
        <v>41877.458330000001</v>
      </c>
      <c r="C2148" s="254">
        <v>11</v>
      </c>
      <c r="D2148" s="39">
        <f>ROUND(АТС!D652*$D$791*$D$792/100,2)</f>
        <v>1.08</v>
      </c>
      <c r="E2148" s="39">
        <f>ROUND(АТС!$D652*$E$791*$E$792/100,2)</f>
        <v>0.99</v>
      </c>
      <c r="F2148" s="39">
        <f>ROUND(АТС!$D652*$F$791*$F$792/100,2)</f>
        <v>0.68</v>
      </c>
      <c r="G2148" s="39">
        <f>ROUND(АТС!$D652*$G$791*$G$792/100,2)</f>
        <v>0.4</v>
      </c>
    </row>
    <row r="2149" spans="1:7" x14ac:dyDescent="0.25">
      <c r="A2149" s="244"/>
      <c r="B2149" s="253">
        <f t="shared" si="33"/>
        <v>41877.5</v>
      </c>
      <c r="C2149" s="254">
        <v>12</v>
      </c>
      <c r="D2149" s="39">
        <f>ROUND(АТС!D653*$D$791*$D$792/100,2)</f>
        <v>13.97</v>
      </c>
      <c r="E2149" s="39">
        <f>ROUND(АТС!$D653*$E$791*$E$792/100,2)</f>
        <v>12.83</v>
      </c>
      <c r="F2149" s="39">
        <f>ROUND(АТС!$D653*$F$791*$F$792/100,2)</f>
        <v>8.74</v>
      </c>
      <c r="G2149" s="39">
        <f>ROUND(АТС!$D653*$G$791*$G$792/100,2)</f>
        <v>5.12</v>
      </c>
    </row>
    <row r="2150" spans="1:7" x14ac:dyDescent="0.25">
      <c r="A2150" s="244"/>
      <c r="B2150" s="253">
        <f t="shared" si="33"/>
        <v>41877.541669999999</v>
      </c>
      <c r="C2150" s="254">
        <v>13</v>
      </c>
      <c r="D2150" s="39">
        <f>ROUND(АТС!D654*$D$791*$D$792/100,2)</f>
        <v>21.03</v>
      </c>
      <c r="E2150" s="39">
        <f>ROUND(АТС!$D654*$E$791*$E$792/100,2)</f>
        <v>19.32</v>
      </c>
      <c r="F2150" s="39">
        <f>ROUND(АТС!$D654*$F$791*$F$792/100,2)</f>
        <v>13.16</v>
      </c>
      <c r="G2150" s="39">
        <f>ROUND(АТС!$D654*$G$791*$G$792/100,2)</f>
        <v>7.7</v>
      </c>
    </row>
    <row r="2151" spans="1:7" x14ac:dyDescent="0.25">
      <c r="A2151" s="244"/>
      <c r="B2151" s="253">
        <f t="shared" si="33"/>
        <v>41877.583330000001</v>
      </c>
      <c r="C2151" s="254">
        <v>14</v>
      </c>
      <c r="D2151" s="39">
        <f>ROUND(АТС!D655*$D$791*$D$792/100,2)</f>
        <v>0</v>
      </c>
      <c r="E2151" s="39">
        <f>ROUND(АТС!$D655*$E$791*$E$792/100,2)</f>
        <v>0</v>
      </c>
      <c r="F2151" s="39">
        <f>ROUND(АТС!$D655*$F$791*$F$792/100,2)</f>
        <v>0</v>
      </c>
      <c r="G2151" s="39">
        <f>ROUND(АТС!$D655*$G$791*$G$792/100,2)</f>
        <v>0</v>
      </c>
    </row>
    <row r="2152" spans="1:7" x14ac:dyDescent="0.25">
      <c r="A2152" s="244"/>
      <c r="B2152" s="253">
        <f t="shared" si="33"/>
        <v>41877.625</v>
      </c>
      <c r="C2152" s="254">
        <v>15</v>
      </c>
      <c r="D2152" s="39">
        <f>ROUND(АТС!D656*$D$791*$D$792/100,2)</f>
        <v>0</v>
      </c>
      <c r="E2152" s="39">
        <f>ROUND(АТС!$D656*$E$791*$E$792/100,2)</f>
        <v>0</v>
      </c>
      <c r="F2152" s="39">
        <f>ROUND(АТС!$D656*$F$791*$F$792/100,2)</f>
        <v>0</v>
      </c>
      <c r="G2152" s="39">
        <f>ROUND(АТС!$D656*$G$791*$G$792/100,2)</f>
        <v>0</v>
      </c>
    </row>
    <row r="2153" spans="1:7" x14ac:dyDescent="0.25">
      <c r="A2153" s="244"/>
      <c r="B2153" s="253">
        <f t="shared" si="33"/>
        <v>41877.666669999999</v>
      </c>
      <c r="C2153" s="254">
        <v>16</v>
      </c>
      <c r="D2153" s="39">
        <f>ROUND(АТС!D657*$D$791*$D$792/100,2)</f>
        <v>0</v>
      </c>
      <c r="E2153" s="39">
        <f>ROUND(АТС!$D657*$E$791*$E$792/100,2)</f>
        <v>0</v>
      </c>
      <c r="F2153" s="39">
        <f>ROUND(АТС!$D657*$F$791*$F$792/100,2)</f>
        <v>0</v>
      </c>
      <c r="G2153" s="39">
        <f>ROUND(АТС!$D657*$G$791*$G$792/100,2)</f>
        <v>0</v>
      </c>
    </row>
    <row r="2154" spans="1:7" x14ac:dyDescent="0.25">
      <c r="A2154" s="244"/>
      <c r="B2154" s="253">
        <f t="shared" si="33"/>
        <v>41877.708330000001</v>
      </c>
      <c r="C2154" s="254">
        <v>17</v>
      </c>
      <c r="D2154" s="39">
        <f>ROUND(АТС!D658*$D$791*$D$792/100,2)</f>
        <v>0</v>
      </c>
      <c r="E2154" s="39">
        <f>ROUND(АТС!$D658*$E$791*$E$792/100,2)</f>
        <v>0</v>
      </c>
      <c r="F2154" s="39">
        <f>ROUND(АТС!$D658*$F$791*$F$792/100,2)</f>
        <v>0</v>
      </c>
      <c r="G2154" s="39">
        <f>ROUND(АТС!$D658*$G$791*$G$792/100,2)</f>
        <v>0</v>
      </c>
    </row>
    <row r="2155" spans="1:7" x14ac:dyDescent="0.25">
      <c r="A2155" s="244"/>
      <c r="B2155" s="253">
        <f t="shared" si="33"/>
        <v>41877.75</v>
      </c>
      <c r="C2155" s="254">
        <v>18</v>
      </c>
      <c r="D2155" s="39">
        <f>ROUND(АТС!D659*$D$791*$D$792/100,2)</f>
        <v>0</v>
      </c>
      <c r="E2155" s="39">
        <f>ROUND(АТС!$D659*$E$791*$E$792/100,2)</f>
        <v>0</v>
      </c>
      <c r="F2155" s="39">
        <f>ROUND(АТС!$D659*$F$791*$F$792/100,2)</f>
        <v>0</v>
      </c>
      <c r="G2155" s="39">
        <f>ROUND(АТС!$D659*$G$791*$G$792/100,2)</f>
        <v>0</v>
      </c>
    </row>
    <row r="2156" spans="1:7" x14ac:dyDescent="0.25">
      <c r="A2156" s="244"/>
      <c r="B2156" s="253">
        <f t="shared" si="33"/>
        <v>41877.791669999999</v>
      </c>
      <c r="C2156" s="254">
        <v>19</v>
      </c>
      <c r="D2156" s="39">
        <f>ROUND(АТС!D660*$D$791*$D$792/100,2)</f>
        <v>10.83</v>
      </c>
      <c r="E2156" s="39">
        <f>ROUND(АТС!$D660*$E$791*$E$792/100,2)</f>
        <v>9.9499999999999993</v>
      </c>
      <c r="F2156" s="39">
        <f>ROUND(АТС!$D660*$F$791*$F$792/100,2)</f>
        <v>6.77</v>
      </c>
      <c r="G2156" s="39">
        <f>ROUND(АТС!$D660*$G$791*$G$792/100,2)</f>
        <v>3.96</v>
      </c>
    </row>
    <row r="2157" spans="1:7" x14ac:dyDescent="0.25">
      <c r="A2157" s="244"/>
      <c r="B2157" s="253">
        <f t="shared" si="33"/>
        <v>41877.833330000001</v>
      </c>
      <c r="C2157" s="254">
        <v>20</v>
      </c>
      <c r="D2157" s="39">
        <f>ROUND(АТС!D661*$D$791*$D$792/100,2)</f>
        <v>1.48</v>
      </c>
      <c r="E2157" s="39">
        <f>ROUND(АТС!$D661*$E$791*$E$792/100,2)</f>
        <v>1.36</v>
      </c>
      <c r="F2157" s="39">
        <f>ROUND(АТС!$D661*$F$791*$F$792/100,2)</f>
        <v>0.93</v>
      </c>
      <c r="G2157" s="39">
        <f>ROUND(АТС!$D661*$G$791*$G$792/100,2)</f>
        <v>0.54</v>
      </c>
    </row>
    <row r="2158" spans="1:7" x14ac:dyDescent="0.25">
      <c r="A2158" s="244"/>
      <c r="B2158" s="253">
        <f t="shared" si="33"/>
        <v>41877.875</v>
      </c>
      <c r="C2158" s="254">
        <v>21</v>
      </c>
      <c r="D2158" s="39">
        <f>ROUND(АТС!D662*$D$791*$D$792/100,2)</f>
        <v>0</v>
      </c>
      <c r="E2158" s="39">
        <f>ROUND(АТС!$D662*$E$791*$E$792/100,2)</f>
        <v>0</v>
      </c>
      <c r="F2158" s="39">
        <f>ROUND(АТС!$D662*$F$791*$F$792/100,2)</f>
        <v>0</v>
      </c>
      <c r="G2158" s="39">
        <f>ROUND(АТС!$D662*$G$791*$G$792/100,2)</f>
        <v>0</v>
      </c>
    </row>
    <row r="2159" spans="1:7" x14ac:dyDescent="0.25">
      <c r="A2159" s="244"/>
      <c r="B2159" s="253">
        <f t="shared" si="33"/>
        <v>41877.916669999999</v>
      </c>
      <c r="C2159" s="254">
        <v>22</v>
      </c>
      <c r="D2159" s="39">
        <f>ROUND(АТС!D663*$D$791*$D$792/100,2)</f>
        <v>0</v>
      </c>
      <c r="E2159" s="39">
        <f>ROUND(АТС!$D663*$E$791*$E$792/100,2)</f>
        <v>0</v>
      </c>
      <c r="F2159" s="39">
        <f>ROUND(АТС!$D663*$F$791*$F$792/100,2)</f>
        <v>0</v>
      </c>
      <c r="G2159" s="39">
        <f>ROUND(АТС!$D663*$G$791*$G$792/100,2)</f>
        <v>0</v>
      </c>
    </row>
    <row r="2160" spans="1:7" x14ac:dyDescent="0.25">
      <c r="A2160" s="244"/>
      <c r="B2160" s="253">
        <f t="shared" si="33"/>
        <v>41877.958330000001</v>
      </c>
      <c r="C2160" s="254">
        <v>23</v>
      </c>
      <c r="D2160" s="39">
        <f>ROUND(АТС!D664*$D$791*$D$792/100,2)</f>
        <v>0</v>
      </c>
      <c r="E2160" s="39">
        <f>ROUND(АТС!$D664*$E$791*$E$792/100,2)</f>
        <v>0</v>
      </c>
      <c r="F2160" s="39">
        <f>ROUND(АТС!$D664*$F$791*$F$792/100,2)</f>
        <v>0</v>
      </c>
      <c r="G2160" s="39">
        <f>ROUND(АТС!$D664*$G$791*$G$792/100,2)</f>
        <v>0</v>
      </c>
    </row>
    <row r="2161" spans="1:7" x14ac:dyDescent="0.25">
      <c r="A2161" s="244"/>
      <c r="B2161" s="253">
        <f t="shared" si="33"/>
        <v>41878</v>
      </c>
      <c r="C2161" s="254">
        <v>0</v>
      </c>
      <c r="D2161" s="39">
        <f>ROUND(АТС!D665*$D$791*$D$792/100,2)</f>
        <v>0</v>
      </c>
      <c r="E2161" s="39">
        <f>ROUND(АТС!$D665*$E$791*$E$792/100,2)</f>
        <v>0</v>
      </c>
      <c r="F2161" s="39">
        <f>ROUND(АТС!$D665*$F$791*$F$792/100,2)</f>
        <v>0</v>
      </c>
      <c r="G2161" s="39">
        <f>ROUND(АТС!$D665*$G$791*$G$792/100,2)</f>
        <v>0</v>
      </c>
    </row>
    <row r="2162" spans="1:7" x14ac:dyDescent="0.25">
      <c r="A2162" s="244"/>
      <c r="B2162" s="253">
        <f t="shared" si="33"/>
        <v>41878.041669999999</v>
      </c>
      <c r="C2162" s="254">
        <v>1</v>
      </c>
      <c r="D2162" s="39">
        <f>ROUND(АТС!D666*$D$791*$D$792/100,2)</f>
        <v>0</v>
      </c>
      <c r="E2162" s="39">
        <f>ROUND(АТС!$D666*$E$791*$E$792/100,2)</f>
        <v>0</v>
      </c>
      <c r="F2162" s="39">
        <f>ROUND(АТС!$D666*$F$791*$F$792/100,2)</f>
        <v>0</v>
      </c>
      <c r="G2162" s="39">
        <f>ROUND(АТС!$D666*$G$791*$G$792/100,2)</f>
        <v>0</v>
      </c>
    </row>
    <row r="2163" spans="1:7" x14ac:dyDescent="0.25">
      <c r="A2163" s="244"/>
      <c r="B2163" s="253">
        <f t="shared" si="33"/>
        <v>41878.083330000001</v>
      </c>
      <c r="C2163" s="254">
        <v>2</v>
      </c>
      <c r="D2163" s="39">
        <f>ROUND(АТС!D667*$D$791*$D$792/100,2)</f>
        <v>0</v>
      </c>
      <c r="E2163" s="39">
        <f>ROUND(АТС!$D667*$E$791*$E$792/100,2)</f>
        <v>0</v>
      </c>
      <c r="F2163" s="39">
        <f>ROUND(АТС!$D667*$F$791*$F$792/100,2)</f>
        <v>0</v>
      </c>
      <c r="G2163" s="39">
        <f>ROUND(АТС!$D667*$G$791*$G$792/100,2)</f>
        <v>0</v>
      </c>
    </row>
    <row r="2164" spans="1:7" x14ac:dyDescent="0.25">
      <c r="A2164" s="244"/>
      <c r="B2164" s="253">
        <f t="shared" si="33"/>
        <v>41878.125</v>
      </c>
      <c r="C2164" s="254">
        <v>3</v>
      </c>
      <c r="D2164" s="39">
        <f>ROUND(АТС!D668*$D$791*$D$792/100,2)</f>
        <v>9.58</v>
      </c>
      <c r="E2164" s="39">
        <f>ROUND(АТС!$D668*$E$791*$E$792/100,2)</f>
        <v>8.81</v>
      </c>
      <c r="F2164" s="39">
        <f>ROUND(АТС!$D668*$F$791*$F$792/100,2)</f>
        <v>6</v>
      </c>
      <c r="G2164" s="39">
        <f>ROUND(АТС!$D668*$G$791*$G$792/100,2)</f>
        <v>3.51</v>
      </c>
    </row>
    <row r="2165" spans="1:7" x14ac:dyDescent="0.25">
      <c r="A2165" s="244"/>
      <c r="B2165" s="253">
        <f t="shared" si="33"/>
        <v>41878.166669999999</v>
      </c>
      <c r="C2165" s="254">
        <v>4</v>
      </c>
      <c r="D2165" s="39">
        <f>ROUND(АТС!D669*$D$791*$D$792/100,2)</f>
        <v>27.19</v>
      </c>
      <c r="E2165" s="39">
        <f>ROUND(АТС!$D669*$E$791*$E$792/100,2)</f>
        <v>24.98</v>
      </c>
      <c r="F2165" s="39">
        <f>ROUND(АТС!$D669*$F$791*$F$792/100,2)</f>
        <v>17.010000000000002</v>
      </c>
      <c r="G2165" s="39">
        <f>ROUND(АТС!$D669*$G$791*$G$792/100,2)</f>
        <v>9.9600000000000009</v>
      </c>
    </row>
    <row r="2166" spans="1:7" x14ac:dyDescent="0.25">
      <c r="A2166" s="244"/>
      <c r="B2166" s="253">
        <f t="shared" si="33"/>
        <v>41878.208330000001</v>
      </c>
      <c r="C2166" s="254">
        <v>5</v>
      </c>
      <c r="D2166" s="39">
        <f>ROUND(АТС!D670*$D$791*$D$792/100,2)</f>
        <v>18.260000000000002</v>
      </c>
      <c r="E2166" s="39">
        <f>ROUND(АТС!$D670*$E$791*$E$792/100,2)</f>
        <v>16.78</v>
      </c>
      <c r="F2166" s="39">
        <f>ROUND(АТС!$D670*$F$791*$F$792/100,2)</f>
        <v>11.43</v>
      </c>
      <c r="G2166" s="39">
        <f>ROUND(АТС!$D670*$G$791*$G$792/100,2)</f>
        <v>6.69</v>
      </c>
    </row>
    <row r="2167" spans="1:7" x14ac:dyDescent="0.25">
      <c r="A2167" s="244"/>
      <c r="B2167" s="253">
        <f t="shared" si="33"/>
        <v>41878.25</v>
      </c>
      <c r="C2167" s="254">
        <v>6</v>
      </c>
      <c r="D2167" s="39">
        <f>ROUND(АТС!D671*$D$791*$D$792/100,2)</f>
        <v>30.12</v>
      </c>
      <c r="E2167" s="39">
        <f>ROUND(АТС!$D671*$E$791*$E$792/100,2)</f>
        <v>27.68</v>
      </c>
      <c r="F2167" s="39">
        <f>ROUND(АТС!$D671*$F$791*$F$792/100,2)</f>
        <v>18.850000000000001</v>
      </c>
      <c r="G2167" s="39">
        <f>ROUND(АТС!$D671*$G$791*$G$792/100,2)</f>
        <v>11.03</v>
      </c>
    </row>
    <row r="2168" spans="1:7" x14ac:dyDescent="0.25">
      <c r="A2168" s="244"/>
      <c r="B2168" s="253">
        <f t="shared" si="33"/>
        <v>41878.291669999999</v>
      </c>
      <c r="C2168" s="254">
        <v>7</v>
      </c>
      <c r="D2168" s="39">
        <f>ROUND(АТС!D672*$D$791*$D$792/100,2)</f>
        <v>51.93</v>
      </c>
      <c r="E2168" s="39">
        <f>ROUND(АТС!$D672*$E$791*$E$792/100,2)</f>
        <v>47.71</v>
      </c>
      <c r="F2168" s="39">
        <f>ROUND(АТС!$D672*$F$791*$F$792/100,2)</f>
        <v>32.49</v>
      </c>
      <c r="G2168" s="39">
        <f>ROUND(АТС!$D672*$G$791*$G$792/100,2)</f>
        <v>19.02</v>
      </c>
    </row>
    <row r="2169" spans="1:7" x14ac:dyDescent="0.25">
      <c r="A2169" s="244"/>
      <c r="B2169" s="253">
        <f t="shared" si="33"/>
        <v>41878.333330000001</v>
      </c>
      <c r="C2169" s="254">
        <v>8</v>
      </c>
      <c r="D2169" s="39">
        <f>ROUND(АТС!D673*$D$791*$D$792/100,2)</f>
        <v>6.58</v>
      </c>
      <c r="E2169" s="39">
        <f>ROUND(АТС!$D673*$E$791*$E$792/100,2)</f>
        <v>6.04</v>
      </c>
      <c r="F2169" s="39">
        <f>ROUND(АТС!$D673*$F$791*$F$792/100,2)</f>
        <v>4.12</v>
      </c>
      <c r="G2169" s="39">
        <f>ROUND(АТС!$D673*$G$791*$G$792/100,2)</f>
        <v>2.41</v>
      </c>
    </row>
    <row r="2170" spans="1:7" x14ac:dyDescent="0.25">
      <c r="A2170" s="244"/>
      <c r="B2170" s="253">
        <f t="shared" si="33"/>
        <v>41878.375</v>
      </c>
      <c r="C2170" s="254">
        <v>9</v>
      </c>
      <c r="D2170" s="39">
        <f>ROUND(АТС!D674*$D$791*$D$792/100,2)</f>
        <v>11.45</v>
      </c>
      <c r="E2170" s="39">
        <f>ROUND(АТС!$D674*$E$791*$E$792/100,2)</f>
        <v>10.52</v>
      </c>
      <c r="F2170" s="39">
        <f>ROUND(АТС!$D674*$F$791*$F$792/100,2)</f>
        <v>7.16</v>
      </c>
      <c r="G2170" s="39">
        <f>ROUND(АТС!$D674*$G$791*$G$792/100,2)</f>
        <v>4.1900000000000004</v>
      </c>
    </row>
    <row r="2171" spans="1:7" x14ac:dyDescent="0.25">
      <c r="A2171" s="244"/>
      <c r="B2171" s="253">
        <f t="shared" si="33"/>
        <v>41878.416669999999</v>
      </c>
      <c r="C2171" s="254">
        <v>10</v>
      </c>
      <c r="D2171" s="39">
        <f>ROUND(АТС!D675*$D$791*$D$792/100,2)</f>
        <v>3.56</v>
      </c>
      <c r="E2171" s="39">
        <f>ROUND(АТС!$D675*$E$791*$E$792/100,2)</f>
        <v>3.27</v>
      </c>
      <c r="F2171" s="39">
        <f>ROUND(АТС!$D675*$F$791*$F$792/100,2)</f>
        <v>2.23</v>
      </c>
      <c r="G2171" s="39">
        <f>ROUND(АТС!$D675*$G$791*$G$792/100,2)</f>
        <v>1.3</v>
      </c>
    </row>
    <row r="2172" spans="1:7" x14ac:dyDescent="0.25">
      <c r="A2172" s="244"/>
      <c r="B2172" s="253">
        <f t="shared" si="33"/>
        <v>41878.458330000001</v>
      </c>
      <c r="C2172" s="254">
        <v>11</v>
      </c>
      <c r="D2172" s="39">
        <f>ROUND(АТС!D676*$D$791*$D$792/100,2)</f>
        <v>2.02</v>
      </c>
      <c r="E2172" s="39">
        <f>ROUND(АТС!$D676*$E$791*$E$792/100,2)</f>
        <v>1.86</v>
      </c>
      <c r="F2172" s="39">
        <f>ROUND(АТС!$D676*$F$791*$F$792/100,2)</f>
        <v>1.27</v>
      </c>
      <c r="G2172" s="39">
        <f>ROUND(АТС!$D676*$G$791*$G$792/100,2)</f>
        <v>0.74</v>
      </c>
    </row>
    <row r="2173" spans="1:7" x14ac:dyDescent="0.25">
      <c r="A2173" s="244"/>
      <c r="B2173" s="253">
        <f t="shared" si="33"/>
        <v>41878.5</v>
      </c>
      <c r="C2173" s="254">
        <v>12</v>
      </c>
      <c r="D2173" s="39">
        <f>ROUND(АТС!D677*$D$791*$D$792/100,2)</f>
        <v>0</v>
      </c>
      <c r="E2173" s="39">
        <f>ROUND(АТС!$D677*$E$791*$E$792/100,2)</f>
        <v>0</v>
      </c>
      <c r="F2173" s="39">
        <f>ROUND(АТС!$D677*$F$791*$F$792/100,2)</f>
        <v>0</v>
      </c>
      <c r="G2173" s="39">
        <f>ROUND(АТС!$D677*$G$791*$G$792/100,2)</f>
        <v>0</v>
      </c>
    </row>
    <row r="2174" spans="1:7" x14ac:dyDescent="0.25">
      <c r="A2174" s="244"/>
      <c r="B2174" s="253">
        <f t="shared" si="33"/>
        <v>41878.541669999999</v>
      </c>
      <c r="C2174" s="254">
        <v>13</v>
      </c>
      <c r="D2174" s="39">
        <f>ROUND(АТС!D678*$D$791*$D$792/100,2)</f>
        <v>0</v>
      </c>
      <c r="E2174" s="39">
        <f>ROUND(АТС!$D678*$E$791*$E$792/100,2)</f>
        <v>0</v>
      </c>
      <c r="F2174" s="39">
        <f>ROUND(АТС!$D678*$F$791*$F$792/100,2)</f>
        <v>0</v>
      </c>
      <c r="G2174" s="39">
        <f>ROUND(АТС!$D678*$G$791*$G$792/100,2)</f>
        <v>0</v>
      </c>
    </row>
    <row r="2175" spans="1:7" x14ac:dyDescent="0.25">
      <c r="A2175" s="244"/>
      <c r="B2175" s="253">
        <f t="shared" si="33"/>
        <v>41878.583330000001</v>
      </c>
      <c r="C2175" s="254">
        <v>14</v>
      </c>
      <c r="D2175" s="39">
        <f>ROUND(АТС!D679*$D$791*$D$792/100,2)</f>
        <v>1.04</v>
      </c>
      <c r="E2175" s="39">
        <f>ROUND(АТС!$D679*$E$791*$E$792/100,2)</f>
        <v>0.95</v>
      </c>
      <c r="F2175" s="39">
        <f>ROUND(АТС!$D679*$F$791*$F$792/100,2)</f>
        <v>0.65</v>
      </c>
      <c r="G2175" s="39">
        <f>ROUND(АТС!$D679*$G$791*$G$792/100,2)</f>
        <v>0.38</v>
      </c>
    </row>
    <row r="2176" spans="1:7" x14ac:dyDescent="0.25">
      <c r="A2176" s="244"/>
      <c r="B2176" s="253">
        <f t="shared" si="33"/>
        <v>41878.625</v>
      </c>
      <c r="C2176" s="254">
        <v>15</v>
      </c>
      <c r="D2176" s="39">
        <f>ROUND(АТС!D680*$D$791*$D$792/100,2)</f>
        <v>0.13</v>
      </c>
      <c r="E2176" s="39">
        <f>ROUND(АТС!$D680*$E$791*$E$792/100,2)</f>
        <v>0.12</v>
      </c>
      <c r="F2176" s="39">
        <f>ROUND(АТС!$D680*$F$791*$F$792/100,2)</f>
        <v>0.08</v>
      </c>
      <c r="G2176" s="39">
        <f>ROUND(АТС!$D680*$G$791*$G$792/100,2)</f>
        <v>0.05</v>
      </c>
    </row>
    <row r="2177" spans="1:7" x14ac:dyDescent="0.25">
      <c r="A2177" s="244"/>
      <c r="B2177" s="253">
        <f t="shared" si="33"/>
        <v>41878.666669999999</v>
      </c>
      <c r="C2177" s="254">
        <v>16</v>
      </c>
      <c r="D2177" s="39">
        <f>ROUND(АТС!D681*$D$791*$D$792/100,2)</f>
        <v>0</v>
      </c>
      <c r="E2177" s="39">
        <f>ROUND(АТС!$D681*$E$791*$E$792/100,2)</f>
        <v>0</v>
      </c>
      <c r="F2177" s="39">
        <f>ROUND(АТС!$D681*$F$791*$F$792/100,2)</f>
        <v>0</v>
      </c>
      <c r="G2177" s="39">
        <f>ROUND(АТС!$D681*$G$791*$G$792/100,2)</f>
        <v>0</v>
      </c>
    </row>
    <row r="2178" spans="1:7" x14ac:dyDescent="0.25">
      <c r="A2178" s="244"/>
      <c r="B2178" s="253">
        <f t="shared" si="33"/>
        <v>41878.708330000001</v>
      </c>
      <c r="C2178" s="254">
        <v>17</v>
      </c>
      <c r="D2178" s="39">
        <f>ROUND(АТС!D682*$D$791*$D$792/100,2)</f>
        <v>0</v>
      </c>
      <c r="E2178" s="39">
        <f>ROUND(АТС!$D682*$E$791*$E$792/100,2)</f>
        <v>0</v>
      </c>
      <c r="F2178" s="39">
        <f>ROUND(АТС!$D682*$F$791*$F$792/100,2)</f>
        <v>0</v>
      </c>
      <c r="G2178" s="39">
        <f>ROUND(АТС!$D682*$G$791*$G$792/100,2)</f>
        <v>0</v>
      </c>
    </row>
    <row r="2179" spans="1:7" x14ac:dyDescent="0.25">
      <c r="A2179" s="244"/>
      <c r="B2179" s="253">
        <f t="shared" si="33"/>
        <v>41878.75</v>
      </c>
      <c r="C2179" s="254">
        <v>18</v>
      </c>
      <c r="D2179" s="39">
        <f>ROUND(АТС!D683*$D$791*$D$792/100,2)</f>
        <v>0</v>
      </c>
      <c r="E2179" s="39">
        <f>ROUND(АТС!$D683*$E$791*$E$792/100,2)</f>
        <v>0</v>
      </c>
      <c r="F2179" s="39">
        <f>ROUND(АТС!$D683*$F$791*$F$792/100,2)</f>
        <v>0</v>
      </c>
      <c r="G2179" s="39">
        <f>ROUND(АТС!$D683*$G$791*$G$792/100,2)</f>
        <v>0</v>
      </c>
    </row>
    <row r="2180" spans="1:7" x14ac:dyDescent="0.25">
      <c r="A2180" s="244"/>
      <c r="B2180" s="253">
        <f t="shared" si="33"/>
        <v>41878.791669999999</v>
      </c>
      <c r="C2180" s="254">
        <v>19</v>
      </c>
      <c r="D2180" s="39">
        <f>ROUND(АТС!D684*$D$791*$D$792/100,2)</f>
        <v>2.59</v>
      </c>
      <c r="E2180" s="39">
        <f>ROUND(АТС!$D684*$E$791*$E$792/100,2)</f>
        <v>2.38</v>
      </c>
      <c r="F2180" s="39">
        <f>ROUND(АТС!$D684*$F$791*$F$792/100,2)</f>
        <v>1.62</v>
      </c>
      <c r="G2180" s="39">
        <f>ROUND(АТС!$D684*$G$791*$G$792/100,2)</f>
        <v>0.95</v>
      </c>
    </row>
    <row r="2181" spans="1:7" x14ac:dyDescent="0.25">
      <c r="A2181" s="244"/>
      <c r="B2181" s="253">
        <f t="shared" si="33"/>
        <v>41878.833330000001</v>
      </c>
      <c r="C2181" s="254">
        <v>20</v>
      </c>
      <c r="D2181" s="39">
        <f>ROUND(АТС!D685*$D$791*$D$792/100,2)</f>
        <v>0.72</v>
      </c>
      <c r="E2181" s="39">
        <f>ROUND(АТС!$D685*$E$791*$E$792/100,2)</f>
        <v>0.66</v>
      </c>
      <c r="F2181" s="39">
        <f>ROUND(АТС!$D685*$F$791*$F$792/100,2)</f>
        <v>0.45</v>
      </c>
      <c r="G2181" s="39">
        <f>ROUND(АТС!$D685*$G$791*$G$792/100,2)</f>
        <v>0.26</v>
      </c>
    </row>
    <row r="2182" spans="1:7" x14ac:dyDescent="0.25">
      <c r="A2182" s="244"/>
      <c r="B2182" s="253">
        <f t="shared" si="33"/>
        <v>41878.875</v>
      </c>
      <c r="C2182" s="254">
        <v>21</v>
      </c>
      <c r="D2182" s="39">
        <f>ROUND(АТС!D686*$D$791*$D$792/100,2)</f>
        <v>0</v>
      </c>
      <c r="E2182" s="39">
        <f>ROUND(АТС!$D686*$E$791*$E$792/100,2)</f>
        <v>0</v>
      </c>
      <c r="F2182" s="39">
        <f>ROUND(АТС!$D686*$F$791*$F$792/100,2)</f>
        <v>0</v>
      </c>
      <c r="G2182" s="39">
        <f>ROUND(АТС!$D686*$G$791*$G$792/100,2)</f>
        <v>0</v>
      </c>
    </row>
    <row r="2183" spans="1:7" x14ac:dyDescent="0.25">
      <c r="A2183" s="244"/>
      <c r="B2183" s="253">
        <f t="shared" si="33"/>
        <v>41878.916669999999</v>
      </c>
      <c r="C2183" s="254">
        <v>22</v>
      </c>
      <c r="D2183" s="39">
        <f>ROUND(АТС!D687*$D$791*$D$792/100,2)</f>
        <v>0</v>
      </c>
      <c r="E2183" s="39">
        <f>ROUND(АТС!$D687*$E$791*$E$792/100,2)</f>
        <v>0</v>
      </c>
      <c r="F2183" s="39">
        <f>ROUND(АТС!$D687*$F$791*$F$792/100,2)</f>
        <v>0</v>
      </c>
      <c r="G2183" s="39">
        <f>ROUND(АТС!$D687*$G$791*$G$792/100,2)</f>
        <v>0</v>
      </c>
    </row>
    <row r="2184" spans="1:7" x14ac:dyDescent="0.25">
      <c r="A2184" s="244"/>
      <c r="B2184" s="253">
        <f t="shared" si="33"/>
        <v>41878.958330000001</v>
      </c>
      <c r="C2184" s="254">
        <v>23</v>
      </c>
      <c r="D2184" s="39">
        <f>ROUND(АТС!D688*$D$791*$D$792/100,2)</f>
        <v>0</v>
      </c>
      <c r="E2184" s="39">
        <f>ROUND(АТС!$D688*$E$791*$E$792/100,2)</f>
        <v>0</v>
      </c>
      <c r="F2184" s="39">
        <f>ROUND(АТС!$D688*$F$791*$F$792/100,2)</f>
        <v>0</v>
      </c>
      <c r="G2184" s="39">
        <f>ROUND(АТС!$D688*$G$791*$G$792/100,2)</f>
        <v>0</v>
      </c>
    </row>
    <row r="2185" spans="1:7" x14ac:dyDescent="0.25">
      <c r="A2185" s="244"/>
      <c r="B2185" s="253">
        <f t="shared" si="33"/>
        <v>41879</v>
      </c>
      <c r="C2185" s="254">
        <v>0</v>
      </c>
      <c r="D2185" s="39">
        <f>ROUND(АТС!D689*$D$791*$D$792/100,2)</f>
        <v>0</v>
      </c>
      <c r="E2185" s="39">
        <f>ROUND(АТС!$D689*$E$791*$E$792/100,2)</f>
        <v>0</v>
      </c>
      <c r="F2185" s="39">
        <f>ROUND(АТС!$D689*$F$791*$F$792/100,2)</f>
        <v>0</v>
      </c>
      <c r="G2185" s="39">
        <f>ROUND(АТС!$D689*$G$791*$G$792/100,2)</f>
        <v>0</v>
      </c>
    </row>
    <row r="2186" spans="1:7" x14ac:dyDescent="0.25">
      <c r="A2186" s="244"/>
      <c r="B2186" s="253">
        <f t="shared" si="33"/>
        <v>41879.041669999999</v>
      </c>
      <c r="C2186" s="254">
        <v>1</v>
      </c>
      <c r="D2186" s="39">
        <f>ROUND(АТС!D690*$D$791*$D$792/100,2)</f>
        <v>0</v>
      </c>
      <c r="E2186" s="39">
        <f>ROUND(АТС!$D690*$E$791*$E$792/100,2)</f>
        <v>0</v>
      </c>
      <c r="F2186" s="39">
        <f>ROUND(АТС!$D690*$F$791*$F$792/100,2)</f>
        <v>0</v>
      </c>
      <c r="G2186" s="39">
        <f>ROUND(АТС!$D690*$G$791*$G$792/100,2)</f>
        <v>0</v>
      </c>
    </row>
    <row r="2187" spans="1:7" x14ac:dyDescent="0.25">
      <c r="A2187" s="244"/>
      <c r="B2187" s="253">
        <f t="shared" si="33"/>
        <v>41879.083330000001</v>
      </c>
      <c r="C2187" s="254">
        <v>2</v>
      </c>
      <c r="D2187" s="39">
        <f>ROUND(АТС!D691*$D$791*$D$792/100,2)</f>
        <v>0</v>
      </c>
      <c r="E2187" s="39">
        <f>ROUND(АТС!$D691*$E$791*$E$792/100,2)</f>
        <v>0</v>
      </c>
      <c r="F2187" s="39">
        <f>ROUND(АТС!$D691*$F$791*$F$792/100,2)</f>
        <v>0</v>
      </c>
      <c r="G2187" s="39">
        <f>ROUND(АТС!$D691*$G$791*$G$792/100,2)</f>
        <v>0</v>
      </c>
    </row>
    <row r="2188" spans="1:7" x14ac:dyDescent="0.25">
      <c r="A2188" s="244"/>
      <c r="B2188" s="253">
        <f t="shared" si="33"/>
        <v>41879.125</v>
      </c>
      <c r="C2188" s="254">
        <v>3</v>
      </c>
      <c r="D2188" s="39">
        <f>ROUND(АТС!D692*$D$791*$D$792/100,2)</f>
        <v>12.19</v>
      </c>
      <c r="E2188" s="39">
        <f>ROUND(АТС!$D692*$E$791*$E$792/100,2)</f>
        <v>11.2</v>
      </c>
      <c r="F2188" s="39">
        <f>ROUND(АТС!$D692*$F$791*$F$792/100,2)</f>
        <v>7.63</v>
      </c>
      <c r="G2188" s="39">
        <f>ROUND(АТС!$D692*$G$791*$G$792/100,2)</f>
        <v>4.47</v>
      </c>
    </row>
    <row r="2189" spans="1:7" x14ac:dyDescent="0.25">
      <c r="A2189" s="244"/>
      <c r="B2189" s="253">
        <f t="shared" si="33"/>
        <v>41879.166669999999</v>
      </c>
      <c r="C2189" s="254">
        <v>4</v>
      </c>
      <c r="D2189" s="39">
        <f>ROUND(АТС!D693*$D$791*$D$792/100,2)</f>
        <v>1.45</v>
      </c>
      <c r="E2189" s="39">
        <f>ROUND(АТС!$D693*$E$791*$E$792/100,2)</f>
        <v>1.33</v>
      </c>
      <c r="F2189" s="39">
        <f>ROUND(АТС!$D693*$F$791*$F$792/100,2)</f>
        <v>0.91</v>
      </c>
      <c r="G2189" s="39">
        <f>ROUND(АТС!$D693*$G$791*$G$792/100,2)</f>
        <v>0.53</v>
      </c>
    </row>
    <row r="2190" spans="1:7" x14ac:dyDescent="0.25">
      <c r="A2190" s="244"/>
      <c r="B2190" s="253">
        <f t="shared" si="33"/>
        <v>41879.208330000001</v>
      </c>
      <c r="C2190" s="254">
        <v>5</v>
      </c>
      <c r="D2190" s="39">
        <f>ROUND(АТС!D694*$D$791*$D$792/100,2)</f>
        <v>7.32</v>
      </c>
      <c r="E2190" s="39">
        <f>ROUND(АТС!$D694*$E$791*$E$792/100,2)</f>
        <v>6.73</v>
      </c>
      <c r="F2190" s="39">
        <f>ROUND(АТС!$D694*$F$791*$F$792/100,2)</f>
        <v>4.58</v>
      </c>
      <c r="G2190" s="39">
        <f>ROUND(АТС!$D694*$G$791*$G$792/100,2)</f>
        <v>2.68</v>
      </c>
    </row>
    <row r="2191" spans="1:7" x14ac:dyDescent="0.25">
      <c r="A2191" s="244"/>
      <c r="B2191" s="253">
        <f t="shared" si="33"/>
        <v>41879.25</v>
      </c>
      <c r="C2191" s="254">
        <v>6</v>
      </c>
      <c r="D2191" s="39">
        <f>ROUND(АТС!D695*$D$791*$D$792/100,2)</f>
        <v>10.33</v>
      </c>
      <c r="E2191" s="39">
        <f>ROUND(АТС!$D695*$E$791*$E$792/100,2)</f>
        <v>9.49</v>
      </c>
      <c r="F2191" s="39">
        <f>ROUND(АТС!$D695*$F$791*$F$792/100,2)</f>
        <v>6.46</v>
      </c>
      <c r="G2191" s="39">
        <f>ROUND(АТС!$D695*$G$791*$G$792/100,2)</f>
        <v>3.78</v>
      </c>
    </row>
    <row r="2192" spans="1:7" x14ac:dyDescent="0.25">
      <c r="A2192" s="244"/>
      <c r="B2192" s="253">
        <f t="shared" si="33"/>
        <v>41879.291669999999</v>
      </c>
      <c r="C2192" s="254">
        <v>7</v>
      </c>
      <c r="D2192" s="39">
        <f>ROUND(АТС!D696*$D$791*$D$792/100,2)</f>
        <v>36.299999999999997</v>
      </c>
      <c r="E2192" s="39">
        <f>ROUND(АТС!$D696*$E$791*$E$792/100,2)</f>
        <v>33.35</v>
      </c>
      <c r="F2192" s="39">
        <f>ROUND(АТС!$D696*$F$791*$F$792/100,2)</f>
        <v>22.71</v>
      </c>
      <c r="G2192" s="39">
        <f>ROUND(АТС!$D696*$G$791*$G$792/100,2)</f>
        <v>13.29</v>
      </c>
    </row>
    <row r="2193" spans="1:7" x14ac:dyDescent="0.25">
      <c r="A2193" s="244"/>
      <c r="B2193" s="253">
        <f t="shared" si="33"/>
        <v>41879.333330000001</v>
      </c>
      <c r="C2193" s="254">
        <v>8</v>
      </c>
      <c r="D2193" s="39">
        <f>ROUND(АТС!D697*$D$791*$D$792/100,2)</f>
        <v>0.53</v>
      </c>
      <c r="E2193" s="39">
        <f>ROUND(АТС!$D697*$E$791*$E$792/100,2)</f>
        <v>0.48</v>
      </c>
      <c r="F2193" s="39">
        <f>ROUND(АТС!$D697*$F$791*$F$792/100,2)</f>
        <v>0.33</v>
      </c>
      <c r="G2193" s="39">
        <f>ROUND(АТС!$D697*$G$791*$G$792/100,2)</f>
        <v>0.19</v>
      </c>
    </row>
    <row r="2194" spans="1:7" x14ac:dyDescent="0.25">
      <c r="A2194" s="244"/>
      <c r="B2194" s="253">
        <f t="shared" si="33"/>
        <v>41879.375</v>
      </c>
      <c r="C2194" s="254">
        <v>9</v>
      </c>
      <c r="D2194" s="39">
        <f>ROUND(АТС!D698*$D$791*$D$792/100,2)</f>
        <v>0.41</v>
      </c>
      <c r="E2194" s="39">
        <f>ROUND(АТС!$D698*$E$791*$E$792/100,2)</f>
        <v>0.38</v>
      </c>
      <c r="F2194" s="39">
        <f>ROUND(АТС!$D698*$F$791*$F$792/100,2)</f>
        <v>0.26</v>
      </c>
      <c r="G2194" s="39">
        <f>ROUND(АТС!$D698*$G$791*$G$792/100,2)</f>
        <v>0.15</v>
      </c>
    </row>
    <row r="2195" spans="1:7" x14ac:dyDescent="0.25">
      <c r="A2195" s="244"/>
      <c r="B2195" s="253">
        <f t="shared" si="33"/>
        <v>41879.416669999999</v>
      </c>
      <c r="C2195" s="254">
        <v>10</v>
      </c>
      <c r="D2195" s="39">
        <f>ROUND(АТС!D699*$D$791*$D$792/100,2)</f>
        <v>0</v>
      </c>
      <c r="E2195" s="39">
        <f>ROUND(АТС!$D699*$E$791*$E$792/100,2)</f>
        <v>0</v>
      </c>
      <c r="F2195" s="39">
        <f>ROUND(АТС!$D699*$F$791*$F$792/100,2)</f>
        <v>0</v>
      </c>
      <c r="G2195" s="39">
        <f>ROUND(АТС!$D699*$G$791*$G$792/100,2)</f>
        <v>0</v>
      </c>
    </row>
    <row r="2196" spans="1:7" x14ac:dyDescent="0.25">
      <c r="A2196" s="244"/>
      <c r="B2196" s="253">
        <f t="shared" si="33"/>
        <v>41879.458330000001</v>
      </c>
      <c r="C2196" s="254">
        <v>11</v>
      </c>
      <c r="D2196" s="39">
        <f>ROUND(АТС!D700*$D$791*$D$792/100,2)</f>
        <v>0</v>
      </c>
      <c r="E2196" s="39">
        <f>ROUND(АТС!$D700*$E$791*$E$792/100,2)</f>
        <v>0</v>
      </c>
      <c r="F2196" s="39">
        <f>ROUND(АТС!$D700*$F$791*$F$792/100,2)</f>
        <v>0</v>
      </c>
      <c r="G2196" s="39">
        <f>ROUND(АТС!$D700*$G$791*$G$792/100,2)</f>
        <v>0</v>
      </c>
    </row>
    <row r="2197" spans="1:7" x14ac:dyDescent="0.25">
      <c r="A2197" s="244"/>
      <c r="B2197" s="253">
        <f t="shared" si="33"/>
        <v>41879.5</v>
      </c>
      <c r="C2197" s="254">
        <v>12</v>
      </c>
      <c r="D2197" s="39">
        <f>ROUND(АТС!D701*$D$791*$D$792/100,2)</f>
        <v>0</v>
      </c>
      <c r="E2197" s="39">
        <f>ROUND(АТС!$D701*$E$791*$E$792/100,2)</f>
        <v>0</v>
      </c>
      <c r="F2197" s="39">
        <f>ROUND(АТС!$D701*$F$791*$F$792/100,2)</f>
        <v>0</v>
      </c>
      <c r="G2197" s="39">
        <f>ROUND(АТС!$D701*$G$791*$G$792/100,2)</f>
        <v>0</v>
      </c>
    </row>
    <row r="2198" spans="1:7" x14ac:dyDescent="0.25">
      <c r="A2198" s="244"/>
      <c r="B2198" s="253">
        <f t="shared" si="33"/>
        <v>41879.541669999999</v>
      </c>
      <c r="C2198" s="254">
        <v>13</v>
      </c>
      <c r="D2198" s="39">
        <f>ROUND(АТС!D702*$D$791*$D$792/100,2)</f>
        <v>0</v>
      </c>
      <c r="E2198" s="39">
        <f>ROUND(АТС!$D702*$E$791*$E$792/100,2)</f>
        <v>0</v>
      </c>
      <c r="F2198" s="39">
        <f>ROUND(АТС!$D702*$F$791*$F$792/100,2)</f>
        <v>0</v>
      </c>
      <c r="G2198" s="39">
        <f>ROUND(АТС!$D702*$G$791*$G$792/100,2)</f>
        <v>0</v>
      </c>
    </row>
    <row r="2199" spans="1:7" x14ac:dyDescent="0.25">
      <c r="A2199" s="244"/>
      <c r="B2199" s="253">
        <f t="shared" si="33"/>
        <v>41879.583330000001</v>
      </c>
      <c r="C2199" s="254">
        <v>14</v>
      </c>
      <c r="D2199" s="39">
        <f>ROUND(АТС!D703*$D$791*$D$792/100,2)</f>
        <v>0</v>
      </c>
      <c r="E2199" s="39">
        <f>ROUND(АТС!$D703*$E$791*$E$792/100,2)</f>
        <v>0</v>
      </c>
      <c r="F2199" s="39">
        <f>ROUND(АТС!$D703*$F$791*$F$792/100,2)</f>
        <v>0</v>
      </c>
      <c r="G2199" s="39">
        <f>ROUND(АТС!$D703*$G$791*$G$792/100,2)</f>
        <v>0</v>
      </c>
    </row>
    <row r="2200" spans="1:7" x14ac:dyDescent="0.25">
      <c r="A2200" s="244"/>
      <c r="B2200" s="253">
        <f t="shared" si="33"/>
        <v>41879.625</v>
      </c>
      <c r="C2200" s="254">
        <v>15</v>
      </c>
      <c r="D2200" s="39">
        <f>ROUND(АТС!D704*$D$791*$D$792/100,2)</f>
        <v>0</v>
      </c>
      <c r="E2200" s="39">
        <f>ROUND(АТС!$D704*$E$791*$E$792/100,2)</f>
        <v>0</v>
      </c>
      <c r="F2200" s="39">
        <f>ROUND(АТС!$D704*$F$791*$F$792/100,2)</f>
        <v>0</v>
      </c>
      <c r="G2200" s="39">
        <f>ROUND(АТС!$D704*$G$791*$G$792/100,2)</f>
        <v>0</v>
      </c>
    </row>
    <row r="2201" spans="1:7" x14ac:dyDescent="0.25">
      <c r="A2201" s="244"/>
      <c r="B2201" s="253">
        <f t="shared" si="33"/>
        <v>41879.666669999999</v>
      </c>
      <c r="C2201" s="254">
        <v>16</v>
      </c>
      <c r="D2201" s="39">
        <f>ROUND(АТС!D705*$D$791*$D$792/100,2)</f>
        <v>0</v>
      </c>
      <c r="E2201" s="39">
        <f>ROUND(АТС!$D705*$E$791*$E$792/100,2)</f>
        <v>0</v>
      </c>
      <c r="F2201" s="39">
        <f>ROUND(АТС!$D705*$F$791*$F$792/100,2)</f>
        <v>0</v>
      </c>
      <c r="G2201" s="39">
        <f>ROUND(АТС!$D705*$G$791*$G$792/100,2)</f>
        <v>0</v>
      </c>
    </row>
    <row r="2202" spans="1:7" x14ac:dyDescent="0.25">
      <c r="A2202" s="244"/>
      <c r="B2202" s="253">
        <f t="shared" ref="B2202:B2265" si="34">B2178+1</f>
        <v>41879.708330000001</v>
      </c>
      <c r="C2202" s="254">
        <v>17</v>
      </c>
      <c r="D2202" s="39">
        <f>ROUND(АТС!D706*$D$791*$D$792/100,2)</f>
        <v>0</v>
      </c>
      <c r="E2202" s="39">
        <f>ROUND(АТС!$D706*$E$791*$E$792/100,2)</f>
        <v>0</v>
      </c>
      <c r="F2202" s="39">
        <f>ROUND(АТС!$D706*$F$791*$F$792/100,2)</f>
        <v>0</v>
      </c>
      <c r="G2202" s="39">
        <f>ROUND(АТС!$D706*$G$791*$G$792/100,2)</f>
        <v>0</v>
      </c>
    </row>
    <row r="2203" spans="1:7" x14ac:dyDescent="0.25">
      <c r="A2203" s="244"/>
      <c r="B2203" s="253">
        <f t="shared" si="34"/>
        <v>41879.75</v>
      </c>
      <c r="C2203" s="254">
        <v>18</v>
      </c>
      <c r="D2203" s="39">
        <f>ROUND(АТС!D707*$D$791*$D$792/100,2)</f>
        <v>0</v>
      </c>
      <c r="E2203" s="39">
        <f>ROUND(АТС!$D707*$E$791*$E$792/100,2)</f>
        <v>0</v>
      </c>
      <c r="F2203" s="39">
        <f>ROUND(АТС!$D707*$F$791*$F$792/100,2)</f>
        <v>0</v>
      </c>
      <c r="G2203" s="39">
        <f>ROUND(АТС!$D707*$G$791*$G$792/100,2)</f>
        <v>0</v>
      </c>
    </row>
    <row r="2204" spans="1:7" x14ac:dyDescent="0.25">
      <c r="A2204" s="244"/>
      <c r="B2204" s="253">
        <f t="shared" si="34"/>
        <v>41879.791669999999</v>
      </c>
      <c r="C2204" s="254">
        <v>19</v>
      </c>
      <c r="D2204" s="39">
        <f>ROUND(АТС!D708*$D$791*$D$792/100,2)</f>
        <v>0.53</v>
      </c>
      <c r="E2204" s="39">
        <f>ROUND(АТС!$D708*$E$791*$E$792/100,2)</f>
        <v>0.49</v>
      </c>
      <c r="F2204" s="39">
        <f>ROUND(АТС!$D708*$F$791*$F$792/100,2)</f>
        <v>0.33</v>
      </c>
      <c r="G2204" s="39">
        <f>ROUND(АТС!$D708*$G$791*$G$792/100,2)</f>
        <v>0.2</v>
      </c>
    </row>
    <row r="2205" spans="1:7" x14ac:dyDescent="0.25">
      <c r="A2205" s="244"/>
      <c r="B2205" s="253">
        <f t="shared" si="34"/>
        <v>41879.833330000001</v>
      </c>
      <c r="C2205" s="254">
        <v>20</v>
      </c>
      <c r="D2205" s="39">
        <f>ROUND(АТС!D709*$D$791*$D$792/100,2)</f>
        <v>0.36</v>
      </c>
      <c r="E2205" s="39">
        <f>ROUND(АТС!$D709*$E$791*$E$792/100,2)</f>
        <v>0.33</v>
      </c>
      <c r="F2205" s="39">
        <f>ROUND(АТС!$D709*$F$791*$F$792/100,2)</f>
        <v>0.22</v>
      </c>
      <c r="G2205" s="39">
        <f>ROUND(АТС!$D709*$G$791*$G$792/100,2)</f>
        <v>0.13</v>
      </c>
    </row>
    <row r="2206" spans="1:7" x14ac:dyDescent="0.25">
      <c r="A2206" s="244"/>
      <c r="B2206" s="253">
        <f t="shared" si="34"/>
        <v>41879.875</v>
      </c>
      <c r="C2206" s="254">
        <v>21</v>
      </c>
      <c r="D2206" s="39">
        <f>ROUND(АТС!D710*$D$791*$D$792/100,2)</f>
        <v>0</v>
      </c>
      <c r="E2206" s="39">
        <f>ROUND(АТС!$D710*$E$791*$E$792/100,2)</f>
        <v>0</v>
      </c>
      <c r="F2206" s="39">
        <f>ROUND(АТС!$D710*$F$791*$F$792/100,2)</f>
        <v>0</v>
      </c>
      <c r="G2206" s="39">
        <f>ROUND(АТС!$D710*$G$791*$G$792/100,2)</f>
        <v>0</v>
      </c>
    </row>
    <row r="2207" spans="1:7" x14ac:dyDescent="0.25">
      <c r="A2207" s="244"/>
      <c r="B2207" s="253">
        <f t="shared" si="34"/>
        <v>41879.916669999999</v>
      </c>
      <c r="C2207" s="254">
        <v>22</v>
      </c>
      <c r="D2207" s="39">
        <f>ROUND(АТС!D711*$D$791*$D$792/100,2)</f>
        <v>0</v>
      </c>
      <c r="E2207" s="39">
        <f>ROUND(АТС!$D711*$E$791*$E$792/100,2)</f>
        <v>0</v>
      </c>
      <c r="F2207" s="39">
        <f>ROUND(АТС!$D711*$F$791*$F$792/100,2)</f>
        <v>0</v>
      </c>
      <c r="G2207" s="39">
        <f>ROUND(АТС!$D711*$G$791*$G$792/100,2)</f>
        <v>0</v>
      </c>
    </row>
    <row r="2208" spans="1:7" x14ac:dyDescent="0.25">
      <c r="A2208" s="244"/>
      <c r="B2208" s="253">
        <f t="shared" si="34"/>
        <v>41879.958330000001</v>
      </c>
      <c r="C2208" s="254">
        <v>23</v>
      </c>
      <c r="D2208" s="39">
        <f>ROUND(АТС!D712*$D$791*$D$792/100,2)</f>
        <v>0</v>
      </c>
      <c r="E2208" s="39">
        <f>ROUND(АТС!$D712*$E$791*$E$792/100,2)</f>
        <v>0</v>
      </c>
      <c r="F2208" s="39">
        <f>ROUND(АТС!$D712*$F$791*$F$792/100,2)</f>
        <v>0</v>
      </c>
      <c r="G2208" s="39">
        <f>ROUND(АТС!$D712*$G$791*$G$792/100,2)</f>
        <v>0</v>
      </c>
    </row>
    <row r="2209" spans="1:7" x14ac:dyDescent="0.25">
      <c r="A2209" s="244"/>
      <c r="B2209" s="253">
        <f t="shared" si="34"/>
        <v>41880</v>
      </c>
      <c r="C2209" s="254">
        <v>0</v>
      </c>
      <c r="D2209" s="39">
        <f>ROUND(АТС!D713*$D$791*$D$792/100,2)</f>
        <v>0</v>
      </c>
      <c r="E2209" s="39">
        <f>ROUND(АТС!$D713*$E$791*$E$792/100,2)</f>
        <v>0</v>
      </c>
      <c r="F2209" s="39">
        <f>ROUND(АТС!$D713*$F$791*$F$792/100,2)</f>
        <v>0</v>
      </c>
      <c r="G2209" s="39">
        <f>ROUND(АТС!$D713*$G$791*$G$792/100,2)</f>
        <v>0</v>
      </c>
    </row>
    <row r="2210" spans="1:7" x14ac:dyDescent="0.25">
      <c r="A2210" s="244"/>
      <c r="B2210" s="253">
        <f t="shared" si="34"/>
        <v>41880.041669999999</v>
      </c>
      <c r="C2210" s="254">
        <v>1</v>
      </c>
      <c r="D2210" s="39">
        <f>ROUND(АТС!D714*$D$791*$D$792/100,2)</f>
        <v>0</v>
      </c>
      <c r="E2210" s="39">
        <f>ROUND(АТС!$D714*$E$791*$E$792/100,2)</f>
        <v>0</v>
      </c>
      <c r="F2210" s="39">
        <f>ROUND(АТС!$D714*$F$791*$F$792/100,2)</f>
        <v>0</v>
      </c>
      <c r="G2210" s="39">
        <f>ROUND(АТС!$D714*$G$791*$G$792/100,2)</f>
        <v>0</v>
      </c>
    </row>
    <row r="2211" spans="1:7" x14ac:dyDescent="0.25">
      <c r="A2211" s="244"/>
      <c r="B2211" s="253">
        <f t="shared" si="34"/>
        <v>41880.083330000001</v>
      </c>
      <c r="C2211" s="254">
        <v>2</v>
      </c>
      <c r="D2211" s="39">
        <f>ROUND(АТС!D715*$D$791*$D$792/100,2)</f>
        <v>0.11</v>
      </c>
      <c r="E2211" s="39">
        <f>ROUND(АТС!$D715*$E$791*$E$792/100,2)</f>
        <v>0.1</v>
      </c>
      <c r="F2211" s="39">
        <f>ROUND(АТС!$D715*$F$791*$F$792/100,2)</f>
        <v>7.0000000000000007E-2</v>
      </c>
      <c r="G2211" s="39">
        <f>ROUND(АТС!$D715*$G$791*$G$792/100,2)</f>
        <v>0.04</v>
      </c>
    </row>
    <row r="2212" spans="1:7" x14ac:dyDescent="0.25">
      <c r="A2212" s="244"/>
      <c r="B2212" s="253">
        <f t="shared" si="34"/>
        <v>41880.125</v>
      </c>
      <c r="C2212" s="254">
        <v>3</v>
      </c>
      <c r="D2212" s="39">
        <f>ROUND(АТС!D716*$D$791*$D$792/100,2)</f>
        <v>8.7799999999999994</v>
      </c>
      <c r="E2212" s="39">
        <f>ROUND(АТС!$D716*$E$791*$E$792/100,2)</f>
        <v>8.07</v>
      </c>
      <c r="F2212" s="39">
        <f>ROUND(АТС!$D716*$F$791*$F$792/100,2)</f>
        <v>5.49</v>
      </c>
      <c r="G2212" s="39">
        <f>ROUND(АТС!$D716*$G$791*$G$792/100,2)</f>
        <v>3.22</v>
      </c>
    </row>
    <row r="2213" spans="1:7" x14ac:dyDescent="0.25">
      <c r="A2213" s="244"/>
      <c r="B2213" s="253">
        <f t="shared" si="34"/>
        <v>41880.166669999999</v>
      </c>
      <c r="C2213" s="254">
        <v>4</v>
      </c>
      <c r="D2213" s="39">
        <f>ROUND(АТС!D717*$D$791*$D$792/100,2)</f>
        <v>3.1</v>
      </c>
      <c r="E2213" s="39">
        <f>ROUND(АТС!$D717*$E$791*$E$792/100,2)</f>
        <v>2.84</v>
      </c>
      <c r="F2213" s="39">
        <f>ROUND(АТС!$D717*$F$791*$F$792/100,2)</f>
        <v>1.94</v>
      </c>
      <c r="G2213" s="39">
        <f>ROUND(АТС!$D717*$G$791*$G$792/100,2)</f>
        <v>1.1299999999999999</v>
      </c>
    </row>
    <row r="2214" spans="1:7" x14ac:dyDescent="0.25">
      <c r="A2214" s="244"/>
      <c r="B2214" s="253">
        <f t="shared" si="34"/>
        <v>41880.208330000001</v>
      </c>
      <c r="C2214" s="254">
        <v>5</v>
      </c>
      <c r="D2214" s="39">
        <f>ROUND(АТС!D718*$D$791*$D$792/100,2)</f>
        <v>11.4</v>
      </c>
      <c r="E2214" s="39">
        <f>ROUND(АТС!$D718*$E$791*$E$792/100,2)</f>
        <v>10.47</v>
      </c>
      <c r="F2214" s="39">
        <f>ROUND(АТС!$D718*$F$791*$F$792/100,2)</f>
        <v>7.13</v>
      </c>
      <c r="G2214" s="39">
        <f>ROUND(АТС!$D718*$G$791*$G$792/100,2)</f>
        <v>4.18</v>
      </c>
    </row>
    <row r="2215" spans="1:7" x14ac:dyDescent="0.25">
      <c r="A2215" s="244"/>
      <c r="B2215" s="253">
        <f t="shared" si="34"/>
        <v>41880.25</v>
      </c>
      <c r="C2215" s="254">
        <v>6</v>
      </c>
      <c r="D2215" s="39">
        <f>ROUND(АТС!D719*$D$791*$D$792/100,2)</f>
        <v>35.869999999999997</v>
      </c>
      <c r="E2215" s="39">
        <f>ROUND(АТС!$D719*$E$791*$E$792/100,2)</f>
        <v>32.950000000000003</v>
      </c>
      <c r="F2215" s="39">
        <f>ROUND(АТС!$D719*$F$791*$F$792/100,2)</f>
        <v>22.44</v>
      </c>
      <c r="G2215" s="39">
        <f>ROUND(АТС!$D719*$G$791*$G$792/100,2)</f>
        <v>13.14</v>
      </c>
    </row>
    <row r="2216" spans="1:7" x14ac:dyDescent="0.25">
      <c r="A2216" s="244"/>
      <c r="B2216" s="253">
        <f t="shared" si="34"/>
        <v>41880.291669999999</v>
      </c>
      <c r="C2216" s="254">
        <v>7</v>
      </c>
      <c r="D2216" s="39">
        <f>ROUND(АТС!D720*$D$791*$D$792/100,2)</f>
        <v>27.27</v>
      </c>
      <c r="E2216" s="39">
        <f>ROUND(АТС!$D720*$E$791*$E$792/100,2)</f>
        <v>25.06</v>
      </c>
      <c r="F2216" s="39">
        <f>ROUND(АТС!$D720*$F$791*$F$792/100,2)</f>
        <v>17.059999999999999</v>
      </c>
      <c r="G2216" s="39">
        <f>ROUND(АТС!$D720*$G$791*$G$792/100,2)</f>
        <v>9.99</v>
      </c>
    </row>
    <row r="2217" spans="1:7" x14ac:dyDescent="0.25">
      <c r="A2217" s="244"/>
      <c r="B2217" s="253">
        <f t="shared" si="34"/>
        <v>41880.333330000001</v>
      </c>
      <c r="C2217" s="254">
        <v>8</v>
      </c>
      <c r="D2217" s="39">
        <f>ROUND(АТС!D721*$D$791*$D$792/100,2)</f>
        <v>7.32</v>
      </c>
      <c r="E2217" s="39">
        <f>ROUND(АТС!$D721*$E$791*$E$792/100,2)</f>
        <v>6.73</v>
      </c>
      <c r="F2217" s="39">
        <f>ROUND(АТС!$D721*$F$791*$F$792/100,2)</f>
        <v>4.58</v>
      </c>
      <c r="G2217" s="39">
        <f>ROUND(АТС!$D721*$G$791*$G$792/100,2)</f>
        <v>2.68</v>
      </c>
    </row>
    <row r="2218" spans="1:7" x14ac:dyDescent="0.25">
      <c r="A2218" s="244"/>
      <c r="B2218" s="253">
        <f t="shared" si="34"/>
        <v>41880.375</v>
      </c>
      <c r="C2218" s="254">
        <v>9</v>
      </c>
      <c r="D2218" s="39">
        <f>ROUND(АТС!D722*$D$791*$D$792/100,2)</f>
        <v>7.9</v>
      </c>
      <c r="E2218" s="39">
        <f>ROUND(АТС!$D722*$E$791*$E$792/100,2)</f>
        <v>7.25</v>
      </c>
      <c r="F2218" s="39">
        <f>ROUND(АТС!$D722*$F$791*$F$792/100,2)</f>
        <v>4.9400000000000004</v>
      </c>
      <c r="G2218" s="39">
        <f>ROUND(АТС!$D722*$G$791*$G$792/100,2)</f>
        <v>2.89</v>
      </c>
    </row>
    <row r="2219" spans="1:7" x14ac:dyDescent="0.25">
      <c r="A2219" s="244"/>
      <c r="B2219" s="253">
        <f t="shared" si="34"/>
        <v>41880.416669999999</v>
      </c>
      <c r="C2219" s="254">
        <v>10</v>
      </c>
      <c r="D2219" s="39">
        <f>ROUND(АТС!D723*$D$791*$D$792/100,2)</f>
        <v>4.3099999999999996</v>
      </c>
      <c r="E2219" s="39">
        <f>ROUND(АТС!$D723*$E$791*$E$792/100,2)</f>
        <v>3.96</v>
      </c>
      <c r="F2219" s="39">
        <f>ROUND(АТС!$D723*$F$791*$F$792/100,2)</f>
        <v>2.7</v>
      </c>
      <c r="G2219" s="39">
        <f>ROUND(АТС!$D723*$G$791*$G$792/100,2)</f>
        <v>1.58</v>
      </c>
    </row>
    <row r="2220" spans="1:7" x14ac:dyDescent="0.25">
      <c r="A2220" s="244"/>
      <c r="B2220" s="253">
        <f t="shared" si="34"/>
        <v>41880.458330000001</v>
      </c>
      <c r="C2220" s="254">
        <v>11</v>
      </c>
      <c r="D2220" s="39">
        <f>ROUND(АТС!D724*$D$791*$D$792/100,2)</f>
        <v>0.78</v>
      </c>
      <c r="E2220" s="39">
        <f>ROUND(АТС!$D724*$E$791*$E$792/100,2)</f>
        <v>0.72</v>
      </c>
      <c r="F2220" s="39">
        <f>ROUND(АТС!$D724*$F$791*$F$792/100,2)</f>
        <v>0.49</v>
      </c>
      <c r="G2220" s="39">
        <f>ROUND(АТС!$D724*$G$791*$G$792/100,2)</f>
        <v>0.28999999999999998</v>
      </c>
    </row>
    <row r="2221" spans="1:7" x14ac:dyDescent="0.25">
      <c r="A2221" s="244"/>
      <c r="B2221" s="253">
        <f t="shared" si="34"/>
        <v>41880.5</v>
      </c>
      <c r="C2221" s="254">
        <v>12</v>
      </c>
      <c r="D2221" s="39">
        <f>ROUND(АТС!D725*$D$791*$D$792/100,2)</f>
        <v>6.11</v>
      </c>
      <c r="E2221" s="39">
        <f>ROUND(АТС!$D725*$E$791*$E$792/100,2)</f>
        <v>5.61</v>
      </c>
      <c r="F2221" s="39">
        <f>ROUND(АТС!$D725*$F$791*$F$792/100,2)</f>
        <v>3.82</v>
      </c>
      <c r="G2221" s="39">
        <f>ROUND(АТС!$D725*$G$791*$G$792/100,2)</f>
        <v>2.2400000000000002</v>
      </c>
    </row>
    <row r="2222" spans="1:7" x14ac:dyDescent="0.25">
      <c r="A2222" s="244"/>
      <c r="B2222" s="253">
        <f t="shared" si="34"/>
        <v>41880.541669999999</v>
      </c>
      <c r="C2222" s="254">
        <v>13</v>
      </c>
      <c r="D2222" s="39">
        <f>ROUND(АТС!D726*$D$791*$D$792/100,2)</f>
        <v>3.13</v>
      </c>
      <c r="E2222" s="39">
        <f>ROUND(АТС!$D726*$E$791*$E$792/100,2)</f>
        <v>2.88</v>
      </c>
      <c r="F2222" s="39">
        <f>ROUND(АТС!$D726*$F$791*$F$792/100,2)</f>
        <v>1.96</v>
      </c>
      <c r="G2222" s="39">
        <f>ROUND(АТС!$D726*$G$791*$G$792/100,2)</f>
        <v>1.1499999999999999</v>
      </c>
    </row>
    <row r="2223" spans="1:7" x14ac:dyDescent="0.25">
      <c r="A2223" s="244"/>
      <c r="B2223" s="253">
        <f t="shared" si="34"/>
        <v>41880.583330000001</v>
      </c>
      <c r="C2223" s="254">
        <v>14</v>
      </c>
      <c r="D2223" s="39">
        <f>ROUND(АТС!D727*$D$791*$D$792/100,2)</f>
        <v>0</v>
      </c>
      <c r="E2223" s="39">
        <f>ROUND(АТС!$D727*$E$791*$E$792/100,2)</f>
        <v>0</v>
      </c>
      <c r="F2223" s="39">
        <f>ROUND(АТС!$D727*$F$791*$F$792/100,2)</f>
        <v>0</v>
      </c>
      <c r="G2223" s="39">
        <f>ROUND(АТС!$D727*$G$791*$G$792/100,2)</f>
        <v>0</v>
      </c>
    </row>
    <row r="2224" spans="1:7" x14ac:dyDescent="0.25">
      <c r="A2224" s="244"/>
      <c r="B2224" s="253">
        <f t="shared" si="34"/>
        <v>41880.625</v>
      </c>
      <c r="C2224" s="254">
        <v>15</v>
      </c>
      <c r="D2224" s="39">
        <f>ROUND(АТС!D728*$D$791*$D$792/100,2)</f>
        <v>0</v>
      </c>
      <c r="E2224" s="39">
        <f>ROUND(АТС!$D728*$E$791*$E$792/100,2)</f>
        <v>0</v>
      </c>
      <c r="F2224" s="39">
        <f>ROUND(АТС!$D728*$F$791*$F$792/100,2)</f>
        <v>0</v>
      </c>
      <c r="G2224" s="39">
        <f>ROUND(АТС!$D728*$G$791*$G$792/100,2)</f>
        <v>0</v>
      </c>
    </row>
    <row r="2225" spans="1:7" x14ac:dyDescent="0.25">
      <c r="A2225" s="244"/>
      <c r="B2225" s="253">
        <f t="shared" si="34"/>
        <v>41880.666669999999</v>
      </c>
      <c r="C2225" s="254">
        <v>16</v>
      </c>
      <c r="D2225" s="39">
        <f>ROUND(АТС!D729*$D$791*$D$792/100,2)</f>
        <v>0</v>
      </c>
      <c r="E2225" s="39">
        <f>ROUND(АТС!$D729*$E$791*$E$792/100,2)</f>
        <v>0</v>
      </c>
      <c r="F2225" s="39">
        <f>ROUND(АТС!$D729*$F$791*$F$792/100,2)</f>
        <v>0</v>
      </c>
      <c r="G2225" s="39">
        <f>ROUND(АТС!$D729*$G$791*$G$792/100,2)</f>
        <v>0</v>
      </c>
    </row>
    <row r="2226" spans="1:7" x14ac:dyDescent="0.25">
      <c r="A2226" s="244"/>
      <c r="B2226" s="253">
        <f t="shared" si="34"/>
        <v>41880.708330000001</v>
      </c>
      <c r="C2226" s="254">
        <v>17</v>
      </c>
      <c r="D2226" s="39">
        <f>ROUND(АТС!D730*$D$791*$D$792/100,2)</f>
        <v>0</v>
      </c>
      <c r="E2226" s="39">
        <f>ROUND(АТС!$D730*$E$791*$E$792/100,2)</f>
        <v>0</v>
      </c>
      <c r="F2226" s="39">
        <f>ROUND(АТС!$D730*$F$791*$F$792/100,2)</f>
        <v>0</v>
      </c>
      <c r="G2226" s="39">
        <f>ROUND(АТС!$D730*$G$791*$G$792/100,2)</f>
        <v>0</v>
      </c>
    </row>
    <row r="2227" spans="1:7" x14ac:dyDescent="0.25">
      <c r="A2227" s="244"/>
      <c r="B2227" s="253">
        <f t="shared" si="34"/>
        <v>41880.75</v>
      </c>
      <c r="C2227" s="254">
        <v>18</v>
      </c>
      <c r="D2227" s="39">
        <f>ROUND(АТС!D731*$D$791*$D$792/100,2)</f>
        <v>0</v>
      </c>
      <c r="E2227" s="39">
        <f>ROUND(АТС!$D731*$E$791*$E$792/100,2)</f>
        <v>0</v>
      </c>
      <c r="F2227" s="39">
        <f>ROUND(АТС!$D731*$F$791*$F$792/100,2)</f>
        <v>0</v>
      </c>
      <c r="G2227" s="39">
        <f>ROUND(АТС!$D731*$G$791*$G$792/100,2)</f>
        <v>0</v>
      </c>
    </row>
    <row r="2228" spans="1:7" x14ac:dyDescent="0.25">
      <c r="A2228" s="244"/>
      <c r="B2228" s="253">
        <f t="shared" si="34"/>
        <v>41880.791669999999</v>
      </c>
      <c r="C2228" s="254">
        <v>19</v>
      </c>
      <c r="D2228" s="39">
        <f>ROUND(АТС!D732*$D$791*$D$792/100,2)</f>
        <v>0</v>
      </c>
      <c r="E2228" s="39">
        <f>ROUND(АТС!$D732*$E$791*$E$792/100,2)</f>
        <v>0</v>
      </c>
      <c r="F2228" s="39">
        <f>ROUND(АТС!$D732*$F$791*$F$792/100,2)</f>
        <v>0</v>
      </c>
      <c r="G2228" s="39">
        <f>ROUND(АТС!$D732*$G$791*$G$792/100,2)</f>
        <v>0</v>
      </c>
    </row>
    <row r="2229" spans="1:7" x14ac:dyDescent="0.25">
      <c r="A2229" s="244"/>
      <c r="B2229" s="253">
        <f t="shared" si="34"/>
        <v>41880.833330000001</v>
      </c>
      <c r="C2229" s="254">
        <v>20</v>
      </c>
      <c r="D2229" s="39">
        <f>ROUND(АТС!D733*$D$791*$D$792/100,2)</f>
        <v>0</v>
      </c>
      <c r="E2229" s="39">
        <f>ROUND(АТС!$D733*$E$791*$E$792/100,2)</f>
        <v>0</v>
      </c>
      <c r="F2229" s="39">
        <f>ROUND(АТС!$D733*$F$791*$F$792/100,2)</f>
        <v>0</v>
      </c>
      <c r="G2229" s="39">
        <f>ROUND(АТС!$D733*$G$791*$G$792/100,2)</f>
        <v>0</v>
      </c>
    </row>
    <row r="2230" spans="1:7" x14ac:dyDescent="0.25">
      <c r="A2230" s="244"/>
      <c r="B2230" s="253">
        <f t="shared" si="34"/>
        <v>41880.875</v>
      </c>
      <c r="C2230" s="254">
        <v>21</v>
      </c>
      <c r="D2230" s="39">
        <f>ROUND(АТС!D734*$D$791*$D$792/100,2)</f>
        <v>0</v>
      </c>
      <c r="E2230" s="39">
        <f>ROUND(АТС!$D734*$E$791*$E$792/100,2)</f>
        <v>0</v>
      </c>
      <c r="F2230" s="39">
        <f>ROUND(АТС!$D734*$F$791*$F$792/100,2)</f>
        <v>0</v>
      </c>
      <c r="G2230" s="39">
        <f>ROUND(АТС!$D734*$G$791*$G$792/100,2)</f>
        <v>0</v>
      </c>
    </row>
    <row r="2231" spans="1:7" x14ac:dyDescent="0.25">
      <c r="A2231" s="244"/>
      <c r="B2231" s="253">
        <f t="shared" si="34"/>
        <v>41880.916669999999</v>
      </c>
      <c r="C2231" s="254">
        <v>22</v>
      </c>
      <c r="D2231" s="39">
        <f>ROUND(АТС!D735*$D$791*$D$792/100,2)</f>
        <v>0</v>
      </c>
      <c r="E2231" s="39">
        <f>ROUND(АТС!$D735*$E$791*$E$792/100,2)</f>
        <v>0</v>
      </c>
      <c r="F2231" s="39">
        <f>ROUND(АТС!$D735*$F$791*$F$792/100,2)</f>
        <v>0</v>
      </c>
      <c r="G2231" s="39">
        <f>ROUND(АТС!$D735*$G$791*$G$792/100,2)</f>
        <v>0</v>
      </c>
    </row>
    <row r="2232" spans="1:7" x14ac:dyDescent="0.25">
      <c r="A2232" s="244"/>
      <c r="B2232" s="253">
        <f t="shared" si="34"/>
        <v>41880.958330000001</v>
      </c>
      <c r="C2232" s="254">
        <v>23</v>
      </c>
      <c r="D2232" s="39">
        <f>ROUND(АТС!D736*$D$791*$D$792/100,2)</f>
        <v>0</v>
      </c>
      <c r="E2232" s="39">
        <f>ROUND(АТС!$D736*$E$791*$E$792/100,2)</f>
        <v>0</v>
      </c>
      <c r="F2232" s="39">
        <f>ROUND(АТС!$D736*$F$791*$F$792/100,2)</f>
        <v>0</v>
      </c>
      <c r="G2232" s="39">
        <f>ROUND(АТС!$D736*$G$791*$G$792/100,2)</f>
        <v>0</v>
      </c>
    </row>
    <row r="2233" spans="1:7" x14ac:dyDescent="0.25">
      <c r="A2233" s="244"/>
      <c r="B2233" s="253">
        <f t="shared" si="34"/>
        <v>41881</v>
      </c>
      <c r="C2233" s="254">
        <v>0</v>
      </c>
      <c r="D2233" s="39">
        <f>ROUND(АТС!D737*$D$791*$D$792/100,2)</f>
        <v>0</v>
      </c>
      <c r="E2233" s="39">
        <f>ROUND(АТС!$D737*$E$791*$E$792/100,2)</f>
        <v>0</v>
      </c>
      <c r="F2233" s="39">
        <f>ROUND(АТС!$D737*$F$791*$F$792/100,2)</f>
        <v>0</v>
      </c>
      <c r="G2233" s="39">
        <f>ROUND(АТС!$D737*$G$791*$G$792/100,2)</f>
        <v>0</v>
      </c>
    </row>
    <row r="2234" spans="1:7" x14ac:dyDescent="0.25">
      <c r="A2234" s="244"/>
      <c r="B2234" s="253">
        <f t="shared" si="34"/>
        <v>41881.041669999999</v>
      </c>
      <c r="C2234" s="254">
        <v>1</v>
      </c>
      <c r="D2234" s="39">
        <f>ROUND(АТС!D738*$D$791*$D$792/100,2)</f>
        <v>3.32</v>
      </c>
      <c r="E2234" s="39">
        <f>ROUND(АТС!$D738*$E$791*$E$792/100,2)</f>
        <v>3.05</v>
      </c>
      <c r="F2234" s="39">
        <f>ROUND(АТС!$D738*$F$791*$F$792/100,2)</f>
        <v>2.08</v>
      </c>
      <c r="G2234" s="39">
        <f>ROUND(АТС!$D738*$G$791*$G$792/100,2)</f>
        <v>1.21</v>
      </c>
    </row>
    <row r="2235" spans="1:7" x14ac:dyDescent="0.25">
      <c r="A2235" s="244"/>
      <c r="B2235" s="253">
        <f t="shared" si="34"/>
        <v>41881.083330000001</v>
      </c>
      <c r="C2235" s="254">
        <v>2</v>
      </c>
      <c r="D2235" s="39">
        <f>ROUND(АТС!D739*$D$791*$D$792/100,2)</f>
        <v>4.3600000000000003</v>
      </c>
      <c r="E2235" s="39">
        <f>ROUND(АТС!$D739*$E$791*$E$792/100,2)</f>
        <v>4</v>
      </c>
      <c r="F2235" s="39">
        <f>ROUND(АТС!$D739*$F$791*$F$792/100,2)</f>
        <v>2.73</v>
      </c>
      <c r="G2235" s="39">
        <f>ROUND(АТС!$D739*$G$791*$G$792/100,2)</f>
        <v>1.6</v>
      </c>
    </row>
    <row r="2236" spans="1:7" x14ac:dyDescent="0.25">
      <c r="A2236" s="244"/>
      <c r="B2236" s="253">
        <f t="shared" si="34"/>
        <v>41881.125</v>
      </c>
      <c r="C2236" s="254">
        <v>3</v>
      </c>
      <c r="D2236" s="39">
        <f>ROUND(АТС!D740*$D$791*$D$792/100,2)</f>
        <v>1.21</v>
      </c>
      <c r="E2236" s="39">
        <f>ROUND(АТС!$D740*$E$791*$E$792/100,2)</f>
        <v>1.1200000000000001</v>
      </c>
      <c r="F2236" s="39">
        <f>ROUND(АТС!$D740*$F$791*$F$792/100,2)</f>
        <v>0.76</v>
      </c>
      <c r="G2236" s="39">
        <f>ROUND(АТС!$D740*$G$791*$G$792/100,2)</f>
        <v>0.44</v>
      </c>
    </row>
    <row r="2237" spans="1:7" x14ac:dyDescent="0.25">
      <c r="A2237" s="244"/>
      <c r="B2237" s="253">
        <f t="shared" si="34"/>
        <v>41881.166669999999</v>
      </c>
      <c r="C2237" s="254">
        <v>4</v>
      </c>
      <c r="D2237" s="39">
        <f>ROUND(АТС!D741*$D$791*$D$792/100,2)</f>
        <v>0</v>
      </c>
      <c r="E2237" s="39">
        <f>ROUND(АТС!$D741*$E$791*$E$792/100,2)</f>
        <v>0</v>
      </c>
      <c r="F2237" s="39">
        <f>ROUND(АТС!$D741*$F$791*$F$792/100,2)</f>
        <v>0</v>
      </c>
      <c r="G2237" s="39">
        <f>ROUND(АТС!$D741*$G$791*$G$792/100,2)</f>
        <v>0</v>
      </c>
    </row>
    <row r="2238" spans="1:7" x14ac:dyDescent="0.25">
      <c r="A2238" s="244"/>
      <c r="B2238" s="253">
        <f t="shared" si="34"/>
        <v>41881.208330000001</v>
      </c>
      <c r="C2238" s="254">
        <v>5</v>
      </c>
      <c r="D2238" s="39">
        <f>ROUND(АТС!D742*$D$791*$D$792/100,2)</f>
        <v>0</v>
      </c>
      <c r="E2238" s="39">
        <f>ROUND(АТС!$D742*$E$791*$E$792/100,2)</f>
        <v>0</v>
      </c>
      <c r="F2238" s="39">
        <f>ROUND(АТС!$D742*$F$791*$F$792/100,2)</f>
        <v>0</v>
      </c>
      <c r="G2238" s="39">
        <f>ROUND(АТС!$D742*$G$791*$G$792/100,2)</f>
        <v>0</v>
      </c>
    </row>
    <row r="2239" spans="1:7" x14ac:dyDescent="0.25">
      <c r="A2239" s="244"/>
      <c r="B2239" s="253">
        <f t="shared" si="34"/>
        <v>41881.25</v>
      </c>
      <c r="C2239" s="254">
        <v>6</v>
      </c>
      <c r="D2239" s="39">
        <f>ROUND(АТС!D743*$D$791*$D$792/100,2)</f>
        <v>0.67</v>
      </c>
      <c r="E2239" s="39">
        <f>ROUND(АТС!$D743*$E$791*$E$792/100,2)</f>
        <v>0.61</v>
      </c>
      <c r="F2239" s="39">
        <f>ROUND(АТС!$D743*$F$791*$F$792/100,2)</f>
        <v>0.42</v>
      </c>
      <c r="G2239" s="39">
        <f>ROUND(АТС!$D743*$G$791*$G$792/100,2)</f>
        <v>0.24</v>
      </c>
    </row>
    <row r="2240" spans="1:7" x14ac:dyDescent="0.25">
      <c r="A2240" s="244"/>
      <c r="B2240" s="253">
        <f t="shared" si="34"/>
        <v>41881.291669999999</v>
      </c>
      <c r="C2240" s="254">
        <v>7</v>
      </c>
      <c r="D2240" s="39">
        <f>ROUND(АТС!D744*$D$791*$D$792/100,2)</f>
        <v>11.81</v>
      </c>
      <c r="E2240" s="39">
        <f>ROUND(АТС!$D744*$E$791*$E$792/100,2)</f>
        <v>10.85</v>
      </c>
      <c r="F2240" s="39">
        <f>ROUND(АТС!$D744*$F$791*$F$792/100,2)</f>
        <v>7.39</v>
      </c>
      <c r="G2240" s="39">
        <f>ROUND(АТС!$D744*$G$791*$G$792/100,2)</f>
        <v>4.32</v>
      </c>
    </row>
    <row r="2241" spans="1:7" x14ac:dyDescent="0.25">
      <c r="A2241" s="244"/>
      <c r="B2241" s="253">
        <f t="shared" si="34"/>
        <v>41881.333330000001</v>
      </c>
      <c r="C2241" s="254">
        <v>8</v>
      </c>
      <c r="D2241" s="39">
        <f>ROUND(АТС!D745*$D$791*$D$792/100,2)</f>
        <v>51.17</v>
      </c>
      <c r="E2241" s="39">
        <f>ROUND(АТС!$D745*$E$791*$E$792/100,2)</f>
        <v>47.02</v>
      </c>
      <c r="F2241" s="39">
        <f>ROUND(АТС!$D745*$F$791*$F$792/100,2)</f>
        <v>32.020000000000003</v>
      </c>
      <c r="G2241" s="39">
        <f>ROUND(АТС!$D745*$G$791*$G$792/100,2)</f>
        <v>18.739999999999998</v>
      </c>
    </row>
    <row r="2242" spans="1:7" x14ac:dyDescent="0.25">
      <c r="A2242" s="244"/>
      <c r="B2242" s="253">
        <f t="shared" si="34"/>
        <v>41881.375</v>
      </c>
      <c r="C2242" s="254">
        <v>9</v>
      </c>
      <c r="D2242" s="39">
        <f>ROUND(АТС!D746*$D$791*$D$792/100,2)</f>
        <v>2.27</v>
      </c>
      <c r="E2242" s="39">
        <f>ROUND(АТС!$D746*$E$791*$E$792/100,2)</f>
        <v>2.09</v>
      </c>
      <c r="F2242" s="39">
        <f>ROUND(АТС!$D746*$F$791*$F$792/100,2)</f>
        <v>1.42</v>
      </c>
      <c r="G2242" s="39">
        <f>ROUND(АТС!$D746*$G$791*$G$792/100,2)</f>
        <v>0.83</v>
      </c>
    </row>
    <row r="2243" spans="1:7" x14ac:dyDescent="0.25">
      <c r="A2243" s="244"/>
      <c r="B2243" s="253">
        <f t="shared" si="34"/>
        <v>41881.416669999999</v>
      </c>
      <c r="C2243" s="254">
        <v>10</v>
      </c>
      <c r="D2243" s="39">
        <f>ROUND(АТС!D747*$D$791*$D$792/100,2)</f>
        <v>0</v>
      </c>
      <c r="E2243" s="39">
        <f>ROUND(АТС!$D747*$E$791*$E$792/100,2)</f>
        <v>0</v>
      </c>
      <c r="F2243" s="39">
        <f>ROUND(АТС!$D747*$F$791*$F$792/100,2)</f>
        <v>0</v>
      </c>
      <c r="G2243" s="39">
        <f>ROUND(АТС!$D747*$G$791*$G$792/100,2)</f>
        <v>0</v>
      </c>
    </row>
    <row r="2244" spans="1:7" x14ac:dyDescent="0.25">
      <c r="A2244" s="244"/>
      <c r="B2244" s="253">
        <f t="shared" si="34"/>
        <v>41881.458330000001</v>
      </c>
      <c r="C2244" s="254">
        <v>11</v>
      </c>
      <c r="D2244" s="39">
        <f>ROUND(АТС!D748*$D$791*$D$792/100,2)</f>
        <v>0</v>
      </c>
      <c r="E2244" s="39">
        <f>ROUND(АТС!$D748*$E$791*$E$792/100,2)</f>
        <v>0</v>
      </c>
      <c r="F2244" s="39">
        <f>ROUND(АТС!$D748*$F$791*$F$792/100,2)</f>
        <v>0</v>
      </c>
      <c r="G2244" s="39">
        <f>ROUND(АТС!$D748*$G$791*$G$792/100,2)</f>
        <v>0</v>
      </c>
    </row>
    <row r="2245" spans="1:7" x14ac:dyDescent="0.25">
      <c r="A2245" s="244"/>
      <c r="B2245" s="253">
        <f t="shared" si="34"/>
        <v>41881.5</v>
      </c>
      <c r="C2245" s="254">
        <v>12</v>
      </c>
      <c r="D2245" s="39">
        <f>ROUND(АТС!D749*$D$791*$D$792/100,2)</f>
        <v>0</v>
      </c>
      <c r="E2245" s="39">
        <f>ROUND(АТС!$D749*$E$791*$E$792/100,2)</f>
        <v>0</v>
      </c>
      <c r="F2245" s="39">
        <f>ROUND(АТС!$D749*$F$791*$F$792/100,2)</f>
        <v>0</v>
      </c>
      <c r="G2245" s="39">
        <f>ROUND(АТС!$D749*$G$791*$G$792/100,2)</f>
        <v>0</v>
      </c>
    </row>
    <row r="2246" spans="1:7" x14ac:dyDescent="0.25">
      <c r="A2246" s="244"/>
      <c r="B2246" s="253">
        <f t="shared" si="34"/>
        <v>41881.541669999999</v>
      </c>
      <c r="C2246" s="254">
        <v>13</v>
      </c>
      <c r="D2246" s="39">
        <f>ROUND(АТС!D750*$D$791*$D$792/100,2)</f>
        <v>0</v>
      </c>
      <c r="E2246" s="39">
        <f>ROUND(АТС!$D750*$E$791*$E$792/100,2)</f>
        <v>0</v>
      </c>
      <c r="F2246" s="39">
        <f>ROUND(АТС!$D750*$F$791*$F$792/100,2)</f>
        <v>0</v>
      </c>
      <c r="G2246" s="39">
        <f>ROUND(АТС!$D750*$G$791*$G$792/100,2)</f>
        <v>0</v>
      </c>
    </row>
    <row r="2247" spans="1:7" x14ac:dyDescent="0.25">
      <c r="A2247" s="244"/>
      <c r="B2247" s="253">
        <f t="shared" si="34"/>
        <v>41881.583330000001</v>
      </c>
      <c r="C2247" s="254">
        <v>14</v>
      </c>
      <c r="D2247" s="39">
        <f>ROUND(АТС!D751*$D$791*$D$792/100,2)</f>
        <v>0</v>
      </c>
      <c r="E2247" s="39">
        <f>ROUND(АТС!$D751*$E$791*$E$792/100,2)</f>
        <v>0</v>
      </c>
      <c r="F2247" s="39">
        <f>ROUND(АТС!$D751*$F$791*$F$792/100,2)</f>
        <v>0</v>
      </c>
      <c r="G2247" s="39">
        <f>ROUND(АТС!$D751*$G$791*$G$792/100,2)</f>
        <v>0</v>
      </c>
    </row>
    <row r="2248" spans="1:7" x14ac:dyDescent="0.25">
      <c r="A2248" s="244"/>
      <c r="B2248" s="253">
        <f t="shared" si="34"/>
        <v>41881.625</v>
      </c>
      <c r="C2248" s="254">
        <v>15</v>
      </c>
      <c r="D2248" s="39">
        <f>ROUND(АТС!D752*$D$791*$D$792/100,2)</f>
        <v>0</v>
      </c>
      <c r="E2248" s="39">
        <f>ROUND(АТС!$D752*$E$791*$E$792/100,2)</f>
        <v>0</v>
      </c>
      <c r="F2248" s="39">
        <f>ROUND(АТС!$D752*$F$791*$F$792/100,2)</f>
        <v>0</v>
      </c>
      <c r="G2248" s="39">
        <f>ROUND(АТС!$D752*$G$791*$G$792/100,2)</f>
        <v>0</v>
      </c>
    </row>
    <row r="2249" spans="1:7" x14ac:dyDescent="0.25">
      <c r="A2249" s="244"/>
      <c r="B2249" s="253">
        <f t="shared" si="34"/>
        <v>41881.666669999999</v>
      </c>
      <c r="C2249" s="254">
        <v>16</v>
      </c>
      <c r="D2249" s="39">
        <f>ROUND(АТС!D753*$D$791*$D$792/100,2)</f>
        <v>0</v>
      </c>
      <c r="E2249" s="39">
        <f>ROUND(АТС!$D753*$E$791*$E$792/100,2)</f>
        <v>0</v>
      </c>
      <c r="F2249" s="39">
        <f>ROUND(АТС!$D753*$F$791*$F$792/100,2)</f>
        <v>0</v>
      </c>
      <c r="G2249" s="39">
        <f>ROUND(АТС!$D753*$G$791*$G$792/100,2)</f>
        <v>0</v>
      </c>
    </row>
    <row r="2250" spans="1:7" x14ac:dyDescent="0.25">
      <c r="A2250" s="244"/>
      <c r="B2250" s="253">
        <f t="shared" si="34"/>
        <v>41881.708330000001</v>
      </c>
      <c r="C2250" s="254">
        <v>17</v>
      </c>
      <c r="D2250" s="39">
        <f>ROUND(АТС!D754*$D$791*$D$792/100,2)</f>
        <v>0</v>
      </c>
      <c r="E2250" s="39">
        <f>ROUND(АТС!$D754*$E$791*$E$792/100,2)</f>
        <v>0</v>
      </c>
      <c r="F2250" s="39">
        <f>ROUND(АТС!$D754*$F$791*$F$792/100,2)</f>
        <v>0</v>
      </c>
      <c r="G2250" s="39">
        <f>ROUND(АТС!$D754*$G$791*$G$792/100,2)</f>
        <v>0</v>
      </c>
    </row>
    <row r="2251" spans="1:7" x14ac:dyDescent="0.25">
      <c r="A2251" s="244"/>
      <c r="B2251" s="253">
        <f t="shared" si="34"/>
        <v>41881.75</v>
      </c>
      <c r="C2251" s="254">
        <v>18</v>
      </c>
      <c r="D2251" s="39">
        <f>ROUND(АТС!D755*$D$791*$D$792/100,2)</f>
        <v>0</v>
      </c>
      <c r="E2251" s="39">
        <f>ROUND(АТС!$D755*$E$791*$E$792/100,2)</f>
        <v>0</v>
      </c>
      <c r="F2251" s="39">
        <f>ROUND(АТС!$D755*$F$791*$F$792/100,2)</f>
        <v>0</v>
      </c>
      <c r="G2251" s="39">
        <f>ROUND(АТС!$D755*$G$791*$G$792/100,2)</f>
        <v>0</v>
      </c>
    </row>
    <row r="2252" spans="1:7" x14ac:dyDescent="0.25">
      <c r="A2252" s="244"/>
      <c r="B2252" s="253">
        <f t="shared" si="34"/>
        <v>41881.791669999999</v>
      </c>
      <c r="C2252" s="254">
        <v>19</v>
      </c>
      <c r="D2252" s="39">
        <f>ROUND(АТС!D756*$D$791*$D$792/100,2)</f>
        <v>0</v>
      </c>
      <c r="E2252" s="39">
        <f>ROUND(АТС!$D756*$E$791*$E$792/100,2)</f>
        <v>0</v>
      </c>
      <c r="F2252" s="39">
        <f>ROUND(АТС!$D756*$F$791*$F$792/100,2)</f>
        <v>0</v>
      </c>
      <c r="G2252" s="39">
        <f>ROUND(АТС!$D756*$G$791*$G$792/100,2)</f>
        <v>0</v>
      </c>
    </row>
    <row r="2253" spans="1:7" x14ac:dyDescent="0.25">
      <c r="A2253" s="244"/>
      <c r="B2253" s="253">
        <f t="shared" si="34"/>
        <v>41881.833330000001</v>
      </c>
      <c r="C2253" s="254">
        <v>20</v>
      </c>
      <c r="D2253" s="39">
        <f>ROUND(АТС!D757*$D$791*$D$792/100,2)</f>
        <v>0</v>
      </c>
      <c r="E2253" s="39">
        <f>ROUND(АТС!$D757*$E$791*$E$792/100,2)</f>
        <v>0</v>
      </c>
      <c r="F2253" s="39">
        <f>ROUND(АТС!$D757*$F$791*$F$792/100,2)</f>
        <v>0</v>
      </c>
      <c r="G2253" s="39">
        <f>ROUND(АТС!$D757*$G$791*$G$792/100,2)</f>
        <v>0</v>
      </c>
    </row>
    <row r="2254" spans="1:7" x14ac:dyDescent="0.25">
      <c r="A2254" s="244"/>
      <c r="B2254" s="253">
        <f t="shared" si="34"/>
        <v>41881.875</v>
      </c>
      <c r="C2254" s="254">
        <v>21</v>
      </c>
      <c r="D2254" s="39">
        <f>ROUND(АТС!D758*$D$791*$D$792/100,2)</f>
        <v>0</v>
      </c>
      <c r="E2254" s="39">
        <f>ROUND(АТС!$D758*$E$791*$E$792/100,2)</f>
        <v>0</v>
      </c>
      <c r="F2254" s="39">
        <f>ROUND(АТС!$D758*$F$791*$F$792/100,2)</f>
        <v>0</v>
      </c>
      <c r="G2254" s="39">
        <f>ROUND(АТС!$D758*$G$791*$G$792/100,2)</f>
        <v>0</v>
      </c>
    </row>
    <row r="2255" spans="1:7" x14ac:dyDescent="0.25">
      <c r="A2255" s="244"/>
      <c r="B2255" s="253">
        <f t="shared" si="34"/>
        <v>41881.916669999999</v>
      </c>
      <c r="C2255" s="254">
        <v>22</v>
      </c>
      <c r="D2255" s="39">
        <f>ROUND(АТС!D759*$D$791*$D$792/100,2)</f>
        <v>0</v>
      </c>
      <c r="E2255" s="39">
        <f>ROUND(АТС!$D759*$E$791*$E$792/100,2)</f>
        <v>0</v>
      </c>
      <c r="F2255" s="39">
        <f>ROUND(АТС!$D759*$F$791*$F$792/100,2)</f>
        <v>0</v>
      </c>
      <c r="G2255" s="39">
        <f>ROUND(АТС!$D759*$G$791*$G$792/100,2)</f>
        <v>0</v>
      </c>
    </row>
    <row r="2256" spans="1:7" x14ac:dyDescent="0.25">
      <c r="A2256" s="244"/>
      <c r="B2256" s="253">
        <f t="shared" si="34"/>
        <v>41881.958330000001</v>
      </c>
      <c r="C2256" s="254">
        <v>23</v>
      </c>
      <c r="D2256" s="39">
        <f>ROUND(АТС!D760*$D$791*$D$792/100,2)</f>
        <v>0</v>
      </c>
      <c r="E2256" s="39">
        <f>ROUND(АТС!$D760*$E$791*$E$792/100,2)</f>
        <v>0</v>
      </c>
      <c r="F2256" s="39">
        <f>ROUND(АТС!$D760*$F$791*$F$792/100,2)</f>
        <v>0</v>
      </c>
      <c r="G2256" s="39">
        <f>ROUND(АТС!$D760*$G$791*$G$792/100,2)</f>
        <v>0</v>
      </c>
    </row>
    <row r="2257" spans="1:7" x14ac:dyDescent="0.25">
      <c r="A2257" s="244"/>
      <c r="B2257" s="253">
        <f t="shared" si="34"/>
        <v>41882</v>
      </c>
      <c r="C2257" s="254">
        <v>0</v>
      </c>
      <c r="D2257" s="39">
        <f>ROUND(АТС!D761*$D$791*$D$792/100,2)</f>
        <v>0</v>
      </c>
      <c r="E2257" s="39">
        <f>ROUND(АТС!$D761*$E$791*$E$792/100,2)</f>
        <v>0</v>
      </c>
      <c r="F2257" s="39">
        <f>ROUND(АТС!$D761*$F$791*$F$792/100,2)</f>
        <v>0</v>
      </c>
      <c r="G2257" s="39">
        <f>ROUND(АТС!$D761*$G$791*$G$792/100,2)</f>
        <v>0</v>
      </c>
    </row>
    <row r="2258" spans="1:7" x14ac:dyDescent="0.25">
      <c r="A2258" s="244"/>
      <c r="B2258" s="253">
        <f t="shared" si="34"/>
        <v>41882.041669999999</v>
      </c>
      <c r="C2258" s="254">
        <v>1</v>
      </c>
      <c r="D2258" s="39">
        <f>ROUND(АТС!D762*$D$791*$D$792/100,2)</f>
        <v>0</v>
      </c>
      <c r="E2258" s="39">
        <f>ROUND(АТС!$D762*$E$791*$E$792/100,2)</f>
        <v>0</v>
      </c>
      <c r="F2258" s="39">
        <f>ROUND(АТС!$D762*$F$791*$F$792/100,2)</f>
        <v>0</v>
      </c>
      <c r="G2258" s="39">
        <f>ROUND(АТС!$D762*$G$791*$G$792/100,2)</f>
        <v>0</v>
      </c>
    </row>
    <row r="2259" spans="1:7" x14ac:dyDescent="0.25">
      <c r="A2259" s="244"/>
      <c r="B2259" s="253">
        <f t="shared" si="34"/>
        <v>41882.083330000001</v>
      </c>
      <c r="C2259" s="254">
        <v>2</v>
      </c>
      <c r="D2259" s="39">
        <f>ROUND(АТС!D763*$D$791*$D$792/100,2)</f>
        <v>0</v>
      </c>
      <c r="E2259" s="39">
        <f>ROUND(АТС!$D763*$E$791*$E$792/100,2)</f>
        <v>0</v>
      </c>
      <c r="F2259" s="39">
        <f>ROUND(АТС!$D763*$F$791*$F$792/100,2)</f>
        <v>0</v>
      </c>
      <c r="G2259" s="39">
        <f>ROUND(АТС!$D763*$G$791*$G$792/100,2)</f>
        <v>0</v>
      </c>
    </row>
    <row r="2260" spans="1:7" x14ac:dyDescent="0.25">
      <c r="A2260" s="244"/>
      <c r="B2260" s="253">
        <f t="shared" si="34"/>
        <v>41882.125</v>
      </c>
      <c r="C2260" s="254">
        <v>3</v>
      </c>
      <c r="D2260" s="39">
        <f>ROUND(АТС!D764*$D$791*$D$792/100,2)</f>
        <v>0</v>
      </c>
      <c r="E2260" s="39">
        <f>ROUND(АТС!$D764*$E$791*$E$792/100,2)</f>
        <v>0</v>
      </c>
      <c r="F2260" s="39">
        <f>ROUND(АТС!$D764*$F$791*$F$792/100,2)</f>
        <v>0</v>
      </c>
      <c r="G2260" s="39">
        <f>ROUND(АТС!$D764*$G$791*$G$792/100,2)</f>
        <v>0</v>
      </c>
    </row>
    <row r="2261" spans="1:7" x14ac:dyDescent="0.25">
      <c r="A2261" s="244"/>
      <c r="B2261" s="253">
        <f t="shared" si="34"/>
        <v>41882.166669999999</v>
      </c>
      <c r="C2261" s="254">
        <v>4</v>
      </c>
      <c r="D2261" s="39">
        <f>ROUND(АТС!D765*$D$791*$D$792/100,2)</f>
        <v>0</v>
      </c>
      <c r="E2261" s="39">
        <f>ROUND(АТС!$D765*$E$791*$E$792/100,2)</f>
        <v>0</v>
      </c>
      <c r="F2261" s="39">
        <f>ROUND(АТС!$D765*$F$791*$F$792/100,2)</f>
        <v>0</v>
      </c>
      <c r="G2261" s="39">
        <f>ROUND(АТС!$D765*$G$791*$G$792/100,2)</f>
        <v>0</v>
      </c>
    </row>
    <row r="2262" spans="1:7" x14ac:dyDescent="0.25">
      <c r="A2262" s="244"/>
      <c r="B2262" s="253">
        <f t="shared" si="34"/>
        <v>41882.208330000001</v>
      </c>
      <c r="C2262" s="254">
        <v>5</v>
      </c>
      <c r="D2262" s="39">
        <f>ROUND(АТС!D766*$D$791*$D$792/100,2)</f>
        <v>24.01</v>
      </c>
      <c r="E2262" s="39">
        <f>ROUND(АТС!$D766*$E$791*$E$792/100,2)</f>
        <v>22.06</v>
      </c>
      <c r="F2262" s="39">
        <f>ROUND(АТС!$D766*$F$791*$F$792/100,2)</f>
        <v>15.02</v>
      </c>
      <c r="G2262" s="39">
        <f>ROUND(АТС!$D766*$G$791*$G$792/100,2)</f>
        <v>8.7899999999999991</v>
      </c>
    </row>
    <row r="2263" spans="1:7" x14ac:dyDescent="0.25">
      <c r="A2263" s="244"/>
      <c r="B2263" s="253">
        <f t="shared" si="34"/>
        <v>41882.25</v>
      </c>
      <c r="C2263" s="254">
        <v>6</v>
      </c>
      <c r="D2263" s="39">
        <f>ROUND(АТС!D767*$D$791*$D$792/100,2)</f>
        <v>70.599999999999994</v>
      </c>
      <c r="E2263" s="39">
        <f>ROUND(АТС!$D767*$E$791*$E$792/100,2)</f>
        <v>64.86</v>
      </c>
      <c r="F2263" s="39">
        <f>ROUND(АТС!$D767*$F$791*$F$792/100,2)</f>
        <v>44.17</v>
      </c>
      <c r="G2263" s="39">
        <f>ROUND(АТС!$D767*$G$791*$G$792/100,2)</f>
        <v>25.86</v>
      </c>
    </row>
    <row r="2264" spans="1:7" x14ac:dyDescent="0.25">
      <c r="A2264" s="244"/>
      <c r="B2264" s="253">
        <f t="shared" si="34"/>
        <v>41882.291669999999</v>
      </c>
      <c r="C2264" s="254">
        <v>7</v>
      </c>
      <c r="D2264" s="39">
        <f>ROUND(АТС!D768*$D$791*$D$792/100,2)</f>
        <v>85.9</v>
      </c>
      <c r="E2264" s="39">
        <f>ROUND(АТС!$D768*$E$791*$E$792/100,2)</f>
        <v>78.930000000000007</v>
      </c>
      <c r="F2264" s="39">
        <f>ROUND(АТС!$D768*$F$791*$F$792/100,2)</f>
        <v>53.75</v>
      </c>
      <c r="G2264" s="39">
        <f>ROUND(АТС!$D768*$G$791*$G$792/100,2)</f>
        <v>31.46</v>
      </c>
    </row>
    <row r="2265" spans="1:7" x14ac:dyDescent="0.25">
      <c r="A2265" s="244"/>
      <c r="B2265" s="253">
        <f t="shared" si="34"/>
        <v>41882.333330000001</v>
      </c>
      <c r="C2265" s="254">
        <v>8</v>
      </c>
      <c r="D2265" s="39">
        <f>ROUND(АТС!D769*$D$791*$D$792/100,2)</f>
        <v>12.78</v>
      </c>
      <c r="E2265" s="39">
        <f>ROUND(АТС!$D769*$E$791*$E$792/100,2)</f>
        <v>11.74</v>
      </c>
      <c r="F2265" s="39">
        <f>ROUND(АТС!$D769*$F$791*$F$792/100,2)</f>
        <v>8</v>
      </c>
      <c r="G2265" s="39">
        <f>ROUND(АТС!$D769*$G$791*$G$792/100,2)</f>
        <v>4.68</v>
      </c>
    </row>
    <row r="2266" spans="1:7" x14ac:dyDescent="0.25">
      <c r="A2266" s="244"/>
      <c r="B2266" s="253">
        <f t="shared" ref="B2266:B2280" si="35">B2242+1</f>
        <v>41882.375</v>
      </c>
      <c r="C2266" s="254">
        <v>9</v>
      </c>
      <c r="D2266" s="39">
        <f>ROUND(АТС!D770*$D$791*$D$792/100,2)</f>
        <v>31.82</v>
      </c>
      <c r="E2266" s="39">
        <f>ROUND(АТС!$D770*$E$791*$E$792/100,2)</f>
        <v>29.24</v>
      </c>
      <c r="F2266" s="39">
        <f>ROUND(АТС!$D770*$F$791*$F$792/100,2)</f>
        <v>19.91</v>
      </c>
      <c r="G2266" s="39">
        <f>ROUND(АТС!$D770*$G$791*$G$792/100,2)</f>
        <v>11.65</v>
      </c>
    </row>
    <row r="2267" spans="1:7" x14ac:dyDescent="0.25">
      <c r="A2267" s="244"/>
      <c r="B2267" s="253">
        <f t="shared" si="35"/>
        <v>41882.416669999999</v>
      </c>
      <c r="C2267" s="254">
        <v>10</v>
      </c>
      <c r="D2267" s="39">
        <f>ROUND(АТС!D771*$D$791*$D$792/100,2)</f>
        <v>1.1299999999999999</v>
      </c>
      <c r="E2267" s="39">
        <f>ROUND(АТС!$D771*$E$791*$E$792/100,2)</f>
        <v>1.03</v>
      </c>
      <c r="F2267" s="39">
        <f>ROUND(АТС!$D771*$F$791*$F$792/100,2)</f>
        <v>0.7</v>
      </c>
      <c r="G2267" s="39">
        <f>ROUND(АТС!$D771*$G$791*$G$792/100,2)</f>
        <v>0.41</v>
      </c>
    </row>
    <row r="2268" spans="1:7" x14ac:dyDescent="0.25">
      <c r="A2268" s="244"/>
      <c r="B2268" s="253">
        <f t="shared" si="35"/>
        <v>41882.458330000001</v>
      </c>
      <c r="C2268" s="254">
        <v>11</v>
      </c>
      <c r="D2268" s="39">
        <f>ROUND(АТС!D772*$D$791*$D$792/100,2)</f>
        <v>0</v>
      </c>
      <c r="E2268" s="39">
        <f>ROUND(АТС!$D772*$E$791*$E$792/100,2)</f>
        <v>0</v>
      </c>
      <c r="F2268" s="39">
        <f>ROUND(АТС!$D772*$F$791*$F$792/100,2)</f>
        <v>0</v>
      </c>
      <c r="G2268" s="39">
        <f>ROUND(АТС!$D772*$G$791*$G$792/100,2)</f>
        <v>0</v>
      </c>
    </row>
    <row r="2269" spans="1:7" x14ac:dyDescent="0.25">
      <c r="A2269" s="244"/>
      <c r="B2269" s="253">
        <f t="shared" si="35"/>
        <v>41882.5</v>
      </c>
      <c r="C2269" s="254">
        <v>12</v>
      </c>
      <c r="D2269" s="39">
        <f>ROUND(АТС!D773*$D$791*$D$792/100,2)</f>
        <v>0</v>
      </c>
      <c r="E2269" s="39">
        <f>ROUND(АТС!$D773*$E$791*$E$792/100,2)</f>
        <v>0</v>
      </c>
      <c r="F2269" s="39">
        <f>ROUND(АТС!$D773*$F$791*$F$792/100,2)</f>
        <v>0</v>
      </c>
      <c r="G2269" s="39">
        <f>ROUND(АТС!$D773*$G$791*$G$792/100,2)</f>
        <v>0</v>
      </c>
    </row>
    <row r="2270" spans="1:7" x14ac:dyDescent="0.25">
      <c r="A2270" s="244"/>
      <c r="B2270" s="253">
        <f t="shared" si="35"/>
        <v>41882.541669999999</v>
      </c>
      <c r="C2270" s="254">
        <v>13</v>
      </c>
      <c r="D2270" s="39">
        <f>ROUND(АТС!D774*$D$791*$D$792/100,2)</f>
        <v>0</v>
      </c>
      <c r="E2270" s="39">
        <f>ROUND(АТС!$D774*$E$791*$E$792/100,2)</f>
        <v>0</v>
      </c>
      <c r="F2270" s="39">
        <f>ROUND(АТС!$D774*$F$791*$F$792/100,2)</f>
        <v>0</v>
      </c>
      <c r="G2270" s="39">
        <f>ROUND(АТС!$D774*$G$791*$G$792/100,2)</f>
        <v>0</v>
      </c>
    </row>
    <row r="2271" spans="1:7" x14ac:dyDescent="0.25">
      <c r="A2271" s="244"/>
      <c r="B2271" s="253">
        <f t="shared" si="35"/>
        <v>41882.583330000001</v>
      </c>
      <c r="C2271" s="254">
        <v>14</v>
      </c>
      <c r="D2271" s="39">
        <f>ROUND(АТС!D775*$D$791*$D$792/100,2)</f>
        <v>0</v>
      </c>
      <c r="E2271" s="39">
        <f>ROUND(АТС!$D775*$E$791*$E$792/100,2)</f>
        <v>0</v>
      </c>
      <c r="F2271" s="39">
        <f>ROUND(АТС!$D775*$F$791*$F$792/100,2)</f>
        <v>0</v>
      </c>
      <c r="G2271" s="39">
        <f>ROUND(АТС!$D775*$G$791*$G$792/100,2)</f>
        <v>0</v>
      </c>
    </row>
    <row r="2272" spans="1:7" x14ac:dyDescent="0.25">
      <c r="A2272" s="244"/>
      <c r="B2272" s="253">
        <f t="shared" si="35"/>
        <v>41882.625</v>
      </c>
      <c r="C2272" s="254">
        <v>15</v>
      </c>
      <c r="D2272" s="39">
        <f>ROUND(АТС!D776*$D$791*$D$792/100,2)</f>
        <v>0</v>
      </c>
      <c r="E2272" s="39">
        <f>ROUND(АТС!$D776*$E$791*$E$792/100,2)</f>
        <v>0</v>
      </c>
      <c r="F2272" s="39">
        <f>ROUND(АТС!$D776*$F$791*$F$792/100,2)</f>
        <v>0</v>
      </c>
      <c r="G2272" s="39">
        <f>ROUND(АТС!$D776*$G$791*$G$792/100,2)</f>
        <v>0</v>
      </c>
    </row>
    <row r="2273" spans="1:7" x14ac:dyDescent="0.25">
      <c r="A2273" s="244"/>
      <c r="B2273" s="253">
        <f t="shared" si="35"/>
        <v>41882.666669999999</v>
      </c>
      <c r="C2273" s="254">
        <v>16</v>
      </c>
      <c r="D2273" s="39">
        <f>ROUND(АТС!D777*$D$791*$D$792/100,2)</f>
        <v>0</v>
      </c>
      <c r="E2273" s="39">
        <f>ROUND(АТС!$D777*$E$791*$E$792/100,2)</f>
        <v>0</v>
      </c>
      <c r="F2273" s="39">
        <f>ROUND(АТС!$D777*$F$791*$F$792/100,2)</f>
        <v>0</v>
      </c>
      <c r="G2273" s="39">
        <f>ROUND(АТС!$D777*$G$791*$G$792/100,2)</f>
        <v>0</v>
      </c>
    </row>
    <row r="2274" spans="1:7" x14ac:dyDescent="0.25">
      <c r="A2274" s="244"/>
      <c r="B2274" s="253">
        <f t="shared" si="35"/>
        <v>41882.708330000001</v>
      </c>
      <c r="C2274" s="254">
        <v>17</v>
      </c>
      <c r="D2274" s="39">
        <f>ROUND(АТС!D778*$D$791*$D$792/100,2)</f>
        <v>0</v>
      </c>
      <c r="E2274" s="39">
        <f>ROUND(АТС!$D778*$E$791*$E$792/100,2)</f>
        <v>0</v>
      </c>
      <c r="F2274" s="39">
        <f>ROUND(АТС!$D778*$F$791*$F$792/100,2)</f>
        <v>0</v>
      </c>
      <c r="G2274" s="39">
        <f>ROUND(АТС!$D778*$G$791*$G$792/100,2)</f>
        <v>0</v>
      </c>
    </row>
    <row r="2275" spans="1:7" x14ac:dyDescent="0.25">
      <c r="A2275" s="244"/>
      <c r="B2275" s="253">
        <f t="shared" si="35"/>
        <v>41882.75</v>
      </c>
      <c r="C2275" s="254">
        <v>18</v>
      </c>
      <c r="D2275" s="39">
        <f>ROUND(АТС!D779*$D$791*$D$792/100,2)</f>
        <v>0</v>
      </c>
      <c r="E2275" s="39">
        <f>ROUND(АТС!$D779*$E$791*$E$792/100,2)</f>
        <v>0</v>
      </c>
      <c r="F2275" s="39">
        <f>ROUND(АТС!$D779*$F$791*$F$792/100,2)</f>
        <v>0</v>
      </c>
      <c r="G2275" s="39">
        <f>ROUND(АТС!$D779*$G$791*$G$792/100,2)</f>
        <v>0</v>
      </c>
    </row>
    <row r="2276" spans="1:7" x14ac:dyDescent="0.25">
      <c r="A2276" s="244"/>
      <c r="B2276" s="253">
        <f t="shared" si="35"/>
        <v>41882.791669999999</v>
      </c>
      <c r="C2276" s="254">
        <v>19</v>
      </c>
      <c r="D2276" s="39">
        <f>ROUND(АТС!D780*$D$791*$D$792/100,2)</f>
        <v>0</v>
      </c>
      <c r="E2276" s="39">
        <f>ROUND(АТС!$D780*$E$791*$E$792/100,2)</f>
        <v>0</v>
      </c>
      <c r="F2276" s="39">
        <f>ROUND(АТС!$D780*$F$791*$F$792/100,2)</f>
        <v>0</v>
      </c>
      <c r="G2276" s="39">
        <f>ROUND(АТС!$D780*$G$791*$G$792/100,2)</f>
        <v>0</v>
      </c>
    </row>
    <row r="2277" spans="1:7" x14ac:dyDescent="0.25">
      <c r="A2277" s="244"/>
      <c r="B2277" s="253">
        <f t="shared" si="35"/>
        <v>41882.833330000001</v>
      </c>
      <c r="C2277" s="254">
        <v>20</v>
      </c>
      <c r="D2277" s="39">
        <f>ROUND(АТС!D781*$D$791*$D$792/100,2)</f>
        <v>5.6</v>
      </c>
      <c r="E2277" s="39">
        <f>ROUND(АТС!$D781*$E$791*$E$792/100,2)</f>
        <v>5.14</v>
      </c>
      <c r="F2277" s="39">
        <f>ROUND(АТС!$D781*$F$791*$F$792/100,2)</f>
        <v>3.5</v>
      </c>
      <c r="G2277" s="39">
        <f>ROUND(АТС!$D781*$G$791*$G$792/100,2)</f>
        <v>2.0499999999999998</v>
      </c>
    </row>
    <row r="2278" spans="1:7" x14ac:dyDescent="0.25">
      <c r="A2278" s="244"/>
      <c r="B2278" s="253">
        <f t="shared" si="35"/>
        <v>41882.875</v>
      </c>
      <c r="C2278" s="254">
        <v>21</v>
      </c>
      <c r="D2278" s="39">
        <f>ROUND(АТС!D782*$D$791*$D$792/100,2)</f>
        <v>0</v>
      </c>
      <c r="E2278" s="39">
        <f>ROUND(АТС!$D782*$E$791*$E$792/100,2)</f>
        <v>0</v>
      </c>
      <c r="F2278" s="39">
        <f>ROUND(АТС!$D782*$F$791*$F$792/100,2)</f>
        <v>0</v>
      </c>
      <c r="G2278" s="39">
        <f>ROUND(АТС!$D782*$G$791*$G$792/100,2)</f>
        <v>0</v>
      </c>
    </row>
    <row r="2279" spans="1:7" x14ac:dyDescent="0.25">
      <c r="A2279" s="244"/>
      <c r="B2279" s="253">
        <f t="shared" si="35"/>
        <v>41882.916669999999</v>
      </c>
      <c r="C2279" s="254">
        <v>22</v>
      </c>
      <c r="D2279" s="39">
        <f>ROUND(АТС!D783*$D$791*$D$792/100,2)</f>
        <v>0</v>
      </c>
      <c r="E2279" s="39">
        <f>ROUND(АТС!$D783*$E$791*$E$792/100,2)</f>
        <v>0</v>
      </c>
      <c r="F2279" s="39">
        <f>ROUND(АТС!$D783*$F$791*$F$792/100,2)</f>
        <v>0</v>
      </c>
      <c r="G2279" s="39">
        <f>ROUND(АТС!$D783*$G$791*$G$792/100,2)</f>
        <v>0</v>
      </c>
    </row>
    <row r="2280" spans="1:7" x14ac:dyDescent="0.25">
      <c r="A2280" s="244"/>
      <c r="B2280" s="253">
        <f t="shared" si="35"/>
        <v>41882.958330000001</v>
      </c>
      <c r="C2280" s="254">
        <v>23</v>
      </c>
      <c r="D2280" s="39">
        <f>ROUND(АТС!D784*$D$791*$D$792/100,2)</f>
        <v>0</v>
      </c>
      <c r="E2280" s="39">
        <f>ROUND(АТС!$D784*$E$791*$E$792/100,2)</f>
        <v>0</v>
      </c>
      <c r="F2280" s="39">
        <f>ROUND(АТС!$D784*$F$791*$F$792/100,2)</f>
        <v>0</v>
      </c>
      <c r="G2280" s="39">
        <f>ROUND(АТС!$D784*$G$791*$G$792/100,2)</f>
        <v>0</v>
      </c>
    </row>
    <row r="2281" spans="1:7" x14ac:dyDescent="0.25">
      <c r="A2281" s="244" t="s">
        <v>184</v>
      </c>
      <c r="B2281" s="251">
        <f>B1537</f>
        <v>41852</v>
      </c>
      <c r="C2281" s="254">
        <v>0</v>
      </c>
      <c r="D2281" s="11">
        <f>ROUND(АТС!E41*$D$791*$D$792/100,2)</f>
        <v>37.14</v>
      </c>
      <c r="E2281" s="11">
        <f>ROUND(АТС!E41*$E$791*$E$792/100,2)</f>
        <v>34.130000000000003</v>
      </c>
      <c r="F2281" s="11">
        <f>ROUND(АТС!E41*$F$791*$F$792/100,2)</f>
        <v>23.24</v>
      </c>
      <c r="G2281" s="11">
        <f>ROUND(АТС!E41*$G$791*$G$792/100,2)</f>
        <v>13.6</v>
      </c>
    </row>
    <row r="2282" spans="1:7" x14ac:dyDescent="0.25">
      <c r="A2282" s="244"/>
      <c r="B2282" s="253">
        <f>B$43+ROUND(C2282/24,5)</f>
        <v>41852.041669999999</v>
      </c>
      <c r="C2282" s="254">
        <v>1</v>
      </c>
      <c r="D2282" s="11">
        <f>ROUND(АТС!E42*$D$791*$D$792/100,2)</f>
        <v>12.32</v>
      </c>
      <c r="E2282" s="11">
        <f>ROUND(АТС!E42*$E$791*$E$792/100,2)</f>
        <v>11.32</v>
      </c>
      <c r="F2282" s="11">
        <f>ROUND(АТС!E42*$F$791*$F$792/100,2)</f>
        <v>7.71</v>
      </c>
      <c r="G2282" s="11">
        <f>ROUND(АТС!E42*$G$791*$G$792/100,2)</f>
        <v>4.51</v>
      </c>
    </row>
    <row r="2283" spans="1:7" x14ac:dyDescent="0.25">
      <c r="A2283" s="244"/>
      <c r="B2283" s="251">
        <f>B$43+ROUND(C2283/24,5)</f>
        <v>41852.083330000001</v>
      </c>
      <c r="C2283" s="254">
        <v>2</v>
      </c>
      <c r="D2283" s="11">
        <f>ROUND(АТС!E43*$D$791*$D$792/100,2)</f>
        <v>10.01</v>
      </c>
      <c r="E2283" s="11">
        <f>ROUND(АТС!E43*$E$791*$E$792/100,2)</f>
        <v>9.1999999999999993</v>
      </c>
      <c r="F2283" s="11">
        <f>ROUND(АТС!E43*$F$791*$F$792/100,2)</f>
        <v>6.26</v>
      </c>
      <c r="G2283" s="11">
        <f>ROUND(АТС!E43*$G$791*$G$792/100,2)</f>
        <v>3.67</v>
      </c>
    </row>
    <row r="2284" spans="1:7" x14ac:dyDescent="0.25">
      <c r="A2284" s="244"/>
      <c r="B2284" s="253">
        <f t="shared" ref="B2284:B2304" si="36">B$43+ROUND(C2284/24,5)</f>
        <v>41852.125</v>
      </c>
      <c r="C2284" s="254">
        <v>3</v>
      </c>
      <c r="D2284" s="11">
        <f>ROUND(АТС!E44*$D$791*$D$792/100,2)</f>
        <v>0.7</v>
      </c>
      <c r="E2284" s="11">
        <f>ROUND(АТС!E44*$E$791*$E$792/100,2)</f>
        <v>0.64</v>
      </c>
      <c r="F2284" s="11">
        <f>ROUND(АТС!E44*$F$791*$F$792/100,2)</f>
        <v>0.44</v>
      </c>
      <c r="G2284" s="11">
        <f>ROUND(АТС!E44*$G$791*$G$792/100,2)</f>
        <v>0.25</v>
      </c>
    </row>
    <row r="2285" spans="1:7" x14ac:dyDescent="0.25">
      <c r="A2285" s="244"/>
      <c r="B2285" s="251">
        <f t="shared" si="36"/>
        <v>41852.166669999999</v>
      </c>
      <c r="C2285" s="254">
        <v>4</v>
      </c>
      <c r="D2285" s="11">
        <f>ROUND(АТС!E45*$D$791*$D$792/100,2)</f>
        <v>0</v>
      </c>
      <c r="E2285" s="11">
        <f>ROUND(АТС!E45*$E$791*$E$792/100,2)</f>
        <v>0</v>
      </c>
      <c r="F2285" s="11">
        <f>ROUND(АТС!E45*$F$791*$F$792/100,2)</f>
        <v>0</v>
      </c>
      <c r="G2285" s="11">
        <f>ROUND(АТС!E45*$G$791*$G$792/100,2)</f>
        <v>0</v>
      </c>
    </row>
    <row r="2286" spans="1:7" x14ac:dyDescent="0.25">
      <c r="A2286" s="244"/>
      <c r="B2286" s="253">
        <f t="shared" si="36"/>
        <v>41852.208330000001</v>
      </c>
      <c r="C2286" s="254">
        <v>5</v>
      </c>
      <c r="D2286" s="11">
        <f>ROUND(АТС!E46*$D$791*$D$792/100,2)</f>
        <v>0</v>
      </c>
      <c r="E2286" s="11">
        <f>ROUND(АТС!E46*$E$791*$E$792/100,2)</f>
        <v>0</v>
      </c>
      <c r="F2286" s="11">
        <f>ROUND(АТС!E46*$F$791*$F$792/100,2)</f>
        <v>0</v>
      </c>
      <c r="G2286" s="11">
        <f>ROUND(АТС!E46*$G$791*$G$792/100,2)</f>
        <v>0</v>
      </c>
    </row>
    <row r="2287" spans="1:7" x14ac:dyDescent="0.25">
      <c r="A2287" s="244"/>
      <c r="B2287" s="251">
        <f t="shared" si="36"/>
        <v>41852.25</v>
      </c>
      <c r="C2287" s="254">
        <v>6</v>
      </c>
      <c r="D2287" s="11">
        <f>ROUND(АТС!E47*$D$791*$D$792/100,2)</f>
        <v>0</v>
      </c>
      <c r="E2287" s="11">
        <f>ROUND(АТС!E47*$E$791*$E$792/100,2)</f>
        <v>0</v>
      </c>
      <c r="F2287" s="11">
        <f>ROUND(АТС!E47*$F$791*$F$792/100,2)</f>
        <v>0</v>
      </c>
      <c r="G2287" s="11">
        <f>ROUND(АТС!E47*$G$791*$G$792/100,2)</f>
        <v>0</v>
      </c>
    </row>
    <row r="2288" spans="1:7" x14ac:dyDescent="0.25">
      <c r="A2288" s="244"/>
      <c r="B2288" s="253">
        <f t="shared" si="36"/>
        <v>41852.291669999999</v>
      </c>
      <c r="C2288" s="254">
        <v>7</v>
      </c>
      <c r="D2288" s="11">
        <f>ROUND(АТС!E48*$D$791*$D$792/100,2)</f>
        <v>0</v>
      </c>
      <c r="E2288" s="11">
        <f>ROUND(АТС!E48*$E$791*$E$792/100,2)</f>
        <v>0</v>
      </c>
      <c r="F2288" s="11">
        <f>ROUND(АТС!E48*$F$791*$F$792/100,2)</f>
        <v>0</v>
      </c>
      <c r="G2288" s="11">
        <f>ROUND(АТС!E48*$G$791*$G$792/100,2)</f>
        <v>0</v>
      </c>
    </row>
    <row r="2289" spans="1:7" x14ac:dyDescent="0.25">
      <c r="A2289" s="244"/>
      <c r="B2289" s="251">
        <f t="shared" si="36"/>
        <v>41852.333330000001</v>
      </c>
      <c r="C2289" s="254">
        <v>8</v>
      </c>
      <c r="D2289" s="11">
        <f>ROUND(АТС!E49*$D$791*$D$792/100,2)</f>
        <v>0</v>
      </c>
      <c r="E2289" s="11">
        <f>ROUND(АТС!E49*$E$791*$E$792/100,2)</f>
        <v>0</v>
      </c>
      <c r="F2289" s="11">
        <f>ROUND(АТС!E49*$F$791*$F$792/100,2)</f>
        <v>0</v>
      </c>
      <c r="G2289" s="11">
        <f>ROUND(АТС!E49*$G$791*$G$792/100,2)</f>
        <v>0</v>
      </c>
    </row>
    <row r="2290" spans="1:7" x14ac:dyDescent="0.25">
      <c r="A2290" s="244"/>
      <c r="B2290" s="253">
        <f t="shared" si="36"/>
        <v>41852.375</v>
      </c>
      <c r="C2290" s="254">
        <v>9</v>
      </c>
      <c r="D2290" s="11">
        <f>ROUND(АТС!E50*$D$791*$D$792/100,2)</f>
        <v>0</v>
      </c>
      <c r="E2290" s="11">
        <f>ROUND(АТС!E50*$E$791*$E$792/100,2)</f>
        <v>0</v>
      </c>
      <c r="F2290" s="11">
        <f>ROUND(АТС!E50*$F$791*$F$792/100,2)</f>
        <v>0</v>
      </c>
      <c r="G2290" s="11">
        <f>ROUND(АТС!E50*$G$791*$G$792/100,2)</f>
        <v>0</v>
      </c>
    </row>
    <row r="2291" spans="1:7" x14ac:dyDescent="0.25">
      <c r="A2291" s="244"/>
      <c r="B2291" s="251">
        <f t="shared" si="36"/>
        <v>41852.416669999999</v>
      </c>
      <c r="C2291" s="254">
        <v>10</v>
      </c>
      <c r="D2291" s="11">
        <f>ROUND(АТС!E51*$D$791*$D$792/100,2)</f>
        <v>0</v>
      </c>
      <c r="E2291" s="11">
        <f>ROUND(АТС!E51*$E$791*$E$792/100,2)</f>
        <v>0</v>
      </c>
      <c r="F2291" s="11">
        <f>ROUND(АТС!E51*$F$791*$F$792/100,2)</f>
        <v>0</v>
      </c>
      <c r="G2291" s="11">
        <f>ROUND(АТС!E51*$G$791*$G$792/100,2)</f>
        <v>0</v>
      </c>
    </row>
    <row r="2292" spans="1:7" x14ac:dyDescent="0.25">
      <c r="A2292" s="244"/>
      <c r="B2292" s="253">
        <f t="shared" si="36"/>
        <v>41852.458330000001</v>
      </c>
      <c r="C2292" s="254">
        <v>11</v>
      </c>
      <c r="D2292" s="11">
        <f>ROUND(АТС!E52*$D$791*$D$792/100,2)</f>
        <v>0.06</v>
      </c>
      <c r="E2292" s="11">
        <f>ROUND(АТС!E52*$E$791*$E$792/100,2)</f>
        <v>0.05</v>
      </c>
      <c r="F2292" s="11">
        <f>ROUND(АТС!E52*$F$791*$F$792/100,2)</f>
        <v>0.04</v>
      </c>
      <c r="G2292" s="11">
        <f>ROUND(АТС!E52*$G$791*$G$792/100,2)</f>
        <v>0.02</v>
      </c>
    </row>
    <row r="2293" spans="1:7" x14ac:dyDescent="0.25">
      <c r="A2293" s="244"/>
      <c r="B2293" s="251">
        <f t="shared" si="36"/>
        <v>41852.5</v>
      </c>
      <c r="C2293" s="254">
        <v>12</v>
      </c>
      <c r="D2293" s="11">
        <f>ROUND(АТС!E53*$D$791*$D$792/100,2)</f>
        <v>0</v>
      </c>
      <c r="E2293" s="11">
        <f>ROUND(АТС!E53*$E$791*$E$792/100,2)</f>
        <v>0</v>
      </c>
      <c r="F2293" s="11">
        <f>ROUND(АТС!E53*$F$791*$F$792/100,2)</f>
        <v>0</v>
      </c>
      <c r="G2293" s="11">
        <f>ROUND(АТС!E53*$G$791*$G$792/100,2)</f>
        <v>0</v>
      </c>
    </row>
    <row r="2294" spans="1:7" x14ac:dyDescent="0.25">
      <c r="A2294" s="244"/>
      <c r="B2294" s="253">
        <f t="shared" si="36"/>
        <v>41852.541669999999</v>
      </c>
      <c r="C2294" s="254">
        <v>13</v>
      </c>
      <c r="D2294" s="11">
        <f>ROUND(АТС!E54*$D$791*$D$792/100,2)</f>
        <v>0</v>
      </c>
      <c r="E2294" s="11">
        <f>ROUND(АТС!E54*$E$791*$E$792/100,2)</f>
        <v>0</v>
      </c>
      <c r="F2294" s="11">
        <f>ROUND(АТС!E54*$F$791*$F$792/100,2)</f>
        <v>0</v>
      </c>
      <c r="G2294" s="11">
        <f>ROUND(АТС!E54*$G$791*$G$792/100,2)</f>
        <v>0</v>
      </c>
    </row>
    <row r="2295" spans="1:7" x14ac:dyDescent="0.25">
      <c r="A2295" s="244"/>
      <c r="B2295" s="251">
        <f t="shared" si="36"/>
        <v>41852.583330000001</v>
      </c>
      <c r="C2295" s="254">
        <v>14</v>
      </c>
      <c r="D2295" s="11">
        <f>ROUND(АТС!E55*$D$791*$D$792/100,2)</f>
        <v>0</v>
      </c>
      <c r="E2295" s="11">
        <f>ROUND(АТС!E55*$E$791*$E$792/100,2)</f>
        <v>0</v>
      </c>
      <c r="F2295" s="11">
        <f>ROUND(АТС!E55*$F$791*$F$792/100,2)</f>
        <v>0</v>
      </c>
      <c r="G2295" s="11">
        <f>ROUND(АТС!E55*$G$791*$G$792/100,2)</f>
        <v>0</v>
      </c>
    </row>
    <row r="2296" spans="1:7" x14ac:dyDescent="0.25">
      <c r="A2296" s="244"/>
      <c r="B2296" s="253">
        <f t="shared" si="36"/>
        <v>41852.625</v>
      </c>
      <c r="C2296" s="254">
        <v>15</v>
      </c>
      <c r="D2296" s="11">
        <f>ROUND(АТС!E56*$D$791*$D$792/100,2)</f>
        <v>0</v>
      </c>
      <c r="E2296" s="11">
        <f>ROUND(АТС!E56*$E$791*$E$792/100,2)</f>
        <v>0</v>
      </c>
      <c r="F2296" s="11">
        <f>ROUND(АТС!E56*$F$791*$F$792/100,2)</f>
        <v>0</v>
      </c>
      <c r="G2296" s="11">
        <f>ROUND(АТС!E56*$G$791*$G$792/100,2)</f>
        <v>0</v>
      </c>
    </row>
    <row r="2297" spans="1:7" x14ac:dyDescent="0.25">
      <c r="A2297" s="244"/>
      <c r="B2297" s="251">
        <f t="shared" si="36"/>
        <v>41852.666669999999</v>
      </c>
      <c r="C2297" s="254">
        <v>16</v>
      </c>
      <c r="D2297" s="11">
        <f>ROUND(АТС!E57*$D$791*$D$792/100,2)</f>
        <v>0</v>
      </c>
      <c r="E2297" s="11">
        <f>ROUND(АТС!E57*$E$791*$E$792/100,2)</f>
        <v>0</v>
      </c>
      <c r="F2297" s="11">
        <f>ROUND(АТС!E57*$F$791*$F$792/100,2)</f>
        <v>0</v>
      </c>
      <c r="G2297" s="11">
        <f>ROUND(АТС!E57*$G$791*$G$792/100,2)</f>
        <v>0</v>
      </c>
    </row>
    <row r="2298" spans="1:7" x14ac:dyDescent="0.25">
      <c r="A2298" s="244"/>
      <c r="B2298" s="253">
        <f t="shared" si="36"/>
        <v>41852.708330000001</v>
      </c>
      <c r="C2298" s="254">
        <v>17</v>
      </c>
      <c r="D2298" s="11">
        <f>ROUND(АТС!E58*$D$791*$D$792/100,2)</f>
        <v>0</v>
      </c>
      <c r="E2298" s="11">
        <f>ROUND(АТС!E58*$E$791*$E$792/100,2)</f>
        <v>0</v>
      </c>
      <c r="F2298" s="11">
        <f>ROUND(АТС!E58*$F$791*$F$792/100,2)</f>
        <v>0</v>
      </c>
      <c r="G2298" s="11">
        <f>ROUND(АТС!E58*$G$791*$G$792/100,2)</f>
        <v>0</v>
      </c>
    </row>
    <row r="2299" spans="1:7" x14ac:dyDescent="0.25">
      <c r="A2299" s="244"/>
      <c r="B2299" s="251">
        <f t="shared" si="36"/>
        <v>41852.75</v>
      </c>
      <c r="C2299" s="254">
        <v>18</v>
      </c>
      <c r="D2299" s="11">
        <f>ROUND(АТС!E59*$D$791*$D$792/100,2)</f>
        <v>3.01</v>
      </c>
      <c r="E2299" s="11">
        <f>ROUND(АТС!E59*$E$791*$E$792/100,2)</f>
        <v>2.76</v>
      </c>
      <c r="F2299" s="11">
        <f>ROUND(АТС!E59*$F$791*$F$792/100,2)</f>
        <v>1.88</v>
      </c>
      <c r="G2299" s="11">
        <f>ROUND(АТС!E59*$G$791*$G$792/100,2)</f>
        <v>1.1000000000000001</v>
      </c>
    </row>
    <row r="2300" spans="1:7" x14ac:dyDescent="0.25">
      <c r="A2300" s="244"/>
      <c r="B2300" s="253">
        <f t="shared" si="36"/>
        <v>41852.791669999999</v>
      </c>
      <c r="C2300" s="254">
        <v>19</v>
      </c>
      <c r="D2300" s="11">
        <f>ROUND(АТС!E60*$D$791*$D$792/100,2)</f>
        <v>6.3</v>
      </c>
      <c r="E2300" s="11">
        <f>ROUND(АТС!E60*$E$791*$E$792/100,2)</f>
        <v>5.79</v>
      </c>
      <c r="F2300" s="11">
        <f>ROUND(АТС!E60*$F$791*$F$792/100,2)</f>
        <v>3.94</v>
      </c>
      <c r="G2300" s="11">
        <f>ROUND(АТС!E60*$G$791*$G$792/100,2)</f>
        <v>2.31</v>
      </c>
    </row>
    <row r="2301" spans="1:7" x14ac:dyDescent="0.25">
      <c r="A2301" s="244"/>
      <c r="B2301" s="251">
        <f t="shared" si="36"/>
        <v>41852.833330000001</v>
      </c>
      <c r="C2301" s="254">
        <v>20</v>
      </c>
      <c r="D2301" s="11">
        <f>ROUND(АТС!E61*$D$791*$D$792/100,2)</f>
        <v>0.04</v>
      </c>
      <c r="E2301" s="11">
        <f>ROUND(АТС!E61*$E$791*$E$792/100,2)</f>
        <v>0.04</v>
      </c>
      <c r="F2301" s="11">
        <f>ROUND(АТС!E61*$F$791*$F$792/100,2)</f>
        <v>0.02</v>
      </c>
      <c r="G2301" s="11">
        <f>ROUND(АТС!E61*$G$791*$G$792/100,2)</f>
        <v>0.01</v>
      </c>
    </row>
    <row r="2302" spans="1:7" x14ac:dyDescent="0.25">
      <c r="A2302" s="244"/>
      <c r="B2302" s="253">
        <f t="shared" si="36"/>
        <v>41852.875</v>
      </c>
      <c r="C2302" s="254">
        <v>21</v>
      </c>
      <c r="D2302" s="11">
        <f>ROUND(АТС!E62*$D$791*$D$792/100,2)</f>
        <v>1.59</v>
      </c>
      <c r="E2302" s="11">
        <f>ROUND(АТС!E62*$E$791*$E$792/100,2)</f>
        <v>1.46</v>
      </c>
      <c r="F2302" s="11">
        <f>ROUND(АТС!E62*$F$791*$F$792/100,2)</f>
        <v>0.99</v>
      </c>
      <c r="G2302" s="11">
        <f>ROUND(АТС!E62*$G$791*$G$792/100,2)</f>
        <v>0.57999999999999996</v>
      </c>
    </row>
    <row r="2303" spans="1:7" x14ac:dyDescent="0.25">
      <c r="A2303" s="244"/>
      <c r="B2303" s="251">
        <f t="shared" si="36"/>
        <v>41852.916669999999</v>
      </c>
      <c r="C2303" s="254">
        <v>22</v>
      </c>
      <c r="D2303" s="11">
        <f>ROUND(АТС!E63*$D$791*$D$792/100,2)</f>
        <v>107.09</v>
      </c>
      <c r="E2303" s="11">
        <f>ROUND(АТС!E63*$E$791*$E$792/100,2)</f>
        <v>98.39</v>
      </c>
      <c r="F2303" s="11">
        <f>ROUND(АТС!E63*$F$791*$F$792/100,2)</f>
        <v>67</v>
      </c>
      <c r="G2303" s="11">
        <f>ROUND(АТС!E63*$G$791*$G$792/100,2)</f>
        <v>39.22</v>
      </c>
    </row>
    <row r="2304" spans="1:7" x14ac:dyDescent="0.25">
      <c r="A2304" s="244"/>
      <c r="B2304" s="253">
        <f t="shared" si="36"/>
        <v>41852.958330000001</v>
      </c>
      <c r="C2304" s="254">
        <v>23</v>
      </c>
      <c r="D2304" s="11">
        <f>ROUND(АТС!E64*$D$791*$D$792/100,2)</f>
        <v>99.11</v>
      </c>
      <c r="E2304" s="11">
        <f>ROUND(АТС!E64*$E$791*$E$792/100,2)</f>
        <v>91.06</v>
      </c>
      <c r="F2304" s="11">
        <f>ROUND(АТС!E64*$F$791*$F$792/100,2)</f>
        <v>62.01</v>
      </c>
      <c r="G2304" s="11">
        <f>ROUND(АТС!E64*$G$791*$G$792/100,2)</f>
        <v>36.299999999999997</v>
      </c>
    </row>
    <row r="2305" spans="1:7" x14ac:dyDescent="0.25">
      <c r="A2305" s="244"/>
      <c r="B2305" s="251">
        <f>B2281+1</f>
        <v>41853</v>
      </c>
      <c r="C2305" s="254">
        <v>0</v>
      </c>
      <c r="D2305" s="11">
        <f>ROUND(АТС!E65*$D$791*$D$792/100,2)</f>
        <v>20.93</v>
      </c>
      <c r="E2305" s="11">
        <f>ROUND(АТС!E65*$E$791*$E$792/100,2)</f>
        <v>19.23</v>
      </c>
      <c r="F2305" s="11">
        <f>ROUND(АТС!E65*$F$791*$F$792/100,2)</f>
        <v>13.1</v>
      </c>
      <c r="G2305" s="11">
        <f>ROUND(АТС!E65*$G$791*$G$792/100,2)</f>
        <v>7.67</v>
      </c>
    </row>
    <row r="2306" spans="1:7" x14ac:dyDescent="0.25">
      <c r="A2306" s="244"/>
      <c r="B2306" s="253">
        <f t="shared" ref="B2306:B2369" si="37">B2282+1</f>
        <v>41853.041669999999</v>
      </c>
      <c r="C2306" s="254">
        <v>1</v>
      </c>
      <c r="D2306" s="11">
        <f>ROUND(АТС!E66*$D$791*$D$792/100,2)</f>
        <v>2.21</v>
      </c>
      <c r="E2306" s="11">
        <f>ROUND(АТС!E66*$E$791*$E$792/100,2)</f>
        <v>2.0299999999999998</v>
      </c>
      <c r="F2306" s="11">
        <f>ROUND(АТС!E66*$F$791*$F$792/100,2)</f>
        <v>1.39</v>
      </c>
      <c r="G2306" s="11">
        <f>ROUND(АТС!E66*$G$791*$G$792/100,2)</f>
        <v>0.81</v>
      </c>
    </row>
    <row r="2307" spans="1:7" x14ac:dyDescent="0.25">
      <c r="A2307" s="244"/>
      <c r="B2307" s="251">
        <f t="shared" si="37"/>
        <v>41853.083330000001</v>
      </c>
      <c r="C2307" s="254">
        <v>2</v>
      </c>
      <c r="D2307" s="11">
        <f>ROUND(АТС!E67*$D$791*$D$792/100,2)</f>
        <v>9.92</v>
      </c>
      <c r="E2307" s="11">
        <f>ROUND(АТС!E67*$E$791*$E$792/100,2)</f>
        <v>9.1199999999999992</v>
      </c>
      <c r="F2307" s="11">
        <f>ROUND(АТС!E67*$F$791*$F$792/100,2)</f>
        <v>6.21</v>
      </c>
      <c r="G2307" s="11">
        <f>ROUND(АТС!E67*$G$791*$G$792/100,2)</f>
        <v>3.63</v>
      </c>
    </row>
    <row r="2308" spans="1:7" x14ac:dyDescent="0.25">
      <c r="A2308" s="244"/>
      <c r="B2308" s="253">
        <f t="shared" si="37"/>
        <v>41853.125</v>
      </c>
      <c r="C2308" s="254">
        <v>3</v>
      </c>
      <c r="D2308" s="11">
        <f>ROUND(АТС!E68*$D$791*$D$792/100,2)</f>
        <v>7.94</v>
      </c>
      <c r="E2308" s="11">
        <f>ROUND(АТС!E68*$E$791*$E$792/100,2)</f>
        <v>7.3</v>
      </c>
      <c r="F2308" s="11">
        <f>ROUND(АТС!E68*$F$791*$F$792/100,2)</f>
        <v>4.97</v>
      </c>
      <c r="G2308" s="11">
        <f>ROUND(АТС!E68*$G$791*$G$792/100,2)</f>
        <v>2.91</v>
      </c>
    </row>
    <row r="2309" spans="1:7" x14ac:dyDescent="0.25">
      <c r="A2309" s="244"/>
      <c r="B2309" s="251">
        <f t="shared" si="37"/>
        <v>41853.166669999999</v>
      </c>
      <c r="C2309" s="254">
        <v>4</v>
      </c>
      <c r="D2309" s="11">
        <f>ROUND(АТС!E69*$D$791*$D$792/100,2)</f>
        <v>2.94</v>
      </c>
      <c r="E2309" s="11">
        <f>ROUND(АТС!E69*$E$791*$E$792/100,2)</f>
        <v>2.7</v>
      </c>
      <c r="F2309" s="11">
        <f>ROUND(АТС!E69*$F$791*$F$792/100,2)</f>
        <v>1.84</v>
      </c>
      <c r="G2309" s="11">
        <f>ROUND(АТС!E69*$G$791*$G$792/100,2)</f>
        <v>1.08</v>
      </c>
    </row>
    <row r="2310" spans="1:7" x14ac:dyDescent="0.25">
      <c r="A2310" s="244"/>
      <c r="B2310" s="253">
        <f t="shared" si="37"/>
        <v>41853.208330000001</v>
      </c>
      <c r="C2310" s="254">
        <v>5</v>
      </c>
      <c r="D2310" s="11">
        <f>ROUND(АТС!E70*$D$791*$D$792/100,2)</f>
        <v>1.75</v>
      </c>
      <c r="E2310" s="11">
        <f>ROUND(АТС!E70*$E$791*$E$792/100,2)</f>
        <v>1.61</v>
      </c>
      <c r="F2310" s="11">
        <f>ROUND(АТС!E70*$F$791*$F$792/100,2)</f>
        <v>1.1000000000000001</v>
      </c>
      <c r="G2310" s="11">
        <f>ROUND(АТС!E70*$G$791*$G$792/100,2)</f>
        <v>0.64</v>
      </c>
    </row>
    <row r="2311" spans="1:7" x14ac:dyDescent="0.25">
      <c r="A2311" s="244"/>
      <c r="B2311" s="251">
        <f t="shared" si="37"/>
        <v>41853.25</v>
      </c>
      <c r="C2311" s="254">
        <v>6</v>
      </c>
      <c r="D2311" s="11">
        <f>ROUND(АТС!E71*$D$791*$D$792/100,2)</f>
        <v>0</v>
      </c>
      <c r="E2311" s="11">
        <f>ROUND(АТС!E71*$E$791*$E$792/100,2)</f>
        <v>0</v>
      </c>
      <c r="F2311" s="11">
        <f>ROUND(АТС!E71*$F$791*$F$792/100,2)</f>
        <v>0</v>
      </c>
      <c r="G2311" s="11">
        <f>ROUND(АТС!E71*$G$791*$G$792/100,2)</f>
        <v>0</v>
      </c>
    </row>
    <row r="2312" spans="1:7" x14ac:dyDescent="0.25">
      <c r="A2312" s="244"/>
      <c r="B2312" s="253">
        <f t="shared" si="37"/>
        <v>41853.291669999999</v>
      </c>
      <c r="C2312" s="254">
        <v>7</v>
      </c>
      <c r="D2312" s="11">
        <f>ROUND(АТС!E72*$D$791*$D$792/100,2)</f>
        <v>0</v>
      </c>
      <c r="E2312" s="11">
        <f>ROUND(АТС!E72*$E$791*$E$792/100,2)</f>
        <v>0</v>
      </c>
      <c r="F2312" s="11">
        <f>ROUND(АТС!E72*$F$791*$F$792/100,2)</f>
        <v>0</v>
      </c>
      <c r="G2312" s="11">
        <f>ROUND(АТС!E72*$G$791*$G$792/100,2)</f>
        <v>0</v>
      </c>
    </row>
    <row r="2313" spans="1:7" x14ac:dyDescent="0.25">
      <c r="A2313" s="244"/>
      <c r="B2313" s="251">
        <f t="shared" si="37"/>
        <v>41853.333330000001</v>
      </c>
      <c r="C2313" s="254">
        <v>8</v>
      </c>
      <c r="D2313" s="11">
        <f>ROUND(АТС!E73*$D$791*$D$792/100,2)</f>
        <v>0</v>
      </c>
      <c r="E2313" s="11">
        <f>ROUND(АТС!E73*$E$791*$E$792/100,2)</f>
        <v>0</v>
      </c>
      <c r="F2313" s="11">
        <f>ROUND(АТС!E73*$F$791*$F$792/100,2)</f>
        <v>0</v>
      </c>
      <c r="G2313" s="11">
        <f>ROUND(АТС!E73*$G$791*$G$792/100,2)</f>
        <v>0</v>
      </c>
    </row>
    <row r="2314" spans="1:7" x14ac:dyDescent="0.25">
      <c r="A2314" s="244"/>
      <c r="B2314" s="253">
        <f t="shared" si="37"/>
        <v>41853.375</v>
      </c>
      <c r="C2314" s="254">
        <v>9</v>
      </c>
      <c r="D2314" s="11">
        <f>ROUND(АТС!E74*$D$791*$D$792/100,2)</f>
        <v>0</v>
      </c>
      <c r="E2314" s="11">
        <f>ROUND(АТС!E74*$E$791*$E$792/100,2)</f>
        <v>0</v>
      </c>
      <c r="F2314" s="11">
        <f>ROUND(АТС!E74*$F$791*$F$792/100,2)</f>
        <v>0</v>
      </c>
      <c r="G2314" s="11">
        <f>ROUND(АТС!E74*$G$791*$G$792/100,2)</f>
        <v>0</v>
      </c>
    </row>
    <row r="2315" spans="1:7" x14ac:dyDescent="0.25">
      <c r="A2315" s="244"/>
      <c r="B2315" s="251">
        <f t="shared" si="37"/>
        <v>41853.416669999999</v>
      </c>
      <c r="C2315" s="254">
        <v>10</v>
      </c>
      <c r="D2315" s="11">
        <f>ROUND(АТС!E75*$D$791*$D$792/100,2)</f>
        <v>0</v>
      </c>
      <c r="E2315" s="11">
        <f>ROUND(АТС!E75*$E$791*$E$792/100,2)</f>
        <v>0</v>
      </c>
      <c r="F2315" s="11">
        <f>ROUND(АТС!E75*$F$791*$F$792/100,2)</f>
        <v>0</v>
      </c>
      <c r="G2315" s="11">
        <f>ROUND(АТС!E75*$G$791*$G$792/100,2)</f>
        <v>0</v>
      </c>
    </row>
    <row r="2316" spans="1:7" x14ac:dyDescent="0.25">
      <c r="A2316" s="244"/>
      <c r="B2316" s="253">
        <f t="shared" si="37"/>
        <v>41853.458330000001</v>
      </c>
      <c r="C2316" s="254">
        <v>11</v>
      </c>
      <c r="D2316" s="11">
        <f>ROUND(АТС!E76*$D$791*$D$792/100,2)</f>
        <v>0.05</v>
      </c>
      <c r="E2316" s="11">
        <f>ROUND(АТС!E76*$E$791*$E$792/100,2)</f>
        <v>0.04</v>
      </c>
      <c r="F2316" s="11">
        <f>ROUND(АТС!E76*$F$791*$F$792/100,2)</f>
        <v>0.03</v>
      </c>
      <c r="G2316" s="11">
        <f>ROUND(АТС!E76*$G$791*$G$792/100,2)</f>
        <v>0.02</v>
      </c>
    </row>
    <row r="2317" spans="1:7" x14ac:dyDescent="0.25">
      <c r="A2317" s="244"/>
      <c r="B2317" s="251">
        <f t="shared" si="37"/>
        <v>41853.5</v>
      </c>
      <c r="C2317" s="254">
        <v>12</v>
      </c>
      <c r="D2317" s="11">
        <f>ROUND(АТС!E77*$D$791*$D$792/100,2)</f>
        <v>2.35</v>
      </c>
      <c r="E2317" s="11">
        <f>ROUND(АТС!E77*$E$791*$E$792/100,2)</f>
        <v>2.16</v>
      </c>
      <c r="F2317" s="11">
        <f>ROUND(АТС!E77*$F$791*$F$792/100,2)</f>
        <v>1.47</v>
      </c>
      <c r="G2317" s="11">
        <f>ROUND(АТС!E77*$G$791*$G$792/100,2)</f>
        <v>0.86</v>
      </c>
    </row>
    <row r="2318" spans="1:7" x14ac:dyDescent="0.25">
      <c r="A2318" s="244"/>
      <c r="B2318" s="253">
        <f t="shared" si="37"/>
        <v>41853.541669999999</v>
      </c>
      <c r="C2318" s="254">
        <v>13</v>
      </c>
      <c r="D2318" s="11">
        <f>ROUND(АТС!E78*$D$791*$D$792/100,2)</f>
        <v>1.65</v>
      </c>
      <c r="E2318" s="11">
        <f>ROUND(АТС!E78*$E$791*$E$792/100,2)</f>
        <v>1.52</v>
      </c>
      <c r="F2318" s="11">
        <f>ROUND(АТС!E78*$F$791*$F$792/100,2)</f>
        <v>1.03</v>
      </c>
      <c r="G2318" s="11">
        <f>ROUND(АТС!E78*$G$791*$G$792/100,2)</f>
        <v>0.61</v>
      </c>
    </row>
    <row r="2319" spans="1:7" x14ac:dyDescent="0.25">
      <c r="A2319" s="244"/>
      <c r="B2319" s="251">
        <f t="shared" si="37"/>
        <v>41853.583330000001</v>
      </c>
      <c r="C2319" s="254">
        <v>14</v>
      </c>
      <c r="D2319" s="11">
        <f>ROUND(АТС!E79*$D$791*$D$792/100,2)</f>
        <v>0.63</v>
      </c>
      <c r="E2319" s="11">
        <f>ROUND(АТС!E79*$E$791*$E$792/100,2)</f>
        <v>0.56999999999999995</v>
      </c>
      <c r="F2319" s="11">
        <f>ROUND(АТС!E79*$F$791*$F$792/100,2)</f>
        <v>0.39</v>
      </c>
      <c r="G2319" s="11">
        <f>ROUND(АТС!E79*$G$791*$G$792/100,2)</f>
        <v>0.23</v>
      </c>
    </row>
    <row r="2320" spans="1:7" x14ac:dyDescent="0.25">
      <c r="A2320" s="244"/>
      <c r="B2320" s="253">
        <f t="shared" si="37"/>
        <v>41853.625</v>
      </c>
      <c r="C2320" s="254">
        <v>15</v>
      </c>
      <c r="D2320" s="11">
        <f>ROUND(АТС!E80*$D$791*$D$792/100,2)</f>
        <v>5.65</v>
      </c>
      <c r="E2320" s="11">
        <f>ROUND(АТС!E80*$E$791*$E$792/100,2)</f>
        <v>5.19</v>
      </c>
      <c r="F2320" s="11">
        <f>ROUND(АТС!E80*$F$791*$F$792/100,2)</f>
        <v>3.53</v>
      </c>
      <c r="G2320" s="11">
        <f>ROUND(АТС!E80*$G$791*$G$792/100,2)</f>
        <v>2.0699999999999998</v>
      </c>
    </row>
    <row r="2321" spans="1:7" x14ac:dyDescent="0.25">
      <c r="A2321" s="244"/>
      <c r="B2321" s="251">
        <f t="shared" si="37"/>
        <v>41853.666669999999</v>
      </c>
      <c r="C2321" s="254">
        <v>16</v>
      </c>
      <c r="D2321" s="11">
        <f>ROUND(АТС!E81*$D$791*$D$792/100,2)</f>
        <v>7.14</v>
      </c>
      <c r="E2321" s="11">
        <f>ROUND(АТС!E81*$E$791*$E$792/100,2)</f>
        <v>6.56</v>
      </c>
      <c r="F2321" s="11">
        <f>ROUND(АТС!E81*$F$791*$F$792/100,2)</f>
        <v>4.47</v>
      </c>
      <c r="G2321" s="11">
        <f>ROUND(АТС!E81*$G$791*$G$792/100,2)</f>
        <v>2.62</v>
      </c>
    </row>
    <row r="2322" spans="1:7" x14ac:dyDescent="0.25">
      <c r="A2322" s="244"/>
      <c r="B2322" s="253">
        <f t="shared" si="37"/>
        <v>41853.708330000001</v>
      </c>
      <c r="C2322" s="254">
        <v>17</v>
      </c>
      <c r="D2322" s="11">
        <f>ROUND(АТС!E82*$D$791*$D$792/100,2)</f>
        <v>6.53</v>
      </c>
      <c r="E2322" s="11">
        <f>ROUND(АТС!E82*$E$791*$E$792/100,2)</f>
        <v>6</v>
      </c>
      <c r="F2322" s="11">
        <f>ROUND(АТС!E82*$F$791*$F$792/100,2)</f>
        <v>4.09</v>
      </c>
      <c r="G2322" s="11">
        <f>ROUND(АТС!E82*$G$791*$G$792/100,2)</f>
        <v>2.39</v>
      </c>
    </row>
    <row r="2323" spans="1:7" x14ac:dyDescent="0.25">
      <c r="A2323" s="244"/>
      <c r="B2323" s="251">
        <f t="shared" si="37"/>
        <v>41853.75</v>
      </c>
      <c r="C2323" s="254">
        <v>18</v>
      </c>
      <c r="D2323" s="11">
        <f>ROUND(АТС!E83*$D$791*$D$792/100,2)</f>
        <v>0</v>
      </c>
      <c r="E2323" s="11">
        <f>ROUND(АТС!E83*$E$791*$E$792/100,2)</f>
        <v>0</v>
      </c>
      <c r="F2323" s="11">
        <f>ROUND(АТС!E83*$F$791*$F$792/100,2)</f>
        <v>0</v>
      </c>
      <c r="G2323" s="11">
        <f>ROUND(АТС!E83*$G$791*$G$792/100,2)</f>
        <v>0</v>
      </c>
    </row>
    <row r="2324" spans="1:7" x14ac:dyDescent="0.25">
      <c r="A2324" s="244"/>
      <c r="B2324" s="253">
        <f t="shared" si="37"/>
        <v>41853.791669999999</v>
      </c>
      <c r="C2324" s="254">
        <v>19</v>
      </c>
      <c r="D2324" s="11">
        <f>ROUND(АТС!E84*$D$791*$D$792/100,2)</f>
        <v>0.33</v>
      </c>
      <c r="E2324" s="11">
        <f>ROUND(АТС!E84*$E$791*$E$792/100,2)</f>
        <v>0.3</v>
      </c>
      <c r="F2324" s="11">
        <f>ROUND(АТС!E84*$F$791*$F$792/100,2)</f>
        <v>0.2</v>
      </c>
      <c r="G2324" s="11">
        <f>ROUND(АТС!E84*$G$791*$G$792/100,2)</f>
        <v>0.12</v>
      </c>
    </row>
    <row r="2325" spans="1:7" x14ac:dyDescent="0.25">
      <c r="A2325" s="244"/>
      <c r="B2325" s="251">
        <f t="shared" si="37"/>
        <v>41853.833330000001</v>
      </c>
      <c r="C2325" s="254">
        <v>20</v>
      </c>
      <c r="D2325" s="11">
        <f>ROUND(АТС!E85*$D$791*$D$792/100,2)</f>
        <v>0</v>
      </c>
      <c r="E2325" s="11">
        <f>ROUND(АТС!E85*$E$791*$E$792/100,2)</f>
        <v>0</v>
      </c>
      <c r="F2325" s="11">
        <f>ROUND(АТС!E85*$F$791*$F$792/100,2)</f>
        <v>0</v>
      </c>
      <c r="G2325" s="11">
        <f>ROUND(АТС!E85*$G$791*$G$792/100,2)</f>
        <v>0</v>
      </c>
    </row>
    <row r="2326" spans="1:7" x14ac:dyDescent="0.25">
      <c r="A2326" s="244"/>
      <c r="B2326" s="253">
        <f t="shared" si="37"/>
        <v>41853.875</v>
      </c>
      <c r="C2326" s="254">
        <v>21</v>
      </c>
      <c r="D2326" s="11">
        <f>ROUND(АТС!E86*$D$791*$D$792/100,2)</f>
        <v>0</v>
      </c>
      <c r="E2326" s="11">
        <f>ROUND(АТС!E86*$E$791*$E$792/100,2)</f>
        <v>0</v>
      </c>
      <c r="F2326" s="11">
        <f>ROUND(АТС!E86*$F$791*$F$792/100,2)</f>
        <v>0</v>
      </c>
      <c r="G2326" s="11">
        <f>ROUND(АТС!E86*$G$791*$G$792/100,2)</f>
        <v>0</v>
      </c>
    </row>
    <row r="2327" spans="1:7" x14ac:dyDescent="0.25">
      <c r="A2327" s="244"/>
      <c r="B2327" s="251">
        <f t="shared" si="37"/>
        <v>41853.916669999999</v>
      </c>
      <c r="C2327" s="254">
        <v>22</v>
      </c>
      <c r="D2327" s="11">
        <f>ROUND(АТС!E87*$D$791*$D$792/100,2)</f>
        <v>10.76</v>
      </c>
      <c r="E2327" s="11">
        <f>ROUND(АТС!E87*$E$791*$E$792/100,2)</f>
        <v>9.89</v>
      </c>
      <c r="F2327" s="11">
        <f>ROUND(АТС!E87*$F$791*$F$792/100,2)</f>
        <v>6.73</v>
      </c>
      <c r="G2327" s="11">
        <f>ROUND(АТС!E87*$G$791*$G$792/100,2)</f>
        <v>3.94</v>
      </c>
    </row>
    <row r="2328" spans="1:7" x14ac:dyDescent="0.25">
      <c r="A2328" s="244"/>
      <c r="B2328" s="253">
        <f t="shared" si="37"/>
        <v>41853.958330000001</v>
      </c>
      <c r="C2328" s="254">
        <v>23</v>
      </c>
      <c r="D2328" s="11">
        <f>ROUND(АТС!E88*$D$791*$D$792/100,2)</f>
        <v>36.229999999999997</v>
      </c>
      <c r="E2328" s="11">
        <f>ROUND(АТС!E88*$E$791*$E$792/100,2)</f>
        <v>33.29</v>
      </c>
      <c r="F2328" s="11">
        <f>ROUND(АТС!E88*$F$791*$F$792/100,2)</f>
        <v>22.67</v>
      </c>
      <c r="G2328" s="11">
        <f>ROUND(АТС!E88*$G$791*$G$792/100,2)</f>
        <v>13.27</v>
      </c>
    </row>
    <row r="2329" spans="1:7" x14ac:dyDescent="0.25">
      <c r="A2329" s="244"/>
      <c r="B2329" s="251">
        <f t="shared" si="37"/>
        <v>41854</v>
      </c>
      <c r="C2329" s="254">
        <v>0</v>
      </c>
      <c r="D2329" s="11">
        <f>ROUND(АТС!E89*$D$791*$D$792/100,2)</f>
        <v>53.3</v>
      </c>
      <c r="E2329" s="11">
        <f>ROUND(АТС!E89*$E$791*$E$792/100,2)</f>
        <v>48.97</v>
      </c>
      <c r="F2329" s="11">
        <f>ROUND(АТС!E89*$F$791*$F$792/100,2)</f>
        <v>33.35</v>
      </c>
      <c r="G2329" s="11">
        <f>ROUND(АТС!E89*$G$791*$G$792/100,2)</f>
        <v>19.52</v>
      </c>
    </row>
    <row r="2330" spans="1:7" x14ac:dyDescent="0.25">
      <c r="A2330" s="244"/>
      <c r="B2330" s="253">
        <f t="shared" si="37"/>
        <v>41854.041669999999</v>
      </c>
      <c r="C2330" s="254">
        <v>1</v>
      </c>
      <c r="D2330" s="11">
        <f>ROUND(АТС!E90*$D$791*$D$792/100,2)</f>
        <v>15.58</v>
      </c>
      <c r="E2330" s="11">
        <f>ROUND(АТС!E90*$E$791*$E$792/100,2)</f>
        <v>14.32</v>
      </c>
      <c r="F2330" s="11">
        <f>ROUND(АТС!E90*$F$791*$F$792/100,2)</f>
        <v>9.75</v>
      </c>
      <c r="G2330" s="11">
        <f>ROUND(АТС!E90*$G$791*$G$792/100,2)</f>
        <v>5.71</v>
      </c>
    </row>
    <row r="2331" spans="1:7" x14ac:dyDescent="0.25">
      <c r="A2331" s="244"/>
      <c r="B2331" s="251">
        <f t="shared" si="37"/>
        <v>41854.083330000001</v>
      </c>
      <c r="C2331" s="254">
        <v>2</v>
      </c>
      <c r="D2331" s="11">
        <f>ROUND(АТС!E91*$D$791*$D$792/100,2)</f>
        <v>7.17</v>
      </c>
      <c r="E2331" s="11">
        <f>ROUND(АТС!E91*$E$791*$E$792/100,2)</f>
        <v>6.59</v>
      </c>
      <c r="F2331" s="11">
        <f>ROUND(АТС!E91*$F$791*$F$792/100,2)</f>
        <v>4.4800000000000004</v>
      </c>
      <c r="G2331" s="11">
        <f>ROUND(АТС!E91*$G$791*$G$792/100,2)</f>
        <v>2.63</v>
      </c>
    </row>
    <row r="2332" spans="1:7" x14ac:dyDescent="0.25">
      <c r="A2332" s="244"/>
      <c r="B2332" s="253">
        <f t="shared" si="37"/>
        <v>41854.125</v>
      </c>
      <c r="C2332" s="254">
        <v>3</v>
      </c>
      <c r="D2332" s="11">
        <f>ROUND(АТС!E92*$D$791*$D$792/100,2)</f>
        <v>4.3099999999999996</v>
      </c>
      <c r="E2332" s="11">
        <f>ROUND(АТС!E92*$E$791*$E$792/100,2)</f>
        <v>3.96</v>
      </c>
      <c r="F2332" s="11">
        <f>ROUND(АТС!E92*$F$791*$F$792/100,2)</f>
        <v>2.7</v>
      </c>
      <c r="G2332" s="11">
        <f>ROUND(АТС!E92*$G$791*$G$792/100,2)</f>
        <v>1.58</v>
      </c>
    </row>
    <row r="2333" spans="1:7" x14ac:dyDescent="0.25">
      <c r="A2333" s="244"/>
      <c r="B2333" s="251">
        <f t="shared" si="37"/>
        <v>41854.166669999999</v>
      </c>
      <c r="C2333" s="254">
        <v>4</v>
      </c>
      <c r="D2333" s="11">
        <f>ROUND(АТС!E93*$D$791*$D$792/100,2)</f>
        <v>1.1200000000000001</v>
      </c>
      <c r="E2333" s="11">
        <f>ROUND(АТС!E93*$E$791*$E$792/100,2)</f>
        <v>1.03</v>
      </c>
      <c r="F2333" s="11">
        <f>ROUND(АТС!E93*$F$791*$F$792/100,2)</f>
        <v>0.7</v>
      </c>
      <c r="G2333" s="11">
        <f>ROUND(АТС!E93*$G$791*$G$792/100,2)</f>
        <v>0.41</v>
      </c>
    </row>
    <row r="2334" spans="1:7" x14ac:dyDescent="0.25">
      <c r="A2334" s="244"/>
      <c r="B2334" s="253">
        <f t="shared" si="37"/>
        <v>41854.208330000001</v>
      </c>
      <c r="C2334" s="254">
        <v>5</v>
      </c>
      <c r="D2334" s="11">
        <f>ROUND(АТС!E94*$D$791*$D$792/100,2)</f>
        <v>0</v>
      </c>
      <c r="E2334" s="11">
        <f>ROUND(АТС!E94*$E$791*$E$792/100,2)</f>
        <v>0</v>
      </c>
      <c r="F2334" s="11">
        <f>ROUND(АТС!E94*$F$791*$F$792/100,2)</f>
        <v>0</v>
      </c>
      <c r="G2334" s="11">
        <f>ROUND(АТС!E94*$G$791*$G$792/100,2)</f>
        <v>0</v>
      </c>
    </row>
    <row r="2335" spans="1:7" x14ac:dyDescent="0.25">
      <c r="A2335" s="244"/>
      <c r="B2335" s="251">
        <f t="shared" si="37"/>
        <v>41854.25</v>
      </c>
      <c r="C2335" s="254">
        <v>6</v>
      </c>
      <c r="D2335" s="11">
        <f>ROUND(АТС!E95*$D$791*$D$792/100,2)</f>
        <v>0</v>
      </c>
      <c r="E2335" s="11">
        <f>ROUND(АТС!E95*$E$791*$E$792/100,2)</f>
        <v>0</v>
      </c>
      <c r="F2335" s="11">
        <f>ROUND(АТС!E95*$F$791*$F$792/100,2)</f>
        <v>0</v>
      </c>
      <c r="G2335" s="11">
        <f>ROUND(АТС!E95*$G$791*$G$792/100,2)</f>
        <v>0</v>
      </c>
    </row>
    <row r="2336" spans="1:7" x14ac:dyDescent="0.25">
      <c r="A2336" s="244"/>
      <c r="B2336" s="253">
        <f t="shared" si="37"/>
        <v>41854.291669999999</v>
      </c>
      <c r="C2336" s="254">
        <v>7</v>
      </c>
      <c r="D2336" s="11">
        <f>ROUND(АТС!E96*$D$791*$D$792/100,2)</f>
        <v>0</v>
      </c>
      <c r="E2336" s="11">
        <f>ROUND(АТС!E96*$E$791*$E$792/100,2)</f>
        <v>0</v>
      </c>
      <c r="F2336" s="11">
        <f>ROUND(АТС!E96*$F$791*$F$792/100,2)</f>
        <v>0</v>
      </c>
      <c r="G2336" s="11">
        <f>ROUND(АТС!E96*$G$791*$G$792/100,2)</f>
        <v>0</v>
      </c>
    </row>
    <row r="2337" spans="1:7" x14ac:dyDescent="0.25">
      <c r="A2337" s="244"/>
      <c r="B2337" s="251">
        <f t="shared" si="37"/>
        <v>41854.333330000001</v>
      </c>
      <c r="C2337" s="254">
        <v>8</v>
      </c>
      <c r="D2337" s="11">
        <f>ROUND(АТС!E97*$D$791*$D$792/100,2)</f>
        <v>0</v>
      </c>
      <c r="E2337" s="11">
        <f>ROUND(АТС!E97*$E$791*$E$792/100,2)</f>
        <v>0</v>
      </c>
      <c r="F2337" s="11">
        <f>ROUND(АТС!E97*$F$791*$F$792/100,2)</f>
        <v>0</v>
      </c>
      <c r="G2337" s="11">
        <f>ROUND(АТС!E97*$G$791*$G$792/100,2)</f>
        <v>0</v>
      </c>
    </row>
    <row r="2338" spans="1:7" x14ac:dyDescent="0.25">
      <c r="A2338" s="244"/>
      <c r="B2338" s="253">
        <f t="shared" si="37"/>
        <v>41854.375</v>
      </c>
      <c r="C2338" s="254">
        <v>9</v>
      </c>
      <c r="D2338" s="11">
        <f>ROUND(АТС!E98*$D$791*$D$792/100,2)</f>
        <v>0</v>
      </c>
      <c r="E2338" s="11">
        <f>ROUND(АТС!E98*$E$791*$E$792/100,2)</f>
        <v>0</v>
      </c>
      <c r="F2338" s="11">
        <f>ROUND(АТС!E98*$F$791*$F$792/100,2)</f>
        <v>0</v>
      </c>
      <c r="G2338" s="11">
        <f>ROUND(АТС!E98*$G$791*$G$792/100,2)</f>
        <v>0</v>
      </c>
    </row>
    <row r="2339" spans="1:7" x14ac:dyDescent="0.25">
      <c r="A2339" s="244"/>
      <c r="B2339" s="251">
        <f t="shared" si="37"/>
        <v>41854.416669999999</v>
      </c>
      <c r="C2339" s="254">
        <v>10</v>
      </c>
      <c r="D2339" s="11">
        <f>ROUND(АТС!E99*$D$791*$D$792/100,2)</f>
        <v>4.7699999999999996</v>
      </c>
      <c r="E2339" s="11">
        <f>ROUND(АТС!E99*$E$791*$E$792/100,2)</f>
        <v>4.38</v>
      </c>
      <c r="F2339" s="11">
        <f>ROUND(АТС!E99*$F$791*$F$792/100,2)</f>
        <v>2.98</v>
      </c>
      <c r="G2339" s="11">
        <f>ROUND(АТС!E99*$G$791*$G$792/100,2)</f>
        <v>1.75</v>
      </c>
    </row>
    <row r="2340" spans="1:7" x14ac:dyDescent="0.25">
      <c r="A2340" s="244"/>
      <c r="B2340" s="253">
        <f t="shared" si="37"/>
        <v>41854.458330000001</v>
      </c>
      <c r="C2340" s="254">
        <v>11</v>
      </c>
      <c r="D2340" s="11">
        <f>ROUND(АТС!E100*$D$791*$D$792/100,2)</f>
        <v>3.9</v>
      </c>
      <c r="E2340" s="11">
        <f>ROUND(АТС!E100*$E$791*$E$792/100,2)</f>
        <v>3.59</v>
      </c>
      <c r="F2340" s="11">
        <f>ROUND(АТС!E100*$F$791*$F$792/100,2)</f>
        <v>2.44</v>
      </c>
      <c r="G2340" s="11">
        <f>ROUND(АТС!E100*$G$791*$G$792/100,2)</f>
        <v>1.43</v>
      </c>
    </row>
    <row r="2341" spans="1:7" x14ac:dyDescent="0.25">
      <c r="A2341" s="244"/>
      <c r="B2341" s="251">
        <f t="shared" si="37"/>
        <v>41854.5</v>
      </c>
      <c r="C2341" s="254">
        <v>12</v>
      </c>
      <c r="D2341" s="11">
        <f>ROUND(АТС!E101*$D$791*$D$792/100,2)</f>
        <v>3.48</v>
      </c>
      <c r="E2341" s="11">
        <f>ROUND(АТС!E101*$E$791*$E$792/100,2)</f>
        <v>3.2</v>
      </c>
      <c r="F2341" s="11">
        <f>ROUND(АТС!E101*$F$791*$F$792/100,2)</f>
        <v>2.1800000000000002</v>
      </c>
      <c r="G2341" s="11">
        <f>ROUND(АТС!E101*$G$791*$G$792/100,2)</f>
        <v>1.28</v>
      </c>
    </row>
    <row r="2342" spans="1:7" x14ac:dyDescent="0.25">
      <c r="A2342" s="244"/>
      <c r="B2342" s="253">
        <f t="shared" si="37"/>
        <v>41854.541669999999</v>
      </c>
      <c r="C2342" s="254">
        <v>13</v>
      </c>
      <c r="D2342" s="11">
        <f>ROUND(АТС!E102*$D$791*$D$792/100,2)</f>
        <v>3.72</v>
      </c>
      <c r="E2342" s="11">
        <f>ROUND(АТС!E102*$E$791*$E$792/100,2)</f>
        <v>3.42</v>
      </c>
      <c r="F2342" s="11">
        <f>ROUND(АТС!E102*$F$791*$F$792/100,2)</f>
        <v>2.33</v>
      </c>
      <c r="G2342" s="11">
        <f>ROUND(АТС!E102*$G$791*$G$792/100,2)</f>
        <v>1.36</v>
      </c>
    </row>
    <row r="2343" spans="1:7" x14ac:dyDescent="0.25">
      <c r="A2343" s="244"/>
      <c r="B2343" s="251">
        <f t="shared" si="37"/>
        <v>41854.583330000001</v>
      </c>
      <c r="C2343" s="254">
        <v>14</v>
      </c>
      <c r="D2343" s="11">
        <f>ROUND(АТС!E103*$D$791*$D$792/100,2)</f>
        <v>0.31</v>
      </c>
      <c r="E2343" s="11">
        <f>ROUND(АТС!E103*$E$791*$E$792/100,2)</f>
        <v>0.28000000000000003</v>
      </c>
      <c r="F2343" s="11">
        <f>ROUND(АТС!E103*$F$791*$F$792/100,2)</f>
        <v>0.19</v>
      </c>
      <c r="G2343" s="11">
        <f>ROUND(АТС!E103*$G$791*$G$792/100,2)</f>
        <v>0.11</v>
      </c>
    </row>
    <row r="2344" spans="1:7" x14ac:dyDescent="0.25">
      <c r="A2344" s="244"/>
      <c r="B2344" s="253">
        <f t="shared" si="37"/>
        <v>41854.625</v>
      </c>
      <c r="C2344" s="254">
        <v>15</v>
      </c>
      <c r="D2344" s="11">
        <f>ROUND(АТС!E104*$D$791*$D$792/100,2)</f>
        <v>0</v>
      </c>
      <c r="E2344" s="11">
        <f>ROUND(АТС!E104*$E$791*$E$792/100,2)</f>
        <v>0</v>
      </c>
      <c r="F2344" s="11">
        <f>ROUND(АТС!E104*$F$791*$F$792/100,2)</f>
        <v>0</v>
      </c>
      <c r="G2344" s="11">
        <f>ROUND(АТС!E104*$G$791*$G$792/100,2)</f>
        <v>0</v>
      </c>
    </row>
    <row r="2345" spans="1:7" x14ac:dyDescent="0.25">
      <c r="A2345" s="244"/>
      <c r="B2345" s="251">
        <f t="shared" si="37"/>
        <v>41854.666669999999</v>
      </c>
      <c r="C2345" s="254">
        <v>16</v>
      </c>
      <c r="D2345" s="11">
        <f>ROUND(АТС!E105*$D$791*$D$792/100,2)</f>
        <v>0</v>
      </c>
      <c r="E2345" s="11">
        <f>ROUND(АТС!E105*$E$791*$E$792/100,2)</f>
        <v>0</v>
      </c>
      <c r="F2345" s="11">
        <f>ROUND(АТС!E105*$F$791*$F$792/100,2)</f>
        <v>0</v>
      </c>
      <c r="G2345" s="11">
        <f>ROUND(АТС!E105*$G$791*$G$792/100,2)</f>
        <v>0</v>
      </c>
    </row>
    <row r="2346" spans="1:7" x14ac:dyDescent="0.25">
      <c r="A2346" s="244"/>
      <c r="B2346" s="253">
        <f t="shared" si="37"/>
        <v>41854.708330000001</v>
      </c>
      <c r="C2346" s="254">
        <v>17</v>
      </c>
      <c r="D2346" s="11">
        <f>ROUND(АТС!E106*$D$791*$D$792/100,2)</f>
        <v>0</v>
      </c>
      <c r="E2346" s="11">
        <f>ROUND(АТС!E106*$E$791*$E$792/100,2)</f>
        <v>0</v>
      </c>
      <c r="F2346" s="11">
        <f>ROUND(АТС!E106*$F$791*$F$792/100,2)</f>
        <v>0</v>
      </c>
      <c r="G2346" s="11">
        <f>ROUND(АТС!E106*$G$791*$G$792/100,2)</f>
        <v>0</v>
      </c>
    </row>
    <row r="2347" spans="1:7" x14ac:dyDescent="0.25">
      <c r="A2347" s="244"/>
      <c r="B2347" s="251">
        <f t="shared" si="37"/>
        <v>41854.75</v>
      </c>
      <c r="C2347" s="254">
        <v>18</v>
      </c>
      <c r="D2347" s="11">
        <f>ROUND(АТС!E107*$D$791*$D$792/100,2)</f>
        <v>0</v>
      </c>
      <c r="E2347" s="11">
        <f>ROUND(АТС!E107*$E$791*$E$792/100,2)</f>
        <v>0</v>
      </c>
      <c r="F2347" s="11">
        <f>ROUND(АТС!E107*$F$791*$F$792/100,2)</f>
        <v>0</v>
      </c>
      <c r="G2347" s="11">
        <f>ROUND(АТС!E107*$G$791*$G$792/100,2)</f>
        <v>0</v>
      </c>
    </row>
    <row r="2348" spans="1:7" x14ac:dyDescent="0.25">
      <c r="A2348" s="244"/>
      <c r="B2348" s="253">
        <f t="shared" si="37"/>
        <v>41854.791669999999</v>
      </c>
      <c r="C2348" s="254">
        <v>19</v>
      </c>
      <c r="D2348" s="11">
        <f>ROUND(АТС!E108*$D$791*$D$792/100,2)</f>
        <v>0</v>
      </c>
      <c r="E2348" s="11">
        <f>ROUND(АТС!E108*$E$791*$E$792/100,2)</f>
        <v>0</v>
      </c>
      <c r="F2348" s="11">
        <f>ROUND(АТС!E108*$F$791*$F$792/100,2)</f>
        <v>0</v>
      </c>
      <c r="G2348" s="11">
        <f>ROUND(АТС!E108*$G$791*$G$792/100,2)</f>
        <v>0</v>
      </c>
    </row>
    <row r="2349" spans="1:7" x14ac:dyDescent="0.25">
      <c r="A2349" s="244"/>
      <c r="B2349" s="251">
        <f t="shared" si="37"/>
        <v>41854.833330000001</v>
      </c>
      <c r="C2349" s="254">
        <v>20</v>
      </c>
      <c r="D2349" s="11">
        <f>ROUND(АТС!E109*$D$791*$D$792/100,2)</f>
        <v>0</v>
      </c>
      <c r="E2349" s="11">
        <f>ROUND(АТС!E109*$E$791*$E$792/100,2)</f>
        <v>0</v>
      </c>
      <c r="F2349" s="11">
        <f>ROUND(АТС!E109*$F$791*$F$792/100,2)</f>
        <v>0</v>
      </c>
      <c r="G2349" s="11">
        <f>ROUND(АТС!E109*$G$791*$G$792/100,2)</f>
        <v>0</v>
      </c>
    </row>
    <row r="2350" spans="1:7" x14ac:dyDescent="0.25">
      <c r="A2350" s="244"/>
      <c r="B2350" s="253">
        <f t="shared" si="37"/>
        <v>41854.875</v>
      </c>
      <c r="C2350" s="254">
        <v>21</v>
      </c>
      <c r="D2350" s="11">
        <f>ROUND(АТС!E110*$D$791*$D$792/100,2)</f>
        <v>0</v>
      </c>
      <c r="E2350" s="11">
        <f>ROUND(АТС!E110*$E$791*$E$792/100,2)</f>
        <v>0</v>
      </c>
      <c r="F2350" s="11">
        <f>ROUND(АТС!E110*$F$791*$F$792/100,2)</f>
        <v>0</v>
      </c>
      <c r="G2350" s="11">
        <f>ROUND(АТС!E110*$G$791*$G$792/100,2)</f>
        <v>0</v>
      </c>
    </row>
    <row r="2351" spans="1:7" x14ac:dyDescent="0.25">
      <c r="A2351" s="244"/>
      <c r="B2351" s="251">
        <f t="shared" si="37"/>
        <v>41854.916669999999</v>
      </c>
      <c r="C2351" s="254">
        <v>22</v>
      </c>
      <c r="D2351" s="11">
        <f>ROUND(АТС!E111*$D$791*$D$792/100,2)</f>
        <v>8.42</v>
      </c>
      <c r="E2351" s="11">
        <f>ROUND(АТС!E111*$E$791*$E$792/100,2)</f>
        <v>7.73</v>
      </c>
      <c r="F2351" s="11">
        <f>ROUND(АТС!E111*$F$791*$F$792/100,2)</f>
        <v>5.27</v>
      </c>
      <c r="G2351" s="11">
        <f>ROUND(АТС!E111*$G$791*$G$792/100,2)</f>
        <v>3.08</v>
      </c>
    </row>
    <row r="2352" spans="1:7" x14ac:dyDescent="0.25">
      <c r="A2352" s="244"/>
      <c r="B2352" s="253">
        <f t="shared" si="37"/>
        <v>41854.958330000001</v>
      </c>
      <c r="C2352" s="254">
        <v>23</v>
      </c>
      <c r="D2352" s="11">
        <f>ROUND(АТС!E112*$D$791*$D$792/100,2)</f>
        <v>47.97</v>
      </c>
      <c r="E2352" s="11">
        <f>ROUND(АТС!E112*$E$791*$E$792/100,2)</f>
        <v>44.07</v>
      </c>
      <c r="F2352" s="11">
        <f>ROUND(АТС!E112*$F$791*$F$792/100,2)</f>
        <v>30.01</v>
      </c>
      <c r="G2352" s="11">
        <f>ROUND(АТС!E112*$G$791*$G$792/100,2)</f>
        <v>17.57</v>
      </c>
    </row>
    <row r="2353" spans="1:7" x14ac:dyDescent="0.25">
      <c r="A2353" s="244"/>
      <c r="B2353" s="251">
        <f t="shared" si="37"/>
        <v>41855</v>
      </c>
      <c r="C2353" s="254">
        <v>0</v>
      </c>
      <c r="D2353" s="11">
        <f>ROUND(АТС!E113*$D$791*$D$792/100,2)</f>
        <v>23.74</v>
      </c>
      <c r="E2353" s="11">
        <f>ROUND(АТС!E113*$E$791*$E$792/100,2)</f>
        <v>21.81</v>
      </c>
      <c r="F2353" s="11">
        <f>ROUND(АТС!E113*$F$791*$F$792/100,2)</f>
        <v>14.85</v>
      </c>
      <c r="G2353" s="11">
        <f>ROUND(АТС!E113*$G$791*$G$792/100,2)</f>
        <v>8.69</v>
      </c>
    </row>
    <row r="2354" spans="1:7" x14ac:dyDescent="0.25">
      <c r="A2354" s="244"/>
      <c r="B2354" s="253">
        <f t="shared" si="37"/>
        <v>41855.041669999999</v>
      </c>
      <c r="C2354" s="254">
        <v>1</v>
      </c>
      <c r="D2354" s="11">
        <f>ROUND(АТС!E114*$D$791*$D$792/100,2)</f>
        <v>6.95</v>
      </c>
      <c r="E2354" s="11">
        <f>ROUND(АТС!E114*$E$791*$E$792/100,2)</f>
        <v>6.38</v>
      </c>
      <c r="F2354" s="11">
        <f>ROUND(АТС!E114*$F$791*$F$792/100,2)</f>
        <v>4.3499999999999996</v>
      </c>
      <c r="G2354" s="11">
        <f>ROUND(АТС!E114*$G$791*$G$792/100,2)</f>
        <v>2.54</v>
      </c>
    </row>
    <row r="2355" spans="1:7" x14ac:dyDescent="0.25">
      <c r="A2355" s="244"/>
      <c r="B2355" s="251">
        <f t="shared" si="37"/>
        <v>41855.083330000001</v>
      </c>
      <c r="C2355" s="254">
        <v>2</v>
      </c>
      <c r="D2355" s="11">
        <f>ROUND(АТС!E115*$D$791*$D$792/100,2)</f>
        <v>8.94</v>
      </c>
      <c r="E2355" s="11">
        <f>ROUND(АТС!E115*$E$791*$E$792/100,2)</f>
        <v>8.2100000000000009</v>
      </c>
      <c r="F2355" s="11">
        <f>ROUND(АТС!E115*$F$791*$F$792/100,2)</f>
        <v>5.59</v>
      </c>
      <c r="G2355" s="11">
        <f>ROUND(АТС!E115*$G$791*$G$792/100,2)</f>
        <v>3.27</v>
      </c>
    </row>
    <row r="2356" spans="1:7" x14ac:dyDescent="0.25">
      <c r="A2356" s="244"/>
      <c r="B2356" s="253">
        <f t="shared" si="37"/>
        <v>41855.125</v>
      </c>
      <c r="C2356" s="254">
        <v>3</v>
      </c>
      <c r="D2356" s="11">
        <f>ROUND(АТС!E116*$D$791*$D$792/100,2)</f>
        <v>6.31</v>
      </c>
      <c r="E2356" s="11">
        <f>ROUND(АТС!E116*$E$791*$E$792/100,2)</f>
        <v>5.8</v>
      </c>
      <c r="F2356" s="11">
        <f>ROUND(АТС!E116*$F$791*$F$792/100,2)</f>
        <v>3.95</v>
      </c>
      <c r="G2356" s="11">
        <f>ROUND(АТС!E116*$G$791*$G$792/100,2)</f>
        <v>2.31</v>
      </c>
    </row>
    <row r="2357" spans="1:7" x14ac:dyDescent="0.25">
      <c r="A2357" s="244"/>
      <c r="B2357" s="251">
        <f t="shared" si="37"/>
        <v>41855.166669999999</v>
      </c>
      <c r="C2357" s="254">
        <v>4</v>
      </c>
      <c r="D2357" s="11">
        <f>ROUND(АТС!E117*$D$791*$D$792/100,2)</f>
        <v>0.2</v>
      </c>
      <c r="E2357" s="11">
        <f>ROUND(АТС!E117*$E$791*$E$792/100,2)</f>
        <v>0.18</v>
      </c>
      <c r="F2357" s="11">
        <f>ROUND(АТС!E117*$F$791*$F$792/100,2)</f>
        <v>0.12</v>
      </c>
      <c r="G2357" s="11">
        <f>ROUND(АТС!E117*$G$791*$G$792/100,2)</f>
        <v>7.0000000000000007E-2</v>
      </c>
    </row>
    <row r="2358" spans="1:7" x14ac:dyDescent="0.25">
      <c r="A2358" s="244"/>
      <c r="B2358" s="253">
        <f t="shared" si="37"/>
        <v>41855.208330000001</v>
      </c>
      <c r="C2358" s="254">
        <v>5</v>
      </c>
      <c r="D2358" s="11">
        <f>ROUND(АТС!E118*$D$791*$D$792/100,2)</f>
        <v>0</v>
      </c>
      <c r="E2358" s="11">
        <f>ROUND(АТС!E118*$E$791*$E$792/100,2)</f>
        <v>0</v>
      </c>
      <c r="F2358" s="11">
        <f>ROUND(АТС!E118*$F$791*$F$792/100,2)</f>
        <v>0</v>
      </c>
      <c r="G2358" s="11">
        <f>ROUND(АТС!E118*$G$791*$G$792/100,2)</f>
        <v>0</v>
      </c>
    </row>
    <row r="2359" spans="1:7" x14ac:dyDescent="0.25">
      <c r="A2359" s="244"/>
      <c r="B2359" s="251">
        <f t="shared" si="37"/>
        <v>41855.25</v>
      </c>
      <c r="C2359" s="254">
        <v>6</v>
      </c>
      <c r="D2359" s="11">
        <f>ROUND(АТС!E119*$D$791*$D$792/100,2)</f>
        <v>0</v>
      </c>
      <c r="E2359" s="11">
        <f>ROUND(АТС!E119*$E$791*$E$792/100,2)</f>
        <v>0</v>
      </c>
      <c r="F2359" s="11">
        <f>ROUND(АТС!E119*$F$791*$F$792/100,2)</f>
        <v>0</v>
      </c>
      <c r="G2359" s="11">
        <f>ROUND(АТС!E119*$G$791*$G$792/100,2)</f>
        <v>0</v>
      </c>
    </row>
    <row r="2360" spans="1:7" x14ac:dyDescent="0.25">
      <c r="A2360" s="244"/>
      <c r="B2360" s="253">
        <f t="shared" si="37"/>
        <v>41855.291669999999</v>
      </c>
      <c r="C2360" s="254">
        <v>7</v>
      </c>
      <c r="D2360" s="11">
        <f>ROUND(АТС!E120*$D$791*$D$792/100,2)</f>
        <v>0</v>
      </c>
      <c r="E2360" s="11">
        <f>ROUND(АТС!E120*$E$791*$E$792/100,2)</f>
        <v>0</v>
      </c>
      <c r="F2360" s="11">
        <f>ROUND(АТС!E120*$F$791*$F$792/100,2)</f>
        <v>0</v>
      </c>
      <c r="G2360" s="11">
        <f>ROUND(АТС!E120*$G$791*$G$792/100,2)</f>
        <v>0</v>
      </c>
    </row>
    <row r="2361" spans="1:7" x14ac:dyDescent="0.25">
      <c r="A2361" s="244"/>
      <c r="B2361" s="251">
        <f t="shared" si="37"/>
        <v>41855.333330000001</v>
      </c>
      <c r="C2361" s="254">
        <v>8</v>
      </c>
      <c r="D2361" s="11">
        <f>ROUND(АТС!E121*$D$791*$D$792/100,2)</f>
        <v>0</v>
      </c>
      <c r="E2361" s="11">
        <f>ROUND(АТС!E121*$E$791*$E$792/100,2)</f>
        <v>0</v>
      </c>
      <c r="F2361" s="11">
        <f>ROUND(АТС!E121*$F$791*$F$792/100,2)</f>
        <v>0</v>
      </c>
      <c r="G2361" s="11">
        <f>ROUND(АТС!E121*$G$791*$G$792/100,2)</f>
        <v>0</v>
      </c>
    </row>
    <row r="2362" spans="1:7" x14ac:dyDescent="0.25">
      <c r="A2362" s="244"/>
      <c r="B2362" s="253">
        <f t="shared" si="37"/>
        <v>41855.375</v>
      </c>
      <c r="C2362" s="254">
        <v>9</v>
      </c>
      <c r="D2362" s="11">
        <f>ROUND(АТС!E122*$D$791*$D$792/100,2)</f>
        <v>0</v>
      </c>
      <c r="E2362" s="11">
        <f>ROUND(АТС!E122*$E$791*$E$792/100,2)</f>
        <v>0</v>
      </c>
      <c r="F2362" s="11">
        <f>ROUND(АТС!E122*$F$791*$F$792/100,2)</f>
        <v>0</v>
      </c>
      <c r="G2362" s="11">
        <f>ROUND(АТС!E122*$G$791*$G$792/100,2)</f>
        <v>0</v>
      </c>
    </row>
    <row r="2363" spans="1:7" x14ac:dyDescent="0.25">
      <c r="A2363" s="244"/>
      <c r="B2363" s="251">
        <f t="shared" si="37"/>
        <v>41855.416669999999</v>
      </c>
      <c r="C2363" s="254">
        <v>10</v>
      </c>
      <c r="D2363" s="11">
        <f>ROUND(АТС!E123*$D$791*$D$792/100,2)</f>
        <v>0.02</v>
      </c>
      <c r="E2363" s="11">
        <f>ROUND(АТС!E123*$E$791*$E$792/100,2)</f>
        <v>0.02</v>
      </c>
      <c r="F2363" s="11">
        <f>ROUND(АТС!E123*$F$791*$F$792/100,2)</f>
        <v>0.01</v>
      </c>
      <c r="G2363" s="11">
        <f>ROUND(АТС!E123*$G$791*$G$792/100,2)</f>
        <v>0.01</v>
      </c>
    </row>
    <row r="2364" spans="1:7" x14ac:dyDescent="0.25">
      <c r="A2364" s="244"/>
      <c r="B2364" s="253">
        <f t="shared" si="37"/>
        <v>41855.458330000001</v>
      </c>
      <c r="C2364" s="254">
        <v>11</v>
      </c>
      <c r="D2364" s="11">
        <f>ROUND(АТС!E124*$D$791*$D$792/100,2)</f>
        <v>10.38</v>
      </c>
      <c r="E2364" s="11">
        <f>ROUND(АТС!E124*$E$791*$E$792/100,2)</f>
        <v>9.5299999999999994</v>
      </c>
      <c r="F2364" s="11">
        <f>ROUND(АТС!E124*$F$791*$F$792/100,2)</f>
        <v>6.49</v>
      </c>
      <c r="G2364" s="11">
        <f>ROUND(АТС!E124*$G$791*$G$792/100,2)</f>
        <v>3.8</v>
      </c>
    </row>
    <row r="2365" spans="1:7" x14ac:dyDescent="0.25">
      <c r="A2365" s="244"/>
      <c r="B2365" s="251">
        <f t="shared" si="37"/>
        <v>41855.5</v>
      </c>
      <c r="C2365" s="254">
        <v>12</v>
      </c>
      <c r="D2365" s="11">
        <f>ROUND(АТС!E125*$D$791*$D$792/100,2)</f>
        <v>5.57</v>
      </c>
      <c r="E2365" s="11">
        <f>ROUND(АТС!E125*$E$791*$E$792/100,2)</f>
        <v>5.1100000000000003</v>
      </c>
      <c r="F2365" s="11">
        <f>ROUND(АТС!E125*$F$791*$F$792/100,2)</f>
        <v>3.48</v>
      </c>
      <c r="G2365" s="11">
        <f>ROUND(АТС!E125*$G$791*$G$792/100,2)</f>
        <v>2.04</v>
      </c>
    </row>
    <row r="2366" spans="1:7" x14ac:dyDescent="0.25">
      <c r="A2366" s="244"/>
      <c r="B2366" s="253">
        <f t="shared" si="37"/>
        <v>41855.541669999999</v>
      </c>
      <c r="C2366" s="254">
        <v>13</v>
      </c>
      <c r="D2366" s="11">
        <f>ROUND(АТС!E126*$D$791*$D$792/100,2)</f>
        <v>0</v>
      </c>
      <c r="E2366" s="11">
        <f>ROUND(АТС!E126*$E$791*$E$792/100,2)</f>
        <v>0</v>
      </c>
      <c r="F2366" s="11">
        <f>ROUND(АТС!E126*$F$791*$F$792/100,2)</f>
        <v>0</v>
      </c>
      <c r="G2366" s="11">
        <f>ROUND(АТС!E126*$G$791*$G$792/100,2)</f>
        <v>0</v>
      </c>
    </row>
    <row r="2367" spans="1:7" x14ac:dyDescent="0.25">
      <c r="A2367" s="244"/>
      <c r="B2367" s="251">
        <f t="shared" si="37"/>
        <v>41855.583330000001</v>
      </c>
      <c r="C2367" s="254">
        <v>14</v>
      </c>
      <c r="D2367" s="11">
        <f>ROUND(АТС!E127*$D$791*$D$792/100,2)</f>
        <v>0</v>
      </c>
      <c r="E2367" s="11">
        <f>ROUND(АТС!E127*$E$791*$E$792/100,2)</f>
        <v>0</v>
      </c>
      <c r="F2367" s="11">
        <f>ROUND(АТС!E127*$F$791*$F$792/100,2)</f>
        <v>0</v>
      </c>
      <c r="G2367" s="11">
        <f>ROUND(АТС!E127*$G$791*$G$792/100,2)</f>
        <v>0</v>
      </c>
    </row>
    <row r="2368" spans="1:7" x14ac:dyDescent="0.25">
      <c r="A2368" s="244"/>
      <c r="B2368" s="253">
        <f t="shared" si="37"/>
        <v>41855.625</v>
      </c>
      <c r="C2368" s="254">
        <v>15</v>
      </c>
      <c r="D2368" s="11">
        <f>ROUND(АТС!E128*$D$791*$D$792/100,2)</f>
        <v>0</v>
      </c>
      <c r="E2368" s="11">
        <f>ROUND(АТС!E128*$E$791*$E$792/100,2)</f>
        <v>0</v>
      </c>
      <c r="F2368" s="11">
        <f>ROUND(АТС!E128*$F$791*$F$792/100,2)</f>
        <v>0</v>
      </c>
      <c r="G2368" s="11">
        <f>ROUND(АТС!E128*$G$791*$G$792/100,2)</f>
        <v>0</v>
      </c>
    </row>
    <row r="2369" spans="1:7" x14ac:dyDescent="0.25">
      <c r="A2369" s="244"/>
      <c r="B2369" s="251">
        <f t="shared" si="37"/>
        <v>41855.666669999999</v>
      </c>
      <c r="C2369" s="254">
        <v>16</v>
      </c>
      <c r="D2369" s="11">
        <f>ROUND(АТС!E129*$D$791*$D$792/100,2)</f>
        <v>0</v>
      </c>
      <c r="E2369" s="11">
        <f>ROUND(АТС!E129*$E$791*$E$792/100,2)</f>
        <v>0</v>
      </c>
      <c r="F2369" s="11">
        <f>ROUND(АТС!E129*$F$791*$F$792/100,2)</f>
        <v>0</v>
      </c>
      <c r="G2369" s="11">
        <f>ROUND(АТС!E129*$G$791*$G$792/100,2)</f>
        <v>0</v>
      </c>
    </row>
    <row r="2370" spans="1:7" x14ac:dyDescent="0.25">
      <c r="A2370" s="244"/>
      <c r="B2370" s="253">
        <f t="shared" ref="B2370:B2433" si="38">B2346+1</f>
        <v>41855.708330000001</v>
      </c>
      <c r="C2370" s="254">
        <v>17</v>
      </c>
      <c r="D2370" s="11">
        <f>ROUND(АТС!E130*$D$791*$D$792/100,2)</f>
        <v>0</v>
      </c>
      <c r="E2370" s="11">
        <f>ROUND(АТС!E130*$E$791*$E$792/100,2)</f>
        <v>0</v>
      </c>
      <c r="F2370" s="11">
        <f>ROUND(АТС!E130*$F$791*$F$792/100,2)</f>
        <v>0</v>
      </c>
      <c r="G2370" s="11">
        <f>ROUND(АТС!E130*$G$791*$G$792/100,2)</f>
        <v>0</v>
      </c>
    </row>
    <row r="2371" spans="1:7" x14ac:dyDescent="0.25">
      <c r="A2371" s="244"/>
      <c r="B2371" s="251">
        <f t="shared" si="38"/>
        <v>41855.75</v>
      </c>
      <c r="C2371" s="254">
        <v>18</v>
      </c>
      <c r="D2371" s="11">
        <f>ROUND(АТС!E131*$D$791*$D$792/100,2)</f>
        <v>16.14</v>
      </c>
      <c r="E2371" s="11">
        <f>ROUND(АТС!E131*$E$791*$E$792/100,2)</f>
        <v>14.83</v>
      </c>
      <c r="F2371" s="11">
        <f>ROUND(АТС!E131*$F$791*$F$792/100,2)</f>
        <v>10.1</v>
      </c>
      <c r="G2371" s="11">
        <f>ROUND(АТС!E131*$G$791*$G$792/100,2)</f>
        <v>5.91</v>
      </c>
    </row>
    <row r="2372" spans="1:7" x14ac:dyDescent="0.25">
      <c r="A2372" s="244"/>
      <c r="B2372" s="253">
        <f t="shared" si="38"/>
        <v>41855.791669999999</v>
      </c>
      <c r="C2372" s="254">
        <v>19</v>
      </c>
      <c r="D2372" s="11">
        <f>ROUND(АТС!E132*$D$791*$D$792/100,2)</f>
        <v>4.8099999999999996</v>
      </c>
      <c r="E2372" s="11">
        <f>ROUND(АТС!E132*$E$791*$E$792/100,2)</f>
        <v>4.42</v>
      </c>
      <c r="F2372" s="11">
        <f>ROUND(АТС!E132*$F$791*$F$792/100,2)</f>
        <v>3.01</v>
      </c>
      <c r="G2372" s="11">
        <f>ROUND(АТС!E132*$G$791*$G$792/100,2)</f>
        <v>1.76</v>
      </c>
    </row>
    <row r="2373" spans="1:7" x14ac:dyDescent="0.25">
      <c r="A2373" s="244"/>
      <c r="B2373" s="251">
        <f t="shared" si="38"/>
        <v>41855.833330000001</v>
      </c>
      <c r="C2373" s="254">
        <v>20</v>
      </c>
      <c r="D2373" s="11">
        <f>ROUND(АТС!E133*$D$791*$D$792/100,2)</f>
        <v>0</v>
      </c>
      <c r="E2373" s="11">
        <f>ROUND(АТС!E133*$E$791*$E$792/100,2)</f>
        <v>0</v>
      </c>
      <c r="F2373" s="11">
        <f>ROUND(АТС!E133*$F$791*$F$792/100,2)</f>
        <v>0</v>
      </c>
      <c r="G2373" s="11">
        <f>ROUND(АТС!E133*$G$791*$G$792/100,2)</f>
        <v>0</v>
      </c>
    </row>
    <row r="2374" spans="1:7" x14ac:dyDescent="0.25">
      <c r="A2374" s="244"/>
      <c r="B2374" s="253">
        <f t="shared" si="38"/>
        <v>41855.875</v>
      </c>
      <c r="C2374" s="254">
        <v>21</v>
      </c>
      <c r="D2374" s="11">
        <f>ROUND(АТС!E134*$D$791*$D$792/100,2)</f>
        <v>14.83</v>
      </c>
      <c r="E2374" s="11">
        <f>ROUND(АТС!E134*$E$791*$E$792/100,2)</f>
        <v>13.62</v>
      </c>
      <c r="F2374" s="11">
        <f>ROUND(АТС!E134*$F$791*$F$792/100,2)</f>
        <v>9.2799999999999994</v>
      </c>
      <c r="G2374" s="11">
        <f>ROUND(АТС!E134*$G$791*$G$792/100,2)</f>
        <v>5.43</v>
      </c>
    </row>
    <row r="2375" spans="1:7" x14ac:dyDescent="0.25">
      <c r="A2375" s="244"/>
      <c r="B2375" s="251">
        <f t="shared" si="38"/>
        <v>41855.916669999999</v>
      </c>
      <c r="C2375" s="254">
        <v>22</v>
      </c>
      <c r="D2375" s="11">
        <f>ROUND(АТС!E135*$D$791*$D$792/100,2)</f>
        <v>93.12</v>
      </c>
      <c r="E2375" s="11">
        <f>ROUND(АТС!E135*$E$791*$E$792/100,2)</f>
        <v>85.55</v>
      </c>
      <c r="F2375" s="11">
        <f>ROUND(АТС!E135*$F$791*$F$792/100,2)</f>
        <v>58.26</v>
      </c>
      <c r="G2375" s="11">
        <f>ROUND(АТС!E135*$G$791*$G$792/100,2)</f>
        <v>34.1</v>
      </c>
    </row>
    <row r="2376" spans="1:7" x14ac:dyDescent="0.25">
      <c r="A2376" s="244"/>
      <c r="B2376" s="253">
        <f t="shared" si="38"/>
        <v>41855.958330000001</v>
      </c>
      <c r="C2376" s="254">
        <v>23</v>
      </c>
      <c r="D2376" s="11">
        <f>ROUND(АТС!E136*$D$791*$D$792/100,2)</f>
        <v>75.790000000000006</v>
      </c>
      <c r="E2376" s="11">
        <f>ROUND(АТС!E136*$E$791*$E$792/100,2)</f>
        <v>69.63</v>
      </c>
      <c r="F2376" s="11">
        <f>ROUND(АТС!E136*$F$791*$F$792/100,2)</f>
        <v>47.42</v>
      </c>
      <c r="G2376" s="11">
        <f>ROUND(АТС!E136*$G$791*$G$792/100,2)</f>
        <v>27.76</v>
      </c>
    </row>
    <row r="2377" spans="1:7" x14ac:dyDescent="0.25">
      <c r="A2377" s="244"/>
      <c r="B2377" s="251">
        <f t="shared" si="38"/>
        <v>41856</v>
      </c>
      <c r="C2377" s="254">
        <v>0</v>
      </c>
      <c r="D2377" s="11">
        <f>ROUND(АТС!E137*$D$791*$D$792/100,2)</f>
        <v>93.31</v>
      </c>
      <c r="E2377" s="11">
        <f>ROUND(АТС!E137*$E$791*$E$792/100,2)</f>
        <v>85.73</v>
      </c>
      <c r="F2377" s="11">
        <f>ROUND(АТС!E137*$F$791*$F$792/100,2)</f>
        <v>58.38</v>
      </c>
      <c r="G2377" s="11">
        <f>ROUND(АТС!E137*$G$791*$G$792/100,2)</f>
        <v>34.17</v>
      </c>
    </row>
    <row r="2378" spans="1:7" x14ac:dyDescent="0.25">
      <c r="A2378" s="244"/>
      <c r="B2378" s="253">
        <f t="shared" si="38"/>
        <v>41856.041669999999</v>
      </c>
      <c r="C2378" s="254">
        <v>1</v>
      </c>
      <c r="D2378" s="11">
        <f>ROUND(АТС!E138*$D$791*$D$792/100,2)</f>
        <v>16.649999999999999</v>
      </c>
      <c r="E2378" s="11">
        <f>ROUND(АТС!E138*$E$791*$E$792/100,2)</f>
        <v>15.3</v>
      </c>
      <c r="F2378" s="11">
        <f>ROUND(АТС!E138*$F$791*$F$792/100,2)</f>
        <v>10.42</v>
      </c>
      <c r="G2378" s="11">
        <f>ROUND(АТС!E138*$G$791*$G$792/100,2)</f>
        <v>6.1</v>
      </c>
    </row>
    <row r="2379" spans="1:7" x14ac:dyDescent="0.25">
      <c r="A2379" s="244"/>
      <c r="B2379" s="251">
        <f t="shared" si="38"/>
        <v>41856.083330000001</v>
      </c>
      <c r="C2379" s="254">
        <v>2</v>
      </c>
      <c r="D2379" s="11">
        <f>ROUND(АТС!E139*$D$791*$D$792/100,2)</f>
        <v>18.5</v>
      </c>
      <c r="E2379" s="11">
        <f>ROUND(АТС!E139*$E$791*$E$792/100,2)</f>
        <v>17</v>
      </c>
      <c r="F2379" s="11">
        <f>ROUND(АТС!E139*$F$791*$F$792/100,2)</f>
        <v>11.58</v>
      </c>
      <c r="G2379" s="11">
        <f>ROUND(АТС!E139*$G$791*$G$792/100,2)</f>
        <v>6.78</v>
      </c>
    </row>
    <row r="2380" spans="1:7" x14ac:dyDescent="0.25">
      <c r="A2380" s="244"/>
      <c r="B2380" s="253">
        <f t="shared" si="38"/>
        <v>41856.125</v>
      </c>
      <c r="C2380" s="254">
        <v>3</v>
      </c>
      <c r="D2380" s="11">
        <f>ROUND(АТС!E140*$D$791*$D$792/100,2)</f>
        <v>24</v>
      </c>
      <c r="E2380" s="11">
        <f>ROUND(АТС!E140*$E$791*$E$792/100,2)</f>
        <v>22.05</v>
      </c>
      <c r="F2380" s="11">
        <f>ROUND(АТС!E140*$F$791*$F$792/100,2)</f>
        <v>15.01</v>
      </c>
      <c r="G2380" s="11">
        <f>ROUND(АТС!E140*$G$791*$G$792/100,2)</f>
        <v>8.7899999999999991</v>
      </c>
    </row>
    <row r="2381" spans="1:7" x14ac:dyDescent="0.25">
      <c r="A2381" s="244"/>
      <c r="B2381" s="251">
        <f t="shared" si="38"/>
        <v>41856.166669999999</v>
      </c>
      <c r="C2381" s="254">
        <v>4</v>
      </c>
      <c r="D2381" s="11">
        <f>ROUND(АТС!E141*$D$791*$D$792/100,2)</f>
        <v>0</v>
      </c>
      <c r="E2381" s="11">
        <f>ROUND(АТС!E141*$E$791*$E$792/100,2)</f>
        <v>0</v>
      </c>
      <c r="F2381" s="11">
        <f>ROUND(АТС!E141*$F$791*$F$792/100,2)</f>
        <v>0</v>
      </c>
      <c r="G2381" s="11">
        <f>ROUND(АТС!E141*$G$791*$G$792/100,2)</f>
        <v>0</v>
      </c>
    </row>
    <row r="2382" spans="1:7" x14ac:dyDescent="0.25">
      <c r="A2382" s="244"/>
      <c r="B2382" s="253">
        <f t="shared" si="38"/>
        <v>41856.208330000001</v>
      </c>
      <c r="C2382" s="254">
        <v>5</v>
      </c>
      <c r="D2382" s="11">
        <f>ROUND(АТС!E142*$D$791*$D$792/100,2)</f>
        <v>0</v>
      </c>
      <c r="E2382" s="11">
        <f>ROUND(АТС!E142*$E$791*$E$792/100,2)</f>
        <v>0</v>
      </c>
      <c r="F2382" s="11">
        <f>ROUND(АТС!E142*$F$791*$F$792/100,2)</f>
        <v>0</v>
      </c>
      <c r="G2382" s="11">
        <f>ROUND(АТС!E142*$G$791*$G$792/100,2)</f>
        <v>0</v>
      </c>
    </row>
    <row r="2383" spans="1:7" x14ac:dyDescent="0.25">
      <c r="A2383" s="244"/>
      <c r="B2383" s="251">
        <f t="shared" si="38"/>
        <v>41856.25</v>
      </c>
      <c r="C2383" s="254">
        <v>6</v>
      </c>
      <c r="D2383" s="11">
        <f>ROUND(АТС!E143*$D$791*$D$792/100,2)</f>
        <v>0</v>
      </c>
      <c r="E2383" s="11">
        <f>ROUND(АТС!E143*$E$791*$E$792/100,2)</f>
        <v>0</v>
      </c>
      <c r="F2383" s="11">
        <f>ROUND(АТС!E143*$F$791*$F$792/100,2)</f>
        <v>0</v>
      </c>
      <c r="G2383" s="11">
        <f>ROUND(АТС!E143*$G$791*$G$792/100,2)</f>
        <v>0</v>
      </c>
    </row>
    <row r="2384" spans="1:7" x14ac:dyDescent="0.25">
      <c r="A2384" s="244"/>
      <c r="B2384" s="253">
        <f t="shared" si="38"/>
        <v>41856.291669999999</v>
      </c>
      <c r="C2384" s="254">
        <v>7</v>
      </c>
      <c r="D2384" s="11">
        <f>ROUND(АТС!E144*$D$791*$D$792/100,2)</f>
        <v>0</v>
      </c>
      <c r="E2384" s="11">
        <f>ROUND(АТС!E144*$E$791*$E$792/100,2)</f>
        <v>0</v>
      </c>
      <c r="F2384" s="11">
        <f>ROUND(АТС!E144*$F$791*$F$792/100,2)</f>
        <v>0</v>
      </c>
      <c r="G2384" s="11">
        <f>ROUND(АТС!E144*$G$791*$G$792/100,2)</f>
        <v>0</v>
      </c>
    </row>
    <row r="2385" spans="1:7" x14ac:dyDescent="0.25">
      <c r="A2385" s="244"/>
      <c r="B2385" s="251">
        <f t="shared" si="38"/>
        <v>41856.333330000001</v>
      </c>
      <c r="C2385" s="254">
        <v>8</v>
      </c>
      <c r="D2385" s="11">
        <f>ROUND(АТС!E145*$D$791*$D$792/100,2)</f>
        <v>0</v>
      </c>
      <c r="E2385" s="11">
        <f>ROUND(АТС!E145*$E$791*$E$792/100,2)</f>
        <v>0</v>
      </c>
      <c r="F2385" s="11">
        <f>ROUND(АТС!E145*$F$791*$F$792/100,2)</f>
        <v>0</v>
      </c>
      <c r="G2385" s="11">
        <f>ROUND(АТС!E145*$G$791*$G$792/100,2)</f>
        <v>0</v>
      </c>
    </row>
    <row r="2386" spans="1:7" x14ac:dyDescent="0.25">
      <c r="A2386" s="244"/>
      <c r="B2386" s="253">
        <f t="shared" si="38"/>
        <v>41856.375</v>
      </c>
      <c r="C2386" s="254">
        <v>9</v>
      </c>
      <c r="D2386" s="11">
        <f>ROUND(АТС!E146*$D$791*$D$792/100,2)</f>
        <v>0</v>
      </c>
      <c r="E2386" s="11">
        <f>ROUND(АТС!E146*$E$791*$E$792/100,2)</f>
        <v>0</v>
      </c>
      <c r="F2386" s="11">
        <f>ROUND(АТС!E146*$F$791*$F$792/100,2)</f>
        <v>0</v>
      </c>
      <c r="G2386" s="11">
        <f>ROUND(АТС!E146*$G$791*$G$792/100,2)</f>
        <v>0</v>
      </c>
    </row>
    <row r="2387" spans="1:7" x14ac:dyDescent="0.25">
      <c r="A2387" s="244"/>
      <c r="B2387" s="251">
        <f t="shared" si="38"/>
        <v>41856.416669999999</v>
      </c>
      <c r="C2387" s="254">
        <v>10</v>
      </c>
      <c r="D2387" s="11">
        <f>ROUND(АТС!E147*$D$791*$D$792/100,2)</f>
        <v>0</v>
      </c>
      <c r="E2387" s="11">
        <f>ROUND(АТС!E147*$E$791*$E$792/100,2)</f>
        <v>0</v>
      </c>
      <c r="F2387" s="11">
        <f>ROUND(АТС!E147*$F$791*$F$792/100,2)</f>
        <v>0</v>
      </c>
      <c r="G2387" s="11">
        <f>ROUND(АТС!E147*$G$791*$G$792/100,2)</f>
        <v>0</v>
      </c>
    </row>
    <row r="2388" spans="1:7" x14ac:dyDescent="0.25">
      <c r="A2388" s="244"/>
      <c r="B2388" s="253">
        <f t="shared" si="38"/>
        <v>41856.458330000001</v>
      </c>
      <c r="C2388" s="254">
        <v>11</v>
      </c>
      <c r="D2388" s="11">
        <f>ROUND(АТС!E148*$D$791*$D$792/100,2)</f>
        <v>6.91</v>
      </c>
      <c r="E2388" s="11">
        <f>ROUND(АТС!E148*$E$791*$E$792/100,2)</f>
        <v>6.35</v>
      </c>
      <c r="F2388" s="11">
        <f>ROUND(АТС!E148*$F$791*$F$792/100,2)</f>
        <v>4.33</v>
      </c>
      <c r="G2388" s="11">
        <f>ROUND(АТС!E148*$G$791*$G$792/100,2)</f>
        <v>2.5299999999999998</v>
      </c>
    </row>
    <row r="2389" spans="1:7" x14ac:dyDescent="0.25">
      <c r="A2389" s="244"/>
      <c r="B2389" s="251">
        <f t="shared" si="38"/>
        <v>41856.5</v>
      </c>
      <c r="C2389" s="254">
        <v>12</v>
      </c>
      <c r="D2389" s="11">
        <f>ROUND(АТС!E149*$D$791*$D$792/100,2)</f>
        <v>0</v>
      </c>
      <c r="E2389" s="11">
        <f>ROUND(АТС!E149*$E$791*$E$792/100,2)</f>
        <v>0</v>
      </c>
      <c r="F2389" s="11">
        <f>ROUND(АТС!E149*$F$791*$F$792/100,2)</f>
        <v>0</v>
      </c>
      <c r="G2389" s="11">
        <f>ROUND(АТС!E149*$G$791*$G$792/100,2)</f>
        <v>0</v>
      </c>
    </row>
    <row r="2390" spans="1:7" x14ac:dyDescent="0.25">
      <c r="A2390" s="244"/>
      <c r="B2390" s="253">
        <f t="shared" si="38"/>
        <v>41856.541669999999</v>
      </c>
      <c r="C2390" s="254">
        <v>13</v>
      </c>
      <c r="D2390" s="11">
        <f>ROUND(АТС!E150*$D$791*$D$792/100,2)</f>
        <v>0</v>
      </c>
      <c r="E2390" s="11">
        <f>ROUND(АТС!E150*$E$791*$E$792/100,2)</f>
        <v>0</v>
      </c>
      <c r="F2390" s="11">
        <f>ROUND(АТС!E150*$F$791*$F$792/100,2)</f>
        <v>0</v>
      </c>
      <c r="G2390" s="11">
        <f>ROUND(АТС!E150*$G$791*$G$792/100,2)</f>
        <v>0</v>
      </c>
    </row>
    <row r="2391" spans="1:7" x14ac:dyDescent="0.25">
      <c r="A2391" s="244"/>
      <c r="B2391" s="251">
        <f t="shared" si="38"/>
        <v>41856.583330000001</v>
      </c>
      <c r="C2391" s="254">
        <v>14</v>
      </c>
      <c r="D2391" s="11">
        <f>ROUND(АТС!E151*$D$791*$D$792/100,2)</f>
        <v>0</v>
      </c>
      <c r="E2391" s="11">
        <f>ROUND(АТС!E151*$E$791*$E$792/100,2)</f>
        <v>0</v>
      </c>
      <c r="F2391" s="11">
        <f>ROUND(АТС!E151*$F$791*$F$792/100,2)</f>
        <v>0</v>
      </c>
      <c r="G2391" s="11">
        <f>ROUND(АТС!E151*$G$791*$G$792/100,2)</f>
        <v>0</v>
      </c>
    </row>
    <row r="2392" spans="1:7" x14ac:dyDescent="0.25">
      <c r="A2392" s="244"/>
      <c r="B2392" s="253">
        <f t="shared" si="38"/>
        <v>41856.625</v>
      </c>
      <c r="C2392" s="254">
        <v>15</v>
      </c>
      <c r="D2392" s="11">
        <f>ROUND(АТС!E152*$D$791*$D$792/100,2)</f>
        <v>0</v>
      </c>
      <c r="E2392" s="11">
        <f>ROUND(АТС!E152*$E$791*$E$792/100,2)</f>
        <v>0</v>
      </c>
      <c r="F2392" s="11">
        <f>ROUND(АТС!E152*$F$791*$F$792/100,2)</f>
        <v>0</v>
      </c>
      <c r="G2392" s="11">
        <f>ROUND(АТС!E152*$G$791*$G$792/100,2)</f>
        <v>0</v>
      </c>
    </row>
    <row r="2393" spans="1:7" x14ac:dyDescent="0.25">
      <c r="A2393" s="244"/>
      <c r="B2393" s="251">
        <f t="shared" si="38"/>
        <v>41856.666669999999</v>
      </c>
      <c r="C2393" s="254">
        <v>16</v>
      </c>
      <c r="D2393" s="11">
        <f>ROUND(АТС!E153*$D$791*$D$792/100,2)</f>
        <v>18.41</v>
      </c>
      <c r="E2393" s="11">
        <f>ROUND(АТС!E153*$E$791*$E$792/100,2)</f>
        <v>16.920000000000002</v>
      </c>
      <c r="F2393" s="11">
        <f>ROUND(АТС!E153*$F$791*$F$792/100,2)</f>
        <v>11.52</v>
      </c>
      <c r="G2393" s="11">
        <f>ROUND(АТС!E153*$G$791*$G$792/100,2)</f>
        <v>6.74</v>
      </c>
    </row>
    <row r="2394" spans="1:7" x14ac:dyDescent="0.25">
      <c r="A2394" s="244"/>
      <c r="B2394" s="253">
        <f t="shared" si="38"/>
        <v>41856.708330000001</v>
      </c>
      <c r="C2394" s="254">
        <v>17</v>
      </c>
      <c r="D2394" s="11">
        <f>ROUND(АТС!E154*$D$791*$D$792/100,2)</f>
        <v>18.46</v>
      </c>
      <c r="E2394" s="11">
        <f>ROUND(АТС!E154*$E$791*$E$792/100,2)</f>
        <v>16.96</v>
      </c>
      <c r="F2394" s="11">
        <f>ROUND(АТС!E154*$F$791*$F$792/100,2)</f>
        <v>11.55</v>
      </c>
      <c r="G2394" s="11">
        <f>ROUND(АТС!E154*$G$791*$G$792/100,2)</f>
        <v>6.76</v>
      </c>
    </row>
    <row r="2395" spans="1:7" x14ac:dyDescent="0.25">
      <c r="A2395" s="244"/>
      <c r="B2395" s="251">
        <f t="shared" si="38"/>
        <v>41856.75</v>
      </c>
      <c r="C2395" s="254">
        <v>18</v>
      </c>
      <c r="D2395" s="11">
        <f>ROUND(АТС!E155*$D$791*$D$792/100,2)</f>
        <v>38.21</v>
      </c>
      <c r="E2395" s="11">
        <f>ROUND(АТС!E155*$E$791*$E$792/100,2)</f>
        <v>35.1</v>
      </c>
      <c r="F2395" s="11">
        <f>ROUND(АТС!E155*$F$791*$F$792/100,2)</f>
        <v>23.91</v>
      </c>
      <c r="G2395" s="11">
        <f>ROUND(АТС!E155*$G$791*$G$792/100,2)</f>
        <v>13.99</v>
      </c>
    </row>
    <row r="2396" spans="1:7" x14ac:dyDescent="0.25">
      <c r="A2396" s="244"/>
      <c r="B2396" s="253">
        <f t="shared" si="38"/>
        <v>41856.791669999999</v>
      </c>
      <c r="C2396" s="254">
        <v>19</v>
      </c>
      <c r="D2396" s="11">
        <f>ROUND(АТС!E156*$D$791*$D$792/100,2)</f>
        <v>12.2</v>
      </c>
      <c r="E2396" s="11">
        <f>ROUND(АТС!E156*$E$791*$E$792/100,2)</f>
        <v>11.21</v>
      </c>
      <c r="F2396" s="11">
        <f>ROUND(АТС!E156*$F$791*$F$792/100,2)</f>
        <v>7.63</v>
      </c>
      <c r="G2396" s="11">
        <f>ROUND(АТС!E156*$G$791*$G$792/100,2)</f>
        <v>4.47</v>
      </c>
    </row>
    <row r="2397" spans="1:7" x14ac:dyDescent="0.25">
      <c r="A2397" s="244"/>
      <c r="B2397" s="251">
        <f t="shared" si="38"/>
        <v>41856.833330000001</v>
      </c>
      <c r="C2397" s="254">
        <v>20</v>
      </c>
      <c r="D2397" s="11">
        <f>ROUND(АТС!E157*$D$791*$D$792/100,2)</f>
        <v>0</v>
      </c>
      <c r="E2397" s="11">
        <f>ROUND(АТС!E157*$E$791*$E$792/100,2)</f>
        <v>0</v>
      </c>
      <c r="F2397" s="11">
        <f>ROUND(АТС!E157*$F$791*$F$792/100,2)</f>
        <v>0</v>
      </c>
      <c r="G2397" s="11">
        <f>ROUND(АТС!E157*$G$791*$G$792/100,2)</f>
        <v>0</v>
      </c>
    </row>
    <row r="2398" spans="1:7" x14ac:dyDescent="0.25">
      <c r="A2398" s="244"/>
      <c r="B2398" s="253">
        <f t="shared" si="38"/>
        <v>41856.875</v>
      </c>
      <c r="C2398" s="254">
        <v>21</v>
      </c>
      <c r="D2398" s="11">
        <f>ROUND(АТС!E158*$D$791*$D$792/100,2)</f>
        <v>15.91</v>
      </c>
      <c r="E2398" s="11">
        <f>ROUND(АТС!E158*$E$791*$E$792/100,2)</f>
        <v>14.61</v>
      </c>
      <c r="F2398" s="11">
        <f>ROUND(АТС!E158*$F$791*$F$792/100,2)</f>
        <v>9.9499999999999993</v>
      </c>
      <c r="G2398" s="11">
        <f>ROUND(АТС!E158*$G$791*$G$792/100,2)</f>
        <v>5.83</v>
      </c>
    </row>
    <row r="2399" spans="1:7" x14ac:dyDescent="0.25">
      <c r="A2399" s="244"/>
      <c r="B2399" s="251">
        <f t="shared" si="38"/>
        <v>41856.916669999999</v>
      </c>
      <c r="C2399" s="254">
        <v>22</v>
      </c>
      <c r="D2399" s="11">
        <f>ROUND(АТС!E159*$D$791*$D$792/100,2)</f>
        <v>109.88</v>
      </c>
      <c r="E2399" s="11">
        <f>ROUND(АТС!E159*$E$791*$E$792/100,2)</f>
        <v>100.95</v>
      </c>
      <c r="F2399" s="11">
        <f>ROUND(АТС!E159*$F$791*$F$792/100,2)</f>
        <v>68.75</v>
      </c>
      <c r="G2399" s="11">
        <f>ROUND(АТС!E159*$G$791*$G$792/100,2)</f>
        <v>40.24</v>
      </c>
    </row>
    <row r="2400" spans="1:7" x14ac:dyDescent="0.25">
      <c r="A2400" s="244"/>
      <c r="B2400" s="253">
        <f t="shared" si="38"/>
        <v>41856.958330000001</v>
      </c>
      <c r="C2400" s="254">
        <v>23</v>
      </c>
      <c r="D2400" s="11">
        <f>ROUND(АТС!E160*$D$791*$D$792/100,2)</f>
        <v>88.74</v>
      </c>
      <c r="E2400" s="11">
        <f>ROUND(АТС!E160*$E$791*$E$792/100,2)</f>
        <v>81.53</v>
      </c>
      <c r="F2400" s="11">
        <f>ROUND(АТС!E160*$F$791*$F$792/100,2)</f>
        <v>55.52</v>
      </c>
      <c r="G2400" s="11">
        <f>ROUND(АТС!E160*$G$791*$G$792/100,2)</f>
        <v>32.5</v>
      </c>
    </row>
    <row r="2401" spans="1:7" x14ac:dyDescent="0.25">
      <c r="A2401" s="244"/>
      <c r="B2401" s="251">
        <f t="shared" si="38"/>
        <v>41857</v>
      </c>
      <c r="C2401" s="254">
        <v>0</v>
      </c>
      <c r="D2401" s="11">
        <f>ROUND(АТС!E161*$D$791*$D$792/100,2)</f>
        <v>16.579999999999998</v>
      </c>
      <c r="E2401" s="11">
        <f>ROUND(АТС!E161*$E$791*$E$792/100,2)</f>
        <v>15.24</v>
      </c>
      <c r="F2401" s="11">
        <f>ROUND(АТС!E161*$F$791*$F$792/100,2)</f>
        <v>10.38</v>
      </c>
      <c r="G2401" s="11">
        <f>ROUND(АТС!E161*$G$791*$G$792/100,2)</f>
        <v>6.07</v>
      </c>
    </row>
    <row r="2402" spans="1:7" x14ac:dyDescent="0.25">
      <c r="A2402" s="244"/>
      <c r="B2402" s="253">
        <f t="shared" si="38"/>
        <v>41857.041669999999</v>
      </c>
      <c r="C2402" s="254">
        <v>1</v>
      </c>
      <c r="D2402" s="11">
        <f>ROUND(АТС!E162*$D$791*$D$792/100,2)</f>
        <v>8.2799999999999994</v>
      </c>
      <c r="E2402" s="11">
        <f>ROUND(АТС!E162*$E$791*$E$792/100,2)</f>
        <v>7.6</v>
      </c>
      <c r="F2402" s="11">
        <f>ROUND(АТС!E162*$F$791*$F$792/100,2)</f>
        <v>5.18</v>
      </c>
      <c r="G2402" s="11">
        <f>ROUND(АТС!E162*$G$791*$G$792/100,2)</f>
        <v>3.03</v>
      </c>
    </row>
    <row r="2403" spans="1:7" x14ac:dyDescent="0.25">
      <c r="A2403" s="244"/>
      <c r="B2403" s="251">
        <f t="shared" si="38"/>
        <v>41857.083330000001</v>
      </c>
      <c r="C2403" s="254">
        <v>2</v>
      </c>
      <c r="D2403" s="11">
        <f>ROUND(АТС!E163*$D$791*$D$792/100,2)</f>
        <v>10.57</v>
      </c>
      <c r="E2403" s="11">
        <f>ROUND(АТС!E163*$E$791*$E$792/100,2)</f>
        <v>9.7100000000000009</v>
      </c>
      <c r="F2403" s="11">
        <f>ROUND(АТС!E163*$F$791*$F$792/100,2)</f>
        <v>6.61</v>
      </c>
      <c r="G2403" s="11">
        <f>ROUND(АТС!E163*$G$791*$G$792/100,2)</f>
        <v>3.87</v>
      </c>
    </row>
    <row r="2404" spans="1:7" x14ac:dyDescent="0.25">
      <c r="A2404" s="244"/>
      <c r="B2404" s="253">
        <f t="shared" si="38"/>
        <v>41857.125</v>
      </c>
      <c r="C2404" s="254">
        <v>3</v>
      </c>
      <c r="D2404" s="11">
        <f>ROUND(АТС!E164*$D$791*$D$792/100,2)</f>
        <v>10.68</v>
      </c>
      <c r="E2404" s="11">
        <f>ROUND(АТС!E164*$E$791*$E$792/100,2)</f>
        <v>9.82</v>
      </c>
      <c r="F2404" s="11">
        <f>ROUND(АТС!E164*$F$791*$F$792/100,2)</f>
        <v>6.69</v>
      </c>
      <c r="G2404" s="11">
        <f>ROUND(АТС!E164*$G$791*$G$792/100,2)</f>
        <v>3.91</v>
      </c>
    </row>
    <row r="2405" spans="1:7" x14ac:dyDescent="0.25">
      <c r="A2405" s="244"/>
      <c r="B2405" s="251">
        <f t="shared" si="38"/>
        <v>41857.166669999999</v>
      </c>
      <c r="C2405" s="254">
        <v>4</v>
      </c>
      <c r="D2405" s="11">
        <f>ROUND(АТС!E165*$D$791*$D$792/100,2)</f>
        <v>0.2</v>
      </c>
      <c r="E2405" s="11">
        <f>ROUND(АТС!E165*$E$791*$E$792/100,2)</f>
        <v>0.19</v>
      </c>
      <c r="F2405" s="11">
        <f>ROUND(АТС!E165*$F$791*$F$792/100,2)</f>
        <v>0.13</v>
      </c>
      <c r="G2405" s="11">
        <f>ROUND(АТС!E165*$G$791*$G$792/100,2)</f>
        <v>7.0000000000000007E-2</v>
      </c>
    </row>
    <row r="2406" spans="1:7" x14ac:dyDescent="0.25">
      <c r="A2406" s="244"/>
      <c r="B2406" s="253">
        <f t="shared" si="38"/>
        <v>41857.208330000001</v>
      </c>
      <c r="C2406" s="254">
        <v>5</v>
      </c>
      <c r="D2406" s="11">
        <f>ROUND(АТС!E166*$D$791*$D$792/100,2)</f>
        <v>0</v>
      </c>
      <c r="E2406" s="11">
        <f>ROUND(АТС!E166*$E$791*$E$792/100,2)</f>
        <v>0</v>
      </c>
      <c r="F2406" s="11">
        <f>ROUND(АТС!E166*$F$791*$F$792/100,2)</f>
        <v>0</v>
      </c>
      <c r="G2406" s="11">
        <f>ROUND(АТС!E166*$G$791*$G$792/100,2)</f>
        <v>0</v>
      </c>
    </row>
    <row r="2407" spans="1:7" x14ac:dyDescent="0.25">
      <c r="A2407" s="244"/>
      <c r="B2407" s="251">
        <f t="shared" si="38"/>
        <v>41857.25</v>
      </c>
      <c r="C2407" s="254">
        <v>6</v>
      </c>
      <c r="D2407" s="11">
        <f>ROUND(АТС!E167*$D$791*$D$792/100,2)</f>
        <v>0</v>
      </c>
      <c r="E2407" s="11">
        <f>ROUND(АТС!E167*$E$791*$E$792/100,2)</f>
        <v>0</v>
      </c>
      <c r="F2407" s="11">
        <f>ROUND(АТС!E167*$F$791*$F$792/100,2)</f>
        <v>0</v>
      </c>
      <c r="G2407" s="11">
        <f>ROUND(АТС!E167*$G$791*$G$792/100,2)</f>
        <v>0</v>
      </c>
    </row>
    <row r="2408" spans="1:7" x14ac:dyDescent="0.25">
      <c r="A2408" s="244"/>
      <c r="B2408" s="253">
        <f t="shared" si="38"/>
        <v>41857.291669999999</v>
      </c>
      <c r="C2408" s="254">
        <v>7</v>
      </c>
      <c r="D2408" s="11">
        <f>ROUND(АТС!E168*$D$791*$D$792/100,2)</f>
        <v>0</v>
      </c>
      <c r="E2408" s="11">
        <f>ROUND(АТС!E168*$E$791*$E$792/100,2)</f>
        <v>0</v>
      </c>
      <c r="F2408" s="11">
        <f>ROUND(АТС!E168*$F$791*$F$792/100,2)</f>
        <v>0</v>
      </c>
      <c r="G2408" s="11">
        <f>ROUND(АТС!E168*$G$791*$G$792/100,2)</f>
        <v>0</v>
      </c>
    </row>
    <row r="2409" spans="1:7" x14ac:dyDescent="0.25">
      <c r="A2409" s="244"/>
      <c r="B2409" s="251">
        <f t="shared" si="38"/>
        <v>41857.333330000001</v>
      </c>
      <c r="C2409" s="254">
        <v>8</v>
      </c>
      <c r="D2409" s="11">
        <f>ROUND(АТС!E169*$D$791*$D$792/100,2)</f>
        <v>0</v>
      </c>
      <c r="E2409" s="11">
        <f>ROUND(АТС!E169*$E$791*$E$792/100,2)</f>
        <v>0</v>
      </c>
      <c r="F2409" s="11">
        <f>ROUND(АТС!E169*$F$791*$F$792/100,2)</f>
        <v>0</v>
      </c>
      <c r="G2409" s="11">
        <f>ROUND(АТС!E169*$G$791*$G$792/100,2)</f>
        <v>0</v>
      </c>
    </row>
    <row r="2410" spans="1:7" x14ac:dyDescent="0.25">
      <c r="A2410" s="244"/>
      <c r="B2410" s="253">
        <f t="shared" si="38"/>
        <v>41857.375</v>
      </c>
      <c r="C2410" s="254">
        <v>9</v>
      </c>
      <c r="D2410" s="11">
        <f>ROUND(АТС!E170*$D$791*$D$792/100,2)</f>
        <v>0</v>
      </c>
      <c r="E2410" s="11">
        <f>ROUND(АТС!E170*$E$791*$E$792/100,2)</f>
        <v>0</v>
      </c>
      <c r="F2410" s="11">
        <f>ROUND(АТС!E170*$F$791*$F$792/100,2)</f>
        <v>0</v>
      </c>
      <c r="G2410" s="11">
        <f>ROUND(АТС!E170*$G$791*$G$792/100,2)</f>
        <v>0</v>
      </c>
    </row>
    <row r="2411" spans="1:7" x14ac:dyDescent="0.25">
      <c r="A2411" s="244"/>
      <c r="B2411" s="251">
        <f t="shared" si="38"/>
        <v>41857.416669999999</v>
      </c>
      <c r="C2411" s="254">
        <v>10</v>
      </c>
      <c r="D2411" s="11">
        <f>ROUND(АТС!E171*$D$791*$D$792/100,2)</f>
        <v>0</v>
      </c>
      <c r="E2411" s="11">
        <f>ROUND(АТС!E171*$E$791*$E$792/100,2)</f>
        <v>0</v>
      </c>
      <c r="F2411" s="11">
        <f>ROUND(АТС!E171*$F$791*$F$792/100,2)</f>
        <v>0</v>
      </c>
      <c r="G2411" s="11">
        <f>ROUND(АТС!E171*$G$791*$G$792/100,2)</f>
        <v>0</v>
      </c>
    </row>
    <row r="2412" spans="1:7" x14ac:dyDescent="0.25">
      <c r="A2412" s="244"/>
      <c r="B2412" s="253">
        <f t="shared" si="38"/>
        <v>41857.458330000001</v>
      </c>
      <c r="C2412" s="254">
        <v>11</v>
      </c>
      <c r="D2412" s="11">
        <f>ROUND(АТС!E172*$D$791*$D$792/100,2)</f>
        <v>1.41</v>
      </c>
      <c r="E2412" s="11">
        <f>ROUND(АТС!E172*$E$791*$E$792/100,2)</f>
        <v>1.29</v>
      </c>
      <c r="F2412" s="11">
        <f>ROUND(АТС!E172*$F$791*$F$792/100,2)</f>
        <v>0.88</v>
      </c>
      <c r="G2412" s="11">
        <f>ROUND(АТС!E172*$G$791*$G$792/100,2)</f>
        <v>0.52</v>
      </c>
    </row>
    <row r="2413" spans="1:7" x14ac:dyDescent="0.25">
      <c r="A2413" s="244"/>
      <c r="B2413" s="251">
        <f t="shared" si="38"/>
        <v>41857.5</v>
      </c>
      <c r="C2413" s="254">
        <v>12</v>
      </c>
      <c r="D2413" s="11">
        <f>ROUND(АТС!E173*$D$791*$D$792/100,2)</f>
        <v>0</v>
      </c>
      <c r="E2413" s="11">
        <f>ROUND(АТС!E173*$E$791*$E$792/100,2)</f>
        <v>0</v>
      </c>
      <c r="F2413" s="11">
        <f>ROUND(АТС!E173*$F$791*$F$792/100,2)</f>
        <v>0</v>
      </c>
      <c r="G2413" s="11">
        <f>ROUND(АТС!E173*$G$791*$G$792/100,2)</f>
        <v>0</v>
      </c>
    </row>
    <row r="2414" spans="1:7" x14ac:dyDescent="0.25">
      <c r="A2414" s="244"/>
      <c r="B2414" s="253">
        <f t="shared" si="38"/>
        <v>41857.541669999999</v>
      </c>
      <c r="C2414" s="254">
        <v>13</v>
      </c>
      <c r="D2414" s="11">
        <f>ROUND(АТС!E174*$D$791*$D$792/100,2)</f>
        <v>0</v>
      </c>
      <c r="E2414" s="11">
        <f>ROUND(АТС!E174*$E$791*$E$792/100,2)</f>
        <v>0</v>
      </c>
      <c r="F2414" s="11">
        <f>ROUND(АТС!E174*$F$791*$F$792/100,2)</f>
        <v>0</v>
      </c>
      <c r="G2414" s="11">
        <f>ROUND(АТС!E174*$G$791*$G$792/100,2)</f>
        <v>0</v>
      </c>
    </row>
    <row r="2415" spans="1:7" x14ac:dyDescent="0.25">
      <c r="A2415" s="244"/>
      <c r="B2415" s="251">
        <f t="shared" si="38"/>
        <v>41857.583330000001</v>
      </c>
      <c r="C2415" s="254">
        <v>14</v>
      </c>
      <c r="D2415" s="11">
        <f>ROUND(АТС!E175*$D$791*$D$792/100,2)</f>
        <v>0.94</v>
      </c>
      <c r="E2415" s="11">
        <f>ROUND(АТС!E175*$E$791*$E$792/100,2)</f>
        <v>0.86</v>
      </c>
      <c r="F2415" s="11">
        <f>ROUND(АТС!E175*$F$791*$F$792/100,2)</f>
        <v>0.59</v>
      </c>
      <c r="G2415" s="11">
        <f>ROUND(АТС!E175*$G$791*$G$792/100,2)</f>
        <v>0.34</v>
      </c>
    </row>
    <row r="2416" spans="1:7" x14ac:dyDescent="0.25">
      <c r="A2416" s="244"/>
      <c r="B2416" s="253">
        <f t="shared" si="38"/>
        <v>41857.625</v>
      </c>
      <c r="C2416" s="254">
        <v>15</v>
      </c>
      <c r="D2416" s="11">
        <f>ROUND(АТС!E176*$D$791*$D$792/100,2)</f>
        <v>0</v>
      </c>
      <c r="E2416" s="11">
        <f>ROUND(АТС!E176*$E$791*$E$792/100,2)</f>
        <v>0</v>
      </c>
      <c r="F2416" s="11">
        <f>ROUND(АТС!E176*$F$791*$F$792/100,2)</f>
        <v>0</v>
      </c>
      <c r="G2416" s="11">
        <f>ROUND(АТС!E176*$G$791*$G$792/100,2)</f>
        <v>0</v>
      </c>
    </row>
    <row r="2417" spans="1:7" x14ac:dyDescent="0.25">
      <c r="A2417" s="244"/>
      <c r="B2417" s="251">
        <f t="shared" si="38"/>
        <v>41857.666669999999</v>
      </c>
      <c r="C2417" s="254">
        <v>16</v>
      </c>
      <c r="D2417" s="11">
        <f>ROUND(АТС!E177*$D$791*$D$792/100,2)</f>
        <v>2.8</v>
      </c>
      <c r="E2417" s="11">
        <f>ROUND(АТС!E177*$E$791*$E$792/100,2)</f>
        <v>2.58</v>
      </c>
      <c r="F2417" s="11">
        <f>ROUND(АТС!E177*$F$791*$F$792/100,2)</f>
        <v>1.75</v>
      </c>
      <c r="G2417" s="11">
        <f>ROUND(АТС!E177*$G$791*$G$792/100,2)</f>
        <v>1.03</v>
      </c>
    </row>
    <row r="2418" spans="1:7" x14ac:dyDescent="0.25">
      <c r="A2418" s="244"/>
      <c r="B2418" s="253">
        <f t="shared" si="38"/>
        <v>41857.708330000001</v>
      </c>
      <c r="C2418" s="254">
        <v>17</v>
      </c>
      <c r="D2418" s="11">
        <f>ROUND(АТС!E178*$D$791*$D$792/100,2)</f>
        <v>3.11</v>
      </c>
      <c r="E2418" s="11">
        <f>ROUND(АТС!E178*$E$791*$E$792/100,2)</f>
        <v>2.85</v>
      </c>
      <c r="F2418" s="11">
        <f>ROUND(АТС!E178*$F$791*$F$792/100,2)</f>
        <v>1.94</v>
      </c>
      <c r="G2418" s="11">
        <f>ROUND(АТС!E178*$G$791*$G$792/100,2)</f>
        <v>1.1399999999999999</v>
      </c>
    </row>
    <row r="2419" spans="1:7" x14ac:dyDescent="0.25">
      <c r="A2419" s="244"/>
      <c r="B2419" s="251">
        <f t="shared" si="38"/>
        <v>41857.75</v>
      </c>
      <c r="C2419" s="254">
        <v>18</v>
      </c>
      <c r="D2419" s="11">
        <f>ROUND(АТС!E179*$D$791*$D$792/100,2)</f>
        <v>7.19</v>
      </c>
      <c r="E2419" s="11">
        <f>ROUND(АТС!E179*$E$791*$E$792/100,2)</f>
        <v>6.6</v>
      </c>
      <c r="F2419" s="11">
        <f>ROUND(АТС!E179*$F$791*$F$792/100,2)</f>
        <v>4.5</v>
      </c>
      <c r="G2419" s="11">
        <f>ROUND(АТС!E179*$G$791*$G$792/100,2)</f>
        <v>2.63</v>
      </c>
    </row>
    <row r="2420" spans="1:7" x14ac:dyDescent="0.25">
      <c r="A2420" s="244"/>
      <c r="B2420" s="253">
        <f t="shared" si="38"/>
        <v>41857.791669999999</v>
      </c>
      <c r="C2420" s="254">
        <v>19</v>
      </c>
      <c r="D2420" s="11">
        <f>ROUND(АТС!E180*$D$791*$D$792/100,2)</f>
        <v>0</v>
      </c>
      <c r="E2420" s="11">
        <f>ROUND(АТС!E180*$E$791*$E$792/100,2)</f>
        <v>0</v>
      </c>
      <c r="F2420" s="11">
        <f>ROUND(АТС!E180*$F$791*$F$792/100,2)</f>
        <v>0</v>
      </c>
      <c r="G2420" s="11">
        <f>ROUND(АТС!E180*$G$791*$G$792/100,2)</f>
        <v>0</v>
      </c>
    </row>
    <row r="2421" spans="1:7" x14ac:dyDescent="0.25">
      <c r="A2421" s="244"/>
      <c r="B2421" s="251">
        <f t="shared" si="38"/>
        <v>41857.833330000001</v>
      </c>
      <c r="C2421" s="254">
        <v>20</v>
      </c>
      <c r="D2421" s="11">
        <f>ROUND(АТС!E181*$D$791*$D$792/100,2)</f>
        <v>0</v>
      </c>
      <c r="E2421" s="11">
        <f>ROUND(АТС!E181*$E$791*$E$792/100,2)</f>
        <v>0</v>
      </c>
      <c r="F2421" s="11">
        <f>ROUND(АТС!E181*$F$791*$F$792/100,2)</f>
        <v>0</v>
      </c>
      <c r="G2421" s="11">
        <f>ROUND(АТС!E181*$G$791*$G$792/100,2)</f>
        <v>0</v>
      </c>
    </row>
    <row r="2422" spans="1:7" x14ac:dyDescent="0.25">
      <c r="A2422" s="244"/>
      <c r="B2422" s="253">
        <f t="shared" si="38"/>
        <v>41857.875</v>
      </c>
      <c r="C2422" s="254">
        <v>21</v>
      </c>
      <c r="D2422" s="11">
        <f>ROUND(АТС!E182*$D$791*$D$792/100,2)</f>
        <v>0</v>
      </c>
      <c r="E2422" s="11">
        <f>ROUND(АТС!E182*$E$791*$E$792/100,2)</f>
        <v>0</v>
      </c>
      <c r="F2422" s="11">
        <f>ROUND(АТС!E182*$F$791*$F$792/100,2)</f>
        <v>0</v>
      </c>
      <c r="G2422" s="11">
        <f>ROUND(АТС!E182*$G$791*$G$792/100,2)</f>
        <v>0</v>
      </c>
    </row>
    <row r="2423" spans="1:7" x14ac:dyDescent="0.25">
      <c r="A2423" s="244"/>
      <c r="B2423" s="251">
        <f t="shared" si="38"/>
        <v>41857.916669999999</v>
      </c>
      <c r="C2423" s="254">
        <v>22</v>
      </c>
      <c r="D2423" s="11">
        <f>ROUND(АТС!E183*$D$791*$D$792/100,2)</f>
        <v>106.14</v>
      </c>
      <c r="E2423" s="11">
        <f>ROUND(АТС!E183*$E$791*$E$792/100,2)</f>
        <v>97.52</v>
      </c>
      <c r="F2423" s="11">
        <f>ROUND(АТС!E183*$F$791*$F$792/100,2)</f>
        <v>66.41</v>
      </c>
      <c r="G2423" s="11">
        <f>ROUND(АТС!E183*$G$791*$G$792/100,2)</f>
        <v>38.869999999999997</v>
      </c>
    </row>
    <row r="2424" spans="1:7" x14ac:dyDescent="0.25">
      <c r="A2424" s="244"/>
      <c r="B2424" s="253">
        <f t="shared" si="38"/>
        <v>41857.958330000001</v>
      </c>
      <c r="C2424" s="254">
        <v>23</v>
      </c>
      <c r="D2424" s="11">
        <f>ROUND(АТС!E184*$D$791*$D$792/100,2)</f>
        <v>89.46</v>
      </c>
      <c r="E2424" s="11">
        <f>ROUND(АТС!E184*$E$791*$E$792/100,2)</f>
        <v>82.2</v>
      </c>
      <c r="F2424" s="11">
        <f>ROUND(АТС!E184*$F$791*$F$792/100,2)</f>
        <v>55.98</v>
      </c>
      <c r="G2424" s="11">
        <f>ROUND(АТС!E184*$G$791*$G$792/100,2)</f>
        <v>32.770000000000003</v>
      </c>
    </row>
    <row r="2425" spans="1:7" x14ac:dyDescent="0.25">
      <c r="A2425" s="244"/>
      <c r="B2425" s="251">
        <f t="shared" si="38"/>
        <v>41858</v>
      </c>
      <c r="C2425" s="254">
        <v>0</v>
      </c>
      <c r="D2425" s="11">
        <f>ROUND(АТС!E185*$D$791*$D$792/100,2)</f>
        <v>44.52</v>
      </c>
      <c r="E2425" s="11">
        <f>ROUND(АТС!E185*$E$791*$E$792/100,2)</f>
        <v>40.9</v>
      </c>
      <c r="F2425" s="11">
        <f>ROUND(АТС!E185*$F$791*$F$792/100,2)</f>
        <v>27.86</v>
      </c>
      <c r="G2425" s="11">
        <f>ROUND(АТС!E185*$G$791*$G$792/100,2)</f>
        <v>16.309999999999999</v>
      </c>
    </row>
    <row r="2426" spans="1:7" x14ac:dyDescent="0.25">
      <c r="A2426" s="244"/>
      <c r="B2426" s="253">
        <f t="shared" si="38"/>
        <v>41858.041669999999</v>
      </c>
      <c r="C2426" s="254">
        <v>1</v>
      </c>
      <c r="D2426" s="11">
        <f>ROUND(АТС!E186*$D$791*$D$792/100,2)</f>
        <v>24.2</v>
      </c>
      <c r="E2426" s="11">
        <f>ROUND(АТС!E186*$E$791*$E$792/100,2)</f>
        <v>22.23</v>
      </c>
      <c r="F2426" s="11">
        <f>ROUND(АТС!E186*$F$791*$F$792/100,2)</f>
        <v>15.14</v>
      </c>
      <c r="G2426" s="11">
        <f>ROUND(АТС!E186*$G$791*$G$792/100,2)</f>
        <v>8.86</v>
      </c>
    </row>
    <row r="2427" spans="1:7" x14ac:dyDescent="0.25">
      <c r="A2427" s="244"/>
      <c r="B2427" s="251">
        <f t="shared" si="38"/>
        <v>41858.083330000001</v>
      </c>
      <c r="C2427" s="254">
        <v>2</v>
      </c>
      <c r="D2427" s="11">
        <f>ROUND(АТС!E187*$D$791*$D$792/100,2)</f>
        <v>12.79</v>
      </c>
      <c r="E2427" s="11">
        <f>ROUND(АТС!E187*$E$791*$E$792/100,2)</f>
        <v>11.75</v>
      </c>
      <c r="F2427" s="11">
        <f>ROUND(АТС!E187*$F$791*$F$792/100,2)</f>
        <v>8</v>
      </c>
      <c r="G2427" s="11">
        <f>ROUND(АТС!E187*$G$791*$G$792/100,2)</f>
        <v>4.6900000000000004</v>
      </c>
    </row>
    <row r="2428" spans="1:7" x14ac:dyDescent="0.25">
      <c r="A2428" s="244"/>
      <c r="B2428" s="253">
        <f t="shared" si="38"/>
        <v>41858.125</v>
      </c>
      <c r="C2428" s="254">
        <v>3</v>
      </c>
      <c r="D2428" s="11">
        <f>ROUND(АТС!E188*$D$791*$D$792/100,2)</f>
        <v>6.37</v>
      </c>
      <c r="E2428" s="11">
        <f>ROUND(АТС!E188*$E$791*$E$792/100,2)</f>
        <v>5.85</v>
      </c>
      <c r="F2428" s="11">
        <f>ROUND(АТС!E188*$F$791*$F$792/100,2)</f>
        <v>3.98</v>
      </c>
      <c r="G2428" s="11">
        <f>ROUND(АТС!E188*$G$791*$G$792/100,2)</f>
        <v>2.33</v>
      </c>
    </row>
    <row r="2429" spans="1:7" x14ac:dyDescent="0.25">
      <c r="A2429" s="244"/>
      <c r="B2429" s="251">
        <f t="shared" si="38"/>
        <v>41858.166669999999</v>
      </c>
      <c r="C2429" s="254">
        <v>4</v>
      </c>
      <c r="D2429" s="11">
        <f>ROUND(АТС!E189*$D$791*$D$792/100,2)</f>
        <v>0.75</v>
      </c>
      <c r="E2429" s="11">
        <f>ROUND(АТС!E189*$E$791*$E$792/100,2)</f>
        <v>0.69</v>
      </c>
      <c r="F2429" s="11">
        <f>ROUND(АТС!E189*$F$791*$F$792/100,2)</f>
        <v>0.47</v>
      </c>
      <c r="G2429" s="11">
        <f>ROUND(АТС!E189*$G$791*$G$792/100,2)</f>
        <v>0.28000000000000003</v>
      </c>
    </row>
    <row r="2430" spans="1:7" x14ac:dyDescent="0.25">
      <c r="A2430" s="244"/>
      <c r="B2430" s="253">
        <f t="shared" si="38"/>
        <v>41858.208330000001</v>
      </c>
      <c r="C2430" s="254">
        <v>5</v>
      </c>
      <c r="D2430" s="11">
        <f>ROUND(АТС!E190*$D$791*$D$792/100,2)</f>
        <v>3.39</v>
      </c>
      <c r="E2430" s="11">
        <f>ROUND(АТС!E190*$E$791*$E$792/100,2)</f>
        <v>3.11</v>
      </c>
      <c r="F2430" s="11">
        <f>ROUND(АТС!E190*$F$791*$F$792/100,2)</f>
        <v>2.12</v>
      </c>
      <c r="G2430" s="11">
        <f>ROUND(АТС!E190*$G$791*$G$792/100,2)</f>
        <v>1.24</v>
      </c>
    </row>
    <row r="2431" spans="1:7" x14ac:dyDescent="0.25">
      <c r="A2431" s="244"/>
      <c r="B2431" s="251">
        <f t="shared" si="38"/>
        <v>41858.25</v>
      </c>
      <c r="C2431" s="254">
        <v>6</v>
      </c>
      <c r="D2431" s="11">
        <f>ROUND(АТС!E191*$D$791*$D$792/100,2)</f>
        <v>0</v>
      </c>
      <c r="E2431" s="11">
        <f>ROUND(АТС!E191*$E$791*$E$792/100,2)</f>
        <v>0</v>
      </c>
      <c r="F2431" s="11">
        <f>ROUND(АТС!E191*$F$791*$F$792/100,2)</f>
        <v>0</v>
      </c>
      <c r="G2431" s="11">
        <f>ROUND(АТС!E191*$G$791*$G$792/100,2)</f>
        <v>0</v>
      </c>
    </row>
    <row r="2432" spans="1:7" x14ac:dyDescent="0.25">
      <c r="A2432" s="244"/>
      <c r="B2432" s="253">
        <f t="shared" si="38"/>
        <v>41858.291669999999</v>
      </c>
      <c r="C2432" s="254">
        <v>7</v>
      </c>
      <c r="D2432" s="11">
        <f>ROUND(АТС!E192*$D$791*$D$792/100,2)</f>
        <v>6.53</v>
      </c>
      <c r="E2432" s="11">
        <f>ROUND(АТС!E192*$E$791*$E$792/100,2)</f>
        <v>6</v>
      </c>
      <c r="F2432" s="11">
        <f>ROUND(АТС!E192*$F$791*$F$792/100,2)</f>
        <v>4.09</v>
      </c>
      <c r="G2432" s="11">
        <f>ROUND(АТС!E192*$G$791*$G$792/100,2)</f>
        <v>2.39</v>
      </c>
    </row>
    <row r="2433" spans="1:7" x14ac:dyDescent="0.25">
      <c r="A2433" s="244"/>
      <c r="B2433" s="251">
        <f t="shared" si="38"/>
        <v>41858.333330000001</v>
      </c>
      <c r="C2433" s="254">
        <v>8</v>
      </c>
      <c r="D2433" s="11">
        <f>ROUND(АТС!E193*$D$791*$D$792/100,2)</f>
        <v>0</v>
      </c>
      <c r="E2433" s="11">
        <f>ROUND(АТС!E193*$E$791*$E$792/100,2)</f>
        <v>0</v>
      </c>
      <c r="F2433" s="11">
        <f>ROUND(АТС!E193*$F$791*$F$792/100,2)</f>
        <v>0</v>
      </c>
      <c r="G2433" s="11">
        <f>ROUND(АТС!E193*$G$791*$G$792/100,2)</f>
        <v>0</v>
      </c>
    </row>
    <row r="2434" spans="1:7" x14ac:dyDescent="0.25">
      <c r="A2434" s="244"/>
      <c r="B2434" s="253">
        <f t="shared" ref="B2434:B2497" si="39">B2410+1</f>
        <v>41858.375</v>
      </c>
      <c r="C2434" s="254">
        <v>9</v>
      </c>
      <c r="D2434" s="11">
        <f>ROUND(АТС!E194*$D$791*$D$792/100,2)</f>
        <v>0</v>
      </c>
      <c r="E2434" s="11">
        <f>ROUND(АТС!E194*$E$791*$E$792/100,2)</f>
        <v>0</v>
      </c>
      <c r="F2434" s="11">
        <f>ROUND(АТС!E194*$F$791*$F$792/100,2)</f>
        <v>0</v>
      </c>
      <c r="G2434" s="11">
        <f>ROUND(АТС!E194*$G$791*$G$792/100,2)</f>
        <v>0</v>
      </c>
    </row>
    <row r="2435" spans="1:7" x14ac:dyDescent="0.25">
      <c r="A2435" s="244"/>
      <c r="B2435" s="251">
        <f t="shared" si="39"/>
        <v>41858.416669999999</v>
      </c>
      <c r="C2435" s="254">
        <v>10</v>
      </c>
      <c r="D2435" s="11">
        <f>ROUND(АТС!E195*$D$791*$D$792/100,2)</f>
        <v>6.19</v>
      </c>
      <c r="E2435" s="11">
        <f>ROUND(АТС!E195*$E$791*$E$792/100,2)</f>
        <v>5.69</v>
      </c>
      <c r="F2435" s="11">
        <f>ROUND(АТС!E195*$F$791*$F$792/100,2)</f>
        <v>3.87</v>
      </c>
      <c r="G2435" s="11">
        <f>ROUND(АТС!E195*$G$791*$G$792/100,2)</f>
        <v>2.27</v>
      </c>
    </row>
    <row r="2436" spans="1:7" x14ac:dyDescent="0.25">
      <c r="A2436" s="244"/>
      <c r="B2436" s="253">
        <f t="shared" si="39"/>
        <v>41858.458330000001</v>
      </c>
      <c r="C2436" s="254">
        <v>11</v>
      </c>
      <c r="D2436" s="11">
        <f>ROUND(АТС!E196*$D$791*$D$792/100,2)</f>
        <v>9.23</v>
      </c>
      <c r="E2436" s="11">
        <f>ROUND(АТС!E196*$E$791*$E$792/100,2)</f>
        <v>8.48</v>
      </c>
      <c r="F2436" s="11">
        <f>ROUND(АТС!E196*$F$791*$F$792/100,2)</f>
        <v>5.78</v>
      </c>
      <c r="G2436" s="11">
        <f>ROUND(АТС!E196*$G$791*$G$792/100,2)</f>
        <v>3.38</v>
      </c>
    </row>
    <row r="2437" spans="1:7" x14ac:dyDescent="0.25">
      <c r="A2437" s="244"/>
      <c r="B2437" s="251">
        <f t="shared" si="39"/>
        <v>41858.5</v>
      </c>
      <c r="C2437" s="254">
        <v>12</v>
      </c>
      <c r="D2437" s="11">
        <f>ROUND(АТС!E197*$D$791*$D$792/100,2)</f>
        <v>0.11</v>
      </c>
      <c r="E2437" s="11">
        <f>ROUND(АТС!E197*$E$791*$E$792/100,2)</f>
        <v>0.1</v>
      </c>
      <c r="F2437" s="11">
        <f>ROUND(АТС!E197*$F$791*$F$792/100,2)</f>
        <v>7.0000000000000007E-2</v>
      </c>
      <c r="G2437" s="11">
        <f>ROUND(АТС!E197*$G$791*$G$792/100,2)</f>
        <v>0.04</v>
      </c>
    </row>
    <row r="2438" spans="1:7" x14ac:dyDescent="0.25">
      <c r="A2438" s="244"/>
      <c r="B2438" s="253">
        <f t="shared" si="39"/>
        <v>41858.541669999999</v>
      </c>
      <c r="C2438" s="254">
        <v>13</v>
      </c>
      <c r="D2438" s="11">
        <f>ROUND(АТС!E198*$D$791*$D$792/100,2)</f>
        <v>0</v>
      </c>
      <c r="E2438" s="11">
        <f>ROUND(АТС!E198*$E$791*$E$792/100,2)</f>
        <v>0</v>
      </c>
      <c r="F2438" s="11">
        <f>ROUND(АТС!E198*$F$791*$F$792/100,2)</f>
        <v>0</v>
      </c>
      <c r="G2438" s="11">
        <f>ROUND(АТС!E198*$G$791*$G$792/100,2)</f>
        <v>0</v>
      </c>
    </row>
    <row r="2439" spans="1:7" x14ac:dyDescent="0.25">
      <c r="A2439" s="244"/>
      <c r="B2439" s="251">
        <f t="shared" si="39"/>
        <v>41858.583330000001</v>
      </c>
      <c r="C2439" s="254">
        <v>14</v>
      </c>
      <c r="D2439" s="11">
        <f>ROUND(АТС!E199*$D$791*$D$792/100,2)</f>
        <v>130.33000000000001</v>
      </c>
      <c r="E2439" s="11">
        <f>ROUND(АТС!E199*$E$791*$E$792/100,2)</f>
        <v>119.75</v>
      </c>
      <c r="F2439" s="11">
        <f>ROUND(АТС!E199*$F$791*$F$792/100,2)</f>
        <v>81.55</v>
      </c>
      <c r="G2439" s="11">
        <f>ROUND(АТС!E199*$G$791*$G$792/100,2)</f>
        <v>47.73</v>
      </c>
    </row>
    <row r="2440" spans="1:7" x14ac:dyDescent="0.25">
      <c r="A2440" s="244"/>
      <c r="B2440" s="253">
        <f t="shared" si="39"/>
        <v>41858.625</v>
      </c>
      <c r="C2440" s="254">
        <v>15</v>
      </c>
      <c r="D2440" s="11">
        <f>ROUND(АТС!E200*$D$791*$D$792/100,2)</f>
        <v>86.01</v>
      </c>
      <c r="E2440" s="11">
        <f>ROUND(АТС!E200*$E$791*$E$792/100,2)</f>
        <v>79.02</v>
      </c>
      <c r="F2440" s="11">
        <f>ROUND(АТС!E200*$F$791*$F$792/100,2)</f>
        <v>53.81</v>
      </c>
      <c r="G2440" s="11">
        <f>ROUND(АТС!E200*$G$791*$G$792/100,2)</f>
        <v>31.5</v>
      </c>
    </row>
    <row r="2441" spans="1:7" x14ac:dyDescent="0.25">
      <c r="A2441" s="244"/>
      <c r="B2441" s="251">
        <f t="shared" si="39"/>
        <v>41858.666669999999</v>
      </c>
      <c r="C2441" s="254">
        <v>16</v>
      </c>
      <c r="D2441" s="11">
        <f>ROUND(АТС!E201*$D$791*$D$792/100,2)</f>
        <v>50.61</v>
      </c>
      <c r="E2441" s="11">
        <f>ROUND(АТС!E201*$E$791*$E$792/100,2)</f>
        <v>46.49</v>
      </c>
      <c r="F2441" s="11">
        <f>ROUND(АТС!E201*$F$791*$F$792/100,2)</f>
        <v>31.66</v>
      </c>
      <c r="G2441" s="11">
        <f>ROUND(АТС!E201*$G$791*$G$792/100,2)</f>
        <v>18.53</v>
      </c>
    </row>
    <row r="2442" spans="1:7" x14ac:dyDescent="0.25">
      <c r="A2442" s="244"/>
      <c r="B2442" s="253">
        <f t="shared" si="39"/>
        <v>41858.708330000001</v>
      </c>
      <c r="C2442" s="254">
        <v>17</v>
      </c>
      <c r="D2442" s="11">
        <f>ROUND(АТС!E202*$D$791*$D$792/100,2)</f>
        <v>26.79</v>
      </c>
      <c r="E2442" s="11">
        <f>ROUND(АТС!E202*$E$791*$E$792/100,2)</f>
        <v>24.61</v>
      </c>
      <c r="F2442" s="11">
        <f>ROUND(АТС!E202*$F$791*$F$792/100,2)</f>
        <v>16.760000000000002</v>
      </c>
      <c r="G2442" s="11">
        <f>ROUND(АТС!E202*$G$791*$G$792/100,2)</f>
        <v>9.81</v>
      </c>
    </row>
    <row r="2443" spans="1:7" x14ac:dyDescent="0.25">
      <c r="A2443" s="244"/>
      <c r="B2443" s="251">
        <f t="shared" si="39"/>
        <v>41858.75</v>
      </c>
      <c r="C2443" s="254">
        <v>18</v>
      </c>
      <c r="D2443" s="11">
        <f>ROUND(АТС!E203*$D$791*$D$792/100,2)</f>
        <v>52.06</v>
      </c>
      <c r="E2443" s="11">
        <f>ROUND(АТС!E203*$E$791*$E$792/100,2)</f>
        <v>47.83</v>
      </c>
      <c r="F2443" s="11">
        <f>ROUND(АТС!E203*$F$791*$F$792/100,2)</f>
        <v>32.57</v>
      </c>
      <c r="G2443" s="11">
        <f>ROUND(АТС!E203*$G$791*$G$792/100,2)</f>
        <v>19.07</v>
      </c>
    </row>
    <row r="2444" spans="1:7" x14ac:dyDescent="0.25">
      <c r="A2444" s="244"/>
      <c r="B2444" s="253">
        <f t="shared" si="39"/>
        <v>41858.791669999999</v>
      </c>
      <c r="C2444" s="254">
        <v>19</v>
      </c>
      <c r="D2444" s="11">
        <f>ROUND(АТС!E204*$D$791*$D$792/100,2)</f>
        <v>50.31</v>
      </c>
      <c r="E2444" s="11">
        <f>ROUND(АТС!E204*$E$791*$E$792/100,2)</f>
        <v>46.22</v>
      </c>
      <c r="F2444" s="11">
        <f>ROUND(АТС!E204*$F$791*$F$792/100,2)</f>
        <v>31.48</v>
      </c>
      <c r="G2444" s="11">
        <f>ROUND(АТС!E204*$G$791*$G$792/100,2)</f>
        <v>18.420000000000002</v>
      </c>
    </row>
    <row r="2445" spans="1:7" x14ac:dyDescent="0.25">
      <c r="A2445" s="244"/>
      <c r="B2445" s="251">
        <f t="shared" si="39"/>
        <v>41858.833330000001</v>
      </c>
      <c r="C2445" s="254">
        <v>20</v>
      </c>
      <c r="D2445" s="11">
        <f>ROUND(АТС!E205*$D$791*$D$792/100,2)</f>
        <v>15.71</v>
      </c>
      <c r="E2445" s="11">
        <f>ROUND(АТС!E205*$E$791*$E$792/100,2)</f>
        <v>14.43</v>
      </c>
      <c r="F2445" s="11">
        <f>ROUND(АТС!E205*$F$791*$F$792/100,2)</f>
        <v>9.83</v>
      </c>
      <c r="G2445" s="11">
        <f>ROUND(АТС!E205*$G$791*$G$792/100,2)</f>
        <v>5.75</v>
      </c>
    </row>
    <row r="2446" spans="1:7" x14ac:dyDescent="0.25">
      <c r="A2446" s="244"/>
      <c r="B2446" s="253">
        <f t="shared" si="39"/>
        <v>41858.875</v>
      </c>
      <c r="C2446" s="254">
        <v>21</v>
      </c>
      <c r="D2446" s="11">
        <f>ROUND(АТС!E206*$D$791*$D$792/100,2)</f>
        <v>29.25</v>
      </c>
      <c r="E2446" s="11">
        <f>ROUND(АТС!E206*$E$791*$E$792/100,2)</f>
        <v>26.87</v>
      </c>
      <c r="F2446" s="11">
        <f>ROUND(АТС!E206*$F$791*$F$792/100,2)</f>
        <v>18.3</v>
      </c>
      <c r="G2446" s="11">
        <f>ROUND(АТС!E206*$G$791*$G$792/100,2)</f>
        <v>10.71</v>
      </c>
    </row>
    <row r="2447" spans="1:7" x14ac:dyDescent="0.25">
      <c r="A2447" s="244"/>
      <c r="B2447" s="251">
        <f t="shared" si="39"/>
        <v>41858.916669999999</v>
      </c>
      <c r="C2447" s="254">
        <v>22</v>
      </c>
      <c r="D2447" s="11">
        <f>ROUND(АТС!E207*$D$791*$D$792/100,2)</f>
        <v>59.57</v>
      </c>
      <c r="E2447" s="11">
        <f>ROUND(АТС!E207*$E$791*$E$792/100,2)</f>
        <v>54.73</v>
      </c>
      <c r="F2447" s="11">
        <f>ROUND(АТС!E207*$F$791*$F$792/100,2)</f>
        <v>37.270000000000003</v>
      </c>
      <c r="G2447" s="11">
        <f>ROUND(АТС!E207*$G$791*$G$792/100,2)</f>
        <v>21.82</v>
      </c>
    </row>
    <row r="2448" spans="1:7" x14ac:dyDescent="0.25">
      <c r="A2448" s="244"/>
      <c r="B2448" s="253">
        <f t="shared" si="39"/>
        <v>41858.958330000001</v>
      </c>
      <c r="C2448" s="254">
        <v>23</v>
      </c>
      <c r="D2448" s="11">
        <f>ROUND(АТС!E208*$D$791*$D$792/100,2)</f>
        <v>88.32</v>
      </c>
      <c r="E2448" s="11">
        <f>ROUND(АТС!E208*$E$791*$E$792/100,2)</f>
        <v>81.14</v>
      </c>
      <c r="F2448" s="11">
        <f>ROUND(АТС!E208*$F$791*$F$792/100,2)</f>
        <v>55.26</v>
      </c>
      <c r="G2448" s="11">
        <f>ROUND(АТС!E208*$G$791*$G$792/100,2)</f>
        <v>32.35</v>
      </c>
    </row>
    <row r="2449" spans="1:7" x14ac:dyDescent="0.25">
      <c r="A2449" s="244"/>
      <c r="B2449" s="251">
        <f t="shared" si="39"/>
        <v>41859</v>
      </c>
      <c r="C2449" s="254">
        <v>0</v>
      </c>
      <c r="D2449" s="11">
        <f>ROUND(АТС!E209*$D$791*$D$792/100,2)</f>
        <v>29.83</v>
      </c>
      <c r="E2449" s="11">
        <f>ROUND(АТС!E209*$E$791*$E$792/100,2)</f>
        <v>27.41</v>
      </c>
      <c r="F2449" s="11">
        <f>ROUND(АТС!E209*$F$791*$F$792/100,2)</f>
        <v>18.66</v>
      </c>
      <c r="G2449" s="11">
        <f>ROUND(АТС!E209*$G$791*$G$792/100,2)</f>
        <v>10.92</v>
      </c>
    </row>
    <row r="2450" spans="1:7" x14ac:dyDescent="0.25">
      <c r="A2450" s="244"/>
      <c r="B2450" s="253">
        <f t="shared" si="39"/>
        <v>41859.041669999999</v>
      </c>
      <c r="C2450" s="254">
        <v>1</v>
      </c>
      <c r="D2450" s="11">
        <f>ROUND(АТС!E210*$D$791*$D$792/100,2)</f>
        <v>29.63</v>
      </c>
      <c r="E2450" s="11">
        <f>ROUND(АТС!E210*$E$791*$E$792/100,2)</f>
        <v>27.22</v>
      </c>
      <c r="F2450" s="11">
        <f>ROUND(АТС!E210*$F$791*$F$792/100,2)</f>
        <v>18.54</v>
      </c>
      <c r="G2450" s="11">
        <f>ROUND(АТС!E210*$G$791*$G$792/100,2)</f>
        <v>10.85</v>
      </c>
    </row>
    <row r="2451" spans="1:7" x14ac:dyDescent="0.25">
      <c r="A2451" s="244"/>
      <c r="B2451" s="251">
        <f t="shared" si="39"/>
        <v>41859.083330000001</v>
      </c>
      <c r="C2451" s="254">
        <v>2</v>
      </c>
      <c r="D2451" s="11">
        <f>ROUND(АТС!E211*$D$791*$D$792/100,2)</f>
        <v>9.5299999999999994</v>
      </c>
      <c r="E2451" s="11">
        <f>ROUND(АТС!E211*$E$791*$E$792/100,2)</f>
        <v>8.76</v>
      </c>
      <c r="F2451" s="11">
        <f>ROUND(АТС!E211*$F$791*$F$792/100,2)</f>
        <v>5.97</v>
      </c>
      <c r="G2451" s="11">
        <f>ROUND(АТС!E211*$G$791*$G$792/100,2)</f>
        <v>3.49</v>
      </c>
    </row>
    <row r="2452" spans="1:7" x14ac:dyDescent="0.25">
      <c r="A2452" s="244"/>
      <c r="B2452" s="253">
        <f t="shared" si="39"/>
        <v>41859.125</v>
      </c>
      <c r="C2452" s="254">
        <v>3</v>
      </c>
      <c r="D2452" s="11">
        <f>ROUND(АТС!E212*$D$791*$D$792/100,2)</f>
        <v>8.73</v>
      </c>
      <c r="E2452" s="11">
        <f>ROUND(АТС!E212*$E$791*$E$792/100,2)</f>
        <v>8.02</v>
      </c>
      <c r="F2452" s="11">
        <f>ROUND(АТС!E212*$F$791*$F$792/100,2)</f>
        <v>5.46</v>
      </c>
      <c r="G2452" s="11">
        <f>ROUND(АТС!E212*$G$791*$G$792/100,2)</f>
        <v>3.2</v>
      </c>
    </row>
    <row r="2453" spans="1:7" x14ac:dyDescent="0.25">
      <c r="A2453" s="244"/>
      <c r="B2453" s="251">
        <f t="shared" si="39"/>
        <v>41859.166669999999</v>
      </c>
      <c r="C2453" s="254">
        <v>4</v>
      </c>
      <c r="D2453" s="11">
        <f>ROUND(АТС!E213*$D$791*$D$792/100,2)</f>
        <v>8.77</v>
      </c>
      <c r="E2453" s="11">
        <f>ROUND(АТС!E213*$E$791*$E$792/100,2)</f>
        <v>8.06</v>
      </c>
      <c r="F2453" s="11">
        <f>ROUND(АТС!E213*$F$791*$F$792/100,2)</f>
        <v>5.49</v>
      </c>
      <c r="G2453" s="11">
        <f>ROUND(АТС!E213*$G$791*$G$792/100,2)</f>
        <v>3.21</v>
      </c>
    </row>
    <row r="2454" spans="1:7" x14ac:dyDescent="0.25">
      <c r="A2454" s="244"/>
      <c r="B2454" s="253">
        <f t="shared" si="39"/>
        <v>41859.208330000001</v>
      </c>
      <c r="C2454" s="254">
        <v>5</v>
      </c>
      <c r="D2454" s="11">
        <f>ROUND(АТС!E214*$D$791*$D$792/100,2)</f>
        <v>1.75</v>
      </c>
      <c r="E2454" s="11">
        <f>ROUND(АТС!E214*$E$791*$E$792/100,2)</f>
        <v>1.61</v>
      </c>
      <c r="F2454" s="11">
        <f>ROUND(АТС!E214*$F$791*$F$792/100,2)</f>
        <v>1.1000000000000001</v>
      </c>
      <c r="G2454" s="11">
        <f>ROUND(АТС!E214*$G$791*$G$792/100,2)</f>
        <v>0.64</v>
      </c>
    </row>
    <row r="2455" spans="1:7" x14ac:dyDescent="0.25">
      <c r="A2455" s="244"/>
      <c r="B2455" s="251">
        <f t="shared" si="39"/>
        <v>41859.25</v>
      </c>
      <c r="C2455" s="254">
        <v>6</v>
      </c>
      <c r="D2455" s="11">
        <f>ROUND(АТС!E215*$D$791*$D$792/100,2)</f>
        <v>0</v>
      </c>
      <c r="E2455" s="11">
        <f>ROUND(АТС!E215*$E$791*$E$792/100,2)</f>
        <v>0</v>
      </c>
      <c r="F2455" s="11">
        <f>ROUND(АТС!E215*$F$791*$F$792/100,2)</f>
        <v>0</v>
      </c>
      <c r="G2455" s="11">
        <f>ROUND(АТС!E215*$G$791*$G$792/100,2)</f>
        <v>0</v>
      </c>
    </row>
    <row r="2456" spans="1:7" x14ac:dyDescent="0.25">
      <c r="A2456" s="244"/>
      <c r="B2456" s="253">
        <f t="shared" si="39"/>
        <v>41859.291669999999</v>
      </c>
      <c r="C2456" s="254">
        <v>7</v>
      </c>
      <c r="D2456" s="11">
        <f>ROUND(АТС!E216*$D$791*$D$792/100,2)</f>
        <v>0</v>
      </c>
      <c r="E2456" s="11">
        <f>ROUND(АТС!E216*$E$791*$E$792/100,2)</f>
        <v>0</v>
      </c>
      <c r="F2456" s="11">
        <f>ROUND(АТС!E216*$F$791*$F$792/100,2)</f>
        <v>0</v>
      </c>
      <c r="G2456" s="11">
        <f>ROUND(АТС!E216*$G$791*$G$792/100,2)</f>
        <v>0</v>
      </c>
    </row>
    <row r="2457" spans="1:7" x14ac:dyDescent="0.25">
      <c r="A2457" s="244"/>
      <c r="B2457" s="251">
        <f t="shared" si="39"/>
        <v>41859.333330000001</v>
      </c>
      <c r="C2457" s="254">
        <v>8</v>
      </c>
      <c r="D2457" s="11">
        <f>ROUND(АТС!E217*$D$791*$D$792/100,2)</f>
        <v>0</v>
      </c>
      <c r="E2457" s="11">
        <f>ROUND(АТС!E217*$E$791*$E$792/100,2)</f>
        <v>0</v>
      </c>
      <c r="F2457" s="11">
        <f>ROUND(АТС!E217*$F$791*$F$792/100,2)</f>
        <v>0</v>
      </c>
      <c r="G2457" s="11">
        <f>ROUND(АТС!E217*$G$791*$G$792/100,2)</f>
        <v>0</v>
      </c>
    </row>
    <row r="2458" spans="1:7" x14ac:dyDescent="0.25">
      <c r="A2458" s="244"/>
      <c r="B2458" s="253">
        <f t="shared" si="39"/>
        <v>41859.375</v>
      </c>
      <c r="C2458" s="254">
        <v>9</v>
      </c>
      <c r="D2458" s="11">
        <f>ROUND(АТС!E218*$D$791*$D$792/100,2)</f>
        <v>0</v>
      </c>
      <c r="E2458" s="11">
        <f>ROUND(АТС!E218*$E$791*$E$792/100,2)</f>
        <v>0</v>
      </c>
      <c r="F2458" s="11">
        <f>ROUND(АТС!E218*$F$791*$F$792/100,2)</f>
        <v>0</v>
      </c>
      <c r="G2458" s="11">
        <f>ROUND(АТС!E218*$G$791*$G$792/100,2)</f>
        <v>0</v>
      </c>
    </row>
    <row r="2459" spans="1:7" x14ac:dyDescent="0.25">
      <c r="A2459" s="244"/>
      <c r="B2459" s="251">
        <f t="shared" si="39"/>
        <v>41859.416669999999</v>
      </c>
      <c r="C2459" s="254">
        <v>10</v>
      </c>
      <c r="D2459" s="11">
        <f>ROUND(АТС!E219*$D$791*$D$792/100,2)</f>
        <v>3.33</v>
      </c>
      <c r="E2459" s="11">
        <f>ROUND(АТС!E219*$E$791*$E$792/100,2)</f>
        <v>3.06</v>
      </c>
      <c r="F2459" s="11">
        <f>ROUND(АТС!E219*$F$791*$F$792/100,2)</f>
        <v>2.08</v>
      </c>
      <c r="G2459" s="11">
        <f>ROUND(АТС!E219*$G$791*$G$792/100,2)</f>
        <v>1.22</v>
      </c>
    </row>
    <row r="2460" spans="1:7" x14ac:dyDescent="0.25">
      <c r="A2460" s="244"/>
      <c r="B2460" s="253">
        <f t="shared" si="39"/>
        <v>41859.458330000001</v>
      </c>
      <c r="C2460" s="254">
        <v>11</v>
      </c>
      <c r="D2460" s="11">
        <f>ROUND(АТС!E220*$D$791*$D$792/100,2)</f>
        <v>0</v>
      </c>
      <c r="E2460" s="11">
        <f>ROUND(АТС!E220*$E$791*$E$792/100,2)</f>
        <v>0</v>
      </c>
      <c r="F2460" s="11">
        <f>ROUND(АТС!E220*$F$791*$F$792/100,2)</f>
        <v>0</v>
      </c>
      <c r="G2460" s="11">
        <f>ROUND(АТС!E220*$G$791*$G$792/100,2)</f>
        <v>0</v>
      </c>
    </row>
    <row r="2461" spans="1:7" x14ac:dyDescent="0.25">
      <c r="A2461" s="244"/>
      <c r="B2461" s="251">
        <f t="shared" si="39"/>
        <v>41859.5</v>
      </c>
      <c r="C2461" s="254">
        <v>12</v>
      </c>
      <c r="D2461" s="11">
        <f>ROUND(АТС!E221*$D$791*$D$792/100,2)</f>
        <v>0</v>
      </c>
      <c r="E2461" s="11">
        <f>ROUND(АТС!E221*$E$791*$E$792/100,2)</f>
        <v>0</v>
      </c>
      <c r="F2461" s="11">
        <f>ROUND(АТС!E221*$F$791*$F$792/100,2)</f>
        <v>0</v>
      </c>
      <c r="G2461" s="11">
        <f>ROUND(АТС!E221*$G$791*$G$792/100,2)</f>
        <v>0</v>
      </c>
    </row>
    <row r="2462" spans="1:7" x14ac:dyDescent="0.25">
      <c r="A2462" s="244"/>
      <c r="B2462" s="253">
        <f t="shared" si="39"/>
        <v>41859.541669999999</v>
      </c>
      <c r="C2462" s="254">
        <v>13</v>
      </c>
      <c r="D2462" s="11">
        <f>ROUND(АТС!E222*$D$791*$D$792/100,2)</f>
        <v>0</v>
      </c>
      <c r="E2462" s="11">
        <f>ROUND(АТС!E222*$E$791*$E$792/100,2)</f>
        <v>0</v>
      </c>
      <c r="F2462" s="11">
        <f>ROUND(АТС!E222*$F$791*$F$792/100,2)</f>
        <v>0</v>
      </c>
      <c r="G2462" s="11">
        <f>ROUND(АТС!E222*$G$791*$G$792/100,2)</f>
        <v>0</v>
      </c>
    </row>
    <row r="2463" spans="1:7" x14ac:dyDescent="0.25">
      <c r="A2463" s="244"/>
      <c r="B2463" s="251">
        <f t="shared" si="39"/>
        <v>41859.583330000001</v>
      </c>
      <c r="C2463" s="254">
        <v>14</v>
      </c>
      <c r="D2463" s="11">
        <f>ROUND(АТС!E223*$D$791*$D$792/100,2)</f>
        <v>0</v>
      </c>
      <c r="E2463" s="11">
        <f>ROUND(АТС!E223*$E$791*$E$792/100,2)</f>
        <v>0</v>
      </c>
      <c r="F2463" s="11">
        <f>ROUND(АТС!E223*$F$791*$F$792/100,2)</f>
        <v>0</v>
      </c>
      <c r="G2463" s="11">
        <f>ROUND(АТС!E223*$G$791*$G$792/100,2)</f>
        <v>0</v>
      </c>
    </row>
    <row r="2464" spans="1:7" x14ac:dyDescent="0.25">
      <c r="A2464" s="244"/>
      <c r="B2464" s="253">
        <f t="shared" si="39"/>
        <v>41859.625</v>
      </c>
      <c r="C2464" s="254">
        <v>15</v>
      </c>
      <c r="D2464" s="11">
        <f>ROUND(АТС!E224*$D$791*$D$792/100,2)</f>
        <v>0</v>
      </c>
      <c r="E2464" s="11">
        <f>ROUND(АТС!E224*$E$791*$E$792/100,2)</f>
        <v>0</v>
      </c>
      <c r="F2464" s="11">
        <f>ROUND(АТС!E224*$F$791*$F$792/100,2)</f>
        <v>0</v>
      </c>
      <c r="G2464" s="11">
        <f>ROUND(АТС!E224*$G$791*$G$792/100,2)</f>
        <v>0</v>
      </c>
    </row>
    <row r="2465" spans="1:7" x14ac:dyDescent="0.25">
      <c r="A2465" s="244"/>
      <c r="B2465" s="251">
        <f t="shared" si="39"/>
        <v>41859.666669999999</v>
      </c>
      <c r="C2465" s="254">
        <v>16</v>
      </c>
      <c r="D2465" s="11">
        <f>ROUND(АТС!E225*$D$791*$D$792/100,2)</f>
        <v>0</v>
      </c>
      <c r="E2465" s="11">
        <f>ROUND(АТС!E225*$E$791*$E$792/100,2)</f>
        <v>0</v>
      </c>
      <c r="F2465" s="11">
        <f>ROUND(АТС!E225*$F$791*$F$792/100,2)</f>
        <v>0</v>
      </c>
      <c r="G2465" s="11">
        <f>ROUND(АТС!E225*$G$791*$G$792/100,2)</f>
        <v>0</v>
      </c>
    </row>
    <row r="2466" spans="1:7" x14ac:dyDescent="0.25">
      <c r="A2466" s="244"/>
      <c r="B2466" s="253">
        <f t="shared" si="39"/>
        <v>41859.708330000001</v>
      </c>
      <c r="C2466" s="254">
        <v>17</v>
      </c>
      <c r="D2466" s="11">
        <f>ROUND(АТС!E226*$D$791*$D$792/100,2)</f>
        <v>0</v>
      </c>
      <c r="E2466" s="11">
        <f>ROUND(АТС!E226*$E$791*$E$792/100,2)</f>
        <v>0</v>
      </c>
      <c r="F2466" s="11">
        <f>ROUND(АТС!E226*$F$791*$F$792/100,2)</f>
        <v>0</v>
      </c>
      <c r="G2466" s="11">
        <f>ROUND(АТС!E226*$G$791*$G$792/100,2)</f>
        <v>0</v>
      </c>
    </row>
    <row r="2467" spans="1:7" x14ac:dyDescent="0.25">
      <c r="A2467" s="244"/>
      <c r="B2467" s="251">
        <f t="shared" si="39"/>
        <v>41859.75</v>
      </c>
      <c r="C2467" s="254">
        <v>18</v>
      </c>
      <c r="D2467" s="11">
        <f>ROUND(АТС!E227*$D$791*$D$792/100,2)</f>
        <v>0</v>
      </c>
      <c r="E2467" s="11">
        <f>ROUND(АТС!E227*$E$791*$E$792/100,2)</f>
        <v>0</v>
      </c>
      <c r="F2467" s="11">
        <f>ROUND(АТС!E227*$F$791*$F$792/100,2)</f>
        <v>0</v>
      </c>
      <c r="G2467" s="11">
        <f>ROUND(АТС!E227*$G$791*$G$792/100,2)</f>
        <v>0</v>
      </c>
    </row>
    <row r="2468" spans="1:7" x14ac:dyDescent="0.25">
      <c r="A2468" s="244"/>
      <c r="B2468" s="253">
        <f t="shared" si="39"/>
        <v>41859.791669999999</v>
      </c>
      <c r="C2468" s="254">
        <v>19</v>
      </c>
      <c r="D2468" s="11">
        <f>ROUND(АТС!E228*$D$791*$D$792/100,2)</f>
        <v>0</v>
      </c>
      <c r="E2468" s="11">
        <f>ROUND(АТС!E228*$E$791*$E$792/100,2)</f>
        <v>0</v>
      </c>
      <c r="F2468" s="11">
        <f>ROUND(АТС!E228*$F$791*$F$792/100,2)</f>
        <v>0</v>
      </c>
      <c r="G2468" s="11">
        <f>ROUND(АТС!E228*$G$791*$G$792/100,2)</f>
        <v>0</v>
      </c>
    </row>
    <row r="2469" spans="1:7" x14ac:dyDescent="0.25">
      <c r="A2469" s="244"/>
      <c r="B2469" s="251">
        <f t="shared" si="39"/>
        <v>41859.833330000001</v>
      </c>
      <c r="C2469" s="254">
        <v>20</v>
      </c>
      <c r="D2469" s="11">
        <f>ROUND(АТС!E229*$D$791*$D$792/100,2)</f>
        <v>0</v>
      </c>
      <c r="E2469" s="11">
        <f>ROUND(АТС!E229*$E$791*$E$792/100,2)</f>
        <v>0</v>
      </c>
      <c r="F2469" s="11">
        <f>ROUND(АТС!E229*$F$791*$F$792/100,2)</f>
        <v>0</v>
      </c>
      <c r="G2469" s="11">
        <f>ROUND(АТС!E229*$G$791*$G$792/100,2)</f>
        <v>0</v>
      </c>
    </row>
    <row r="2470" spans="1:7" x14ac:dyDescent="0.25">
      <c r="A2470" s="244"/>
      <c r="B2470" s="253">
        <f t="shared" si="39"/>
        <v>41859.875</v>
      </c>
      <c r="C2470" s="254">
        <v>21</v>
      </c>
      <c r="D2470" s="11">
        <f>ROUND(АТС!E230*$D$791*$D$792/100,2)</f>
        <v>0</v>
      </c>
      <c r="E2470" s="11">
        <f>ROUND(АТС!E230*$E$791*$E$792/100,2)</f>
        <v>0</v>
      </c>
      <c r="F2470" s="11">
        <f>ROUND(АТС!E230*$F$791*$F$792/100,2)</f>
        <v>0</v>
      </c>
      <c r="G2470" s="11">
        <f>ROUND(АТС!E230*$G$791*$G$792/100,2)</f>
        <v>0</v>
      </c>
    </row>
    <row r="2471" spans="1:7" x14ac:dyDescent="0.25">
      <c r="A2471" s="244"/>
      <c r="B2471" s="251">
        <f t="shared" si="39"/>
        <v>41859.916669999999</v>
      </c>
      <c r="C2471" s="254">
        <v>22</v>
      </c>
      <c r="D2471" s="11">
        <f>ROUND(АТС!E231*$D$791*$D$792/100,2)</f>
        <v>25.45</v>
      </c>
      <c r="E2471" s="11">
        <f>ROUND(АТС!E231*$E$791*$E$792/100,2)</f>
        <v>23.39</v>
      </c>
      <c r="F2471" s="11">
        <f>ROUND(АТС!E231*$F$791*$F$792/100,2)</f>
        <v>15.93</v>
      </c>
      <c r="G2471" s="11">
        <f>ROUND(АТС!E231*$G$791*$G$792/100,2)</f>
        <v>9.32</v>
      </c>
    </row>
    <row r="2472" spans="1:7" x14ac:dyDescent="0.25">
      <c r="A2472" s="244"/>
      <c r="B2472" s="253">
        <f t="shared" si="39"/>
        <v>41859.958330000001</v>
      </c>
      <c r="C2472" s="254">
        <v>23</v>
      </c>
      <c r="D2472" s="11">
        <f>ROUND(АТС!E232*$D$791*$D$792/100,2)</f>
        <v>30.32</v>
      </c>
      <c r="E2472" s="11">
        <f>ROUND(АТС!E232*$E$791*$E$792/100,2)</f>
        <v>27.86</v>
      </c>
      <c r="F2472" s="11">
        <f>ROUND(АТС!E232*$F$791*$F$792/100,2)</f>
        <v>18.97</v>
      </c>
      <c r="G2472" s="11">
        <f>ROUND(АТС!E232*$G$791*$G$792/100,2)</f>
        <v>11.11</v>
      </c>
    </row>
    <row r="2473" spans="1:7" x14ac:dyDescent="0.25">
      <c r="A2473" s="244"/>
      <c r="B2473" s="251">
        <f t="shared" si="39"/>
        <v>41860</v>
      </c>
      <c r="C2473" s="254">
        <v>0</v>
      </c>
      <c r="D2473" s="11">
        <f>ROUND(АТС!E233*$D$791*$D$792/100,2)</f>
        <v>42.69</v>
      </c>
      <c r="E2473" s="11">
        <f>ROUND(АТС!E233*$E$791*$E$792/100,2)</f>
        <v>39.22</v>
      </c>
      <c r="F2473" s="11">
        <f>ROUND(АТС!E233*$F$791*$F$792/100,2)</f>
        <v>26.71</v>
      </c>
      <c r="G2473" s="11">
        <f>ROUND(АТС!E233*$G$791*$G$792/100,2)</f>
        <v>15.64</v>
      </c>
    </row>
    <row r="2474" spans="1:7" x14ac:dyDescent="0.25">
      <c r="A2474" s="244"/>
      <c r="B2474" s="253">
        <f t="shared" si="39"/>
        <v>41860.041669999999</v>
      </c>
      <c r="C2474" s="254">
        <v>1</v>
      </c>
      <c r="D2474" s="11">
        <f>ROUND(АТС!E234*$D$791*$D$792/100,2)</f>
        <v>45.61</v>
      </c>
      <c r="E2474" s="11">
        <f>ROUND(АТС!E234*$E$791*$E$792/100,2)</f>
        <v>41.91</v>
      </c>
      <c r="F2474" s="11">
        <f>ROUND(АТС!E234*$F$791*$F$792/100,2)</f>
        <v>28.54</v>
      </c>
      <c r="G2474" s="11">
        <f>ROUND(АТС!E234*$G$791*$G$792/100,2)</f>
        <v>16.7</v>
      </c>
    </row>
    <row r="2475" spans="1:7" x14ac:dyDescent="0.25">
      <c r="A2475" s="244"/>
      <c r="B2475" s="251">
        <f t="shared" si="39"/>
        <v>41860.083330000001</v>
      </c>
      <c r="C2475" s="254">
        <v>2</v>
      </c>
      <c r="D2475" s="11">
        <f>ROUND(АТС!E235*$D$791*$D$792/100,2)</f>
        <v>15.25</v>
      </c>
      <c r="E2475" s="11">
        <f>ROUND(АТС!E235*$E$791*$E$792/100,2)</f>
        <v>14.01</v>
      </c>
      <c r="F2475" s="11">
        <f>ROUND(АТС!E235*$F$791*$F$792/100,2)</f>
        <v>9.5399999999999991</v>
      </c>
      <c r="G2475" s="11">
        <f>ROUND(АТС!E235*$G$791*$G$792/100,2)</f>
        <v>5.58</v>
      </c>
    </row>
    <row r="2476" spans="1:7" x14ac:dyDescent="0.25">
      <c r="A2476" s="244"/>
      <c r="B2476" s="253">
        <f t="shared" si="39"/>
        <v>41860.125</v>
      </c>
      <c r="C2476" s="254">
        <v>3</v>
      </c>
      <c r="D2476" s="11">
        <f>ROUND(АТС!E236*$D$791*$D$792/100,2)</f>
        <v>5.82</v>
      </c>
      <c r="E2476" s="11">
        <f>ROUND(АТС!E236*$E$791*$E$792/100,2)</f>
        <v>5.35</v>
      </c>
      <c r="F2476" s="11">
        <f>ROUND(АТС!E236*$F$791*$F$792/100,2)</f>
        <v>3.64</v>
      </c>
      <c r="G2476" s="11">
        <f>ROUND(АТС!E236*$G$791*$G$792/100,2)</f>
        <v>2.13</v>
      </c>
    </row>
    <row r="2477" spans="1:7" x14ac:dyDescent="0.25">
      <c r="A2477" s="244"/>
      <c r="B2477" s="251">
        <f t="shared" si="39"/>
        <v>41860.166669999999</v>
      </c>
      <c r="C2477" s="254">
        <v>4</v>
      </c>
      <c r="D2477" s="11">
        <f>ROUND(АТС!E237*$D$791*$D$792/100,2)</f>
        <v>0</v>
      </c>
      <c r="E2477" s="11">
        <f>ROUND(АТС!E237*$E$791*$E$792/100,2)</f>
        <v>0</v>
      </c>
      <c r="F2477" s="11">
        <f>ROUND(АТС!E237*$F$791*$F$792/100,2)</f>
        <v>0</v>
      </c>
      <c r="G2477" s="11">
        <f>ROUND(АТС!E237*$G$791*$G$792/100,2)</f>
        <v>0</v>
      </c>
    </row>
    <row r="2478" spans="1:7" x14ac:dyDescent="0.25">
      <c r="A2478" s="244"/>
      <c r="B2478" s="253">
        <f t="shared" si="39"/>
        <v>41860.208330000001</v>
      </c>
      <c r="C2478" s="254">
        <v>5</v>
      </c>
      <c r="D2478" s="11">
        <f>ROUND(АТС!E238*$D$791*$D$792/100,2)</f>
        <v>0.48</v>
      </c>
      <c r="E2478" s="11">
        <f>ROUND(АТС!E238*$E$791*$E$792/100,2)</f>
        <v>0.44</v>
      </c>
      <c r="F2478" s="11">
        <f>ROUND(АТС!E238*$F$791*$F$792/100,2)</f>
        <v>0.3</v>
      </c>
      <c r="G2478" s="11">
        <f>ROUND(АТС!E238*$G$791*$G$792/100,2)</f>
        <v>0.17</v>
      </c>
    </row>
    <row r="2479" spans="1:7" x14ac:dyDescent="0.25">
      <c r="A2479" s="244"/>
      <c r="B2479" s="251">
        <f t="shared" si="39"/>
        <v>41860.25</v>
      </c>
      <c r="C2479" s="254">
        <v>6</v>
      </c>
      <c r="D2479" s="11">
        <f>ROUND(АТС!E239*$D$791*$D$792/100,2)</f>
        <v>0</v>
      </c>
      <c r="E2479" s="11">
        <f>ROUND(АТС!E239*$E$791*$E$792/100,2)</f>
        <v>0</v>
      </c>
      <c r="F2479" s="11">
        <f>ROUND(АТС!E239*$F$791*$F$792/100,2)</f>
        <v>0</v>
      </c>
      <c r="G2479" s="11">
        <f>ROUND(АТС!E239*$G$791*$G$792/100,2)</f>
        <v>0</v>
      </c>
    </row>
    <row r="2480" spans="1:7" x14ac:dyDescent="0.25">
      <c r="A2480" s="244"/>
      <c r="B2480" s="253">
        <f t="shared" si="39"/>
        <v>41860.291669999999</v>
      </c>
      <c r="C2480" s="254">
        <v>7</v>
      </c>
      <c r="D2480" s="11">
        <f>ROUND(АТС!E240*$D$791*$D$792/100,2)</f>
        <v>0</v>
      </c>
      <c r="E2480" s="11">
        <f>ROUND(АТС!E240*$E$791*$E$792/100,2)</f>
        <v>0</v>
      </c>
      <c r="F2480" s="11">
        <f>ROUND(АТС!E240*$F$791*$F$792/100,2)</f>
        <v>0</v>
      </c>
      <c r="G2480" s="11">
        <f>ROUND(АТС!E240*$G$791*$G$792/100,2)</f>
        <v>0</v>
      </c>
    </row>
    <row r="2481" spans="1:7" x14ac:dyDescent="0.25">
      <c r="A2481" s="244"/>
      <c r="B2481" s="251">
        <f t="shared" si="39"/>
        <v>41860.333330000001</v>
      </c>
      <c r="C2481" s="254">
        <v>8</v>
      </c>
      <c r="D2481" s="11">
        <f>ROUND(АТС!E241*$D$791*$D$792/100,2)</f>
        <v>0</v>
      </c>
      <c r="E2481" s="11">
        <f>ROUND(АТС!E241*$E$791*$E$792/100,2)</f>
        <v>0</v>
      </c>
      <c r="F2481" s="11">
        <f>ROUND(АТС!E241*$F$791*$F$792/100,2)</f>
        <v>0</v>
      </c>
      <c r="G2481" s="11">
        <f>ROUND(АТС!E241*$G$791*$G$792/100,2)</f>
        <v>0</v>
      </c>
    </row>
    <row r="2482" spans="1:7" x14ac:dyDescent="0.25">
      <c r="A2482" s="244"/>
      <c r="B2482" s="253">
        <f t="shared" si="39"/>
        <v>41860.375</v>
      </c>
      <c r="C2482" s="254">
        <v>9</v>
      </c>
      <c r="D2482" s="11">
        <f>ROUND(АТС!E242*$D$791*$D$792/100,2)</f>
        <v>0</v>
      </c>
      <c r="E2482" s="11">
        <f>ROUND(АТС!E242*$E$791*$E$792/100,2)</f>
        <v>0</v>
      </c>
      <c r="F2482" s="11">
        <f>ROUND(АТС!E242*$F$791*$F$792/100,2)</f>
        <v>0</v>
      </c>
      <c r="G2482" s="11">
        <f>ROUND(АТС!E242*$G$791*$G$792/100,2)</f>
        <v>0</v>
      </c>
    </row>
    <row r="2483" spans="1:7" x14ac:dyDescent="0.25">
      <c r="A2483" s="244"/>
      <c r="B2483" s="251">
        <f t="shared" si="39"/>
        <v>41860.416669999999</v>
      </c>
      <c r="C2483" s="254">
        <v>10</v>
      </c>
      <c r="D2483" s="11">
        <f>ROUND(АТС!E243*$D$791*$D$792/100,2)</f>
        <v>0</v>
      </c>
      <c r="E2483" s="11">
        <f>ROUND(АТС!E243*$E$791*$E$792/100,2)</f>
        <v>0</v>
      </c>
      <c r="F2483" s="11">
        <f>ROUND(АТС!E243*$F$791*$F$792/100,2)</f>
        <v>0</v>
      </c>
      <c r="G2483" s="11">
        <f>ROUND(АТС!E243*$G$791*$G$792/100,2)</f>
        <v>0</v>
      </c>
    </row>
    <row r="2484" spans="1:7" x14ac:dyDescent="0.25">
      <c r="A2484" s="244"/>
      <c r="B2484" s="253">
        <f t="shared" si="39"/>
        <v>41860.458330000001</v>
      </c>
      <c r="C2484" s="254">
        <v>11</v>
      </c>
      <c r="D2484" s="11">
        <f>ROUND(АТС!E244*$D$791*$D$792/100,2)</f>
        <v>0</v>
      </c>
      <c r="E2484" s="11">
        <f>ROUND(АТС!E244*$E$791*$E$792/100,2)</f>
        <v>0</v>
      </c>
      <c r="F2484" s="11">
        <f>ROUND(АТС!E244*$F$791*$F$792/100,2)</f>
        <v>0</v>
      </c>
      <c r="G2484" s="11">
        <f>ROUND(АТС!E244*$G$791*$G$792/100,2)</f>
        <v>0</v>
      </c>
    </row>
    <row r="2485" spans="1:7" x14ac:dyDescent="0.25">
      <c r="A2485" s="244"/>
      <c r="B2485" s="251">
        <f t="shared" si="39"/>
        <v>41860.5</v>
      </c>
      <c r="C2485" s="254">
        <v>12</v>
      </c>
      <c r="D2485" s="11">
        <f>ROUND(АТС!E245*$D$791*$D$792/100,2)</f>
        <v>0</v>
      </c>
      <c r="E2485" s="11">
        <f>ROUND(АТС!E245*$E$791*$E$792/100,2)</f>
        <v>0</v>
      </c>
      <c r="F2485" s="11">
        <f>ROUND(АТС!E245*$F$791*$F$792/100,2)</f>
        <v>0</v>
      </c>
      <c r="G2485" s="11">
        <f>ROUND(АТС!E245*$G$791*$G$792/100,2)</f>
        <v>0</v>
      </c>
    </row>
    <row r="2486" spans="1:7" x14ac:dyDescent="0.25">
      <c r="A2486" s="244"/>
      <c r="B2486" s="253">
        <f t="shared" si="39"/>
        <v>41860.541669999999</v>
      </c>
      <c r="C2486" s="254">
        <v>13</v>
      </c>
      <c r="D2486" s="11">
        <f>ROUND(АТС!E246*$D$791*$D$792/100,2)</f>
        <v>0</v>
      </c>
      <c r="E2486" s="11">
        <f>ROUND(АТС!E246*$E$791*$E$792/100,2)</f>
        <v>0</v>
      </c>
      <c r="F2486" s="11">
        <f>ROUND(АТС!E246*$F$791*$F$792/100,2)</f>
        <v>0</v>
      </c>
      <c r="G2486" s="11">
        <f>ROUND(АТС!E246*$G$791*$G$792/100,2)</f>
        <v>0</v>
      </c>
    </row>
    <row r="2487" spans="1:7" x14ac:dyDescent="0.25">
      <c r="A2487" s="244"/>
      <c r="B2487" s="251">
        <f t="shared" si="39"/>
        <v>41860.583330000001</v>
      </c>
      <c r="C2487" s="254">
        <v>14</v>
      </c>
      <c r="D2487" s="11">
        <f>ROUND(АТС!E247*$D$791*$D$792/100,2)</f>
        <v>0</v>
      </c>
      <c r="E2487" s="11">
        <f>ROUND(АТС!E247*$E$791*$E$792/100,2)</f>
        <v>0</v>
      </c>
      <c r="F2487" s="11">
        <f>ROUND(АТС!E247*$F$791*$F$792/100,2)</f>
        <v>0</v>
      </c>
      <c r="G2487" s="11">
        <f>ROUND(АТС!E247*$G$791*$G$792/100,2)</f>
        <v>0</v>
      </c>
    </row>
    <row r="2488" spans="1:7" x14ac:dyDescent="0.25">
      <c r="A2488" s="244"/>
      <c r="B2488" s="253">
        <f t="shared" si="39"/>
        <v>41860.625</v>
      </c>
      <c r="C2488" s="254">
        <v>15</v>
      </c>
      <c r="D2488" s="11">
        <f>ROUND(АТС!E248*$D$791*$D$792/100,2)</f>
        <v>0</v>
      </c>
      <c r="E2488" s="11">
        <f>ROUND(АТС!E248*$E$791*$E$792/100,2)</f>
        <v>0</v>
      </c>
      <c r="F2488" s="11">
        <f>ROUND(АТС!E248*$F$791*$F$792/100,2)</f>
        <v>0</v>
      </c>
      <c r="G2488" s="11">
        <f>ROUND(АТС!E248*$G$791*$G$792/100,2)</f>
        <v>0</v>
      </c>
    </row>
    <row r="2489" spans="1:7" x14ac:dyDescent="0.25">
      <c r="A2489" s="244"/>
      <c r="B2489" s="251">
        <f t="shared" si="39"/>
        <v>41860.666669999999</v>
      </c>
      <c r="C2489" s="254">
        <v>16</v>
      </c>
      <c r="D2489" s="11">
        <f>ROUND(АТС!E249*$D$791*$D$792/100,2)</f>
        <v>0</v>
      </c>
      <c r="E2489" s="11">
        <f>ROUND(АТС!E249*$E$791*$E$792/100,2)</f>
        <v>0</v>
      </c>
      <c r="F2489" s="11">
        <f>ROUND(АТС!E249*$F$791*$F$792/100,2)</f>
        <v>0</v>
      </c>
      <c r="G2489" s="11">
        <f>ROUND(АТС!E249*$G$791*$G$792/100,2)</f>
        <v>0</v>
      </c>
    </row>
    <row r="2490" spans="1:7" x14ac:dyDescent="0.25">
      <c r="A2490" s="244"/>
      <c r="B2490" s="253">
        <f t="shared" si="39"/>
        <v>41860.708330000001</v>
      </c>
      <c r="C2490" s="254">
        <v>17</v>
      </c>
      <c r="D2490" s="11">
        <f>ROUND(АТС!E250*$D$791*$D$792/100,2)</f>
        <v>0</v>
      </c>
      <c r="E2490" s="11">
        <f>ROUND(АТС!E250*$E$791*$E$792/100,2)</f>
        <v>0</v>
      </c>
      <c r="F2490" s="11">
        <f>ROUND(АТС!E250*$F$791*$F$792/100,2)</f>
        <v>0</v>
      </c>
      <c r="G2490" s="11">
        <f>ROUND(АТС!E250*$G$791*$G$792/100,2)</f>
        <v>0</v>
      </c>
    </row>
    <row r="2491" spans="1:7" x14ac:dyDescent="0.25">
      <c r="A2491" s="244"/>
      <c r="B2491" s="251">
        <f t="shared" si="39"/>
        <v>41860.75</v>
      </c>
      <c r="C2491" s="254">
        <v>18</v>
      </c>
      <c r="D2491" s="11">
        <f>ROUND(АТС!E251*$D$791*$D$792/100,2)</f>
        <v>0</v>
      </c>
      <c r="E2491" s="11">
        <f>ROUND(АТС!E251*$E$791*$E$792/100,2)</f>
        <v>0</v>
      </c>
      <c r="F2491" s="11">
        <f>ROUND(АТС!E251*$F$791*$F$792/100,2)</f>
        <v>0</v>
      </c>
      <c r="G2491" s="11">
        <f>ROUND(АТС!E251*$G$791*$G$792/100,2)</f>
        <v>0</v>
      </c>
    </row>
    <row r="2492" spans="1:7" x14ac:dyDescent="0.25">
      <c r="A2492" s="244"/>
      <c r="B2492" s="253">
        <f t="shared" si="39"/>
        <v>41860.791669999999</v>
      </c>
      <c r="C2492" s="254">
        <v>19</v>
      </c>
      <c r="D2492" s="11">
        <f>ROUND(АТС!E252*$D$791*$D$792/100,2)</f>
        <v>0</v>
      </c>
      <c r="E2492" s="11">
        <f>ROUND(АТС!E252*$E$791*$E$792/100,2)</f>
        <v>0</v>
      </c>
      <c r="F2492" s="11">
        <f>ROUND(АТС!E252*$F$791*$F$792/100,2)</f>
        <v>0</v>
      </c>
      <c r="G2492" s="11">
        <f>ROUND(АТС!E252*$G$791*$G$792/100,2)</f>
        <v>0</v>
      </c>
    </row>
    <row r="2493" spans="1:7" x14ac:dyDescent="0.25">
      <c r="A2493" s="244"/>
      <c r="B2493" s="251">
        <f t="shared" si="39"/>
        <v>41860.833330000001</v>
      </c>
      <c r="C2493" s="254">
        <v>20</v>
      </c>
      <c r="D2493" s="11">
        <f>ROUND(АТС!E253*$D$791*$D$792/100,2)</f>
        <v>0</v>
      </c>
      <c r="E2493" s="11">
        <f>ROUND(АТС!E253*$E$791*$E$792/100,2)</f>
        <v>0</v>
      </c>
      <c r="F2493" s="11">
        <f>ROUND(АТС!E253*$F$791*$F$792/100,2)</f>
        <v>0</v>
      </c>
      <c r="G2493" s="11">
        <f>ROUND(АТС!E253*$G$791*$G$792/100,2)</f>
        <v>0</v>
      </c>
    </row>
    <row r="2494" spans="1:7" x14ac:dyDescent="0.25">
      <c r="A2494" s="244"/>
      <c r="B2494" s="253">
        <f t="shared" si="39"/>
        <v>41860.875</v>
      </c>
      <c r="C2494" s="254">
        <v>21</v>
      </c>
      <c r="D2494" s="11">
        <f>ROUND(АТС!E254*$D$791*$D$792/100,2)</f>
        <v>0.01</v>
      </c>
      <c r="E2494" s="11">
        <f>ROUND(АТС!E254*$E$791*$E$792/100,2)</f>
        <v>0.01</v>
      </c>
      <c r="F2494" s="11">
        <f>ROUND(АТС!E254*$F$791*$F$792/100,2)</f>
        <v>0</v>
      </c>
      <c r="G2494" s="11">
        <f>ROUND(АТС!E254*$G$791*$G$792/100,2)</f>
        <v>0</v>
      </c>
    </row>
    <row r="2495" spans="1:7" x14ac:dyDescent="0.25">
      <c r="A2495" s="244"/>
      <c r="B2495" s="251">
        <f t="shared" si="39"/>
        <v>41860.916669999999</v>
      </c>
      <c r="C2495" s="254">
        <v>22</v>
      </c>
      <c r="D2495" s="11">
        <f>ROUND(АТС!E255*$D$791*$D$792/100,2)</f>
        <v>34.619999999999997</v>
      </c>
      <c r="E2495" s="11">
        <f>ROUND(АТС!E255*$E$791*$E$792/100,2)</f>
        <v>31.81</v>
      </c>
      <c r="F2495" s="11">
        <f>ROUND(АТС!E255*$F$791*$F$792/100,2)</f>
        <v>21.66</v>
      </c>
      <c r="G2495" s="11">
        <f>ROUND(АТС!E255*$G$791*$G$792/100,2)</f>
        <v>12.68</v>
      </c>
    </row>
    <row r="2496" spans="1:7" x14ac:dyDescent="0.25">
      <c r="A2496" s="244"/>
      <c r="B2496" s="253">
        <f t="shared" si="39"/>
        <v>41860.958330000001</v>
      </c>
      <c r="C2496" s="254">
        <v>23</v>
      </c>
      <c r="D2496" s="11">
        <f>ROUND(АТС!E256*$D$791*$D$792/100,2)</f>
        <v>43.14</v>
      </c>
      <c r="E2496" s="11">
        <f>ROUND(АТС!E256*$E$791*$E$792/100,2)</f>
        <v>39.64</v>
      </c>
      <c r="F2496" s="11">
        <f>ROUND(АТС!E256*$F$791*$F$792/100,2)</f>
        <v>26.99</v>
      </c>
      <c r="G2496" s="11">
        <f>ROUND(АТС!E256*$G$791*$G$792/100,2)</f>
        <v>15.8</v>
      </c>
    </row>
    <row r="2497" spans="1:7" x14ac:dyDescent="0.25">
      <c r="A2497" s="244"/>
      <c r="B2497" s="251">
        <f t="shared" si="39"/>
        <v>41861</v>
      </c>
      <c r="C2497" s="254">
        <v>0</v>
      </c>
      <c r="D2497" s="11">
        <f>ROUND(АТС!E257*$D$791*$D$792/100,2)</f>
        <v>10.029999999999999</v>
      </c>
      <c r="E2497" s="11">
        <f>ROUND(АТС!E257*$E$791*$E$792/100,2)</f>
        <v>9.2200000000000006</v>
      </c>
      <c r="F2497" s="11">
        <f>ROUND(АТС!E257*$F$791*$F$792/100,2)</f>
        <v>6.28</v>
      </c>
      <c r="G2497" s="11">
        <f>ROUND(АТС!E257*$G$791*$G$792/100,2)</f>
        <v>3.67</v>
      </c>
    </row>
    <row r="2498" spans="1:7" x14ac:dyDescent="0.25">
      <c r="A2498" s="244"/>
      <c r="B2498" s="253">
        <f t="shared" ref="B2498:B2561" si="40">B2474+1</f>
        <v>41861.041669999999</v>
      </c>
      <c r="C2498" s="254">
        <v>1</v>
      </c>
      <c r="D2498" s="11">
        <f>ROUND(АТС!E258*$D$791*$D$792/100,2)</f>
        <v>79.2</v>
      </c>
      <c r="E2498" s="11">
        <f>ROUND(АТС!E258*$E$791*$E$792/100,2)</f>
        <v>72.77</v>
      </c>
      <c r="F2498" s="11">
        <f>ROUND(АТС!E258*$F$791*$F$792/100,2)</f>
        <v>49.56</v>
      </c>
      <c r="G2498" s="11">
        <f>ROUND(АТС!E258*$G$791*$G$792/100,2)</f>
        <v>29.01</v>
      </c>
    </row>
    <row r="2499" spans="1:7" x14ac:dyDescent="0.25">
      <c r="A2499" s="244"/>
      <c r="B2499" s="251">
        <f t="shared" si="40"/>
        <v>41861.083330000001</v>
      </c>
      <c r="C2499" s="254">
        <v>2</v>
      </c>
      <c r="D2499" s="11">
        <f>ROUND(АТС!E259*$D$791*$D$792/100,2)</f>
        <v>5.61</v>
      </c>
      <c r="E2499" s="11">
        <f>ROUND(АТС!E259*$E$791*$E$792/100,2)</f>
        <v>5.16</v>
      </c>
      <c r="F2499" s="11">
        <f>ROUND(АТС!E259*$F$791*$F$792/100,2)</f>
        <v>3.51</v>
      </c>
      <c r="G2499" s="11">
        <f>ROUND(АТС!E259*$G$791*$G$792/100,2)</f>
        <v>2.06</v>
      </c>
    </row>
    <row r="2500" spans="1:7" x14ac:dyDescent="0.25">
      <c r="A2500" s="244"/>
      <c r="B2500" s="253">
        <f t="shared" si="40"/>
        <v>41861.125</v>
      </c>
      <c r="C2500" s="254">
        <v>3</v>
      </c>
      <c r="D2500" s="11">
        <f>ROUND(АТС!E260*$D$791*$D$792/100,2)</f>
        <v>4.1500000000000004</v>
      </c>
      <c r="E2500" s="11">
        <f>ROUND(АТС!E260*$E$791*$E$792/100,2)</f>
        <v>3.81</v>
      </c>
      <c r="F2500" s="11">
        <f>ROUND(АТС!E260*$F$791*$F$792/100,2)</f>
        <v>2.59</v>
      </c>
      <c r="G2500" s="11">
        <f>ROUND(АТС!E260*$G$791*$G$792/100,2)</f>
        <v>1.52</v>
      </c>
    </row>
    <row r="2501" spans="1:7" x14ac:dyDescent="0.25">
      <c r="A2501" s="244"/>
      <c r="B2501" s="251">
        <f t="shared" si="40"/>
        <v>41861.166669999999</v>
      </c>
      <c r="C2501" s="254">
        <v>4</v>
      </c>
      <c r="D2501" s="11">
        <f>ROUND(АТС!E261*$D$791*$D$792/100,2)</f>
        <v>9.11</v>
      </c>
      <c r="E2501" s="11">
        <f>ROUND(АТС!E261*$E$791*$E$792/100,2)</f>
        <v>8.3699999999999992</v>
      </c>
      <c r="F2501" s="11">
        <f>ROUND(АТС!E261*$F$791*$F$792/100,2)</f>
        <v>5.7</v>
      </c>
      <c r="G2501" s="11">
        <f>ROUND(АТС!E261*$G$791*$G$792/100,2)</f>
        <v>3.34</v>
      </c>
    </row>
    <row r="2502" spans="1:7" x14ac:dyDescent="0.25">
      <c r="A2502" s="244"/>
      <c r="B2502" s="253">
        <f t="shared" si="40"/>
        <v>41861.208330000001</v>
      </c>
      <c r="C2502" s="254">
        <v>5</v>
      </c>
      <c r="D2502" s="11">
        <f>ROUND(АТС!E262*$D$791*$D$792/100,2)</f>
        <v>15.17</v>
      </c>
      <c r="E2502" s="11">
        <f>ROUND(АТС!E262*$E$791*$E$792/100,2)</f>
        <v>13.94</v>
      </c>
      <c r="F2502" s="11">
        <f>ROUND(АТС!E262*$F$791*$F$792/100,2)</f>
        <v>9.49</v>
      </c>
      <c r="G2502" s="11">
        <f>ROUND(АТС!E262*$G$791*$G$792/100,2)</f>
        <v>5.56</v>
      </c>
    </row>
    <row r="2503" spans="1:7" x14ac:dyDescent="0.25">
      <c r="A2503" s="244"/>
      <c r="B2503" s="251">
        <f t="shared" si="40"/>
        <v>41861.25</v>
      </c>
      <c r="C2503" s="254">
        <v>6</v>
      </c>
      <c r="D2503" s="11">
        <f>ROUND(АТС!E263*$D$791*$D$792/100,2)</f>
        <v>0</v>
      </c>
      <c r="E2503" s="11">
        <f>ROUND(АТС!E263*$E$791*$E$792/100,2)</f>
        <v>0</v>
      </c>
      <c r="F2503" s="11">
        <f>ROUND(АТС!E263*$F$791*$F$792/100,2)</f>
        <v>0</v>
      </c>
      <c r="G2503" s="11">
        <f>ROUND(АТС!E263*$G$791*$G$792/100,2)</f>
        <v>0</v>
      </c>
    </row>
    <row r="2504" spans="1:7" x14ac:dyDescent="0.25">
      <c r="A2504" s="244"/>
      <c r="B2504" s="253">
        <f t="shared" si="40"/>
        <v>41861.291669999999</v>
      </c>
      <c r="C2504" s="254">
        <v>7</v>
      </c>
      <c r="D2504" s="11">
        <f>ROUND(АТС!E264*$D$791*$D$792/100,2)</f>
        <v>0</v>
      </c>
      <c r="E2504" s="11">
        <f>ROUND(АТС!E264*$E$791*$E$792/100,2)</f>
        <v>0</v>
      </c>
      <c r="F2504" s="11">
        <f>ROUND(АТС!E264*$F$791*$F$792/100,2)</f>
        <v>0</v>
      </c>
      <c r="G2504" s="11">
        <f>ROUND(АТС!E264*$G$791*$G$792/100,2)</f>
        <v>0</v>
      </c>
    </row>
    <row r="2505" spans="1:7" x14ac:dyDescent="0.25">
      <c r="A2505" s="244"/>
      <c r="B2505" s="251">
        <f t="shared" si="40"/>
        <v>41861.333330000001</v>
      </c>
      <c r="C2505" s="254">
        <v>8</v>
      </c>
      <c r="D2505" s="11">
        <f>ROUND(АТС!E265*$D$791*$D$792/100,2)</f>
        <v>0</v>
      </c>
      <c r="E2505" s="11">
        <f>ROUND(АТС!E265*$E$791*$E$792/100,2)</f>
        <v>0</v>
      </c>
      <c r="F2505" s="11">
        <f>ROUND(АТС!E265*$F$791*$F$792/100,2)</f>
        <v>0</v>
      </c>
      <c r="G2505" s="11">
        <f>ROUND(АТС!E265*$G$791*$G$792/100,2)</f>
        <v>0</v>
      </c>
    </row>
    <row r="2506" spans="1:7" x14ac:dyDescent="0.25">
      <c r="A2506" s="244"/>
      <c r="B2506" s="253">
        <f t="shared" si="40"/>
        <v>41861.375</v>
      </c>
      <c r="C2506" s="254">
        <v>9</v>
      </c>
      <c r="D2506" s="11">
        <f>ROUND(АТС!E266*$D$791*$D$792/100,2)</f>
        <v>24.74</v>
      </c>
      <c r="E2506" s="11">
        <f>ROUND(АТС!E266*$E$791*$E$792/100,2)</f>
        <v>22.73</v>
      </c>
      <c r="F2506" s="11">
        <f>ROUND(АТС!E266*$F$791*$F$792/100,2)</f>
        <v>15.48</v>
      </c>
      <c r="G2506" s="11">
        <f>ROUND(АТС!E266*$G$791*$G$792/100,2)</f>
        <v>9.06</v>
      </c>
    </row>
    <row r="2507" spans="1:7" x14ac:dyDescent="0.25">
      <c r="A2507" s="244"/>
      <c r="B2507" s="251">
        <f t="shared" si="40"/>
        <v>41861.416669999999</v>
      </c>
      <c r="C2507" s="254">
        <v>10</v>
      </c>
      <c r="D2507" s="11">
        <f>ROUND(АТС!E267*$D$791*$D$792/100,2)</f>
        <v>4.79</v>
      </c>
      <c r="E2507" s="11">
        <f>ROUND(АТС!E267*$E$791*$E$792/100,2)</f>
        <v>4.4000000000000004</v>
      </c>
      <c r="F2507" s="11">
        <f>ROUND(АТС!E267*$F$791*$F$792/100,2)</f>
        <v>3</v>
      </c>
      <c r="G2507" s="11">
        <f>ROUND(АТС!E267*$G$791*$G$792/100,2)</f>
        <v>1.75</v>
      </c>
    </row>
    <row r="2508" spans="1:7" x14ac:dyDescent="0.25">
      <c r="A2508" s="244"/>
      <c r="B2508" s="253">
        <f t="shared" si="40"/>
        <v>41861.458330000001</v>
      </c>
      <c r="C2508" s="254">
        <v>11</v>
      </c>
      <c r="D2508" s="11">
        <f>ROUND(АТС!E268*$D$791*$D$792/100,2)</f>
        <v>18.27</v>
      </c>
      <c r="E2508" s="11">
        <f>ROUND(АТС!E268*$E$791*$E$792/100,2)</f>
        <v>16.79</v>
      </c>
      <c r="F2508" s="11">
        <f>ROUND(АТС!E268*$F$791*$F$792/100,2)</f>
        <v>11.43</v>
      </c>
      <c r="G2508" s="11">
        <f>ROUND(АТС!E268*$G$791*$G$792/100,2)</f>
        <v>6.69</v>
      </c>
    </row>
    <row r="2509" spans="1:7" x14ac:dyDescent="0.25">
      <c r="A2509" s="244"/>
      <c r="B2509" s="251">
        <f t="shared" si="40"/>
        <v>41861.5</v>
      </c>
      <c r="C2509" s="254">
        <v>12</v>
      </c>
      <c r="D2509" s="11">
        <f>ROUND(АТС!E269*$D$791*$D$792/100,2)</f>
        <v>4.3</v>
      </c>
      <c r="E2509" s="11">
        <f>ROUND(АТС!E269*$E$791*$E$792/100,2)</f>
        <v>3.95</v>
      </c>
      <c r="F2509" s="11">
        <f>ROUND(АТС!E269*$F$791*$F$792/100,2)</f>
        <v>2.69</v>
      </c>
      <c r="G2509" s="11">
        <f>ROUND(АТС!E269*$G$791*$G$792/100,2)</f>
        <v>1.57</v>
      </c>
    </row>
    <row r="2510" spans="1:7" x14ac:dyDescent="0.25">
      <c r="A2510" s="244"/>
      <c r="B2510" s="253">
        <f t="shared" si="40"/>
        <v>41861.541669999999</v>
      </c>
      <c r="C2510" s="254">
        <v>13</v>
      </c>
      <c r="D2510" s="11">
        <f>ROUND(АТС!E270*$D$791*$D$792/100,2)</f>
        <v>2.57</v>
      </c>
      <c r="E2510" s="11">
        <f>ROUND(АТС!E270*$E$791*$E$792/100,2)</f>
        <v>2.36</v>
      </c>
      <c r="F2510" s="11">
        <f>ROUND(АТС!E270*$F$791*$F$792/100,2)</f>
        <v>1.61</v>
      </c>
      <c r="G2510" s="11">
        <f>ROUND(АТС!E270*$G$791*$G$792/100,2)</f>
        <v>0.94</v>
      </c>
    </row>
    <row r="2511" spans="1:7" x14ac:dyDescent="0.25">
      <c r="A2511" s="244"/>
      <c r="B2511" s="251">
        <f t="shared" si="40"/>
        <v>41861.583330000001</v>
      </c>
      <c r="C2511" s="254">
        <v>14</v>
      </c>
      <c r="D2511" s="11">
        <f>ROUND(АТС!E271*$D$791*$D$792/100,2)</f>
        <v>0</v>
      </c>
      <c r="E2511" s="11">
        <f>ROUND(АТС!E271*$E$791*$E$792/100,2)</f>
        <v>0</v>
      </c>
      <c r="F2511" s="11">
        <f>ROUND(АТС!E271*$F$791*$F$792/100,2)</f>
        <v>0</v>
      </c>
      <c r="G2511" s="11">
        <f>ROUND(АТС!E271*$G$791*$G$792/100,2)</f>
        <v>0</v>
      </c>
    </row>
    <row r="2512" spans="1:7" x14ac:dyDescent="0.25">
      <c r="A2512" s="244"/>
      <c r="B2512" s="253">
        <f t="shared" si="40"/>
        <v>41861.625</v>
      </c>
      <c r="C2512" s="254">
        <v>15</v>
      </c>
      <c r="D2512" s="11">
        <f>ROUND(АТС!E272*$D$791*$D$792/100,2)</f>
        <v>0</v>
      </c>
      <c r="E2512" s="11">
        <f>ROUND(АТС!E272*$E$791*$E$792/100,2)</f>
        <v>0</v>
      </c>
      <c r="F2512" s="11">
        <f>ROUND(АТС!E272*$F$791*$F$792/100,2)</f>
        <v>0</v>
      </c>
      <c r="G2512" s="11">
        <f>ROUND(АТС!E272*$G$791*$G$792/100,2)</f>
        <v>0</v>
      </c>
    </row>
    <row r="2513" spans="1:7" x14ac:dyDescent="0.25">
      <c r="A2513" s="244"/>
      <c r="B2513" s="251">
        <f t="shared" si="40"/>
        <v>41861.666669999999</v>
      </c>
      <c r="C2513" s="254">
        <v>16</v>
      </c>
      <c r="D2513" s="11">
        <f>ROUND(АТС!E273*$D$791*$D$792/100,2)</f>
        <v>0</v>
      </c>
      <c r="E2513" s="11">
        <f>ROUND(АТС!E273*$E$791*$E$792/100,2)</f>
        <v>0</v>
      </c>
      <c r="F2513" s="11">
        <f>ROUND(АТС!E273*$F$791*$F$792/100,2)</f>
        <v>0</v>
      </c>
      <c r="G2513" s="11">
        <f>ROUND(АТС!E273*$G$791*$G$792/100,2)</f>
        <v>0</v>
      </c>
    </row>
    <row r="2514" spans="1:7" x14ac:dyDescent="0.25">
      <c r="A2514" s="244"/>
      <c r="B2514" s="253">
        <f t="shared" si="40"/>
        <v>41861.708330000001</v>
      </c>
      <c r="C2514" s="254">
        <v>17</v>
      </c>
      <c r="D2514" s="11">
        <f>ROUND(АТС!E274*$D$791*$D$792/100,2)</f>
        <v>0</v>
      </c>
      <c r="E2514" s="11">
        <f>ROUND(АТС!E274*$E$791*$E$792/100,2)</f>
        <v>0</v>
      </c>
      <c r="F2514" s="11">
        <f>ROUND(АТС!E274*$F$791*$F$792/100,2)</f>
        <v>0</v>
      </c>
      <c r="G2514" s="11">
        <f>ROUND(АТС!E274*$G$791*$G$792/100,2)</f>
        <v>0</v>
      </c>
    </row>
    <row r="2515" spans="1:7" x14ac:dyDescent="0.25">
      <c r="A2515" s="244"/>
      <c r="B2515" s="251">
        <f t="shared" si="40"/>
        <v>41861.75</v>
      </c>
      <c r="C2515" s="254">
        <v>18</v>
      </c>
      <c r="D2515" s="11">
        <f>ROUND(АТС!E275*$D$791*$D$792/100,2)</f>
        <v>0</v>
      </c>
      <c r="E2515" s="11">
        <f>ROUND(АТС!E275*$E$791*$E$792/100,2)</f>
        <v>0</v>
      </c>
      <c r="F2515" s="11">
        <f>ROUND(АТС!E275*$F$791*$F$792/100,2)</f>
        <v>0</v>
      </c>
      <c r="G2515" s="11">
        <f>ROUND(АТС!E275*$G$791*$G$792/100,2)</f>
        <v>0</v>
      </c>
    </row>
    <row r="2516" spans="1:7" x14ac:dyDescent="0.25">
      <c r="A2516" s="244"/>
      <c r="B2516" s="253">
        <f t="shared" si="40"/>
        <v>41861.791669999999</v>
      </c>
      <c r="C2516" s="254">
        <v>19</v>
      </c>
      <c r="D2516" s="11">
        <f>ROUND(АТС!E276*$D$791*$D$792/100,2)</f>
        <v>0</v>
      </c>
      <c r="E2516" s="11">
        <f>ROUND(АТС!E276*$E$791*$E$792/100,2)</f>
        <v>0</v>
      </c>
      <c r="F2516" s="11">
        <f>ROUND(АТС!E276*$F$791*$F$792/100,2)</f>
        <v>0</v>
      </c>
      <c r="G2516" s="11">
        <f>ROUND(АТС!E276*$G$791*$G$792/100,2)</f>
        <v>0</v>
      </c>
    </row>
    <row r="2517" spans="1:7" x14ac:dyDescent="0.25">
      <c r="A2517" s="244"/>
      <c r="B2517" s="251">
        <f t="shared" si="40"/>
        <v>41861.833330000001</v>
      </c>
      <c r="C2517" s="254">
        <v>20</v>
      </c>
      <c r="D2517" s="11">
        <f>ROUND(АТС!E277*$D$791*$D$792/100,2)</f>
        <v>0</v>
      </c>
      <c r="E2517" s="11">
        <f>ROUND(АТС!E277*$E$791*$E$792/100,2)</f>
        <v>0</v>
      </c>
      <c r="F2517" s="11">
        <f>ROUND(АТС!E277*$F$791*$F$792/100,2)</f>
        <v>0</v>
      </c>
      <c r="G2517" s="11">
        <f>ROUND(АТС!E277*$G$791*$G$792/100,2)</f>
        <v>0</v>
      </c>
    </row>
    <row r="2518" spans="1:7" x14ac:dyDescent="0.25">
      <c r="A2518" s="244"/>
      <c r="B2518" s="253">
        <f t="shared" si="40"/>
        <v>41861.875</v>
      </c>
      <c r="C2518" s="254">
        <v>21</v>
      </c>
      <c r="D2518" s="11">
        <f>ROUND(АТС!E278*$D$791*$D$792/100,2)</f>
        <v>0</v>
      </c>
      <c r="E2518" s="11">
        <f>ROUND(АТС!E278*$E$791*$E$792/100,2)</f>
        <v>0</v>
      </c>
      <c r="F2518" s="11">
        <f>ROUND(АТС!E278*$F$791*$F$792/100,2)</f>
        <v>0</v>
      </c>
      <c r="G2518" s="11">
        <f>ROUND(АТС!E278*$G$791*$G$792/100,2)</f>
        <v>0</v>
      </c>
    </row>
    <row r="2519" spans="1:7" x14ac:dyDescent="0.25">
      <c r="A2519" s="244"/>
      <c r="B2519" s="251">
        <f t="shared" si="40"/>
        <v>41861.916669999999</v>
      </c>
      <c r="C2519" s="254">
        <v>22</v>
      </c>
      <c r="D2519" s="11">
        <f>ROUND(АТС!E279*$D$791*$D$792/100,2)</f>
        <v>0</v>
      </c>
      <c r="E2519" s="11">
        <f>ROUND(АТС!E279*$E$791*$E$792/100,2)</f>
        <v>0</v>
      </c>
      <c r="F2519" s="11">
        <f>ROUND(АТС!E279*$F$791*$F$792/100,2)</f>
        <v>0</v>
      </c>
      <c r="G2519" s="11">
        <f>ROUND(АТС!E279*$G$791*$G$792/100,2)</f>
        <v>0</v>
      </c>
    </row>
    <row r="2520" spans="1:7" x14ac:dyDescent="0.25">
      <c r="A2520" s="244"/>
      <c r="B2520" s="253">
        <f t="shared" si="40"/>
        <v>41861.958330000001</v>
      </c>
      <c r="C2520" s="254">
        <v>23</v>
      </c>
      <c r="D2520" s="11">
        <f>ROUND(АТС!E280*$D$791*$D$792/100,2)</f>
        <v>44.71</v>
      </c>
      <c r="E2520" s="11">
        <f>ROUND(АТС!E280*$E$791*$E$792/100,2)</f>
        <v>41.07</v>
      </c>
      <c r="F2520" s="11">
        <f>ROUND(АТС!E280*$F$791*$F$792/100,2)</f>
        <v>27.97</v>
      </c>
      <c r="G2520" s="11">
        <f>ROUND(АТС!E280*$G$791*$G$792/100,2)</f>
        <v>16.37</v>
      </c>
    </row>
    <row r="2521" spans="1:7" x14ac:dyDescent="0.25">
      <c r="A2521" s="244"/>
      <c r="B2521" s="251">
        <f t="shared" si="40"/>
        <v>41862</v>
      </c>
      <c r="C2521" s="254">
        <v>0</v>
      </c>
      <c r="D2521" s="11">
        <f>ROUND(АТС!E281*$D$791*$D$792/100,2)</f>
        <v>110.77</v>
      </c>
      <c r="E2521" s="11">
        <f>ROUND(АТС!E281*$E$791*$E$792/100,2)</f>
        <v>101.77</v>
      </c>
      <c r="F2521" s="11">
        <f>ROUND(АТС!E281*$F$791*$F$792/100,2)</f>
        <v>69.31</v>
      </c>
      <c r="G2521" s="11">
        <f>ROUND(АТС!E281*$G$791*$G$792/100,2)</f>
        <v>40.57</v>
      </c>
    </row>
    <row r="2522" spans="1:7" x14ac:dyDescent="0.25">
      <c r="A2522" s="244"/>
      <c r="B2522" s="253">
        <f t="shared" si="40"/>
        <v>41862.041669999999</v>
      </c>
      <c r="C2522" s="254">
        <v>1</v>
      </c>
      <c r="D2522" s="11">
        <f>ROUND(АТС!E282*$D$791*$D$792/100,2)</f>
        <v>18.28</v>
      </c>
      <c r="E2522" s="11">
        <f>ROUND(АТС!E282*$E$791*$E$792/100,2)</f>
        <v>16.8</v>
      </c>
      <c r="F2522" s="11">
        <f>ROUND(АТС!E282*$F$791*$F$792/100,2)</f>
        <v>11.44</v>
      </c>
      <c r="G2522" s="11">
        <f>ROUND(АТС!E282*$G$791*$G$792/100,2)</f>
        <v>6.7</v>
      </c>
    </row>
    <row r="2523" spans="1:7" x14ac:dyDescent="0.25">
      <c r="A2523" s="244"/>
      <c r="B2523" s="251">
        <f t="shared" si="40"/>
        <v>41862.083330000001</v>
      </c>
      <c r="C2523" s="254">
        <v>2</v>
      </c>
      <c r="D2523" s="11">
        <f>ROUND(АТС!E283*$D$791*$D$792/100,2)</f>
        <v>1.7</v>
      </c>
      <c r="E2523" s="11">
        <f>ROUND(АТС!E283*$E$791*$E$792/100,2)</f>
        <v>1.56</v>
      </c>
      <c r="F2523" s="11">
        <f>ROUND(АТС!E283*$F$791*$F$792/100,2)</f>
        <v>1.06</v>
      </c>
      <c r="G2523" s="11">
        <f>ROUND(АТС!E283*$G$791*$G$792/100,2)</f>
        <v>0.62</v>
      </c>
    </row>
    <row r="2524" spans="1:7" x14ac:dyDescent="0.25">
      <c r="A2524" s="244"/>
      <c r="B2524" s="253">
        <f t="shared" si="40"/>
        <v>41862.125</v>
      </c>
      <c r="C2524" s="254">
        <v>3</v>
      </c>
      <c r="D2524" s="11">
        <f>ROUND(АТС!E284*$D$791*$D$792/100,2)</f>
        <v>6.73</v>
      </c>
      <c r="E2524" s="11">
        <f>ROUND(АТС!E284*$E$791*$E$792/100,2)</f>
        <v>6.18</v>
      </c>
      <c r="F2524" s="11">
        <f>ROUND(АТС!E284*$F$791*$F$792/100,2)</f>
        <v>4.21</v>
      </c>
      <c r="G2524" s="11">
        <f>ROUND(АТС!E284*$G$791*$G$792/100,2)</f>
        <v>2.46</v>
      </c>
    </row>
    <row r="2525" spans="1:7" x14ac:dyDescent="0.25">
      <c r="A2525" s="244"/>
      <c r="B2525" s="251">
        <f t="shared" si="40"/>
        <v>41862.166669999999</v>
      </c>
      <c r="C2525" s="254">
        <v>4</v>
      </c>
      <c r="D2525" s="11">
        <f>ROUND(АТС!E285*$D$791*$D$792/100,2)</f>
        <v>12.11</v>
      </c>
      <c r="E2525" s="11">
        <f>ROUND(АТС!E285*$E$791*$E$792/100,2)</f>
        <v>11.13</v>
      </c>
      <c r="F2525" s="11">
        <f>ROUND(АТС!E285*$F$791*$F$792/100,2)</f>
        <v>7.58</v>
      </c>
      <c r="G2525" s="11">
        <f>ROUND(АТС!E285*$G$791*$G$792/100,2)</f>
        <v>4.4400000000000004</v>
      </c>
    </row>
    <row r="2526" spans="1:7" x14ac:dyDescent="0.25">
      <c r="A2526" s="244"/>
      <c r="B2526" s="253">
        <f t="shared" si="40"/>
        <v>41862.208330000001</v>
      </c>
      <c r="C2526" s="254">
        <v>5</v>
      </c>
      <c r="D2526" s="11">
        <f>ROUND(АТС!E286*$D$791*$D$792/100,2)</f>
        <v>0.01</v>
      </c>
      <c r="E2526" s="11">
        <f>ROUND(АТС!E286*$E$791*$E$792/100,2)</f>
        <v>0.01</v>
      </c>
      <c r="F2526" s="11">
        <f>ROUND(АТС!E286*$F$791*$F$792/100,2)</f>
        <v>0.01</v>
      </c>
      <c r="G2526" s="11">
        <f>ROUND(АТС!E286*$G$791*$G$792/100,2)</f>
        <v>0</v>
      </c>
    </row>
    <row r="2527" spans="1:7" x14ac:dyDescent="0.25">
      <c r="A2527" s="244"/>
      <c r="B2527" s="251">
        <f t="shared" si="40"/>
        <v>41862.25</v>
      </c>
      <c r="C2527" s="254">
        <v>6</v>
      </c>
      <c r="D2527" s="11">
        <f>ROUND(АТС!E287*$D$791*$D$792/100,2)</f>
        <v>0</v>
      </c>
      <c r="E2527" s="11">
        <f>ROUND(АТС!E287*$E$791*$E$792/100,2)</f>
        <v>0</v>
      </c>
      <c r="F2527" s="11">
        <f>ROUND(АТС!E287*$F$791*$F$792/100,2)</f>
        <v>0</v>
      </c>
      <c r="G2527" s="11">
        <f>ROUND(АТС!E287*$G$791*$G$792/100,2)</f>
        <v>0</v>
      </c>
    </row>
    <row r="2528" spans="1:7" x14ac:dyDescent="0.25">
      <c r="A2528" s="244"/>
      <c r="B2528" s="253">
        <f t="shared" si="40"/>
        <v>41862.291669999999</v>
      </c>
      <c r="C2528" s="254">
        <v>7</v>
      </c>
      <c r="D2528" s="11">
        <f>ROUND(АТС!E288*$D$791*$D$792/100,2)</f>
        <v>0</v>
      </c>
      <c r="E2528" s="11">
        <f>ROUND(АТС!E288*$E$791*$E$792/100,2)</f>
        <v>0</v>
      </c>
      <c r="F2528" s="11">
        <f>ROUND(АТС!E288*$F$791*$F$792/100,2)</f>
        <v>0</v>
      </c>
      <c r="G2528" s="11">
        <f>ROUND(АТС!E288*$G$791*$G$792/100,2)</f>
        <v>0</v>
      </c>
    </row>
    <row r="2529" spans="1:7" x14ac:dyDescent="0.25">
      <c r="A2529" s="244"/>
      <c r="B2529" s="251">
        <f t="shared" si="40"/>
        <v>41862.333330000001</v>
      </c>
      <c r="C2529" s="254">
        <v>8</v>
      </c>
      <c r="D2529" s="11">
        <f>ROUND(АТС!E289*$D$791*$D$792/100,2)</f>
        <v>0</v>
      </c>
      <c r="E2529" s="11">
        <f>ROUND(АТС!E289*$E$791*$E$792/100,2)</f>
        <v>0</v>
      </c>
      <c r="F2529" s="11">
        <f>ROUND(АТС!E289*$F$791*$F$792/100,2)</f>
        <v>0</v>
      </c>
      <c r="G2529" s="11">
        <f>ROUND(АТС!E289*$G$791*$G$792/100,2)</f>
        <v>0</v>
      </c>
    </row>
    <row r="2530" spans="1:7" x14ac:dyDescent="0.25">
      <c r="A2530" s="244"/>
      <c r="B2530" s="253">
        <f t="shared" si="40"/>
        <v>41862.375</v>
      </c>
      <c r="C2530" s="254">
        <v>9</v>
      </c>
      <c r="D2530" s="11">
        <f>ROUND(АТС!E290*$D$791*$D$792/100,2)</f>
        <v>9.4700000000000006</v>
      </c>
      <c r="E2530" s="11">
        <f>ROUND(АТС!E290*$E$791*$E$792/100,2)</f>
        <v>8.6999999999999993</v>
      </c>
      <c r="F2530" s="11">
        <f>ROUND(АТС!E290*$F$791*$F$792/100,2)</f>
        <v>5.93</v>
      </c>
      <c r="G2530" s="11">
        <f>ROUND(АТС!E290*$G$791*$G$792/100,2)</f>
        <v>3.47</v>
      </c>
    </row>
    <row r="2531" spans="1:7" x14ac:dyDescent="0.25">
      <c r="A2531" s="244"/>
      <c r="B2531" s="251">
        <f t="shared" si="40"/>
        <v>41862.416669999999</v>
      </c>
      <c r="C2531" s="254">
        <v>10</v>
      </c>
      <c r="D2531" s="11">
        <f>ROUND(АТС!E291*$D$791*$D$792/100,2)</f>
        <v>0</v>
      </c>
      <c r="E2531" s="11">
        <f>ROUND(АТС!E291*$E$791*$E$792/100,2)</f>
        <v>0</v>
      </c>
      <c r="F2531" s="11">
        <f>ROUND(АТС!E291*$F$791*$F$792/100,2)</f>
        <v>0</v>
      </c>
      <c r="G2531" s="11">
        <f>ROUND(АТС!E291*$G$791*$G$792/100,2)</f>
        <v>0</v>
      </c>
    </row>
    <row r="2532" spans="1:7" x14ac:dyDescent="0.25">
      <c r="A2532" s="244"/>
      <c r="B2532" s="253">
        <f t="shared" si="40"/>
        <v>41862.458330000001</v>
      </c>
      <c r="C2532" s="254">
        <v>11</v>
      </c>
      <c r="D2532" s="11">
        <f>ROUND(АТС!E292*$D$791*$D$792/100,2)</f>
        <v>0</v>
      </c>
      <c r="E2532" s="11">
        <f>ROUND(АТС!E292*$E$791*$E$792/100,2)</f>
        <v>0</v>
      </c>
      <c r="F2532" s="11">
        <f>ROUND(АТС!E292*$F$791*$F$792/100,2)</f>
        <v>0</v>
      </c>
      <c r="G2532" s="11">
        <f>ROUND(АТС!E292*$G$791*$G$792/100,2)</f>
        <v>0</v>
      </c>
    </row>
    <row r="2533" spans="1:7" x14ac:dyDescent="0.25">
      <c r="A2533" s="244"/>
      <c r="B2533" s="251">
        <f t="shared" si="40"/>
        <v>41862.5</v>
      </c>
      <c r="C2533" s="254">
        <v>12</v>
      </c>
      <c r="D2533" s="11">
        <f>ROUND(АТС!E293*$D$791*$D$792/100,2)</f>
        <v>0</v>
      </c>
      <c r="E2533" s="11">
        <f>ROUND(АТС!E293*$E$791*$E$792/100,2)</f>
        <v>0</v>
      </c>
      <c r="F2533" s="11">
        <f>ROUND(АТС!E293*$F$791*$F$792/100,2)</f>
        <v>0</v>
      </c>
      <c r="G2533" s="11">
        <f>ROUND(АТС!E293*$G$791*$G$792/100,2)</f>
        <v>0</v>
      </c>
    </row>
    <row r="2534" spans="1:7" x14ac:dyDescent="0.25">
      <c r="A2534" s="244"/>
      <c r="B2534" s="253">
        <f t="shared" si="40"/>
        <v>41862.541669999999</v>
      </c>
      <c r="C2534" s="254">
        <v>13</v>
      </c>
      <c r="D2534" s="11">
        <f>ROUND(АТС!E294*$D$791*$D$792/100,2)</f>
        <v>0</v>
      </c>
      <c r="E2534" s="11">
        <f>ROUND(АТС!E294*$E$791*$E$792/100,2)</f>
        <v>0</v>
      </c>
      <c r="F2534" s="11">
        <f>ROUND(АТС!E294*$F$791*$F$792/100,2)</f>
        <v>0</v>
      </c>
      <c r="G2534" s="11">
        <f>ROUND(АТС!E294*$G$791*$G$792/100,2)</f>
        <v>0</v>
      </c>
    </row>
    <row r="2535" spans="1:7" x14ac:dyDescent="0.25">
      <c r="A2535" s="244"/>
      <c r="B2535" s="251">
        <f t="shared" si="40"/>
        <v>41862.583330000001</v>
      </c>
      <c r="C2535" s="254">
        <v>14</v>
      </c>
      <c r="D2535" s="11">
        <f>ROUND(АТС!E295*$D$791*$D$792/100,2)</f>
        <v>0</v>
      </c>
      <c r="E2535" s="11">
        <f>ROUND(АТС!E295*$E$791*$E$792/100,2)</f>
        <v>0</v>
      </c>
      <c r="F2535" s="11">
        <f>ROUND(АТС!E295*$F$791*$F$792/100,2)</f>
        <v>0</v>
      </c>
      <c r="G2535" s="11">
        <f>ROUND(АТС!E295*$G$791*$G$792/100,2)</f>
        <v>0</v>
      </c>
    </row>
    <row r="2536" spans="1:7" x14ac:dyDescent="0.25">
      <c r="A2536" s="244"/>
      <c r="B2536" s="253">
        <f t="shared" si="40"/>
        <v>41862.625</v>
      </c>
      <c r="C2536" s="254">
        <v>15</v>
      </c>
      <c r="D2536" s="11">
        <f>ROUND(АТС!E296*$D$791*$D$792/100,2)</f>
        <v>0</v>
      </c>
      <c r="E2536" s="11">
        <f>ROUND(АТС!E296*$E$791*$E$792/100,2)</f>
        <v>0</v>
      </c>
      <c r="F2536" s="11">
        <f>ROUND(АТС!E296*$F$791*$F$792/100,2)</f>
        <v>0</v>
      </c>
      <c r="G2536" s="11">
        <f>ROUND(АТС!E296*$G$791*$G$792/100,2)</f>
        <v>0</v>
      </c>
    </row>
    <row r="2537" spans="1:7" x14ac:dyDescent="0.25">
      <c r="A2537" s="244"/>
      <c r="B2537" s="251">
        <f t="shared" si="40"/>
        <v>41862.666669999999</v>
      </c>
      <c r="C2537" s="254">
        <v>16</v>
      </c>
      <c r="D2537" s="11">
        <f>ROUND(АТС!E297*$D$791*$D$792/100,2)</f>
        <v>0</v>
      </c>
      <c r="E2537" s="11">
        <f>ROUND(АТС!E297*$E$791*$E$792/100,2)</f>
        <v>0</v>
      </c>
      <c r="F2537" s="11">
        <f>ROUND(АТС!E297*$F$791*$F$792/100,2)</f>
        <v>0</v>
      </c>
      <c r="G2537" s="11">
        <f>ROUND(АТС!E297*$G$791*$G$792/100,2)</f>
        <v>0</v>
      </c>
    </row>
    <row r="2538" spans="1:7" x14ac:dyDescent="0.25">
      <c r="A2538" s="244"/>
      <c r="B2538" s="253">
        <f t="shared" si="40"/>
        <v>41862.708330000001</v>
      </c>
      <c r="C2538" s="254">
        <v>17</v>
      </c>
      <c r="D2538" s="11">
        <f>ROUND(АТС!E298*$D$791*$D$792/100,2)</f>
        <v>0</v>
      </c>
      <c r="E2538" s="11">
        <f>ROUND(АТС!E298*$E$791*$E$792/100,2)</f>
        <v>0</v>
      </c>
      <c r="F2538" s="11">
        <f>ROUND(АТС!E298*$F$791*$F$792/100,2)</f>
        <v>0</v>
      </c>
      <c r="G2538" s="11">
        <f>ROUND(АТС!E298*$G$791*$G$792/100,2)</f>
        <v>0</v>
      </c>
    </row>
    <row r="2539" spans="1:7" x14ac:dyDescent="0.25">
      <c r="A2539" s="244"/>
      <c r="B2539" s="251">
        <f t="shared" si="40"/>
        <v>41862.75</v>
      </c>
      <c r="C2539" s="254">
        <v>18</v>
      </c>
      <c r="D2539" s="11">
        <f>ROUND(АТС!E299*$D$791*$D$792/100,2)</f>
        <v>44.43</v>
      </c>
      <c r="E2539" s="11">
        <f>ROUND(АТС!E299*$E$791*$E$792/100,2)</f>
        <v>40.82</v>
      </c>
      <c r="F2539" s="11">
        <f>ROUND(АТС!E299*$F$791*$F$792/100,2)</f>
        <v>27.8</v>
      </c>
      <c r="G2539" s="11">
        <f>ROUND(АТС!E299*$G$791*$G$792/100,2)</f>
        <v>16.27</v>
      </c>
    </row>
    <row r="2540" spans="1:7" x14ac:dyDescent="0.25">
      <c r="A2540" s="244"/>
      <c r="B2540" s="253">
        <f t="shared" si="40"/>
        <v>41862.791669999999</v>
      </c>
      <c r="C2540" s="254">
        <v>19</v>
      </c>
      <c r="D2540" s="11">
        <f>ROUND(АТС!E300*$D$791*$D$792/100,2)</f>
        <v>11.64</v>
      </c>
      <c r="E2540" s="11">
        <f>ROUND(АТС!E300*$E$791*$E$792/100,2)</f>
        <v>10.7</v>
      </c>
      <c r="F2540" s="11">
        <f>ROUND(АТС!E300*$F$791*$F$792/100,2)</f>
        <v>7.29</v>
      </c>
      <c r="G2540" s="11">
        <f>ROUND(АТС!E300*$G$791*$G$792/100,2)</f>
        <v>4.26</v>
      </c>
    </row>
    <row r="2541" spans="1:7" x14ac:dyDescent="0.25">
      <c r="A2541" s="244"/>
      <c r="B2541" s="251">
        <f t="shared" si="40"/>
        <v>41862.833330000001</v>
      </c>
      <c r="C2541" s="254">
        <v>20</v>
      </c>
      <c r="D2541" s="11">
        <f>ROUND(АТС!E301*$D$791*$D$792/100,2)</f>
        <v>13.1</v>
      </c>
      <c r="E2541" s="11">
        <f>ROUND(АТС!E301*$E$791*$E$792/100,2)</f>
        <v>12.04</v>
      </c>
      <c r="F2541" s="11">
        <f>ROUND(АТС!E301*$F$791*$F$792/100,2)</f>
        <v>8.1999999999999993</v>
      </c>
      <c r="G2541" s="11">
        <f>ROUND(АТС!E301*$G$791*$G$792/100,2)</f>
        <v>4.8</v>
      </c>
    </row>
    <row r="2542" spans="1:7" x14ac:dyDescent="0.25">
      <c r="A2542" s="244"/>
      <c r="B2542" s="253">
        <f t="shared" si="40"/>
        <v>41862.875</v>
      </c>
      <c r="C2542" s="254">
        <v>21</v>
      </c>
      <c r="D2542" s="11">
        <f>ROUND(АТС!E302*$D$791*$D$792/100,2)</f>
        <v>38.549999999999997</v>
      </c>
      <c r="E2542" s="11">
        <f>ROUND(АТС!E302*$E$791*$E$792/100,2)</f>
        <v>35.409999999999997</v>
      </c>
      <c r="F2542" s="11">
        <f>ROUND(АТС!E302*$F$791*$F$792/100,2)</f>
        <v>24.12</v>
      </c>
      <c r="G2542" s="11">
        <f>ROUND(АТС!E302*$G$791*$G$792/100,2)</f>
        <v>14.12</v>
      </c>
    </row>
    <row r="2543" spans="1:7" x14ac:dyDescent="0.25">
      <c r="A2543" s="244"/>
      <c r="B2543" s="251">
        <f t="shared" si="40"/>
        <v>41862.916669999999</v>
      </c>
      <c r="C2543" s="254">
        <v>22</v>
      </c>
      <c r="D2543" s="11">
        <f>ROUND(АТС!E303*$D$791*$D$792/100,2)</f>
        <v>62.64</v>
      </c>
      <c r="E2543" s="11">
        <f>ROUND(АТС!E303*$E$791*$E$792/100,2)</f>
        <v>57.55</v>
      </c>
      <c r="F2543" s="11">
        <f>ROUND(АТС!E303*$F$791*$F$792/100,2)</f>
        <v>39.19</v>
      </c>
      <c r="G2543" s="11">
        <f>ROUND(АТС!E303*$G$791*$G$792/100,2)</f>
        <v>22.94</v>
      </c>
    </row>
    <row r="2544" spans="1:7" x14ac:dyDescent="0.25">
      <c r="A2544" s="244"/>
      <c r="B2544" s="253">
        <f t="shared" si="40"/>
        <v>41862.958330000001</v>
      </c>
      <c r="C2544" s="254">
        <v>23</v>
      </c>
      <c r="D2544" s="11">
        <f>ROUND(АТС!E304*$D$791*$D$792/100,2)</f>
        <v>139.04</v>
      </c>
      <c r="E2544" s="11">
        <f>ROUND(АТС!E304*$E$791*$E$792/100,2)</f>
        <v>127.74</v>
      </c>
      <c r="F2544" s="11">
        <f>ROUND(АТС!E304*$F$791*$F$792/100,2)</f>
        <v>87</v>
      </c>
      <c r="G2544" s="11">
        <f>ROUND(АТС!E304*$G$791*$G$792/100,2)</f>
        <v>50.92</v>
      </c>
    </row>
    <row r="2545" spans="1:7" x14ac:dyDescent="0.25">
      <c r="A2545" s="244"/>
      <c r="B2545" s="251">
        <f t="shared" si="40"/>
        <v>41863</v>
      </c>
      <c r="C2545" s="254">
        <v>0</v>
      </c>
      <c r="D2545" s="11">
        <f>ROUND(АТС!E305*$D$791*$D$792/100,2)</f>
        <v>74.83</v>
      </c>
      <c r="E2545" s="11">
        <f>ROUND(АТС!E305*$E$791*$E$792/100,2)</f>
        <v>68.760000000000005</v>
      </c>
      <c r="F2545" s="11">
        <f>ROUND(АТС!E305*$F$791*$F$792/100,2)</f>
        <v>46.82</v>
      </c>
      <c r="G2545" s="11">
        <f>ROUND(АТС!E305*$G$791*$G$792/100,2)</f>
        <v>27.41</v>
      </c>
    </row>
    <row r="2546" spans="1:7" x14ac:dyDescent="0.25">
      <c r="A2546" s="244"/>
      <c r="B2546" s="253">
        <f t="shared" si="40"/>
        <v>41863.041669999999</v>
      </c>
      <c r="C2546" s="254">
        <v>1</v>
      </c>
      <c r="D2546" s="11">
        <f>ROUND(АТС!E306*$D$791*$D$792/100,2)</f>
        <v>19.63</v>
      </c>
      <c r="E2546" s="11">
        <f>ROUND(АТС!E306*$E$791*$E$792/100,2)</f>
        <v>18.03</v>
      </c>
      <c r="F2546" s="11">
        <f>ROUND(АТС!E306*$F$791*$F$792/100,2)</f>
        <v>12.28</v>
      </c>
      <c r="G2546" s="11">
        <f>ROUND(АТС!E306*$G$791*$G$792/100,2)</f>
        <v>7.19</v>
      </c>
    </row>
    <row r="2547" spans="1:7" x14ac:dyDescent="0.25">
      <c r="A2547" s="244"/>
      <c r="B2547" s="251">
        <f t="shared" si="40"/>
        <v>41863.083330000001</v>
      </c>
      <c r="C2547" s="254">
        <v>2</v>
      </c>
      <c r="D2547" s="11">
        <f>ROUND(АТС!E307*$D$791*$D$792/100,2)</f>
        <v>31.59</v>
      </c>
      <c r="E2547" s="11">
        <f>ROUND(АТС!E307*$E$791*$E$792/100,2)</f>
        <v>29.02</v>
      </c>
      <c r="F2547" s="11">
        <f>ROUND(АТС!E307*$F$791*$F$792/100,2)</f>
        <v>19.760000000000002</v>
      </c>
      <c r="G2547" s="11">
        <f>ROUND(АТС!E307*$G$791*$G$792/100,2)</f>
        <v>11.57</v>
      </c>
    </row>
    <row r="2548" spans="1:7" x14ac:dyDescent="0.25">
      <c r="A2548" s="244"/>
      <c r="B2548" s="253">
        <f t="shared" si="40"/>
        <v>41863.125</v>
      </c>
      <c r="C2548" s="254">
        <v>3</v>
      </c>
      <c r="D2548" s="11">
        <f>ROUND(АТС!E308*$D$791*$D$792/100,2)</f>
        <v>10</v>
      </c>
      <c r="E2548" s="11">
        <f>ROUND(АТС!E308*$E$791*$E$792/100,2)</f>
        <v>9.18</v>
      </c>
      <c r="F2548" s="11">
        <f>ROUND(АТС!E308*$F$791*$F$792/100,2)</f>
        <v>6.25</v>
      </c>
      <c r="G2548" s="11">
        <f>ROUND(АТС!E308*$G$791*$G$792/100,2)</f>
        <v>3.66</v>
      </c>
    </row>
    <row r="2549" spans="1:7" x14ac:dyDescent="0.25">
      <c r="A2549" s="244"/>
      <c r="B2549" s="251">
        <f t="shared" si="40"/>
        <v>41863.166669999999</v>
      </c>
      <c r="C2549" s="254">
        <v>4</v>
      </c>
      <c r="D2549" s="11">
        <f>ROUND(АТС!E309*$D$791*$D$792/100,2)</f>
        <v>8.1199999999999992</v>
      </c>
      <c r="E2549" s="11">
        <f>ROUND(АТС!E309*$E$791*$E$792/100,2)</f>
        <v>7.46</v>
      </c>
      <c r="F2549" s="11">
        <f>ROUND(АТС!E309*$F$791*$F$792/100,2)</f>
        <v>5.08</v>
      </c>
      <c r="G2549" s="11">
        <f>ROUND(АТС!E309*$G$791*$G$792/100,2)</f>
        <v>2.97</v>
      </c>
    </row>
    <row r="2550" spans="1:7" x14ac:dyDescent="0.25">
      <c r="A2550" s="244"/>
      <c r="B2550" s="253">
        <f t="shared" si="40"/>
        <v>41863.208330000001</v>
      </c>
      <c r="C2550" s="254">
        <v>5</v>
      </c>
      <c r="D2550" s="11">
        <f>ROUND(АТС!E310*$D$791*$D$792/100,2)</f>
        <v>0</v>
      </c>
      <c r="E2550" s="11">
        <f>ROUND(АТС!E310*$E$791*$E$792/100,2)</f>
        <v>0</v>
      </c>
      <c r="F2550" s="11">
        <f>ROUND(АТС!E310*$F$791*$F$792/100,2)</f>
        <v>0</v>
      </c>
      <c r="G2550" s="11">
        <f>ROUND(АТС!E310*$G$791*$G$792/100,2)</f>
        <v>0</v>
      </c>
    </row>
    <row r="2551" spans="1:7" x14ac:dyDescent="0.25">
      <c r="A2551" s="244"/>
      <c r="B2551" s="251">
        <f t="shared" si="40"/>
        <v>41863.25</v>
      </c>
      <c r="C2551" s="254">
        <v>6</v>
      </c>
      <c r="D2551" s="11">
        <f>ROUND(АТС!E311*$D$791*$D$792/100,2)</f>
        <v>0</v>
      </c>
      <c r="E2551" s="11">
        <f>ROUND(АТС!E311*$E$791*$E$792/100,2)</f>
        <v>0</v>
      </c>
      <c r="F2551" s="11">
        <f>ROUND(АТС!E311*$F$791*$F$792/100,2)</f>
        <v>0</v>
      </c>
      <c r="G2551" s="11">
        <f>ROUND(АТС!E311*$G$791*$G$792/100,2)</f>
        <v>0</v>
      </c>
    </row>
    <row r="2552" spans="1:7" x14ac:dyDescent="0.25">
      <c r="A2552" s="244"/>
      <c r="B2552" s="253">
        <f t="shared" si="40"/>
        <v>41863.291669999999</v>
      </c>
      <c r="C2552" s="254">
        <v>7</v>
      </c>
      <c r="D2552" s="11">
        <f>ROUND(АТС!E312*$D$791*$D$792/100,2)</f>
        <v>0</v>
      </c>
      <c r="E2552" s="11">
        <f>ROUND(АТС!E312*$E$791*$E$792/100,2)</f>
        <v>0</v>
      </c>
      <c r="F2552" s="11">
        <f>ROUND(АТС!E312*$F$791*$F$792/100,2)</f>
        <v>0</v>
      </c>
      <c r="G2552" s="11">
        <f>ROUND(АТС!E312*$G$791*$G$792/100,2)</f>
        <v>0</v>
      </c>
    </row>
    <row r="2553" spans="1:7" x14ac:dyDescent="0.25">
      <c r="A2553" s="244"/>
      <c r="B2553" s="251">
        <f t="shared" si="40"/>
        <v>41863.333330000001</v>
      </c>
      <c r="C2553" s="254">
        <v>8</v>
      </c>
      <c r="D2553" s="11">
        <f>ROUND(АТС!E313*$D$791*$D$792/100,2)</f>
        <v>0</v>
      </c>
      <c r="E2553" s="11">
        <f>ROUND(АТС!E313*$E$791*$E$792/100,2)</f>
        <v>0</v>
      </c>
      <c r="F2553" s="11">
        <f>ROUND(АТС!E313*$F$791*$F$792/100,2)</f>
        <v>0</v>
      </c>
      <c r="G2553" s="11">
        <f>ROUND(АТС!E313*$G$791*$G$792/100,2)</f>
        <v>0</v>
      </c>
    </row>
    <row r="2554" spans="1:7" x14ac:dyDescent="0.25">
      <c r="A2554" s="244"/>
      <c r="B2554" s="253">
        <f t="shared" si="40"/>
        <v>41863.375</v>
      </c>
      <c r="C2554" s="254">
        <v>9</v>
      </c>
      <c r="D2554" s="11">
        <f>ROUND(АТС!E314*$D$791*$D$792/100,2)</f>
        <v>0</v>
      </c>
      <c r="E2554" s="11">
        <f>ROUND(АТС!E314*$E$791*$E$792/100,2)</f>
        <v>0</v>
      </c>
      <c r="F2554" s="11">
        <f>ROUND(АТС!E314*$F$791*$F$792/100,2)</f>
        <v>0</v>
      </c>
      <c r="G2554" s="11">
        <f>ROUND(АТС!E314*$G$791*$G$792/100,2)</f>
        <v>0</v>
      </c>
    </row>
    <row r="2555" spans="1:7" x14ac:dyDescent="0.25">
      <c r="A2555" s="244"/>
      <c r="B2555" s="251">
        <f t="shared" si="40"/>
        <v>41863.416669999999</v>
      </c>
      <c r="C2555" s="254">
        <v>10</v>
      </c>
      <c r="D2555" s="11">
        <f>ROUND(АТС!E315*$D$791*$D$792/100,2)</f>
        <v>0</v>
      </c>
      <c r="E2555" s="11">
        <f>ROUND(АТС!E315*$E$791*$E$792/100,2)</f>
        <v>0</v>
      </c>
      <c r="F2555" s="11">
        <f>ROUND(АТС!E315*$F$791*$F$792/100,2)</f>
        <v>0</v>
      </c>
      <c r="G2555" s="11">
        <f>ROUND(АТС!E315*$G$791*$G$792/100,2)</f>
        <v>0</v>
      </c>
    </row>
    <row r="2556" spans="1:7" x14ac:dyDescent="0.25">
      <c r="A2556" s="244"/>
      <c r="B2556" s="253">
        <f t="shared" si="40"/>
        <v>41863.458330000001</v>
      </c>
      <c r="C2556" s="254">
        <v>11</v>
      </c>
      <c r="D2556" s="11">
        <f>ROUND(АТС!E316*$D$791*$D$792/100,2)</f>
        <v>0</v>
      </c>
      <c r="E2556" s="11">
        <f>ROUND(АТС!E316*$E$791*$E$792/100,2)</f>
        <v>0</v>
      </c>
      <c r="F2556" s="11">
        <f>ROUND(АТС!E316*$F$791*$F$792/100,2)</f>
        <v>0</v>
      </c>
      <c r="G2556" s="11">
        <f>ROUND(АТС!E316*$G$791*$G$792/100,2)</f>
        <v>0</v>
      </c>
    </row>
    <row r="2557" spans="1:7" x14ac:dyDescent="0.25">
      <c r="A2557" s="244"/>
      <c r="B2557" s="251">
        <f t="shared" si="40"/>
        <v>41863.5</v>
      </c>
      <c r="C2557" s="254">
        <v>12</v>
      </c>
      <c r="D2557" s="11">
        <f>ROUND(АТС!E317*$D$791*$D$792/100,2)</f>
        <v>0</v>
      </c>
      <c r="E2557" s="11">
        <f>ROUND(АТС!E317*$E$791*$E$792/100,2)</f>
        <v>0</v>
      </c>
      <c r="F2557" s="11">
        <f>ROUND(АТС!E317*$F$791*$F$792/100,2)</f>
        <v>0</v>
      </c>
      <c r="G2557" s="11">
        <f>ROUND(АТС!E317*$G$791*$G$792/100,2)</f>
        <v>0</v>
      </c>
    </row>
    <row r="2558" spans="1:7" x14ac:dyDescent="0.25">
      <c r="A2558" s="244"/>
      <c r="B2558" s="253">
        <f t="shared" si="40"/>
        <v>41863.541669999999</v>
      </c>
      <c r="C2558" s="254">
        <v>13</v>
      </c>
      <c r="D2558" s="11">
        <f>ROUND(АТС!E318*$D$791*$D$792/100,2)</f>
        <v>0</v>
      </c>
      <c r="E2558" s="11">
        <f>ROUND(АТС!E318*$E$791*$E$792/100,2)</f>
        <v>0</v>
      </c>
      <c r="F2558" s="11">
        <f>ROUND(АТС!E318*$F$791*$F$792/100,2)</f>
        <v>0</v>
      </c>
      <c r="G2558" s="11">
        <f>ROUND(АТС!E318*$G$791*$G$792/100,2)</f>
        <v>0</v>
      </c>
    </row>
    <row r="2559" spans="1:7" x14ac:dyDescent="0.25">
      <c r="A2559" s="244"/>
      <c r="B2559" s="251">
        <f t="shared" si="40"/>
        <v>41863.583330000001</v>
      </c>
      <c r="C2559" s="254">
        <v>14</v>
      </c>
      <c r="D2559" s="11">
        <f>ROUND(АТС!E319*$D$791*$D$792/100,2)</f>
        <v>0</v>
      </c>
      <c r="E2559" s="11">
        <f>ROUND(АТС!E319*$E$791*$E$792/100,2)</f>
        <v>0</v>
      </c>
      <c r="F2559" s="11">
        <f>ROUND(АТС!E319*$F$791*$F$792/100,2)</f>
        <v>0</v>
      </c>
      <c r="G2559" s="11">
        <f>ROUND(АТС!E319*$G$791*$G$792/100,2)</f>
        <v>0</v>
      </c>
    </row>
    <row r="2560" spans="1:7" x14ac:dyDescent="0.25">
      <c r="A2560" s="244"/>
      <c r="B2560" s="253">
        <f t="shared" si="40"/>
        <v>41863.625</v>
      </c>
      <c r="C2560" s="254">
        <v>15</v>
      </c>
      <c r="D2560" s="11">
        <f>ROUND(АТС!E320*$D$791*$D$792/100,2)</f>
        <v>0</v>
      </c>
      <c r="E2560" s="11">
        <f>ROUND(АТС!E320*$E$791*$E$792/100,2)</f>
        <v>0</v>
      </c>
      <c r="F2560" s="11">
        <f>ROUND(АТС!E320*$F$791*$F$792/100,2)</f>
        <v>0</v>
      </c>
      <c r="G2560" s="11">
        <f>ROUND(АТС!E320*$G$791*$G$792/100,2)</f>
        <v>0</v>
      </c>
    </row>
    <row r="2561" spans="1:7" x14ac:dyDescent="0.25">
      <c r="A2561" s="244"/>
      <c r="B2561" s="251">
        <f t="shared" si="40"/>
        <v>41863.666669999999</v>
      </c>
      <c r="C2561" s="254">
        <v>16</v>
      </c>
      <c r="D2561" s="11">
        <f>ROUND(АТС!E321*$D$791*$D$792/100,2)</f>
        <v>20.41</v>
      </c>
      <c r="E2561" s="11">
        <f>ROUND(АТС!E321*$E$791*$E$792/100,2)</f>
        <v>18.760000000000002</v>
      </c>
      <c r="F2561" s="11">
        <f>ROUND(АТС!E321*$F$791*$F$792/100,2)</f>
        <v>12.77</v>
      </c>
      <c r="G2561" s="11">
        <f>ROUND(АТС!E321*$G$791*$G$792/100,2)</f>
        <v>7.48</v>
      </c>
    </row>
    <row r="2562" spans="1:7" x14ac:dyDescent="0.25">
      <c r="A2562" s="244"/>
      <c r="B2562" s="253">
        <f t="shared" ref="B2562:B2625" si="41">B2538+1</f>
        <v>41863.708330000001</v>
      </c>
      <c r="C2562" s="254">
        <v>17</v>
      </c>
      <c r="D2562" s="11">
        <f>ROUND(АТС!E322*$D$791*$D$792/100,2)</f>
        <v>32.090000000000003</v>
      </c>
      <c r="E2562" s="11">
        <f>ROUND(АТС!E322*$E$791*$E$792/100,2)</f>
        <v>29.48</v>
      </c>
      <c r="F2562" s="11">
        <f>ROUND(АТС!E322*$F$791*$F$792/100,2)</f>
        <v>20.079999999999998</v>
      </c>
      <c r="G2562" s="11">
        <f>ROUND(АТС!E322*$G$791*$G$792/100,2)</f>
        <v>11.75</v>
      </c>
    </row>
    <row r="2563" spans="1:7" x14ac:dyDescent="0.25">
      <c r="A2563" s="244"/>
      <c r="B2563" s="251">
        <f t="shared" si="41"/>
        <v>41863.75</v>
      </c>
      <c r="C2563" s="254">
        <v>18</v>
      </c>
      <c r="D2563" s="11">
        <f>ROUND(АТС!E323*$D$791*$D$792/100,2)</f>
        <v>43.43</v>
      </c>
      <c r="E2563" s="11">
        <f>ROUND(АТС!E323*$E$791*$E$792/100,2)</f>
        <v>39.9</v>
      </c>
      <c r="F2563" s="11">
        <f>ROUND(АТС!E323*$F$791*$F$792/100,2)</f>
        <v>27.18</v>
      </c>
      <c r="G2563" s="11">
        <f>ROUND(АТС!E323*$G$791*$G$792/100,2)</f>
        <v>15.91</v>
      </c>
    </row>
    <row r="2564" spans="1:7" x14ac:dyDescent="0.25">
      <c r="A2564" s="244"/>
      <c r="B2564" s="253">
        <f t="shared" si="41"/>
        <v>41863.791669999999</v>
      </c>
      <c r="C2564" s="254">
        <v>19</v>
      </c>
      <c r="D2564" s="11">
        <f>ROUND(АТС!E324*$D$791*$D$792/100,2)</f>
        <v>20.329999999999998</v>
      </c>
      <c r="E2564" s="11">
        <f>ROUND(АТС!E324*$E$791*$E$792/100,2)</f>
        <v>18.68</v>
      </c>
      <c r="F2564" s="11">
        <f>ROUND(АТС!E324*$F$791*$F$792/100,2)</f>
        <v>12.72</v>
      </c>
      <c r="G2564" s="11">
        <f>ROUND(АТС!E324*$G$791*$G$792/100,2)</f>
        <v>7.44</v>
      </c>
    </row>
    <row r="2565" spans="1:7" x14ac:dyDescent="0.25">
      <c r="A2565" s="244"/>
      <c r="B2565" s="251">
        <f t="shared" si="41"/>
        <v>41863.833330000001</v>
      </c>
      <c r="C2565" s="254">
        <v>20</v>
      </c>
      <c r="D2565" s="11">
        <f>ROUND(АТС!E325*$D$791*$D$792/100,2)</f>
        <v>26.76</v>
      </c>
      <c r="E2565" s="11">
        <f>ROUND(АТС!E325*$E$791*$E$792/100,2)</f>
        <v>24.59</v>
      </c>
      <c r="F2565" s="11">
        <f>ROUND(АТС!E325*$F$791*$F$792/100,2)</f>
        <v>16.75</v>
      </c>
      <c r="G2565" s="11">
        <f>ROUND(АТС!E325*$G$791*$G$792/100,2)</f>
        <v>9.8000000000000007</v>
      </c>
    </row>
    <row r="2566" spans="1:7" x14ac:dyDescent="0.25">
      <c r="A2566" s="244"/>
      <c r="B2566" s="253">
        <f t="shared" si="41"/>
        <v>41863.875</v>
      </c>
      <c r="C2566" s="254">
        <v>21</v>
      </c>
      <c r="D2566" s="11">
        <f>ROUND(АТС!E326*$D$791*$D$792/100,2)</f>
        <v>51.44</v>
      </c>
      <c r="E2566" s="11">
        <f>ROUND(АТС!E326*$E$791*$E$792/100,2)</f>
        <v>47.26</v>
      </c>
      <c r="F2566" s="11">
        <f>ROUND(АТС!E326*$F$791*$F$792/100,2)</f>
        <v>32.18</v>
      </c>
      <c r="G2566" s="11">
        <f>ROUND(АТС!E326*$G$791*$G$792/100,2)</f>
        <v>18.84</v>
      </c>
    </row>
    <row r="2567" spans="1:7" x14ac:dyDescent="0.25">
      <c r="A2567" s="244"/>
      <c r="B2567" s="251">
        <f t="shared" si="41"/>
        <v>41863.916669999999</v>
      </c>
      <c r="C2567" s="254">
        <v>22</v>
      </c>
      <c r="D2567" s="11">
        <f>ROUND(АТС!E327*$D$791*$D$792/100,2)</f>
        <v>118</v>
      </c>
      <c r="E2567" s="11">
        <f>ROUND(АТС!E327*$E$791*$E$792/100,2)</f>
        <v>108.41</v>
      </c>
      <c r="F2567" s="11">
        <f>ROUND(АТС!E327*$F$791*$F$792/100,2)</f>
        <v>73.83</v>
      </c>
      <c r="G2567" s="11">
        <f>ROUND(АТС!E327*$G$791*$G$792/100,2)</f>
        <v>43.22</v>
      </c>
    </row>
    <row r="2568" spans="1:7" x14ac:dyDescent="0.25">
      <c r="A2568" s="244"/>
      <c r="B2568" s="253">
        <f t="shared" si="41"/>
        <v>41863.958330000001</v>
      </c>
      <c r="C2568" s="254">
        <v>23</v>
      </c>
      <c r="D2568" s="11">
        <f>ROUND(АТС!E328*$D$791*$D$792/100,2)</f>
        <v>135.55000000000001</v>
      </c>
      <c r="E2568" s="11">
        <f>ROUND(АТС!E328*$E$791*$E$792/100,2)</f>
        <v>124.54</v>
      </c>
      <c r="F2568" s="11">
        <f>ROUND(АТС!E328*$F$791*$F$792/100,2)</f>
        <v>84.81</v>
      </c>
      <c r="G2568" s="11">
        <f>ROUND(АТС!E328*$G$791*$G$792/100,2)</f>
        <v>49.64</v>
      </c>
    </row>
    <row r="2569" spans="1:7" x14ac:dyDescent="0.25">
      <c r="A2569" s="244"/>
      <c r="B2569" s="251">
        <f t="shared" si="41"/>
        <v>41864</v>
      </c>
      <c r="C2569" s="254">
        <v>0</v>
      </c>
      <c r="D2569" s="11">
        <f>ROUND(АТС!E329*$D$791*$D$792/100,2)</f>
        <v>70.47</v>
      </c>
      <c r="E2569" s="11">
        <f>ROUND(АТС!E329*$E$791*$E$792/100,2)</f>
        <v>64.75</v>
      </c>
      <c r="F2569" s="11">
        <f>ROUND(АТС!E329*$F$791*$F$792/100,2)</f>
        <v>44.09</v>
      </c>
      <c r="G2569" s="11">
        <f>ROUND(АТС!E329*$G$791*$G$792/100,2)</f>
        <v>25.81</v>
      </c>
    </row>
    <row r="2570" spans="1:7" x14ac:dyDescent="0.25">
      <c r="A2570" s="244"/>
      <c r="B2570" s="253">
        <f t="shared" si="41"/>
        <v>41864.041669999999</v>
      </c>
      <c r="C2570" s="254">
        <v>1</v>
      </c>
      <c r="D2570" s="11">
        <f>ROUND(АТС!E330*$D$791*$D$792/100,2)</f>
        <v>7.44</v>
      </c>
      <c r="E2570" s="11">
        <f>ROUND(АТС!E330*$E$791*$E$792/100,2)</f>
        <v>6.83</v>
      </c>
      <c r="F2570" s="11">
        <f>ROUND(АТС!E330*$F$791*$F$792/100,2)</f>
        <v>4.6500000000000004</v>
      </c>
      <c r="G2570" s="11">
        <f>ROUND(АТС!E330*$G$791*$G$792/100,2)</f>
        <v>2.72</v>
      </c>
    </row>
    <row r="2571" spans="1:7" x14ac:dyDescent="0.25">
      <c r="A2571" s="244"/>
      <c r="B2571" s="251">
        <f t="shared" si="41"/>
        <v>41864.083330000001</v>
      </c>
      <c r="C2571" s="254">
        <v>2</v>
      </c>
      <c r="D2571" s="11">
        <f>ROUND(АТС!E331*$D$791*$D$792/100,2)</f>
        <v>0</v>
      </c>
      <c r="E2571" s="11">
        <f>ROUND(АТС!E331*$E$791*$E$792/100,2)</f>
        <v>0</v>
      </c>
      <c r="F2571" s="11">
        <f>ROUND(АТС!E331*$F$791*$F$792/100,2)</f>
        <v>0</v>
      </c>
      <c r="G2571" s="11">
        <f>ROUND(АТС!E331*$G$791*$G$792/100,2)</f>
        <v>0</v>
      </c>
    </row>
    <row r="2572" spans="1:7" x14ac:dyDescent="0.25">
      <c r="A2572" s="244"/>
      <c r="B2572" s="253">
        <f t="shared" si="41"/>
        <v>41864.125</v>
      </c>
      <c r="C2572" s="254">
        <v>3</v>
      </c>
      <c r="D2572" s="11">
        <f>ROUND(АТС!E332*$D$791*$D$792/100,2)</f>
        <v>0</v>
      </c>
      <c r="E2572" s="11">
        <f>ROUND(АТС!E332*$E$791*$E$792/100,2)</f>
        <v>0</v>
      </c>
      <c r="F2572" s="11">
        <f>ROUND(АТС!E332*$F$791*$F$792/100,2)</f>
        <v>0</v>
      </c>
      <c r="G2572" s="11">
        <f>ROUND(АТС!E332*$G$791*$G$792/100,2)</f>
        <v>0</v>
      </c>
    </row>
    <row r="2573" spans="1:7" x14ac:dyDescent="0.25">
      <c r="A2573" s="244"/>
      <c r="B2573" s="251">
        <f t="shared" si="41"/>
        <v>41864.166669999999</v>
      </c>
      <c r="C2573" s="254">
        <v>4</v>
      </c>
      <c r="D2573" s="11">
        <f>ROUND(АТС!E333*$D$791*$D$792/100,2)</f>
        <v>0</v>
      </c>
      <c r="E2573" s="11">
        <f>ROUND(АТС!E333*$E$791*$E$792/100,2)</f>
        <v>0</v>
      </c>
      <c r="F2573" s="11">
        <f>ROUND(АТС!E333*$F$791*$F$792/100,2)</f>
        <v>0</v>
      </c>
      <c r="G2573" s="11">
        <f>ROUND(АТС!E333*$G$791*$G$792/100,2)</f>
        <v>0</v>
      </c>
    </row>
    <row r="2574" spans="1:7" x14ac:dyDescent="0.25">
      <c r="A2574" s="244"/>
      <c r="B2574" s="253">
        <f t="shared" si="41"/>
        <v>41864.208330000001</v>
      </c>
      <c r="C2574" s="254">
        <v>5</v>
      </c>
      <c r="D2574" s="11">
        <f>ROUND(АТС!E334*$D$791*$D$792/100,2)</f>
        <v>0</v>
      </c>
      <c r="E2574" s="11">
        <f>ROUND(АТС!E334*$E$791*$E$792/100,2)</f>
        <v>0</v>
      </c>
      <c r="F2574" s="11">
        <f>ROUND(АТС!E334*$F$791*$F$792/100,2)</f>
        <v>0</v>
      </c>
      <c r="G2574" s="11">
        <f>ROUND(АТС!E334*$G$791*$G$792/100,2)</f>
        <v>0</v>
      </c>
    </row>
    <row r="2575" spans="1:7" x14ac:dyDescent="0.25">
      <c r="A2575" s="244"/>
      <c r="B2575" s="251">
        <f t="shared" si="41"/>
        <v>41864.25</v>
      </c>
      <c r="C2575" s="254">
        <v>6</v>
      </c>
      <c r="D2575" s="11">
        <f>ROUND(АТС!E335*$D$791*$D$792/100,2)</f>
        <v>0</v>
      </c>
      <c r="E2575" s="11">
        <f>ROUND(АТС!E335*$E$791*$E$792/100,2)</f>
        <v>0</v>
      </c>
      <c r="F2575" s="11">
        <f>ROUND(АТС!E335*$F$791*$F$792/100,2)</f>
        <v>0</v>
      </c>
      <c r="G2575" s="11">
        <f>ROUND(АТС!E335*$G$791*$G$792/100,2)</f>
        <v>0</v>
      </c>
    </row>
    <row r="2576" spans="1:7" x14ac:dyDescent="0.25">
      <c r="A2576" s="244"/>
      <c r="B2576" s="253">
        <f t="shared" si="41"/>
        <v>41864.291669999999</v>
      </c>
      <c r="C2576" s="254">
        <v>7</v>
      </c>
      <c r="D2576" s="11">
        <f>ROUND(АТС!E336*$D$791*$D$792/100,2)</f>
        <v>0</v>
      </c>
      <c r="E2576" s="11">
        <f>ROUND(АТС!E336*$E$791*$E$792/100,2)</f>
        <v>0</v>
      </c>
      <c r="F2576" s="11">
        <f>ROUND(АТС!E336*$F$791*$F$792/100,2)</f>
        <v>0</v>
      </c>
      <c r="G2576" s="11">
        <f>ROUND(АТС!E336*$G$791*$G$792/100,2)</f>
        <v>0</v>
      </c>
    </row>
    <row r="2577" spans="1:7" x14ac:dyDescent="0.25">
      <c r="A2577" s="244"/>
      <c r="B2577" s="251">
        <f t="shared" si="41"/>
        <v>41864.333330000001</v>
      </c>
      <c r="C2577" s="254">
        <v>8</v>
      </c>
      <c r="D2577" s="11">
        <f>ROUND(АТС!E337*$D$791*$D$792/100,2)</f>
        <v>0</v>
      </c>
      <c r="E2577" s="11">
        <f>ROUND(АТС!E337*$E$791*$E$792/100,2)</f>
        <v>0</v>
      </c>
      <c r="F2577" s="11">
        <f>ROUND(АТС!E337*$F$791*$F$792/100,2)</f>
        <v>0</v>
      </c>
      <c r="G2577" s="11">
        <f>ROUND(АТС!E337*$G$791*$G$792/100,2)</f>
        <v>0</v>
      </c>
    </row>
    <row r="2578" spans="1:7" x14ac:dyDescent="0.25">
      <c r="A2578" s="244"/>
      <c r="B2578" s="253">
        <f t="shared" si="41"/>
        <v>41864.375</v>
      </c>
      <c r="C2578" s="254">
        <v>9</v>
      </c>
      <c r="D2578" s="11">
        <f>ROUND(АТС!E338*$D$791*$D$792/100,2)</f>
        <v>0</v>
      </c>
      <c r="E2578" s="11">
        <f>ROUND(АТС!E338*$E$791*$E$792/100,2)</f>
        <v>0</v>
      </c>
      <c r="F2578" s="11">
        <f>ROUND(АТС!E338*$F$791*$F$792/100,2)</f>
        <v>0</v>
      </c>
      <c r="G2578" s="11">
        <f>ROUND(АТС!E338*$G$791*$G$792/100,2)</f>
        <v>0</v>
      </c>
    </row>
    <row r="2579" spans="1:7" x14ac:dyDescent="0.25">
      <c r="A2579" s="244"/>
      <c r="B2579" s="251">
        <f t="shared" si="41"/>
        <v>41864.416669999999</v>
      </c>
      <c r="C2579" s="254">
        <v>10</v>
      </c>
      <c r="D2579" s="11">
        <f>ROUND(АТС!E339*$D$791*$D$792/100,2)</f>
        <v>0</v>
      </c>
      <c r="E2579" s="11">
        <f>ROUND(АТС!E339*$E$791*$E$792/100,2)</f>
        <v>0</v>
      </c>
      <c r="F2579" s="11">
        <f>ROUND(АТС!E339*$F$791*$F$792/100,2)</f>
        <v>0</v>
      </c>
      <c r="G2579" s="11">
        <f>ROUND(АТС!E339*$G$791*$G$792/100,2)</f>
        <v>0</v>
      </c>
    </row>
    <row r="2580" spans="1:7" x14ac:dyDescent="0.25">
      <c r="A2580" s="244"/>
      <c r="B2580" s="253">
        <f t="shared" si="41"/>
        <v>41864.458330000001</v>
      </c>
      <c r="C2580" s="254">
        <v>11</v>
      </c>
      <c r="D2580" s="11">
        <f>ROUND(АТС!E340*$D$791*$D$792/100,2)</f>
        <v>0</v>
      </c>
      <c r="E2580" s="11">
        <f>ROUND(АТС!E340*$E$791*$E$792/100,2)</f>
        <v>0</v>
      </c>
      <c r="F2580" s="11">
        <f>ROUND(АТС!E340*$F$791*$F$792/100,2)</f>
        <v>0</v>
      </c>
      <c r="G2580" s="11">
        <f>ROUND(АТС!E340*$G$791*$G$792/100,2)</f>
        <v>0</v>
      </c>
    </row>
    <row r="2581" spans="1:7" x14ac:dyDescent="0.25">
      <c r="A2581" s="244"/>
      <c r="B2581" s="251">
        <f t="shared" si="41"/>
        <v>41864.5</v>
      </c>
      <c r="C2581" s="254">
        <v>12</v>
      </c>
      <c r="D2581" s="11">
        <f>ROUND(АТС!E341*$D$791*$D$792/100,2)</f>
        <v>0</v>
      </c>
      <c r="E2581" s="11">
        <f>ROUND(АТС!E341*$E$791*$E$792/100,2)</f>
        <v>0</v>
      </c>
      <c r="F2581" s="11">
        <f>ROUND(АТС!E341*$F$791*$F$792/100,2)</f>
        <v>0</v>
      </c>
      <c r="G2581" s="11">
        <f>ROUND(АТС!E341*$G$791*$G$792/100,2)</f>
        <v>0</v>
      </c>
    </row>
    <row r="2582" spans="1:7" x14ac:dyDescent="0.25">
      <c r="A2582" s="244"/>
      <c r="B2582" s="253">
        <f t="shared" si="41"/>
        <v>41864.541669999999</v>
      </c>
      <c r="C2582" s="254">
        <v>13</v>
      </c>
      <c r="D2582" s="11">
        <f>ROUND(АТС!E342*$D$791*$D$792/100,2)</f>
        <v>0</v>
      </c>
      <c r="E2582" s="11">
        <f>ROUND(АТС!E342*$E$791*$E$792/100,2)</f>
        <v>0</v>
      </c>
      <c r="F2582" s="11">
        <f>ROUND(АТС!E342*$F$791*$F$792/100,2)</f>
        <v>0</v>
      </c>
      <c r="G2582" s="11">
        <f>ROUND(АТС!E342*$G$791*$G$792/100,2)</f>
        <v>0</v>
      </c>
    </row>
    <row r="2583" spans="1:7" x14ac:dyDescent="0.25">
      <c r="A2583" s="244"/>
      <c r="B2583" s="251">
        <f t="shared" si="41"/>
        <v>41864.583330000001</v>
      </c>
      <c r="C2583" s="254">
        <v>14</v>
      </c>
      <c r="D2583" s="11">
        <f>ROUND(АТС!E343*$D$791*$D$792/100,2)</f>
        <v>16.5</v>
      </c>
      <c r="E2583" s="11">
        <f>ROUND(АТС!E343*$E$791*$E$792/100,2)</f>
        <v>15.16</v>
      </c>
      <c r="F2583" s="11">
        <f>ROUND(АТС!E343*$F$791*$F$792/100,2)</f>
        <v>10.33</v>
      </c>
      <c r="G2583" s="11">
        <f>ROUND(АТС!E343*$G$791*$G$792/100,2)</f>
        <v>6.04</v>
      </c>
    </row>
    <row r="2584" spans="1:7" x14ac:dyDescent="0.25">
      <c r="A2584" s="244"/>
      <c r="B2584" s="253">
        <f t="shared" si="41"/>
        <v>41864.625</v>
      </c>
      <c r="C2584" s="254">
        <v>15</v>
      </c>
      <c r="D2584" s="11">
        <f>ROUND(АТС!E344*$D$791*$D$792/100,2)</f>
        <v>25.17</v>
      </c>
      <c r="E2584" s="11">
        <f>ROUND(АТС!E344*$E$791*$E$792/100,2)</f>
        <v>23.13</v>
      </c>
      <c r="F2584" s="11">
        <f>ROUND(АТС!E344*$F$791*$F$792/100,2)</f>
        <v>15.75</v>
      </c>
      <c r="G2584" s="11">
        <f>ROUND(АТС!E344*$G$791*$G$792/100,2)</f>
        <v>9.2200000000000006</v>
      </c>
    </row>
    <row r="2585" spans="1:7" x14ac:dyDescent="0.25">
      <c r="A2585" s="244"/>
      <c r="B2585" s="251">
        <f t="shared" si="41"/>
        <v>41864.666669999999</v>
      </c>
      <c r="C2585" s="254">
        <v>16</v>
      </c>
      <c r="D2585" s="11">
        <f>ROUND(АТС!E345*$D$791*$D$792/100,2)</f>
        <v>30.95</v>
      </c>
      <c r="E2585" s="11">
        <f>ROUND(АТС!E345*$E$791*$E$792/100,2)</f>
        <v>28.43</v>
      </c>
      <c r="F2585" s="11">
        <f>ROUND(АТС!E345*$F$791*$F$792/100,2)</f>
        <v>19.36</v>
      </c>
      <c r="G2585" s="11">
        <f>ROUND(АТС!E345*$G$791*$G$792/100,2)</f>
        <v>11.33</v>
      </c>
    </row>
    <row r="2586" spans="1:7" x14ac:dyDescent="0.25">
      <c r="A2586" s="244"/>
      <c r="B2586" s="253">
        <f t="shared" si="41"/>
        <v>41864.708330000001</v>
      </c>
      <c r="C2586" s="254">
        <v>17</v>
      </c>
      <c r="D2586" s="11">
        <f>ROUND(АТС!E346*$D$791*$D$792/100,2)</f>
        <v>32.840000000000003</v>
      </c>
      <c r="E2586" s="11">
        <f>ROUND(АТС!E346*$E$791*$E$792/100,2)</f>
        <v>30.18</v>
      </c>
      <c r="F2586" s="11">
        <f>ROUND(АТС!E346*$F$791*$F$792/100,2)</f>
        <v>20.55</v>
      </c>
      <c r="G2586" s="11">
        <f>ROUND(АТС!E346*$G$791*$G$792/100,2)</f>
        <v>12.03</v>
      </c>
    </row>
    <row r="2587" spans="1:7" x14ac:dyDescent="0.25">
      <c r="A2587" s="244"/>
      <c r="B2587" s="251">
        <f t="shared" si="41"/>
        <v>41864.75</v>
      </c>
      <c r="C2587" s="254">
        <v>18</v>
      </c>
      <c r="D2587" s="11">
        <f>ROUND(АТС!E347*$D$791*$D$792/100,2)</f>
        <v>37.74</v>
      </c>
      <c r="E2587" s="11">
        <f>ROUND(АТС!E347*$E$791*$E$792/100,2)</f>
        <v>34.68</v>
      </c>
      <c r="F2587" s="11">
        <f>ROUND(АТС!E347*$F$791*$F$792/100,2)</f>
        <v>23.62</v>
      </c>
      <c r="G2587" s="11">
        <f>ROUND(АТС!E347*$G$791*$G$792/100,2)</f>
        <v>13.82</v>
      </c>
    </row>
    <row r="2588" spans="1:7" x14ac:dyDescent="0.25">
      <c r="A2588" s="244"/>
      <c r="B2588" s="253">
        <f t="shared" si="41"/>
        <v>41864.791669999999</v>
      </c>
      <c r="C2588" s="254">
        <v>19</v>
      </c>
      <c r="D2588" s="11">
        <f>ROUND(АТС!E348*$D$791*$D$792/100,2)</f>
        <v>33.03</v>
      </c>
      <c r="E2588" s="11">
        <f>ROUND(АТС!E348*$E$791*$E$792/100,2)</f>
        <v>30.34</v>
      </c>
      <c r="F2588" s="11">
        <f>ROUND(АТС!E348*$F$791*$F$792/100,2)</f>
        <v>20.66</v>
      </c>
      <c r="G2588" s="11">
        <f>ROUND(АТС!E348*$G$791*$G$792/100,2)</f>
        <v>12.1</v>
      </c>
    </row>
    <row r="2589" spans="1:7" x14ac:dyDescent="0.25">
      <c r="A2589" s="244"/>
      <c r="B2589" s="251">
        <f t="shared" si="41"/>
        <v>41864.833330000001</v>
      </c>
      <c r="C2589" s="254">
        <v>20</v>
      </c>
      <c r="D2589" s="11">
        <f>ROUND(АТС!E349*$D$791*$D$792/100,2)</f>
        <v>9.09</v>
      </c>
      <c r="E2589" s="11">
        <f>ROUND(АТС!E349*$E$791*$E$792/100,2)</f>
        <v>8.35</v>
      </c>
      <c r="F2589" s="11">
        <f>ROUND(АТС!E349*$F$791*$F$792/100,2)</f>
        <v>5.69</v>
      </c>
      <c r="G2589" s="11">
        <f>ROUND(АТС!E349*$G$791*$G$792/100,2)</f>
        <v>3.33</v>
      </c>
    </row>
    <row r="2590" spans="1:7" x14ac:dyDescent="0.25">
      <c r="A2590" s="244"/>
      <c r="B2590" s="253">
        <f t="shared" si="41"/>
        <v>41864.875</v>
      </c>
      <c r="C2590" s="254">
        <v>21</v>
      </c>
      <c r="D2590" s="11">
        <f>ROUND(АТС!E350*$D$791*$D$792/100,2)</f>
        <v>26.71</v>
      </c>
      <c r="E2590" s="11">
        <f>ROUND(АТС!E350*$E$791*$E$792/100,2)</f>
        <v>24.54</v>
      </c>
      <c r="F2590" s="11">
        <f>ROUND(АТС!E350*$F$791*$F$792/100,2)</f>
        <v>16.71</v>
      </c>
      <c r="G2590" s="11">
        <f>ROUND(АТС!E350*$G$791*$G$792/100,2)</f>
        <v>9.7799999999999994</v>
      </c>
    </row>
    <row r="2591" spans="1:7" x14ac:dyDescent="0.25">
      <c r="A2591" s="244"/>
      <c r="B2591" s="251">
        <f t="shared" si="41"/>
        <v>41864.916669999999</v>
      </c>
      <c r="C2591" s="254">
        <v>22</v>
      </c>
      <c r="D2591" s="11">
        <f>ROUND(АТС!E351*$D$791*$D$792/100,2)</f>
        <v>168.31</v>
      </c>
      <c r="E2591" s="11">
        <f>ROUND(АТС!E351*$E$791*$E$792/100,2)</f>
        <v>154.63999999999999</v>
      </c>
      <c r="F2591" s="11">
        <f>ROUND(АТС!E351*$F$791*$F$792/100,2)</f>
        <v>105.31</v>
      </c>
      <c r="G2591" s="11">
        <f>ROUND(АТС!E351*$G$791*$G$792/100,2)</f>
        <v>61.64</v>
      </c>
    </row>
    <row r="2592" spans="1:7" x14ac:dyDescent="0.25">
      <c r="A2592" s="244"/>
      <c r="B2592" s="253">
        <f t="shared" si="41"/>
        <v>41864.958330000001</v>
      </c>
      <c r="C2592" s="254">
        <v>23</v>
      </c>
      <c r="D2592" s="11">
        <f>ROUND(АТС!E352*$D$791*$D$792/100,2)</f>
        <v>132.37</v>
      </c>
      <c r="E2592" s="11">
        <f>ROUND(АТС!E352*$E$791*$E$792/100,2)</f>
        <v>121.62</v>
      </c>
      <c r="F2592" s="11">
        <f>ROUND(АТС!E352*$F$791*$F$792/100,2)</f>
        <v>82.83</v>
      </c>
      <c r="G2592" s="11">
        <f>ROUND(АТС!E352*$G$791*$G$792/100,2)</f>
        <v>48.48</v>
      </c>
    </row>
    <row r="2593" spans="1:7" x14ac:dyDescent="0.25">
      <c r="A2593" s="244"/>
      <c r="B2593" s="251">
        <f t="shared" si="41"/>
        <v>41865</v>
      </c>
      <c r="C2593" s="254">
        <v>0</v>
      </c>
      <c r="D2593" s="11">
        <f>ROUND(АТС!E353*$D$791*$D$792/100,2)</f>
        <v>75.98</v>
      </c>
      <c r="E2593" s="11">
        <f>ROUND(АТС!E353*$E$791*$E$792/100,2)</f>
        <v>69.8</v>
      </c>
      <c r="F2593" s="11">
        <f>ROUND(АТС!E353*$F$791*$F$792/100,2)</f>
        <v>47.54</v>
      </c>
      <c r="G2593" s="11">
        <f>ROUND(АТС!E353*$G$791*$G$792/100,2)</f>
        <v>27.83</v>
      </c>
    </row>
    <row r="2594" spans="1:7" x14ac:dyDescent="0.25">
      <c r="A2594" s="244"/>
      <c r="B2594" s="253">
        <f t="shared" si="41"/>
        <v>41865.041669999999</v>
      </c>
      <c r="C2594" s="254">
        <v>1</v>
      </c>
      <c r="D2594" s="11">
        <f>ROUND(АТС!E354*$D$791*$D$792/100,2)</f>
        <v>13.71</v>
      </c>
      <c r="E2594" s="11">
        <f>ROUND(АТС!E354*$E$791*$E$792/100,2)</f>
        <v>12.59</v>
      </c>
      <c r="F2594" s="11">
        <f>ROUND(АТС!E354*$F$791*$F$792/100,2)</f>
        <v>8.58</v>
      </c>
      <c r="G2594" s="11">
        <f>ROUND(АТС!E354*$G$791*$G$792/100,2)</f>
        <v>5.0199999999999996</v>
      </c>
    </row>
    <row r="2595" spans="1:7" x14ac:dyDescent="0.25">
      <c r="A2595" s="244"/>
      <c r="B2595" s="251">
        <f t="shared" si="41"/>
        <v>41865.083330000001</v>
      </c>
      <c r="C2595" s="254">
        <v>2</v>
      </c>
      <c r="D2595" s="11">
        <f>ROUND(АТС!E355*$D$791*$D$792/100,2)</f>
        <v>11.24</v>
      </c>
      <c r="E2595" s="11">
        <f>ROUND(АТС!E355*$E$791*$E$792/100,2)</f>
        <v>10.32</v>
      </c>
      <c r="F2595" s="11">
        <f>ROUND(АТС!E355*$F$791*$F$792/100,2)</f>
        <v>7.03</v>
      </c>
      <c r="G2595" s="11">
        <f>ROUND(АТС!E355*$G$791*$G$792/100,2)</f>
        <v>4.12</v>
      </c>
    </row>
    <row r="2596" spans="1:7" x14ac:dyDescent="0.25">
      <c r="A2596" s="244"/>
      <c r="B2596" s="253">
        <f t="shared" si="41"/>
        <v>41865.125</v>
      </c>
      <c r="C2596" s="254">
        <v>3</v>
      </c>
      <c r="D2596" s="11">
        <f>ROUND(АТС!E356*$D$791*$D$792/100,2)</f>
        <v>13.23</v>
      </c>
      <c r="E2596" s="11">
        <f>ROUND(АТС!E356*$E$791*$E$792/100,2)</f>
        <v>12.15</v>
      </c>
      <c r="F2596" s="11">
        <f>ROUND(АТС!E356*$F$791*$F$792/100,2)</f>
        <v>8.2799999999999994</v>
      </c>
      <c r="G2596" s="11">
        <f>ROUND(АТС!E356*$G$791*$G$792/100,2)</f>
        <v>4.84</v>
      </c>
    </row>
    <row r="2597" spans="1:7" x14ac:dyDescent="0.25">
      <c r="A2597" s="244"/>
      <c r="B2597" s="251">
        <f t="shared" si="41"/>
        <v>41865.166669999999</v>
      </c>
      <c r="C2597" s="254">
        <v>4</v>
      </c>
      <c r="D2597" s="11">
        <f>ROUND(АТС!E357*$D$791*$D$792/100,2)</f>
        <v>0</v>
      </c>
      <c r="E2597" s="11">
        <f>ROUND(АТС!E357*$E$791*$E$792/100,2)</f>
        <v>0</v>
      </c>
      <c r="F2597" s="11">
        <f>ROUND(АТС!E357*$F$791*$F$792/100,2)</f>
        <v>0</v>
      </c>
      <c r="G2597" s="11">
        <f>ROUND(АТС!E357*$G$791*$G$792/100,2)</f>
        <v>0</v>
      </c>
    </row>
    <row r="2598" spans="1:7" x14ac:dyDescent="0.25">
      <c r="A2598" s="244"/>
      <c r="B2598" s="253">
        <f t="shared" si="41"/>
        <v>41865.208330000001</v>
      </c>
      <c r="C2598" s="254">
        <v>5</v>
      </c>
      <c r="D2598" s="11">
        <f>ROUND(АТС!E358*$D$791*$D$792/100,2)</f>
        <v>0</v>
      </c>
      <c r="E2598" s="11">
        <f>ROUND(АТС!E358*$E$791*$E$792/100,2)</f>
        <v>0</v>
      </c>
      <c r="F2598" s="11">
        <f>ROUND(АТС!E358*$F$791*$F$792/100,2)</f>
        <v>0</v>
      </c>
      <c r="G2598" s="11">
        <f>ROUND(АТС!E358*$G$791*$G$792/100,2)</f>
        <v>0</v>
      </c>
    </row>
    <row r="2599" spans="1:7" x14ac:dyDescent="0.25">
      <c r="A2599" s="244"/>
      <c r="B2599" s="251">
        <f t="shared" si="41"/>
        <v>41865.25</v>
      </c>
      <c r="C2599" s="254">
        <v>6</v>
      </c>
      <c r="D2599" s="11">
        <f>ROUND(АТС!E359*$D$791*$D$792/100,2)</f>
        <v>0</v>
      </c>
      <c r="E2599" s="11">
        <f>ROUND(АТС!E359*$E$791*$E$792/100,2)</f>
        <v>0</v>
      </c>
      <c r="F2599" s="11">
        <f>ROUND(АТС!E359*$F$791*$F$792/100,2)</f>
        <v>0</v>
      </c>
      <c r="G2599" s="11">
        <f>ROUND(АТС!E359*$G$791*$G$792/100,2)</f>
        <v>0</v>
      </c>
    </row>
    <row r="2600" spans="1:7" x14ac:dyDescent="0.25">
      <c r="A2600" s="244"/>
      <c r="B2600" s="253">
        <f t="shared" si="41"/>
        <v>41865.291669999999</v>
      </c>
      <c r="C2600" s="254">
        <v>7</v>
      </c>
      <c r="D2600" s="11">
        <f>ROUND(АТС!E360*$D$791*$D$792/100,2)</f>
        <v>0</v>
      </c>
      <c r="E2600" s="11">
        <f>ROUND(АТС!E360*$E$791*$E$792/100,2)</f>
        <v>0</v>
      </c>
      <c r="F2600" s="11">
        <f>ROUND(АТС!E360*$F$791*$F$792/100,2)</f>
        <v>0</v>
      </c>
      <c r="G2600" s="11">
        <f>ROUND(АТС!E360*$G$791*$G$792/100,2)</f>
        <v>0</v>
      </c>
    </row>
    <row r="2601" spans="1:7" x14ac:dyDescent="0.25">
      <c r="A2601" s="244"/>
      <c r="B2601" s="251">
        <f t="shared" si="41"/>
        <v>41865.333330000001</v>
      </c>
      <c r="C2601" s="254">
        <v>8</v>
      </c>
      <c r="D2601" s="11">
        <f>ROUND(АТС!E361*$D$791*$D$792/100,2)</f>
        <v>0</v>
      </c>
      <c r="E2601" s="11">
        <f>ROUND(АТС!E361*$E$791*$E$792/100,2)</f>
        <v>0</v>
      </c>
      <c r="F2601" s="11">
        <f>ROUND(АТС!E361*$F$791*$F$792/100,2)</f>
        <v>0</v>
      </c>
      <c r="G2601" s="11">
        <f>ROUND(АТС!E361*$G$791*$G$792/100,2)</f>
        <v>0</v>
      </c>
    </row>
    <row r="2602" spans="1:7" x14ac:dyDescent="0.25">
      <c r="A2602" s="244"/>
      <c r="B2602" s="253">
        <f t="shared" si="41"/>
        <v>41865.375</v>
      </c>
      <c r="C2602" s="254">
        <v>9</v>
      </c>
      <c r="D2602" s="11">
        <f>ROUND(АТС!E362*$D$791*$D$792/100,2)</f>
        <v>0</v>
      </c>
      <c r="E2602" s="11">
        <f>ROUND(АТС!E362*$E$791*$E$792/100,2)</f>
        <v>0</v>
      </c>
      <c r="F2602" s="11">
        <f>ROUND(АТС!E362*$F$791*$F$792/100,2)</f>
        <v>0</v>
      </c>
      <c r="G2602" s="11">
        <f>ROUND(АТС!E362*$G$791*$G$792/100,2)</f>
        <v>0</v>
      </c>
    </row>
    <row r="2603" spans="1:7" x14ac:dyDescent="0.25">
      <c r="A2603" s="244"/>
      <c r="B2603" s="251">
        <f t="shared" si="41"/>
        <v>41865.416669999999</v>
      </c>
      <c r="C2603" s="254">
        <v>10</v>
      </c>
      <c r="D2603" s="11">
        <f>ROUND(АТС!E363*$D$791*$D$792/100,2)</f>
        <v>0</v>
      </c>
      <c r="E2603" s="11">
        <f>ROUND(АТС!E363*$E$791*$E$792/100,2)</f>
        <v>0</v>
      </c>
      <c r="F2603" s="11">
        <f>ROUND(АТС!E363*$F$791*$F$792/100,2)</f>
        <v>0</v>
      </c>
      <c r="G2603" s="11">
        <f>ROUND(АТС!E363*$G$791*$G$792/100,2)</f>
        <v>0</v>
      </c>
    </row>
    <row r="2604" spans="1:7" x14ac:dyDescent="0.25">
      <c r="A2604" s="244"/>
      <c r="B2604" s="253">
        <f t="shared" si="41"/>
        <v>41865.458330000001</v>
      </c>
      <c r="C2604" s="254">
        <v>11</v>
      </c>
      <c r="D2604" s="11">
        <f>ROUND(АТС!E364*$D$791*$D$792/100,2)</f>
        <v>0</v>
      </c>
      <c r="E2604" s="11">
        <f>ROUND(АТС!E364*$E$791*$E$792/100,2)</f>
        <v>0</v>
      </c>
      <c r="F2604" s="11">
        <f>ROUND(АТС!E364*$F$791*$F$792/100,2)</f>
        <v>0</v>
      </c>
      <c r="G2604" s="11">
        <f>ROUND(АТС!E364*$G$791*$G$792/100,2)</f>
        <v>0</v>
      </c>
    </row>
    <row r="2605" spans="1:7" x14ac:dyDescent="0.25">
      <c r="A2605" s="244"/>
      <c r="B2605" s="251">
        <f t="shared" si="41"/>
        <v>41865.5</v>
      </c>
      <c r="C2605" s="254">
        <v>12</v>
      </c>
      <c r="D2605" s="11">
        <f>ROUND(АТС!E365*$D$791*$D$792/100,2)</f>
        <v>0</v>
      </c>
      <c r="E2605" s="11">
        <f>ROUND(АТС!E365*$E$791*$E$792/100,2)</f>
        <v>0</v>
      </c>
      <c r="F2605" s="11">
        <f>ROUND(АТС!E365*$F$791*$F$792/100,2)</f>
        <v>0</v>
      </c>
      <c r="G2605" s="11">
        <f>ROUND(АТС!E365*$G$791*$G$792/100,2)</f>
        <v>0</v>
      </c>
    </row>
    <row r="2606" spans="1:7" x14ac:dyDescent="0.25">
      <c r="A2606" s="244"/>
      <c r="B2606" s="253">
        <f t="shared" si="41"/>
        <v>41865.541669999999</v>
      </c>
      <c r="C2606" s="254">
        <v>13</v>
      </c>
      <c r="D2606" s="11">
        <f>ROUND(АТС!E366*$D$791*$D$792/100,2)</f>
        <v>0</v>
      </c>
      <c r="E2606" s="11">
        <f>ROUND(АТС!E366*$E$791*$E$792/100,2)</f>
        <v>0</v>
      </c>
      <c r="F2606" s="11">
        <f>ROUND(АТС!E366*$F$791*$F$792/100,2)</f>
        <v>0</v>
      </c>
      <c r="G2606" s="11">
        <f>ROUND(АТС!E366*$G$791*$G$792/100,2)</f>
        <v>0</v>
      </c>
    </row>
    <row r="2607" spans="1:7" x14ac:dyDescent="0.25">
      <c r="A2607" s="244"/>
      <c r="B2607" s="251">
        <f t="shared" si="41"/>
        <v>41865.583330000001</v>
      </c>
      <c r="C2607" s="254">
        <v>14</v>
      </c>
      <c r="D2607" s="11">
        <f>ROUND(АТС!E367*$D$791*$D$792/100,2)</f>
        <v>0</v>
      </c>
      <c r="E2607" s="11">
        <f>ROUND(АТС!E367*$E$791*$E$792/100,2)</f>
        <v>0</v>
      </c>
      <c r="F2607" s="11">
        <f>ROUND(АТС!E367*$F$791*$F$792/100,2)</f>
        <v>0</v>
      </c>
      <c r="G2607" s="11">
        <f>ROUND(АТС!E367*$G$791*$G$792/100,2)</f>
        <v>0</v>
      </c>
    </row>
    <row r="2608" spans="1:7" x14ac:dyDescent="0.25">
      <c r="A2608" s="244"/>
      <c r="B2608" s="253">
        <f t="shared" si="41"/>
        <v>41865.625</v>
      </c>
      <c r="C2608" s="254">
        <v>15</v>
      </c>
      <c r="D2608" s="11">
        <f>ROUND(АТС!E368*$D$791*$D$792/100,2)</f>
        <v>0</v>
      </c>
      <c r="E2608" s="11">
        <f>ROUND(АТС!E368*$E$791*$E$792/100,2)</f>
        <v>0</v>
      </c>
      <c r="F2608" s="11">
        <f>ROUND(АТС!E368*$F$791*$F$792/100,2)</f>
        <v>0</v>
      </c>
      <c r="G2608" s="11">
        <f>ROUND(АТС!E368*$G$791*$G$792/100,2)</f>
        <v>0</v>
      </c>
    </row>
    <row r="2609" spans="1:7" x14ac:dyDescent="0.25">
      <c r="A2609" s="244"/>
      <c r="B2609" s="251">
        <f t="shared" si="41"/>
        <v>41865.666669999999</v>
      </c>
      <c r="C2609" s="254">
        <v>16</v>
      </c>
      <c r="D2609" s="11">
        <f>ROUND(АТС!E369*$D$791*$D$792/100,2)</f>
        <v>0</v>
      </c>
      <c r="E2609" s="11">
        <f>ROUND(АТС!E369*$E$791*$E$792/100,2)</f>
        <v>0</v>
      </c>
      <c r="F2609" s="11">
        <f>ROUND(АТС!E369*$F$791*$F$792/100,2)</f>
        <v>0</v>
      </c>
      <c r="G2609" s="11">
        <f>ROUND(АТС!E369*$G$791*$G$792/100,2)</f>
        <v>0</v>
      </c>
    </row>
    <row r="2610" spans="1:7" x14ac:dyDescent="0.25">
      <c r="A2610" s="244"/>
      <c r="B2610" s="253">
        <f t="shared" si="41"/>
        <v>41865.708330000001</v>
      </c>
      <c r="C2610" s="254">
        <v>17</v>
      </c>
      <c r="D2610" s="11">
        <f>ROUND(АТС!E370*$D$791*$D$792/100,2)</f>
        <v>0</v>
      </c>
      <c r="E2610" s="11">
        <f>ROUND(АТС!E370*$E$791*$E$792/100,2)</f>
        <v>0</v>
      </c>
      <c r="F2610" s="11">
        <f>ROUND(АТС!E370*$F$791*$F$792/100,2)</f>
        <v>0</v>
      </c>
      <c r="G2610" s="11">
        <f>ROUND(АТС!E370*$G$791*$G$792/100,2)</f>
        <v>0</v>
      </c>
    </row>
    <row r="2611" spans="1:7" x14ac:dyDescent="0.25">
      <c r="A2611" s="244"/>
      <c r="B2611" s="251">
        <f t="shared" si="41"/>
        <v>41865.75</v>
      </c>
      <c r="C2611" s="254">
        <v>18</v>
      </c>
      <c r="D2611" s="11">
        <f>ROUND(АТС!E371*$D$791*$D$792/100,2)</f>
        <v>0</v>
      </c>
      <c r="E2611" s="11">
        <f>ROUND(АТС!E371*$E$791*$E$792/100,2)</f>
        <v>0</v>
      </c>
      <c r="F2611" s="11">
        <f>ROUND(АТС!E371*$F$791*$F$792/100,2)</f>
        <v>0</v>
      </c>
      <c r="G2611" s="11">
        <f>ROUND(АТС!E371*$G$791*$G$792/100,2)</f>
        <v>0</v>
      </c>
    </row>
    <row r="2612" spans="1:7" x14ac:dyDescent="0.25">
      <c r="A2612" s="244"/>
      <c r="B2612" s="253">
        <f t="shared" si="41"/>
        <v>41865.791669999999</v>
      </c>
      <c r="C2612" s="254">
        <v>19</v>
      </c>
      <c r="D2612" s="11">
        <f>ROUND(АТС!E372*$D$791*$D$792/100,2)</f>
        <v>0</v>
      </c>
      <c r="E2612" s="11">
        <f>ROUND(АТС!E372*$E$791*$E$792/100,2)</f>
        <v>0</v>
      </c>
      <c r="F2612" s="11">
        <f>ROUND(АТС!E372*$F$791*$F$792/100,2)</f>
        <v>0</v>
      </c>
      <c r="G2612" s="11">
        <f>ROUND(АТС!E372*$G$791*$G$792/100,2)</f>
        <v>0</v>
      </c>
    </row>
    <row r="2613" spans="1:7" x14ac:dyDescent="0.25">
      <c r="A2613" s="244"/>
      <c r="B2613" s="251">
        <f t="shared" si="41"/>
        <v>41865.833330000001</v>
      </c>
      <c r="C2613" s="254">
        <v>20</v>
      </c>
      <c r="D2613" s="11">
        <f>ROUND(АТС!E373*$D$791*$D$792/100,2)</f>
        <v>0</v>
      </c>
      <c r="E2613" s="11">
        <f>ROUND(АТС!E373*$E$791*$E$792/100,2)</f>
        <v>0</v>
      </c>
      <c r="F2613" s="11">
        <f>ROUND(АТС!E373*$F$791*$F$792/100,2)</f>
        <v>0</v>
      </c>
      <c r="G2613" s="11">
        <f>ROUND(АТС!E373*$G$791*$G$792/100,2)</f>
        <v>0</v>
      </c>
    </row>
    <row r="2614" spans="1:7" x14ac:dyDescent="0.25">
      <c r="A2614" s="244"/>
      <c r="B2614" s="253">
        <f t="shared" si="41"/>
        <v>41865.875</v>
      </c>
      <c r="C2614" s="254">
        <v>21</v>
      </c>
      <c r="D2614" s="11">
        <f>ROUND(АТС!E374*$D$791*$D$792/100,2)</f>
        <v>0</v>
      </c>
      <c r="E2614" s="11">
        <f>ROUND(АТС!E374*$E$791*$E$792/100,2)</f>
        <v>0</v>
      </c>
      <c r="F2614" s="11">
        <f>ROUND(АТС!E374*$F$791*$F$792/100,2)</f>
        <v>0</v>
      </c>
      <c r="G2614" s="11">
        <f>ROUND(АТС!E374*$G$791*$G$792/100,2)</f>
        <v>0</v>
      </c>
    </row>
    <row r="2615" spans="1:7" x14ac:dyDescent="0.25">
      <c r="A2615" s="244"/>
      <c r="B2615" s="251">
        <f t="shared" si="41"/>
        <v>41865.916669999999</v>
      </c>
      <c r="C2615" s="254">
        <v>22</v>
      </c>
      <c r="D2615" s="11">
        <f>ROUND(АТС!E375*$D$791*$D$792/100,2)</f>
        <v>54.07</v>
      </c>
      <c r="E2615" s="11">
        <f>ROUND(АТС!E375*$E$791*$E$792/100,2)</f>
        <v>49.68</v>
      </c>
      <c r="F2615" s="11">
        <f>ROUND(АТС!E375*$F$791*$F$792/100,2)</f>
        <v>33.83</v>
      </c>
      <c r="G2615" s="11">
        <f>ROUND(АТС!E375*$G$791*$G$792/100,2)</f>
        <v>19.8</v>
      </c>
    </row>
    <row r="2616" spans="1:7" x14ac:dyDescent="0.25">
      <c r="A2616" s="244"/>
      <c r="B2616" s="253">
        <f t="shared" si="41"/>
        <v>41865.958330000001</v>
      </c>
      <c r="C2616" s="254">
        <v>23</v>
      </c>
      <c r="D2616" s="11">
        <f>ROUND(АТС!E376*$D$791*$D$792/100,2)</f>
        <v>100.34</v>
      </c>
      <c r="E2616" s="11">
        <f>ROUND(АТС!E376*$E$791*$E$792/100,2)</f>
        <v>92.19</v>
      </c>
      <c r="F2616" s="11">
        <f>ROUND(АТС!E376*$F$791*$F$792/100,2)</f>
        <v>62.78</v>
      </c>
      <c r="G2616" s="11">
        <f>ROUND(АТС!E376*$G$791*$G$792/100,2)</f>
        <v>36.75</v>
      </c>
    </row>
    <row r="2617" spans="1:7" x14ac:dyDescent="0.25">
      <c r="A2617" s="244"/>
      <c r="B2617" s="251">
        <f t="shared" si="41"/>
        <v>41866</v>
      </c>
      <c r="C2617" s="254">
        <v>0</v>
      </c>
      <c r="D2617" s="11">
        <f>ROUND(АТС!E377*$D$791*$D$792/100,2)</f>
        <v>2.7</v>
      </c>
      <c r="E2617" s="11">
        <f>ROUND(АТС!E377*$E$791*$E$792/100,2)</f>
        <v>2.48</v>
      </c>
      <c r="F2617" s="11">
        <f>ROUND(АТС!E377*$F$791*$F$792/100,2)</f>
        <v>1.69</v>
      </c>
      <c r="G2617" s="11">
        <f>ROUND(АТС!E377*$G$791*$G$792/100,2)</f>
        <v>0.99</v>
      </c>
    </row>
    <row r="2618" spans="1:7" x14ac:dyDescent="0.25">
      <c r="A2618" s="244"/>
      <c r="B2618" s="253">
        <f t="shared" si="41"/>
        <v>41866.041669999999</v>
      </c>
      <c r="C2618" s="254">
        <v>1</v>
      </c>
      <c r="D2618" s="11">
        <f>ROUND(АТС!E378*$D$791*$D$792/100,2)</f>
        <v>2.83</v>
      </c>
      <c r="E2618" s="11">
        <f>ROUND(АТС!E378*$E$791*$E$792/100,2)</f>
        <v>2.6</v>
      </c>
      <c r="F2618" s="11">
        <f>ROUND(АТС!E378*$F$791*$F$792/100,2)</f>
        <v>1.77</v>
      </c>
      <c r="G2618" s="11">
        <f>ROUND(АТС!E378*$G$791*$G$792/100,2)</f>
        <v>1.04</v>
      </c>
    </row>
    <row r="2619" spans="1:7" x14ac:dyDescent="0.25">
      <c r="A2619" s="244"/>
      <c r="B2619" s="251">
        <f t="shared" si="41"/>
        <v>41866.083330000001</v>
      </c>
      <c r="C2619" s="254">
        <v>2</v>
      </c>
      <c r="D2619" s="11">
        <f>ROUND(АТС!E379*$D$791*$D$792/100,2)</f>
        <v>6.62</v>
      </c>
      <c r="E2619" s="11">
        <f>ROUND(АТС!E379*$E$791*$E$792/100,2)</f>
        <v>6.09</v>
      </c>
      <c r="F2619" s="11">
        <f>ROUND(АТС!E379*$F$791*$F$792/100,2)</f>
        <v>4.1500000000000004</v>
      </c>
      <c r="G2619" s="11">
        <f>ROUND(АТС!E379*$G$791*$G$792/100,2)</f>
        <v>2.4300000000000002</v>
      </c>
    </row>
    <row r="2620" spans="1:7" x14ac:dyDescent="0.25">
      <c r="A2620" s="244"/>
      <c r="B2620" s="253">
        <f t="shared" si="41"/>
        <v>41866.125</v>
      </c>
      <c r="C2620" s="254">
        <v>3</v>
      </c>
      <c r="D2620" s="11">
        <f>ROUND(АТС!E380*$D$791*$D$792/100,2)</f>
        <v>11.39</v>
      </c>
      <c r="E2620" s="11">
        <f>ROUND(АТС!E380*$E$791*$E$792/100,2)</f>
        <v>10.46</v>
      </c>
      <c r="F2620" s="11">
        <f>ROUND(АТС!E380*$F$791*$F$792/100,2)</f>
        <v>7.13</v>
      </c>
      <c r="G2620" s="11">
        <f>ROUND(АТС!E380*$G$791*$G$792/100,2)</f>
        <v>4.17</v>
      </c>
    </row>
    <row r="2621" spans="1:7" x14ac:dyDescent="0.25">
      <c r="A2621" s="244"/>
      <c r="B2621" s="251">
        <f t="shared" si="41"/>
        <v>41866.166669999999</v>
      </c>
      <c r="C2621" s="254">
        <v>4</v>
      </c>
      <c r="D2621" s="11">
        <f>ROUND(АТС!E381*$D$791*$D$792/100,2)</f>
        <v>1.19</v>
      </c>
      <c r="E2621" s="11">
        <f>ROUND(АТС!E381*$E$791*$E$792/100,2)</f>
        <v>1.0900000000000001</v>
      </c>
      <c r="F2621" s="11">
        <f>ROUND(АТС!E381*$F$791*$F$792/100,2)</f>
        <v>0.75</v>
      </c>
      <c r="G2621" s="11">
        <f>ROUND(АТС!E381*$G$791*$G$792/100,2)</f>
        <v>0.44</v>
      </c>
    </row>
    <row r="2622" spans="1:7" x14ac:dyDescent="0.25">
      <c r="A2622" s="244"/>
      <c r="B2622" s="253">
        <f t="shared" si="41"/>
        <v>41866.208330000001</v>
      </c>
      <c r="C2622" s="254">
        <v>5</v>
      </c>
      <c r="D2622" s="11">
        <f>ROUND(АТС!E382*$D$791*$D$792/100,2)</f>
        <v>1.54</v>
      </c>
      <c r="E2622" s="11">
        <f>ROUND(АТС!E382*$E$791*$E$792/100,2)</f>
        <v>1.41</v>
      </c>
      <c r="F2622" s="11">
        <f>ROUND(АТС!E382*$F$791*$F$792/100,2)</f>
        <v>0.96</v>
      </c>
      <c r="G2622" s="11">
        <f>ROUND(АТС!E382*$G$791*$G$792/100,2)</f>
        <v>0.56000000000000005</v>
      </c>
    </row>
    <row r="2623" spans="1:7" x14ac:dyDescent="0.25">
      <c r="A2623" s="244"/>
      <c r="B2623" s="251">
        <f t="shared" si="41"/>
        <v>41866.25</v>
      </c>
      <c r="C2623" s="254">
        <v>6</v>
      </c>
      <c r="D2623" s="11">
        <f>ROUND(АТС!E383*$D$791*$D$792/100,2)</f>
        <v>0</v>
      </c>
      <c r="E2623" s="11">
        <f>ROUND(АТС!E383*$E$791*$E$792/100,2)</f>
        <v>0</v>
      </c>
      <c r="F2623" s="11">
        <f>ROUND(АТС!E383*$F$791*$F$792/100,2)</f>
        <v>0</v>
      </c>
      <c r="G2623" s="11">
        <f>ROUND(АТС!E383*$G$791*$G$792/100,2)</f>
        <v>0</v>
      </c>
    </row>
    <row r="2624" spans="1:7" x14ac:dyDescent="0.25">
      <c r="A2624" s="244"/>
      <c r="B2624" s="253">
        <f t="shared" si="41"/>
        <v>41866.291669999999</v>
      </c>
      <c r="C2624" s="254">
        <v>7</v>
      </c>
      <c r="D2624" s="11">
        <f>ROUND(АТС!E384*$D$791*$D$792/100,2)</f>
        <v>0</v>
      </c>
      <c r="E2624" s="11">
        <f>ROUND(АТС!E384*$E$791*$E$792/100,2)</f>
        <v>0</v>
      </c>
      <c r="F2624" s="11">
        <f>ROUND(АТС!E384*$F$791*$F$792/100,2)</f>
        <v>0</v>
      </c>
      <c r="G2624" s="11">
        <f>ROUND(АТС!E384*$G$791*$G$792/100,2)</f>
        <v>0</v>
      </c>
    </row>
    <row r="2625" spans="1:7" x14ac:dyDescent="0.25">
      <c r="A2625" s="244"/>
      <c r="B2625" s="251">
        <f t="shared" si="41"/>
        <v>41866.333330000001</v>
      </c>
      <c r="C2625" s="254">
        <v>8</v>
      </c>
      <c r="D2625" s="11">
        <f>ROUND(АТС!E385*$D$791*$D$792/100,2)</f>
        <v>0</v>
      </c>
      <c r="E2625" s="11">
        <f>ROUND(АТС!E385*$E$791*$E$792/100,2)</f>
        <v>0</v>
      </c>
      <c r="F2625" s="11">
        <f>ROUND(АТС!E385*$F$791*$F$792/100,2)</f>
        <v>0</v>
      </c>
      <c r="G2625" s="11">
        <f>ROUND(АТС!E385*$G$791*$G$792/100,2)</f>
        <v>0</v>
      </c>
    </row>
    <row r="2626" spans="1:7" x14ac:dyDescent="0.25">
      <c r="A2626" s="244"/>
      <c r="B2626" s="253">
        <f t="shared" ref="B2626:B2689" si="42">B2602+1</f>
        <v>41866.375</v>
      </c>
      <c r="C2626" s="254">
        <v>9</v>
      </c>
      <c r="D2626" s="11">
        <f>ROUND(АТС!E386*$D$791*$D$792/100,2)</f>
        <v>0</v>
      </c>
      <c r="E2626" s="11">
        <f>ROUND(АТС!E386*$E$791*$E$792/100,2)</f>
        <v>0</v>
      </c>
      <c r="F2626" s="11">
        <f>ROUND(АТС!E386*$F$791*$F$792/100,2)</f>
        <v>0</v>
      </c>
      <c r="G2626" s="11">
        <f>ROUND(АТС!E386*$G$791*$G$792/100,2)</f>
        <v>0</v>
      </c>
    </row>
    <row r="2627" spans="1:7" x14ac:dyDescent="0.25">
      <c r="A2627" s="244"/>
      <c r="B2627" s="251">
        <f t="shared" si="42"/>
        <v>41866.416669999999</v>
      </c>
      <c r="C2627" s="254">
        <v>10</v>
      </c>
      <c r="D2627" s="11">
        <f>ROUND(АТС!E387*$D$791*$D$792/100,2)</f>
        <v>107.63</v>
      </c>
      <c r="E2627" s="11">
        <f>ROUND(АТС!E387*$E$791*$E$792/100,2)</f>
        <v>98.89</v>
      </c>
      <c r="F2627" s="11">
        <f>ROUND(АТС!E387*$F$791*$F$792/100,2)</f>
        <v>67.349999999999994</v>
      </c>
      <c r="G2627" s="11">
        <f>ROUND(АТС!E387*$G$791*$G$792/100,2)</f>
        <v>39.42</v>
      </c>
    </row>
    <row r="2628" spans="1:7" x14ac:dyDescent="0.25">
      <c r="A2628" s="244"/>
      <c r="B2628" s="253">
        <f t="shared" si="42"/>
        <v>41866.458330000001</v>
      </c>
      <c r="C2628" s="254">
        <v>11</v>
      </c>
      <c r="D2628" s="11">
        <f>ROUND(АТС!E388*$D$791*$D$792/100,2)</f>
        <v>111.91</v>
      </c>
      <c r="E2628" s="11">
        <f>ROUND(АТС!E388*$E$791*$E$792/100,2)</f>
        <v>102.82</v>
      </c>
      <c r="F2628" s="11">
        <f>ROUND(АТС!E388*$F$791*$F$792/100,2)</f>
        <v>70.02</v>
      </c>
      <c r="G2628" s="11">
        <f>ROUND(АТС!E388*$G$791*$G$792/100,2)</f>
        <v>40.99</v>
      </c>
    </row>
    <row r="2629" spans="1:7" x14ac:dyDescent="0.25">
      <c r="A2629" s="244"/>
      <c r="B2629" s="251">
        <f t="shared" si="42"/>
        <v>41866.5</v>
      </c>
      <c r="C2629" s="254">
        <v>12</v>
      </c>
      <c r="D2629" s="11">
        <f>ROUND(АТС!E389*$D$791*$D$792/100,2)</f>
        <v>0</v>
      </c>
      <c r="E2629" s="11">
        <f>ROUND(АТС!E389*$E$791*$E$792/100,2)</f>
        <v>0</v>
      </c>
      <c r="F2629" s="11">
        <f>ROUND(АТС!E389*$F$791*$F$792/100,2)</f>
        <v>0</v>
      </c>
      <c r="G2629" s="11">
        <f>ROUND(АТС!E389*$G$791*$G$792/100,2)</f>
        <v>0</v>
      </c>
    </row>
    <row r="2630" spans="1:7" x14ac:dyDescent="0.25">
      <c r="A2630" s="244"/>
      <c r="B2630" s="253">
        <f t="shared" si="42"/>
        <v>41866.541669999999</v>
      </c>
      <c r="C2630" s="254">
        <v>13</v>
      </c>
      <c r="D2630" s="11">
        <f>ROUND(АТС!E390*$D$791*$D$792/100,2)</f>
        <v>0</v>
      </c>
      <c r="E2630" s="11">
        <f>ROUND(АТС!E390*$E$791*$E$792/100,2)</f>
        <v>0</v>
      </c>
      <c r="F2630" s="11">
        <f>ROUND(АТС!E390*$F$791*$F$792/100,2)</f>
        <v>0</v>
      </c>
      <c r="G2630" s="11">
        <f>ROUND(АТС!E390*$G$791*$G$792/100,2)</f>
        <v>0</v>
      </c>
    </row>
    <row r="2631" spans="1:7" x14ac:dyDescent="0.25">
      <c r="A2631" s="244"/>
      <c r="B2631" s="251">
        <f t="shared" si="42"/>
        <v>41866.583330000001</v>
      </c>
      <c r="C2631" s="254">
        <v>14</v>
      </c>
      <c r="D2631" s="11">
        <f>ROUND(АТС!E391*$D$791*$D$792/100,2)</f>
        <v>0</v>
      </c>
      <c r="E2631" s="11">
        <f>ROUND(АТС!E391*$E$791*$E$792/100,2)</f>
        <v>0</v>
      </c>
      <c r="F2631" s="11">
        <f>ROUND(АТС!E391*$F$791*$F$792/100,2)</f>
        <v>0</v>
      </c>
      <c r="G2631" s="11">
        <f>ROUND(АТС!E391*$G$791*$G$792/100,2)</f>
        <v>0</v>
      </c>
    </row>
    <row r="2632" spans="1:7" x14ac:dyDescent="0.25">
      <c r="A2632" s="244"/>
      <c r="B2632" s="253">
        <f t="shared" si="42"/>
        <v>41866.625</v>
      </c>
      <c r="C2632" s="254">
        <v>15</v>
      </c>
      <c r="D2632" s="11">
        <f>ROUND(АТС!E392*$D$791*$D$792/100,2)</f>
        <v>0</v>
      </c>
      <c r="E2632" s="11">
        <f>ROUND(АТС!E392*$E$791*$E$792/100,2)</f>
        <v>0</v>
      </c>
      <c r="F2632" s="11">
        <f>ROUND(АТС!E392*$F$791*$F$792/100,2)</f>
        <v>0</v>
      </c>
      <c r="G2632" s="11">
        <f>ROUND(АТС!E392*$G$791*$G$792/100,2)</f>
        <v>0</v>
      </c>
    </row>
    <row r="2633" spans="1:7" x14ac:dyDescent="0.25">
      <c r="A2633" s="244"/>
      <c r="B2633" s="251">
        <f t="shared" si="42"/>
        <v>41866.666669999999</v>
      </c>
      <c r="C2633" s="254">
        <v>16</v>
      </c>
      <c r="D2633" s="11">
        <f>ROUND(АТС!E393*$D$791*$D$792/100,2)</f>
        <v>0</v>
      </c>
      <c r="E2633" s="11">
        <f>ROUND(АТС!E393*$E$791*$E$792/100,2)</f>
        <v>0</v>
      </c>
      <c r="F2633" s="11">
        <f>ROUND(АТС!E393*$F$791*$F$792/100,2)</f>
        <v>0</v>
      </c>
      <c r="G2633" s="11">
        <f>ROUND(АТС!E393*$G$791*$G$792/100,2)</f>
        <v>0</v>
      </c>
    </row>
    <row r="2634" spans="1:7" x14ac:dyDescent="0.25">
      <c r="A2634" s="244"/>
      <c r="B2634" s="253">
        <f t="shared" si="42"/>
        <v>41866.708330000001</v>
      </c>
      <c r="C2634" s="254">
        <v>17</v>
      </c>
      <c r="D2634" s="11">
        <f>ROUND(АТС!E394*$D$791*$D$792/100,2)</f>
        <v>5.3</v>
      </c>
      <c r="E2634" s="11">
        <f>ROUND(АТС!E394*$E$791*$E$792/100,2)</f>
        <v>4.87</v>
      </c>
      <c r="F2634" s="11">
        <f>ROUND(АТС!E394*$F$791*$F$792/100,2)</f>
        <v>3.32</v>
      </c>
      <c r="G2634" s="11">
        <f>ROUND(АТС!E394*$G$791*$G$792/100,2)</f>
        <v>1.94</v>
      </c>
    </row>
    <row r="2635" spans="1:7" x14ac:dyDescent="0.25">
      <c r="A2635" s="244"/>
      <c r="B2635" s="251">
        <f t="shared" si="42"/>
        <v>41866.75</v>
      </c>
      <c r="C2635" s="254">
        <v>18</v>
      </c>
      <c r="D2635" s="11">
        <f>ROUND(АТС!E395*$D$791*$D$792/100,2)</f>
        <v>0</v>
      </c>
      <c r="E2635" s="11">
        <f>ROUND(АТС!E395*$E$791*$E$792/100,2)</f>
        <v>0</v>
      </c>
      <c r="F2635" s="11">
        <f>ROUND(АТС!E395*$F$791*$F$792/100,2)</f>
        <v>0</v>
      </c>
      <c r="G2635" s="11">
        <f>ROUND(АТС!E395*$G$791*$G$792/100,2)</f>
        <v>0</v>
      </c>
    </row>
    <row r="2636" spans="1:7" x14ac:dyDescent="0.25">
      <c r="A2636" s="244"/>
      <c r="B2636" s="253">
        <f t="shared" si="42"/>
        <v>41866.791669999999</v>
      </c>
      <c r="C2636" s="254">
        <v>19</v>
      </c>
      <c r="D2636" s="11">
        <f>ROUND(АТС!E396*$D$791*$D$792/100,2)</f>
        <v>0</v>
      </c>
      <c r="E2636" s="11">
        <f>ROUND(АТС!E396*$E$791*$E$792/100,2)</f>
        <v>0</v>
      </c>
      <c r="F2636" s="11">
        <f>ROUND(АТС!E396*$F$791*$F$792/100,2)</f>
        <v>0</v>
      </c>
      <c r="G2636" s="11">
        <f>ROUND(АТС!E396*$G$791*$G$792/100,2)</f>
        <v>0</v>
      </c>
    </row>
    <row r="2637" spans="1:7" x14ac:dyDescent="0.25">
      <c r="A2637" s="244"/>
      <c r="B2637" s="251">
        <f t="shared" si="42"/>
        <v>41866.833330000001</v>
      </c>
      <c r="C2637" s="254">
        <v>20</v>
      </c>
      <c r="D2637" s="11">
        <f>ROUND(АТС!E397*$D$791*$D$792/100,2)</f>
        <v>0</v>
      </c>
      <c r="E2637" s="11">
        <f>ROUND(АТС!E397*$E$791*$E$792/100,2)</f>
        <v>0</v>
      </c>
      <c r="F2637" s="11">
        <f>ROUND(АТС!E397*$F$791*$F$792/100,2)</f>
        <v>0</v>
      </c>
      <c r="G2637" s="11">
        <f>ROUND(АТС!E397*$G$791*$G$792/100,2)</f>
        <v>0</v>
      </c>
    </row>
    <row r="2638" spans="1:7" x14ac:dyDescent="0.25">
      <c r="A2638" s="244"/>
      <c r="B2638" s="253">
        <f t="shared" si="42"/>
        <v>41866.875</v>
      </c>
      <c r="C2638" s="254">
        <v>21</v>
      </c>
      <c r="D2638" s="11">
        <f>ROUND(АТС!E398*$D$791*$D$792/100,2)</f>
        <v>0</v>
      </c>
      <c r="E2638" s="11">
        <f>ROUND(АТС!E398*$E$791*$E$792/100,2)</f>
        <v>0</v>
      </c>
      <c r="F2638" s="11">
        <f>ROUND(АТС!E398*$F$791*$F$792/100,2)</f>
        <v>0</v>
      </c>
      <c r="G2638" s="11">
        <f>ROUND(АТС!E398*$G$791*$G$792/100,2)</f>
        <v>0</v>
      </c>
    </row>
    <row r="2639" spans="1:7" x14ac:dyDescent="0.25">
      <c r="A2639" s="244"/>
      <c r="B2639" s="251">
        <f t="shared" si="42"/>
        <v>41866.916669999999</v>
      </c>
      <c r="C2639" s="254">
        <v>22</v>
      </c>
      <c r="D2639" s="11">
        <f>ROUND(АТС!E399*$D$791*$D$792/100,2)</f>
        <v>0</v>
      </c>
      <c r="E2639" s="11">
        <f>ROUND(АТС!E399*$E$791*$E$792/100,2)</f>
        <v>0</v>
      </c>
      <c r="F2639" s="11">
        <f>ROUND(АТС!E399*$F$791*$F$792/100,2)</f>
        <v>0</v>
      </c>
      <c r="G2639" s="11">
        <f>ROUND(АТС!E399*$G$791*$G$792/100,2)</f>
        <v>0</v>
      </c>
    </row>
    <row r="2640" spans="1:7" x14ac:dyDescent="0.25">
      <c r="A2640" s="244"/>
      <c r="B2640" s="253">
        <f t="shared" si="42"/>
        <v>41866.958330000001</v>
      </c>
      <c r="C2640" s="254">
        <v>23</v>
      </c>
      <c r="D2640" s="11">
        <f>ROUND(АТС!E400*$D$791*$D$792/100,2)</f>
        <v>7.95</v>
      </c>
      <c r="E2640" s="11">
        <f>ROUND(АТС!E400*$E$791*$E$792/100,2)</f>
        <v>7.3</v>
      </c>
      <c r="F2640" s="11">
        <f>ROUND(АТС!E400*$F$791*$F$792/100,2)</f>
        <v>4.97</v>
      </c>
      <c r="G2640" s="11">
        <f>ROUND(АТС!E400*$G$791*$G$792/100,2)</f>
        <v>2.91</v>
      </c>
    </row>
    <row r="2641" spans="1:7" x14ac:dyDescent="0.25">
      <c r="A2641" s="244"/>
      <c r="B2641" s="251">
        <f t="shared" si="42"/>
        <v>41867</v>
      </c>
      <c r="C2641" s="254">
        <v>0</v>
      </c>
      <c r="D2641" s="11">
        <f>ROUND(АТС!E401*$D$791*$D$792/100,2)</f>
        <v>0.38</v>
      </c>
      <c r="E2641" s="11">
        <f>ROUND(АТС!E401*$E$791*$E$792/100,2)</f>
        <v>0.35</v>
      </c>
      <c r="F2641" s="11">
        <f>ROUND(АТС!E401*$F$791*$F$792/100,2)</f>
        <v>0.24</v>
      </c>
      <c r="G2641" s="11">
        <f>ROUND(АТС!E401*$G$791*$G$792/100,2)</f>
        <v>0.14000000000000001</v>
      </c>
    </row>
    <row r="2642" spans="1:7" x14ac:dyDescent="0.25">
      <c r="A2642" s="244"/>
      <c r="B2642" s="253">
        <f t="shared" si="42"/>
        <v>41867.041669999999</v>
      </c>
      <c r="C2642" s="254">
        <v>1</v>
      </c>
      <c r="D2642" s="11">
        <f>ROUND(АТС!E402*$D$791*$D$792/100,2)</f>
        <v>0</v>
      </c>
      <c r="E2642" s="11">
        <f>ROUND(АТС!E402*$E$791*$E$792/100,2)</f>
        <v>0</v>
      </c>
      <c r="F2642" s="11">
        <f>ROUND(АТС!E402*$F$791*$F$792/100,2)</f>
        <v>0</v>
      </c>
      <c r="G2642" s="11">
        <f>ROUND(АТС!E402*$G$791*$G$792/100,2)</f>
        <v>0</v>
      </c>
    </row>
    <row r="2643" spans="1:7" x14ac:dyDescent="0.25">
      <c r="A2643" s="244"/>
      <c r="B2643" s="251">
        <f t="shared" si="42"/>
        <v>41867.083330000001</v>
      </c>
      <c r="C2643" s="254">
        <v>2</v>
      </c>
      <c r="D2643" s="11">
        <f>ROUND(АТС!E403*$D$791*$D$792/100,2)</f>
        <v>0</v>
      </c>
      <c r="E2643" s="11">
        <f>ROUND(АТС!E403*$E$791*$E$792/100,2)</f>
        <v>0</v>
      </c>
      <c r="F2643" s="11">
        <f>ROUND(АТС!E403*$F$791*$F$792/100,2)</f>
        <v>0</v>
      </c>
      <c r="G2643" s="11">
        <f>ROUND(АТС!E403*$G$791*$G$792/100,2)</f>
        <v>0</v>
      </c>
    </row>
    <row r="2644" spans="1:7" x14ac:dyDescent="0.25">
      <c r="A2644" s="244"/>
      <c r="B2644" s="253">
        <f t="shared" si="42"/>
        <v>41867.125</v>
      </c>
      <c r="C2644" s="254">
        <v>3</v>
      </c>
      <c r="D2644" s="11">
        <f>ROUND(АТС!E404*$D$791*$D$792/100,2)</f>
        <v>0</v>
      </c>
      <c r="E2644" s="11">
        <f>ROUND(АТС!E404*$E$791*$E$792/100,2)</f>
        <v>0</v>
      </c>
      <c r="F2644" s="11">
        <f>ROUND(АТС!E404*$F$791*$F$792/100,2)</f>
        <v>0</v>
      </c>
      <c r="G2644" s="11">
        <f>ROUND(АТС!E404*$G$791*$G$792/100,2)</f>
        <v>0</v>
      </c>
    </row>
    <row r="2645" spans="1:7" x14ac:dyDescent="0.25">
      <c r="A2645" s="244"/>
      <c r="B2645" s="251">
        <f t="shared" si="42"/>
        <v>41867.166669999999</v>
      </c>
      <c r="C2645" s="254">
        <v>4</v>
      </c>
      <c r="D2645" s="11">
        <f>ROUND(АТС!E405*$D$791*$D$792/100,2)</f>
        <v>0</v>
      </c>
      <c r="E2645" s="11">
        <f>ROUND(АТС!E405*$E$791*$E$792/100,2)</f>
        <v>0</v>
      </c>
      <c r="F2645" s="11">
        <f>ROUND(АТС!E405*$F$791*$F$792/100,2)</f>
        <v>0</v>
      </c>
      <c r="G2645" s="11">
        <f>ROUND(АТС!E405*$G$791*$G$792/100,2)</f>
        <v>0</v>
      </c>
    </row>
    <row r="2646" spans="1:7" x14ac:dyDescent="0.25">
      <c r="A2646" s="244"/>
      <c r="B2646" s="253">
        <f t="shared" si="42"/>
        <v>41867.208330000001</v>
      </c>
      <c r="C2646" s="254">
        <v>5</v>
      </c>
      <c r="D2646" s="11">
        <f>ROUND(АТС!E406*$D$791*$D$792/100,2)</f>
        <v>0</v>
      </c>
      <c r="E2646" s="11">
        <f>ROUND(АТС!E406*$E$791*$E$792/100,2)</f>
        <v>0</v>
      </c>
      <c r="F2646" s="11">
        <f>ROUND(АТС!E406*$F$791*$F$792/100,2)</f>
        <v>0</v>
      </c>
      <c r="G2646" s="11">
        <f>ROUND(АТС!E406*$G$791*$G$792/100,2)</f>
        <v>0</v>
      </c>
    </row>
    <row r="2647" spans="1:7" x14ac:dyDescent="0.25">
      <c r="A2647" s="244"/>
      <c r="B2647" s="251">
        <f t="shared" si="42"/>
        <v>41867.25</v>
      </c>
      <c r="C2647" s="254">
        <v>6</v>
      </c>
      <c r="D2647" s="11">
        <f>ROUND(АТС!E407*$D$791*$D$792/100,2)</f>
        <v>0</v>
      </c>
      <c r="E2647" s="11">
        <f>ROUND(АТС!E407*$E$791*$E$792/100,2)</f>
        <v>0</v>
      </c>
      <c r="F2647" s="11">
        <f>ROUND(АТС!E407*$F$791*$F$792/100,2)</f>
        <v>0</v>
      </c>
      <c r="G2647" s="11">
        <f>ROUND(АТС!E407*$G$791*$G$792/100,2)</f>
        <v>0</v>
      </c>
    </row>
    <row r="2648" spans="1:7" x14ac:dyDescent="0.25">
      <c r="A2648" s="244"/>
      <c r="B2648" s="253">
        <f t="shared" si="42"/>
        <v>41867.291669999999</v>
      </c>
      <c r="C2648" s="254">
        <v>7</v>
      </c>
      <c r="D2648" s="11">
        <f>ROUND(АТС!E408*$D$791*$D$792/100,2)</f>
        <v>0</v>
      </c>
      <c r="E2648" s="11">
        <f>ROUND(АТС!E408*$E$791*$E$792/100,2)</f>
        <v>0</v>
      </c>
      <c r="F2648" s="11">
        <f>ROUND(АТС!E408*$F$791*$F$792/100,2)</f>
        <v>0</v>
      </c>
      <c r="G2648" s="11">
        <f>ROUND(АТС!E408*$G$791*$G$792/100,2)</f>
        <v>0</v>
      </c>
    </row>
    <row r="2649" spans="1:7" x14ac:dyDescent="0.25">
      <c r="A2649" s="244"/>
      <c r="B2649" s="251">
        <f t="shared" si="42"/>
        <v>41867.333330000001</v>
      </c>
      <c r="C2649" s="254">
        <v>8</v>
      </c>
      <c r="D2649" s="11">
        <f>ROUND(АТС!E409*$D$791*$D$792/100,2)</f>
        <v>0</v>
      </c>
      <c r="E2649" s="11">
        <f>ROUND(АТС!E409*$E$791*$E$792/100,2)</f>
        <v>0</v>
      </c>
      <c r="F2649" s="11">
        <f>ROUND(АТС!E409*$F$791*$F$792/100,2)</f>
        <v>0</v>
      </c>
      <c r="G2649" s="11">
        <f>ROUND(АТС!E409*$G$791*$G$792/100,2)</f>
        <v>0</v>
      </c>
    </row>
    <row r="2650" spans="1:7" x14ac:dyDescent="0.25">
      <c r="A2650" s="244"/>
      <c r="B2650" s="253">
        <f t="shared" si="42"/>
        <v>41867.375</v>
      </c>
      <c r="C2650" s="254">
        <v>9</v>
      </c>
      <c r="D2650" s="11">
        <f>ROUND(АТС!E410*$D$791*$D$792/100,2)</f>
        <v>0</v>
      </c>
      <c r="E2650" s="11">
        <f>ROUND(АТС!E410*$E$791*$E$792/100,2)</f>
        <v>0</v>
      </c>
      <c r="F2650" s="11">
        <f>ROUND(АТС!E410*$F$791*$F$792/100,2)</f>
        <v>0</v>
      </c>
      <c r="G2650" s="11">
        <f>ROUND(АТС!E410*$G$791*$G$792/100,2)</f>
        <v>0</v>
      </c>
    </row>
    <row r="2651" spans="1:7" x14ac:dyDescent="0.25">
      <c r="A2651" s="244"/>
      <c r="B2651" s="251">
        <f t="shared" si="42"/>
        <v>41867.416669999999</v>
      </c>
      <c r="C2651" s="254">
        <v>10</v>
      </c>
      <c r="D2651" s="11">
        <f>ROUND(АТС!E411*$D$791*$D$792/100,2)</f>
        <v>6.46</v>
      </c>
      <c r="E2651" s="11">
        <f>ROUND(АТС!E411*$E$791*$E$792/100,2)</f>
        <v>5.93</v>
      </c>
      <c r="F2651" s="11">
        <f>ROUND(АТС!E411*$F$791*$F$792/100,2)</f>
        <v>4.04</v>
      </c>
      <c r="G2651" s="11">
        <f>ROUND(АТС!E411*$G$791*$G$792/100,2)</f>
        <v>2.37</v>
      </c>
    </row>
    <row r="2652" spans="1:7" x14ac:dyDescent="0.25">
      <c r="A2652" s="244"/>
      <c r="B2652" s="253">
        <f t="shared" si="42"/>
        <v>41867.458330000001</v>
      </c>
      <c r="C2652" s="254">
        <v>11</v>
      </c>
      <c r="D2652" s="11">
        <f>ROUND(АТС!E412*$D$791*$D$792/100,2)</f>
        <v>3.94</v>
      </c>
      <c r="E2652" s="11">
        <f>ROUND(АТС!E412*$E$791*$E$792/100,2)</f>
        <v>3.62</v>
      </c>
      <c r="F2652" s="11">
        <f>ROUND(АТС!E412*$F$791*$F$792/100,2)</f>
        <v>2.4700000000000002</v>
      </c>
      <c r="G2652" s="11">
        <f>ROUND(АТС!E412*$G$791*$G$792/100,2)</f>
        <v>1.44</v>
      </c>
    </row>
    <row r="2653" spans="1:7" x14ac:dyDescent="0.25">
      <c r="A2653" s="244"/>
      <c r="B2653" s="251">
        <f t="shared" si="42"/>
        <v>41867.5</v>
      </c>
      <c r="C2653" s="254">
        <v>12</v>
      </c>
      <c r="D2653" s="11">
        <f>ROUND(АТС!E413*$D$791*$D$792/100,2)</f>
        <v>0</v>
      </c>
      <c r="E2653" s="11">
        <f>ROUND(АТС!E413*$E$791*$E$792/100,2)</f>
        <v>0</v>
      </c>
      <c r="F2653" s="11">
        <f>ROUND(АТС!E413*$F$791*$F$792/100,2)</f>
        <v>0</v>
      </c>
      <c r="G2653" s="11">
        <f>ROUND(АТС!E413*$G$791*$G$792/100,2)</f>
        <v>0</v>
      </c>
    </row>
    <row r="2654" spans="1:7" x14ac:dyDescent="0.25">
      <c r="A2654" s="244"/>
      <c r="B2654" s="253">
        <f t="shared" si="42"/>
        <v>41867.541669999999</v>
      </c>
      <c r="C2654" s="254">
        <v>13</v>
      </c>
      <c r="D2654" s="11">
        <f>ROUND(АТС!E414*$D$791*$D$792/100,2)</f>
        <v>0</v>
      </c>
      <c r="E2654" s="11">
        <f>ROUND(АТС!E414*$E$791*$E$792/100,2)</f>
        <v>0</v>
      </c>
      <c r="F2654" s="11">
        <f>ROUND(АТС!E414*$F$791*$F$792/100,2)</f>
        <v>0</v>
      </c>
      <c r="G2654" s="11">
        <f>ROUND(АТС!E414*$G$791*$G$792/100,2)</f>
        <v>0</v>
      </c>
    </row>
    <row r="2655" spans="1:7" x14ac:dyDescent="0.25">
      <c r="A2655" s="244"/>
      <c r="B2655" s="251">
        <f t="shared" si="42"/>
        <v>41867.583330000001</v>
      </c>
      <c r="C2655" s="254">
        <v>14</v>
      </c>
      <c r="D2655" s="11">
        <f>ROUND(АТС!E415*$D$791*$D$792/100,2)</f>
        <v>0</v>
      </c>
      <c r="E2655" s="11">
        <f>ROUND(АТС!E415*$E$791*$E$792/100,2)</f>
        <v>0</v>
      </c>
      <c r="F2655" s="11">
        <f>ROUND(АТС!E415*$F$791*$F$792/100,2)</f>
        <v>0</v>
      </c>
      <c r="G2655" s="11">
        <f>ROUND(АТС!E415*$G$791*$G$792/100,2)</f>
        <v>0</v>
      </c>
    </row>
    <row r="2656" spans="1:7" x14ac:dyDescent="0.25">
      <c r="A2656" s="244"/>
      <c r="B2656" s="253">
        <f t="shared" si="42"/>
        <v>41867.625</v>
      </c>
      <c r="C2656" s="254">
        <v>15</v>
      </c>
      <c r="D2656" s="11">
        <f>ROUND(АТС!E416*$D$791*$D$792/100,2)</f>
        <v>0</v>
      </c>
      <c r="E2656" s="11">
        <f>ROUND(АТС!E416*$E$791*$E$792/100,2)</f>
        <v>0</v>
      </c>
      <c r="F2656" s="11">
        <f>ROUND(АТС!E416*$F$791*$F$792/100,2)</f>
        <v>0</v>
      </c>
      <c r="G2656" s="11">
        <f>ROUND(АТС!E416*$G$791*$G$792/100,2)</f>
        <v>0</v>
      </c>
    </row>
    <row r="2657" spans="1:7" x14ac:dyDescent="0.25">
      <c r="A2657" s="244"/>
      <c r="B2657" s="251">
        <f t="shared" si="42"/>
        <v>41867.666669999999</v>
      </c>
      <c r="C2657" s="254">
        <v>16</v>
      </c>
      <c r="D2657" s="11">
        <f>ROUND(АТС!E417*$D$791*$D$792/100,2)</f>
        <v>0</v>
      </c>
      <c r="E2657" s="11">
        <f>ROUND(АТС!E417*$E$791*$E$792/100,2)</f>
        <v>0</v>
      </c>
      <c r="F2657" s="11">
        <f>ROUND(АТС!E417*$F$791*$F$792/100,2)</f>
        <v>0</v>
      </c>
      <c r="G2657" s="11">
        <f>ROUND(АТС!E417*$G$791*$G$792/100,2)</f>
        <v>0</v>
      </c>
    </row>
    <row r="2658" spans="1:7" x14ac:dyDescent="0.25">
      <c r="A2658" s="244"/>
      <c r="B2658" s="253">
        <f t="shared" si="42"/>
        <v>41867.708330000001</v>
      </c>
      <c r="C2658" s="254">
        <v>17</v>
      </c>
      <c r="D2658" s="11">
        <f>ROUND(АТС!E418*$D$791*$D$792/100,2)</f>
        <v>0</v>
      </c>
      <c r="E2658" s="11">
        <f>ROUND(АТС!E418*$E$791*$E$792/100,2)</f>
        <v>0</v>
      </c>
      <c r="F2658" s="11">
        <f>ROUND(АТС!E418*$F$791*$F$792/100,2)</f>
        <v>0</v>
      </c>
      <c r="G2658" s="11">
        <f>ROUND(АТС!E418*$G$791*$G$792/100,2)</f>
        <v>0</v>
      </c>
    </row>
    <row r="2659" spans="1:7" x14ac:dyDescent="0.25">
      <c r="A2659" s="244"/>
      <c r="B2659" s="251">
        <f t="shared" si="42"/>
        <v>41867.75</v>
      </c>
      <c r="C2659" s="254">
        <v>18</v>
      </c>
      <c r="D2659" s="11">
        <f>ROUND(АТС!E419*$D$791*$D$792/100,2)</f>
        <v>0</v>
      </c>
      <c r="E2659" s="11">
        <f>ROUND(АТС!E419*$E$791*$E$792/100,2)</f>
        <v>0</v>
      </c>
      <c r="F2659" s="11">
        <f>ROUND(АТС!E419*$F$791*$F$792/100,2)</f>
        <v>0</v>
      </c>
      <c r="G2659" s="11">
        <f>ROUND(АТС!E419*$G$791*$G$792/100,2)</f>
        <v>0</v>
      </c>
    </row>
    <row r="2660" spans="1:7" x14ac:dyDescent="0.25">
      <c r="A2660" s="244"/>
      <c r="B2660" s="253">
        <f t="shared" si="42"/>
        <v>41867.791669999999</v>
      </c>
      <c r="C2660" s="254">
        <v>19</v>
      </c>
      <c r="D2660" s="11">
        <f>ROUND(АТС!E420*$D$791*$D$792/100,2)</f>
        <v>0.6</v>
      </c>
      <c r="E2660" s="11">
        <f>ROUND(АТС!E420*$E$791*$E$792/100,2)</f>
        <v>0.55000000000000004</v>
      </c>
      <c r="F2660" s="11">
        <f>ROUND(АТС!E420*$F$791*$F$792/100,2)</f>
        <v>0.38</v>
      </c>
      <c r="G2660" s="11">
        <f>ROUND(АТС!E420*$G$791*$G$792/100,2)</f>
        <v>0.22</v>
      </c>
    </row>
    <row r="2661" spans="1:7" x14ac:dyDescent="0.25">
      <c r="A2661" s="244"/>
      <c r="B2661" s="251">
        <f t="shared" si="42"/>
        <v>41867.833330000001</v>
      </c>
      <c r="C2661" s="254">
        <v>20</v>
      </c>
      <c r="D2661" s="11">
        <f>ROUND(АТС!E421*$D$791*$D$792/100,2)</f>
        <v>0</v>
      </c>
      <c r="E2661" s="11">
        <f>ROUND(АТС!E421*$E$791*$E$792/100,2)</f>
        <v>0</v>
      </c>
      <c r="F2661" s="11">
        <f>ROUND(АТС!E421*$F$791*$F$792/100,2)</f>
        <v>0</v>
      </c>
      <c r="G2661" s="11">
        <f>ROUND(АТС!E421*$G$791*$G$792/100,2)</f>
        <v>0</v>
      </c>
    </row>
    <row r="2662" spans="1:7" x14ac:dyDescent="0.25">
      <c r="A2662" s="244"/>
      <c r="B2662" s="253">
        <f t="shared" si="42"/>
        <v>41867.875</v>
      </c>
      <c r="C2662" s="254">
        <v>21</v>
      </c>
      <c r="D2662" s="11">
        <f>ROUND(АТС!E422*$D$791*$D$792/100,2)</f>
        <v>0</v>
      </c>
      <c r="E2662" s="11">
        <f>ROUND(АТС!E422*$E$791*$E$792/100,2)</f>
        <v>0</v>
      </c>
      <c r="F2662" s="11">
        <f>ROUND(АТС!E422*$F$791*$F$792/100,2)</f>
        <v>0</v>
      </c>
      <c r="G2662" s="11">
        <f>ROUND(АТС!E422*$G$791*$G$792/100,2)</f>
        <v>0</v>
      </c>
    </row>
    <row r="2663" spans="1:7" x14ac:dyDescent="0.25">
      <c r="A2663" s="244"/>
      <c r="B2663" s="251">
        <f t="shared" si="42"/>
        <v>41867.916669999999</v>
      </c>
      <c r="C2663" s="254">
        <v>22</v>
      </c>
      <c r="D2663" s="11">
        <f>ROUND(АТС!E423*$D$791*$D$792/100,2)</f>
        <v>0.01</v>
      </c>
      <c r="E2663" s="11">
        <f>ROUND(АТС!E423*$E$791*$E$792/100,2)</f>
        <v>0.01</v>
      </c>
      <c r="F2663" s="11">
        <f>ROUND(АТС!E423*$F$791*$F$792/100,2)</f>
        <v>0.01</v>
      </c>
      <c r="G2663" s="11">
        <f>ROUND(АТС!E423*$G$791*$G$792/100,2)</f>
        <v>0</v>
      </c>
    </row>
    <row r="2664" spans="1:7" x14ac:dyDescent="0.25">
      <c r="A2664" s="244"/>
      <c r="B2664" s="253">
        <f t="shared" si="42"/>
        <v>41867.958330000001</v>
      </c>
      <c r="C2664" s="254">
        <v>23</v>
      </c>
      <c r="D2664" s="11">
        <f>ROUND(АТС!E424*$D$791*$D$792/100,2)</f>
        <v>4.05</v>
      </c>
      <c r="E2664" s="11">
        <f>ROUND(АТС!E424*$E$791*$E$792/100,2)</f>
        <v>3.72</v>
      </c>
      <c r="F2664" s="11">
        <f>ROUND(АТС!E424*$F$791*$F$792/100,2)</f>
        <v>2.5299999999999998</v>
      </c>
      <c r="G2664" s="11">
        <f>ROUND(АТС!E424*$G$791*$G$792/100,2)</f>
        <v>1.48</v>
      </c>
    </row>
    <row r="2665" spans="1:7" x14ac:dyDescent="0.25">
      <c r="A2665" s="244"/>
      <c r="B2665" s="251">
        <f t="shared" si="42"/>
        <v>41868</v>
      </c>
      <c r="C2665" s="254">
        <v>0</v>
      </c>
      <c r="D2665" s="11">
        <f>ROUND(АТС!E425*$D$791*$D$792/100,2)</f>
        <v>5.0599999999999996</v>
      </c>
      <c r="E2665" s="11">
        <f>ROUND(АТС!E425*$E$791*$E$792/100,2)</f>
        <v>4.6500000000000004</v>
      </c>
      <c r="F2665" s="11">
        <f>ROUND(АТС!E425*$F$791*$F$792/100,2)</f>
        <v>3.17</v>
      </c>
      <c r="G2665" s="11">
        <f>ROUND(АТС!E425*$G$791*$G$792/100,2)</f>
        <v>1.85</v>
      </c>
    </row>
    <row r="2666" spans="1:7" x14ac:dyDescent="0.25">
      <c r="A2666" s="244"/>
      <c r="B2666" s="253">
        <f t="shared" si="42"/>
        <v>41868.041669999999</v>
      </c>
      <c r="C2666" s="254">
        <v>1</v>
      </c>
      <c r="D2666" s="11">
        <f>ROUND(АТС!E426*$D$791*$D$792/100,2)</f>
        <v>0</v>
      </c>
      <c r="E2666" s="11">
        <f>ROUND(АТС!E426*$E$791*$E$792/100,2)</f>
        <v>0</v>
      </c>
      <c r="F2666" s="11">
        <f>ROUND(АТС!E426*$F$791*$F$792/100,2)</f>
        <v>0</v>
      </c>
      <c r="G2666" s="11">
        <f>ROUND(АТС!E426*$G$791*$G$792/100,2)</f>
        <v>0</v>
      </c>
    </row>
    <row r="2667" spans="1:7" x14ac:dyDescent="0.25">
      <c r="A2667" s="244"/>
      <c r="B2667" s="251">
        <f t="shared" si="42"/>
        <v>41868.083330000001</v>
      </c>
      <c r="C2667" s="254">
        <v>2</v>
      </c>
      <c r="D2667" s="11">
        <f>ROUND(АТС!E427*$D$791*$D$792/100,2)</f>
        <v>3.14</v>
      </c>
      <c r="E2667" s="11">
        <f>ROUND(АТС!E427*$E$791*$E$792/100,2)</f>
        <v>2.88</v>
      </c>
      <c r="F2667" s="11">
        <f>ROUND(АТС!E427*$F$791*$F$792/100,2)</f>
        <v>1.96</v>
      </c>
      <c r="G2667" s="11">
        <f>ROUND(АТС!E427*$G$791*$G$792/100,2)</f>
        <v>1.1499999999999999</v>
      </c>
    </row>
    <row r="2668" spans="1:7" x14ac:dyDescent="0.25">
      <c r="A2668" s="244"/>
      <c r="B2668" s="253">
        <f t="shared" si="42"/>
        <v>41868.125</v>
      </c>
      <c r="C2668" s="254">
        <v>3</v>
      </c>
      <c r="D2668" s="11">
        <f>ROUND(АТС!E428*$D$791*$D$792/100,2)</f>
        <v>1.48</v>
      </c>
      <c r="E2668" s="11">
        <f>ROUND(АТС!E428*$E$791*$E$792/100,2)</f>
        <v>1.36</v>
      </c>
      <c r="F2668" s="11">
        <f>ROUND(АТС!E428*$F$791*$F$792/100,2)</f>
        <v>0.93</v>
      </c>
      <c r="G2668" s="11">
        <f>ROUND(АТС!E428*$G$791*$G$792/100,2)</f>
        <v>0.54</v>
      </c>
    </row>
    <row r="2669" spans="1:7" x14ac:dyDescent="0.25">
      <c r="A2669" s="244"/>
      <c r="B2669" s="251">
        <f t="shared" si="42"/>
        <v>41868.166669999999</v>
      </c>
      <c r="C2669" s="254">
        <v>4</v>
      </c>
      <c r="D2669" s="11">
        <f>ROUND(АТС!E429*$D$791*$D$792/100,2)</f>
        <v>6.17</v>
      </c>
      <c r="E2669" s="11">
        <f>ROUND(АТС!E429*$E$791*$E$792/100,2)</f>
        <v>5.66</v>
      </c>
      <c r="F2669" s="11">
        <f>ROUND(АТС!E429*$F$791*$F$792/100,2)</f>
        <v>3.86</v>
      </c>
      <c r="G2669" s="11">
        <f>ROUND(АТС!E429*$G$791*$G$792/100,2)</f>
        <v>2.2599999999999998</v>
      </c>
    </row>
    <row r="2670" spans="1:7" x14ac:dyDescent="0.25">
      <c r="A2670" s="244"/>
      <c r="B2670" s="253">
        <f t="shared" si="42"/>
        <v>41868.208330000001</v>
      </c>
      <c r="C2670" s="254">
        <v>5</v>
      </c>
      <c r="D2670" s="11">
        <f>ROUND(АТС!E430*$D$791*$D$792/100,2)</f>
        <v>4.49</v>
      </c>
      <c r="E2670" s="11">
        <f>ROUND(АТС!E430*$E$791*$E$792/100,2)</f>
        <v>4.13</v>
      </c>
      <c r="F2670" s="11">
        <f>ROUND(АТС!E430*$F$791*$F$792/100,2)</f>
        <v>2.81</v>
      </c>
      <c r="G2670" s="11">
        <f>ROUND(АТС!E430*$G$791*$G$792/100,2)</f>
        <v>1.64</v>
      </c>
    </row>
    <row r="2671" spans="1:7" x14ac:dyDescent="0.25">
      <c r="A2671" s="244"/>
      <c r="B2671" s="251">
        <f t="shared" si="42"/>
        <v>41868.25</v>
      </c>
      <c r="C2671" s="254">
        <v>6</v>
      </c>
      <c r="D2671" s="11">
        <f>ROUND(АТС!E431*$D$791*$D$792/100,2)</f>
        <v>0</v>
      </c>
      <c r="E2671" s="11">
        <f>ROUND(АТС!E431*$E$791*$E$792/100,2)</f>
        <v>0</v>
      </c>
      <c r="F2671" s="11">
        <f>ROUND(АТС!E431*$F$791*$F$792/100,2)</f>
        <v>0</v>
      </c>
      <c r="G2671" s="11">
        <f>ROUND(АТС!E431*$G$791*$G$792/100,2)</f>
        <v>0</v>
      </c>
    </row>
    <row r="2672" spans="1:7" x14ac:dyDescent="0.25">
      <c r="A2672" s="244"/>
      <c r="B2672" s="253">
        <f t="shared" si="42"/>
        <v>41868.291669999999</v>
      </c>
      <c r="C2672" s="254">
        <v>7</v>
      </c>
      <c r="D2672" s="11">
        <f>ROUND(АТС!E432*$D$791*$D$792/100,2)</f>
        <v>0</v>
      </c>
      <c r="E2672" s="11">
        <f>ROUND(АТС!E432*$E$791*$E$792/100,2)</f>
        <v>0</v>
      </c>
      <c r="F2672" s="11">
        <f>ROUND(АТС!E432*$F$791*$F$792/100,2)</f>
        <v>0</v>
      </c>
      <c r="G2672" s="11">
        <f>ROUND(АТС!E432*$G$791*$G$792/100,2)</f>
        <v>0</v>
      </c>
    </row>
    <row r="2673" spans="1:7" x14ac:dyDescent="0.25">
      <c r="A2673" s="244"/>
      <c r="B2673" s="251">
        <f t="shared" si="42"/>
        <v>41868.333330000001</v>
      </c>
      <c r="C2673" s="254">
        <v>8</v>
      </c>
      <c r="D2673" s="11">
        <f>ROUND(АТС!E433*$D$791*$D$792/100,2)</f>
        <v>0</v>
      </c>
      <c r="E2673" s="11">
        <f>ROUND(АТС!E433*$E$791*$E$792/100,2)</f>
        <v>0</v>
      </c>
      <c r="F2673" s="11">
        <f>ROUND(АТС!E433*$F$791*$F$792/100,2)</f>
        <v>0</v>
      </c>
      <c r="G2673" s="11">
        <f>ROUND(АТС!E433*$G$791*$G$792/100,2)</f>
        <v>0</v>
      </c>
    </row>
    <row r="2674" spans="1:7" x14ac:dyDescent="0.25">
      <c r="A2674" s="244"/>
      <c r="B2674" s="253">
        <f t="shared" si="42"/>
        <v>41868.375</v>
      </c>
      <c r="C2674" s="254">
        <v>9</v>
      </c>
      <c r="D2674" s="11">
        <f>ROUND(АТС!E434*$D$791*$D$792/100,2)</f>
        <v>0</v>
      </c>
      <c r="E2674" s="11">
        <f>ROUND(АТС!E434*$E$791*$E$792/100,2)</f>
        <v>0</v>
      </c>
      <c r="F2674" s="11">
        <f>ROUND(АТС!E434*$F$791*$F$792/100,2)</f>
        <v>0</v>
      </c>
      <c r="G2674" s="11">
        <f>ROUND(АТС!E434*$G$791*$G$792/100,2)</f>
        <v>0</v>
      </c>
    </row>
    <row r="2675" spans="1:7" x14ac:dyDescent="0.25">
      <c r="A2675" s="244"/>
      <c r="B2675" s="251">
        <f t="shared" si="42"/>
        <v>41868.416669999999</v>
      </c>
      <c r="C2675" s="254">
        <v>10</v>
      </c>
      <c r="D2675" s="11">
        <f>ROUND(АТС!E435*$D$791*$D$792/100,2)</f>
        <v>0</v>
      </c>
      <c r="E2675" s="11">
        <f>ROUND(АТС!E435*$E$791*$E$792/100,2)</f>
        <v>0</v>
      </c>
      <c r="F2675" s="11">
        <f>ROUND(АТС!E435*$F$791*$F$792/100,2)</f>
        <v>0</v>
      </c>
      <c r="G2675" s="11">
        <f>ROUND(АТС!E435*$G$791*$G$792/100,2)</f>
        <v>0</v>
      </c>
    </row>
    <row r="2676" spans="1:7" x14ac:dyDescent="0.25">
      <c r="A2676" s="244"/>
      <c r="B2676" s="253">
        <f t="shared" si="42"/>
        <v>41868.458330000001</v>
      </c>
      <c r="C2676" s="254">
        <v>11</v>
      </c>
      <c r="D2676" s="11">
        <f>ROUND(АТС!E436*$D$791*$D$792/100,2)</f>
        <v>0</v>
      </c>
      <c r="E2676" s="11">
        <f>ROUND(АТС!E436*$E$791*$E$792/100,2)</f>
        <v>0</v>
      </c>
      <c r="F2676" s="11">
        <f>ROUND(АТС!E436*$F$791*$F$792/100,2)</f>
        <v>0</v>
      </c>
      <c r="G2676" s="11">
        <f>ROUND(АТС!E436*$G$791*$G$792/100,2)</f>
        <v>0</v>
      </c>
    </row>
    <row r="2677" spans="1:7" x14ac:dyDescent="0.25">
      <c r="A2677" s="244"/>
      <c r="B2677" s="251">
        <f t="shared" si="42"/>
        <v>41868.5</v>
      </c>
      <c r="C2677" s="254">
        <v>12</v>
      </c>
      <c r="D2677" s="11">
        <f>ROUND(АТС!E437*$D$791*$D$792/100,2)</f>
        <v>0.03</v>
      </c>
      <c r="E2677" s="11">
        <f>ROUND(АТС!E437*$E$791*$E$792/100,2)</f>
        <v>0.03</v>
      </c>
      <c r="F2677" s="11">
        <f>ROUND(АТС!E437*$F$791*$F$792/100,2)</f>
        <v>0.02</v>
      </c>
      <c r="G2677" s="11">
        <f>ROUND(АТС!E437*$G$791*$G$792/100,2)</f>
        <v>0.01</v>
      </c>
    </row>
    <row r="2678" spans="1:7" x14ac:dyDescent="0.25">
      <c r="A2678" s="244"/>
      <c r="B2678" s="253">
        <f t="shared" si="42"/>
        <v>41868.541669999999</v>
      </c>
      <c r="C2678" s="254">
        <v>13</v>
      </c>
      <c r="D2678" s="11">
        <f>ROUND(АТС!E438*$D$791*$D$792/100,2)</f>
        <v>0.42</v>
      </c>
      <c r="E2678" s="11">
        <f>ROUND(АТС!E438*$E$791*$E$792/100,2)</f>
        <v>0.38</v>
      </c>
      <c r="F2678" s="11">
        <f>ROUND(АТС!E438*$F$791*$F$792/100,2)</f>
        <v>0.26</v>
      </c>
      <c r="G2678" s="11">
        <f>ROUND(АТС!E438*$G$791*$G$792/100,2)</f>
        <v>0.15</v>
      </c>
    </row>
    <row r="2679" spans="1:7" x14ac:dyDescent="0.25">
      <c r="A2679" s="244"/>
      <c r="B2679" s="251">
        <f t="shared" si="42"/>
        <v>41868.583330000001</v>
      </c>
      <c r="C2679" s="254">
        <v>14</v>
      </c>
      <c r="D2679" s="11">
        <f>ROUND(АТС!E439*$D$791*$D$792/100,2)</f>
        <v>6.38</v>
      </c>
      <c r="E2679" s="11">
        <f>ROUND(АТС!E439*$E$791*$E$792/100,2)</f>
        <v>5.86</v>
      </c>
      <c r="F2679" s="11">
        <f>ROUND(АТС!E439*$F$791*$F$792/100,2)</f>
        <v>3.99</v>
      </c>
      <c r="G2679" s="11">
        <f>ROUND(АТС!E439*$G$791*$G$792/100,2)</f>
        <v>2.34</v>
      </c>
    </row>
    <row r="2680" spans="1:7" x14ac:dyDescent="0.25">
      <c r="A2680" s="244"/>
      <c r="B2680" s="253">
        <f t="shared" si="42"/>
        <v>41868.625</v>
      </c>
      <c r="C2680" s="254">
        <v>15</v>
      </c>
      <c r="D2680" s="11">
        <f>ROUND(АТС!E440*$D$791*$D$792/100,2)</f>
        <v>1.78</v>
      </c>
      <c r="E2680" s="11">
        <f>ROUND(АТС!E440*$E$791*$E$792/100,2)</f>
        <v>1.64</v>
      </c>
      <c r="F2680" s="11">
        <f>ROUND(АТС!E440*$F$791*$F$792/100,2)</f>
        <v>1.1100000000000001</v>
      </c>
      <c r="G2680" s="11">
        <f>ROUND(АТС!E440*$G$791*$G$792/100,2)</f>
        <v>0.65</v>
      </c>
    </row>
    <row r="2681" spans="1:7" x14ac:dyDescent="0.25">
      <c r="A2681" s="244"/>
      <c r="B2681" s="251">
        <f t="shared" si="42"/>
        <v>41868.666669999999</v>
      </c>
      <c r="C2681" s="254">
        <v>16</v>
      </c>
      <c r="D2681" s="11">
        <f>ROUND(АТС!E441*$D$791*$D$792/100,2)</f>
        <v>8.58</v>
      </c>
      <c r="E2681" s="11">
        <f>ROUND(АТС!E441*$E$791*$E$792/100,2)</f>
        <v>7.88</v>
      </c>
      <c r="F2681" s="11">
        <f>ROUND(АТС!E441*$F$791*$F$792/100,2)</f>
        <v>5.37</v>
      </c>
      <c r="G2681" s="11">
        <f>ROUND(АТС!E441*$G$791*$G$792/100,2)</f>
        <v>3.14</v>
      </c>
    </row>
    <row r="2682" spans="1:7" x14ac:dyDescent="0.25">
      <c r="A2682" s="244"/>
      <c r="B2682" s="253">
        <f t="shared" si="42"/>
        <v>41868.708330000001</v>
      </c>
      <c r="C2682" s="254">
        <v>17</v>
      </c>
      <c r="D2682" s="11">
        <f>ROUND(АТС!E442*$D$791*$D$792/100,2)</f>
        <v>8.3699999999999992</v>
      </c>
      <c r="E2682" s="11">
        <f>ROUND(АТС!E442*$E$791*$E$792/100,2)</f>
        <v>7.69</v>
      </c>
      <c r="F2682" s="11">
        <f>ROUND(АТС!E442*$F$791*$F$792/100,2)</f>
        <v>5.24</v>
      </c>
      <c r="G2682" s="11">
        <f>ROUND(АТС!E442*$G$791*$G$792/100,2)</f>
        <v>3.06</v>
      </c>
    </row>
    <row r="2683" spans="1:7" x14ac:dyDescent="0.25">
      <c r="A2683" s="244"/>
      <c r="B2683" s="251">
        <f t="shared" si="42"/>
        <v>41868.75</v>
      </c>
      <c r="C2683" s="254">
        <v>18</v>
      </c>
      <c r="D2683" s="11">
        <f>ROUND(АТС!E443*$D$791*$D$792/100,2)</f>
        <v>4.84</v>
      </c>
      <c r="E2683" s="11">
        <f>ROUND(АТС!E443*$E$791*$E$792/100,2)</f>
        <v>4.45</v>
      </c>
      <c r="F2683" s="11">
        <f>ROUND(АТС!E443*$F$791*$F$792/100,2)</f>
        <v>3.03</v>
      </c>
      <c r="G2683" s="11">
        <f>ROUND(АТС!E443*$G$791*$G$792/100,2)</f>
        <v>1.77</v>
      </c>
    </row>
    <row r="2684" spans="1:7" x14ac:dyDescent="0.25">
      <c r="A2684" s="244"/>
      <c r="B2684" s="253">
        <f t="shared" si="42"/>
        <v>41868.791669999999</v>
      </c>
      <c r="C2684" s="254">
        <v>19</v>
      </c>
      <c r="D2684" s="11">
        <f>ROUND(АТС!E444*$D$791*$D$792/100,2)</f>
        <v>3.06</v>
      </c>
      <c r="E2684" s="11">
        <f>ROUND(АТС!E444*$E$791*$E$792/100,2)</f>
        <v>2.81</v>
      </c>
      <c r="F2684" s="11">
        <f>ROUND(АТС!E444*$F$791*$F$792/100,2)</f>
        <v>1.91</v>
      </c>
      <c r="G2684" s="11">
        <f>ROUND(АТС!E444*$G$791*$G$792/100,2)</f>
        <v>1.1200000000000001</v>
      </c>
    </row>
    <row r="2685" spans="1:7" x14ac:dyDescent="0.25">
      <c r="A2685" s="244"/>
      <c r="B2685" s="251">
        <f t="shared" si="42"/>
        <v>41868.833330000001</v>
      </c>
      <c r="C2685" s="254">
        <v>20</v>
      </c>
      <c r="D2685" s="11">
        <f>ROUND(АТС!E445*$D$791*$D$792/100,2)</f>
        <v>1.64</v>
      </c>
      <c r="E2685" s="11">
        <f>ROUND(АТС!E445*$E$791*$E$792/100,2)</f>
        <v>1.5</v>
      </c>
      <c r="F2685" s="11">
        <f>ROUND(АТС!E445*$F$791*$F$792/100,2)</f>
        <v>1.02</v>
      </c>
      <c r="G2685" s="11">
        <f>ROUND(АТС!E445*$G$791*$G$792/100,2)</f>
        <v>0.6</v>
      </c>
    </row>
    <row r="2686" spans="1:7" x14ac:dyDescent="0.25">
      <c r="A2686" s="244"/>
      <c r="B2686" s="253">
        <f t="shared" si="42"/>
        <v>41868.875</v>
      </c>
      <c r="C2686" s="254">
        <v>21</v>
      </c>
      <c r="D2686" s="11">
        <f>ROUND(АТС!E446*$D$791*$D$792/100,2)</f>
        <v>8.84</v>
      </c>
      <c r="E2686" s="11">
        <f>ROUND(АТС!E446*$E$791*$E$792/100,2)</f>
        <v>8.1199999999999992</v>
      </c>
      <c r="F2686" s="11">
        <f>ROUND(АТС!E446*$F$791*$F$792/100,2)</f>
        <v>5.53</v>
      </c>
      <c r="G2686" s="11">
        <f>ROUND(АТС!E446*$G$791*$G$792/100,2)</f>
        <v>3.24</v>
      </c>
    </row>
    <row r="2687" spans="1:7" x14ac:dyDescent="0.25">
      <c r="A2687" s="244"/>
      <c r="B2687" s="251">
        <f t="shared" si="42"/>
        <v>41868.916669999999</v>
      </c>
      <c r="C2687" s="254">
        <v>22</v>
      </c>
      <c r="D2687" s="11">
        <f>ROUND(АТС!E447*$D$791*$D$792/100,2)</f>
        <v>10.92</v>
      </c>
      <c r="E2687" s="11">
        <f>ROUND(АТС!E447*$E$791*$E$792/100,2)</f>
        <v>10.029999999999999</v>
      </c>
      <c r="F2687" s="11">
        <f>ROUND(АТС!E447*$F$791*$F$792/100,2)</f>
        <v>6.83</v>
      </c>
      <c r="G2687" s="11">
        <f>ROUND(АТС!E447*$G$791*$G$792/100,2)</f>
        <v>4</v>
      </c>
    </row>
    <row r="2688" spans="1:7" x14ac:dyDescent="0.25">
      <c r="A2688" s="244"/>
      <c r="B2688" s="253">
        <f t="shared" si="42"/>
        <v>41868.958330000001</v>
      </c>
      <c r="C2688" s="254">
        <v>23</v>
      </c>
      <c r="D2688" s="11">
        <f>ROUND(АТС!E448*$D$791*$D$792/100,2)</f>
        <v>70.66</v>
      </c>
      <c r="E2688" s="11">
        <f>ROUND(АТС!E448*$E$791*$E$792/100,2)</f>
        <v>64.92</v>
      </c>
      <c r="F2688" s="11">
        <f>ROUND(АТС!E448*$F$791*$F$792/100,2)</f>
        <v>44.21</v>
      </c>
      <c r="G2688" s="11">
        <f>ROUND(АТС!E448*$G$791*$G$792/100,2)</f>
        <v>25.88</v>
      </c>
    </row>
    <row r="2689" spans="1:7" x14ac:dyDescent="0.25">
      <c r="A2689" s="244"/>
      <c r="B2689" s="251">
        <f t="shared" si="42"/>
        <v>41869</v>
      </c>
      <c r="C2689" s="254">
        <v>0</v>
      </c>
      <c r="D2689" s="11">
        <f>ROUND(АТС!E449*$D$791*$D$792/100,2)</f>
        <v>1.3</v>
      </c>
      <c r="E2689" s="11">
        <f>ROUND(АТС!E449*$E$791*$E$792/100,2)</f>
        <v>1.19</v>
      </c>
      <c r="F2689" s="11">
        <f>ROUND(АТС!E449*$F$791*$F$792/100,2)</f>
        <v>0.81</v>
      </c>
      <c r="G2689" s="11">
        <f>ROUND(АТС!E449*$G$791*$G$792/100,2)</f>
        <v>0.48</v>
      </c>
    </row>
    <row r="2690" spans="1:7" x14ac:dyDescent="0.25">
      <c r="A2690" s="244"/>
      <c r="B2690" s="253">
        <f t="shared" ref="B2690:B2753" si="43">B2666+1</f>
        <v>41869.041669999999</v>
      </c>
      <c r="C2690" s="254">
        <v>1</v>
      </c>
      <c r="D2690" s="11">
        <f>ROUND(АТС!E450*$D$791*$D$792/100,2)</f>
        <v>3.52</v>
      </c>
      <c r="E2690" s="11">
        <f>ROUND(АТС!E450*$E$791*$E$792/100,2)</f>
        <v>3.23</v>
      </c>
      <c r="F2690" s="11">
        <f>ROUND(АТС!E450*$F$791*$F$792/100,2)</f>
        <v>2.2000000000000002</v>
      </c>
      <c r="G2690" s="11">
        <f>ROUND(АТС!E450*$G$791*$G$792/100,2)</f>
        <v>1.29</v>
      </c>
    </row>
    <row r="2691" spans="1:7" x14ac:dyDescent="0.25">
      <c r="A2691" s="244"/>
      <c r="B2691" s="251">
        <f t="shared" si="43"/>
        <v>41869.083330000001</v>
      </c>
      <c r="C2691" s="254">
        <v>2</v>
      </c>
      <c r="D2691" s="11">
        <f>ROUND(АТС!E451*$D$791*$D$792/100,2)</f>
        <v>0</v>
      </c>
      <c r="E2691" s="11">
        <f>ROUND(АТС!E451*$E$791*$E$792/100,2)</f>
        <v>0</v>
      </c>
      <c r="F2691" s="11">
        <f>ROUND(АТС!E451*$F$791*$F$792/100,2)</f>
        <v>0</v>
      </c>
      <c r="G2691" s="11">
        <f>ROUND(АТС!E451*$G$791*$G$792/100,2)</f>
        <v>0</v>
      </c>
    </row>
    <row r="2692" spans="1:7" x14ac:dyDescent="0.25">
      <c r="A2692" s="244"/>
      <c r="B2692" s="253">
        <f t="shared" si="43"/>
        <v>41869.125</v>
      </c>
      <c r="C2692" s="254">
        <v>3</v>
      </c>
      <c r="D2692" s="11">
        <f>ROUND(АТС!E452*$D$791*$D$792/100,2)</f>
        <v>0</v>
      </c>
      <c r="E2692" s="11">
        <f>ROUND(АТС!E452*$E$791*$E$792/100,2)</f>
        <v>0</v>
      </c>
      <c r="F2692" s="11">
        <f>ROUND(АТС!E452*$F$791*$F$792/100,2)</f>
        <v>0</v>
      </c>
      <c r="G2692" s="11">
        <f>ROUND(АТС!E452*$G$791*$G$792/100,2)</f>
        <v>0</v>
      </c>
    </row>
    <row r="2693" spans="1:7" x14ac:dyDescent="0.25">
      <c r="A2693" s="244"/>
      <c r="B2693" s="251">
        <f t="shared" si="43"/>
        <v>41869.166669999999</v>
      </c>
      <c r="C2693" s="254">
        <v>4</v>
      </c>
      <c r="D2693" s="11">
        <f>ROUND(АТС!E453*$D$791*$D$792/100,2)</f>
        <v>12.4</v>
      </c>
      <c r="E2693" s="11">
        <f>ROUND(АТС!E453*$E$791*$E$792/100,2)</f>
        <v>11.39</v>
      </c>
      <c r="F2693" s="11">
        <f>ROUND(АТС!E453*$F$791*$F$792/100,2)</f>
        <v>7.76</v>
      </c>
      <c r="G2693" s="11">
        <f>ROUND(АТС!E453*$G$791*$G$792/100,2)</f>
        <v>4.54</v>
      </c>
    </row>
    <row r="2694" spans="1:7" x14ac:dyDescent="0.25">
      <c r="A2694" s="244"/>
      <c r="B2694" s="253">
        <f t="shared" si="43"/>
        <v>41869.208330000001</v>
      </c>
      <c r="C2694" s="254">
        <v>5</v>
      </c>
      <c r="D2694" s="11">
        <f>ROUND(АТС!E454*$D$791*$D$792/100,2)</f>
        <v>0</v>
      </c>
      <c r="E2694" s="11">
        <f>ROUND(АТС!E454*$E$791*$E$792/100,2)</f>
        <v>0</v>
      </c>
      <c r="F2694" s="11">
        <f>ROUND(АТС!E454*$F$791*$F$792/100,2)</f>
        <v>0</v>
      </c>
      <c r="G2694" s="11">
        <f>ROUND(АТС!E454*$G$791*$G$792/100,2)</f>
        <v>0</v>
      </c>
    </row>
    <row r="2695" spans="1:7" x14ac:dyDescent="0.25">
      <c r="A2695" s="244"/>
      <c r="B2695" s="251">
        <f t="shared" si="43"/>
        <v>41869.25</v>
      </c>
      <c r="C2695" s="254">
        <v>6</v>
      </c>
      <c r="D2695" s="11">
        <f>ROUND(АТС!E455*$D$791*$D$792/100,2)</f>
        <v>0</v>
      </c>
      <c r="E2695" s="11">
        <f>ROUND(АТС!E455*$E$791*$E$792/100,2)</f>
        <v>0</v>
      </c>
      <c r="F2695" s="11">
        <f>ROUND(АТС!E455*$F$791*$F$792/100,2)</f>
        <v>0</v>
      </c>
      <c r="G2695" s="11">
        <f>ROUND(АТС!E455*$G$791*$G$792/100,2)</f>
        <v>0</v>
      </c>
    </row>
    <row r="2696" spans="1:7" x14ac:dyDescent="0.25">
      <c r="A2696" s="244"/>
      <c r="B2696" s="253">
        <f t="shared" si="43"/>
        <v>41869.291669999999</v>
      </c>
      <c r="C2696" s="254">
        <v>7</v>
      </c>
      <c r="D2696" s="11">
        <f>ROUND(АТС!E456*$D$791*$D$792/100,2)</f>
        <v>0</v>
      </c>
      <c r="E2696" s="11">
        <f>ROUND(АТС!E456*$E$791*$E$792/100,2)</f>
        <v>0</v>
      </c>
      <c r="F2696" s="11">
        <f>ROUND(АТС!E456*$F$791*$F$792/100,2)</f>
        <v>0</v>
      </c>
      <c r="G2696" s="11">
        <f>ROUND(АТС!E456*$G$791*$G$792/100,2)</f>
        <v>0</v>
      </c>
    </row>
    <row r="2697" spans="1:7" x14ac:dyDescent="0.25">
      <c r="A2697" s="244"/>
      <c r="B2697" s="251">
        <f t="shared" si="43"/>
        <v>41869.333330000001</v>
      </c>
      <c r="C2697" s="254">
        <v>8</v>
      </c>
      <c r="D2697" s="11">
        <f>ROUND(АТС!E457*$D$791*$D$792/100,2)</f>
        <v>0</v>
      </c>
      <c r="E2697" s="11">
        <f>ROUND(АТС!E457*$E$791*$E$792/100,2)</f>
        <v>0</v>
      </c>
      <c r="F2697" s="11">
        <f>ROUND(АТС!E457*$F$791*$F$792/100,2)</f>
        <v>0</v>
      </c>
      <c r="G2697" s="11">
        <f>ROUND(АТС!E457*$G$791*$G$792/100,2)</f>
        <v>0</v>
      </c>
    </row>
    <row r="2698" spans="1:7" x14ac:dyDescent="0.25">
      <c r="A2698" s="244"/>
      <c r="B2698" s="253">
        <f t="shared" si="43"/>
        <v>41869.375</v>
      </c>
      <c r="C2698" s="254">
        <v>9</v>
      </c>
      <c r="D2698" s="11">
        <f>ROUND(АТС!E458*$D$791*$D$792/100,2)</f>
        <v>0</v>
      </c>
      <c r="E2698" s="11">
        <f>ROUND(АТС!E458*$E$791*$E$792/100,2)</f>
        <v>0</v>
      </c>
      <c r="F2698" s="11">
        <f>ROUND(АТС!E458*$F$791*$F$792/100,2)</f>
        <v>0</v>
      </c>
      <c r="G2698" s="11">
        <f>ROUND(АТС!E458*$G$791*$G$792/100,2)</f>
        <v>0</v>
      </c>
    </row>
    <row r="2699" spans="1:7" x14ac:dyDescent="0.25">
      <c r="A2699" s="244"/>
      <c r="B2699" s="251">
        <f t="shared" si="43"/>
        <v>41869.416669999999</v>
      </c>
      <c r="C2699" s="254">
        <v>10</v>
      </c>
      <c r="D2699" s="11">
        <f>ROUND(АТС!E459*$D$791*$D$792/100,2)</f>
        <v>0</v>
      </c>
      <c r="E2699" s="11">
        <f>ROUND(АТС!E459*$E$791*$E$792/100,2)</f>
        <v>0</v>
      </c>
      <c r="F2699" s="11">
        <f>ROUND(АТС!E459*$F$791*$F$792/100,2)</f>
        <v>0</v>
      </c>
      <c r="G2699" s="11">
        <f>ROUND(АТС!E459*$G$791*$G$792/100,2)</f>
        <v>0</v>
      </c>
    </row>
    <row r="2700" spans="1:7" x14ac:dyDescent="0.25">
      <c r="A2700" s="244"/>
      <c r="B2700" s="253">
        <f t="shared" si="43"/>
        <v>41869.458330000001</v>
      </c>
      <c r="C2700" s="254">
        <v>11</v>
      </c>
      <c r="D2700" s="11">
        <f>ROUND(АТС!E460*$D$791*$D$792/100,2)</f>
        <v>0</v>
      </c>
      <c r="E2700" s="11">
        <f>ROUND(АТС!E460*$E$791*$E$792/100,2)</f>
        <v>0</v>
      </c>
      <c r="F2700" s="11">
        <f>ROUND(АТС!E460*$F$791*$F$792/100,2)</f>
        <v>0</v>
      </c>
      <c r="G2700" s="11">
        <f>ROUND(АТС!E460*$G$791*$G$792/100,2)</f>
        <v>0</v>
      </c>
    </row>
    <row r="2701" spans="1:7" x14ac:dyDescent="0.25">
      <c r="A2701" s="244"/>
      <c r="B2701" s="251">
        <f t="shared" si="43"/>
        <v>41869.5</v>
      </c>
      <c r="C2701" s="254">
        <v>12</v>
      </c>
      <c r="D2701" s="11">
        <f>ROUND(АТС!E461*$D$791*$D$792/100,2)</f>
        <v>0</v>
      </c>
      <c r="E2701" s="11">
        <f>ROUND(АТС!E461*$E$791*$E$792/100,2)</f>
        <v>0</v>
      </c>
      <c r="F2701" s="11">
        <f>ROUND(АТС!E461*$F$791*$F$792/100,2)</f>
        <v>0</v>
      </c>
      <c r="G2701" s="11">
        <f>ROUND(АТС!E461*$G$791*$G$792/100,2)</f>
        <v>0</v>
      </c>
    </row>
    <row r="2702" spans="1:7" x14ac:dyDescent="0.25">
      <c r="A2702" s="244"/>
      <c r="B2702" s="253">
        <f t="shared" si="43"/>
        <v>41869.541669999999</v>
      </c>
      <c r="C2702" s="254">
        <v>13</v>
      </c>
      <c r="D2702" s="11">
        <f>ROUND(АТС!E462*$D$791*$D$792/100,2)</f>
        <v>0</v>
      </c>
      <c r="E2702" s="11">
        <f>ROUND(АТС!E462*$E$791*$E$792/100,2)</f>
        <v>0</v>
      </c>
      <c r="F2702" s="11">
        <f>ROUND(АТС!E462*$F$791*$F$792/100,2)</f>
        <v>0</v>
      </c>
      <c r="G2702" s="11">
        <f>ROUND(АТС!E462*$G$791*$G$792/100,2)</f>
        <v>0</v>
      </c>
    </row>
    <row r="2703" spans="1:7" x14ac:dyDescent="0.25">
      <c r="A2703" s="244"/>
      <c r="B2703" s="251">
        <f t="shared" si="43"/>
        <v>41869.583330000001</v>
      </c>
      <c r="C2703" s="254">
        <v>14</v>
      </c>
      <c r="D2703" s="11">
        <f>ROUND(АТС!E463*$D$791*$D$792/100,2)</f>
        <v>0</v>
      </c>
      <c r="E2703" s="11">
        <f>ROUND(АТС!E463*$E$791*$E$792/100,2)</f>
        <v>0</v>
      </c>
      <c r="F2703" s="11">
        <f>ROUND(АТС!E463*$F$791*$F$792/100,2)</f>
        <v>0</v>
      </c>
      <c r="G2703" s="11">
        <f>ROUND(АТС!E463*$G$791*$G$792/100,2)</f>
        <v>0</v>
      </c>
    </row>
    <row r="2704" spans="1:7" x14ac:dyDescent="0.25">
      <c r="A2704" s="244"/>
      <c r="B2704" s="253">
        <f t="shared" si="43"/>
        <v>41869.625</v>
      </c>
      <c r="C2704" s="254">
        <v>15</v>
      </c>
      <c r="D2704" s="11">
        <f>ROUND(АТС!E464*$D$791*$D$792/100,2)</f>
        <v>14.87</v>
      </c>
      <c r="E2704" s="11">
        <f>ROUND(АТС!E464*$E$791*$E$792/100,2)</f>
        <v>13.67</v>
      </c>
      <c r="F2704" s="11">
        <f>ROUND(АТС!E464*$F$791*$F$792/100,2)</f>
        <v>9.31</v>
      </c>
      <c r="G2704" s="11">
        <f>ROUND(АТС!E464*$G$791*$G$792/100,2)</f>
        <v>5.45</v>
      </c>
    </row>
    <row r="2705" spans="1:7" x14ac:dyDescent="0.25">
      <c r="A2705" s="244"/>
      <c r="B2705" s="251">
        <f t="shared" si="43"/>
        <v>41869.666669999999</v>
      </c>
      <c r="C2705" s="254">
        <v>16</v>
      </c>
      <c r="D2705" s="11">
        <f>ROUND(АТС!E465*$D$791*$D$792/100,2)</f>
        <v>27.21</v>
      </c>
      <c r="E2705" s="11">
        <f>ROUND(АТС!E465*$E$791*$E$792/100,2)</f>
        <v>25</v>
      </c>
      <c r="F2705" s="11">
        <f>ROUND(АТС!E465*$F$791*$F$792/100,2)</f>
        <v>17.03</v>
      </c>
      <c r="G2705" s="11">
        <f>ROUND(АТС!E465*$G$791*$G$792/100,2)</f>
        <v>9.9700000000000006</v>
      </c>
    </row>
    <row r="2706" spans="1:7" x14ac:dyDescent="0.25">
      <c r="A2706" s="244"/>
      <c r="B2706" s="253">
        <f t="shared" si="43"/>
        <v>41869.708330000001</v>
      </c>
      <c r="C2706" s="254">
        <v>17</v>
      </c>
      <c r="D2706" s="11">
        <f>ROUND(АТС!E466*$D$791*$D$792/100,2)</f>
        <v>17.11</v>
      </c>
      <c r="E2706" s="11">
        <f>ROUND(АТС!E466*$E$791*$E$792/100,2)</f>
        <v>15.72</v>
      </c>
      <c r="F2706" s="11">
        <f>ROUND(АТС!E466*$F$791*$F$792/100,2)</f>
        <v>10.71</v>
      </c>
      <c r="G2706" s="11">
        <f>ROUND(АТС!E466*$G$791*$G$792/100,2)</f>
        <v>6.27</v>
      </c>
    </row>
    <row r="2707" spans="1:7" x14ac:dyDescent="0.25">
      <c r="A2707" s="244"/>
      <c r="B2707" s="251">
        <f t="shared" si="43"/>
        <v>41869.75</v>
      </c>
      <c r="C2707" s="254">
        <v>18</v>
      </c>
      <c r="D2707" s="11">
        <f>ROUND(АТС!E467*$D$791*$D$792/100,2)</f>
        <v>17.559999999999999</v>
      </c>
      <c r="E2707" s="11">
        <f>ROUND(АТС!E467*$E$791*$E$792/100,2)</f>
        <v>16.14</v>
      </c>
      <c r="F2707" s="11">
        <f>ROUND(АТС!E467*$F$791*$F$792/100,2)</f>
        <v>10.99</v>
      </c>
      <c r="G2707" s="11">
        <f>ROUND(АТС!E467*$G$791*$G$792/100,2)</f>
        <v>6.43</v>
      </c>
    </row>
    <row r="2708" spans="1:7" x14ac:dyDescent="0.25">
      <c r="A2708" s="244"/>
      <c r="B2708" s="253">
        <f t="shared" si="43"/>
        <v>41869.791669999999</v>
      </c>
      <c r="C2708" s="254">
        <v>19</v>
      </c>
      <c r="D2708" s="11">
        <f>ROUND(АТС!E468*$D$791*$D$792/100,2)</f>
        <v>24.07</v>
      </c>
      <c r="E2708" s="11">
        <f>ROUND(АТС!E468*$E$791*$E$792/100,2)</f>
        <v>22.12</v>
      </c>
      <c r="F2708" s="11">
        <f>ROUND(АТС!E468*$F$791*$F$792/100,2)</f>
        <v>15.06</v>
      </c>
      <c r="G2708" s="11">
        <f>ROUND(АТС!E468*$G$791*$G$792/100,2)</f>
        <v>8.82</v>
      </c>
    </row>
    <row r="2709" spans="1:7" x14ac:dyDescent="0.25">
      <c r="A2709" s="244"/>
      <c r="B2709" s="251">
        <f t="shared" si="43"/>
        <v>41869.833330000001</v>
      </c>
      <c r="C2709" s="254">
        <v>20</v>
      </c>
      <c r="D2709" s="11">
        <f>ROUND(АТС!E469*$D$791*$D$792/100,2)</f>
        <v>0</v>
      </c>
      <c r="E2709" s="11">
        <f>ROUND(АТС!E469*$E$791*$E$792/100,2)</f>
        <v>0</v>
      </c>
      <c r="F2709" s="11">
        <f>ROUND(АТС!E469*$F$791*$F$792/100,2)</f>
        <v>0</v>
      </c>
      <c r="G2709" s="11">
        <f>ROUND(АТС!E469*$G$791*$G$792/100,2)</f>
        <v>0</v>
      </c>
    </row>
    <row r="2710" spans="1:7" x14ac:dyDescent="0.25">
      <c r="A2710" s="244"/>
      <c r="B2710" s="253">
        <f t="shared" si="43"/>
        <v>41869.875</v>
      </c>
      <c r="C2710" s="254">
        <v>21</v>
      </c>
      <c r="D2710" s="11">
        <f>ROUND(АТС!E470*$D$791*$D$792/100,2)</f>
        <v>0</v>
      </c>
      <c r="E2710" s="11">
        <f>ROUND(АТС!E470*$E$791*$E$792/100,2)</f>
        <v>0</v>
      </c>
      <c r="F2710" s="11">
        <f>ROUND(АТС!E470*$F$791*$F$792/100,2)</f>
        <v>0</v>
      </c>
      <c r="G2710" s="11">
        <f>ROUND(АТС!E470*$G$791*$G$792/100,2)</f>
        <v>0</v>
      </c>
    </row>
    <row r="2711" spans="1:7" x14ac:dyDescent="0.25">
      <c r="A2711" s="244"/>
      <c r="B2711" s="251">
        <f t="shared" si="43"/>
        <v>41869.916669999999</v>
      </c>
      <c r="C2711" s="254">
        <v>22</v>
      </c>
      <c r="D2711" s="11">
        <f>ROUND(АТС!E471*$D$791*$D$792/100,2)</f>
        <v>43.56</v>
      </c>
      <c r="E2711" s="11">
        <f>ROUND(АТС!E471*$E$791*$E$792/100,2)</f>
        <v>40.020000000000003</v>
      </c>
      <c r="F2711" s="11">
        <f>ROUND(АТС!E471*$F$791*$F$792/100,2)</f>
        <v>27.25</v>
      </c>
      <c r="G2711" s="11">
        <f>ROUND(АТС!E471*$G$791*$G$792/100,2)</f>
        <v>15.95</v>
      </c>
    </row>
    <row r="2712" spans="1:7" x14ac:dyDescent="0.25">
      <c r="A2712" s="244"/>
      <c r="B2712" s="253">
        <f t="shared" si="43"/>
        <v>41869.958330000001</v>
      </c>
      <c r="C2712" s="254">
        <v>23</v>
      </c>
      <c r="D2712" s="11">
        <f>ROUND(АТС!E472*$D$791*$D$792/100,2)</f>
        <v>17.059999999999999</v>
      </c>
      <c r="E2712" s="11">
        <f>ROUND(АТС!E472*$E$791*$E$792/100,2)</f>
        <v>15.68</v>
      </c>
      <c r="F2712" s="11">
        <f>ROUND(АТС!E472*$F$791*$F$792/100,2)</f>
        <v>10.68</v>
      </c>
      <c r="G2712" s="11">
        <f>ROUND(АТС!E472*$G$791*$G$792/100,2)</f>
        <v>6.25</v>
      </c>
    </row>
    <row r="2713" spans="1:7" x14ac:dyDescent="0.25">
      <c r="A2713" s="244"/>
      <c r="B2713" s="251">
        <f t="shared" si="43"/>
        <v>41870</v>
      </c>
      <c r="C2713" s="254">
        <v>0</v>
      </c>
      <c r="D2713" s="11">
        <f>ROUND(АТС!E473*$D$791*$D$792/100,2)</f>
        <v>47.56</v>
      </c>
      <c r="E2713" s="11">
        <f>ROUND(АТС!E473*$E$791*$E$792/100,2)</f>
        <v>43.69</v>
      </c>
      <c r="F2713" s="11">
        <f>ROUND(АТС!E473*$F$791*$F$792/100,2)</f>
        <v>29.76</v>
      </c>
      <c r="G2713" s="11">
        <f>ROUND(АТС!E473*$G$791*$G$792/100,2)</f>
        <v>17.420000000000002</v>
      </c>
    </row>
    <row r="2714" spans="1:7" x14ac:dyDescent="0.25">
      <c r="A2714" s="244"/>
      <c r="B2714" s="253">
        <f t="shared" si="43"/>
        <v>41870.041669999999</v>
      </c>
      <c r="C2714" s="254">
        <v>1</v>
      </c>
      <c r="D2714" s="11">
        <f>ROUND(АТС!E474*$D$791*$D$792/100,2)</f>
        <v>40.93</v>
      </c>
      <c r="E2714" s="11">
        <f>ROUND(АТС!E474*$E$791*$E$792/100,2)</f>
        <v>37.6</v>
      </c>
      <c r="F2714" s="11">
        <f>ROUND(АТС!E474*$F$791*$F$792/100,2)</f>
        <v>25.61</v>
      </c>
      <c r="G2714" s="11">
        <f>ROUND(АТС!E474*$G$791*$G$792/100,2)</f>
        <v>14.99</v>
      </c>
    </row>
    <row r="2715" spans="1:7" x14ac:dyDescent="0.25">
      <c r="A2715" s="244"/>
      <c r="B2715" s="251">
        <f t="shared" si="43"/>
        <v>41870.083330000001</v>
      </c>
      <c r="C2715" s="254">
        <v>2</v>
      </c>
      <c r="D2715" s="11">
        <f>ROUND(АТС!E475*$D$791*$D$792/100,2)</f>
        <v>0</v>
      </c>
      <c r="E2715" s="11">
        <f>ROUND(АТС!E475*$E$791*$E$792/100,2)</f>
        <v>0</v>
      </c>
      <c r="F2715" s="11">
        <f>ROUND(АТС!E475*$F$791*$F$792/100,2)</f>
        <v>0</v>
      </c>
      <c r="G2715" s="11">
        <f>ROUND(АТС!E475*$G$791*$G$792/100,2)</f>
        <v>0</v>
      </c>
    </row>
    <row r="2716" spans="1:7" x14ac:dyDescent="0.25">
      <c r="A2716" s="244"/>
      <c r="B2716" s="253">
        <f t="shared" si="43"/>
        <v>41870.125</v>
      </c>
      <c r="C2716" s="254">
        <v>3</v>
      </c>
      <c r="D2716" s="11">
        <f>ROUND(АТС!E476*$D$791*$D$792/100,2)</f>
        <v>0</v>
      </c>
      <c r="E2716" s="11">
        <f>ROUND(АТС!E476*$E$791*$E$792/100,2)</f>
        <v>0</v>
      </c>
      <c r="F2716" s="11">
        <f>ROUND(АТС!E476*$F$791*$F$792/100,2)</f>
        <v>0</v>
      </c>
      <c r="G2716" s="11">
        <f>ROUND(АТС!E476*$G$791*$G$792/100,2)</f>
        <v>0</v>
      </c>
    </row>
    <row r="2717" spans="1:7" x14ac:dyDescent="0.25">
      <c r="A2717" s="244"/>
      <c r="B2717" s="251">
        <f t="shared" si="43"/>
        <v>41870.166669999999</v>
      </c>
      <c r="C2717" s="254">
        <v>4</v>
      </c>
      <c r="D2717" s="11">
        <f>ROUND(АТС!E477*$D$791*$D$792/100,2)</f>
        <v>0</v>
      </c>
      <c r="E2717" s="11">
        <f>ROUND(АТС!E477*$E$791*$E$792/100,2)</f>
        <v>0</v>
      </c>
      <c r="F2717" s="11">
        <f>ROUND(АТС!E477*$F$791*$F$792/100,2)</f>
        <v>0</v>
      </c>
      <c r="G2717" s="11">
        <f>ROUND(АТС!E477*$G$791*$G$792/100,2)</f>
        <v>0</v>
      </c>
    </row>
    <row r="2718" spans="1:7" x14ac:dyDescent="0.25">
      <c r="A2718" s="244"/>
      <c r="B2718" s="253">
        <f t="shared" si="43"/>
        <v>41870.208330000001</v>
      </c>
      <c r="C2718" s="254">
        <v>5</v>
      </c>
      <c r="D2718" s="11">
        <f>ROUND(АТС!E478*$D$791*$D$792/100,2)</f>
        <v>0</v>
      </c>
      <c r="E2718" s="11">
        <f>ROUND(АТС!E478*$E$791*$E$792/100,2)</f>
        <v>0</v>
      </c>
      <c r="F2718" s="11">
        <f>ROUND(АТС!E478*$F$791*$F$792/100,2)</f>
        <v>0</v>
      </c>
      <c r="G2718" s="11">
        <f>ROUND(АТС!E478*$G$791*$G$792/100,2)</f>
        <v>0</v>
      </c>
    </row>
    <row r="2719" spans="1:7" x14ac:dyDescent="0.25">
      <c r="A2719" s="244"/>
      <c r="B2719" s="251">
        <f t="shared" si="43"/>
        <v>41870.25</v>
      </c>
      <c r="C2719" s="254">
        <v>6</v>
      </c>
      <c r="D2719" s="11">
        <f>ROUND(АТС!E479*$D$791*$D$792/100,2)</f>
        <v>0</v>
      </c>
      <c r="E2719" s="11">
        <f>ROUND(АТС!E479*$E$791*$E$792/100,2)</f>
        <v>0</v>
      </c>
      <c r="F2719" s="11">
        <f>ROUND(АТС!E479*$F$791*$F$792/100,2)</f>
        <v>0</v>
      </c>
      <c r="G2719" s="11">
        <f>ROUND(АТС!E479*$G$791*$G$792/100,2)</f>
        <v>0</v>
      </c>
    </row>
    <row r="2720" spans="1:7" x14ac:dyDescent="0.25">
      <c r="A2720" s="244"/>
      <c r="B2720" s="253">
        <f t="shared" si="43"/>
        <v>41870.291669999999</v>
      </c>
      <c r="C2720" s="254">
        <v>7</v>
      </c>
      <c r="D2720" s="11">
        <f>ROUND(АТС!E480*$D$791*$D$792/100,2)</f>
        <v>0</v>
      </c>
      <c r="E2720" s="11">
        <f>ROUND(АТС!E480*$E$791*$E$792/100,2)</f>
        <v>0</v>
      </c>
      <c r="F2720" s="11">
        <f>ROUND(АТС!E480*$F$791*$F$792/100,2)</f>
        <v>0</v>
      </c>
      <c r="G2720" s="11">
        <f>ROUND(АТС!E480*$G$791*$G$792/100,2)</f>
        <v>0</v>
      </c>
    </row>
    <row r="2721" spans="1:7" x14ac:dyDescent="0.25">
      <c r="A2721" s="244"/>
      <c r="B2721" s="251">
        <f t="shared" si="43"/>
        <v>41870.333330000001</v>
      </c>
      <c r="C2721" s="254">
        <v>8</v>
      </c>
      <c r="D2721" s="11">
        <f>ROUND(АТС!E481*$D$791*$D$792/100,2)</f>
        <v>0</v>
      </c>
      <c r="E2721" s="11">
        <f>ROUND(АТС!E481*$E$791*$E$792/100,2)</f>
        <v>0</v>
      </c>
      <c r="F2721" s="11">
        <f>ROUND(АТС!E481*$F$791*$F$792/100,2)</f>
        <v>0</v>
      </c>
      <c r="G2721" s="11">
        <f>ROUND(АТС!E481*$G$791*$G$792/100,2)</f>
        <v>0</v>
      </c>
    </row>
    <row r="2722" spans="1:7" x14ac:dyDescent="0.25">
      <c r="A2722" s="244"/>
      <c r="B2722" s="253">
        <f t="shared" si="43"/>
        <v>41870.375</v>
      </c>
      <c r="C2722" s="254">
        <v>9</v>
      </c>
      <c r="D2722" s="11">
        <f>ROUND(АТС!E482*$D$791*$D$792/100,2)</f>
        <v>2.5</v>
      </c>
      <c r="E2722" s="11">
        <f>ROUND(АТС!E482*$E$791*$E$792/100,2)</f>
        <v>2.2999999999999998</v>
      </c>
      <c r="F2722" s="11">
        <f>ROUND(АТС!E482*$F$791*$F$792/100,2)</f>
        <v>1.56</v>
      </c>
      <c r="G2722" s="11">
        <f>ROUND(АТС!E482*$G$791*$G$792/100,2)</f>
        <v>0.92</v>
      </c>
    </row>
    <row r="2723" spans="1:7" x14ac:dyDescent="0.25">
      <c r="A2723" s="244"/>
      <c r="B2723" s="251">
        <f t="shared" si="43"/>
        <v>41870.416669999999</v>
      </c>
      <c r="C2723" s="254">
        <v>10</v>
      </c>
      <c r="D2723" s="11">
        <f>ROUND(АТС!E483*$D$791*$D$792/100,2)</f>
        <v>0.19</v>
      </c>
      <c r="E2723" s="11">
        <f>ROUND(АТС!E483*$E$791*$E$792/100,2)</f>
        <v>0.17</v>
      </c>
      <c r="F2723" s="11">
        <f>ROUND(АТС!E483*$F$791*$F$792/100,2)</f>
        <v>0.12</v>
      </c>
      <c r="G2723" s="11">
        <f>ROUND(АТС!E483*$G$791*$G$792/100,2)</f>
        <v>7.0000000000000007E-2</v>
      </c>
    </row>
    <row r="2724" spans="1:7" x14ac:dyDescent="0.25">
      <c r="A2724" s="244"/>
      <c r="B2724" s="253">
        <f t="shared" si="43"/>
        <v>41870.458330000001</v>
      </c>
      <c r="C2724" s="254">
        <v>11</v>
      </c>
      <c r="D2724" s="11">
        <f>ROUND(АТС!E484*$D$791*$D$792/100,2)</f>
        <v>0</v>
      </c>
      <c r="E2724" s="11">
        <f>ROUND(АТС!E484*$E$791*$E$792/100,2)</f>
        <v>0</v>
      </c>
      <c r="F2724" s="11">
        <f>ROUND(АТС!E484*$F$791*$F$792/100,2)</f>
        <v>0</v>
      </c>
      <c r="G2724" s="11">
        <f>ROUND(АТС!E484*$G$791*$G$792/100,2)</f>
        <v>0</v>
      </c>
    </row>
    <row r="2725" spans="1:7" x14ac:dyDescent="0.25">
      <c r="A2725" s="244"/>
      <c r="B2725" s="251">
        <f t="shared" si="43"/>
        <v>41870.5</v>
      </c>
      <c r="C2725" s="254">
        <v>12</v>
      </c>
      <c r="D2725" s="11">
        <f>ROUND(АТС!E485*$D$791*$D$792/100,2)</f>
        <v>9.25</v>
      </c>
      <c r="E2725" s="11">
        <f>ROUND(АТС!E485*$E$791*$E$792/100,2)</f>
        <v>8.5</v>
      </c>
      <c r="F2725" s="11">
        <f>ROUND(АТС!E485*$F$791*$F$792/100,2)</f>
        <v>5.79</v>
      </c>
      <c r="G2725" s="11">
        <f>ROUND(АТС!E485*$G$791*$G$792/100,2)</f>
        <v>3.39</v>
      </c>
    </row>
    <row r="2726" spans="1:7" x14ac:dyDescent="0.25">
      <c r="A2726" s="244"/>
      <c r="B2726" s="253">
        <f t="shared" si="43"/>
        <v>41870.541669999999</v>
      </c>
      <c r="C2726" s="254">
        <v>13</v>
      </c>
      <c r="D2726" s="11">
        <f>ROUND(АТС!E486*$D$791*$D$792/100,2)</f>
        <v>12.52</v>
      </c>
      <c r="E2726" s="11">
        <f>ROUND(АТС!E486*$E$791*$E$792/100,2)</f>
        <v>11.5</v>
      </c>
      <c r="F2726" s="11">
        <f>ROUND(АТС!E486*$F$791*$F$792/100,2)</f>
        <v>7.83</v>
      </c>
      <c r="G2726" s="11">
        <f>ROUND(АТС!E486*$G$791*$G$792/100,2)</f>
        <v>4.58</v>
      </c>
    </row>
    <row r="2727" spans="1:7" x14ac:dyDescent="0.25">
      <c r="A2727" s="244"/>
      <c r="B2727" s="251">
        <f t="shared" si="43"/>
        <v>41870.583330000001</v>
      </c>
      <c r="C2727" s="254">
        <v>14</v>
      </c>
      <c r="D2727" s="11">
        <f>ROUND(АТС!E487*$D$791*$D$792/100,2)</f>
        <v>72.739999999999995</v>
      </c>
      <c r="E2727" s="11">
        <f>ROUND(АТС!E487*$E$791*$E$792/100,2)</f>
        <v>66.83</v>
      </c>
      <c r="F2727" s="11">
        <f>ROUND(АТС!E487*$F$791*$F$792/100,2)</f>
        <v>45.51</v>
      </c>
      <c r="G2727" s="11">
        <f>ROUND(АТС!E487*$G$791*$G$792/100,2)</f>
        <v>26.64</v>
      </c>
    </row>
    <row r="2728" spans="1:7" x14ac:dyDescent="0.25">
      <c r="A2728" s="244"/>
      <c r="B2728" s="253">
        <f t="shared" si="43"/>
        <v>41870.625</v>
      </c>
      <c r="C2728" s="254">
        <v>15</v>
      </c>
      <c r="D2728" s="11">
        <f>ROUND(АТС!E488*$D$791*$D$792/100,2)</f>
        <v>81.540000000000006</v>
      </c>
      <c r="E2728" s="11">
        <f>ROUND(АТС!E488*$E$791*$E$792/100,2)</f>
        <v>74.92</v>
      </c>
      <c r="F2728" s="11">
        <f>ROUND(АТС!E488*$F$791*$F$792/100,2)</f>
        <v>51.02</v>
      </c>
      <c r="G2728" s="11">
        <f>ROUND(АТС!E488*$G$791*$G$792/100,2)</f>
        <v>29.86</v>
      </c>
    </row>
    <row r="2729" spans="1:7" x14ac:dyDescent="0.25">
      <c r="A2729" s="244"/>
      <c r="B2729" s="251">
        <f t="shared" si="43"/>
        <v>41870.666669999999</v>
      </c>
      <c r="C2729" s="254">
        <v>16</v>
      </c>
      <c r="D2729" s="11">
        <f>ROUND(АТС!E489*$D$791*$D$792/100,2)</f>
        <v>92.36</v>
      </c>
      <c r="E2729" s="11">
        <f>ROUND(АТС!E489*$E$791*$E$792/100,2)</f>
        <v>84.86</v>
      </c>
      <c r="F2729" s="11">
        <f>ROUND(АТС!E489*$F$791*$F$792/100,2)</f>
        <v>57.79</v>
      </c>
      <c r="G2729" s="11">
        <f>ROUND(АТС!E489*$G$791*$G$792/100,2)</f>
        <v>33.83</v>
      </c>
    </row>
    <row r="2730" spans="1:7" x14ac:dyDescent="0.25">
      <c r="A2730" s="244"/>
      <c r="B2730" s="253">
        <f t="shared" si="43"/>
        <v>41870.708330000001</v>
      </c>
      <c r="C2730" s="254">
        <v>17</v>
      </c>
      <c r="D2730" s="11">
        <f>ROUND(АТС!E490*$D$791*$D$792/100,2)</f>
        <v>99.62</v>
      </c>
      <c r="E2730" s="11">
        <f>ROUND(АТС!E490*$E$791*$E$792/100,2)</f>
        <v>91.53</v>
      </c>
      <c r="F2730" s="11">
        <f>ROUND(АТС!E490*$F$791*$F$792/100,2)</f>
        <v>62.33</v>
      </c>
      <c r="G2730" s="11">
        <f>ROUND(АТС!E490*$G$791*$G$792/100,2)</f>
        <v>36.49</v>
      </c>
    </row>
    <row r="2731" spans="1:7" x14ac:dyDescent="0.25">
      <c r="A2731" s="244"/>
      <c r="B2731" s="251">
        <f t="shared" si="43"/>
        <v>41870.75</v>
      </c>
      <c r="C2731" s="254">
        <v>18</v>
      </c>
      <c r="D2731" s="11">
        <f>ROUND(АТС!E491*$D$791*$D$792/100,2)</f>
        <v>101.37</v>
      </c>
      <c r="E2731" s="11">
        <f>ROUND(АТС!E491*$E$791*$E$792/100,2)</f>
        <v>93.13</v>
      </c>
      <c r="F2731" s="11">
        <f>ROUND(АТС!E491*$F$791*$F$792/100,2)</f>
        <v>63.43</v>
      </c>
      <c r="G2731" s="11">
        <f>ROUND(АТС!E491*$G$791*$G$792/100,2)</f>
        <v>37.130000000000003</v>
      </c>
    </row>
    <row r="2732" spans="1:7" x14ac:dyDescent="0.25">
      <c r="A2732" s="244"/>
      <c r="B2732" s="253">
        <f t="shared" si="43"/>
        <v>41870.791669999999</v>
      </c>
      <c r="C2732" s="254">
        <v>19</v>
      </c>
      <c r="D2732" s="11">
        <f>ROUND(АТС!E492*$D$791*$D$792/100,2)</f>
        <v>86.45</v>
      </c>
      <c r="E2732" s="11">
        <f>ROUND(АТС!E492*$E$791*$E$792/100,2)</f>
        <v>79.430000000000007</v>
      </c>
      <c r="F2732" s="11">
        <f>ROUND(АТС!E492*$F$791*$F$792/100,2)</f>
        <v>54.09</v>
      </c>
      <c r="G2732" s="11">
        <f>ROUND(АТС!E492*$G$791*$G$792/100,2)</f>
        <v>31.66</v>
      </c>
    </row>
    <row r="2733" spans="1:7" x14ac:dyDescent="0.25">
      <c r="A2733" s="244"/>
      <c r="B2733" s="251">
        <f t="shared" si="43"/>
        <v>41870.833330000001</v>
      </c>
      <c r="C2733" s="254">
        <v>20</v>
      </c>
      <c r="D2733" s="11">
        <f>ROUND(АТС!E493*$D$791*$D$792/100,2)</f>
        <v>82.48</v>
      </c>
      <c r="E2733" s="11">
        <f>ROUND(АТС!E493*$E$791*$E$792/100,2)</f>
        <v>75.78</v>
      </c>
      <c r="F2733" s="11">
        <f>ROUND(АТС!E493*$F$791*$F$792/100,2)</f>
        <v>51.61</v>
      </c>
      <c r="G2733" s="11">
        <f>ROUND(АТС!E493*$G$791*$G$792/100,2)</f>
        <v>30.21</v>
      </c>
    </row>
    <row r="2734" spans="1:7" x14ac:dyDescent="0.25">
      <c r="A2734" s="244"/>
      <c r="B2734" s="253">
        <f t="shared" si="43"/>
        <v>41870.875</v>
      </c>
      <c r="C2734" s="254">
        <v>21</v>
      </c>
      <c r="D2734" s="11">
        <f>ROUND(АТС!E494*$D$791*$D$792/100,2)</f>
        <v>88.1</v>
      </c>
      <c r="E2734" s="11">
        <f>ROUND(АТС!E494*$E$791*$E$792/100,2)</f>
        <v>80.95</v>
      </c>
      <c r="F2734" s="11">
        <f>ROUND(АТС!E494*$F$791*$F$792/100,2)</f>
        <v>55.13</v>
      </c>
      <c r="G2734" s="11">
        <f>ROUND(АТС!E494*$G$791*$G$792/100,2)</f>
        <v>32.270000000000003</v>
      </c>
    </row>
    <row r="2735" spans="1:7" x14ac:dyDescent="0.25">
      <c r="A2735" s="244"/>
      <c r="B2735" s="251">
        <f t="shared" si="43"/>
        <v>41870.916669999999</v>
      </c>
      <c r="C2735" s="254">
        <v>22</v>
      </c>
      <c r="D2735" s="11">
        <f>ROUND(АТС!E495*$D$791*$D$792/100,2)</f>
        <v>90.83</v>
      </c>
      <c r="E2735" s="11">
        <f>ROUND(АТС!E495*$E$791*$E$792/100,2)</f>
        <v>83.45</v>
      </c>
      <c r="F2735" s="11">
        <f>ROUND(АТС!E495*$F$791*$F$792/100,2)</f>
        <v>56.83</v>
      </c>
      <c r="G2735" s="11">
        <f>ROUND(АТС!E495*$G$791*$G$792/100,2)</f>
        <v>33.270000000000003</v>
      </c>
    </row>
    <row r="2736" spans="1:7" x14ac:dyDescent="0.25">
      <c r="A2736" s="244"/>
      <c r="B2736" s="253">
        <f t="shared" si="43"/>
        <v>41870.958330000001</v>
      </c>
      <c r="C2736" s="254">
        <v>23</v>
      </c>
      <c r="D2736" s="11">
        <f>ROUND(АТС!E496*$D$791*$D$792/100,2)</f>
        <v>100.38</v>
      </c>
      <c r="E2736" s="11">
        <f>ROUND(АТС!E496*$E$791*$E$792/100,2)</f>
        <v>92.22</v>
      </c>
      <c r="F2736" s="11">
        <f>ROUND(АТС!E496*$F$791*$F$792/100,2)</f>
        <v>62.81</v>
      </c>
      <c r="G2736" s="11">
        <f>ROUND(АТС!E496*$G$791*$G$792/100,2)</f>
        <v>36.76</v>
      </c>
    </row>
    <row r="2737" spans="1:7" x14ac:dyDescent="0.25">
      <c r="A2737" s="244"/>
      <c r="B2737" s="251">
        <f t="shared" si="43"/>
        <v>41871</v>
      </c>
      <c r="C2737" s="254">
        <v>0</v>
      </c>
      <c r="D2737" s="11">
        <f>ROUND(АТС!E497*$D$791*$D$792/100,2)</f>
        <v>24</v>
      </c>
      <c r="E2737" s="11">
        <f>ROUND(АТС!E497*$E$791*$E$792/100,2)</f>
        <v>22.05</v>
      </c>
      <c r="F2737" s="11">
        <f>ROUND(АТС!E497*$F$791*$F$792/100,2)</f>
        <v>15.02</v>
      </c>
      <c r="G2737" s="11">
        <f>ROUND(АТС!E497*$G$791*$G$792/100,2)</f>
        <v>8.7899999999999991</v>
      </c>
    </row>
    <row r="2738" spans="1:7" x14ac:dyDescent="0.25">
      <c r="A2738" s="244"/>
      <c r="B2738" s="253">
        <f t="shared" si="43"/>
        <v>41871.041669999999</v>
      </c>
      <c r="C2738" s="254">
        <v>1</v>
      </c>
      <c r="D2738" s="11">
        <f>ROUND(АТС!E498*$D$791*$D$792/100,2)</f>
        <v>57</v>
      </c>
      <c r="E2738" s="11">
        <f>ROUND(АТС!E498*$E$791*$E$792/100,2)</f>
        <v>52.37</v>
      </c>
      <c r="F2738" s="11">
        <f>ROUND(АТС!E498*$F$791*$F$792/100,2)</f>
        <v>35.67</v>
      </c>
      <c r="G2738" s="11">
        <f>ROUND(АТС!E498*$G$791*$G$792/100,2)</f>
        <v>20.88</v>
      </c>
    </row>
    <row r="2739" spans="1:7" x14ac:dyDescent="0.25">
      <c r="A2739" s="244"/>
      <c r="B2739" s="251">
        <f t="shared" si="43"/>
        <v>41871.083330000001</v>
      </c>
      <c r="C2739" s="254">
        <v>2</v>
      </c>
      <c r="D2739" s="11">
        <f>ROUND(АТС!E499*$D$791*$D$792/100,2)</f>
        <v>25.28</v>
      </c>
      <c r="E2739" s="11">
        <f>ROUND(АТС!E499*$E$791*$E$792/100,2)</f>
        <v>23.23</v>
      </c>
      <c r="F2739" s="11">
        <f>ROUND(АТС!E499*$F$791*$F$792/100,2)</f>
        <v>15.82</v>
      </c>
      <c r="G2739" s="11">
        <f>ROUND(АТС!E499*$G$791*$G$792/100,2)</f>
        <v>9.26</v>
      </c>
    </row>
    <row r="2740" spans="1:7" x14ac:dyDescent="0.25">
      <c r="A2740" s="244"/>
      <c r="B2740" s="253">
        <f t="shared" si="43"/>
        <v>41871.125</v>
      </c>
      <c r="C2740" s="254">
        <v>3</v>
      </c>
      <c r="D2740" s="11">
        <f>ROUND(АТС!E500*$D$791*$D$792/100,2)</f>
        <v>0</v>
      </c>
      <c r="E2740" s="11">
        <f>ROUND(АТС!E500*$E$791*$E$792/100,2)</f>
        <v>0</v>
      </c>
      <c r="F2740" s="11">
        <f>ROUND(АТС!E500*$F$791*$F$792/100,2)</f>
        <v>0</v>
      </c>
      <c r="G2740" s="11">
        <f>ROUND(АТС!E500*$G$791*$G$792/100,2)</f>
        <v>0</v>
      </c>
    </row>
    <row r="2741" spans="1:7" x14ac:dyDescent="0.25">
      <c r="A2741" s="244"/>
      <c r="B2741" s="251">
        <f t="shared" si="43"/>
        <v>41871.166669999999</v>
      </c>
      <c r="C2741" s="254">
        <v>4</v>
      </c>
      <c r="D2741" s="11">
        <f>ROUND(АТС!E501*$D$791*$D$792/100,2)</f>
        <v>0</v>
      </c>
      <c r="E2741" s="11">
        <f>ROUND(АТС!E501*$E$791*$E$792/100,2)</f>
        <v>0</v>
      </c>
      <c r="F2741" s="11">
        <f>ROUND(АТС!E501*$F$791*$F$792/100,2)</f>
        <v>0</v>
      </c>
      <c r="G2741" s="11">
        <f>ROUND(АТС!E501*$G$791*$G$792/100,2)</f>
        <v>0</v>
      </c>
    </row>
    <row r="2742" spans="1:7" x14ac:dyDescent="0.25">
      <c r="A2742" s="244"/>
      <c r="B2742" s="253">
        <f t="shared" si="43"/>
        <v>41871.208330000001</v>
      </c>
      <c r="C2742" s="254">
        <v>5</v>
      </c>
      <c r="D2742" s="11">
        <f>ROUND(АТС!E502*$D$791*$D$792/100,2)</f>
        <v>0</v>
      </c>
      <c r="E2742" s="11">
        <f>ROUND(АТС!E502*$E$791*$E$792/100,2)</f>
        <v>0</v>
      </c>
      <c r="F2742" s="11">
        <f>ROUND(АТС!E502*$F$791*$F$792/100,2)</f>
        <v>0</v>
      </c>
      <c r="G2742" s="11">
        <f>ROUND(АТС!E502*$G$791*$G$792/100,2)</f>
        <v>0</v>
      </c>
    </row>
    <row r="2743" spans="1:7" x14ac:dyDescent="0.25">
      <c r="A2743" s="244"/>
      <c r="B2743" s="251">
        <f t="shared" si="43"/>
        <v>41871.25</v>
      </c>
      <c r="C2743" s="254">
        <v>6</v>
      </c>
      <c r="D2743" s="11">
        <f>ROUND(АТС!E503*$D$791*$D$792/100,2)</f>
        <v>0</v>
      </c>
      <c r="E2743" s="11">
        <f>ROUND(АТС!E503*$E$791*$E$792/100,2)</f>
        <v>0</v>
      </c>
      <c r="F2743" s="11">
        <f>ROUND(АТС!E503*$F$791*$F$792/100,2)</f>
        <v>0</v>
      </c>
      <c r="G2743" s="11">
        <f>ROUND(АТС!E503*$G$791*$G$792/100,2)</f>
        <v>0</v>
      </c>
    </row>
    <row r="2744" spans="1:7" x14ac:dyDescent="0.25">
      <c r="A2744" s="244"/>
      <c r="B2744" s="253">
        <f t="shared" si="43"/>
        <v>41871.291669999999</v>
      </c>
      <c r="C2744" s="254">
        <v>7</v>
      </c>
      <c r="D2744" s="11">
        <f>ROUND(АТС!E504*$D$791*$D$792/100,2)</f>
        <v>0</v>
      </c>
      <c r="E2744" s="11">
        <f>ROUND(АТС!E504*$E$791*$E$792/100,2)</f>
        <v>0</v>
      </c>
      <c r="F2744" s="11">
        <f>ROUND(АТС!E504*$F$791*$F$792/100,2)</f>
        <v>0</v>
      </c>
      <c r="G2744" s="11">
        <f>ROUND(АТС!E504*$G$791*$G$792/100,2)</f>
        <v>0</v>
      </c>
    </row>
    <row r="2745" spans="1:7" x14ac:dyDescent="0.25">
      <c r="A2745" s="244"/>
      <c r="B2745" s="251">
        <f t="shared" si="43"/>
        <v>41871.333330000001</v>
      </c>
      <c r="C2745" s="254">
        <v>8</v>
      </c>
      <c r="D2745" s="11">
        <f>ROUND(АТС!E505*$D$791*$D$792/100,2)</f>
        <v>0</v>
      </c>
      <c r="E2745" s="11">
        <f>ROUND(АТС!E505*$E$791*$E$792/100,2)</f>
        <v>0</v>
      </c>
      <c r="F2745" s="11">
        <f>ROUND(АТС!E505*$F$791*$F$792/100,2)</f>
        <v>0</v>
      </c>
      <c r="G2745" s="11">
        <f>ROUND(АТС!E505*$G$791*$G$792/100,2)</f>
        <v>0</v>
      </c>
    </row>
    <row r="2746" spans="1:7" x14ac:dyDescent="0.25">
      <c r="A2746" s="244"/>
      <c r="B2746" s="253">
        <f t="shared" si="43"/>
        <v>41871.375</v>
      </c>
      <c r="C2746" s="254">
        <v>9</v>
      </c>
      <c r="D2746" s="11">
        <f>ROUND(АТС!E506*$D$791*$D$792/100,2)</f>
        <v>3.8</v>
      </c>
      <c r="E2746" s="11">
        <f>ROUND(АТС!E506*$E$791*$E$792/100,2)</f>
        <v>3.49</v>
      </c>
      <c r="F2746" s="11">
        <f>ROUND(АТС!E506*$F$791*$F$792/100,2)</f>
        <v>2.38</v>
      </c>
      <c r="G2746" s="11">
        <f>ROUND(АТС!E506*$G$791*$G$792/100,2)</f>
        <v>1.39</v>
      </c>
    </row>
    <row r="2747" spans="1:7" x14ac:dyDescent="0.25">
      <c r="A2747" s="244"/>
      <c r="B2747" s="251">
        <f t="shared" si="43"/>
        <v>41871.416669999999</v>
      </c>
      <c r="C2747" s="254">
        <v>10</v>
      </c>
      <c r="D2747" s="11">
        <f>ROUND(АТС!E507*$D$791*$D$792/100,2)</f>
        <v>33.08</v>
      </c>
      <c r="E2747" s="11">
        <f>ROUND(АТС!E507*$E$791*$E$792/100,2)</f>
        <v>30.39</v>
      </c>
      <c r="F2747" s="11">
        <f>ROUND(АТС!E507*$F$791*$F$792/100,2)</f>
        <v>20.7</v>
      </c>
      <c r="G2747" s="11">
        <f>ROUND(АТС!E507*$G$791*$G$792/100,2)</f>
        <v>12.12</v>
      </c>
    </row>
    <row r="2748" spans="1:7" x14ac:dyDescent="0.25">
      <c r="A2748" s="244"/>
      <c r="B2748" s="253">
        <f t="shared" si="43"/>
        <v>41871.458330000001</v>
      </c>
      <c r="C2748" s="254">
        <v>11</v>
      </c>
      <c r="D2748" s="11">
        <f>ROUND(АТС!E508*$D$791*$D$792/100,2)</f>
        <v>44.17</v>
      </c>
      <c r="E2748" s="11">
        <f>ROUND(АТС!E508*$E$791*$E$792/100,2)</f>
        <v>40.58</v>
      </c>
      <c r="F2748" s="11">
        <f>ROUND(АТС!E508*$F$791*$F$792/100,2)</f>
        <v>27.64</v>
      </c>
      <c r="G2748" s="11">
        <f>ROUND(АТС!E508*$G$791*$G$792/100,2)</f>
        <v>16.18</v>
      </c>
    </row>
    <row r="2749" spans="1:7" x14ac:dyDescent="0.25">
      <c r="A2749" s="244"/>
      <c r="B2749" s="251">
        <f t="shared" si="43"/>
        <v>41871.5</v>
      </c>
      <c r="C2749" s="254">
        <v>12</v>
      </c>
      <c r="D2749" s="11">
        <f>ROUND(АТС!E509*$D$791*$D$792/100,2)</f>
        <v>27.56</v>
      </c>
      <c r="E2749" s="11">
        <f>ROUND(АТС!E509*$E$791*$E$792/100,2)</f>
        <v>25.32</v>
      </c>
      <c r="F2749" s="11">
        <f>ROUND(АТС!E509*$F$791*$F$792/100,2)</f>
        <v>17.239999999999998</v>
      </c>
      <c r="G2749" s="11">
        <f>ROUND(АТС!E509*$G$791*$G$792/100,2)</f>
        <v>10.09</v>
      </c>
    </row>
    <row r="2750" spans="1:7" x14ac:dyDescent="0.25">
      <c r="A2750" s="244"/>
      <c r="B2750" s="253">
        <f t="shared" si="43"/>
        <v>41871.541669999999</v>
      </c>
      <c r="C2750" s="254">
        <v>13</v>
      </c>
      <c r="D2750" s="11">
        <f>ROUND(АТС!E510*$D$791*$D$792/100,2)</f>
        <v>24.72</v>
      </c>
      <c r="E2750" s="11">
        <f>ROUND(АТС!E510*$E$791*$E$792/100,2)</f>
        <v>22.71</v>
      </c>
      <c r="F2750" s="11">
        <f>ROUND(АТС!E510*$F$791*$F$792/100,2)</f>
        <v>15.47</v>
      </c>
      <c r="G2750" s="11">
        <f>ROUND(АТС!E510*$G$791*$G$792/100,2)</f>
        <v>9.0500000000000007</v>
      </c>
    </row>
    <row r="2751" spans="1:7" x14ac:dyDescent="0.25">
      <c r="A2751" s="244"/>
      <c r="B2751" s="251">
        <f t="shared" si="43"/>
        <v>41871.583330000001</v>
      </c>
      <c r="C2751" s="254">
        <v>14</v>
      </c>
      <c r="D2751" s="11">
        <f>ROUND(АТС!E511*$D$791*$D$792/100,2)</f>
        <v>29.29</v>
      </c>
      <c r="E2751" s="11">
        <f>ROUND(АТС!E511*$E$791*$E$792/100,2)</f>
        <v>26.91</v>
      </c>
      <c r="F2751" s="11">
        <f>ROUND(АТС!E511*$F$791*$F$792/100,2)</f>
        <v>18.329999999999998</v>
      </c>
      <c r="G2751" s="11">
        <f>ROUND(АТС!E511*$G$791*$G$792/100,2)</f>
        <v>10.73</v>
      </c>
    </row>
    <row r="2752" spans="1:7" x14ac:dyDescent="0.25">
      <c r="A2752" s="244"/>
      <c r="B2752" s="253">
        <f t="shared" si="43"/>
        <v>41871.625</v>
      </c>
      <c r="C2752" s="254">
        <v>15</v>
      </c>
      <c r="D2752" s="11">
        <f>ROUND(АТС!E512*$D$791*$D$792/100,2)</f>
        <v>32.51</v>
      </c>
      <c r="E2752" s="11">
        <f>ROUND(АТС!E512*$E$791*$E$792/100,2)</f>
        <v>29.87</v>
      </c>
      <c r="F2752" s="11">
        <f>ROUND(АТС!E512*$F$791*$F$792/100,2)</f>
        <v>20.34</v>
      </c>
      <c r="G2752" s="11">
        <f>ROUND(АТС!E512*$G$791*$G$792/100,2)</f>
        <v>11.91</v>
      </c>
    </row>
    <row r="2753" spans="1:7" x14ac:dyDescent="0.25">
      <c r="A2753" s="244"/>
      <c r="B2753" s="251">
        <f t="shared" si="43"/>
        <v>41871.666669999999</v>
      </c>
      <c r="C2753" s="254">
        <v>16</v>
      </c>
      <c r="D2753" s="11">
        <f>ROUND(АТС!E513*$D$791*$D$792/100,2)</f>
        <v>47.51</v>
      </c>
      <c r="E2753" s="11">
        <f>ROUND(АТС!E513*$E$791*$E$792/100,2)</f>
        <v>43.65</v>
      </c>
      <c r="F2753" s="11">
        <f>ROUND(АТС!E513*$F$791*$F$792/100,2)</f>
        <v>29.73</v>
      </c>
      <c r="G2753" s="11">
        <f>ROUND(АТС!E513*$G$791*$G$792/100,2)</f>
        <v>17.399999999999999</v>
      </c>
    </row>
    <row r="2754" spans="1:7" x14ac:dyDescent="0.25">
      <c r="A2754" s="244"/>
      <c r="B2754" s="253">
        <f t="shared" ref="B2754:B2817" si="44">B2730+1</f>
        <v>41871.708330000001</v>
      </c>
      <c r="C2754" s="254">
        <v>17</v>
      </c>
      <c r="D2754" s="11">
        <f>ROUND(АТС!E514*$D$791*$D$792/100,2)</f>
        <v>49.34</v>
      </c>
      <c r="E2754" s="11">
        <f>ROUND(АТС!E514*$E$791*$E$792/100,2)</f>
        <v>45.33</v>
      </c>
      <c r="F2754" s="11">
        <f>ROUND(АТС!E514*$F$791*$F$792/100,2)</f>
        <v>30.87</v>
      </c>
      <c r="G2754" s="11">
        <f>ROUND(АТС!E514*$G$791*$G$792/100,2)</f>
        <v>18.07</v>
      </c>
    </row>
    <row r="2755" spans="1:7" x14ac:dyDescent="0.25">
      <c r="A2755" s="244"/>
      <c r="B2755" s="251">
        <f t="shared" si="44"/>
        <v>41871.75</v>
      </c>
      <c r="C2755" s="254">
        <v>18</v>
      </c>
      <c r="D2755" s="11">
        <f>ROUND(АТС!E515*$D$791*$D$792/100,2)</f>
        <v>11.81</v>
      </c>
      <c r="E2755" s="11">
        <f>ROUND(АТС!E515*$E$791*$E$792/100,2)</f>
        <v>10.85</v>
      </c>
      <c r="F2755" s="11">
        <f>ROUND(АТС!E515*$F$791*$F$792/100,2)</f>
        <v>7.39</v>
      </c>
      <c r="G2755" s="11">
        <f>ROUND(АТС!E515*$G$791*$G$792/100,2)</f>
        <v>4.33</v>
      </c>
    </row>
    <row r="2756" spans="1:7" x14ac:dyDescent="0.25">
      <c r="A2756" s="244"/>
      <c r="B2756" s="253">
        <f t="shared" si="44"/>
        <v>41871.791669999999</v>
      </c>
      <c r="C2756" s="254">
        <v>19</v>
      </c>
      <c r="D2756" s="11">
        <f>ROUND(АТС!E516*$D$791*$D$792/100,2)</f>
        <v>6.87</v>
      </c>
      <c r="E2756" s="11">
        <f>ROUND(АТС!E516*$E$791*$E$792/100,2)</f>
        <v>6.31</v>
      </c>
      <c r="F2756" s="11">
        <f>ROUND(АТС!E516*$F$791*$F$792/100,2)</f>
        <v>4.3</v>
      </c>
      <c r="G2756" s="11">
        <f>ROUND(АТС!E516*$G$791*$G$792/100,2)</f>
        <v>2.5099999999999998</v>
      </c>
    </row>
    <row r="2757" spans="1:7" x14ac:dyDescent="0.25">
      <c r="A2757" s="244"/>
      <c r="B2757" s="251">
        <f t="shared" si="44"/>
        <v>41871.833330000001</v>
      </c>
      <c r="C2757" s="254">
        <v>20</v>
      </c>
      <c r="D2757" s="11">
        <f>ROUND(АТС!E517*$D$791*$D$792/100,2)</f>
        <v>4.05</v>
      </c>
      <c r="E2757" s="11">
        <f>ROUND(АТС!E517*$E$791*$E$792/100,2)</f>
        <v>3.72</v>
      </c>
      <c r="F2757" s="11">
        <f>ROUND(АТС!E517*$F$791*$F$792/100,2)</f>
        <v>2.5299999999999998</v>
      </c>
      <c r="G2757" s="11">
        <f>ROUND(АТС!E517*$G$791*$G$792/100,2)</f>
        <v>1.48</v>
      </c>
    </row>
    <row r="2758" spans="1:7" x14ac:dyDescent="0.25">
      <c r="A2758" s="244"/>
      <c r="B2758" s="253">
        <f t="shared" si="44"/>
        <v>41871.875</v>
      </c>
      <c r="C2758" s="254">
        <v>21</v>
      </c>
      <c r="D2758" s="11">
        <f>ROUND(АТС!E518*$D$791*$D$792/100,2)</f>
        <v>28.4</v>
      </c>
      <c r="E2758" s="11">
        <f>ROUND(АТС!E518*$E$791*$E$792/100,2)</f>
        <v>26.09</v>
      </c>
      <c r="F2758" s="11">
        <f>ROUND(АТС!E518*$F$791*$F$792/100,2)</f>
        <v>17.77</v>
      </c>
      <c r="G2758" s="11">
        <f>ROUND(АТС!E518*$G$791*$G$792/100,2)</f>
        <v>10.4</v>
      </c>
    </row>
    <row r="2759" spans="1:7" x14ac:dyDescent="0.25">
      <c r="A2759" s="244"/>
      <c r="B2759" s="251">
        <f t="shared" si="44"/>
        <v>41871.916669999999</v>
      </c>
      <c r="C2759" s="254">
        <v>22</v>
      </c>
      <c r="D2759" s="11">
        <f>ROUND(АТС!E519*$D$791*$D$792/100,2)</f>
        <v>83.28</v>
      </c>
      <c r="E2759" s="11">
        <f>ROUND(АТС!E519*$E$791*$E$792/100,2)</f>
        <v>76.52</v>
      </c>
      <c r="F2759" s="11">
        <f>ROUND(АТС!E519*$F$791*$F$792/100,2)</f>
        <v>52.11</v>
      </c>
      <c r="G2759" s="11">
        <f>ROUND(АТС!E519*$G$791*$G$792/100,2)</f>
        <v>30.5</v>
      </c>
    </row>
    <row r="2760" spans="1:7" x14ac:dyDescent="0.25">
      <c r="A2760" s="244"/>
      <c r="B2760" s="253">
        <f t="shared" si="44"/>
        <v>41871.958330000001</v>
      </c>
      <c r="C2760" s="254">
        <v>23</v>
      </c>
      <c r="D2760" s="11">
        <f>ROUND(АТС!E520*$D$791*$D$792/100,2)</f>
        <v>96.63</v>
      </c>
      <c r="E2760" s="11">
        <f>ROUND(АТС!E520*$E$791*$E$792/100,2)</f>
        <v>88.78</v>
      </c>
      <c r="F2760" s="11">
        <f>ROUND(АТС!E520*$F$791*$F$792/100,2)</f>
        <v>60.46</v>
      </c>
      <c r="G2760" s="11">
        <f>ROUND(АТС!E520*$G$791*$G$792/100,2)</f>
        <v>35.39</v>
      </c>
    </row>
    <row r="2761" spans="1:7" x14ac:dyDescent="0.25">
      <c r="A2761" s="244"/>
      <c r="B2761" s="251">
        <f t="shared" si="44"/>
        <v>41872</v>
      </c>
      <c r="C2761" s="254">
        <v>0</v>
      </c>
      <c r="D2761" s="11">
        <f>ROUND(АТС!E521*$D$791*$D$792/100,2)</f>
        <v>17.37</v>
      </c>
      <c r="E2761" s="11">
        <f>ROUND(АТС!E521*$E$791*$E$792/100,2)</f>
        <v>15.96</v>
      </c>
      <c r="F2761" s="11">
        <f>ROUND(АТС!E521*$F$791*$F$792/100,2)</f>
        <v>10.87</v>
      </c>
      <c r="G2761" s="11">
        <f>ROUND(АТС!E521*$G$791*$G$792/100,2)</f>
        <v>6.36</v>
      </c>
    </row>
    <row r="2762" spans="1:7" x14ac:dyDescent="0.25">
      <c r="A2762" s="244"/>
      <c r="B2762" s="253">
        <f t="shared" si="44"/>
        <v>41872.041669999999</v>
      </c>
      <c r="C2762" s="254">
        <v>1</v>
      </c>
      <c r="D2762" s="11">
        <f>ROUND(АТС!E522*$D$791*$D$792/100,2)</f>
        <v>33.29</v>
      </c>
      <c r="E2762" s="11">
        <f>ROUND(АТС!E522*$E$791*$E$792/100,2)</f>
        <v>30.58</v>
      </c>
      <c r="F2762" s="11">
        <f>ROUND(АТС!E522*$F$791*$F$792/100,2)</f>
        <v>20.83</v>
      </c>
      <c r="G2762" s="11">
        <f>ROUND(АТС!E522*$G$791*$G$792/100,2)</f>
        <v>12.19</v>
      </c>
    </row>
    <row r="2763" spans="1:7" x14ac:dyDescent="0.25">
      <c r="A2763" s="244"/>
      <c r="B2763" s="251">
        <f t="shared" si="44"/>
        <v>41872.083330000001</v>
      </c>
      <c r="C2763" s="254">
        <v>2</v>
      </c>
      <c r="D2763" s="11">
        <f>ROUND(АТС!E523*$D$791*$D$792/100,2)</f>
        <v>17.579999999999998</v>
      </c>
      <c r="E2763" s="11">
        <f>ROUND(АТС!E523*$E$791*$E$792/100,2)</f>
        <v>16.149999999999999</v>
      </c>
      <c r="F2763" s="11">
        <f>ROUND(АТС!E523*$F$791*$F$792/100,2)</f>
        <v>11</v>
      </c>
      <c r="G2763" s="11">
        <f>ROUND(АТС!E523*$G$791*$G$792/100,2)</f>
        <v>6.44</v>
      </c>
    </row>
    <row r="2764" spans="1:7" x14ac:dyDescent="0.25">
      <c r="A2764" s="244"/>
      <c r="B2764" s="253">
        <f t="shared" si="44"/>
        <v>41872.125</v>
      </c>
      <c r="C2764" s="254">
        <v>3</v>
      </c>
      <c r="D2764" s="11">
        <f>ROUND(АТС!E524*$D$791*$D$792/100,2)</f>
        <v>0</v>
      </c>
      <c r="E2764" s="11">
        <f>ROUND(АТС!E524*$E$791*$E$792/100,2)</f>
        <v>0</v>
      </c>
      <c r="F2764" s="11">
        <f>ROUND(АТС!E524*$F$791*$F$792/100,2)</f>
        <v>0</v>
      </c>
      <c r="G2764" s="11">
        <f>ROUND(АТС!E524*$G$791*$G$792/100,2)</f>
        <v>0</v>
      </c>
    </row>
    <row r="2765" spans="1:7" x14ac:dyDescent="0.25">
      <c r="A2765" s="244"/>
      <c r="B2765" s="251">
        <f t="shared" si="44"/>
        <v>41872.166669999999</v>
      </c>
      <c r="C2765" s="254">
        <v>4</v>
      </c>
      <c r="D2765" s="11">
        <f>ROUND(АТС!E525*$D$791*$D$792/100,2)</f>
        <v>0</v>
      </c>
      <c r="E2765" s="11">
        <f>ROUND(АТС!E525*$E$791*$E$792/100,2)</f>
        <v>0</v>
      </c>
      <c r="F2765" s="11">
        <f>ROUND(АТС!E525*$F$791*$F$792/100,2)</f>
        <v>0</v>
      </c>
      <c r="G2765" s="11">
        <f>ROUND(АТС!E525*$G$791*$G$792/100,2)</f>
        <v>0</v>
      </c>
    </row>
    <row r="2766" spans="1:7" x14ac:dyDescent="0.25">
      <c r="A2766" s="244"/>
      <c r="B2766" s="253">
        <f t="shared" si="44"/>
        <v>41872.208330000001</v>
      </c>
      <c r="C2766" s="254">
        <v>5</v>
      </c>
      <c r="D2766" s="11">
        <f>ROUND(АТС!E526*$D$791*$D$792/100,2)</f>
        <v>0</v>
      </c>
      <c r="E2766" s="11">
        <f>ROUND(АТС!E526*$E$791*$E$792/100,2)</f>
        <v>0</v>
      </c>
      <c r="F2766" s="11">
        <f>ROUND(АТС!E526*$F$791*$F$792/100,2)</f>
        <v>0</v>
      </c>
      <c r="G2766" s="11">
        <f>ROUND(АТС!E526*$G$791*$G$792/100,2)</f>
        <v>0</v>
      </c>
    </row>
    <row r="2767" spans="1:7" x14ac:dyDescent="0.25">
      <c r="A2767" s="244"/>
      <c r="B2767" s="251">
        <f t="shared" si="44"/>
        <v>41872.25</v>
      </c>
      <c r="C2767" s="254">
        <v>6</v>
      </c>
      <c r="D2767" s="11">
        <f>ROUND(АТС!E527*$D$791*$D$792/100,2)</f>
        <v>0</v>
      </c>
      <c r="E2767" s="11">
        <f>ROUND(АТС!E527*$E$791*$E$792/100,2)</f>
        <v>0</v>
      </c>
      <c r="F2767" s="11">
        <f>ROUND(АТС!E527*$F$791*$F$792/100,2)</f>
        <v>0</v>
      </c>
      <c r="G2767" s="11">
        <f>ROUND(АТС!E527*$G$791*$G$792/100,2)</f>
        <v>0</v>
      </c>
    </row>
    <row r="2768" spans="1:7" x14ac:dyDescent="0.25">
      <c r="A2768" s="244"/>
      <c r="B2768" s="253">
        <f t="shared" si="44"/>
        <v>41872.291669999999</v>
      </c>
      <c r="C2768" s="254">
        <v>7</v>
      </c>
      <c r="D2768" s="11">
        <f>ROUND(АТС!E528*$D$791*$D$792/100,2)</f>
        <v>0</v>
      </c>
      <c r="E2768" s="11">
        <f>ROUND(АТС!E528*$E$791*$E$792/100,2)</f>
        <v>0</v>
      </c>
      <c r="F2768" s="11">
        <f>ROUND(АТС!E528*$F$791*$F$792/100,2)</f>
        <v>0</v>
      </c>
      <c r="G2768" s="11">
        <f>ROUND(АТС!E528*$G$791*$G$792/100,2)</f>
        <v>0</v>
      </c>
    </row>
    <row r="2769" spans="1:7" x14ac:dyDescent="0.25">
      <c r="A2769" s="244"/>
      <c r="B2769" s="251">
        <f t="shared" si="44"/>
        <v>41872.333330000001</v>
      </c>
      <c r="C2769" s="254">
        <v>8</v>
      </c>
      <c r="D2769" s="11">
        <f>ROUND(АТС!E529*$D$791*$D$792/100,2)</f>
        <v>0</v>
      </c>
      <c r="E2769" s="11">
        <f>ROUND(АТС!E529*$E$791*$E$792/100,2)</f>
        <v>0</v>
      </c>
      <c r="F2769" s="11">
        <f>ROUND(АТС!E529*$F$791*$F$792/100,2)</f>
        <v>0</v>
      </c>
      <c r="G2769" s="11">
        <f>ROUND(АТС!E529*$G$791*$G$792/100,2)</f>
        <v>0</v>
      </c>
    </row>
    <row r="2770" spans="1:7" x14ac:dyDescent="0.25">
      <c r="A2770" s="244"/>
      <c r="B2770" s="253">
        <f t="shared" si="44"/>
        <v>41872.375</v>
      </c>
      <c r="C2770" s="254">
        <v>9</v>
      </c>
      <c r="D2770" s="11">
        <f>ROUND(АТС!E530*$D$791*$D$792/100,2)</f>
        <v>1.1499999999999999</v>
      </c>
      <c r="E2770" s="11">
        <f>ROUND(АТС!E530*$E$791*$E$792/100,2)</f>
        <v>1.05</v>
      </c>
      <c r="F2770" s="11">
        <f>ROUND(АТС!E530*$F$791*$F$792/100,2)</f>
        <v>0.72</v>
      </c>
      <c r="G2770" s="11">
        <f>ROUND(АТС!E530*$G$791*$G$792/100,2)</f>
        <v>0.42</v>
      </c>
    </row>
    <row r="2771" spans="1:7" x14ac:dyDescent="0.25">
      <c r="A2771" s="244"/>
      <c r="B2771" s="251">
        <f t="shared" si="44"/>
        <v>41872.416669999999</v>
      </c>
      <c r="C2771" s="254">
        <v>10</v>
      </c>
      <c r="D2771" s="11">
        <f>ROUND(АТС!E531*$D$791*$D$792/100,2)</f>
        <v>2.87</v>
      </c>
      <c r="E2771" s="11">
        <f>ROUND(АТС!E531*$E$791*$E$792/100,2)</f>
        <v>2.64</v>
      </c>
      <c r="F2771" s="11">
        <f>ROUND(АТС!E531*$F$791*$F$792/100,2)</f>
        <v>1.8</v>
      </c>
      <c r="G2771" s="11">
        <f>ROUND(АТС!E531*$G$791*$G$792/100,2)</f>
        <v>1.05</v>
      </c>
    </row>
    <row r="2772" spans="1:7" x14ac:dyDescent="0.25">
      <c r="A2772" s="244"/>
      <c r="B2772" s="253">
        <f t="shared" si="44"/>
        <v>41872.458330000001</v>
      </c>
      <c r="C2772" s="254">
        <v>11</v>
      </c>
      <c r="D2772" s="11">
        <f>ROUND(АТС!E532*$D$791*$D$792/100,2)</f>
        <v>4.93</v>
      </c>
      <c r="E2772" s="11">
        <f>ROUND(АТС!E532*$E$791*$E$792/100,2)</f>
        <v>4.53</v>
      </c>
      <c r="F2772" s="11">
        <f>ROUND(АТС!E532*$F$791*$F$792/100,2)</f>
        <v>3.08</v>
      </c>
      <c r="G2772" s="11">
        <f>ROUND(АТС!E532*$G$791*$G$792/100,2)</f>
        <v>1.81</v>
      </c>
    </row>
    <row r="2773" spans="1:7" x14ac:dyDescent="0.25">
      <c r="A2773" s="244"/>
      <c r="B2773" s="251">
        <f t="shared" si="44"/>
        <v>41872.5</v>
      </c>
      <c r="C2773" s="254">
        <v>12</v>
      </c>
      <c r="D2773" s="11">
        <f>ROUND(АТС!E533*$D$791*$D$792/100,2)</f>
        <v>2.5</v>
      </c>
      <c r="E2773" s="11">
        <f>ROUND(АТС!E533*$E$791*$E$792/100,2)</f>
        <v>2.29</v>
      </c>
      <c r="F2773" s="11">
        <f>ROUND(АТС!E533*$F$791*$F$792/100,2)</f>
        <v>1.56</v>
      </c>
      <c r="G2773" s="11">
        <f>ROUND(АТС!E533*$G$791*$G$792/100,2)</f>
        <v>0.91</v>
      </c>
    </row>
    <row r="2774" spans="1:7" x14ac:dyDescent="0.25">
      <c r="A2774" s="244"/>
      <c r="B2774" s="253">
        <f t="shared" si="44"/>
        <v>41872.541669999999</v>
      </c>
      <c r="C2774" s="254">
        <v>13</v>
      </c>
      <c r="D2774" s="11">
        <f>ROUND(АТС!E534*$D$791*$D$792/100,2)</f>
        <v>2.0099999999999998</v>
      </c>
      <c r="E2774" s="11">
        <f>ROUND(АТС!E534*$E$791*$E$792/100,2)</f>
        <v>1.85</v>
      </c>
      <c r="F2774" s="11">
        <f>ROUND(АТС!E534*$F$791*$F$792/100,2)</f>
        <v>1.26</v>
      </c>
      <c r="G2774" s="11">
        <f>ROUND(АТС!E534*$G$791*$G$792/100,2)</f>
        <v>0.74</v>
      </c>
    </row>
    <row r="2775" spans="1:7" x14ac:dyDescent="0.25">
      <c r="A2775" s="244"/>
      <c r="B2775" s="251">
        <f t="shared" si="44"/>
        <v>41872.583330000001</v>
      </c>
      <c r="C2775" s="254">
        <v>14</v>
      </c>
      <c r="D2775" s="11">
        <f>ROUND(АТС!E535*$D$791*$D$792/100,2)</f>
        <v>0</v>
      </c>
      <c r="E2775" s="11">
        <f>ROUND(АТС!E535*$E$791*$E$792/100,2)</f>
        <v>0</v>
      </c>
      <c r="F2775" s="11">
        <f>ROUND(АТС!E535*$F$791*$F$792/100,2)</f>
        <v>0</v>
      </c>
      <c r="G2775" s="11">
        <f>ROUND(АТС!E535*$G$791*$G$792/100,2)</f>
        <v>0</v>
      </c>
    </row>
    <row r="2776" spans="1:7" x14ac:dyDescent="0.25">
      <c r="A2776" s="244"/>
      <c r="B2776" s="253">
        <f t="shared" si="44"/>
        <v>41872.625</v>
      </c>
      <c r="C2776" s="254">
        <v>15</v>
      </c>
      <c r="D2776" s="11">
        <f>ROUND(АТС!E536*$D$791*$D$792/100,2)</f>
        <v>0</v>
      </c>
      <c r="E2776" s="11">
        <f>ROUND(АТС!E536*$E$791*$E$792/100,2)</f>
        <v>0</v>
      </c>
      <c r="F2776" s="11">
        <f>ROUND(АТС!E536*$F$791*$F$792/100,2)</f>
        <v>0</v>
      </c>
      <c r="G2776" s="11">
        <f>ROUND(АТС!E536*$G$791*$G$792/100,2)</f>
        <v>0</v>
      </c>
    </row>
    <row r="2777" spans="1:7" x14ac:dyDescent="0.25">
      <c r="A2777" s="244"/>
      <c r="B2777" s="251">
        <f t="shared" si="44"/>
        <v>41872.666669999999</v>
      </c>
      <c r="C2777" s="254">
        <v>16</v>
      </c>
      <c r="D2777" s="11">
        <f>ROUND(АТС!E537*$D$791*$D$792/100,2)</f>
        <v>0</v>
      </c>
      <c r="E2777" s="11">
        <f>ROUND(АТС!E537*$E$791*$E$792/100,2)</f>
        <v>0</v>
      </c>
      <c r="F2777" s="11">
        <f>ROUND(АТС!E537*$F$791*$F$792/100,2)</f>
        <v>0</v>
      </c>
      <c r="G2777" s="11">
        <f>ROUND(АТС!E537*$G$791*$G$792/100,2)</f>
        <v>0</v>
      </c>
    </row>
    <row r="2778" spans="1:7" x14ac:dyDescent="0.25">
      <c r="A2778" s="244"/>
      <c r="B2778" s="253">
        <f t="shared" si="44"/>
        <v>41872.708330000001</v>
      </c>
      <c r="C2778" s="254">
        <v>17</v>
      </c>
      <c r="D2778" s="11">
        <f>ROUND(АТС!E538*$D$791*$D$792/100,2)</f>
        <v>1.07</v>
      </c>
      <c r="E2778" s="11">
        <f>ROUND(АТС!E538*$E$791*$E$792/100,2)</f>
        <v>0.99</v>
      </c>
      <c r="F2778" s="11">
        <f>ROUND(АТС!E538*$F$791*$F$792/100,2)</f>
        <v>0.67</v>
      </c>
      <c r="G2778" s="11">
        <f>ROUND(АТС!E538*$G$791*$G$792/100,2)</f>
        <v>0.39</v>
      </c>
    </row>
    <row r="2779" spans="1:7" x14ac:dyDescent="0.25">
      <c r="A2779" s="244"/>
      <c r="B2779" s="251">
        <f t="shared" si="44"/>
        <v>41872.75</v>
      </c>
      <c r="C2779" s="254">
        <v>18</v>
      </c>
      <c r="D2779" s="11">
        <f>ROUND(АТС!E539*$D$791*$D$792/100,2)</f>
        <v>4.0999999999999996</v>
      </c>
      <c r="E2779" s="11">
        <f>ROUND(АТС!E539*$E$791*$E$792/100,2)</f>
        <v>3.77</v>
      </c>
      <c r="F2779" s="11">
        <f>ROUND(АТС!E539*$F$791*$F$792/100,2)</f>
        <v>2.56</v>
      </c>
      <c r="G2779" s="11">
        <f>ROUND(АТС!E539*$G$791*$G$792/100,2)</f>
        <v>1.5</v>
      </c>
    </row>
    <row r="2780" spans="1:7" x14ac:dyDescent="0.25">
      <c r="A2780" s="244"/>
      <c r="B2780" s="253">
        <f t="shared" si="44"/>
        <v>41872.791669999999</v>
      </c>
      <c r="C2780" s="254">
        <v>19</v>
      </c>
      <c r="D2780" s="11">
        <f>ROUND(АТС!E540*$D$791*$D$792/100,2)</f>
        <v>0</v>
      </c>
      <c r="E2780" s="11">
        <f>ROUND(АТС!E540*$E$791*$E$792/100,2)</f>
        <v>0</v>
      </c>
      <c r="F2780" s="11">
        <f>ROUND(АТС!E540*$F$791*$F$792/100,2)</f>
        <v>0</v>
      </c>
      <c r="G2780" s="11">
        <f>ROUND(АТС!E540*$G$791*$G$792/100,2)</f>
        <v>0</v>
      </c>
    </row>
    <row r="2781" spans="1:7" x14ac:dyDescent="0.25">
      <c r="A2781" s="244"/>
      <c r="B2781" s="251">
        <f t="shared" si="44"/>
        <v>41872.833330000001</v>
      </c>
      <c r="C2781" s="254">
        <v>20</v>
      </c>
      <c r="D2781" s="11">
        <f>ROUND(АТС!E541*$D$791*$D$792/100,2)</f>
        <v>0</v>
      </c>
      <c r="E2781" s="11">
        <f>ROUND(АТС!E541*$E$791*$E$792/100,2)</f>
        <v>0</v>
      </c>
      <c r="F2781" s="11">
        <f>ROUND(АТС!E541*$F$791*$F$792/100,2)</f>
        <v>0</v>
      </c>
      <c r="G2781" s="11">
        <f>ROUND(АТС!E541*$G$791*$G$792/100,2)</f>
        <v>0</v>
      </c>
    </row>
    <row r="2782" spans="1:7" x14ac:dyDescent="0.25">
      <c r="A2782" s="244"/>
      <c r="B2782" s="253">
        <f t="shared" si="44"/>
        <v>41872.875</v>
      </c>
      <c r="C2782" s="254">
        <v>21</v>
      </c>
      <c r="D2782" s="11">
        <f>ROUND(АТС!E542*$D$791*$D$792/100,2)</f>
        <v>7.13</v>
      </c>
      <c r="E2782" s="11">
        <f>ROUND(АТС!E542*$E$791*$E$792/100,2)</f>
        <v>6.55</v>
      </c>
      <c r="F2782" s="11">
        <f>ROUND(АТС!E542*$F$791*$F$792/100,2)</f>
        <v>4.46</v>
      </c>
      <c r="G2782" s="11">
        <f>ROUND(АТС!E542*$G$791*$G$792/100,2)</f>
        <v>2.61</v>
      </c>
    </row>
    <row r="2783" spans="1:7" x14ac:dyDescent="0.25">
      <c r="A2783" s="244"/>
      <c r="B2783" s="251">
        <f t="shared" si="44"/>
        <v>41872.916669999999</v>
      </c>
      <c r="C2783" s="254">
        <v>22</v>
      </c>
      <c r="D2783" s="11">
        <f>ROUND(АТС!E543*$D$791*$D$792/100,2)</f>
        <v>28.31</v>
      </c>
      <c r="E2783" s="11">
        <f>ROUND(АТС!E543*$E$791*$E$792/100,2)</f>
        <v>26.01</v>
      </c>
      <c r="F2783" s="11">
        <f>ROUND(АТС!E543*$F$791*$F$792/100,2)</f>
        <v>17.71</v>
      </c>
      <c r="G2783" s="11">
        <f>ROUND(АТС!E543*$G$791*$G$792/100,2)</f>
        <v>10.37</v>
      </c>
    </row>
    <row r="2784" spans="1:7" x14ac:dyDescent="0.25">
      <c r="A2784" s="244"/>
      <c r="B2784" s="253">
        <f t="shared" si="44"/>
        <v>41872.958330000001</v>
      </c>
      <c r="C2784" s="254">
        <v>23</v>
      </c>
      <c r="D2784" s="11">
        <f>ROUND(АТС!E544*$D$791*$D$792/100,2)</f>
        <v>88.18</v>
      </c>
      <c r="E2784" s="11">
        <f>ROUND(АТС!E544*$E$791*$E$792/100,2)</f>
        <v>81.02</v>
      </c>
      <c r="F2784" s="11">
        <f>ROUND(АТС!E544*$F$791*$F$792/100,2)</f>
        <v>55.18</v>
      </c>
      <c r="G2784" s="11">
        <f>ROUND(АТС!E544*$G$791*$G$792/100,2)</f>
        <v>32.299999999999997</v>
      </c>
    </row>
    <row r="2785" spans="1:7" x14ac:dyDescent="0.25">
      <c r="A2785" s="244"/>
      <c r="B2785" s="251">
        <f t="shared" si="44"/>
        <v>41873</v>
      </c>
      <c r="C2785" s="254">
        <v>0</v>
      </c>
      <c r="D2785" s="11">
        <f>ROUND(АТС!E545*$D$791*$D$792/100,2)</f>
        <v>10.050000000000001</v>
      </c>
      <c r="E2785" s="11">
        <f>ROUND(АТС!E545*$E$791*$E$792/100,2)</f>
        <v>9.23</v>
      </c>
      <c r="F2785" s="11">
        <f>ROUND(АТС!E545*$F$791*$F$792/100,2)</f>
        <v>6.29</v>
      </c>
      <c r="G2785" s="11">
        <f>ROUND(АТС!E545*$G$791*$G$792/100,2)</f>
        <v>3.68</v>
      </c>
    </row>
    <row r="2786" spans="1:7" x14ac:dyDescent="0.25">
      <c r="A2786" s="244"/>
      <c r="B2786" s="253">
        <f t="shared" si="44"/>
        <v>41873.041669999999</v>
      </c>
      <c r="C2786" s="254">
        <v>1</v>
      </c>
      <c r="D2786" s="11">
        <f>ROUND(АТС!E546*$D$791*$D$792/100,2)</f>
        <v>15.55</v>
      </c>
      <c r="E2786" s="11">
        <f>ROUND(АТС!E546*$E$791*$E$792/100,2)</f>
        <v>14.29</v>
      </c>
      <c r="F2786" s="11">
        <f>ROUND(АТС!E546*$F$791*$F$792/100,2)</f>
        <v>9.73</v>
      </c>
      <c r="G2786" s="11">
        <f>ROUND(АТС!E546*$G$791*$G$792/100,2)</f>
        <v>5.7</v>
      </c>
    </row>
    <row r="2787" spans="1:7" x14ac:dyDescent="0.25">
      <c r="A2787" s="244"/>
      <c r="B2787" s="251">
        <f t="shared" si="44"/>
        <v>41873.083330000001</v>
      </c>
      <c r="C2787" s="254">
        <v>2</v>
      </c>
      <c r="D2787" s="11">
        <f>ROUND(АТС!E547*$D$791*$D$792/100,2)</f>
        <v>6.69</v>
      </c>
      <c r="E2787" s="11">
        <f>ROUND(АТС!E547*$E$791*$E$792/100,2)</f>
        <v>6.14</v>
      </c>
      <c r="F2787" s="11">
        <f>ROUND(АТС!E547*$F$791*$F$792/100,2)</f>
        <v>4.18</v>
      </c>
      <c r="G2787" s="11">
        <f>ROUND(АТС!E547*$G$791*$G$792/100,2)</f>
        <v>2.4500000000000002</v>
      </c>
    </row>
    <row r="2788" spans="1:7" x14ac:dyDescent="0.25">
      <c r="A2788" s="244"/>
      <c r="B2788" s="253">
        <f t="shared" si="44"/>
        <v>41873.125</v>
      </c>
      <c r="C2788" s="254">
        <v>3</v>
      </c>
      <c r="D2788" s="11">
        <f>ROUND(АТС!E548*$D$791*$D$792/100,2)</f>
        <v>6.54</v>
      </c>
      <c r="E2788" s="11">
        <f>ROUND(АТС!E548*$E$791*$E$792/100,2)</f>
        <v>6.01</v>
      </c>
      <c r="F2788" s="11">
        <f>ROUND(АТС!E548*$F$791*$F$792/100,2)</f>
        <v>4.09</v>
      </c>
      <c r="G2788" s="11">
        <f>ROUND(АТС!E548*$G$791*$G$792/100,2)</f>
        <v>2.39</v>
      </c>
    </row>
    <row r="2789" spans="1:7" x14ac:dyDescent="0.25">
      <c r="A2789" s="244"/>
      <c r="B2789" s="251">
        <f t="shared" si="44"/>
        <v>41873.166669999999</v>
      </c>
      <c r="C2789" s="254">
        <v>4</v>
      </c>
      <c r="D2789" s="11">
        <f>ROUND(АТС!E549*$D$791*$D$792/100,2)</f>
        <v>0</v>
      </c>
      <c r="E2789" s="11">
        <f>ROUND(АТС!E549*$E$791*$E$792/100,2)</f>
        <v>0</v>
      </c>
      <c r="F2789" s="11">
        <f>ROUND(АТС!E549*$F$791*$F$792/100,2)</f>
        <v>0</v>
      </c>
      <c r="G2789" s="11">
        <f>ROUND(АТС!E549*$G$791*$G$792/100,2)</f>
        <v>0</v>
      </c>
    </row>
    <row r="2790" spans="1:7" x14ac:dyDescent="0.25">
      <c r="A2790" s="244"/>
      <c r="B2790" s="253">
        <f t="shared" si="44"/>
        <v>41873.208330000001</v>
      </c>
      <c r="C2790" s="254">
        <v>5</v>
      </c>
      <c r="D2790" s="11">
        <f>ROUND(АТС!E550*$D$791*$D$792/100,2)</f>
        <v>0</v>
      </c>
      <c r="E2790" s="11">
        <f>ROUND(АТС!E550*$E$791*$E$792/100,2)</f>
        <v>0</v>
      </c>
      <c r="F2790" s="11">
        <f>ROUND(АТС!E550*$F$791*$F$792/100,2)</f>
        <v>0</v>
      </c>
      <c r="G2790" s="11">
        <f>ROUND(АТС!E550*$G$791*$G$792/100,2)</f>
        <v>0</v>
      </c>
    </row>
    <row r="2791" spans="1:7" x14ac:dyDescent="0.25">
      <c r="A2791" s="244"/>
      <c r="B2791" s="251">
        <f t="shared" si="44"/>
        <v>41873.25</v>
      </c>
      <c r="C2791" s="254">
        <v>6</v>
      </c>
      <c r="D2791" s="11">
        <f>ROUND(АТС!E551*$D$791*$D$792/100,2)</f>
        <v>0</v>
      </c>
      <c r="E2791" s="11">
        <f>ROUND(АТС!E551*$E$791*$E$792/100,2)</f>
        <v>0</v>
      </c>
      <c r="F2791" s="11">
        <f>ROUND(АТС!E551*$F$791*$F$792/100,2)</f>
        <v>0</v>
      </c>
      <c r="G2791" s="11">
        <f>ROUND(АТС!E551*$G$791*$G$792/100,2)</f>
        <v>0</v>
      </c>
    </row>
    <row r="2792" spans="1:7" x14ac:dyDescent="0.25">
      <c r="A2792" s="244"/>
      <c r="B2792" s="253">
        <f t="shared" si="44"/>
        <v>41873.291669999999</v>
      </c>
      <c r="C2792" s="254">
        <v>7</v>
      </c>
      <c r="D2792" s="11">
        <f>ROUND(АТС!E552*$D$791*$D$792/100,2)</f>
        <v>0</v>
      </c>
      <c r="E2792" s="11">
        <f>ROUND(АТС!E552*$E$791*$E$792/100,2)</f>
        <v>0</v>
      </c>
      <c r="F2792" s="11">
        <f>ROUND(АТС!E552*$F$791*$F$792/100,2)</f>
        <v>0</v>
      </c>
      <c r="G2792" s="11">
        <f>ROUND(АТС!E552*$G$791*$G$792/100,2)</f>
        <v>0</v>
      </c>
    </row>
    <row r="2793" spans="1:7" x14ac:dyDescent="0.25">
      <c r="A2793" s="244"/>
      <c r="B2793" s="251">
        <f t="shared" si="44"/>
        <v>41873.333330000001</v>
      </c>
      <c r="C2793" s="254">
        <v>8</v>
      </c>
      <c r="D2793" s="11">
        <f>ROUND(АТС!E553*$D$791*$D$792/100,2)</f>
        <v>0</v>
      </c>
      <c r="E2793" s="11">
        <f>ROUND(АТС!E553*$E$791*$E$792/100,2)</f>
        <v>0</v>
      </c>
      <c r="F2793" s="11">
        <f>ROUND(АТС!E553*$F$791*$F$792/100,2)</f>
        <v>0</v>
      </c>
      <c r="G2793" s="11">
        <f>ROUND(АТС!E553*$G$791*$G$792/100,2)</f>
        <v>0</v>
      </c>
    </row>
    <row r="2794" spans="1:7" x14ac:dyDescent="0.25">
      <c r="A2794" s="244"/>
      <c r="B2794" s="253">
        <f t="shared" si="44"/>
        <v>41873.375</v>
      </c>
      <c r="C2794" s="254">
        <v>9</v>
      </c>
      <c r="D2794" s="11">
        <f>ROUND(АТС!E554*$D$791*$D$792/100,2)</f>
        <v>0</v>
      </c>
      <c r="E2794" s="11">
        <f>ROUND(АТС!E554*$E$791*$E$792/100,2)</f>
        <v>0</v>
      </c>
      <c r="F2794" s="11">
        <f>ROUND(АТС!E554*$F$791*$F$792/100,2)</f>
        <v>0</v>
      </c>
      <c r="G2794" s="11">
        <f>ROUND(АТС!E554*$G$791*$G$792/100,2)</f>
        <v>0</v>
      </c>
    </row>
    <row r="2795" spans="1:7" x14ac:dyDescent="0.25">
      <c r="A2795" s="244"/>
      <c r="B2795" s="251">
        <f t="shared" si="44"/>
        <v>41873.416669999999</v>
      </c>
      <c r="C2795" s="254">
        <v>10</v>
      </c>
      <c r="D2795" s="11">
        <f>ROUND(АТС!E555*$D$791*$D$792/100,2)</f>
        <v>0.01</v>
      </c>
      <c r="E2795" s="11">
        <f>ROUND(АТС!E555*$E$791*$E$792/100,2)</f>
        <v>0.01</v>
      </c>
      <c r="F2795" s="11">
        <f>ROUND(АТС!E555*$F$791*$F$792/100,2)</f>
        <v>0.01</v>
      </c>
      <c r="G2795" s="11">
        <f>ROUND(АТС!E555*$G$791*$G$792/100,2)</f>
        <v>0</v>
      </c>
    </row>
    <row r="2796" spans="1:7" x14ac:dyDescent="0.25">
      <c r="A2796" s="244"/>
      <c r="B2796" s="253">
        <f t="shared" si="44"/>
        <v>41873.458330000001</v>
      </c>
      <c r="C2796" s="254">
        <v>11</v>
      </c>
      <c r="D2796" s="11">
        <f>ROUND(АТС!E556*$D$791*$D$792/100,2)</f>
        <v>0</v>
      </c>
      <c r="E2796" s="11">
        <f>ROUND(АТС!E556*$E$791*$E$792/100,2)</f>
        <v>0</v>
      </c>
      <c r="F2796" s="11">
        <f>ROUND(АТС!E556*$F$791*$F$792/100,2)</f>
        <v>0</v>
      </c>
      <c r="G2796" s="11">
        <f>ROUND(АТС!E556*$G$791*$G$792/100,2)</f>
        <v>0</v>
      </c>
    </row>
    <row r="2797" spans="1:7" x14ac:dyDescent="0.25">
      <c r="A2797" s="244"/>
      <c r="B2797" s="251">
        <f t="shared" si="44"/>
        <v>41873.5</v>
      </c>
      <c r="C2797" s="254">
        <v>12</v>
      </c>
      <c r="D2797" s="11">
        <f>ROUND(АТС!E557*$D$791*$D$792/100,2)</f>
        <v>0</v>
      </c>
      <c r="E2797" s="11">
        <f>ROUND(АТС!E557*$E$791*$E$792/100,2)</f>
        <v>0</v>
      </c>
      <c r="F2797" s="11">
        <f>ROUND(АТС!E557*$F$791*$F$792/100,2)</f>
        <v>0</v>
      </c>
      <c r="G2797" s="11">
        <f>ROUND(АТС!E557*$G$791*$G$792/100,2)</f>
        <v>0</v>
      </c>
    </row>
    <row r="2798" spans="1:7" x14ac:dyDescent="0.25">
      <c r="A2798" s="244"/>
      <c r="B2798" s="253">
        <f t="shared" si="44"/>
        <v>41873.541669999999</v>
      </c>
      <c r="C2798" s="254">
        <v>13</v>
      </c>
      <c r="D2798" s="11">
        <f>ROUND(АТС!E558*$D$791*$D$792/100,2)</f>
        <v>0</v>
      </c>
      <c r="E2798" s="11">
        <f>ROUND(АТС!E558*$E$791*$E$792/100,2)</f>
        <v>0</v>
      </c>
      <c r="F2798" s="11">
        <f>ROUND(АТС!E558*$F$791*$F$792/100,2)</f>
        <v>0</v>
      </c>
      <c r="G2798" s="11">
        <f>ROUND(АТС!E558*$G$791*$G$792/100,2)</f>
        <v>0</v>
      </c>
    </row>
    <row r="2799" spans="1:7" x14ac:dyDescent="0.25">
      <c r="A2799" s="244"/>
      <c r="B2799" s="251">
        <f t="shared" si="44"/>
        <v>41873.583330000001</v>
      </c>
      <c r="C2799" s="254">
        <v>14</v>
      </c>
      <c r="D2799" s="11">
        <f>ROUND(АТС!E559*$D$791*$D$792/100,2)</f>
        <v>0</v>
      </c>
      <c r="E2799" s="11">
        <f>ROUND(АТС!E559*$E$791*$E$792/100,2)</f>
        <v>0</v>
      </c>
      <c r="F2799" s="11">
        <f>ROUND(АТС!E559*$F$791*$F$792/100,2)</f>
        <v>0</v>
      </c>
      <c r="G2799" s="11">
        <f>ROUND(АТС!E559*$G$791*$G$792/100,2)</f>
        <v>0</v>
      </c>
    </row>
    <row r="2800" spans="1:7" x14ac:dyDescent="0.25">
      <c r="A2800" s="244"/>
      <c r="B2800" s="253">
        <f t="shared" si="44"/>
        <v>41873.625</v>
      </c>
      <c r="C2800" s="254">
        <v>15</v>
      </c>
      <c r="D2800" s="11">
        <f>ROUND(АТС!E560*$D$791*$D$792/100,2)</f>
        <v>0</v>
      </c>
      <c r="E2800" s="11">
        <f>ROUND(АТС!E560*$E$791*$E$792/100,2)</f>
        <v>0</v>
      </c>
      <c r="F2800" s="11">
        <f>ROUND(АТС!E560*$F$791*$F$792/100,2)</f>
        <v>0</v>
      </c>
      <c r="G2800" s="11">
        <f>ROUND(АТС!E560*$G$791*$G$792/100,2)</f>
        <v>0</v>
      </c>
    </row>
    <row r="2801" spans="1:7" x14ac:dyDescent="0.25">
      <c r="A2801" s="244"/>
      <c r="B2801" s="251">
        <f t="shared" si="44"/>
        <v>41873.666669999999</v>
      </c>
      <c r="C2801" s="254">
        <v>16</v>
      </c>
      <c r="D2801" s="11">
        <f>ROUND(АТС!E561*$D$791*$D$792/100,2)</f>
        <v>0</v>
      </c>
      <c r="E2801" s="11">
        <f>ROUND(АТС!E561*$E$791*$E$792/100,2)</f>
        <v>0</v>
      </c>
      <c r="F2801" s="11">
        <f>ROUND(АТС!E561*$F$791*$F$792/100,2)</f>
        <v>0</v>
      </c>
      <c r="G2801" s="11">
        <f>ROUND(АТС!E561*$G$791*$G$792/100,2)</f>
        <v>0</v>
      </c>
    </row>
    <row r="2802" spans="1:7" x14ac:dyDescent="0.25">
      <c r="A2802" s="244"/>
      <c r="B2802" s="253">
        <f t="shared" si="44"/>
        <v>41873.708330000001</v>
      </c>
      <c r="C2802" s="254">
        <v>17</v>
      </c>
      <c r="D2802" s="11">
        <f>ROUND(АТС!E562*$D$791*$D$792/100,2)</f>
        <v>0</v>
      </c>
      <c r="E2802" s="11">
        <f>ROUND(АТС!E562*$E$791*$E$792/100,2)</f>
        <v>0</v>
      </c>
      <c r="F2802" s="11">
        <f>ROUND(АТС!E562*$F$791*$F$792/100,2)</f>
        <v>0</v>
      </c>
      <c r="G2802" s="11">
        <f>ROUND(АТС!E562*$G$791*$G$792/100,2)</f>
        <v>0</v>
      </c>
    </row>
    <row r="2803" spans="1:7" x14ac:dyDescent="0.25">
      <c r="A2803" s="244"/>
      <c r="B2803" s="251">
        <f t="shared" si="44"/>
        <v>41873.75</v>
      </c>
      <c r="C2803" s="254">
        <v>18</v>
      </c>
      <c r="D2803" s="11">
        <f>ROUND(АТС!E563*$D$791*$D$792/100,2)</f>
        <v>0</v>
      </c>
      <c r="E2803" s="11">
        <f>ROUND(АТС!E563*$E$791*$E$792/100,2)</f>
        <v>0</v>
      </c>
      <c r="F2803" s="11">
        <f>ROUND(АТС!E563*$F$791*$F$792/100,2)</f>
        <v>0</v>
      </c>
      <c r="G2803" s="11">
        <f>ROUND(АТС!E563*$G$791*$G$792/100,2)</f>
        <v>0</v>
      </c>
    </row>
    <row r="2804" spans="1:7" x14ac:dyDescent="0.25">
      <c r="A2804" s="244"/>
      <c r="B2804" s="253">
        <f t="shared" si="44"/>
        <v>41873.791669999999</v>
      </c>
      <c r="C2804" s="254">
        <v>19</v>
      </c>
      <c r="D2804" s="11">
        <f>ROUND(АТС!E564*$D$791*$D$792/100,2)</f>
        <v>0</v>
      </c>
      <c r="E2804" s="11">
        <f>ROUND(АТС!E564*$E$791*$E$792/100,2)</f>
        <v>0</v>
      </c>
      <c r="F2804" s="11">
        <f>ROUND(АТС!E564*$F$791*$F$792/100,2)</f>
        <v>0</v>
      </c>
      <c r="G2804" s="11">
        <f>ROUND(АТС!E564*$G$791*$G$792/100,2)</f>
        <v>0</v>
      </c>
    </row>
    <row r="2805" spans="1:7" x14ac:dyDescent="0.25">
      <c r="A2805" s="244"/>
      <c r="B2805" s="251">
        <f t="shared" si="44"/>
        <v>41873.833330000001</v>
      </c>
      <c r="C2805" s="254">
        <v>20</v>
      </c>
      <c r="D2805" s="11">
        <f>ROUND(АТС!E565*$D$791*$D$792/100,2)</f>
        <v>0</v>
      </c>
      <c r="E2805" s="11">
        <f>ROUND(АТС!E565*$E$791*$E$792/100,2)</f>
        <v>0</v>
      </c>
      <c r="F2805" s="11">
        <f>ROUND(АТС!E565*$F$791*$F$792/100,2)</f>
        <v>0</v>
      </c>
      <c r="G2805" s="11">
        <f>ROUND(АТС!E565*$G$791*$G$792/100,2)</f>
        <v>0</v>
      </c>
    </row>
    <row r="2806" spans="1:7" x14ac:dyDescent="0.25">
      <c r="A2806" s="244"/>
      <c r="B2806" s="253">
        <f t="shared" si="44"/>
        <v>41873.875</v>
      </c>
      <c r="C2806" s="254">
        <v>21</v>
      </c>
      <c r="D2806" s="11">
        <f>ROUND(АТС!E566*$D$791*$D$792/100,2)</f>
        <v>0</v>
      </c>
      <c r="E2806" s="11">
        <f>ROUND(АТС!E566*$E$791*$E$792/100,2)</f>
        <v>0</v>
      </c>
      <c r="F2806" s="11">
        <f>ROUND(АТС!E566*$F$791*$F$792/100,2)</f>
        <v>0</v>
      </c>
      <c r="G2806" s="11">
        <f>ROUND(АТС!E566*$G$791*$G$792/100,2)</f>
        <v>0</v>
      </c>
    </row>
    <row r="2807" spans="1:7" x14ac:dyDescent="0.25">
      <c r="A2807" s="244"/>
      <c r="B2807" s="251">
        <f t="shared" si="44"/>
        <v>41873.916669999999</v>
      </c>
      <c r="C2807" s="254">
        <v>22</v>
      </c>
      <c r="D2807" s="11">
        <f>ROUND(АТС!E567*$D$791*$D$792/100,2)</f>
        <v>14.49</v>
      </c>
      <c r="E2807" s="11">
        <f>ROUND(АТС!E567*$E$791*$E$792/100,2)</f>
        <v>13.32</v>
      </c>
      <c r="F2807" s="11">
        <f>ROUND(АТС!E567*$F$791*$F$792/100,2)</f>
        <v>9.07</v>
      </c>
      <c r="G2807" s="11">
        <f>ROUND(АТС!E567*$G$791*$G$792/100,2)</f>
        <v>5.31</v>
      </c>
    </row>
    <row r="2808" spans="1:7" x14ac:dyDescent="0.25">
      <c r="A2808" s="244"/>
      <c r="B2808" s="253">
        <f t="shared" si="44"/>
        <v>41873.958330000001</v>
      </c>
      <c r="C2808" s="254">
        <v>23</v>
      </c>
      <c r="D2808" s="11">
        <f>ROUND(АТС!E568*$D$791*$D$792/100,2)</f>
        <v>7.09</v>
      </c>
      <c r="E2808" s="11">
        <f>ROUND(АТС!E568*$E$791*$E$792/100,2)</f>
        <v>6.51</v>
      </c>
      <c r="F2808" s="11">
        <f>ROUND(АТС!E568*$F$791*$F$792/100,2)</f>
        <v>4.4400000000000004</v>
      </c>
      <c r="G2808" s="11">
        <f>ROUND(АТС!E568*$G$791*$G$792/100,2)</f>
        <v>2.6</v>
      </c>
    </row>
    <row r="2809" spans="1:7" x14ac:dyDescent="0.25">
      <c r="A2809" s="244"/>
      <c r="B2809" s="251">
        <f t="shared" si="44"/>
        <v>41874</v>
      </c>
      <c r="C2809" s="254">
        <v>0</v>
      </c>
      <c r="D2809" s="11">
        <f>ROUND(АТС!E569*$D$791*$D$792/100,2)</f>
        <v>37.369999999999997</v>
      </c>
      <c r="E2809" s="11">
        <f>ROUND(АТС!E569*$E$791*$E$792/100,2)</f>
        <v>34.33</v>
      </c>
      <c r="F2809" s="11">
        <f>ROUND(АТС!E569*$F$791*$F$792/100,2)</f>
        <v>23.38</v>
      </c>
      <c r="G2809" s="11">
        <f>ROUND(АТС!E569*$G$791*$G$792/100,2)</f>
        <v>13.69</v>
      </c>
    </row>
    <row r="2810" spans="1:7" x14ac:dyDescent="0.25">
      <c r="A2810" s="244"/>
      <c r="B2810" s="253">
        <f t="shared" si="44"/>
        <v>41874.041669999999</v>
      </c>
      <c r="C2810" s="254">
        <v>1</v>
      </c>
      <c r="D2810" s="11">
        <f>ROUND(АТС!E570*$D$791*$D$792/100,2)</f>
        <v>10.29</v>
      </c>
      <c r="E2810" s="11">
        <f>ROUND(АТС!E570*$E$791*$E$792/100,2)</f>
        <v>9.4600000000000009</v>
      </c>
      <c r="F2810" s="11">
        <f>ROUND(АТС!E570*$F$791*$F$792/100,2)</f>
        <v>6.44</v>
      </c>
      <c r="G2810" s="11">
        <f>ROUND(АТС!E570*$G$791*$G$792/100,2)</f>
        <v>3.77</v>
      </c>
    </row>
    <row r="2811" spans="1:7" x14ac:dyDescent="0.25">
      <c r="A2811" s="244"/>
      <c r="B2811" s="251">
        <f t="shared" si="44"/>
        <v>41874.083330000001</v>
      </c>
      <c r="C2811" s="254">
        <v>2</v>
      </c>
      <c r="D2811" s="11">
        <f>ROUND(АТС!E571*$D$791*$D$792/100,2)</f>
        <v>6.56</v>
      </c>
      <c r="E2811" s="11">
        <f>ROUND(АТС!E571*$E$791*$E$792/100,2)</f>
        <v>6.03</v>
      </c>
      <c r="F2811" s="11">
        <f>ROUND(АТС!E571*$F$791*$F$792/100,2)</f>
        <v>4.0999999999999996</v>
      </c>
      <c r="G2811" s="11">
        <f>ROUND(АТС!E571*$G$791*$G$792/100,2)</f>
        <v>2.4</v>
      </c>
    </row>
    <row r="2812" spans="1:7" x14ac:dyDescent="0.25">
      <c r="A2812" s="244"/>
      <c r="B2812" s="253">
        <f t="shared" si="44"/>
        <v>41874.125</v>
      </c>
      <c r="C2812" s="254">
        <v>3</v>
      </c>
      <c r="D2812" s="11">
        <f>ROUND(АТС!E572*$D$791*$D$792/100,2)</f>
        <v>0</v>
      </c>
      <c r="E2812" s="11">
        <f>ROUND(АТС!E572*$E$791*$E$792/100,2)</f>
        <v>0</v>
      </c>
      <c r="F2812" s="11">
        <f>ROUND(АТС!E572*$F$791*$F$792/100,2)</f>
        <v>0</v>
      </c>
      <c r="G2812" s="11">
        <f>ROUND(АТС!E572*$G$791*$G$792/100,2)</f>
        <v>0</v>
      </c>
    </row>
    <row r="2813" spans="1:7" x14ac:dyDescent="0.25">
      <c r="A2813" s="244"/>
      <c r="B2813" s="251">
        <f t="shared" si="44"/>
        <v>41874.166669999999</v>
      </c>
      <c r="C2813" s="254">
        <v>4</v>
      </c>
      <c r="D2813" s="11">
        <f>ROUND(АТС!E573*$D$791*$D$792/100,2)</f>
        <v>0</v>
      </c>
      <c r="E2813" s="11">
        <f>ROUND(АТС!E573*$E$791*$E$792/100,2)</f>
        <v>0</v>
      </c>
      <c r="F2813" s="11">
        <f>ROUND(АТС!E573*$F$791*$F$792/100,2)</f>
        <v>0</v>
      </c>
      <c r="G2813" s="11">
        <f>ROUND(АТС!E573*$G$791*$G$792/100,2)</f>
        <v>0</v>
      </c>
    </row>
    <row r="2814" spans="1:7" x14ac:dyDescent="0.25">
      <c r="A2814" s="244"/>
      <c r="B2814" s="253">
        <f t="shared" si="44"/>
        <v>41874.208330000001</v>
      </c>
      <c r="C2814" s="254">
        <v>5</v>
      </c>
      <c r="D2814" s="11">
        <f>ROUND(АТС!E574*$D$791*$D$792/100,2)</f>
        <v>0</v>
      </c>
      <c r="E2814" s="11">
        <f>ROUND(АТС!E574*$E$791*$E$792/100,2)</f>
        <v>0</v>
      </c>
      <c r="F2814" s="11">
        <f>ROUND(АТС!E574*$F$791*$F$792/100,2)</f>
        <v>0</v>
      </c>
      <c r="G2814" s="11">
        <f>ROUND(АТС!E574*$G$791*$G$792/100,2)</f>
        <v>0</v>
      </c>
    </row>
    <row r="2815" spans="1:7" x14ac:dyDescent="0.25">
      <c r="A2815" s="244"/>
      <c r="B2815" s="251">
        <f t="shared" si="44"/>
        <v>41874.25</v>
      </c>
      <c r="C2815" s="254">
        <v>6</v>
      </c>
      <c r="D2815" s="11">
        <f>ROUND(АТС!E575*$D$791*$D$792/100,2)</f>
        <v>0</v>
      </c>
      <c r="E2815" s="11">
        <f>ROUND(АТС!E575*$E$791*$E$792/100,2)</f>
        <v>0</v>
      </c>
      <c r="F2815" s="11">
        <f>ROUND(АТС!E575*$F$791*$F$792/100,2)</f>
        <v>0</v>
      </c>
      <c r="G2815" s="11">
        <f>ROUND(АТС!E575*$G$791*$G$792/100,2)</f>
        <v>0</v>
      </c>
    </row>
    <row r="2816" spans="1:7" x14ac:dyDescent="0.25">
      <c r="A2816" s="244"/>
      <c r="B2816" s="253">
        <f t="shared" si="44"/>
        <v>41874.291669999999</v>
      </c>
      <c r="C2816" s="254">
        <v>7</v>
      </c>
      <c r="D2816" s="11">
        <f>ROUND(АТС!E576*$D$791*$D$792/100,2)</f>
        <v>0</v>
      </c>
      <c r="E2816" s="11">
        <f>ROUND(АТС!E576*$E$791*$E$792/100,2)</f>
        <v>0</v>
      </c>
      <c r="F2816" s="11">
        <f>ROUND(АТС!E576*$F$791*$F$792/100,2)</f>
        <v>0</v>
      </c>
      <c r="G2816" s="11">
        <f>ROUND(АТС!E576*$G$791*$G$792/100,2)</f>
        <v>0</v>
      </c>
    </row>
    <row r="2817" spans="1:7" x14ac:dyDescent="0.25">
      <c r="A2817" s="244"/>
      <c r="B2817" s="251">
        <f t="shared" si="44"/>
        <v>41874.333330000001</v>
      </c>
      <c r="C2817" s="254">
        <v>8</v>
      </c>
      <c r="D2817" s="11">
        <f>ROUND(АТС!E577*$D$791*$D$792/100,2)</f>
        <v>0</v>
      </c>
      <c r="E2817" s="11">
        <f>ROUND(АТС!E577*$E$791*$E$792/100,2)</f>
        <v>0</v>
      </c>
      <c r="F2817" s="11">
        <f>ROUND(АТС!E577*$F$791*$F$792/100,2)</f>
        <v>0</v>
      </c>
      <c r="G2817" s="11">
        <f>ROUND(АТС!E577*$G$791*$G$792/100,2)</f>
        <v>0</v>
      </c>
    </row>
    <row r="2818" spans="1:7" x14ac:dyDescent="0.25">
      <c r="A2818" s="244"/>
      <c r="B2818" s="253">
        <f t="shared" ref="B2818:B2881" si="45">B2794+1</f>
        <v>41874.375</v>
      </c>
      <c r="C2818" s="254">
        <v>9</v>
      </c>
      <c r="D2818" s="11">
        <f>ROUND(АТС!E578*$D$791*$D$792/100,2)</f>
        <v>0</v>
      </c>
      <c r="E2818" s="11">
        <f>ROUND(АТС!E578*$E$791*$E$792/100,2)</f>
        <v>0</v>
      </c>
      <c r="F2818" s="11">
        <f>ROUND(АТС!E578*$F$791*$F$792/100,2)</f>
        <v>0</v>
      </c>
      <c r="G2818" s="11">
        <f>ROUND(АТС!E578*$G$791*$G$792/100,2)</f>
        <v>0</v>
      </c>
    </row>
    <row r="2819" spans="1:7" x14ac:dyDescent="0.25">
      <c r="A2819" s="244"/>
      <c r="B2819" s="251">
        <f t="shared" si="45"/>
        <v>41874.416669999999</v>
      </c>
      <c r="C2819" s="254">
        <v>10</v>
      </c>
      <c r="D2819" s="11">
        <f>ROUND(АТС!E579*$D$791*$D$792/100,2)</f>
        <v>0</v>
      </c>
      <c r="E2819" s="11">
        <f>ROUND(АТС!E579*$E$791*$E$792/100,2)</f>
        <v>0</v>
      </c>
      <c r="F2819" s="11">
        <f>ROUND(АТС!E579*$F$791*$F$792/100,2)</f>
        <v>0</v>
      </c>
      <c r="G2819" s="11">
        <f>ROUND(АТС!E579*$G$791*$G$792/100,2)</f>
        <v>0</v>
      </c>
    </row>
    <row r="2820" spans="1:7" x14ac:dyDescent="0.25">
      <c r="A2820" s="244"/>
      <c r="B2820" s="253">
        <f t="shared" si="45"/>
        <v>41874.458330000001</v>
      </c>
      <c r="C2820" s="254">
        <v>11</v>
      </c>
      <c r="D2820" s="11">
        <f>ROUND(АТС!E580*$D$791*$D$792/100,2)</f>
        <v>0</v>
      </c>
      <c r="E2820" s="11">
        <f>ROUND(АТС!E580*$E$791*$E$792/100,2)</f>
        <v>0</v>
      </c>
      <c r="F2820" s="11">
        <f>ROUND(АТС!E580*$F$791*$F$792/100,2)</f>
        <v>0</v>
      </c>
      <c r="G2820" s="11">
        <f>ROUND(АТС!E580*$G$791*$G$792/100,2)</f>
        <v>0</v>
      </c>
    </row>
    <row r="2821" spans="1:7" x14ac:dyDescent="0.25">
      <c r="A2821" s="244"/>
      <c r="B2821" s="251">
        <f t="shared" si="45"/>
        <v>41874.5</v>
      </c>
      <c r="C2821" s="254">
        <v>12</v>
      </c>
      <c r="D2821" s="11">
        <f>ROUND(АТС!E581*$D$791*$D$792/100,2)</f>
        <v>0</v>
      </c>
      <c r="E2821" s="11">
        <f>ROUND(АТС!E581*$E$791*$E$792/100,2)</f>
        <v>0</v>
      </c>
      <c r="F2821" s="11">
        <f>ROUND(АТС!E581*$F$791*$F$792/100,2)</f>
        <v>0</v>
      </c>
      <c r="G2821" s="11">
        <f>ROUND(АТС!E581*$G$791*$G$792/100,2)</f>
        <v>0</v>
      </c>
    </row>
    <row r="2822" spans="1:7" x14ac:dyDescent="0.25">
      <c r="A2822" s="244"/>
      <c r="B2822" s="253">
        <f t="shared" si="45"/>
        <v>41874.541669999999</v>
      </c>
      <c r="C2822" s="254">
        <v>13</v>
      </c>
      <c r="D2822" s="11">
        <f>ROUND(АТС!E582*$D$791*$D$792/100,2)</f>
        <v>0</v>
      </c>
      <c r="E2822" s="11">
        <f>ROUND(АТС!E582*$E$791*$E$792/100,2)</f>
        <v>0</v>
      </c>
      <c r="F2822" s="11">
        <f>ROUND(АТС!E582*$F$791*$F$792/100,2)</f>
        <v>0</v>
      </c>
      <c r="G2822" s="11">
        <f>ROUND(АТС!E582*$G$791*$G$792/100,2)</f>
        <v>0</v>
      </c>
    </row>
    <row r="2823" spans="1:7" x14ac:dyDescent="0.25">
      <c r="A2823" s="244"/>
      <c r="B2823" s="251">
        <f t="shared" si="45"/>
        <v>41874.583330000001</v>
      </c>
      <c r="C2823" s="254">
        <v>14</v>
      </c>
      <c r="D2823" s="11">
        <f>ROUND(АТС!E583*$D$791*$D$792/100,2)</f>
        <v>212.15</v>
      </c>
      <c r="E2823" s="11">
        <f>ROUND(АТС!E583*$E$791*$E$792/100,2)</f>
        <v>194.92</v>
      </c>
      <c r="F2823" s="11">
        <f>ROUND(АТС!E583*$F$791*$F$792/100,2)</f>
        <v>132.74</v>
      </c>
      <c r="G2823" s="11">
        <f>ROUND(АТС!E583*$G$791*$G$792/100,2)</f>
        <v>77.7</v>
      </c>
    </row>
    <row r="2824" spans="1:7" x14ac:dyDescent="0.25">
      <c r="A2824" s="244"/>
      <c r="B2824" s="253">
        <f t="shared" si="45"/>
        <v>41874.625</v>
      </c>
      <c r="C2824" s="254">
        <v>15</v>
      </c>
      <c r="D2824" s="11">
        <f>ROUND(АТС!E584*$D$791*$D$792/100,2)</f>
        <v>213.22</v>
      </c>
      <c r="E2824" s="11">
        <f>ROUND(АТС!E584*$E$791*$E$792/100,2)</f>
        <v>195.9</v>
      </c>
      <c r="F2824" s="11">
        <f>ROUND(АТС!E584*$F$791*$F$792/100,2)</f>
        <v>133.41</v>
      </c>
      <c r="G2824" s="11">
        <f>ROUND(АТС!E584*$G$791*$G$792/100,2)</f>
        <v>78.09</v>
      </c>
    </row>
    <row r="2825" spans="1:7" x14ac:dyDescent="0.25">
      <c r="A2825" s="244"/>
      <c r="B2825" s="251">
        <f t="shared" si="45"/>
        <v>41874.666669999999</v>
      </c>
      <c r="C2825" s="254">
        <v>16</v>
      </c>
      <c r="D2825" s="11">
        <f>ROUND(АТС!E585*$D$791*$D$792/100,2)</f>
        <v>220.6</v>
      </c>
      <c r="E2825" s="11">
        <f>ROUND(АТС!E585*$E$791*$E$792/100,2)</f>
        <v>202.68</v>
      </c>
      <c r="F2825" s="11">
        <f>ROUND(АТС!E585*$F$791*$F$792/100,2)</f>
        <v>138.03</v>
      </c>
      <c r="G2825" s="11">
        <f>ROUND(АТС!E585*$G$791*$G$792/100,2)</f>
        <v>80.790000000000006</v>
      </c>
    </row>
    <row r="2826" spans="1:7" x14ac:dyDescent="0.25">
      <c r="A2826" s="244"/>
      <c r="B2826" s="253">
        <f t="shared" si="45"/>
        <v>41874.708330000001</v>
      </c>
      <c r="C2826" s="254">
        <v>17</v>
      </c>
      <c r="D2826" s="11">
        <f>ROUND(АТС!E586*$D$791*$D$792/100,2)</f>
        <v>210.29</v>
      </c>
      <c r="E2826" s="11">
        <f>ROUND(АТС!E586*$E$791*$E$792/100,2)</f>
        <v>193.21</v>
      </c>
      <c r="F2826" s="11">
        <f>ROUND(АТС!E586*$F$791*$F$792/100,2)</f>
        <v>131.58000000000001</v>
      </c>
      <c r="G2826" s="11">
        <f>ROUND(АТС!E586*$G$791*$G$792/100,2)</f>
        <v>77.02</v>
      </c>
    </row>
    <row r="2827" spans="1:7" x14ac:dyDescent="0.25">
      <c r="A2827" s="244"/>
      <c r="B2827" s="251">
        <f t="shared" si="45"/>
        <v>41874.75</v>
      </c>
      <c r="C2827" s="254">
        <v>18</v>
      </c>
      <c r="D2827" s="11">
        <f>ROUND(АТС!E587*$D$791*$D$792/100,2)</f>
        <v>7.51</v>
      </c>
      <c r="E2827" s="11">
        <f>ROUND(АТС!E587*$E$791*$E$792/100,2)</f>
        <v>6.9</v>
      </c>
      <c r="F2827" s="11">
        <f>ROUND(АТС!E587*$F$791*$F$792/100,2)</f>
        <v>4.7</v>
      </c>
      <c r="G2827" s="11">
        <f>ROUND(АТС!E587*$G$791*$G$792/100,2)</f>
        <v>2.75</v>
      </c>
    </row>
    <row r="2828" spans="1:7" x14ac:dyDescent="0.25">
      <c r="A2828" s="244"/>
      <c r="B2828" s="253">
        <f t="shared" si="45"/>
        <v>41874.791669999999</v>
      </c>
      <c r="C2828" s="254">
        <v>19</v>
      </c>
      <c r="D2828" s="11">
        <f>ROUND(АТС!E588*$D$791*$D$792/100,2)</f>
        <v>15.08</v>
      </c>
      <c r="E2828" s="11">
        <f>ROUND(АТС!E588*$E$791*$E$792/100,2)</f>
        <v>13.85</v>
      </c>
      <c r="F2828" s="11">
        <f>ROUND(АТС!E588*$F$791*$F$792/100,2)</f>
        <v>9.44</v>
      </c>
      <c r="G2828" s="11">
        <f>ROUND(АТС!E588*$G$791*$G$792/100,2)</f>
        <v>5.52</v>
      </c>
    </row>
    <row r="2829" spans="1:7" x14ac:dyDescent="0.25">
      <c r="A2829" s="244"/>
      <c r="B2829" s="251">
        <f t="shared" si="45"/>
        <v>41874.833330000001</v>
      </c>
      <c r="C2829" s="254">
        <v>20</v>
      </c>
      <c r="D2829" s="11">
        <f>ROUND(АТС!E589*$D$791*$D$792/100,2)</f>
        <v>0</v>
      </c>
      <c r="E2829" s="11">
        <f>ROUND(АТС!E589*$E$791*$E$792/100,2)</f>
        <v>0</v>
      </c>
      <c r="F2829" s="11">
        <f>ROUND(АТС!E589*$F$791*$F$792/100,2)</f>
        <v>0</v>
      </c>
      <c r="G2829" s="11">
        <f>ROUND(АТС!E589*$G$791*$G$792/100,2)</f>
        <v>0</v>
      </c>
    </row>
    <row r="2830" spans="1:7" x14ac:dyDescent="0.25">
      <c r="A2830" s="244"/>
      <c r="B2830" s="253">
        <f t="shared" si="45"/>
        <v>41874.875</v>
      </c>
      <c r="C2830" s="254">
        <v>21</v>
      </c>
      <c r="D2830" s="11">
        <f>ROUND(АТС!E590*$D$791*$D$792/100,2)</f>
        <v>0.33</v>
      </c>
      <c r="E2830" s="11">
        <f>ROUND(АТС!E590*$E$791*$E$792/100,2)</f>
        <v>0.31</v>
      </c>
      <c r="F2830" s="11">
        <f>ROUND(АТС!E590*$F$791*$F$792/100,2)</f>
        <v>0.21</v>
      </c>
      <c r="G2830" s="11">
        <f>ROUND(АТС!E590*$G$791*$G$792/100,2)</f>
        <v>0.12</v>
      </c>
    </row>
    <row r="2831" spans="1:7" x14ac:dyDescent="0.25">
      <c r="A2831" s="244"/>
      <c r="B2831" s="251">
        <f t="shared" si="45"/>
        <v>41874.916669999999</v>
      </c>
      <c r="C2831" s="254">
        <v>22</v>
      </c>
      <c r="D2831" s="11">
        <f>ROUND(АТС!E591*$D$791*$D$792/100,2)</f>
        <v>67.59</v>
      </c>
      <c r="E2831" s="11">
        <f>ROUND(АТС!E591*$E$791*$E$792/100,2)</f>
        <v>62.1</v>
      </c>
      <c r="F2831" s="11">
        <f>ROUND(АТС!E591*$F$791*$F$792/100,2)</f>
        <v>42.29</v>
      </c>
      <c r="G2831" s="11">
        <f>ROUND(АТС!E591*$G$791*$G$792/100,2)</f>
        <v>24.75</v>
      </c>
    </row>
    <row r="2832" spans="1:7" x14ac:dyDescent="0.25">
      <c r="A2832" s="244"/>
      <c r="B2832" s="253">
        <f t="shared" si="45"/>
        <v>41874.958330000001</v>
      </c>
      <c r="C2832" s="254">
        <v>23</v>
      </c>
      <c r="D2832" s="11">
        <f>ROUND(АТС!E592*$D$791*$D$792/100,2)</f>
        <v>28.82</v>
      </c>
      <c r="E2832" s="11">
        <f>ROUND(АТС!E592*$E$791*$E$792/100,2)</f>
        <v>26.48</v>
      </c>
      <c r="F2832" s="11">
        <f>ROUND(АТС!E592*$F$791*$F$792/100,2)</f>
        <v>18.03</v>
      </c>
      <c r="G2832" s="11">
        <f>ROUND(АТС!E592*$G$791*$G$792/100,2)</f>
        <v>10.56</v>
      </c>
    </row>
    <row r="2833" spans="1:7" x14ac:dyDescent="0.25">
      <c r="A2833" s="244"/>
      <c r="B2833" s="251">
        <f t="shared" si="45"/>
        <v>41875</v>
      </c>
      <c r="C2833" s="254">
        <v>0</v>
      </c>
      <c r="D2833" s="11">
        <f>ROUND(АТС!E593*$D$791*$D$792/100,2)</f>
        <v>75.099999999999994</v>
      </c>
      <c r="E2833" s="11">
        <f>ROUND(АТС!E593*$E$791*$E$792/100,2)</f>
        <v>69</v>
      </c>
      <c r="F2833" s="11">
        <f>ROUND(АТС!E593*$F$791*$F$792/100,2)</f>
        <v>46.99</v>
      </c>
      <c r="G2833" s="11">
        <f>ROUND(АТС!E593*$G$791*$G$792/100,2)</f>
        <v>27.5</v>
      </c>
    </row>
    <row r="2834" spans="1:7" x14ac:dyDescent="0.25">
      <c r="A2834" s="244"/>
      <c r="B2834" s="253">
        <f t="shared" si="45"/>
        <v>41875.041669999999</v>
      </c>
      <c r="C2834" s="254">
        <v>1</v>
      </c>
      <c r="D2834" s="11">
        <f>ROUND(АТС!E594*$D$791*$D$792/100,2)</f>
        <v>24.15</v>
      </c>
      <c r="E2834" s="11">
        <f>ROUND(АТС!E594*$E$791*$E$792/100,2)</f>
        <v>22.19</v>
      </c>
      <c r="F2834" s="11">
        <f>ROUND(АТС!E594*$F$791*$F$792/100,2)</f>
        <v>15.11</v>
      </c>
      <c r="G2834" s="11">
        <f>ROUND(АТС!E594*$G$791*$G$792/100,2)</f>
        <v>8.85</v>
      </c>
    </row>
    <row r="2835" spans="1:7" x14ac:dyDescent="0.25">
      <c r="A2835" s="244"/>
      <c r="B2835" s="251">
        <f t="shared" si="45"/>
        <v>41875.083330000001</v>
      </c>
      <c r="C2835" s="254">
        <v>2</v>
      </c>
      <c r="D2835" s="11">
        <f>ROUND(АТС!E595*$D$791*$D$792/100,2)</f>
        <v>31.26</v>
      </c>
      <c r="E2835" s="11">
        <f>ROUND(АТС!E595*$E$791*$E$792/100,2)</f>
        <v>28.72</v>
      </c>
      <c r="F2835" s="11">
        <f>ROUND(АТС!E595*$F$791*$F$792/100,2)</f>
        <v>19.559999999999999</v>
      </c>
      <c r="G2835" s="11">
        <f>ROUND(АТС!E595*$G$791*$G$792/100,2)</f>
        <v>11.45</v>
      </c>
    </row>
    <row r="2836" spans="1:7" x14ac:dyDescent="0.25">
      <c r="A2836" s="244"/>
      <c r="B2836" s="253">
        <f t="shared" si="45"/>
        <v>41875.125</v>
      </c>
      <c r="C2836" s="254">
        <v>3</v>
      </c>
      <c r="D2836" s="11">
        <f>ROUND(АТС!E596*$D$791*$D$792/100,2)</f>
        <v>16.64</v>
      </c>
      <c r="E2836" s="11">
        <f>ROUND(АТС!E596*$E$791*$E$792/100,2)</f>
        <v>15.29</v>
      </c>
      <c r="F2836" s="11">
        <f>ROUND(АТС!E596*$F$791*$F$792/100,2)</f>
        <v>10.41</v>
      </c>
      <c r="G2836" s="11">
        <f>ROUND(АТС!E596*$G$791*$G$792/100,2)</f>
        <v>6.1</v>
      </c>
    </row>
    <row r="2837" spans="1:7" x14ac:dyDescent="0.25">
      <c r="A2837" s="244"/>
      <c r="B2837" s="251">
        <f t="shared" si="45"/>
        <v>41875.166669999999</v>
      </c>
      <c r="C2837" s="254">
        <v>4</v>
      </c>
      <c r="D2837" s="11">
        <f>ROUND(АТС!E597*$D$791*$D$792/100,2)</f>
        <v>9.52</v>
      </c>
      <c r="E2837" s="11">
        <f>ROUND(АТС!E597*$E$791*$E$792/100,2)</f>
        <v>8.74</v>
      </c>
      <c r="F2837" s="11">
        <f>ROUND(АТС!E597*$F$791*$F$792/100,2)</f>
        <v>5.95</v>
      </c>
      <c r="G2837" s="11">
        <f>ROUND(АТС!E597*$G$791*$G$792/100,2)</f>
        <v>3.49</v>
      </c>
    </row>
    <row r="2838" spans="1:7" x14ac:dyDescent="0.25">
      <c r="A2838" s="244"/>
      <c r="B2838" s="253">
        <f t="shared" si="45"/>
        <v>41875.208330000001</v>
      </c>
      <c r="C2838" s="254">
        <v>5</v>
      </c>
      <c r="D2838" s="11">
        <f>ROUND(АТС!E598*$D$791*$D$792/100,2)</f>
        <v>14.1</v>
      </c>
      <c r="E2838" s="11">
        <f>ROUND(АТС!E598*$E$791*$E$792/100,2)</f>
        <v>12.96</v>
      </c>
      <c r="F2838" s="11">
        <f>ROUND(АТС!E598*$F$791*$F$792/100,2)</f>
        <v>8.82</v>
      </c>
      <c r="G2838" s="11">
        <f>ROUND(АТС!E598*$G$791*$G$792/100,2)</f>
        <v>5.17</v>
      </c>
    </row>
    <row r="2839" spans="1:7" x14ac:dyDescent="0.25">
      <c r="A2839" s="244"/>
      <c r="B2839" s="251">
        <f t="shared" si="45"/>
        <v>41875.25</v>
      </c>
      <c r="C2839" s="254">
        <v>6</v>
      </c>
      <c r="D2839" s="11">
        <f>ROUND(АТС!E599*$D$791*$D$792/100,2)</f>
        <v>0</v>
      </c>
      <c r="E2839" s="11">
        <f>ROUND(АТС!E599*$E$791*$E$792/100,2)</f>
        <v>0</v>
      </c>
      <c r="F2839" s="11">
        <f>ROUND(АТС!E599*$F$791*$F$792/100,2)</f>
        <v>0</v>
      </c>
      <c r="G2839" s="11">
        <f>ROUND(АТС!E599*$G$791*$G$792/100,2)</f>
        <v>0</v>
      </c>
    </row>
    <row r="2840" spans="1:7" x14ac:dyDescent="0.25">
      <c r="A2840" s="244"/>
      <c r="B2840" s="253">
        <f t="shared" si="45"/>
        <v>41875.291669999999</v>
      </c>
      <c r="C2840" s="254">
        <v>7</v>
      </c>
      <c r="D2840" s="11">
        <f>ROUND(АТС!E600*$D$791*$D$792/100,2)</f>
        <v>0</v>
      </c>
      <c r="E2840" s="11">
        <f>ROUND(АТС!E600*$E$791*$E$792/100,2)</f>
        <v>0</v>
      </c>
      <c r="F2840" s="11">
        <f>ROUND(АТС!E600*$F$791*$F$792/100,2)</f>
        <v>0</v>
      </c>
      <c r="G2840" s="11">
        <f>ROUND(АТС!E600*$G$791*$G$792/100,2)</f>
        <v>0</v>
      </c>
    </row>
    <row r="2841" spans="1:7" x14ac:dyDescent="0.25">
      <c r="A2841" s="244"/>
      <c r="B2841" s="251">
        <f t="shared" si="45"/>
        <v>41875.333330000001</v>
      </c>
      <c r="C2841" s="254">
        <v>8</v>
      </c>
      <c r="D2841" s="11">
        <f>ROUND(АТС!E601*$D$791*$D$792/100,2)</f>
        <v>0</v>
      </c>
      <c r="E2841" s="11">
        <f>ROUND(АТС!E601*$E$791*$E$792/100,2)</f>
        <v>0</v>
      </c>
      <c r="F2841" s="11">
        <f>ROUND(АТС!E601*$F$791*$F$792/100,2)</f>
        <v>0</v>
      </c>
      <c r="G2841" s="11">
        <f>ROUND(АТС!E601*$G$791*$G$792/100,2)</f>
        <v>0</v>
      </c>
    </row>
    <row r="2842" spans="1:7" x14ac:dyDescent="0.25">
      <c r="A2842" s="244"/>
      <c r="B2842" s="253">
        <f t="shared" si="45"/>
        <v>41875.375</v>
      </c>
      <c r="C2842" s="254">
        <v>9</v>
      </c>
      <c r="D2842" s="11">
        <f>ROUND(АТС!E602*$D$791*$D$792/100,2)</f>
        <v>7.68</v>
      </c>
      <c r="E2842" s="11">
        <f>ROUND(АТС!E602*$E$791*$E$792/100,2)</f>
        <v>7.06</v>
      </c>
      <c r="F2842" s="11">
        <f>ROUND(АТС!E602*$F$791*$F$792/100,2)</f>
        <v>4.8099999999999996</v>
      </c>
      <c r="G2842" s="11">
        <f>ROUND(АТС!E602*$G$791*$G$792/100,2)</f>
        <v>2.81</v>
      </c>
    </row>
    <row r="2843" spans="1:7" x14ac:dyDescent="0.25">
      <c r="A2843" s="244"/>
      <c r="B2843" s="251">
        <f t="shared" si="45"/>
        <v>41875.416669999999</v>
      </c>
      <c r="C2843" s="254">
        <v>10</v>
      </c>
      <c r="D2843" s="11">
        <f>ROUND(АТС!E603*$D$791*$D$792/100,2)</f>
        <v>17.84</v>
      </c>
      <c r="E2843" s="11">
        <f>ROUND(АТС!E603*$E$791*$E$792/100,2)</f>
        <v>16.39</v>
      </c>
      <c r="F2843" s="11">
        <f>ROUND(АТС!E603*$F$791*$F$792/100,2)</f>
        <v>11.16</v>
      </c>
      <c r="G2843" s="11">
        <f>ROUND(АТС!E603*$G$791*$G$792/100,2)</f>
        <v>6.53</v>
      </c>
    </row>
    <row r="2844" spans="1:7" x14ac:dyDescent="0.25">
      <c r="A2844" s="244"/>
      <c r="B2844" s="253">
        <f t="shared" si="45"/>
        <v>41875.458330000001</v>
      </c>
      <c r="C2844" s="254">
        <v>11</v>
      </c>
      <c r="D2844" s="11">
        <f>ROUND(АТС!E604*$D$791*$D$792/100,2)</f>
        <v>0</v>
      </c>
      <c r="E2844" s="11">
        <f>ROUND(АТС!E604*$E$791*$E$792/100,2)</f>
        <v>0</v>
      </c>
      <c r="F2844" s="11">
        <f>ROUND(АТС!E604*$F$791*$F$792/100,2)</f>
        <v>0</v>
      </c>
      <c r="G2844" s="11">
        <f>ROUND(АТС!E604*$G$791*$G$792/100,2)</f>
        <v>0</v>
      </c>
    </row>
    <row r="2845" spans="1:7" x14ac:dyDescent="0.25">
      <c r="A2845" s="244"/>
      <c r="B2845" s="251">
        <f t="shared" si="45"/>
        <v>41875.5</v>
      </c>
      <c r="C2845" s="254">
        <v>12</v>
      </c>
      <c r="D2845" s="11">
        <f>ROUND(АТС!E605*$D$791*$D$792/100,2)</f>
        <v>0</v>
      </c>
      <c r="E2845" s="11">
        <f>ROUND(АТС!E605*$E$791*$E$792/100,2)</f>
        <v>0</v>
      </c>
      <c r="F2845" s="11">
        <f>ROUND(АТС!E605*$F$791*$F$792/100,2)</f>
        <v>0</v>
      </c>
      <c r="G2845" s="11">
        <f>ROUND(АТС!E605*$G$791*$G$792/100,2)</f>
        <v>0</v>
      </c>
    </row>
    <row r="2846" spans="1:7" x14ac:dyDescent="0.25">
      <c r="A2846" s="244"/>
      <c r="B2846" s="253">
        <f t="shared" si="45"/>
        <v>41875.541669999999</v>
      </c>
      <c r="C2846" s="254">
        <v>13</v>
      </c>
      <c r="D2846" s="11">
        <f>ROUND(АТС!E606*$D$791*$D$792/100,2)</f>
        <v>3.32</v>
      </c>
      <c r="E2846" s="11">
        <f>ROUND(АТС!E606*$E$791*$E$792/100,2)</f>
        <v>3.05</v>
      </c>
      <c r="F2846" s="11">
        <f>ROUND(АТС!E606*$F$791*$F$792/100,2)</f>
        <v>2.08</v>
      </c>
      <c r="G2846" s="11">
        <f>ROUND(АТС!E606*$G$791*$G$792/100,2)</f>
        <v>1.21</v>
      </c>
    </row>
    <row r="2847" spans="1:7" x14ac:dyDescent="0.25">
      <c r="A2847" s="244"/>
      <c r="B2847" s="251">
        <f t="shared" si="45"/>
        <v>41875.583330000001</v>
      </c>
      <c r="C2847" s="254">
        <v>14</v>
      </c>
      <c r="D2847" s="11">
        <f>ROUND(АТС!E607*$D$791*$D$792/100,2)</f>
        <v>234.82</v>
      </c>
      <c r="E2847" s="11">
        <f>ROUND(АТС!E607*$E$791*$E$792/100,2)</f>
        <v>215.75</v>
      </c>
      <c r="F2847" s="11">
        <f>ROUND(АТС!E607*$F$791*$F$792/100,2)</f>
        <v>146.93</v>
      </c>
      <c r="G2847" s="11">
        <f>ROUND(АТС!E607*$G$791*$G$792/100,2)</f>
        <v>86</v>
      </c>
    </row>
    <row r="2848" spans="1:7" x14ac:dyDescent="0.25">
      <c r="A2848" s="244"/>
      <c r="B2848" s="253">
        <f t="shared" si="45"/>
        <v>41875.625</v>
      </c>
      <c r="C2848" s="254">
        <v>15</v>
      </c>
      <c r="D2848" s="11">
        <f>ROUND(АТС!E608*$D$791*$D$792/100,2)</f>
        <v>233.63</v>
      </c>
      <c r="E2848" s="11">
        <f>ROUND(АТС!E608*$E$791*$E$792/100,2)</f>
        <v>214.65</v>
      </c>
      <c r="F2848" s="11">
        <f>ROUND(АТС!E608*$F$791*$F$792/100,2)</f>
        <v>146.18</v>
      </c>
      <c r="G2848" s="11">
        <f>ROUND(АТС!E608*$G$791*$G$792/100,2)</f>
        <v>85.56</v>
      </c>
    </row>
    <row r="2849" spans="1:7" x14ac:dyDescent="0.25">
      <c r="A2849" s="244"/>
      <c r="B2849" s="251">
        <f t="shared" si="45"/>
        <v>41875.666669999999</v>
      </c>
      <c r="C2849" s="254">
        <v>16</v>
      </c>
      <c r="D2849" s="11">
        <f>ROUND(АТС!E609*$D$791*$D$792/100,2)</f>
        <v>261.27999999999997</v>
      </c>
      <c r="E2849" s="11">
        <f>ROUND(АТС!E609*$E$791*$E$792/100,2)</f>
        <v>240.06</v>
      </c>
      <c r="F2849" s="11">
        <f>ROUND(АТС!E609*$F$791*$F$792/100,2)</f>
        <v>163.49</v>
      </c>
      <c r="G2849" s="11">
        <f>ROUND(АТС!E609*$G$791*$G$792/100,2)</f>
        <v>95.69</v>
      </c>
    </row>
    <row r="2850" spans="1:7" x14ac:dyDescent="0.25">
      <c r="A2850" s="244"/>
      <c r="B2850" s="253">
        <f t="shared" si="45"/>
        <v>41875.708330000001</v>
      </c>
      <c r="C2850" s="254">
        <v>17</v>
      </c>
      <c r="D2850" s="11">
        <f>ROUND(АТС!E610*$D$791*$D$792/100,2)</f>
        <v>257.05</v>
      </c>
      <c r="E2850" s="11">
        <f>ROUND(АТС!E610*$E$791*$E$792/100,2)</f>
        <v>236.17</v>
      </c>
      <c r="F2850" s="11">
        <f>ROUND(АТС!E610*$F$791*$F$792/100,2)</f>
        <v>160.83000000000001</v>
      </c>
      <c r="G2850" s="11">
        <f>ROUND(АТС!E610*$G$791*$G$792/100,2)</f>
        <v>94.14</v>
      </c>
    </row>
    <row r="2851" spans="1:7" x14ac:dyDescent="0.25">
      <c r="A2851" s="244"/>
      <c r="B2851" s="251">
        <f t="shared" si="45"/>
        <v>41875.75</v>
      </c>
      <c r="C2851" s="254">
        <v>18</v>
      </c>
      <c r="D2851" s="11">
        <f>ROUND(АТС!E611*$D$791*$D$792/100,2)</f>
        <v>37.54</v>
      </c>
      <c r="E2851" s="11">
        <f>ROUND(АТС!E611*$E$791*$E$792/100,2)</f>
        <v>34.49</v>
      </c>
      <c r="F2851" s="11">
        <f>ROUND(АТС!E611*$F$791*$F$792/100,2)</f>
        <v>23.49</v>
      </c>
      <c r="G2851" s="11">
        <f>ROUND(АТС!E611*$G$791*$G$792/100,2)</f>
        <v>13.75</v>
      </c>
    </row>
    <row r="2852" spans="1:7" x14ac:dyDescent="0.25">
      <c r="A2852" s="244"/>
      <c r="B2852" s="253">
        <f t="shared" si="45"/>
        <v>41875.791669999999</v>
      </c>
      <c r="C2852" s="254">
        <v>19</v>
      </c>
      <c r="D2852" s="11">
        <f>ROUND(АТС!E612*$D$791*$D$792/100,2)</f>
        <v>34.06</v>
      </c>
      <c r="E2852" s="11">
        <f>ROUND(АТС!E612*$E$791*$E$792/100,2)</f>
        <v>31.29</v>
      </c>
      <c r="F2852" s="11">
        <f>ROUND(АТС!E612*$F$791*$F$792/100,2)</f>
        <v>21.31</v>
      </c>
      <c r="G2852" s="11">
        <f>ROUND(АТС!E612*$G$791*$G$792/100,2)</f>
        <v>12.47</v>
      </c>
    </row>
    <row r="2853" spans="1:7" x14ac:dyDescent="0.25">
      <c r="A2853" s="244"/>
      <c r="B2853" s="251">
        <f t="shared" si="45"/>
        <v>41875.833330000001</v>
      </c>
      <c r="C2853" s="254">
        <v>20</v>
      </c>
      <c r="D2853" s="11">
        <f>ROUND(АТС!E613*$D$791*$D$792/100,2)</f>
        <v>0</v>
      </c>
      <c r="E2853" s="11">
        <f>ROUND(АТС!E613*$E$791*$E$792/100,2)</f>
        <v>0</v>
      </c>
      <c r="F2853" s="11">
        <f>ROUND(АТС!E613*$F$791*$F$792/100,2)</f>
        <v>0</v>
      </c>
      <c r="G2853" s="11">
        <f>ROUND(АТС!E613*$G$791*$G$792/100,2)</f>
        <v>0</v>
      </c>
    </row>
    <row r="2854" spans="1:7" x14ac:dyDescent="0.25">
      <c r="A2854" s="244"/>
      <c r="B2854" s="253">
        <f t="shared" si="45"/>
        <v>41875.875</v>
      </c>
      <c r="C2854" s="254">
        <v>21</v>
      </c>
      <c r="D2854" s="11">
        <f>ROUND(АТС!E614*$D$791*$D$792/100,2)</f>
        <v>225.44</v>
      </c>
      <c r="E2854" s="11">
        <f>ROUND(АТС!E614*$E$791*$E$792/100,2)</f>
        <v>207.13</v>
      </c>
      <c r="F2854" s="11">
        <f>ROUND(АТС!E614*$F$791*$F$792/100,2)</f>
        <v>141.06</v>
      </c>
      <c r="G2854" s="11">
        <f>ROUND(АТС!E614*$G$791*$G$792/100,2)</f>
        <v>82.57</v>
      </c>
    </row>
    <row r="2855" spans="1:7" x14ac:dyDescent="0.25">
      <c r="A2855" s="244"/>
      <c r="B2855" s="251">
        <f t="shared" si="45"/>
        <v>41875.916669999999</v>
      </c>
      <c r="C2855" s="254">
        <v>22</v>
      </c>
      <c r="D2855" s="11">
        <f>ROUND(АТС!E615*$D$791*$D$792/100,2)</f>
        <v>353.17</v>
      </c>
      <c r="E2855" s="11">
        <f>ROUND(АТС!E615*$E$791*$E$792/100,2)</f>
        <v>324.48</v>
      </c>
      <c r="F2855" s="11">
        <f>ROUND(АТС!E615*$F$791*$F$792/100,2)</f>
        <v>220.98</v>
      </c>
      <c r="G2855" s="11">
        <f>ROUND(АТС!E615*$G$791*$G$792/100,2)</f>
        <v>129.35</v>
      </c>
    </row>
    <row r="2856" spans="1:7" x14ac:dyDescent="0.25">
      <c r="A2856" s="244"/>
      <c r="B2856" s="253">
        <f t="shared" si="45"/>
        <v>41875.958330000001</v>
      </c>
      <c r="C2856" s="254">
        <v>23</v>
      </c>
      <c r="D2856" s="11">
        <f>ROUND(АТС!E616*$D$791*$D$792/100,2)</f>
        <v>146.68</v>
      </c>
      <c r="E2856" s="11">
        <f>ROUND(АТС!E616*$E$791*$E$792/100,2)</f>
        <v>134.76</v>
      </c>
      <c r="F2856" s="11">
        <f>ROUND(АТС!E616*$F$791*$F$792/100,2)</f>
        <v>91.78</v>
      </c>
      <c r="G2856" s="11">
        <f>ROUND(АТС!E616*$G$791*$G$792/100,2)</f>
        <v>53.72</v>
      </c>
    </row>
    <row r="2857" spans="1:7" x14ac:dyDescent="0.25">
      <c r="A2857" s="244"/>
      <c r="B2857" s="251">
        <f t="shared" si="45"/>
        <v>41876</v>
      </c>
      <c r="C2857" s="254">
        <v>0</v>
      </c>
      <c r="D2857" s="11">
        <f>ROUND(АТС!E617*$D$791*$D$792/100,2)</f>
        <v>36.79</v>
      </c>
      <c r="E2857" s="11">
        <f>ROUND(АТС!E617*$E$791*$E$792/100,2)</f>
        <v>33.81</v>
      </c>
      <c r="F2857" s="11">
        <f>ROUND(АТС!E617*$F$791*$F$792/100,2)</f>
        <v>23.02</v>
      </c>
      <c r="G2857" s="11">
        <f>ROUND(АТС!E617*$G$791*$G$792/100,2)</f>
        <v>13.48</v>
      </c>
    </row>
    <row r="2858" spans="1:7" x14ac:dyDescent="0.25">
      <c r="A2858" s="244"/>
      <c r="B2858" s="253">
        <f t="shared" si="45"/>
        <v>41876.041669999999</v>
      </c>
      <c r="C2858" s="254">
        <v>1</v>
      </c>
      <c r="D2858" s="11">
        <f>ROUND(АТС!E618*$D$791*$D$792/100,2)</f>
        <v>5.73</v>
      </c>
      <c r="E2858" s="11">
        <f>ROUND(АТС!E618*$E$791*$E$792/100,2)</f>
        <v>5.27</v>
      </c>
      <c r="F2858" s="11">
        <f>ROUND(АТС!E618*$F$791*$F$792/100,2)</f>
        <v>3.59</v>
      </c>
      <c r="G2858" s="11">
        <f>ROUND(АТС!E618*$G$791*$G$792/100,2)</f>
        <v>2.1</v>
      </c>
    </row>
    <row r="2859" spans="1:7" x14ac:dyDescent="0.25">
      <c r="A2859" s="244"/>
      <c r="B2859" s="251">
        <f t="shared" si="45"/>
        <v>41876.083330000001</v>
      </c>
      <c r="C2859" s="254">
        <v>2</v>
      </c>
      <c r="D2859" s="11">
        <f>ROUND(АТС!E619*$D$791*$D$792/100,2)</f>
        <v>8.7899999999999991</v>
      </c>
      <c r="E2859" s="11">
        <f>ROUND(АТС!E619*$E$791*$E$792/100,2)</f>
        <v>8.07</v>
      </c>
      <c r="F2859" s="11">
        <f>ROUND(АТС!E619*$F$791*$F$792/100,2)</f>
        <v>5.5</v>
      </c>
      <c r="G2859" s="11">
        <f>ROUND(АТС!E619*$G$791*$G$792/100,2)</f>
        <v>3.22</v>
      </c>
    </row>
    <row r="2860" spans="1:7" x14ac:dyDescent="0.25">
      <c r="A2860" s="244"/>
      <c r="B2860" s="253">
        <f t="shared" si="45"/>
        <v>41876.125</v>
      </c>
      <c r="C2860" s="254">
        <v>3</v>
      </c>
      <c r="D2860" s="11">
        <f>ROUND(АТС!E620*$D$791*$D$792/100,2)</f>
        <v>0</v>
      </c>
      <c r="E2860" s="11">
        <f>ROUND(АТС!E620*$E$791*$E$792/100,2)</f>
        <v>0</v>
      </c>
      <c r="F2860" s="11">
        <f>ROUND(АТС!E620*$F$791*$F$792/100,2)</f>
        <v>0</v>
      </c>
      <c r="G2860" s="11">
        <f>ROUND(АТС!E620*$G$791*$G$792/100,2)</f>
        <v>0</v>
      </c>
    </row>
    <row r="2861" spans="1:7" x14ac:dyDescent="0.25">
      <c r="A2861" s="244"/>
      <c r="B2861" s="251">
        <f t="shared" si="45"/>
        <v>41876.166669999999</v>
      </c>
      <c r="C2861" s="254">
        <v>4</v>
      </c>
      <c r="D2861" s="11">
        <f>ROUND(АТС!E621*$D$791*$D$792/100,2)</f>
        <v>0</v>
      </c>
      <c r="E2861" s="11">
        <f>ROUND(АТС!E621*$E$791*$E$792/100,2)</f>
        <v>0</v>
      </c>
      <c r="F2861" s="11">
        <f>ROUND(АТС!E621*$F$791*$F$792/100,2)</f>
        <v>0</v>
      </c>
      <c r="G2861" s="11">
        <f>ROUND(АТС!E621*$G$791*$G$792/100,2)</f>
        <v>0</v>
      </c>
    </row>
    <row r="2862" spans="1:7" x14ac:dyDescent="0.25">
      <c r="A2862" s="244"/>
      <c r="B2862" s="253">
        <f t="shared" si="45"/>
        <v>41876.208330000001</v>
      </c>
      <c r="C2862" s="254">
        <v>5</v>
      </c>
      <c r="D2862" s="11">
        <f>ROUND(АТС!E622*$D$791*$D$792/100,2)</f>
        <v>0</v>
      </c>
      <c r="E2862" s="11">
        <f>ROUND(АТС!E622*$E$791*$E$792/100,2)</f>
        <v>0</v>
      </c>
      <c r="F2862" s="11">
        <f>ROUND(АТС!E622*$F$791*$F$792/100,2)</f>
        <v>0</v>
      </c>
      <c r="G2862" s="11">
        <f>ROUND(АТС!E622*$G$791*$G$792/100,2)</f>
        <v>0</v>
      </c>
    </row>
    <row r="2863" spans="1:7" x14ac:dyDescent="0.25">
      <c r="A2863" s="244"/>
      <c r="B2863" s="251">
        <f t="shared" si="45"/>
        <v>41876.25</v>
      </c>
      <c r="C2863" s="254">
        <v>6</v>
      </c>
      <c r="D2863" s="11">
        <f>ROUND(АТС!E623*$D$791*$D$792/100,2)</f>
        <v>0</v>
      </c>
      <c r="E2863" s="11">
        <f>ROUND(АТС!E623*$E$791*$E$792/100,2)</f>
        <v>0</v>
      </c>
      <c r="F2863" s="11">
        <f>ROUND(АТС!E623*$F$791*$F$792/100,2)</f>
        <v>0</v>
      </c>
      <c r="G2863" s="11">
        <f>ROUND(АТС!E623*$G$791*$G$792/100,2)</f>
        <v>0</v>
      </c>
    </row>
    <row r="2864" spans="1:7" x14ac:dyDescent="0.25">
      <c r="A2864" s="244"/>
      <c r="B2864" s="253">
        <f t="shared" si="45"/>
        <v>41876.291669999999</v>
      </c>
      <c r="C2864" s="254">
        <v>7</v>
      </c>
      <c r="D2864" s="11">
        <f>ROUND(АТС!E624*$D$791*$D$792/100,2)</f>
        <v>0</v>
      </c>
      <c r="E2864" s="11">
        <f>ROUND(АТС!E624*$E$791*$E$792/100,2)</f>
        <v>0</v>
      </c>
      <c r="F2864" s="11">
        <f>ROUND(АТС!E624*$F$791*$F$792/100,2)</f>
        <v>0</v>
      </c>
      <c r="G2864" s="11">
        <f>ROUND(АТС!E624*$G$791*$G$792/100,2)</f>
        <v>0</v>
      </c>
    </row>
    <row r="2865" spans="1:7" x14ac:dyDescent="0.25">
      <c r="A2865" s="244"/>
      <c r="B2865" s="251">
        <f t="shared" si="45"/>
        <v>41876.333330000001</v>
      </c>
      <c r="C2865" s="254">
        <v>8</v>
      </c>
      <c r="D2865" s="11">
        <f>ROUND(АТС!E625*$D$791*$D$792/100,2)</f>
        <v>0</v>
      </c>
      <c r="E2865" s="11">
        <f>ROUND(АТС!E625*$E$791*$E$792/100,2)</f>
        <v>0</v>
      </c>
      <c r="F2865" s="11">
        <f>ROUND(АТС!E625*$F$791*$F$792/100,2)</f>
        <v>0</v>
      </c>
      <c r="G2865" s="11">
        <f>ROUND(АТС!E625*$G$791*$G$792/100,2)</f>
        <v>0</v>
      </c>
    </row>
    <row r="2866" spans="1:7" x14ac:dyDescent="0.25">
      <c r="A2866" s="244"/>
      <c r="B2866" s="253">
        <f t="shared" si="45"/>
        <v>41876.375</v>
      </c>
      <c r="C2866" s="254">
        <v>9</v>
      </c>
      <c r="D2866" s="11">
        <f>ROUND(АТС!E626*$D$791*$D$792/100,2)</f>
        <v>0</v>
      </c>
      <c r="E2866" s="11">
        <f>ROUND(АТС!E626*$E$791*$E$792/100,2)</f>
        <v>0</v>
      </c>
      <c r="F2866" s="11">
        <f>ROUND(АТС!E626*$F$791*$F$792/100,2)</f>
        <v>0</v>
      </c>
      <c r="G2866" s="11">
        <f>ROUND(АТС!E626*$G$791*$G$792/100,2)</f>
        <v>0</v>
      </c>
    </row>
    <row r="2867" spans="1:7" x14ac:dyDescent="0.25">
      <c r="A2867" s="244"/>
      <c r="B2867" s="251">
        <f t="shared" si="45"/>
        <v>41876.416669999999</v>
      </c>
      <c r="C2867" s="254">
        <v>10</v>
      </c>
      <c r="D2867" s="11">
        <f>ROUND(АТС!E627*$D$791*$D$792/100,2)</f>
        <v>0</v>
      </c>
      <c r="E2867" s="11">
        <f>ROUND(АТС!E627*$E$791*$E$792/100,2)</f>
        <v>0</v>
      </c>
      <c r="F2867" s="11">
        <f>ROUND(АТС!E627*$F$791*$F$792/100,2)</f>
        <v>0</v>
      </c>
      <c r="G2867" s="11">
        <f>ROUND(АТС!E627*$G$791*$G$792/100,2)</f>
        <v>0</v>
      </c>
    </row>
    <row r="2868" spans="1:7" x14ac:dyDescent="0.25">
      <c r="A2868" s="244"/>
      <c r="B2868" s="253">
        <f t="shared" si="45"/>
        <v>41876.458330000001</v>
      </c>
      <c r="C2868" s="254">
        <v>11</v>
      </c>
      <c r="D2868" s="11">
        <f>ROUND(АТС!E628*$D$791*$D$792/100,2)</f>
        <v>0</v>
      </c>
      <c r="E2868" s="11">
        <f>ROUND(АТС!E628*$E$791*$E$792/100,2)</f>
        <v>0</v>
      </c>
      <c r="F2868" s="11">
        <f>ROUND(АТС!E628*$F$791*$F$792/100,2)</f>
        <v>0</v>
      </c>
      <c r="G2868" s="11">
        <f>ROUND(АТС!E628*$G$791*$G$792/100,2)</f>
        <v>0</v>
      </c>
    </row>
    <row r="2869" spans="1:7" x14ac:dyDescent="0.25">
      <c r="A2869" s="244"/>
      <c r="B2869" s="251">
        <f t="shared" si="45"/>
        <v>41876.5</v>
      </c>
      <c r="C2869" s="254">
        <v>12</v>
      </c>
      <c r="D2869" s="11">
        <f>ROUND(АТС!E629*$D$791*$D$792/100,2)</f>
        <v>0</v>
      </c>
      <c r="E2869" s="11">
        <f>ROUND(АТС!E629*$E$791*$E$792/100,2)</f>
        <v>0</v>
      </c>
      <c r="F2869" s="11">
        <f>ROUND(АТС!E629*$F$791*$F$792/100,2)</f>
        <v>0</v>
      </c>
      <c r="G2869" s="11">
        <f>ROUND(АТС!E629*$G$791*$G$792/100,2)</f>
        <v>0</v>
      </c>
    </row>
    <row r="2870" spans="1:7" x14ac:dyDescent="0.25">
      <c r="A2870" s="244"/>
      <c r="B2870" s="253">
        <f t="shared" si="45"/>
        <v>41876.541669999999</v>
      </c>
      <c r="C2870" s="254">
        <v>13</v>
      </c>
      <c r="D2870" s="11">
        <f>ROUND(АТС!E630*$D$791*$D$792/100,2)</f>
        <v>0</v>
      </c>
      <c r="E2870" s="11">
        <f>ROUND(АТС!E630*$E$791*$E$792/100,2)</f>
        <v>0</v>
      </c>
      <c r="F2870" s="11">
        <f>ROUND(АТС!E630*$F$791*$F$792/100,2)</f>
        <v>0</v>
      </c>
      <c r="G2870" s="11">
        <f>ROUND(АТС!E630*$G$791*$G$792/100,2)</f>
        <v>0</v>
      </c>
    </row>
    <row r="2871" spans="1:7" x14ac:dyDescent="0.25">
      <c r="A2871" s="244"/>
      <c r="B2871" s="251">
        <f t="shared" si="45"/>
        <v>41876.583330000001</v>
      </c>
      <c r="C2871" s="254">
        <v>14</v>
      </c>
      <c r="D2871" s="11">
        <f>ROUND(АТС!E631*$D$791*$D$792/100,2)</f>
        <v>0</v>
      </c>
      <c r="E2871" s="11">
        <f>ROUND(АТС!E631*$E$791*$E$792/100,2)</f>
        <v>0</v>
      </c>
      <c r="F2871" s="11">
        <f>ROUND(АТС!E631*$F$791*$F$792/100,2)</f>
        <v>0</v>
      </c>
      <c r="G2871" s="11">
        <f>ROUND(АТС!E631*$G$791*$G$792/100,2)</f>
        <v>0</v>
      </c>
    </row>
    <row r="2872" spans="1:7" x14ac:dyDescent="0.25">
      <c r="A2872" s="244"/>
      <c r="B2872" s="253">
        <f t="shared" si="45"/>
        <v>41876.625</v>
      </c>
      <c r="C2872" s="254">
        <v>15</v>
      </c>
      <c r="D2872" s="11">
        <f>ROUND(АТС!E632*$D$791*$D$792/100,2)</f>
        <v>0</v>
      </c>
      <c r="E2872" s="11">
        <f>ROUND(АТС!E632*$E$791*$E$792/100,2)</f>
        <v>0</v>
      </c>
      <c r="F2872" s="11">
        <f>ROUND(АТС!E632*$F$791*$F$792/100,2)</f>
        <v>0</v>
      </c>
      <c r="G2872" s="11">
        <f>ROUND(АТС!E632*$G$791*$G$792/100,2)</f>
        <v>0</v>
      </c>
    </row>
    <row r="2873" spans="1:7" x14ac:dyDescent="0.25">
      <c r="A2873" s="244"/>
      <c r="B2873" s="251">
        <f t="shared" si="45"/>
        <v>41876.666669999999</v>
      </c>
      <c r="C2873" s="254">
        <v>16</v>
      </c>
      <c r="D2873" s="11">
        <f>ROUND(АТС!E633*$D$791*$D$792/100,2)</f>
        <v>6.16</v>
      </c>
      <c r="E2873" s="11">
        <f>ROUND(АТС!E633*$E$791*$E$792/100,2)</f>
        <v>5.66</v>
      </c>
      <c r="F2873" s="11">
        <f>ROUND(АТС!E633*$F$791*$F$792/100,2)</f>
        <v>3.86</v>
      </c>
      <c r="G2873" s="11">
        <f>ROUND(АТС!E633*$G$791*$G$792/100,2)</f>
        <v>2.2599999999999998</v>
      </c>
    </row>
    <row r="2874" spans="1:7" x14ac:dyDescent="0.25">
      <c r="A2874" s="244"/>
      <c r="B2874" s="253">
        <f t="shared" si="45"/>
        <v>41876.708330000001</v>
      </c>
      <c r="C2874" s="254">
        <v>17</v>
      </c>
      <c r="D2874" s="11">
        <f>ROUND(АТС!E634*$D$791*$D$792/100,2)</f>
        <v>1.43</v>
      </c>
      <c r="E2874" s="11">
        <f>ROUND(АТС!E634*$E$791*$E$792/100,2)</f>
        <v>1.31</v>
      </c>
      <c r="F2874" s="11">
        <f>ROUND(АТС!E634*$F$791*$F$792/100,2)</f>
        <v>0.89</v>
      </c>
      <c r="G2874" s="11">
        <f>ROUND(АТС!E634*$G$791*$G$792/100,2)</f>
        <v>0.52</v>
      </c>
    </row>
    <row r="2875" spans="1:7" x14ac:dyDescent="0.25">
      <c r="A2875" s="244"/>
      <c r="B2875" s="251">
        <f t="shared" si="45"/>
        <v>41876.75</v>
      </c>
      <c r="C2875" s="254">
        <v>18</v>
      </c>
      <c r="D2875" s="11">
        <f>ROUND(АТС!E635*$D$791*$D$792/100,2)</f>
        <v>6.55</v>
      </c>
      <c r="E2875" s="11">
        <f>ROUND(АТС!E635*$E$791*$E$792/100,2)</f>
        <v>6.02</v>
      </c>
      <c r="F2875" s="11">
        <f>ROUND(АТС!E635*$F$791*$F$792/100,2)</f>
        <v>4.0999999999999996</v>
      </c>
      <c r="G2875" s="11">
        <f>ROUND(АТС!E635*$G$791*$G$792/100,2)</f>
        <v>2.4</v>
      </c>
    </row>
    <row r="2876" spans="1:7" x14ac:dyDescent="0.25">
      <c r="A2876" s="244"/>
      <c r="B2876" s="253">
        <f t="shared" si="45"/>
        <v>41876.791669999999</v>
      </c>
      <c r="C2876" s="254">
        <v>19</v>
      </c>
      <c r="D2876" s="11">
        <f>ROUND(АТС!E636*$D$791*$D$792/100,2)</f>
        <v>0</v>
      </c>
      <c r="E2876" s="11">
        <f>ROUND(АТС!E636*$E$791*$E$792/100,2)</f>
        <v>0</v>
      </c>
      <c r="F2876" s="11">
        <f>ROUND(АТС!E636*$F$791*$F$792/100,2)</f>
        <v>0</v>
      </c>
      <c r="G2876" s="11">
        <f>ROUND(АТС!E636*$G$791*$G$792/100,2)</f>
        <v>0</v>
      </c>
    </row>
    <row r="2877" spans="1:7" x14ac:dyDescent="0.25">
      <c r="A2877" s="244"/>
      <c r="B2877" s="251">
        <f t="shared" si="45"/>
        <v>41876.833330000001</v>
      </c>
      <c r="C2877" s="254">
        <v>20</v>
      </c>
      <c r="D2877" s="11">
        <f>ROUND(АТС!E637*$D$791*$D$792/100,2)</f>
        <v>3.5</v>
      </c>
      <c r="E2877" s="11">
        <f>ROUND(АТС!E637*$E$791*$E$792/100,2)</f>
        <v>3.22</v>
      </c>
      <c r="F2877" s="11">
        <f>ROUND(АТС!E637*$F$791*$F$792/100,2)</f>
        <v>2.19</v>
      </c>
      <c r="G2877" s="11">
        <f>ROUND(АТС!E637*$G$791*$G$792/100,2)</f>
        <v>1.28</v>
      </c>
    </row>
    <row r="2878" spans="1:7" x14ac:dyDescent="0.25">
      <c r="A2878" s="244"/>
      <c r="B2878" s="253">
        <f t="shared" si="45"/>
        <v>41876.875</v>
      </c>
      <c r="C2878" s="254">
        <v>21</v>
      </c>
      <c r="D2878" s="11">
        <f>ROUND(АТС!E638*$D$791*$D$792/100,2)</f>
        <v>30.33</v>
      </c>
      <c r="E2878" s="11">
        <f>ROUND(АТС!E638*$E$791*$E$792/100,2)</f>
        <v>27.86</v>
      </c>
      <c r="F2878" s="11">
        <f>ROUND(АТС!E638*$F$791*$F$792/100,2)</f>
        <v>18.98</v>
      </c>
      <c r="G2878" s="11">
        <f>ROUND(АТС!E638*$G$791*$G$792/100,2)</f>
        <v>11.11</v>
      </c>
    </row>
    <row r="2879" spans="1:7" x14ac:dyDescent="0.25">
      <c r="A2879" s="244"/>
      <c r="B2879" s="251">
        <f t="shared" si="45"/>
        <v>41876.916669999999</v>
      </c>
      <c r="C2879" s="254">
        <v>22</v>
      </c>
      <c r="D2879" s="11">
        <f>ROUND(АТС!E639*$D$791*$D$792/100,2)</f>
        <v>21.11</v>
      </c>
      <c r="E2879" s="11">
        <f>ROUND(АТС!E639*$E$791*$E$792/100,2)</f>
        <v>19.399999999999999</v>
      </c>
      <c r="F2879" s="11">
        <f>ROUND(АТС!E639*$F$791*$F$792/100,2)</f>
        <v>13.21</v>
      </c>
      <c r="G2879" s="11">
        <f>ROUND(АТС!E639*$G$791*$G$792/100,2)</f>
        <v>7.73</v>
      </c>
    </row>
    <row r="2880" spans="1:7" x14ac:dyDescent="0.25">
      <c r="A2880" s="244"/>
      <c r="B2880" s="253">
        <f t="shared" si="45"/>
        <v>41876.958330000001</v>
      </c>
      <c r="C2880" s="254">
        <v>23</v>
      </c>
      <c r="D2880" s="11">
        <f>ROUND(АТС!E640*$D$791*$D$792/100,2)</f>
        <v>81.23</v>
      </c>
      <c r="E2880" s="11">
        <f>ROUND(АТС!E640*$E$791*$E$792/100,2)</f>
        <v>74.63</v>
      </c>
      <c r="F2880" s="11">
        <f>ROUND(АТС!E640*$F$791*$F$792/100,2)</f>
        <v>50.83</v>
      </c>
      <c r="G2880" s="11">
        <f>ROUND(АТС!E640*$G$791*$G$792/100,2)</f>
        <v>29.75</v>
      </c>
    </row>
    <row r="2881" spans="1:7" x14ac:dyDescent="0.25">
      <c r="A2881" s="244"/>
      <c r="B2881" s="253">
        <f t="shared" si="45"/>
        <v>41877</v>
      </c>
      <c r="C2881" s="254">
        <v>0</v>
      </c>
      <c r="D2881" s="39">
        <f>ROUND(АТС!E641*$D$791*$D$792/100,2)</f>
        <v>28.81</v>
      </c>
      <c r="E2881" s="39">
        <f>ROUND(АТС!E641*$E$791*$E$792/100,2)</f>
        <v>26.47</v>
      </c>
      <c r="F2881" s="39">
        <f>ROUND(АТС!E641*$F$791*$F$792/100,2)</f>
        <v>18.03</v>
      </c>
      <c r="G2881" s="39">
        <f>ROUND(АТС!E641*$G$791*$G$792/100,2)</f>
        <v>10.55</v>
      </c>
    </row>
    <row r="2882" spans="1:7" x14ac:dyDescent="0.25">
      <c r="A2882" s="244"/>
      <c r="B2882" s="253">
        <f t="shared" ref="B2882:B2945" si="46">B2858+1</f>
        <v>41877.041669999999</v>
      </c>
      <c r="C2882" s="254">
        <v>1</v>
      </c>
      <c r="D2882" s="39">
        <f>ROUND(АТС!E642*$D$791*$D$792/100,2)</f>
        <v>26.6</v>
      </c>
      <c r="E2882" s="39">
        <f>ROUND(АТС!E642*$E$791*$E$792/100,2)</f>
        <v>24.44</v>
      </c>
      <c r="F2882" s="39">
        <f>ROUND(АТС!E642*$F$791*$F$792/100,2)</f>
        <v>16.64</v>
      </c>
      <c r="G2882" s="39">
        <f>ROUND(АТС!E642*$G$791*$G$792/100,2)</f>
        <v>9.74</v>
      </c>
    </row>
    <row r="2883" spans="1:7" x14ac:dyDescent="0.25">
      <c r="A2883" s="244"/>
      <c r="B2883" s="253">
        <f t="shared" si="46"/>
        <v>41877.083330000001</v>
      </c>
      <c r="C2883" s="254">
        <v>2</v>
      </c>
      <c r="D2883" s="39">
        <f>ROUND(АТС!E643*$D$791*$D$792/100,2)</f>
        <v>9.34</v>
      </c>
      <c r="E2883" s="39">
        <f>ROUND(АТС!E643*$E$791*$E$792/100,2)</f>
        <v>8.58</v>
      </c>
      <c r="F2883" s="39">
        <f>ROUND(АТС!E643*$F$791*$F$792/100,2)</f>
        <v>5.84</v>
      </c>
      <c r="G2883" s="39">
        <f>ROUND(АТС!E643*$G$791*$G$792/100,2)</f>
        <v>3.42</v>
      </c>
    </row>
    <row r="2884" spans="1:7" x14ac:dyDescent="0.25">
      <c r="A2884" s="244"/>
      <c r="B2884" s="253">
        <f t="shared" si="46"/>
        <v>41877.125</v>
      </c>
      <c r="C2884" s="254">
        <v>3</v>
      </c>
      <c r="D2884" s="39">
        <f>ROUND(АТС!E644*$D$791*$D$792/100,2)</f>
        <v>0</v>
      </c>
      <c r="E2884" s="39">
        <f>ROUND(АТС!E644*$E$791*$E$792/100,2)</f>
        <v>0</v>
      </c>
      <c r="F2884" s="39">
        <f>ROUND(АТС!E644*$F$791*$F$792/100,2)</f>
        <v>0</v>
      </c>
      <c r="G2884" s="39">
        <f>ROUND(АТС!E644*$G$791*$G$792/100,2)</f>
        <v>0</v>
      </c>
    </row>
    <row r="2885" spans="1:7" x14ac:dyDescent="0.25">
      <c r="A2885" s="244"/>
      <c r="B2885" s="253">
        <f t="shared" si="46"/>
        <v>41877.166669999999</v>
      </c>
      <c r="C2885" s="254">
        <v>4</v>
      </c>
      <c r="D2885" s="39">
        <f>ROUND(АТС!E645*$D$791*$D$792/100,2)</f>
        <v>0</v>
      </c>
      <c r="E2885" s="39">
        <f>ROUND(АТС!E645*$E$791*$E$792/100,2)</f>
        <v>0</v>
      </c>
      <c r="F2885" s="39">
        <f>ROUND(АТС!E645*$F$791*$F$792/100,2)</f>
        <v>0</v>
      </c>
      <c r="G2885" s="39">
        <f>ROUND(АТС!E645*$G$791*$G$792/100,2)</f>
        <v>0</v>
      </c>
    </row>
    <row r="2886" spans="1:7" x14ac:dyDescent="0.25">
      <c r="A2886" s="244"/>
      <c r="B2886" s="253">
        <f t="shared" si="46"/>
        <v>41877.208330000001</v>
      </c>
      <c r="C2886" s="254">
        <v>5</v>
      </c>
      <c r="D2886" s="39">
        <f>ROUND(АТС!E646*$D$791*$D$792/100,2)</f>
        <v>0</v>
      </c>
      <c r="E2886" s="39">
        <f>ROUND(АТС!E646*$E$791*$E$792/100,2)</f>
        <v>0</v>
      </c>
      <c r="F2886" s="39">
        <f>ROUND(АТС!E646*$F$791*$F$792/100,2)</f>
        <v>0</v>
      </c>
      <c r="G2886" s="39">
        <f>ROUND(АТС!E646*$G$791*$G$792/100,2)</f>
        <v>0</v>
      </c>
    </row>
    <row r="2887" spans="1:7" x14ac:dyDescent="0.25">
      <c r="A2887" s="244"/>
      <c r="B2887" s="253">
        <f t="shared" si="46"/>
        <v>41877.25</v>
      </c>
      <c r="C2887" s="254">
        <v>6</v>
      </c>
      <c r="D2887" s="39">
        <f>ROUND(АТС!E647*$D$791*$D$792/100,2)</f>
        <v>0</v>
      </c>
      <c r="E2887" s="39">
        <f>ROUND(АТС!E647*$E$791*$E$792/100,2)</f>
        <v>0</v>
      </c>
      <c r="F2887" s="39">
        <f>ROUND(АТС!E647*$F$791*$F$792/100,2)</f>
        <v>0</v>
      </c>
      <c r="G2887" s="39">
        <f>ROUND(АТС!E647*$G$791*$G$792/100,2)</f>
        <v>0</v>
      </c>
    </row>
    <row r="2888" spans="1:7" x14ac:dyDescent="0.25">
      <c r="A2888" s="244"/>
      <c r="B2888" s="253">
        <f t="shared" si="46"/>
        <v>41877.291669999999</v>
      </c>
      <c r="C2888" s="254">
        <v>7</v>
      </c>
      <c r="D2888" s="39">
        <f>ROUND(АТС!E648*$D$791*$D$792/100,2)</f>
        <v>0</v>
      </c>
      <c r="E2888" s="39">
        <f>ROUND(АТС!E648*$E$791*$E$792/100,2)</f>
        <v>0</v>
      </c>
      <c r="F2888" s="39">
        <f>ROUND(АТС!E648*$F$791*$F$792/100,2)</f>
        <v>0</v>
      </c>
      <c r="G2888" s="39">
        <f>ROUND(АТС!E648*$G$791*$G$792/100,2)</f>
        <v>0</v>
      </c>
    </row>
    <row r="2889" spans="1:7" x14ac:dyDescent="0.25">
      <c r="A2889" s="244"/>
      <c r="B2889" s="253">
        <f t="shared" si="46"/>
        <v>41877.333330000001</v>
      </c>
      <c r="C2889" s="254">
        <v>8</v>
      </c>
      <c r="D2889" s="39">
        <f>ROUND(АТС!E649*$D$791*$D$792/100,2)</f>
        <v>0</v>
      </c>
      <c r="E2889" s="39">
        <f>ROUND(АТС!E649*$E$791*$E$792/100,2)</f>
        <v>0</v>
      </c>
      <c r="F2889" s="39">
        <f>ROUND(АТС!E649*$F$791*$F$792/100,2)</f>
        <v>0</v>
      </c>
      <c r="G2889" s="39">
        <f>ROUND(АТС!E649*$G$791*$G$792/100,2)</f>
        <v>0</v>
      </c>
    </row>
    <row r="2890" spans="1:7" x14ac:dyDescent="0.25">
      <c r="A2890" s="244"/>
      <c r="B2890" s="253">
        <f t="shared" si="46"/>
        <v>41877.375</v>
      </c>
      <c r="C2890" s="254">
        <v>9</v>
      </c>
      <c r="D2890" s="39">
        <f>ROUND(АТС!E650*$D$791*$D$792/100,2)</f>
        <v>0</v>
      </c>
      <c r="E2890" s="39">
        <f>ROUND(АТС!E650*$E$791*$E$792/100,2)</f>
        <v>0</v>
      </c>
      <c r="F2890" s="39">
        <f>ROUND(АТС!E650*$F$791*$F$792/100,2)</f>
        <v>0</v>
      </c>
      <c r="G2890" s="39">
        <f>ROUND(АТС!E650*$G$791*$G$792/100,2)</f>
        <v>0</v>
      </c>
    </row>
    <row r="2891" spans="1:7" x14ac:dyDescent="0.25">
      <c r="A2891" s="244"/>
      <c r="B2891" s="253">
        <f t="shared" si="46"/>
        <v>41877.416669999999</v>
      </c>
      <c r="C2891" s="254">
        <v>10</v>
      </c>
      <c r="D2891" s="39">
        <f>ROUND(АТС!E651*$D$791*$D$792/100,2)</f>
        <v>0.16</v>
      </c>
      <c r="E2891" s="39">
        <f>ROUND(АТС!E651*$E$791*$E$792/100,2)</f>
        <v>0.15</v>
      </c>
      <c r="F2891" s="39">
        <f>ROUND(АТС!E651*$F$791*$F$792/100,2)</f>
        <v>0.1</v>
      </c>
      <c r="G2891" s="39">
        <f>ROUND(АТС!E651*$G$791*$G$792/100,2)</f>
        <v>0.06</v>
      </c>
    </row>
    <row r="2892" spans="1:7" x14ac:dyDescent="0.25">
      <c r="A2892" s="244"/>
      <c r="B2892" s="253">
        <f t="shared" si="46"/>
        <v>41877.458330000001</v>
      </c>
      <c r="C2892" s="254">
        <v>11</v>
      </c>
      <c r="D2892" s="39">
        <f>ROUND(АТС!E652*$D$791*$D$792/100,2)</f>
        <v>0.38</v>
      </c>
      <c r="E2892" s="39">
        <f>ROUND(АТС!E652*$E$791*$E$792/100,2)</f>
        <v>0.35</v>
      </c>
      <c r="F2892" s="39">
        <f>ROUND(АТС!E652*$F$791*$F$792/100,2)</f>
        <v>0.24</v>
      </c>
      <c r="G2892" s="39">
        <f>ROUND(АТС!E652*$G$791*$G$792/100,2)</f>
        <v>0.14000000000000001</v>
      </c>
    </row>
    <row r="2893" spans="1:7" x14ac:dyDescent="0.25">
      <c r="A2893" s="244"/>
      <c r="B2893" s="253">
        <f t="shared" si="46"/>
        <v>41877.5</v>
      </c>
      <c r="C2893" s="254">
        <v>12</v>
      </c>
      <c r="D2893" s="39">
        <f>ROUND(АТС!E653*$D$791*$D$792/100,2)</f>
        <v>0</v>
      </c>
      <c r="E2893" s="39">
        <f>ROUND(АТС!E653*$E$791*$E$792/100,2)</f>
        <v>0</v>
      </c>
      <c r="F2893" s="39">
        <f>ROUND(АТС!E653*$F$791*$F$792/100,2)</f>
        <v>0</v>
      </c>
      <c r="G2893" s="39">
        <f>ROUND(АТС!E653*$G$791*$G$792/100,2)</f>
        <v>0</v>
      </c>
    </row>
    <row r="2894" spans="1:7" x14ac:dyDescent="0.25">
      <c r="A2894" s="244"/>
      <c r="B2894" s="253">
        <f t="shared" si="46"/>
        <v>41877.541669999999</v>
      </c>
      <c r="C2894" s="254">
        <v>13</v>
      </c>
      <c r="D2894" s="39">
        <f>ROUND(АТС!E654*$D$791*$D$792/100,2)</f>
        <v>0</v>
      </c>
      <c r="E2894" s="39">
        <f>ROUND(АТС!E654*$E$791*$E$792/100,2)</f>
        <v>0</v>
      </c>
      <c r="F2894" s="39">
        <f>ROUND(АТС!E654*$F$791*$F$792/100,2)</f>
        <v>0</v>
      </c>
      <c r="G2894" s="39">
        <f>ROUND(АТС!E654*$G$791*$G$792/100,2)</f>
        <v>0</v>
      </c>
    </row>
    <row r="2895" spans="1:7" x14ac:dyDescent="0.25">
      <c r="A2895" s="244"/>
      <c r="B2895" s="253">
        <f t="shared" si="46"/>
        <v>41877.583330000001</v>
      </c>
      <c r="C2895" s="254">
        <v>14</v>
      </c>
      <c r="D2895" s="39">
        <f>ROUND(АТС!E655*$D$791*$D$792/100,2)</f>
        <v>2.3199999999999998</v>
      </c>
      <c r="E2895" s="39">
        <f>ROUND(АТС!E655*$E$791*$E$792/100,2)</f>
        <v>2.13</v>
      </c>
      <c r="F2895" s="39">
        <f>ROUND(АТС!E655*$F$791*$F$792/100,2)</f>
        <v>1.45</v>
      </c>
      <c r="G2895" s="39">
        <f>ROUND(АТС!E655*$G$791*$G$792/100,2)</f>
        <v>0.85</v>
      </c>
    </row>
    <row r="2896" spans="1:7" x14ac:dyDescent="0.25">
      <c r="A2896" s="244"/>
      <c r="B2896" s="253">
        <f t="shared" si="46"/>
        <v>41877.625</v>
      </c>
      <c r="C2896" s="254">
        <v>15</v>
      </c>
      <c r="D2896" s="39">
        <f>ROUND(АТС!E656*$D$791*$D$792/100,2)</f>
        <v>2.5299999999999998</v>
      </c>
      <c r="E2896" s="39">
        <f>ROUND(АТС!E656*$E$791*$E$792/100,2)</f>
        <v>2.3199999999999998</v>
      </c>
      <c r="F2896" s="39">
        <f>ROUND(АТС!E656*$F$791*$F$792/100,2)</f>
        <v>1.58</v>
      </c>
      <c r="G2896" s="39">
        <f>ROUND(АТС!E656*$G$791*$G$792/100,2)</f>
        <v>0.93</v>
      </c>
    </row>
    <row r="2897" spans="1:7" x14ac:dyDescent="0.25">
      <c r="A2897" s="244"/>
      <c r="B2897" s="253">
        <f t="shared" si="46"/>
        <v>41877.666669999999</v>
      </c>
      <c r="C2897" s="254">
        <v>16</v>
      </c>
      <c r="D2897" s="39">
        <f>ROUND(АТС!E657*$D$791*$D$792/100,2)</f>
        <v>3.06</v>
      </c>
      <c r="E2897" s="39">
        <f>ROUND(АТС!E657*$E$791*$E$792/100,2)</f>
        <v>2.82</v>
      </c>
      <c r="F2897" s="39">
        <f>ROUND(АТС!E657*$F$791*$F$792/100,2)</f>
        <v>1.92</v>
      </c>
      <c r="G2897" s="39">
        <f>ROUND(АТС!E657*$G$791*$G$792/100,2)</f>
        <v>1.1200000000000001</v>
      </c>
    </row>
    <row r="2898" spans="1:7" x14ac:dyDescent="0.25">
      <c r="A2898" s="244"/>
      <c r="B2898" s="253">
        <f t="shared" si="46"/>
        <v>41877.708330000001</v>
      </c>
      <c r="C2898" s="254">
        <v>17</v>
      </c>
      <c r="D2898" s="39">
        <f>ROUND(АТС!E658*$D$791*$D$792/100,2)</f>
        <v>3.67</v>
      </c>
      <c r="E2898" s="39">
        <f>ROUND(АТС!E658*$E$791*$E$792/100,2)</f>
        <v>3.38</v>
      </c>
      <c r="F2898" s="39">
        <f>ROUND(АТС!E658*$F$791*$F$792/100,2)</f>
        <v>2.2999999999999998</v>
      </c>
      <c r="G2898" s="39">
        <f>ROUND(АТС!E658*$G$791*$G$792/100,2)</f>
        <v>1.35</v>
      </c>
    </row>
    <row r="2899" spans="1:7" x14ac:dyDescent="0.25">
      <c r="A2899" s="244"/>
      <c r="B2899" s="253">
        <f t="shared" si="46"/>
        <v>41877.75</v>
      </c>
      <c r="C2899" s="254">
        <v>18</v>
      </c>
      <c r="D2899" s="39">
        <f>ROUND(АТС!E659*$D$791*$D$792/100,2)</f>
        <v>1.36</v>
      </c>
      <c r="E2899" s="39">
        <f>ROUND(АТС!E659*$E$791*$E$792/100,2)</f>
        <v>1.25</v>
      </c>
      <c r="F2899" s="39">
        <f>ROUND(АТС!E659*$F$791*$F$792/100,2)</f>
        <v>0.85</v>
      </c>
      <c r="G2899" s="39">
        <f>ROUND(АТС!E659*$G$791*$G$792/100,2)</f>
        <v>0.5</v>
      </c>
    </row>
    <row r="2900" spans="1:7" x14ac:dyDescent="0.25">
      <c r="A2900" s="244"/>
      <c r="B2900" s="253">
        <f t="shared" si="46"/>
        <v>41877.791669999999</v>
      </c>
      <c r="C2900" s="254">
        <v>19</v>
      </c>
      <c r="D2900" s="39">
        <f>ROUND(АТС!E660*$D$791*$D$792/100,2)</f>
        <v>0</v>
      </c>
      <c r="E2900" s="39">
        <f>ROUND(АТС!E660*$E$791*$E$792/100,2)</f>
        <v>0</v>
      </c>
      <c r="F2900" s="39">
        <f>ROUND(АТС!E660*$F$791*$F$792/100,2)</f>
        <v>0</v>
      </c>
      <c r="G2900" s="39">
        <f>ROUND(АТС!E660*$G$791*$G$792/100,2)</f>
        <v>0</v>
      </c>
    </row>
    <row r="2901" spans="1:7" x14ac:dyDescent="0.25">
      <c r="A2901" s="244"/>
      <c r="B2901" s="253">
        <f t="shared" si="46"/>
        <v>41877.833330000001</v>
      </c>
      <c r="C2901" s="254">
        <v>20</v>
      </c>
      <c r="D2901" s="39">
        <f>ROUND(АТС!E661*$D$791*$D$792/100,2)</f>
        <v>0.02</v>
      </c>
      <c r="E2901" s="39">
        <f>ROUND(АТС!E661*$E$791*$E$792/100,2)</f>
        <v>0.02</v>
      </c>
      <c r="F2901" s="39">
        <f>ROUND(АТС!E661*$F$791*$F$792/100,2)</f>
        <v>0.01</v>
      </c>
      <c r="G2901" s="39">
        <f>ROUND(АТС!E661*$G$791*$G$792/100,2)</f>
        <v>0.01</v>
      </c>
    </row>
    <row r="2902" spans="1:7" x14ac:dyDescent="0.25">
      <c r="A2902" s="244"/>
      <c r="B2902" s="253">
        <f t="shared" si="46"/>
        <v>41877.875</v>
      </c>
      <c r="C2902" s="254">
        <v>21</v>
      </c>
      <c r="D2902" s="39">
        <f>ROUND(АТС!E662*$D$791*$D$792/100,2)</f>
        <v>14.46</v>
      </c>
      <c r="E2902" s="39">
        <f>ROUND(АТС!E662*$E$791*$E$792/100,2)</f>
        <v>13.28</v>
      </c>
      <c r="F2902" s="39">
        <f>ROUND(АТС!E662*$F$791*$F$792/100,2)</f>
        <v>9.0500000000000007</v>
      </c>
      <c r="G2902" s="39">
        <f>ROUND(АТС!E662*$G$791*$G$792/100,2)</f>
        <v>5.3</v>
      </c>
    </row>
    <row r="2903" spans="1:7" x14ac:dyDescent="0.25">
      <c r="A2903" s="244"/>
      <c r="B2903" s="253">
        <f t="shared" si="46"/>
        <v>41877.916669999999</v>
      </c>
      <c r="C2903" s="254">
        <v>22</v>
      </c>
      <c r="D2903" s="39">
        <f>ROUND(АТС!E663*$D$791*$D$792/100,2)</f>
        <v>102.02</v>
      </c>
      <c r="E2903" s="39">
        <f>ROUND(АТС!E663*$E$791*$E$792/100,2)</f>
        <v>93.73</v>
      </c>
      <c r="F2903" s="39">
        <f>ROUND(АТС!E663*$F$791*$F$792/100,2)</f>
        <v>63.83</v>
      </c>
      <c r="G2903" s="39">
        <f>ROUND(АТС!E663*$G$791*$G$792/100,2)</f>
        <v>37.36</v>
      </c>
    </row>
    <row r="2904" spans="1:7" x14ac:dyDescent="0.25">
      <c r="A2904" s="244"/>
      <c r="B2904" s="253">
        <f t="shared" si="46"/>
        <v>41877.958330000001</v>
      </c>
      <c r="C2904" s="254">
        <v>23</v>
      </c>
      <c r="D2904" s="39">
        <f>ROUND(АТС!E664*$D$791*$D$792/100,2)</f>
        <v>84.91</v>
      </c>
      <c r="E2904" s="39">
        <f>ROUND(АТС!E664*$E$791*$E$792/100,2)</f>
        <v>78.010000000000005</v>
      </c>
      <c r="F2904" s="39">
        <f>ROUND(АТС!E664*$F$791*$F$792/100,2)</f>
        <v>53.13</v>
      </c>
      <c r="G2904" s="39">
        <f>ROUND(АТС!E664*$G$791*$G$792/100,2)</f>
        <v>31.1</v>
      </c>
    </row>
    <row r="2905" spans="1:7" x14ac:dyDescent="0.25">
      <c r="A2905" s="244"/>
      <c r="B2905" s="253">
        <f t="shared" si="46"/>
        <v>41878</v>
      </c>
      <c r="C2905" s="254">
        <v>0</v>
      </c>
      <c r="D2905" s="39">
        <f>ROUND(АТС!E665*$D$791*$D$792/100,2)</f>
        <v>29.05</v>
      </c>
      <c r="E2905" s="39">
        <f>ROUND(АТС!E665*$E$791*$E$792/100,2)</f>
        <v>26.69</v>
      </c>
      <c r="F2905" s="39">
        <f>ROUND(АТС!E665*$F$791*$F$792/100,2)</f>
        <v>18.18</v>
      </c>
      <c r="G2905" s="39">
        <f>ROUND(АТС!E665*$G$791*$G$792/100,2)</f>
        <v>10.64</v>
      </c>
    </row>
    <row r="2906" spans="1:7" x14ac:dyDescent="0.25">
      <c r="A2906" s="244"/>
      <c r="B2906" s="253">
        <f t="shared" si="46"/>
        <v>41878.041669999999</v>
      </c>
      <c r="C2906" s="254">
        <v>1</v>
      </c>
      <c r="D2906" s="39">
        <f>ROUND(АТС!E666*$D$791*$D$792/100,2)</f>
        <v>11.78</v>
      </c>
      <c r="E2906" s="39">
        <f>ROUND(АТС!E666*$E$791*$E$792/100,2)</f>
        <v>10.82</v>
      </c>
      <c r="F2906" s="39">
        <f>ROUND(АТС!E666*$F$791*$F$792/100,2)</f>
        <v>7.37</v>
      </c>
      <c r="G2906" s="39">
        <f>ROUND(АТС!E666*$G$791*$G$792/100,2)</f>
        <v>4.3099999999999996</v>
      </c>
    </row>
    <row r="2907" spans="1:7" x14ac:dyDescent="0.25">
      <c r="A2907" s="244"/>
      <c r="B2907" s="253">
        <f t="shared" si="46"/>
        <v>41878.083330000001</v>
      </c>
      <c r="C2907" s="254">
        <v>2</v>
      </c>
      <c r="D2907" s="39">
        <f>ROUND(АТС!E667*$D$791*$D$792/100,2)</f>
        <v>9.44</v>
      </c>
      <c r="E2907" s="39">
        <f>ROUND(АТС!E667*$E$791*$E$792/100,2)</f>
        <v>8.68</v>
      </c>
      <c r="F2907" s="39">
        <f>ROUND(АТС!E667*$F$791*$F$792/100,2)</f>
        <v>5.91</v>
      </c>
      <c r="G2907" s="39">
        <f>ROUND(АТС!E667*$G$791*$G$792/100,2)</f>
        <v>3.46</v>
      </c>
    </row>
    <row r="2908" spans="1:7" x14ac:dyDescent="0.25">
      <c r="A2908" s="244"/>
      <c r="B2908" s="253">
        <f t="shared" si="46"/>
        <v>41878.125</v>
      </c>
      <c r="C2908" s="254">
        <v>3</v>
      </c>
      <c r="D2908" s="39">
        <f>ROUND(АТС!E668*$D$791*$D$792/100,2)</f>
        <v>0</v>
      </c>
      <c r="E2908" s="39">
        <f>ROUND(АТС!E668*$E$791*$E$792/100,2)</f>
        <v>0</v>
      </c>
      <c r="F2908" s="39">
        <f>ROUND(АТС!E668*$F$791*$F$792/100,2)</f>
        <v>0</v>
      </c>
      <c r="G2908" s="39">
        <f>ROUND(АТС!E668*$G$791*$G$792/100,2)</f>
        <v>0</v>
      </c>
    </row>
    <row r="2909" spans="1:7" x14ac:dyDescent="0.25">
      <c r="A2909" s="244"/>
      <c r="B2909" s="253">
        <f t="shared" si="46"/>
        <v>41878.166669999999</v>
      </c>
      <c r="C2909" s="254">
        <v>4</v>
      </c>
      <c r="D2909" s="39">
        <f>ROUND(АТС!E669*$D$791*$D$792/100,2)</f>
        <v>0</v>
      </c>
      <c r="E2909" s="39">
        <f>ROUND(АТС!E669*$E$791*$E$792/100,2)</f>
        <v>0</v>
      </c>
      <c r="F2909" s="39">
        <f>ROUND(АТС!E669*$F$791*$F$792/100,2)</f>
        <v>0</v>
      </c>
      <c r="G2909" s="39">
        <f>ROUND(АТС!E669*$G$791*$G$792/100,2)</f>
        <v>0</v>
      </c>
    </row>
    <row r="2910" spans="1:7" x14ac:dyDescent="0.25">
      <c r="A2910" s="244"/>
      <c r="B2910" s="253">
        <f t="shared" si="46"/>
        <v>41878.208330000001</v>
      </c>
      <c r="C2910" s="254">
        <v>5</v>
      </c>
      <c r="D2910" s="39">
        <f>ROUND(АТС!E670*$D$791*$D$792/100,2)</f>
        <v>0</v>
      </c>
      <c r="E2910" s="39">
        <f>ROUND(АТС!E670*$E$791*$E$792/100,2)</f>
        <v>0</v>
      </c>
      <c r="F2910" s="39">
        <f>ROUND(АТС!E670*$F$791*$F$792/100,2)</f>
        <v>0</v>
      </c>
      <c r="G2910" s="39">
        <f>ROUND(АТС!E670*$G$791*$G$792/100,2)</f>
        <v>0</v>
      </c>
    </row>
    <row r="2911" spans="1:7" x14ac:dyDescent="0.25">
      <c r="A2911" s="244"/>
      <c r="B2911" s="253">
        <f t="shared" si="46"/>
        <v>41878.25</v>
      </c>
      <c r="C2911" s="254">
        <v>6</v>
      </c>
      <c r="D2911" s="39">
        <f>ROUND(АТС!E671*$D$791*$D$792/100,2)</f>
        <v>0</v>
      </c>
      <c r="E2911" s="39">
        <f>ROUND(АТС!E671*$E$791*$E$792/100,2)</f>
        <v>0</v>
      </c>
      <c r="F2911" s="39">
        <f>ROUND(АТС!E671*$F$791*$F$792/100,2)</f>
        <v>0</v>
      </c>
      <c r="G2911" s="39">
        <f>ROUND(АТС!E671*$G$791*$G$792/100,2)</f>
        <v>0</v>
      </c>
    </row>
    <row r="2912" spans="1:7" x14ac:dyDescent="0.25">
      <c r="A2912" s="244"/>
      <c r="B2912" s="253">
        <f t="shared" si="46"/>
        <v>41878.291669999999</v>
      </c>
      <c r="C2912" s="254">
        <v>7</v>
      </c>
      <c r="D2912" s="39">
        <f>ROUND(АТС!E672*$D$791*$D$792/100,2)</f>
        <v>0</v>
      </c>
      <c r="E2912" s="39">
        <f>ROUND(АТС!E672*$E$791*$E$792/100,2)</f>
        <v>0</v>
      </c>
      <c r="F2912" s="39">
        <f>ROUND(АТС!E672*$F$791*$F$792/100,2)</f>
        <v>0</v>
      </c>
      <c r="G2912" s="39">
        <f>ROUND(АТС!E672*$G$791*$G$792/100,2)</f>
        <v>0</v>
      </c>
    </row>
    <row r="2913" spans="1:7" x14ac:dyDescent="0.25">
      <c r="A2913" s="244"/>
      <c r="B2913" s="253">
        <f t="shared" si="46"/>
        <v>41878.333330000001</v>
      </c>
      <c r="C2913" s="254">
        <v>8</v>
      </c>
      <c r="D2913" s="39">
        <f>ROUND(АТС!E673*$D$791*$D$792/100,2)</f>
        <v>0</v>
      </c>
      <c r="E2913" s="39">
        <f>ROUND(АТС!E673*$E$791*$E$792/100,2)</f>
        <v>0</v>
      </c>
      <c r="F2913" s="39">
        <f>ROUND(АТС!E673*$F$791*$F$792/100,2)</f>
        <v>0</v>
      </c>
      <c r="G2913" s="39">
        <f>ROUND(АТС!E673*$G$791*$G$792/100,2)</f>
        <v>0</v>
      </c>
    </row>
    <row r="2914" spans="1:7" x14ac:dyDescent="0.25">
      <c r="A2914" s="244"/>
      <c r="B2914" s="253">
        <f t="shared" si="46"/>
        <v>41878.375</v>
      </c>
      <c r="C2914" s="254">
        <v>9</v>
      </c>
      <c r="D2914" s="39">
        <f>ROUND(АТС!E674*$D$791*$D$792/100,2)</f>
        <v>0</v>
      </c>
      <c r="E2914" s="39">
        <f>ROUND(АТС!E674*$E$791*$E$792/100,2)</f>
        <v>0</v>
      </c>
      <c r="F2914" s="39">
        <f>ROUND(АТС!E674*$F$791*$F$792/100,2)</f>
        <v>0</v>
      </c>
      <c r="G2914" s="39">
        <f>ROUND(АТС!E674*$G$791*$G$792/100,2)</f>
        <v>0</v>
      </c>
    </row>
    <row r="2915" spans="1:7" x14ac:dyDescent="0.25">
      <c r="A2915" s="244"/>
      <c r="B2915" s="253">
        <f t="shared" si="46"/>
        <v>41878.416669999999</v>
      </c>
      <c r="C2915" s="254">
        <v>10</v>
      </c>
      <c r="D2915" s="39">
        <f>ROUND(АТС!E675*$D$791*$D$792/100,2)</f>
        <v>0</v>
      </c>
      <c r="E2915" s="39">
        <f>ROUND(АТС!E675*$E$791*$E$792/100,2)</f>
        <v>0</v>
      </c>
      <c r="F2915" s="39">
        <f>ROUND(АТС!E675*$F$791*$F$792/100,2)</f>
        <v>0</v>
      </c>
      <c r="G2915" s="39">
        <f>ROUND(АТС!E675*$G$791*$G$792/100,2)</f>
        <v>0</v>
      </c>
    </row>
    <row r="2916" spans="1:7" x14ac:dyDescent="0.25">
      <c r="A2916" s="244"/>
      <c r="B2916" s="253">
        <f t="shared" si="46"/>
        <v>41878.458330000001</v>
      </c>
      <c r="C2916" s="254">
        <v>11</v>
      </c>
      <c r="D2916" s="39">
        <f>ROUND(АТС!E676*$D$791*$D$792/100,2)</f>
        <v>0</v>
      </c>
      <c r="E2916" s="39">
        <f>ROUND(АТС!E676*$E$791*$E$792/100,2)</f>
        <v>0</v>
      </c>
      <c r="F2916" s="39">
        <f>ROUND(АТС!E676*$F$791*$F$792/100,2)</f>
        <v>0</v>
      </c>
      <c r="G2916" s="39">
        <f>ROUND(АТС!E676*$G$791*$G$792/100,2)</f>
        <v>0</v>
      </c>
    </row>
    <row r="2917" spans="1:7" x14ac:dyDescent="0.25">
      <c r="A2917" s="244"/>
      <c r="B2917" s="253">
        <f t="shared" si="46"/>
        <v>41878.5</v>
      </c>
      <c r="C2917" s="254">
        <v>12</v>
      </c>
      <c r="D2917" s="39">
        <f>ROUND(АТС!E677*$D$791*$D$792/100,2)</f>
        <v>11.67</v>
      </c>
      <c r="E2917" s="39">
        <f>ROUND(АТС!E677*$E$791*$E$792/100,2)</f>
        <v>10.72</v>
      </c>
      <c r="F2917" s="39">
        <f>ROUND(АТС!E677*$F$791*$F$792/100,2)</f>
        <v>7.3</v>
      </c>
      <c r="G2917" s="39">
        <f>ROUND(АТС!E677*$G$791*$G$792/100,2)</f>
        <v>4.2699999999999996</v>
      </c>
    </row>
    <row r="2918" spans="1:7" x14ac:dyDescent="0.25">
      <c r="A2918" s="244"/>
      <c r="B2918" s="253">
        <f t="shared" si="46"/>
        <v>41878.541669999999</v>
      </c>
      <c r="C2918" s="254">
        <v>13</v>
      </c>
      <c r="D2918" s="39">
        <f>ROUND(АТС!E678*$D$791*$D$792/100,2)</f>
        <v>14.01</v>
      </c>
      <c r="E2918" s="39">
        <f>ROUND(АТС!E678*$E$791*$E$792/100,2)</f>
        <v>12.87</v>
      </c>
      <c r="F2918" s="39">
        <f>ROUND(АТС!E678*$F$791*$F$792/100,2)</f>
        <v>8.77</v>
      </c>
      <c r="G2918" s="39">
        <f>ROUND(АТС!E678*$G$791*$G$792/100,2)</f>
        <v>5.13</v>
      </c>
    </row>
    <row r="2919" spans="1:7" x14ac:dyDescent="0.25">
      <c r="A2919" s="244"/>
      <c r="B2919" s="253">
        <f t="shared" si="46"/>
        <v>41878.583330000001</v>
      </c>
      <c r="C2919" s="254">
        <v>14</v>
      </c>
      <c r="D2919" s="39">
        <f>ROUND(АТС!E679*$D$791*$D$792/100,2)</f>
        <v>0</v>
      </c>
      <c r="E2919" s="39">
        <f>ROUND(АТС!E679*$E$791*$E$792/100,2)</f>
        <v>0</v>
      </c>
      <c r="F2919" s="39">
        <f>ROUND(АТС!E679*$F$791*$F$792/100,2)</f>
        <v>0</v>
      </c>
      <c r="G2919" s="39">
        <f>ROUND(АТС!E679*$G$791*$G$792/100,2)</f>
        <v>0</v>
      </c>
    </row>
    <row r="2920" spans="1:7" x14ac:dyDescent="0.25">
      <c r="A2920" s="244"/>
      <c r="B2920" s="253">
        <f t="shared" si="46"/>
        <v>41878.625</v>
      </c>
      <c r="C2920" s="254">
        <v>15</v>
      </c>
      <c r="D2920" s="39">
        <f>ROUND(АТС!E680*$D$791*$D$792/100,2)</f>
        <v>0.1</v>
      </c>
      <c r="E2920" s="39">
        <f>ROUND(АТС!E680*$E$791*$E$792/100,2)</f>
        <v>0.1</v>
      </c>
      <c r="F2920" s="39">
        <f>ROUND(АТС!E680*$F$791*$F$792/100,2)</f>
        <v>7.0000000000000007E-2</v>
      </c>
      <c r="G2920" s="39">
        <f>ROUND(АТС!E680*$G$791*$G$792/100,2)</f>
        <v>0.04</v>
      </c>
    </row>
    <row r="2921" spans="1:7" x14ac:dyDescent="0.25">
      <c r="A2921" s="244"/>
      <c r="B2921" s="253">
        <f t="shared" si="46"/>
        <v>41878.666669999999</v>
      </c>
      <c r="C2921" s="254">
        <v>16</v>
      </c>
      <c r="D2921" s="39">
        <f>ROUND(АТС!E681*$D$791*$D$792/100,2)</f>
        <v>20.309999999999999</v>
      </c>
      <c r="E2921" s="39">
        <f>ROUND(АТС!E681*$E$791*$E$792/100,2)</f>
        <v>18.66</v>
      </c>
      <c r="F2921" s="39">
        <f>ROUND(АТС!E681*$F$791*$F$792/100,2)</f>
        <v>12.71</v>
      </c>
      <c r="G2921" s="39">
        <f>ROUND(АТС!E681*$G$791*$G$792/100,2)</f>
        <v>7.44</v>
      </c>
    </row>
    <row r="2922" spans="1:7" x14ac:dyDescent="0.25">
      <c r="A2922" s="244"/>
      <c r="B2922" s="253">
        <f t="shared" si="46"/>
        <v>41878.708330000001</v>
      </c>
      <c r="C2922" s="254">
        <v>17</v>
      </c>
      <c r="D2922" s="39">
        <f>ROUND(АТС!E682*$D$791*$D$792/100,2)</f>
        <v>18.64</v>
      </c>
      <c r="E2922" s="39">
        <f>ROUND(АТС!E682*$E$791*$E$792/100,2)</f>
        <v>17.12</v>
      </c>
      <c r="F2922" s="39">
        <f>ROUND(АТС!E682*$F$791*$F$792/100,2)</f>
        <v>11.66</v>
      </c>
      <c r="G2922" s="39">
        <f>ROUND(АТС!E682*$G$791*$G$792/100,2)</f>
        <v>6.83</v>
      </c>
    </row>
    <row r="2923" spans="1:7" x14ac:dyDescent="0.25">
      <c r="A2923" s="244"/>
      <c r="B2923" s="253">
        <f t="shared" si="46"/>
        <v>41878.75</v>
      </c>
      <c r="C2923" s="254">
        <v>18</v>
      </c>
      <c r="D2923" s="39">
        <f>ROUND(АТС!E683*$D$791*$D$792/100,2)</f>
        <v>18.34</v>
      </c>
      <c r="E2923" s="39">
        <f>ROUND(АТС!E683*$E$791*$E$792/100,2)</f>
        <v>16.850000000000001</v>
      </c>
      <c r="F2923" s="39">
        <f>ROUND(АТС!E683*$F$791*$F$792/100,2)</f>
        <v>11.48</v>
      </c>
      <c r="G2923" s="39">
        <f>ROUND(АТС!E683*$G$791*$G$792/100,2)</f>
        <v>6.72</v>
      </c>
    </row>
    <row r="2924" spans="1:7" x14ac:dyDescent="0.25">
      <c r="A2924" s="244"/>
      <c r="B2924" s="253">
        <f t="shared" si="46"/>
        <v>41878.791669999999</v>
      </c>
      <c r="C2924" s="254">
        <v>19</v>
      </c>
      <c r="D2924" s="39">
        <f>ROUND(АТС!E684*$D$791*$D$792/100,2)</f>
        <v>0</v>
      </c>
      <c r="E2924" s="39">
        <f>ROUND(АТС!E684*$E$791*$E$792/100,2)</f>
        <v>0</v>
      </c>
      <c r="F2924" s="39">
        <f>ROUND(АТС!E684*$F$791*$F$792/100,2)</f>
        <v>0</v>
      </c>
      <c r="G2924" s="39">
        <f>ROUND(АТС!E684*$G$791*$G$792/100,2)</f>
        <v>0</v>
      </c>
    </row>
    <row r="2925" spans="1:7" x14ac:dyDescent="0.25">
      <c r="A2925" s="244"/>
      <c r="B2925" s="253">
        <f t="shared" si="46"/>
        <v>41878.833330000001</v>
      </c>
      <c r="C2925" s="254">
        <v>20</v>
      </c>
      <c r="D2925" s="39">
        <f>ROUND(АТС!E685*$D$791*$D$792/100,2)</f>
        <v>0.64</v>
      </c>
      <c r="E2925" s="39">
        <f>ROUND(АТС!E685*$E$791*$E$792/100,2)</f>
        <v>0.57999999999999996</v>
      </c>
      <c r="F2925" s="39">
        <f>ROUND(АТС!E685*$F$791*$F$792/100,2)</f>
        <v>0.4</v>
      </c>
      <c r="G2925" s="39">
        <f>ROUND(АТС!E685*$G$791*$G$792/100,2)</f>
        <v>0.23</v>
      </c>
    </row>
    <row r="2926" spans="1:7" x14ac:dyDescent="0.25">
      <c r="A2926" s="244"/>
      <c r="B2926" s="253">
        <f t="shared" si="46"/>
        <v>41878.875</v>
      </c>
      <c r="C2926" s="254">
        <v>21</v>
      </c>
      <c r="D2926" s="39">
        <f>ROUND(АТС!E686*$D$791*$D$792/100,2)</f>
        <v>42.85</v>
      </c>
      <c r="E2926" s="39">
        <f>ROUND(АТС!E686*$E$791*$E$792/100,2)</f>
        <v>39.369999999999997</v>
      </c>
      <c r="F2926" s="39">
        <f>ROUND(АТС!E686*$F$791*$F$792/100,2)</f>
        <v>26.81</v>
      </c>
      <c r="G2926" s="39">
        <f>ROUND(АТС!E686*$G$791*$G$792/100,2)</f>
        <v>15.69</v>
      </c>
    </row>
    <row r="2927" spans="1:7" x14ac:dyDescent="0.25">
      <c r="A2927" s="244"/>
      <c r="B2927" s="253">
        <f t="shared" si="46"/>
        <v>41878.916669999999</v>
      </c>
      <c r="C2927" s="254">
        <v>22</v>
      </c>
      <c r="D2927" s="39">
        <f>ROUND(АТС!E687*$D$791*$D$792/100,2)</f>
        <v>19.62</v>
      </c>
      <c r="E2927" s="39">
        <f>ROUND(АТС!E687*$E$791*$E$792/100,2)</f>
        <v>18.03</v>
      </c>
      <c r="F2927" s="39">
        <f>ROUND(АТС!E687*$F$791*$F$792/100,2)</f>
        <v>12.28</v>
      </c>
      <c r="G2927" s="39">
        <f>ROUND(АТС!E687*$G$791*$G$792/100,2)</f>
        <v>7.19</v>
      </c>
    </row>
    <row r="2928" spans="1:7" x14ac:dyDescent="0.25">
      <c r="A2928" s="244"/>
      <c r="B2928" s="253">
        <f t="shared" si="46"/>
        <v>41878.958330000001</v>
      </c>
      <c r="C2928" s="254">
        <v>23</v>
      </c>
      <c r="D2928" s="39">
        <f>ROUND(АТС!E688*$D$791*$D$792/100,2)</f>
        <v>92.2</v>
      </c>
      <c r="E2928" s="39">
        <f>ROUND(АТС!E688*$E$791*$E$792/100,2)</f>
        <v>84.71</v>
      </c>
      <c r="F2928" s="39">
        <f>ROUND(АТС!E688*$F$791*$F$792/100,2)</f>
        <v>57.69</v>
      </c>
      <c r="G2928" s="39">
        <f>ROUND(АТС!E688*$G$791*$G$792/100,2)</f>
        <v>33.770000000000003</v>
      </c>
    </row>
    <row r="2929" spans="1:7" x14ac:dyDescent="0.25">
      <c r="A2929" s="244"/>
      <c r="B2929" s="253">
        <f t="shared" si="46"/>
        <v>41879</v>
      </c>
      <c r="C2929" s="254">
        <v>0</v>
      </c>
      <c r="D2929" s="39">
        <f>ROUND(АТС!E689*$D$791*$D$792/100,2)</f>
        <v>8.68</v>
      </c>
      <c r="E2929" s="39">
        <f>ROUND(АТС!E689*$E$791*$E$792/100,2)</f>
        <v>7.97</v>
      </c>
      <c r="F2929" s="39">
        <f>ROUND(АТС!E689*$F$791*$F$792/100,2)</f>
        <v>5.43</v>
      </c>
      <c r="G2929" s="39">
        <f>ROUND(АТС!E689*$G$791*$G$792/100,2)</f>
        <v>3.18</v>
      </c>
    </row>
    <row r="2930" spans="1:7" x14ac:dyDescent="0.25">
      <c r="A2930" s="244"/>
      <c r="B2930" s="253">
        <f t="shared" si="46"/>
        <v>41879.041669999999</v>
      </c>
      <c r="C2930" s="254">
        <v>1</v>
      </c>
      <c r="D2930" s="39">
        <f>ROUND(АТС!E690*$D$791*$D$792/100,2)</f>
        <v>8.16</v>
      </c>
      <c r="E2930" s="39">
        <f>ROUND(АТС!E690*$E$791*$E$792/100,2)</f>
        <v>7.49</v>
      </c>
      <c r="F2930" s="39">
        <f>ROUND(АТС!E690*$F$791*$F$792/100,2)</f>
        <v>5.0999999999999996</v>
      </c>
      <c r="G2930" s="39">
        <f>ROUND(АТС!E690*$G$791*$G$792/100,2)</f>
        <v>2.99</v>
      </c>
    </row>
    <row r="2931" spans="1:7" x14ac:dyDescent="0.25">
      <c r="A2931" s="244"/>
      <c r="B2931" s="253">
        <f t="shared" si="46"/>
        <v>41879.083330000001</v>
      </c>
      <c r="C2931" s="254">
        <v>2</v>
      </c>
      <c r="D2931" s="39">
        <f>ROUND(АТС!E691*$D$791*$D$792/100,2)</f>
        <v>5.58</v>
      </c>
      <c r="E2931" s="39">
        <f>ROUND(АТС!E691*$E$791*$E$792/100,2)</f>
        <v>5.12</v>
      </c>
      <c r="F2931" s="39">
        <f>ROUND(АТС!E691*$F$791*$F$792/100,2)</f>
        <v>3.49</v>
      </c>
      <c r="G2931" s="39">
        <f>ROUND(АТС!E691*$G$791*$G$792/100,2)</f>
        <v>2.04</v>
      </c>
    </row>
    <row r="2932" spans="1:7" x14ac:dyDescent="0.25">
      <c r="A2932" s="244"/>
      <c r="B2932" s="253">
        <f t="shared" si="46"/>
        <v>41879.125</v>
      </c>
      <c r="C2932" s="254">
        <v>3</v>
      </c>
      <c r="D2932" s="39">
        <f>ROUND(АТС!E692*$D$791*$D$792/100,2)</f>
        <v>0</v>
      </c>
      <c r="E2932" s="39">
        <f>ROUND(АТС!E692*$E$791*$E$792/100,2)</f>
        <v>0</v>
      </c>
      <c r="F2932" s="39">
        <f>ROUND(АТС!E692*$F$791*$F$792/100,2)</f>
        <v>0</v>
      </c>
      <c r="G2932" s="39">
        <f>ROUND(АТС!E692*$G$791*$G$792/100,2)</f>
        <v>0</v>
      </c>
    </row>
    <row r="2933" spans="1:7" x14ac:dyDescent="0.25">
      <c r="A2933" s="244"/>
      <c r="B2933" s="253">
        <f t="shared" si="46"/>
        <v>41879.166669999999</v>
      </c>
      <c r="C2933" s="254">
        <v>4</v>
      </c>
      <c r="D2933" s="39">
        <f>ROUND(АТС!E693*$D$791*$D$792/100,2)</f>
        <v>0</v>
      </c>
      <c r="E2933" s="39">
        <f>ROUND(АТС!E693*$E$791*$E$792/100,2)</f>
        <v>0</v>
      </c>
      <c r="F2933" s="39">
        <f>ROUND(АТС!E693*$F$791*$F$792/100,2)</f>
        <v>0</v>
      </c>
      <c r="G2933" s="39">
        <f>ROUND(АТС!E693*$G$791*$G$792/100,2)</f>
        <v>0</v>
      </c>
    </row>
    <row r="2934" spans="1:7" x14ac:dyDescent="0.25">
      <c r="A2934" s="244"/>
      <c r="B2934" s="253">
        <f t="shared" si="46"/>
        <v>41879.208330000001</v>
      </c>
      <c r="C2934" s="254">
        <v>5</v>
      </c>
      <c r="D2934" s="39">
        <f>ROUND(АТС!E694*$D$791*$D$792/100,2)</f>
        <v>0</v>
      </c>
      <c r="E2934" s="39">
        <f>ROUND(АТС!E694*$E$791*$E$792/100,2)</f>
        <v>0</v>
      </c>
      <c r="F2934" s="39">
        <f>ROUND(АТС!E694*$F$791*$F$792/100,2)</f>
        <v>0</v>
      </c>
      <c r="G2934" s="39">
        <f>ROUND(АТС!E694*$G$791*$G$792/100,2)</f>
        <v>0</v>
      </c>
    </row>
    <row r="2935" spans="1:7" x14ac:dyDescent="0.25">
      <c r="A2935" s="244"/>
      <c r="B2935" s="253">
        <f t="shared" si="46"/>
        <v>41879.25</v>
      </c>
      <c r="C2935" s="254">
        <v>6</v>
      </c>
      <c r="D2935" s="39">
        <f>ROUND(АТС!E695*$D$791*$D$792/100,2)</f>
        <v>0</v>
      </c>
      <c r="E2935" s="39">
        <f>ROUND(АТС!E695*$E$791*$E$792/100,2)</f>
        <v>0</v>
      </c>
      <c r="F2935" s="39">
        <f>ROUND(АТС!E695*$F$791*$F$792/100,2)</f>
        <v>0</v>
      </c>
      <c r="G2935" s="39">
        <f>ROUND(АТС!E695*$G$791*$G$792/100,2)</f>
        <v>0</v>
      </c>
    </row>
    <row r="2936" spans="1:7" x14ac:dyDescent="0.25">
      <c r="A2936" s="244"/>
      <c r="B2936" s="253">
        <f t="shared" si="46"/>
        <v>41879.291669999999</v>
      </c>
      <c r="C2936" s="254">
        <v>7</v>
      </c>
      <c r="D2936" s="39">
        <f>ROUND(АТС!E696*$D$791*$D$792/100,2)</f>
        <v>0</v>
      </c>
      <c r="E2936" s="39">
        <f>ROUND(АТС!E696*$E$791*$E$792/100,2)</f>
        <v>0</v>
      </c>
      <c r="F2936" s="39">
        <f>ROUND(АТС!E696*$F$791*$F$792/100,2)</f>
        <v>0</v>
      </c>
      <c r="G2936" s="39">
        <f>ROUND(АТС!E696*$G$791*$G$792/100,2)</f>
        <v>0</v>
      </c>
    </row>
    <row r="2937" spans="1:7" x14ac:dyDescent="0.25">
      <c r="A2937" s="244"/>
      <c r="B2937" s="253">
        <f t="shared" si="46"/>
        <v>41879.333330000001</v>
      </c>
      <c r="C2937" s="254">
        <v>8</v>
      </c>
      <c r="D2937" s="39">
        <f>ROUND(АТС!E697*$D$791*$D$792/100,2)</f>
        <v>0.38</v>
      </c>
      <c r="E2937" s="39">
        <f>ROUND(АТС!E697*$E$791*$E$792/100,2)</f>
        <v>0.35</v>
      </c>
      <c r="F2937" s="39">
        <f>ROUND(АТС!E697*$F$791*$F$792/100,2)</f>
        <v>0.24</v>
      </c>
      <c r="G2937" s="39">
        <f>ROUND(АТС!E697*$G$791*$G$792/100,2)</f>
        <v>0.14000000000000001</v>
      </c>
    </row>
    <row r="2938" spans="1:7" x14ac:dyDescent="0.25">
      <c r="A2938" s="244"/>
      <c r="B2938" s="253">
        <f t="shared" si="46"/>
        <v>41879.375</v>
      </c>
      <c r="C2938" s="254">
        <v>9</v>
      </c>
      <c r="D2938" s="39">
        <f>ROUND(АТС!E698*$D$791*$D$792/100,2)</f>
        <v>1.23</v>
      </c>
      <c r="E2938" s="39">
        <f>ROUND(АТС!E698*$E$791*$E$792/100,2)</f>
        <v>1.1299999999999999</v>
      </c>
      <c r="F2938" s="39">
        <f>ROUND(АТС!E698*$F$791*$F$792/100,2)</f>
        <v>0.77</v>
      </c>
      <c r="G2938" s="39">
        <f>ROUND(АТС!E698*$G$791*$G$792/100,2)</f>
        <v>0.45</v>
      </c>
    </row>
    <row r="2939" spans="1:7" x14ac:dyDescent="0.25">
      <c r="A2939" s="244"/>
      <c r="B2939" s="253">
        <f t="shared" si="46"/>
        <v>41879.416669999999</v>
      </c>
      <c r="C2939" s="254">
        <v>10</v>
      </c>
      <c r="D2939" s="39">
        <f>ROUND(АТС!E699*$D$791*$D$792/100,2)</f>
        <v>13.64</v>
      </c>
      <c r="E2939" s="39">
        <f>ROUND(АТС!E699*$E$791*$E$792/100,2)</f>
        <v>12.53</v>
      </c>
      <c r="F2939" s="39">
        <f>ROUND(АТС!E699*$F$791*$F$792/100,2)</f>
        <v>8.5399999999999991</v>
      </c>
      <c r="G2939" s="39">
        <f>ROUND(АТС!E699*$G$791*$G$792/100,2)</f>
        <v>5</v>
      </c>
    </row>
    <row r="2940" spans="1:7" x14ac:dyDescent="0.25">
      <c r="A2940" s="244"/>
      <c r="B2940" s="253">
        <f t="shared" si="46"/>
        <v>41879.458330000001</v>
      </c>
      <c r="C2940" s="254">
        <v>11</v>
      </c>
      <c r="D2940" s="39">
        <f>ROUND(АТС!E700*$D$791*$D$792/100,2)</f>
        <v>17.3</v>
      </c>
      <c r="E2940" s="39">
        <f>ROUND(АТС!E700*$E$791*$E$792/100,2)</f>
        <v>15.89</v>
      </c>
      <c r="F2940" s="39">
        <f>ROUND(АТС!E700*$F$791*$F$792/100,2)</f>
        <v>10.82</v>
      </c>
      <c r="G2940" s="39">
        <f>ROUND(АТС!E700*$G$791*$G$792/100,2)</f>
        <v>6.34</v>
      </c>
    </row>
    <row r="2941" spans="1:7" x14ac:dyDescent="0.25">
      <c r="A2941" s="244"/>
      <c r="B2941" s="253">
        <f t="shared" si="46"/>
        <v>41879.5</v>
      </c>
      <c r="C2941" s="254">
        <v>12</v>
      </c>
      <c r="D2941" s="39">
        <f>ROUND(АТС!E701*$D$791*$D$792/100,2)</f>
        <v>18.66</v>
      </c>
      <c r="E2941" s="39">
        <f>ROUND(АТС!E701*$E$791*$E$792/100,2)</f>
        <v>17.14</v>
      </c>
      <c r="F2941" s="39">
        <f>ROUND(АТС!E701*$F$791*$F$792/100,2)</f>
        <v>11.67</v>
      </c>
      <c r="G2941" s="39">
        <f>ROUND(АТС!E701*$G$791*$G$792/100,2)</f>
        <v>6.83</v>
      </c>
    </row>
    <row r="2942" spans="1:7" x14ac:dyDescent="0.25">
      <c r="A2942" s="244"/>
      <c r="B2942" s="253">
        <f t="shared" si="46"/>
        <v>41879.541669999999</v>
      </c>
      <c r="C2942" s="254">
        <v>13</v>
      </c>
      <c r="D2942" s="39">
        <f>ROUND(АТС!E702*$D$791*$D$792/100,2)</f>
        <v>19.62</v>
      </c>
      <c r="E2942" s="39">
        <f>ROUND(АТС!E702*$E$791*$E$792/100,2)</f>
        <v>18.03</v>
      </c>
      <c r="F2942" s="39">
        <f>ROUND(АТС!E702*$F$791*$F$792/100,2)</f>
        <v>12.28</v>
      </c>
      <c r="G2942" s="39">
        <f>ROUND(АТС!E702*$G$791*$G$792/100,2)</f>
        <v>7.19</v>
      </c>
    </row>
    <row r="2943" spans="1:7" x14ac:dyDescent="0.25">
      <c r="A2943" s="244"/>
      <c r="B2943" s="253">
        <f t="shared" si="46"/>
        <v>41879.583330000001</v>
      </c>
      <c r="C2943" s="254">
        <v>14</v>
      </c>
      <c r="D2943" s="39">
        <f>ROUND(АТС!E703*$D$791*$D$792/100,2)</f>
        <v>22</v>
      </c>
      <c r="E2943" s="39">
        <f>ROUND(АТС!E703*$E$791*$E$792/100,2)</f>
        <v>20.21</v>
      </c>
      <c r="F2943" s="39">
        <f>ROUND(АТС!E703*$F$791*$F$792/100,2)</f>
        <v>13.76</v>
      </c>
      <c r="G2943" s="39">
        <f>ROUND(АТС!E703*$G$791*$G$792/100,2)</f>
        <v>8.06</v>
      </c>
    </row>
    <row r="2944" spans="1:7" x14ac:dyDescent="0.25">
      <c r="A2944" s="244"/>
      <c r="B2944" s="253">
        <f t="shared" si="46"/>
        <v>41879.625</v>
      </c>
      <c r="C2944" s="254">
        <v>15</v>
      </c>
      <c r="D2944" s="39">
        <f>ROUND(АТС!E704*$D$791*$D$792/100,2)</f>
        <v>23.73</v>
      </c>
      <c r="E2944" s="39">
        <f>ROUND(АТС!E704*$E$791*$E$792/100,2)</f>
        <v>21.8</v>
      </c>
      <c r="F2944" s="39">
        <f>ROUND(АТС!E704*$F$791*$F$792/100,2)</f>
        <v>14.85</v>
      </c>
      <c r="G2944" s="39">
        <f>ROUND(АТС!E704*$G$791*$G$792/100,2)</f>
        <v>8.69</v>
      </c>
    </row>
    <row r="2945" spans="1:7" x14ac:dyDescent="0.25">
      <c r="A2945" s="244"/>
      <c r="B2945" s="253">
        <f t="shared" si="46"/>
        <v>41879.666669999999</v>
      </c>
      <c r="C2945" s="254">
        <v>16</v>
      </c>
      <c r="D2945" s="39">
        <f>ROUND(АТС!E705*$D$791*$D$792/100,2)</f>
        <v>27.01</v>
      </c>
      <c r="E2945" s="39">
        <f>ROUND(АТС!E705*$E$791*$E$792/100,2)</f>
        <v>24.82</v>
      </c>
      <c r="F2945" s="39">
        <f>ROUND(АТС!E705*$F$791*$F$792/100,2)</f>
        <v>16.899999999999999</v>
      </c>
      <c r="G2945" s="39">
        <f>ROUND(АТС!E705*$G$791*$G$792/100,2)</f>
        <v>9.89</v>
      </c>
    </row>
    <row r="2946" spans="1:7" x14ac:dyDescent="0.25">
      <c r="A2946" s="244"/>
      <c r="B2946" s="253">
        <f t="shared" ref="B2946:B3009" si="47">B2922+1</f>
        <v>41879.708330000001</v>
      </c>
      <c r="C2946" s="254">
        <v>17</v>
      </c>
      <c r="D2946" s="39">
        <f>ROUND(АТС!E706*$D$791*$D$792/100,2)</f>
        <v>26.06</v>
      </c>
      <c r="E2946" s="39">
        <f>ROUND(АТС!E706*$E$791*$E$792/100,2)</f>
        <v>23.94</v>
      </c>
      <c r="F2946" s="39">
        <f>ROUND(АТС!E706*$F$791*$F$792/100,2)</f>
        <v>16.3</v>
      </c>
      <c r="G2946" s="39">
        <f>ROUND(АТС!E706*$G$791*$G$792/100,2)</f>
        <v>9.5399999999999991</v>
      </c>
    </row>
    <row r="2947" spans="1:7" x14ac:dyDescent="0.25">
      <c r="A2947" s="244"/>
      <c r="B2947" s="253">
        <f t="shared" si="47"/>
        <v>41879.75</v>
      </c>
      <c r="C2947" s="254">
        <v>18</v>
      </c>
      <c r="D2947" s="39">
        <f>ROUND(АТС!E707*$D$791*$D$792/100,2)</f>
        <v>23.24</v>
      </c>
      <c r="E2947" s="39">
        <f>ROUND(АТС!E707*$E$791*$E$792/100,2)</f>
        <v>21.35</v>
      </c>
      <c r="F2947" s="39">
        <f>ROUND(АТС!E707*$F$791*$F$792/100,2)</f>
        <v>14.54</v>
      </c>
      <c r="G2947" s="39">
        <f>ROUND(АТС!E707*$G$791*$G$792/100,2)</f>
        <v>8.51</v>
      </c>
    </row>
    <row r="2948" spans="1:7" x14ac:dyDescent="0.25">
      <c r="A2948" s="244"/>
      <c r="B2948" s="253">
        <f t="shared" si="47"/>
        <v>41879.791669999999</v>
      </c>
      <c r="C2948" s="254">
        <v>19</v>
      </c>
      <c r="D2948" s="39">
        <f>ROUND(АТС!E708*$D$791*$D$792/100,2)</f>
        <v>0.93</v>
      </c>
      <c r="E2948" s="39">
        <f>ROUND(АТС!E708*$E$791*$E$792/100,2)</f>
        <v>0.86</v>
      </c>
      <c r="F2948" s="39">
        <f>ROUND(АТС!E708*$F$791*$F$792/100,2)</f>
        <v>0.57999999999999996</v>
      </c>
      <c r="G2948" s="39">
        <f>ROUND(АТС!E708*$G$791*$G$792/100,2)</f>
        <v>0.34</v>
      </c>
    </row>
    <row r="2949" spans="1:7" x14ac:dyDescent="0.25">
      <c r="A2949" s="244"/>
      <c r="B2949" s="253">
        <f t="shared" si="47"/>
        <v>41879.833330000001</v>
      </c>
      <c r="C2949" s="254">
        <v>20</v>
      </c>
      <c r="D2949" s="39">
        <f>ROUND(АТС!E709*$D$791*$D$792/100,2)</f>
        <v>3.78</v>
      </c>
      <c r="E2949" s="39">
        <f>ROUND(АТС!E709*$E$791*$E$792/100,2)</f>
        <v>3.48</v>
      </c>
      <c r="F2949" s="39">
        <f>ROUND(АТС!E709*$F$791*$F$792/100,2)</f>
        <v>2.37</v>
      </c>
      <c r="G2949" s="39">
        <f>ROUND(АТС!E709*$G$791*$G$792/100,2)</f>
        <v>1.39</v>
      </c>
    </row>
    <row r="2950" spans="1:7" x14ac:dyDescent="0.25">
      <c r="A2950" s="244"/>
      <c r="B2950" s="253">
        <f t="shared" si="47"/>
        <v>41879.875</v>
      </c>
      <c r="C2950" s="254">
        <v>21</v>
      </c>
      <c r="D2950" s="39">
        <f>ROUND(АТС!E710*$D$791*$D$792/100,2)</f>
        <v>30.75</v>
      </c>
      <c r="E2950" s="39">
        <f>ROUND(АТС!E710*$E$791*$E$792/100,2)</f>
        <v>28.25</v>
      </c>
      <c r="F2950" s="39">
        <f>ROUND(АТС!E710*$F$791*$F$792/100,2)</f>
        <v>19.239999999999998</v>
      </c>
      <c r="G2950" s="39">
        <f>ROUND(АТС!E710*$G$791*$G$792/100,2)</f>
        <v>11.26</v>
      </c>
    </row>
    <row r="2951" spans="1:7" x14ac:dyDescent="0.25">
      <c r="A2951" s="244"/>
      <c r="B2951" s="253">
        <f t="shared" si="47"/>
        <v>41879.916669999999</v>
      </c>
      <c r="C2951" s="254">
        <v>22</v>
      </c>
      <c r="D2951" s="39">
        <f>ROUND(АТС!E711*$D$791*$D$792/100,2)</f>
        <v>71.790000000000006</v>
      </c>
      <c r="E2951" s="39">
        <f>ROUND(АТС!E711*$E$791*$E$792/100,2)</f>
        <v>65.959999999999994</v>
      </c>
      <c r="F2951" s="39">
        <f>ROUND(АТС!E711*$F$791*$F$792/100,2)</f>
        <v>44.92</v>
      </c>
      <c r="G2951" s="39">
        <f>ROUND(АТС!E711*$G$791*$G$792/100,2)</f>
        <v>26.29</v>
      </c>
    </row>
    <row r="2952" spans="1:7" x14ac:dyDescent="0.25">
      <c r="A2952" s="244"/>
      <c r="B2952" s="253">
        <f t="shared" si="47"/>
        <v>41879.958330000001</v>
      </c>
      <c r="C2952" s="254">
        <v>23</v>
      </c>
      <c r="D2952" s="39">
        <f>ROUND(АТС!E712*$D$791*$D$792/100,2)</f>
        <v>109.45</v>
      </c>
      <c r="E2952" s="39">
        <f>ROUND(АТС!E712*$E$791*$E$792/100,2)</f>
        <v>100.56</v>
      </c>
      <c r="F2952" s="39">
        <f>ROUND(АТС!E712*$F$791*$F$792/100,2)</f>
        <v>68.489999999999995</v>
      </c>
      <c r="G2952" s="39">
        <f>ROUND(АТС!E712*$G$791*$G$792/100,2)</f>
        <v>40.090000000000003</v>
      </c>
    </row>
    <row r="2953" spans="1:7" x14ac:dyDescent="0.25">
      <c r="A2953" s="244"/>
      <c r="B2953" s="253">
        <f t="shared" si="47"/>
        <v>41880</v>
      </c>
      <c r="C2953" s="254">
        <v>0</v>
      </c>
      <c r="D2953" s="39">
        <f>ROUND(АТС!E713*$D$791*$D$792/100,2)</f>
        <v>18.13</v>
      </c>
      <c r="E2953" s="39">
        <f>ROUND(АТС!E713*$E$791*$E$792/100,2)</f>
        <v>16.66</v>
      </c>
      <c r="F2953" s="39">
        <f>ROUND(АТС!E713*$F$791*$F$792/100,2)</f>
        <v>11.34</v>
      </c>
      <c r="G2953" s="39">
        <f>ROUND(АТС!E713*$G$791*$G$792/100,2)</f>
        <v>6.64</v>
      </c>
    </row>
    <row r="2954" spans="1:7" x14ac:dyDescent="0.25">
      <c r="A2954" s="244"/>
      <c r="B2954" s="253">
        <f t="shared" si="47"/>
        <v>41880.041669999999</v>
      </c>
      <c r="C2954" s="254">
        <v>1</v>
      </c>
      <c r="D2954" s="39">
        <f>ROUND(АТС!E714*$D$791*$D$792/100,2)</f>
        <v>18.600000000000001</v>
      </c>
      <c r="E2954" s="39">
        <f>ROUND(АТС!E714*$E$791*$E$792/100,2)</f>
        <v>17.09</v>
      </c>
      <c r="F2954" s="39">
        <f>ROUND(АТС!E714*$F$791*$F$792/100,2)</f>
        <v>11.64</v>
      </c>
      <c r="G2954" s="39">
        <f>ROUND(АТС!E714*$G$791*$G$792/100,2)</f>
        <v>6.81</v>
      </c>
    </row>
    <row r="2955" spans="1:7" x14ac:dyDescent="0.25">
      <c r="A2955" s="244"/>
      <c r="B2955" s="253">
        <f t="shared" si="47"/>
        <v>41880.083330000001</v>
      </c>
      <c r="C2955" s="254">
        <v>2</v>
      </c>
      <c r="D2955" s="39">
        <f>ROUND(АТС!E715*$D$791*$D$792/100,2)</f>
        <v>0.31</v>
      </c>
      <c r="E2955" s="39">
        <f>ROUND(АТС!E715*$E$791*$E$792/100,2)</f>
        <v>0.28999999999999998</v>
      </c>
      <c r="F2955" s="39">
        <f>ROUND(АТС!E715*$F$791*$F$792/100,2)</f>
        <v>0.19</v>
      </c>
      <c r="G2955" s="39">
        <f>ROUND(АТС!E715*$G$791*$G$792/100,2)</f>
        <v>0.11</v>
      </c>
    </row>
    <row r="2956" spans="1:7" x14ac:dyDescent="0.25">
      <c r="A2956" s="244"/>
      <c r="B2956" s="253">
        <f t="shared" si="47"/>
        <v>41880.125</v>
      </c>
      <c r="C2956" s="254">
        <v>3</v>
      </c>
      <c r="D2956" s="39">
        <f>ROUND(АТС!E716*$D$791*$D$792/100,2)</f>
        <v>0</v>
      </c>
      <c r="E2956" s="39">
        <f>ROUND(АТС!E716*$E$791*$E$792/100,2)</f>
        <v>0</v>
      </c>
      <c r="F2956" s="39">
        <f>ROUND(АТС!E716*$F$791*$F$792/100,2)</f>
        <v>0</v>
      </c>
      <c r="G2956" s="39">
        <f>ROUND(АТС!E716*$G$791*$G$792/100,2)</f>
        <v>0</v>
      </c>
    </row>
    <row r="2957" spans="1:7" x14ac:dyDescent="0.25">
      <c r="A2957" s="244"/>
      <c r="B2957" s="253">
        <f t="shared" si="47"/>
        <v>41880.166669999999</v>
      </c>
      <c r="C2957" s="254">
        <v>4</v>
      </c>
      <c r="D2957" s="39">
        <f>ROUND(АТС!E717*$D$791*$D$792/100,2)</f>
        <v>0</v>
      </c>
      <c r="E2957" s="39">
        <f>ROUND(АТС!E717*$E$791*$E$792/100,2)</f>
        <v>0</v>
      </c>
      <c r="F2957" s="39">
        <f>ROUND(АТС!E717*$F$791*$F$792/100,2)</f>
        <v>0</v>
      </c>
      <c r="G2957" s="39">
        <f>ROUND(АТС!E717*$G$791*$G$792/100,2)</f>
        <v>0</v>
      </c>
    </row>
    <row r="2958" spans="1:7" x14ac:dyDescent="0.25">
      <c r="A2958" s="244"/>
      <c r="B2958" s="253">
        <f t="shared" si="47"/>
        <v>41880.208330000001</v>
      </c>
      <c r="C2958" s="254">
        <v>5</v>
      </c>
      <c r="D2958" s="39">
        <f>ROUND(АТС!E718*$D$791*$D$792/100,2)</f>
        <v>0</v>
      </c>
      <c r="E2958" s="39">
        <f>ROUND(АТС!E718*$E$791*$E$792/100,2)</f>
        <v>0</v>
      </c>
      <c r="F2958" s="39">
        <f>ROUND(АТС!E718*$F$791*$F$792/100,2)</f>
        <v>0</v>
      </c>
      <c r="G2958" s="39">
        <f>ROUND(АТС!E718*$G$791*$G$792/100,2)</f>
        <v>0</v>
      </c>
    </row>
    <row r="2959" spans="1:7" x14ac:dyDescent="0.25">
      <c r="A2959" s="244"/>
      <c r="B2959" s="253">
        <f t="shared" si="47"/>
        <v>41880.25</v>
      </c>
      <c r="C2959" s="254">
        <v>6</v>
      </c>
      <c r="D2959" s="39">
        <f>ROUND(АТС!E719*$D$791*$D$792/100,2)</f>
        <v>0</v>
      </c>
      <c r="E2959" s="39">
        <f>ROUND(АТС!E719*$E$791*$E$792/100,2)</f>
        <v>0</v>
      </c>
      <c r="F2959" s="39">
        <f>ROUND(АТС!E719*$F$791*$F$792/100,2)</f>
        <v>0</v>
      </c>
      <c r="G2959" s="39">
        <f>ROUND(АТС!E719*$G$791*$G$792/100,2)</f>
        <v>0</v>
      </c>
    </row>
    <row r="2960" spans="1:7" x14ac:dyDescent="0.25">
      <c r="A2960" s="244"/>
      <c r="B2960" s="253">
        <f t="shared" si="47"/>
        <v>41880.291669999999</v>
      </c>
      <c r="C2960" s="254">
        <v>7</v>
      </c>
      <c r="D2960" s="39">
        <f>ROUND(АТС!E720*$D$791*$D$792/100,2)</f>
        <v>0</v>
      </c>
      <c r="E2960" s="39">
        <f>ROUND(АТС!E720*$E$791*$E$792/100,2)</f>
        <v>0</v>
      </c>
      <c r="F2960" s="39">
        <f>ROUND(АТС!E720*$F$791*$F$792/100,2)</f>
        <v>0</v>
      </c>
      <c r="G2960" s="39">
        <f>ROUND(АТС!E720*$G$791*$G$792/100,2)</f>
        <v>0</v>
      </c>
    </row>
    <row r="2961" spans="1:7" x14ac:dyDescent="0.25">
      <c r="A2961" s="244"/>
      <c r="B2961" s="253">
        <f t="shared" si="47"/>
        <v>41880.333330000001</v>
      </c>
      <c r="C2961" s="254">
        <v>8</v>
      </c>
      <c r="D2961" s="39">
        <f>ROUND(АТС!E721*$D$791*$D$792/100,2)</f>
        <v>0</v>
      </c>
      <c r="E2961" s="39">
        <f>ROUND(АТС!E721*$E$791*$E$792/100,2)</f>
        <v>0</v>
      </c>
      <c r="F2961" s="39">
        <f>ROUND(АТС!E721*$F$791*$F$792/100,2)</f>
        <v>0</v>
      </c>
      <c r="G2961" s="39">
        <f>ROUND(АТС!E721*$G$791*$G$792/100,2)</f>
        <v>0</v>
      </c>
    </row>
    <row r="2962" spans="1:7" x14ac:dyDescent="0.25">
      <c r="A2962" s="244"/>
      <c r="B2962" s="253">
        <f t="shared" si="47"/>
        <v>41880.375</v>
      </c>
      <c r="C2962" s="254">
        <v>9</v>
      </c>
      <c r="D2962" s="39">
        <f>ROUND(АТС!E722*$D$791*$D$792/100,2)</f>
        <v>0</v>
      </c>
      <c r="E2962" s="39">
        <f>ROUND(АТС!E722*$E$791*$E$792/100,2)</f>
        <v>0</v>
      </c>
      <c r="F2962" s="39">
        <f>ROUND(АТС!E722*$F$791*$F$792/100,2)</f>
        <v>0</v>
      </c>
      <c r="G2962" s="39">
        <f>ROUND(АТС!E722*$G$791*$G$792/100,2)</f>
        <v>0</v>
      </c>
    </row>
    <row r="2963" spans="1:7" x14ac:dyDescent="0.25">
      <c r="A2963" s="244"/>
      <c r="B2963" s="253">
        <f t="shared" si="47"/>
        <v>41880.416669999999</v>
      </c>
      <c r="C2963" s="254">
        <v>10</v>
      </c>
      <c r="D2963" s="39">
        <f>ROUND(АТС!E723*$D$791*$D$792/100,2)</f>
        <v>0</v>
      </c>
      <c r="E2963" s="39">
        <f>ROUND(АТС!E723*$E$791*$E$792/100,2)</f>
        <v>0</v>
      </c>
      <c r="F2963" s="39">
        <f>ROUND(АТС!E723*$F$791*$F$792/100,2)</f>
        <v>0</v>
      </c>
      <c r="G2963" s="39">
        <f>ROUND(АТС!E723*$G$791*$G$792/100,2)</f>
        <v>0</v>
      </c>
    </row>
    <row r="2964" spans="1:7" x14ac:dyDescent="0.25">
      <c r="A2964" s="244"/>
      <c r="B2964" s="253">
        <f t="shared" si="47"/>
        <v>41880.458330000001</v>
      </c>
      <c r="C2964" s="254">
        <v>11</v>
      </c>
      <c r="D2964" s="39">
        <f>ROUND(АТС!E724*$D$791*$D$792/100,2)</f>
        <v>0.13</v>
      </c>
      <c r="E2964" s="39">
        <f>ROUND(АТС!E724*$E$791*$E$792/100,2)</f>
        <v>0.11</v>
      </c>
      <c r="F2964" s="39">
        <f>ROUND(АТС!E724*$F$791*$F$792/100,2)</f>
        <v>0.08</v>
      </c>
      <c r="G2964" s="39">
        <f>ROUND(АТС!E724*$G$791*$G$792/100,2)</f>
        <v>0.05</v>
      </c>
    </row>
    <row r="2965" spans="1:7" x14ac:dyDescent="0.25">
      <c r="A2965" s="244"/>
      <c r="B2965" s="253">
        <f t="shared" si="47"/>
        <v>41880.5</v>
      </c>
      <c r="C2965" s="254">
        <v>12</v>
      </c>
      <c r="D2965" s="39">
        <f>ROUND(АТС!E725*$D$791*$D$792/100,2)</f>
        <v>0</v>
      </c>
      <c r="E2965" s="39">
        <f>ROUND(АТС!E725*$E$791*$E$792/100,2)</f>
        <v>0</v>
      </c>
      <c r="F2965" s="39">
        <f>ROUND(АТС!E725*$F$791*$F$792/100,2)</f>
        <v>0</v>
      </c>
      <c r="G2965" s="39">
        <f>ROUND(АТС!E725*$G$791*$G$792/100,2)</f>
        <v>0</v>
      </c>
    </row>
    <row r="2966" spans="1:7" x14ac:dyDescent="0.25">
      <c r="A2966" s="244"/>
      <c r="B2966" s="253">
        <f t="shared" si="47"/>
        <v>41880.541669999999</v>
      </c>
      <c r="C2966" s="254">
        <v>13</v>
      </c>
      <c r="D2966" s="39">
        <f>ROUND(АТС!E726*$D$791*$D$792/100,2)</f>
        <v>0</v>
      </c>
      <c r="E2966" s="39">
        <f>ROUND(АТС!E726*$E$791*$E$792/100,2)</f>
        <v>0</v>
      </c>
      <c r="F2966" s="39">
        <f>ROUND(АТС!E726*$F$791*$F$792/100,2)</f>
        <v>0</v>
      </c>
      <c r="G2966" s="39">
        <f>ROUND(АТС!E726*$G$791*$G$792/100,2)</f>
        <v>0</v>
      </c>
    </row>
    <row r="2967" spans="1:7" x14ac:dyDescent="0.25">
      <c r="A2967" s="244"/>
      <c r="B2967" s="253">
        <f t="shared" si="47"/>
        <v>41880.583330000001</v>
      </c>
      <c r="C2967" s="254">
        <v>14</v>
      </c>
      <c r="D2967" s="39">
        <f>ROUND(АТС!E727*$D$791*$D$792/100,2)</f>
        <v>10.98</v>
      </c>
      <c r="E2967" s="39">
        <f>ROUND(АТС!E727*$E$791*$E$792/100,2)</f>
        <v>10.09</v>
      </c>
      <c r="F2967" s="39">
        <f>ROUND(АТС!E727*$F$791*$F$792/100,2)</f>
        <v>6.87</v>
      </c>
      <c r="G2967" s="39">
        <f>ROUND(АТС!E727*$G$791*$G$792/100,2)</f>
        <v>4.0199999999999996</v>
      </c>
    </row>
    <row r="2968" spans="1:7" x14ac:dyDescent="0.25">
      <c r="A2968" s="244"/>
      <c r="B2968" s="253">
        <f t="shared" si="47"/>
        <v>41880.625</v>
      </c>
      <c r="C2968" s="254">
        <v>15</v>
      </c>
      <c r="D2968" s="39">
        <f>ROUND(АТС!E728*$D$791*$D$792/100,2)</f>
        <v>11.71</v>
      </c>
      <c r="E2968" s="39">
        <f>ROUND(АТС!E728*$E$791*$E$792/100,2)</f>
        <v>10.76</v>
      </c>
      <c r="F2968" s="39">
        <f>ROUND(АТС!E728*$F$791*$F$792/100,2)</f>
        <v>7.33</v>
      </c>
      <c r="G2968" s="39">
        <f>ROUND(АТС!E728*$G$791*$G$792/100,2)</f>
        <v>4.29</v>
      </c>
    </row>
    <row r="2969" spans="1:7" x14ac:dyDescent="0.25">
      <c r="A2969" s="244"/>
      <c r="B2969" s="253">
        <f t="shared" si="47"/>
        <v>41880.666669999999</v>
      </c>
      <c r="C2969" s="254">
        <v>16</v>
      </c>
      <c r="D2969" s="39">
        <f>ROUND(АТС!E729*$D$791*$D$792/100,2)</f>
        <v>29.45</v>
      </c>
      <c r="E2969" s="39">
        <f>ROUND(АТС!E729*$E$791*$E$792/100,2)</f>
        <v>27.06</v>
      </c>
      <c r="F2969" s="39">
        <f>ROUND(АТС!E729*$F$791*$F$792/100,2)</f>
        <v>18.43</v>
      </c>
      <c r="G2969" s="39">
        <f>ROUND(АТС!E729*$G$791*$G$792/100,2)</f>
        <v>10.79</v>
      </c>
    </row>
    <row r="2970" spans="1:7" x14ac:dyDescent="0.25">
      <c r="A2970" s="244"/>
      <c r="B2970" s="253">
        <f t="shared" si="47"/>
        <v>41880.708330000001</v>
      </c>
      <c r="C2970" s="254">
        <v>17</v>
      </c>
      <c r="D2970" s="39">
        <f>ROUND(АТС!E730*$D$791*$D$792/100,2)</f>
        <v>27.63</v>
      </c>
      <c r="E2970" s="39">
        <f>ROUND(АТС!E730*$E$791*$E$792/100,2)</f>
        <v>25.38</v>
      </c>
      <c r="F2970" s="39">
        <f>ROUND(АТС!E730*$F$791*$F$792/100,2)</f>
        <v>17.29</v>
      </c>
      <c r="G2970" s="39">
        <f>ROUND(АТС!E730*$G$791*$G$792/100,2)</f>
        <v>10.119999999999999</v>
      </c>
    </row>
    <row r="2971" spans="1:7" x14ac:dyDescent="0.25">
      <c r="A2971" s="244"/>
      <c r="B2971" s="253">
        <f t="shared" si="47"/>
        <v>41880.75</v>
      </c>
      <c r="C2971" s="254">
        <v>18</v>
      </c>
      <c r="D2971" s="39">
        <f>ROUND(АТС!E731*$D$791*$D$792/100,2)</f>
        <v>12.05</v>
      </c>
      <c r="E2971" s="39">
        <f>ROUND(АТС!E731*$E$791*$E$792/100,2)</f>
        <v>11.07</v>
      </c>
      <c r="F2971" s="39">
        <f>ROUND(АТС!E731*$F$791*$F$792/100,2)</f>
        <v>7.54</v>
      </c>
      <c r="G2971" s="39">
        <f>ROUND(АТС!E731*$G$791*$G$792/100,2)</f>
        <v>4.41</v>
      </c>
    </row>
    <row r="2972" spans="1:7" x14ac:dyDescent="0.25">
      <c r="A2972" s="244"/>
      <c r="B2972" s="253">
        <f t="shared" si="47"/>
        <v>41880.791669999999</v>
      </c>
      <c r="C2972" s="254">
        <v>19</v>
      </c>
      <c r="D2972" s="39">
        <f>ROUND(АТС!E732*$D$791*$D$792/100,2)</f>
        <v>11.36</v>
      </c>
      <c r="E2972" s="39">
        <f>ROUND(АТС!E732*$E$791*$E$792/100,2)</f>
        <v>10.44</v>
      </c>
      <c r="F2972" s="39">
        <f>ROUND(АТС!E732*$F$791*$F$792/100,2)</f>
        <v>7.11</v>
      </c>
      <c r="G2972" s="39">
        <f>ROUND(АТС!E732*$G$791*$G$792/100,2)</f>
        <v>4.16</v>
      </c>
    </row>
    <row r="2973" spans="1:7" x14ac:dyDescent="0.25">
      <c r="A2973" s="244"/>
      <c r="B2973" s="253">
        <f t="shared" si="47"/>
        <v>41880.833330000001</v>
      </c>
      <c r="C2973" s="254">
        <v>20</v>
      </c>
      <c r="D2973" s="39">
        <f>ROUND(АТС!E733*$D$791*$D$792/100,2)</f>
        <v>7.4</v>
      </c>
      <c r="E2973" s="39">
        <f>ROUND(АТС!E733*$E$791*$E$792/100,2)</f>
        <v>6.8</v>
      </c>
      <c r="F2973" s="39">
        <f>ROUND(АТС!E733*$F$791*$F$792/100,2)</f>
        <v>4.63</v>
      </c>
      <c r="G2973" s="39">
        <f>ROUND(АТС!E733*$G$791*$G$792/100,2)</f>
        <v>2.71</v>
      </c>
    </row>
    <row r="2974" spans="1:7" x14ac:dyDescent="0.25">
      <c r="A2974" s="244"/>
      <c r="B2974" s="253">
        <f t="shared" si="47"/>
        <v>41880.875</v>
      </c>
      <c r="C2974" s="254">
        <v>21</v>
      </c>
      <c r="D2974" s="39">
        <f>ROUND(АТС!E734*$D$791*$D$792/100,2)</f>
        <v>53.39</v>
      </c>
      <c r="E2974" s="39">
        <f>ROUND(АТС!E734*$E$791*$E$792/100,2)</f>
        <v>49.06</v>
      </c>
      <c r="F2974" s="39">
        <f>ROUND(АТС!E734*$F$791*$F$792/100,2)</f>
        <v>33.409999999999997</v>
      </c>
      <c r="G2974" s="39">
        <f>ROUND(АТС!E734*$G$791*$G$792/100,2)</f>
        <v>19.55</v>
      </c>
    </row>
    <row r="2975" spans="1:7" x14ac:dyDescent="0.25">
      <c r="A2975" s="244"/>
      <c r="B2975" s="253">
        <f t="shared" si="47"/>
        <v>41880.916669999999</v>
      </c>
      <c r="C2975" s="254">
        <v>22</v>
      </c>
      <c r="D2975" s="39">
        <f>ROUND(АТС!E735*$D$791*$D$792/100,2)</f>
        <v>57.14</v>
      </c>
      <c r="E2975" s="39">
        <f>ROUND(АТС!E735*$E$791*$E$792/100,2)</f>
        <v>52.5</v>
      </c>
      <c r="F2975" s="39">
        <f>ROUND(АТС!E735*$F$791*$F$792/100,2)</f>
        <v>35.75</v>
      </c>
      <c r="G2975" s="39">
        <f>ROUND(АТС!E735*$G$791*$G$792/100,2)</f>
        <v>20.93</v>
      </c>
    </row>
    <row r="2976" spans="1:7" x14ac:dyDescent="0.25">
      <c r="A2976" s="244"/>
      <c r="B2976" s="253">
        <f t="shared" si="47"/>
        <v>41880.958330000001</v>
      </c>
      <c r="C2976" s="254">
        <v>23</v>
      </c>
      <c r="D2976" s="39">
        <f>ROUND(АТС!E736*$D$791*$D$792/100,2)</f>
        <v>81.58</v>
      </c>
      <c r="E2976" s="39">
        <f>ROUND(АТС!E736*$E$791*$E$792/100,2)</f>
        <v>74.959999999999994</v>
      </c>
      <c r="F2976" s="39">
        <f>ROUND(АТС!E736*$F$791*$F$792/100,2)</f>
        <v>51.05</v>
      </c>
      <c r="G2976" s="39">
        <f>ROUND(АТС!E736*$G$791*$G$792/100,2)</f>
        <v>29.88</v>
      </c>
    </row>
    <row r="2977" spans="1:7" x14ac:dyDescent="0.25">
      <c r="A2977" s="244"/>
      <c r="B2977" s="253">
        <f t="shared" si="47"/>
        <v>41881</v>
      </c>
      <c r="C2977" s="254">
        <v>0</v>
      </c>
      <c r="D2977" s="39">
        <f>ROUND(АТС!E737*$D$791*$D$792/100,2)</f>
        <v>24.96</v>
      </c>
      <c r="E2977" s="39">
        <f>ROUND(АТС!E737*$E$791*$E$792/100,2)</f>
        <v>22.93</v>
      </c>
      <c r="F2977" s="39">
        <f>ROUND(АТС!E737*$F$791*$F$792/100,2)</f>
        <v>15.62</v>
      </c>
      <c r="G2977" s="39">
        <f>ROUND(АТС!E737*$G$791*$G$792/100,2)</f>
        <v>9.14</v>
      </c>
    </row>
    <row r="2978" spans="1:7" x14ac:dyDescent="0.25">
      <c r="A2978" s="244"/>
      <c r="B2978" s="253">
        <f t="shared" si="47"/>
        <v>41881.041669999999</v>
      </c>
      <c r="C2978" s="254">
        <v>1</v>
      </c>
      <c r="D2978" s="39">
        <f>ROUND(АТС!E738*$D$791*$D$792/100,2)</f>
        <v>0</v>
      </c>
      <c r="E2978" s="39">
        <f>ROUND(АТС!E738*$E$791*$E$792/100,2)</f>
        <v>0</v>
      </c>
      <c r="F2978" s="39">
        <f>ROUND(АТС!E738*$F$791*$F$792/100,2)</f>
        <v>0</v>
      </c>
      <c r="G2978" s="39">
        <f>ROUND(АТС!E738*$G$791*$G$792/100,2)</f>
        <v>0</v>
      </c>
    </row>
    <row r="2979" spans="1:7" x14ac:dyDescent="0.25">
      <c r="A2979" s="244"/>
      <c r="B2979" s="253">
        <f t="shared" si="47"/>
        <v>41881.083330000001</v>
      </c>
      <c r="C2979" s="254">
        <v>2</v>
      </c>
      <c r="D2979" s="39">
        <f>ROUND(АТС!E739*$D$791*$D$792/100,2)</f>
        <v>0</v>
      </c>
      <c r="E2979" s="39">
        <f>ROUND(АТС!E739*$E$791*$E$792/100,2)</f>
        <v>0</v>
      </c>
      <c r="F2979" s="39">
        <f>ROUND(АТС!E739*$F$791*$F$792/100,2)</f>
        <v>0</v>
      </c>
      <c r="G2979" s="39">
        <f>ROUND(АТС!E739*$G$791*$G$792/100,2)</f>
        <v>0</v>
      </c>
    </row>
    <row r="2980" spans="1:7" x14ac:dyDescent="0.25">
      <c r="A2980" s="244"/>
      <c r="B2980" s="253">
        <f t="shared" si="47"/>
        <v>41881.125</v>
      </c>
      <c r="C2980" s="254">
        <v>3</v>
      </c>
      <c r="D2980" s="39">
        <f>ROUND(АТС!E740*$D$791*$D$792/100,2)</f>
        <v>0</v>
      </c>
      <c r="E2980" s="39">
        <f>ROUND(АТС!E740*$E$791*$E$792/100,2)</f>
        <v>0</v>
      </c>
      <c r="F2980" s="39">
        <f>ROUND(АТС!E740*$F$791*$F$792/100,2)</f>
        <v>0</v>
      </c>
      <c r="G2980" s="39">
        <f>ROUND(АТС!E740*$G$791*$G$792/100,2)</f>
        <v>0</v>
      </c>
    </row>
    <row r="2981" spans="1:7" x14ac:dyDescent="0.25">
      <c r="A2981" s="244"/>
      <c r="B2981" s="253">
        <f t="shared" si="47"/>
        <v>41881.166669999999</v>
      </c>
      <c r="C2981" s="254">
        <v>4</v>
      </c>
      <c r="D2981" s="39">
        <f>ROUND(АТС!E741*$D$791*$D$792/100,2)</f>
        <v>3.4</v>
      </c>
      <c r="E2981" s="39">
        <f>ROUND(АТС!E741*$E$791*$E$792/100,2)</f>
        <v>3.12</v>
      </c>
      <c r="F2981" s="39">
        <f>ROUND(АТС!E741*$F$791*$F$792/100,2)</f>
        <v>2.13</v>
      </c>
      <c r="G2981" s="39">
        <f>ROUND(АТС!E741*$G$791*$G$792/100,2)</f>
        <v>1.24</v>
      </c>
    </row>
    <row r="2982" spans="1:7" x14ac:dyDescent="0.25">
      <c r="A2982" s="244"/>
      <c r="B2982" s="253">
        <f t="shared" si="47"/>
        <v>41881.208330000001</v>
      </c>
      <c r="C2982" s="254">
        <v>5</v>
      </c>
      <c r="D2982" s="39">
        <f>ROUND(АТС!E742*$D$791*$D$792/100,2)</f>
        <v>5.24</v>
      </c>
      <c r="E2982" s="39">
        <f>ROUND(АТС!E742*$E$791*$E$792/100,2)</f>
        <v>4.8099999999999996</v>
      </c>
      <c r="F2982" s="39">
        <f>ROUND(АТС!E742*$F$791*$F$792/100,2)</f>
        <v>3.28</v>
      </c>
      <c r="G2982" s="39">
        <f>ROUND(АТС!E742*$G$791*$G$792/100,2)</f>
        <v>1.92</v>
      </c>
    </row>
    <row r="2983" spans="1:7" x14ac:dyDescent="0.25">
      <c r="A2983" s="244"/>
      <c r="B2983" s="253">
        <f t="shared" si="47"/>
        <v>41881.25</v>
      </c>
      <c r="C2983" s="254">
        <v>6</v>
      </c>
      <c r="D2983" s="39">
        <f>ROUND(АТС!E743*$D$791*$D$792/100,2)</f>
        <v>0.12</v>
      </c>
      <c r="E2983" s="39">
        <f>ROUND(АТС!E743*$E$791*$E$792/100,2)</f>
        <v>0.11</v>
      </c>
      <c r="F2983" s="39">
        <f>ROUND(АТС!E743*$F$791*$F$792/100,2)</f>
        <v>0.08</v>
      </c>
      <c r="G2983" s="39">
        <f>ROUND(АТС!E743*$G$791*$G$792/100,2)</f>
        <v>0.04</v>
      </c>
    </row>
    <row r="2984" spans="1:7" x14ac:dyDescent="0.25">
      <c r="A2984" s="244"/>
      <c r="B2984" s="253">
        <f t="shared" si="47"/>
        <v>41881.291669999999</v>
      </c>
      <c r="C2984" s="254">
        <v>7</v>
      </c>
      <c r="D2984" s="39">
        <f>ROUND(АТС!E744*$D$791*$D$792/100,2)</f>
        <v>0</v>
      </c>
      <c r="E2984" s="39">
        <f>ROUND(АТС!E744*$E$791*$E$792/100,2)</f>
        <v>0</v>
      </c>
      <c r="F2984" s="39">
        <f>ROUND(АТС!E744*$F$791*$F$792/100,2)</f>
        <v>0</v>
      </c>
      <c r="G2984" s="39">
        <f>ROUND(АТС!E744*$G$791*$G$792/100,2)</f>
        <v>0</v>
      </c>
    </row>
    <row r="2985" spans="1:7" x14ac:dyDescent="0.25">
      <c r="A2985" s="244"/>
      <c r="B2985" s="253">
        <f t="shared" si="47"/>
        <v>41881.333330000001</v>
      </c>
      <c r="C2985" s="254">
        <v>8</v>
      </c>
      <c r="D2985" s="39">
        <f>ROUND(АТС!E745*$D$791*$D$792/100,2)</f>
        <v>0</v>
      </c>
      <c r="E2985" s="39">
        <f>ROUND(АТС!E745*$E$791*$E$792/100,2)</f>
        <v>0</v>
      </c>
      <c r="F2985" s="39">
        <f>ROUND(АТС!E745*$F$791*$F$792/100,2)</f>
        <v>0</v>
      </c>
      <c r="G2985" s="39">
        <f>ROUND(АТС!E745*$G$791*$G$792/100,2)</f>
        <v>0</v>
      </c>
    </row>
    <row r="2986" spans="1:7" x14ac:dyDescent="0.25">
      <c r="A2986" s="244"/>
      <c r="B2986" s="253">
        <f t="shared" si="47"/>
        <v>41881.375</v>
      </c>
      <c r="C2986" s="254">
        <v>9</v>
      </c>
      <c r="D2986" s="39">
        <f>ROUND(АТС!E746*$D$791*$D$792/100,2)</f>
        <v>0.02</v>
      </c>
      <c r="E2986" s="39">
        <f>ROUND(АТС!E746*$E$791*$E$792/100,2)</f>
        <v>0.02</v>
      </c>
      <c r="F2986" s="39">
        <f>ROUND(АТС!E746*$F$791*$F$792/100,2)</f>
        <v>0.01</v>
      </c>
      <c r="G2986" s="39">
        <f>ROUND(АТС!E746*$G$791*$G$792/100,2)</f>
        <v>0.01</v>
      </c>
    </row>
    <row r="2987" spans="1:7" x14ac:dyDescent="0.25">
      <c r="A2987" s="244"/>
      <c r="B2987" s="253">
        <f t="shared" si="47"/>
        <v>41881.416669999999</v>
      </c>
      <c r="C2987" s="254">
        <v>10</v>
      </c>
      <c r="D2987" s="39">
        <f>ROUND(АТС!E747*$D$791*$D$792/100,2)</f>
        <v>9.5</v>
      </c>
      <c r="E2987" s="39">
        <f>ROUND(АТС!E747*$E$791*$E$792/100,2)</f>
        <v>8.73</v>
      </c>
      <c r="F2987" s="39">
        <f>ROUND(АТС!E747*$F$791*$F$792/100,2)</f>
        <v>5.94</v>
      </c>
      <c r="G2987" s="39">
        <f>ROUND(АТС!E747*$G$791*$G$792/100,2)</f>
        <v>3.48</v>
      </c>
    </row>
    <row r="2988" spans="1:7" x14ac:dyDescent="0.25">
      <c r="A2988" s="244"/>
      <c r="B2988" s="253">
        <f t="shared" si="47"/>
        <v>41881.458330000001</v>
      </c>
      <c r="C2988" s="254">
        <v>11</v>
      </c>
      <c r="D2988" s="39">
        <f>ROUND(АТС!E748*$D$791*$D$792/100,2)</f>
        <v>10.64</v>
      </c>
      <c r="E2988" s="39">
        <f>ROUND(АТС!E748*$E$791*$E$792/100,2)</f>
        <v>9.77</v>
      </c>
      <c r="F2988" s="39">
        <f>ROUND(АТС!E748*$F$791*$F$792/100,2)</f>
        <v>6.66</v>
      </c>
      <c r="G2988" s="39">
        <f>ROUND(АТС!E748*$G$791*$G$792/100,2)</f>
        <v>3.9</v>
      </c>
    </row>
    <row r="2989" spans="1:7" x14ac:dyDescent="0.25">
      <c r="A2989" s="244"/>
      <c r="B2989" s="253">
        <f t="shared" si="47"/>
        <v>41881.5</v>
      </c>
      <c r="C2989" s="254">
        <v>12</v>
      </c>
      <c r="D2989" s="39">
        <f>ROUND(АТС!E749*$D$791*$D$792/100,2)</f>
        <v>9.6</v>
      </c>
      <c r="E2989" s="39">
        <f>ROUND(АТС!E749*$E$791*$E$792/100,2)</f>
        <v>8.82</v>
      </c>
      <c r="F2989" s="39">
        <f>ROUND(АТС!E749*$F$791*$F$792/100,2)</f>
        <v>6</v>
      </c>
      <c r="G2989" s="39">
        <f>ROUND(АТС!E749*$G$791*$G$792/100,2)</f>
        <v>3.51</v>
      </c>
    </row>
    <row r="2990" spans="1:7" x14ac:dyDescent="0.25">
      <c r="A2990" s="244"/>
      <c r="B2990" s="253">
        <f t="shared" si="47"/>
        <v>41881.541669999999</v>
      </c>
      <c r="C2990" s="254">
        <v>13</v>
      </c>
      <c r="D2990" s="39">
        <f>ROUND(АТС!E750*$D$791*$D$792/100,2)</f>
        <v>8.35</v>
      </c>
      <c r="E2990" s="39">
        <f>ROUND(АТС!E750*$E$791*$E$792/100,2)</f>
        <v>7.67</v>
      </c>
      <c r="F2990" s="39">
        <f>ROUND(АТС!E750*$F$791*$F$792/100,2)</f>
        <v>5.23</v>
      </c>
      <c r="G2990" s="39">
        <f>ROUND(АТС!E750*$G$791*$G$792/100,2)</f>
        <v>3.06</v>
      </c>
    </row>
    <row r="2991" spans="1:7" x14ac:dyDescent="0.25">
      <c r="A2991" s="244"/>
      <c r="B2991" s="253">
        <f t="shared" si="47"/>
        <v>41881.583330000001</v>
      </c>
      <c r="C2991" s="254">
        <v>14</v>
      </c>
      <c r="D2991" s="39">
        <f>ROUND(АТС!E751*$D$791*$D$792/100,2)</f>
        <v>11.22</v>
      </c>
      <c r="E2991" s="39">
        <f>ROUND(АТС!E751*$E$791*$E$792/100,2)</f>
        <v>10.31</v>
      </c>
      <c r="F2991" s="39">
        <f>ROUND(АТС!E751*$F$791*$F$792/100,2)</f>
        <v>7.02</v>
      </c>
      <c r="G2991" s="39">
        <f>ROUND(АТС!E751*$G$791*$G$792/100,2)</f>
        <v>4.1100000000000003</v>
      </c>
    </row>
    <row r="2992" spans="1:7" x14ac:dyDescent="0.25">
      <c r="A2992" s="244"/>
      <c r="B2992" s="253">
        <f t="shared" si="47"/>
        <v>41881.625</v>
      </c>
      <c r="C2992" s="254">
        <v>15</v>
      </c>
      <c r="D2992" s="39">
        <f>ROUND(АТС!E752*$D$791*$D$792/100,2)</f>
        <v>11.04</v>
      </c>
      <c r="E2992" s="39">
        <f>ROUND(АТС!E752*$E$791*$E$792/100,2)</f>
        <v>10.15</v>
      </c>
      <c r="F2992" s="39">
        <f>ROUND(АТС!E752*$F$791*$F$792/100,2)</f>
        <v>6.91</v>
      </c>
      <c r="G2992" s="39">
        <f>ROUND(АТС!E752*$G$791*$G$792/100,2)</f>
        <v>4.04</v>
      </c>
    </row>
    <row r="2993" spans="1:7" x14ac:dyDescent="0.25">
      <c r="A2993" s="244"/>
      <c r="B2993" s="253">
        <f t="shared" si="47"/>
        <v>41881.666669999999</v>
      </c>
      <c r="C2993" s="254">
        <v>16</v>
      </c>
      <c r="D2993" s="39">
        <f>ROUND(АТС!E753*$D$791*$D$792/100,2)</f>
        <v>36.97</v>
      </c>
      <c r="E2993" s="39">
        <f>ROUND(АТС!E753*$E$791*$E$792/100,2)</f>
        <v>33.97</v>
      </c>
      <c r="F2993" s="39">
        <f>ROUND(АТС!E753*$F$791*$F$792/100,2)</f>
        <v>23.13</v>
      </c>
      <c r="G2993" s="39">
        <f>ROUND(АТС!E753*$G$791*$G$792/100,2)</f>
        <v>13.54</v>
      </c>
    </row>
    <row r="2994" spans="1:7" x14ac:dyDescent="0.25">
      <c r="A2994" s="244"/>
      <c r="B2994" s="253">
        <f t="shared" si="47"/>
        <v>41881.708330000001</v>
      </c>
      <c r="C2994" s="254">
        <v>17</v>
      </c>
      <c r="D2994" s="39">
        <f>ROUND(АТС!E754*$D$791*$D$792/100,2)</f>
        <v>37.700000000000003</v>
      </c>
      <c r="E2994" s="39">
        <f>ROUND(АТС!E754*$E$791*$E$792/100,2)</f>
        <v>34.64</v>
      </c>
      <c r="F2994" s="39">
        <f>ROUND(АТС!E754*$F$791*$F$792/100,2)</f>
        <v>23.59</v>
      </c>
      <c r="G2994" s="39">
        <f>ROUND(АТС!E754*$G$791*$G$792/100,2)</f>
        <v>13.81</v>
      </c>
    </row>
    <row r="2995" spans="1:7" x14ac:dyDescent="0.25">
      <c r="A2995" s="244"/>
      <c r="B2995" s="253">
        <f t="shared" si="47"/>
        <v>41881.75</v>
      </c>
      <c r="C2995" s="254">
        <v>18</v>
      </c>
      <c r="D2995" s="39">
        <f>ROUND(АТС!E755*$D$791*$D$792/100,2)</f>
        <v>25.54</v>
      </c>
      <c r="E2995" s="39">
        <f>ROUND(АТС!E755*$E$791*$E$792/100,2)</f>
        <v>23.46</v>
      </c>
      <c r="F2995" s="39">
        <f>ROUND(АТС!E755*$F$791*$F$792/100,2)</f>
        <v>15.98</v>
      </c>
      <c r="G2995" s="39">
        <f>ROUND(АТС!E755*$G$791*$G$792/100,2)</f>
        <v>9.35</v>
      </c>
    </row>
    <row r="2996" spans="1:7" x14ac:dyDescent="0.25">
      <c r="A2996" s="244"/>
      <c r="B2996" s="253">
        <f t="shared" si="47"/>
        <v>41881.791669999999</v>
      </c>
      <c r="C2996" s="254">
        <v>19</v>
      </c>
      <c r="D2996" s="39">
        <f>ROUND(АТС!E756*$D$791*$D$792/100,2)</f>
        <v>23.12</v>
      </c>
      <c r="E2996" s="39">
        <f>ROUND(АТС!E756*$E$791*$E$792/100,2)</f>
        <v>21.24</v>
      </c>
      <c r="F2996" s="39">
        <f>ROUND(АТС!E756*$F$791*$F$792/100,2)</f>
        <v>14.46</v>
      </c>
      <c r="G2996" s="39">
        <f>ROUND(АТС!E756*$G$791*$G$792/100,2)</f>
        <v>8.4700000000000006</v>
      </c>
    </row>
    <row r="2997" spans="1:7" x14ac:dyDescent="0.25">
      <c r="A2997" s="244"/>
      <c r="B2997" s="253">
        <f t="shared" si="47"/>
        <v>41881.833330000001</v>
      </c>
      <c r="C2997" s="254">
        <v>20</v>
      </c>
      <c r="D2997" s="39">
        <f>ROUND(АТС!E757*$D$791*$D$792/100,2)</f>
        <v>4.6100000000000003</v>
      </c>
      <c r="E2997" s="39">
        <f>ROUND(АТС!E757*$E$791*$E$792/100,2)</f>
        <v>4.2300000000000004</v>
      </c>
      <c r="F2997" s="39">
        <f>ROUND(АТС!E757*$F$791*$F$792/100,2)</f>
        <v>2.88</v>
      </c>
      <c r="G2997" s="39">
        <f>ROUND(АТС!E757*$G$791*$G$792/100,2)</f>
        <v>1.69</v>
      </c>
    </row>
    <row r="2998" spans="1:7" x14ac:dyDescent="0.25">
      <c r="A2998" s="244"/>
      <c r="B2998" s="253">
        <f t="shared" si="47"/>
        <v>41881.875</v>
      </c>
      <c r="C2998" s="254">
        <v>21</v>
      </c>
      <c r="D2998" s="39">
        <f>ROUND(АТС!E758*$D$791*$D$792/100,2)</f>
        <v>30.94</v>
      </c>
      <c r="E2998" s="39">
        <f>ROUND(АТС!E758*$E$791*$E$792/100,2)</f>
        <v>28.42</v>
      </c>
      <c r="F2998" s="39">
        <f>ROUND(АТС!E758*$F$791*$F$792/100,2)</f>
        <v>19.36</v>
      </c>
      <c r="G2998" s="39">
        <f>ROUND(АТС!E758*$G$791*$G$792/100,2)</f>
        <v>11.33</v>
      </c>
    </row>
    <row r="2999" spans="1:7" x14ac:dyDescent="0.25">
      <c r="A2999" s="244"/>
      <c r="B2999" s="253">
        <f t="shared" si="47"/>
        <v>41881.916669999999</v>
      </c>
      <c r="C2999" s="254">
        <v>22</v>
      </c>
      <c r="D2999" s="39">
        <f>ROUND(АТС!E759*$D$791*$D$792/100,2)</f>
        <v>29.96</v>
      </c>
      <c r="E2999" s="39">
        <f>ROUND(АТС!E759*$E$791*$E$792/100,2)</f>
        <v>27.52</v>
      </c>
      <c r="F2999" s="39">
        <f>ROUND(АТС!E759*$F$791*$F$792/100,2)</f>
        <v>18.739999999999998</v>
      </c>
      <c r="G2999" s="39">
        <f>ROUND(АТС!E759*$G$791*$G$792/100,2)</f>
        <v>10.97</v>
      </c>
    </row>
    <row r="3000" spans="1:7" x14ac:dyDescent="0.25">
      <c r="A3000" s="244"/>
      <c r="B3000" s="253">
        <f t="shared" si="47"/>
        <v>41881.958330000001</v>
      </c>
      <c r="C3000" s="254">
        <v>23</v>
      </c>
      <c r="D3000" s="39">
        <f>ROUND(АТС!E760*$D$791*$D$792/100,2)</f>
        <v>80.760000000000005</v>
      </c>
      <c r="E3000" s="39">
        <f>ROUND(АТС!E760*$E$791*$E$792/100,2)</f>
        <v>74.2</v>
      </c>
      <c r="F3000" s="39">
        <f>ROUND(АТС!E760*$F$791*$F$792/100,2)</f>
        <v>50.53</v>
      </c>
      <c r="G3000" s="39">
        <f>ROUND(АТС!E760*$G$791*$G$792/100,2)</f>
        <v>29.58</v>
      </c>
    </row>
    <row r="3001" spans="1:7" x14ac:dyDescent="0.25">
      <c r="A3001" s="244"/>
      <c r="B3001" s="253">
        <f t="shared" si="47"/>
        <v>41882</v>
      </c>
      <c r="C3001" s="254">
        <v>0</v>
      </c>
      <c r="D3001" s="39">
        <f>ROUND(АТС!E761*$D$791*$D$792/100,2)</f>
        <v>31.68</v>
      </c>
      <c r="E3001" s="39">
        <f>ROUND(АТС!E761*$E$791*$E$792/100,2)</f>
        <v>29.1</v>
      </c>
      <c r="F3001" s="39">
        <f>ROUND(АТС!E761*$F$791*$F$792/100,2)</f>
        <v>19.82</v>
      </c>
      <c r="G3001" s="39">
        <f>ROUND(АТС!E761*$G$791*$G$792/100,2)</f>
        <v>11.6</v>
      </c>
    </row>
    <row r="3002" spans="1:7" x14ac:dyDescent="0.25">
      <c r="A3002" s="244"/>
      <c r="B3002" s="253">
        <f t="shared" si="47"/>
        <v>41882.041669999999</v>
      </c>
      <c r="C3002" s="254">
        <v>1</v>
      </c>
      <c r="D3002" s="39">
        <f>ROUND(АТС!E762*$D$791*$D$792/100,2)</f>
        <v>13.4</v>
      </c>
      <c r="E3002" s="39">
        <f>ROUND(АТС!E762*$E$791*$E$792/100,2)</f>
        <v>12.31</v>
      </c>
      <c r="F3002" s="39">
        <f>ROUND(АТС!E762*$F$791*$F$792/100,2)</f>
        <v>8.39</v>
      </c>
      <c r="G3002" s="39">
        <f>ROUND(АТС!E762*$G$791*$G$792/100,2)</f>
        <v>4.91</v>
      </c>
    </row>
    <row r="3003" spans="1:7" x14ac:dyDescent="0.25">
      <c r="A3003" s="244"/>
      <c r="B3003" s="253">
        <f t="shared" si="47"/>
        <v>41882.083330000001</v>
      </c>
      <c r="C3003" s="254">
        <v>2</v>
      </c>
      <c r="D3003" s="39">
        <f>ROUND(АТС!E763*$D$791*$D$792/100,2)</f>
        <v>21.41</v>
      </c>
      <c r="E3003" s="39">
        <f>ROUND(АТС!E763*$E$791*$E$792/100,2)</f>
        <v>19.670000000000002</v>
      </c>
      <c r="F3003" s="39">
        <f>ROUND(АТС!E763*$F$791*$F$792/100,2)</f>
        <v>13.4</v>
      </c>
      <c r="G3003" s="39">
        <f>ROUND(АТС!E763*$G$791*$G$792/100,2)</f>
        <v>7.84</v>
      </c>
    </row>
    <row r="3004" spans="1:7" x14ac:dyDescent="0.25">
      <c r="A3004" s="244"/>
      <c r="B3004" s="253">
        <f t="shared" si="47"/>
        <v>41882.125</v>
      </c>
      <c r="C3004" s="254">
        <v>3</v>
      </c>
      <c r="D3004" s="39">
        <f>ROUND(АТС!E764*$D$791*$D$792/100,2)</f>
        <v>5.47</v>
      </c>
      <c r="E3004" s="39">
        <f>ROUND(АТС!E764*$E$791*$E$792/100,2)</f>
        <v>5.0199999999999996</v>
      </c>
      <c r="F3004" s="39">
        <f>ROUND(АТС!E764*$F$791*$F$792/100,2)</f>
        <v>3.42</v>
      </c>
      <c r="G3004" s="39">
        <f>ROUND(АТС!E764*$G$791*$G$792/100,2)</f>
        <v>2</v>
      </c>
    </row>
    <row r="3005" spans="1:7" x14ac:dyDescent="0.25">
      <c r="A3005" s="244"/>
      <c r="B3005" s="253">
        <f t="shared" si="47"/>
        <v>41882.166669999999</v>
      </c>
      <c r="C3005" s="254">
        <v>4</v>
      </c>
      <c r="D3005" s="39">
        <f>ROUND(АТС!E765*$D$791*$D$792/100,2)</f>
        <v>4.97</v>
      </c>
      <c r="E3005" s="39">
        <f>ROUND(АТС!E765*$E$791*$E$792/100,2)</f>
        <v>4.57</v>
      </c>
      <c r="F3005" s="39">
        <f>ROUND(АТС!E765*$F$791*$F$792/100,2)</f>
        <v>3.11</v>
      </c>
      <c r="G3005" s="39">
        <f>ROUND(АТС!E765*$G$791*$G$792/100,2)</f>
        <v>1.82</v>
      </c>
    </row>
    <row r="3006" spans="1:7" x14ac:dyDescent="0.25">
      <c r="A3006" s="244"/>
      <c r="B3006" s="253">
        <f t="shared" si="47"/>
        <v>41882.208330000001</v>
      </c>
      <c r="C3006" s="254">
        <v>5</v>
      </c>
      <c r="D3006" s="39">
        <f>ROUND(АТС!E766*$D$791*$D$792/100,2)</f>
        <v>0</v>
      </c>
      <c r="E3006" s="39">
        <f>ROUND(АТС!E766*$E$791*$E$792/100,2)</f>
        <v>0</v>
      </c>
      <c r="F3006" s="39">
        <f>ROUND(АТС!E766*$F$791*$F$792/100,2)</f>
        <v>0</v>
      </c>
      <c r="G3006" s="39">
        <f>ROUND(АТС!E766*$G$791*$G$792/100,2)</f>
        <v>0</v>
      </c>
    </row>
    <row r="3007" spans="1:7" x14ac:dyDescent="0.25">
      <c r="A3007" s="244"/>
      <c r="B3007" s="253">
        <f t="shared" si="47"/>
        <v>41882.25</v>
      </c>
      <c r="C3007" s="254">
        <v>6</v>
      </c>
      <c r="D3007" s="39">
        <f>ROUND(АТС!E767*$D$791*$D$792/100,2)</f>
        <v>0</v>
      </c>
      <c r="E3007" s="39">
        <f>ROUND(АТС!E767*$E$791*$E$792/100,2)</f>
        <v>0</v>
      </c>
      <c r="F3007" s="39">
        <f>ROUND(АТС!E767*$F$791*$F$792/100,2)</f>
        <v>0</v>
      </c>
      <c r="G3007" s="39">
        <f>ROUND(АТС!E767*$G$791*$G$792/100,2)</f>
        <v>0</v>
      </c>
    </row>
    <row r="3008" spans="1:7" x14ac:dyDescent="0.25">
      <c r="A3008" s="244"/>
      <c r="B3008" s="253">
        <f t="shared" si="47"/>
        <v>41882.291669999999</v>
      </c>
      <c r="C3008" s="254">
        <v>7</v>
      </c>
      <c r="D3008" s="39">
        <f>ROUND(АТС!E768*$D$791*$D$792/100,2)</f>
        <v>0</v>
      </c>
      <c r="E3008" s="39">
        <f>ROUND(АТС!E768*$E$791*$E$792/100,2)</f>
        <v>0</v>
      </c>
      <c r="F3008" s="39">
        <f>ROUND(АТС!E768*$F$791*$F$792/100,2)</f>
        <v>0</v>
      </c>
      <c r="G3008" s="39">
        <f>ROUND(АТС!E768*$G$791*$G$792/100,2)</f>
        <v>0</v>
      </c>
    </row>
    <row r="3009" spans="1:7" x14ac:dyDescent="0.25">
      <c r="A3009" s="244"/>
      <c r="B3009" s="253">
        <f t="shared" si="47"/>
        <v>41882.333330000001</v>
      </c>
      <c r="C3009" s="254">
        <v>8</v>
      </c>
      <c r="D3009" s="39">
        <f>ROUND(АТС!E769*$D$791*$D$792/100,2)</f>
        <v>0</v>
      </c>
      <c r="E3009" s="39">
        <f>ROUND(АТС!E769*$E$791*$E$792/100,2)</f>
        <v>0</v>
      </c>
      <c r="F3009" s="39">
        <f>ROUND(АТС!E769*$F$791*$F$792/100,2)</f>
        <v>0</v>
      </c>
      <c r="G3009" s="39">
        <f>ROUND(АТС!E769*$G$791*$G$792/100,2)</f>
        <v>0</v>
      </c>
    </row>
    <row r="3010" spans="1:7" x14ac:dyDescent="0.25">
      <c r="A3010" s="244"/>
      <c r="B3010" s="253">
        <f t="shared" ref="B3010:B3024" si="48">B2986+1</f>
        <v>41882.375</v>
      </c>
      <c r="C3010" s="254">
        <v>9</v>
      </c>
      <c r="D3010" s="39">
        <f>ROUND(АТС!E770*$D$791*$D$792/100,2)</f>
        <v>0</v>
      </c>
      <c r="E3010" s="39">
        <f>ROUND(АТС!E770*$E$791*$E$792/100,2)</f>
        <v>0</v>
      </c>
      <c r="F3010" s="39">
        <f>ROUND(АТС!E770*$F$791*$F$792/100,2)</f>
        <v>0</v>
      </c>
      <c r="G3010" s="39">
        <f>ROUND(АТС!E770*$G$791*$G$792/100,2)</f>
        <v>0</v>
      </c>
    </row>
    <row r="3011" spans="1:7" x14ac:dyDescent="0.25">
      <c r="A3011" s="244"/>
      <c r="B3011" s="253">
        <f t="shared" si="48"/>
        <v>41882.416669999999</v>
      </c>
      <c r="C3011" s="254">
        <v>10</v>
      </c>
      <c r="D3011" s="39">
        <f>ROUND(АТС!E771*$D$791*$D$792/100,2)</f>
        <v>0</v>
      </c>
      <c r="E3011" s="39">
        <f>ROUND(АТС!E771*$E$791*$E$792/100,2)</f>
        <v>0</v>
      </c>
      <c r="F3011" s="39">
        <f>ROUND(АТС!E771*$F$791*$F$792/100,2)</f>
        <v>0</v>
      </c>
      <c r="G3011" s="39">
        <f>ROUND(АТС!E771*$G$791*$G$792/100,2)</f>
        <v>0</v>
      </c>
    </row>
    <row r="3012" spans="1:7" x14ac:dyDescent="0.25">
      <c r="A3012" s="244"/>
      <c r="B3012" s="253">
        <f t="shared" si="48"/>
        <v>41882.458330000001</v>
      </c>
      <c r="C3012" s="254">
        <v>11</v>
      </c>
      <c r="D3012" s="39">
        <f>ROUND(АТС!E772*$D$791*$D$792/100,2)</f>
        <v>20.32</v>
      </c>
      <c r="E3012" s="39">
        <f>ROUND(АТС!E772*$E$791*$E$792/100,2)</f>
        <v>18.670000000000002</v>
      </c>
      <c r="F3012" s="39">
        <f>ROUND(АТС!E772*$F$791*$F$792/100,2)</f>
        <v>12.71</v>
      </c>
      <c r="G3012" s="39">
        <f>ROUND(АТС!E772*$G$791*$G$792/100,2)</f>
        <v>7.44</v>
      </c>
    </row>
    <row r="3013" spans="1:7" x14ac:dyDescent="0.25">
      <c r="A3013" s="244"/>
      <c r="B3013" s="253">
        <f t="shared" si="48"/>
        <v>41882.5</v>
      </c>
      <c r="C3013" s="254">
        <v>12</v>
      </c>
      <c r="D3013" s="39">
        <f>ROUND(АТС!E773*$D$791*$D$792/100,2)</f>
        <v>17.89</v>
      </c>
      <c r="E3013" s="39">
        <f>ROUND(АТС!E773*$E$791*$E$792/100,2)</f>
        <v>16.43</v>
      </c>
      <c r="F3013" s="39">
        <f>ROUND(АТС!E773*$F$791*$F$792/100,2)</f>
        <v>11.19</v>
      </c>
      <c r="G3013" s="39">
        <f>ROUND(АТС!E773*$G$791*$G$792/100,2)</f>
        <v>6.55</v>
      </c>
    </row>
    <row r="3014" spans="1:7" x14ac:dyDescent="0.25">
      <c r="A3014" s="244"/>
      <c r="B3014" s="253">
        <f t="shared" si="48"/>
        <v>41882.541669999999</v>
      </c>
      <c r="C3014" s="254">
        <v>13</v>
      </c>
      <c r="D3014" s="39">
        <f>ROUND(АТС!E774*$D$791*$D$792/100,2)</f>
        <v>15.35</v>
      </c>
      <c r="E3014" s="39">
        <f>ROUND(АТС!E774*$E$791*$E$792/100,2)</f>
        <v>14.1</v>
      </c>
      <c r="F3014" s="39">
        <f>ROUND(АТС!E774*$F$791*$F$792/100,2)</f>
        <v>9.6</v>
      </c>
      <c r="G3014" s="39">
        <f>ROUND(АТС!E774*$G$791*$G$792/100,2)</f>
        <v>5.62</v>
      </c>
    </row>
    <row r="3015" spans="1:7" x14ac:dyDescent="0.25">
      <c r="A3015" s="244"/>
      <c r="B3015" s="253">
        <f t="shared" si="48"/>
        <v>41882.583330000001</v>
      </c>
      <c r="C3015" s="254">
        <v>14</v>
      </c>
      <c r="D3015" s="39">
        <f>ROUND(АТС!E775*$D$791*$D$792/100,2)</f>
        <v>24.08</v>
      </c>
      <c r="E3015" s="39">
        <f>ROUND(АТС!E775*$E$791*$E$792/100,2)</f>
        <v>22.13</v>
      </c>
      <c r="F3015" s="39">
        <f>ROUND(АТС!E775*$F$791*$F$792/100,2)</f>
        <v>15.07</v>
      </c>
      <c r="G3015" s="39">
        <f>ROUND(АТС!E775*$G$791*$G$792/100,2)</f>
        <v>8.82</v>
      </c>
    </row>
    <row r="3016" spans="1:7" x14ac:dyDescent="0.25">
      <c r="A3016" s="244"/>
      <c r="B3016" s="253">
        <f t="shared" si="48"/>
        <v>41882.625</v>
      </c>
      <c r="C3016" s="254">
        <v>15</v>
      </c>
      <c r="D3016" s="39">
        <f>ROUND(АТС!E776*$D$791*$D$792/100,2)</f>
        <v>22.37</v>
      </c>
      <c r="E3016" s="39">
        <f>ROUND(АТС!E776*$E$791*$E$792/100,2)</f>
        <v>20.55</v>
      </c>
      <c r="F3016" s="39">
        <f>ROUND(АТС!E776*$F$791*$F$792/100,2)</f>
        <v>14</v>
      </c>
      <c r="G3016" s="39">
        <f>ROUND(АТС!E776*$G$791*$G$792/100,2)</f>
        <v>8.19</v>
      </c>
    </row>
    <row r="3017" spans="1:7" x14ac:dyDescent="0.25">
      <c r="A3017" s="244"/>
      <c r="B3017" s="253">
        <f t="shared" si="48"/>
        <v>41882.666669999999</v>
      </c>
      <c r="C3017" s="254">
        <v>16</v>
      </c>
      <c r="D3017" s="39">
        <f>ROUND(АТС!E777*$D$791*$D$792/100,2)</f>
        <v>50.15</v>
      </c>
      <c r="E3017" s="39">
        <f>ROUND(АТС!E777*$E$791*$E$792/100,2)</f>
        <v>46.07</v>
      </c>
      <c r="F3017" s="39">
        <f>ROUND(АТС!E777*$F$791*$F$792/100,2)</f>
        <v>31.38</v>
      </c>
      <c r="G3017" s="39">
        <f>ROUND(АТС!E777*$G$791*$G$792/100,2)</f>
        <v>18.37</v>
      </c>
    </row>
    <row r="3018" spans="1:7" x14ac:dyDescent="0.25">
      <c r="A3018" s="244"/>
      <c r="B3018" s="253">
        <f t="shared" si="48"/>
        <v>41882.708330000001</v>
      </c>
      <c r="C3018" s="254">
        <v>17</v>
      </c>
      <c r="D3018" s="39">
        <f>ROUND(АТС!E778*$D$791*$D$792/100,2)</f>
        <v>45.57</v>
      </c>
      <c r="E3018" s="39">
        <f>ROUND(АТС!E778*$E$791*$E$792/100,2)</f>
        <v>41.87</v>
      </c>
      <c r="F3018" s="39">
        <f>ROUND(АТС!E778*$F$791*$F$792/100,2)</f>
        <v>28.52</v>
      </c>
      <c r="G3018" s="39">
        <f>ROUND(АТС!E778*$G$791*$G$792/100,2)</f>
        <v>16.690000000000001</v>
      </c>
    </row>
    <row r="3019" spans="1:7" x14ac:dyDescent="0.25">
      <c r="A3019" s="244"/>
      <c r="B3019" s="253">
        <f t="shared" si="48"/>
        <v>41882.75</v>
      </c>
      <c r="C3019" s="254">
        <v>18</v>
      </c>
      <c r="D3019" s="39">
        <f>ROUND(АТС!E779*$D$791*$D$792/100,2)</f>
        <v>50.32</v>
      </c>
      <c r="E3019" s="39">
        <f>ROUND(АТС!E779*$E$791*$E$792/100,2)</f>
        <v>46.23</v>
      </c>
      <c r="F3019" s="39">
        <f>ROUND(АТС!E779*$F$791*$F$792/100,2)</f>
        <v>31.49</v>
      </c>
      <c r="G3019" s="39">
        <f>ROUND(АТС!E779*$G$791*$G$792/100,2)</f>
        <v>18.43</v>
      </c>
    </row>
    <row r="3020" spans="1:7" x14ac:dyDescent="0.25">
      <c r="A3020" s="244"/>
      <c r="B3020" s="253">
        <f t="shared" si="48"/>
        <v>41882.791669999999</v>
      </c>
      <c r="C3020" s="254">
        <v>19</v>
      </c>
      <c r="D3020" s="39">
        <f>ROUND(АТС!E780*$D$791*$D$792/100,2)</f>
        <v>19.2</v>
      </c>
      <c r="E3020" s="39">
        <f>ROUND(АТС!E780*$E$791*$E$792/100,2)</f>
        <v>17.64</v>
      </c>
      <c r="F3020" s="39">
        <f>ROUND(АТС!E780*$F$791*$F$792/100,2)</f>
        <v>12.01</v>
      </c>
      <c r="G3020" s="39">
        <f>ROUND(АТС!E780*$G$791*$G$792/100,2)</f>
        <v>7.03</v>
      </c>
    </row>
    <row r="3021" spans="1:7" x14ac:dyDescent="0.25">
      <c r="A3021" s="244"/>
      <c r="B3021" s="253">
        <f t="shared" si="48"/>
        <v>41882.833330000001</v>
      </c>
      <c r="C3021" s="254">
        <v>20</v>
      </c>
      <c r="D3021" s="39">
        <f>ROUND(АТС!E781*$D$791*$D$792/100,2)</f>
        <v>0</v>
      </c>
      <c r="E3021" s="39">
        <f>ROUND(АТС!E781*$E$791*$E$792/100,2)</f>
        <v>0</v>
      </c>
      <c r="F3021" s="39">
        <f>ROUND(АТС!E781*$F$791*$F$792/100,2)</f>
        <v>0</v>
      </c>
      <c r="G3021" s="39">
        <f>ROUND(АТС!E781*$G$791*$G$792/100,2)</f>
        <v>0</v>
      </c>
    </row>
    <row r="3022" spans="1:7" x14ac:dyDescent="0.25">
      <c r="A3022" s="244"/>
      <c r="B3022" s="253">
        <f t="shared" si="48"/>
        <v>41882.875</v>
      </c>
      <c r="C3022" s="254">
        <v>21</v>
      </c>
      <c r="D3022" s="39">
        <f>ROUND(АТС!E782*$D$791*$D$792/100,2)</f>
        <v>10.28</v>
      </c>
      <c r="E3022" s="39">
        <f>ROUND(АТС!E782*$E$791*$E$792/100,2)</f>
        <v>9.4499999999999993</v>
      </c>
      <c r="F3022" s="39">
        <f>ROUND(АТС!E782*$F$791*$F$792/100,2)</f>
        <v>6.44</v>
      </c>
      <c r="G3022" s="39">
        <f>ROUND(АТС!E782*$G$791*$G$792/100,2)</f>
        <v>3.77</v>
      </c>
    </row>
    <row r="3023" spans="1:7" x14ac:dyDescent="0.25">
      <c r="A3023" s="244"/>
      <c r="B3023" s="253">
        <f t="shared" si="48"/>
        <v>41882.916669999999</v>
      </c>
      <c r="C3023" s="254">
        <v>22</v>
      </c>
      <c r="D3023" s="39">
        <f>ROUND(АТС!E783*$D$791*$D$792/100,2)</f>
        <v>34.619999999999997</v>
      </c>
      <c r="E3023" s="39">
        <f>ROUND(АТС!E783*$E$791*$E$792/100,2)</f>
        <v>31.81</v>
      </c>
      <c r="F3023" s="39">
        <f>ROUND(АТС!E783*$F$791*$F$792/100,2)</f>
        <v>21.66</v>
      </c>
      <c r="G3023" s="39">
        <f>ROUND(АТС!E783*$G$791*$G$792/100,2)</f>
        <v>12.68</v>
      </c>
    </row>
    <row r="3024" spans="1:7" x14ac:dyDescent="0.25">
      <c r="A3024" s="244"/>
      <c r="B3024" s="253">
        <f t="shared" si="48"/>
        <v>41882.958330000001</v>
      </c>
      <c r="C3024" s="254">
        <v>23</v>
      </c>
      <c r="D3024" s="39">
        <f>ROUND(АТС!E784*$D$791*$D$792/100,2)</f>
        <v>46.14</v>
      </c>
      <c r="E3024" s="39">
        <f>ROUND(АТС!E784*$E$791*$E$792/100,2)</f>
        <v>42.4</v>
      </c>
      <c r="F3024" s="39">
        <f>ROUND(АТС!E784*$F$791*$F$792/100,2)</f>
        <v>28.87</v>
      </c>
      <c r="G3024" s="39">
        <f>ROUND(АТС!E784*$G$791*$G$792/100,2)</f>
        <v>16.899999999999999</v>
      </c>
    </row>
    <row r="3025" spans="1:9" ht="98.25" customHeight="1" x14ac:dyDescent="0.25">
      <c r="A3025" s="229" t="s">
        <v>179</v>
      </c>
      <c r="B3025" s="230"/>
      <c r="C3025" s="231"/>
      <c r="D3025" s="16">
        <f>ROUND(АТС!B37*$D$791*$D$792/100,2)</f>
        <v>-0.59</v>
      </c>
      <c r="E3025" s="16">
        <f>ROUND(АТС!B37*$E$791*$E$792/100,2)</f>
        <v>-0.55000000000000004</v>
      </c>
      <c r="F3025" s="16">
        <f>ROUND(АТС!B37*$F$791*$F$792/100,2)</f>
        <v>-0.37</v>
      </c>
      <c r="G3025" s="16">
        <f>ROUND(АТС!B37*$G$791*$G$792/100,2)</f>
        <v>-0.22</v>
      </c>
    </row>
    <row r="3026" spans="1:9" ht="100.5" customHeight="1" x14ac:dyDescent="0.25">
      <c r="A3026" s="229" t="s">
        <v>180</v>
      </c>
      <c r="B3026" s="230"/>
      <c r="C3026" s="231"/>
      <c r="D3026" s="16">
        <f>ROUND(АТС!B38*$D$791*$D$792/100,2)</f>
        <v>69.540000000000006</v>
      </c>
      <c r="E3026" s="16">
        <f>ROUND(АТС!B38*$E$791*$E$792/100,2)</f>
        <v>63.89</v>
      </c>
      <c r="F3026" s="16">
        <f>ROUND(АТС!B38*$F$791*$F$792/100,2)</f>
        <v>43.51</v>
      </c>
      <c r="G3026" s="16">
        <f>ROUND(АТС!B38*$G$791*$G$792/100,2)</f>
        <v>25.47</v>
      </c>
      <c r="I3026" s="43"/>
    </row>
    <row r="3029" spans="1:9" x14ac:dyDescent="0.25">
      <c r="A3029" s="242" t="s">
        <v>51</v>
      </c>
      <c r="B3029" s="242"/>
      <c r="C3029" s="242"/>
      <c r="D3029" s="242"/>
      <c r="E3029" s="242"/>
      <c r="F3029" s="242"/>
      <c r="G3029" s="242"/>
    </row>
    <row r="3030" spans="1:9" ht="71.25" customHeight="1" x14ac:dyDescent="0.25">
      <c r="A3030" s="232" t="s">
        <v>11</v>
      </c>
      <c r="B3030" s="233"/>
      <c r="C3030" s="113" t="s">
        <v>4</v>
      </c>
      <c r="D3030" s="10" t="s">
        <v>5</v>
      </c>
      <c r="E3030" s="10" t="s">
        <v>6</v>
      </c>
      <c r="F3030" s="10" t="s">
        <v>9</v>
      </c>
      <c r="G3030" s="10" t="s">
        <v>7</v>
      </c>
    </row>
    <row r="3031" spans="1:9" x14ac:dyDescent="0.25">
      <c r="A3031" s="234" t="s">
        <v>177</v>
      </c>
      <c r="B3031" s="235"/>
      <c r="C3031" s="112" t="s">
        <v>119</v>
      </c>
      <c r="D3031" s="15">
        <v>28.56</v>
      </c>
      <c r="E3031" s="15">
        <v>26.24</v>
      </c>
      <c r="F3031" s="15">
        <v>17.87</v>
      </c>
      <c r="G3031" s="15">
        <v>10.46</v>
      </c>
    </row>
    <row r="3032" spans="1:9" ht="17.25" customHeight="1" x14ac:dyDescent="0.25">
      <c r="A3032" s="218" t="s">
        <v>8</v>
      </c>
      <c r="B3032" s="219"/>
      <c r="C3032" s="113" t="s">
        <v>173</v>
      </c>
      <c r="D3032" s="14">
        <v>0.79600000000000004</v>
      </c>
      <c r="E3032" s="14">
        <v>0.79600000000000004</v>
      </c>
      <c r="F3032" s="14">
        <v>0.79600000000000004</v>
      </c>
      <c r="G3032" s="14">
        <v>0.79600000000000004</v>
      </c>
    </row>
    <row r="3033" spans="1:9" ht="31.5" customHeight="1" x14ac:dyDescent="0.25">
      <c r="A3033" s="218" t="s">
        <v>50</v>
      </c>
      <c r="B3033" s="219"/>
      <c r="C3033" s="113" t="s">
        <v>183</v>
      </c>
      <c r="D3033" s="15">
        <f>АТС!B24</f>
        <v>351348.41</v>
      </c>
      <c r="E3033" s="15">
        <f>D3033</f>
        <v>351348.41</v>
      </c>
      <c r="F3033" s="15">
        <f>E3033</f>
        <v>351348.41</v>
      </c>
      <c r="G3033" s="15">
        <f>F3033</f>
        <v>351348.41</v>
      </c>
    </row>
    <row r="3034" spans="1:9" ht="30" customHeight="1" x14ac:dyDescent="0.25">
      <c r="A3034" s="220" t="s">
        <v>182</v>
      </c>
      <c r="B3034" s="221"/>
      <c r="C3034" s="84" t="s">
        <v>181</v>
      </c>
      <c r="D3034" s="134">
        <f>ROUND(D3031/100*D3033*D3032,2)</f>
        <v>79874.7</v>
      </c>
      <c r="E3034" s="134">
        <f>ROUND(E3031/100*E3033*E3032,2)</f>
        <v>73386.28</v>
      </c>
      <c r="F3034" s="134">
        <f>ROUND(F3031/100*F3033*F3032,2)</f>
        <v>49977.62</v>
      </c>
      <c r="G3034" s="134">
        <f>ROUND(G3031/100*G3033*G3032,2)</f>
        <v>29253.83</v>
      </c>
    </row>
  </sheetData>
  <mergeCells count="53">
    <mergeCell ref="A1:G1"/>
    <mergeCell ref="A7:B7"/>
    <mergeCell ref="A6:B6"/>
    <mergeCell ref="A5:B5"/>
    <mergeCell ref="A8:B8"/>
    <mergeCell ref="A3:G3"/>
    <mergeCell ref="A4:B4"/>
    <mergeCell ref="A10:G10"/>
    <mergeCell ref="A12:G12"/>
    <mergeCell ref="A17:G17"/>
    <mergeCell ref="A22:G22"/>
    <mergeCell ref="A15:B15"/>
    <mergeCell ref="A21:B21"/>
    <mergeCell ref="A20:B20"/>
    <mergeCell ref="A19:B19"/>
    <mergeCell ref="A18:B18"/>
    <mergeCell ref="A13:B13"/>
    <mergeCell ref="A14:B14"/>
    <mergeCell ref="A11:B11"/>
    <mergeCell ref="A16:B16"/>
    <mergeCell ref="A3029:G3029"/>
    <mergeCell ref="A27:G27"/>
    <mergeCell ref="A789:G789"/>
    <mergeCell ref="A793:A1536"/>
    <mergeCell ref="A1537:A2280"/>
    <mergeCell ref="A2281:A3024"/>
    <mergeCell ref="A32:G32"/>
    <mergeCell ref="A39:G39"/>
    <mergeCell ref="A43:A786"/>
    <mergeCell ref="A26:B26"/>
    <mergeCell ref="A25:B25"/>
    <mergeCell ref="A24:B24"/>
    <mergeCell ref="A23:B23"/>
    <mergeCell ref="A31:B31"/>
    <mergeCell ref="A30:B30"/>
    <mergeCell ref="A29:B29"/>
    <mergeCell ref="A28:B28"/>
    <mergeCell ref="A3032:B3032"/>
    <mergeCell ref="A3033:B3033"/>
    <mergeCell ref="A3034:B3034"/>
    <mergeCell ref="A2:G2"/>
    <mergeCell ref="A791:C791"/>
    <mergeCell ref="A792:C792"/>
    <mergeCell ref="A3025:C3025"/>
    <mergeCell ref="A3026:C3026"/>
    <mergeCell ref="A3030:B3030"/>
    <mergeCell ref="A3031:B3031"/>
    <mergeCell ref="A33:B33"/>
    <mergeCell ref="A34:B34"/>
    <mergeCell ref="A35:B35"/>
    <mergeCell ref="A36:B36"/>
    <mergeCell ref="A41:C41"/>
    <mergeCell ref="A42:C42"/>
  </mergeCells>
  <pageMargins left="0.37" right="0.17" top="0.54" bottom="0.24" header="0.31496062992125984" footer="0.17"/>
  <pageSetup paperSize="9" scale="53" fitToHeight="33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88"/>
  <sheetViews>
    <sheetView topLeftCell="A10" zoomScale="70" zoomScaleNormal="70" workbookViewId="0">
      <selection activeCell="B11" sqref="B11:B38"/>
    </sheetView>
  </sheetViews>
  <sheetFormatPr defaultRowHeight="14.25" x14ac:dyDescent="0.2"/>
  <cols>
    <col min="1" max="1" width="67.25" style="5" customWidth="1"/>
    <col min="2" max="2" width="27.625" style="5" customWidth="1"/>
    <col min="3" max="3" width="30.875" style="5" customWidth="1"/>
    <col min="4" max="4" width="38.25" style="5" customWidth="1"/>
    <col min="5" max="5" width="38.5" style="5" customWidth="1"/>
    <col min="6" max="6" width="38" style="5" customWidth="1"/>
    <col min="7" max="16384" width="9" style="5"/>
  </cols>
  <sheetData>
    <row r="1" spans="1:6" ht="12.75" customHeight="1" x14ac:dyDescent="0.2">
      <c r="A1" s="4"/>
    </row>
    <row r="2" spans="1:6" ht="15.75" x14ac:dyDescent="0.2">
      <c r="A2" s="20" t="s">
        <v>14</v>
      </c>
      <c r="B2" s="21"/>
      <c r="C2" s="21"/>
      <c r="D2" s="21"/>
      <c r="E2" s="21"/>
      <c r="F2" s="21"/>
    </row>
    <row r="3" spans="1:6" ht="15.75" x14ac:dyDescent="0.2">
      <c r="A3" s="20" t="s">
        <v>15</v>
      </c>
      <c r="B3" s="22">
        <v>41852</v>
      </c>
      <c r="C3" s="21"/>
      <c r="D3" s="21"/>
      <c r="E3" s="21"/>
      <c r="F3" s="21"/>
    </row>
    <row r="4" spans="1:6" ht="15.75" x14ac:dyDescent="0.2">
      <c r="A4" s="20" t="s">
        <v>16</v>
      </c>
      <c r="B4" s="23" t="s">
        <v>17</v>
      </c>
      <c r="C4" s="21"/>
      <c r="D4" s="21"/>
      <c r="E4" s="21"/>
      <c r="F4" s="21"/>
    </row>
    <row r="5" spans="1:6" ht="15.75" x14ac:dyDescent="0.2">
      <c r="A5" s="20" t="s">
        <v>18</v>
      </c>
      <c r="B5" s="23" t="s">
        <v>13</v>
      </c>
      <c r="C5" s="21"/>
      <c r="D5" s="21"/>
      <c r="E5" s="21"/>
      <c r="F5" s="21"/>
    </row>
    <row r="6" spans="1:6" ht="15.75" x14ac:dyDescent="0.2">
      <c r="A6" s="20"/>
      <c r="B6" s="23"/>
      <c r="C6" s="21"/>
      <c r="D6" s="21"/>
      <c r="E6" s="21"/>
      <c r="F6" s="21"/>
    </row>
    <row r="7" spans="1:6" ht="15.75" x14ac:dyDescent="0.25">
      <c r="A7" s="1"/>
      <c r="B7" s="21"/>
      <c r="C7" s="21"/>
      <c r="D7" s="21"/>
      <c r="E7" s="21"/>
      <c r="F7" s="21"/>
    </row>
    <row r="8" spans="1:6" ht="15.75" x14ac:dyDescent="0.2">
      <c r="A8" s="24"/>
      <c r="B8" s="21"/>
      <c r="C8" s="21"/>
      <c r="D8" s="21"/>
      <c r="E8" s="21"/>
      <c r="F8" s="21"/>
    </row>
    <row r="9" spans="1:6" ht="51" customHeight="1" x14ac:dyDescent="0.2">
      <c r="A9" s="25" t="s">
        <v>19</v>
      </c>
      <c r="B9" s="26"/>
      <c r="C9" s="21"/>
      <c r="D9" s="21"/>
      <c r="E9" s="21"/>
      <c r="F9" s="21"/>
    </row>
    <row r="10" spans="1:6" ht="38.25" customHeight="1" x14ac:dyDescent="0.2">
      <c r="A10" s="6" t="s">
        <v>20</v>
      </c>
      <c r="B10" s="7"/>
      <c r="C10" s="21"/>
      <c r="D10" s="21"/>
      <c r="E10" s="21"/>
      <c r="F10" s="21"/>
    </row>
    <row r="11" spans="1:6" ht="12.75" customHeight="1" x14ac:dyDescent="0.2">
      <c r="A11" s="27" t="s">
        <v>21</v>
      </c>
      <c r="B11" s="7">
        <v>558.54</v>
      </c>
      <c r="C11" s="21"/>
      <c r="D11" s="21"/>
      <c r="E11" s="21"/>
      <c r="F11" s="21"/>
    </row>
    <row r="12" spans="1:6" ht="12.75" customHeight="1" x14ac:dyDescent="0.2">
      <c r="A12" s="27" t="s">
        <v>22</v>
      </c>
      <c r="B12" s="7">
        <v>1021.35</v>
      </c>
      <c r="C12" s="21"/>
      <c r="D12" s="21"/>
      <c r="E12" s="21"/>
      <c r="F12" s="21"/>
    </row>
    <row r="13" spans="1:6" ht="12.75" customHeight="1" x14ac:dyDescent="0.2">
      <c r="A13" s="27" t="s">
        <v>23</v>
      </c>
      <c r="B13" s="7">
        <v>3736.85</v>
      </c>
      <c r="C13" s="21"/>
      <c r="D13" s="21"/>
      <c r="E13" s="21"/>
      <c r="F13" s="21"/>
    </row>
    <row r="14" spans="1:6" ht="38.25" customHeight="1" x14ac:dyDescent="0.2">
      <c r="A14" s="6" t="s">
        <v>24</v>
      </c>
      <c r="B14" s="128"/>
      <c r="C14" s="21"/>
      <c r="D14" s="21"/>
      <c r="E14" s="21"/>
      <c r="F14" s="21"/>
    </row>
    <row r="15" spans="1:6" ht="12.75" customHeight="1" x14ac:dyDescent="0.2">
      <c r="A15" s="28" t="s">
        <v>21</v>
      </c>
      <c r="B15" s="7">
        <v>558.54</v>
      </c>
      <c r="C15" s="21"/>
      <c r="D15" s="21"/>
      <c r="E15" s="21"/>
      <c r="F15" s="21"/>
    </row>
    <row r="16" spans="1:6" ht="12.75" customHeight="1" x14ac:dyDescent="0.2">
      <c r="A16" s="28" t="s">
        <v>25</v>
      </c>
      <c r="B16" s="7">
        <v>1904.4</v>
      </c>
      <c r="C16" s="21"/>
      <c r="D16" s="21"/>
      <c r="E16" s="21"/>
      <c r="F16" s="21"/>
    </row>
    <row r="17" spans="1:6" ht="30" customHeight="1" x14ac:dyDescent="0.2">
      <c r="A17" s="129" t="s">
        <v>26</v>
      </c>
      <c r="B17" s="130"/>
      <c r="C17" s="21"/>
      <c r="D17" s="21"/>
      <c r="E17" s="21"/>
      <c r="F17" s="21"/>
    </row>
    <row r="18" spans="1:6" ht="12.75" customHeight="1" x14ac:dyDescent="0.2">
      <c r="A18" s="27" t="s">
        <v>21</v>
      </c>
      <c r="B18" s="7">
        <v>558.54</v>
      </c>
      <c r="C18" s="21"/>
      <c r="D18" s="21"/>
      <c r="E18" s="21"/>
      <c r="F18" s="21"/>
    </row>
    <row r="19" spans="1:6" ht="12.75" customHeight="1" x14ac:dyDescent="0.2">
      <c r="A19" s="27" t="s">
        <v>22</v>
      </c>
      <c r="B19" s="7">
        <v>551.97</v>
      </c>
      <c r="C19" s="21"/>
      <c r="D19" s="21"/>
      <c r="E19" s="21"/>
      <c r="F19" s="21"/>
    </row>
    <row r="20" spans="1:6" ht="12.75" customHeight="1" x14ac:dyDescent="0.2">
      <c r="A20" s="27" t="s">
        <v>23</v>
      </c>
      <c r="B20" s="7">
        <v>527.28</v>
      </c>
      <c r="C20" s="21"/>
      <c r="D20" s="21"/>
      <c r="E20" s="21"/>
      <c r="F20" s="21"/>
    </row>
    <row r="21" spans="1:6" ht="30" customHeight="1" x14ac:dyDescent="0.2">
      <c r="A21" s="129" t="s">
        <v>26</v>
      </c>
      <c r="B21" s="130"/>
      <c r="C21" s="21"/>
      <c r="D21" s="21"/>
      <c r="E21" s="21"/>
      <c r="F21" s="21"/>
    </row>
    <row r="22" spans="1:6" ht="12.75" customHeight="1" x14ac:dyDescent="0.2">
      <c r="A22" s="28" t="s">
        <v>21</v>
      </c>
      <c r="B22" s="7">
        <v>558.54</v>
      </c>
      <c r="C22" s="21"/>
      <c r="D22" s="21"/>
      <c r="E22" s="21"/>
      <c r="F22" s="21"/>
    </row>
    <row r="23" spans="1:6" ht="12.75" customHeight="1" x14ac:dyDescent="0.2">
      <c r="A23" s="28" t="s">
        <v>25</v>
      </c>
      <c r="B23" s="7">
        <v>544</v>
      </c>
      <c r="C23" s="21"/>
      <c r="D23" s="21"/>
      <c r="E23" s="21"/>
      <c r="F23" s="21"/>
    </row>
    <row r="24" spans="1:6" ht="14.25" customHeight="1" x14ac:dyDescent="0.2">
      <c r="A24" s="29" t="s">
        <v>27</v>
      </c>
      <c r="B24" s="44">
        <v>351348.41</v>
      </c>
      <c r="C24" s="21"/>
      <c r="D24" s="21"/>
      <c r="E24" s="21"/>
      <c r="F24" s="21"/>
    </row>
    <row r="25" spans="1:6" ht="38.25" customHeight="1" x14ac:dyDescent="0.2">
      <c r="A25" s="29" t="s">
        <v>28</v>
      </c>
      <c r="B25" s="44">
        <v>548.45000000000005</v>
      </c>
      <c r="C25" s="21"/>
      <c r="D25" s="21"/>
      <c r="E25" s="21"/>
      <c r="F25" s="21"/>
    </row>
    <row r="26" spans="1:6" ht="12.75" customHeight="1" x14ac:dyDescent="0.25">
      <c r="A26" s="30"/>
      <c r="B26" s="31"/>
      <c r="C26" s="21"/>
      <c r="D26" s="21"/>
      <c r="E26" s="21"/>
      <c r="F26" s="21"/>
    </row>
    <row r="27" spans="1:6" ht="12.75" customHeight="1" x14ac:dyDescent="0.25">
      <c r="A27" s="32"/>
      <c r="B27" s="33"/>
      <c r="C27" s="21"/>
      <c r="D27" s="21"/>
      <c r="E27" s="21"/>
      <c r="F27" s="21"/>
    </row>
    <row r="28" spans="1:6" ht="12.75" customHeight="1" x14ac:dyDescent="0.25">
      <c r="A28" s="1"/>
      <c r="B28" s="33"/>
      <c r="C28" s="21"/>
      <c r="D28" s="21"/>
      <c r="E28" s="21"/>
      <c r="F28" s="21"/>
    </row>
    <row r="29" spans="1:6" ht="15.75" customHeight="1" x14ac:dyDescent="0.25">
      <c r="A29" s="34"/>
      <c r="B29" s="23"/>
      <c r="C29" s="21"/>
      <c r="D29" s="21"/>
      <c r="E29" s="21"/>
      <c r="F29" s="21"/>
    </row>
    <row r="30" spans="1:6" ht="25.5" customHeight="1" x14ac:dyDescent="0.2">
      <c r="A30" s="25" t="s">
        <v>29</v>
      </c>
      <c r="B30" s="44">
        <v>152280.01500000001</v>
      </c>
      <c r="C30" s="21"/>
      <c r="D30" s="21"/>
      <c r="E30" s="21"/>
      <c r="F30" s="21"/>
    </row>
    <row r="31" spans="1:6" ht="38.25" customHeight="1" x14ac:dyDescent="0.2">
      <c r="A31" s="25" t="s">
        <v>30</v>
      </c>
      <c r="B31" s="44">
        <v>0</v>
      </c>
      <c r="C31" s="21"/>
      <c r="D31" s="21"/>
      <c r="E31" s="21"/>
      <c r="F31" s="21"/>
    </row>
    <row r="32" spans="1:6" ht="12.75" customHeight="1" x14ac:dyDescent="0.25">
      <c r="A32" s="30"/>
      <c r="B32" s="35"/>
      <c r="C32" s="21"/>
      <c r="D32" s="21"/>
      <c r="E32" s="21"/>
      <c r="F32" s="21"/>
    </row>
    <row r="33" spans="1:6" ht="12.75" customHeight="1" x14ac:dyDescent="0.25">
      <c r="A33" s="32"/>
      <c r="B33" s="36"/>
      <c r="C33" s="21"/>
      <c r="D33" s="21"/>
      <c r="E33" s="21"/>
      <c r="F33" s="21"/>
    </row>
    <row r="34" spans="1:6" ht="12.75" customHeight="1" x14ac:dyDescent="0.25">
      <c r="A34" s="32"/>
      <c r="B34" s="36"/>
      <c r="C34" s="40"/>
      <c r="D34" s="21"/>
      <c r="E34" s="21"/>
      <c r="F34" s="21"/>
    </row>
    <row r="35" spans="1:6" ht="12.75" customHeight="1" x14ac:dyDescent="0.25">
      <c r="A35" s="32"/>
      <c r="B35" s="36"/>
      <c r="C35" s="40"/>
      <c r="D35" s="21"/>
      <c r="E35" s="21"/>
      <c r="F35" s="21"/>
    </row>
    <row r="36" spans="1:6" ht="15.75" customHeight="1" x14ac:dyDescent="0.25">
      <c r="A36" s="37"/>
      <c r="B36" s="34"/>
      <c r="C36" s="40"/>
      <c r="D36" s="21"/>
      <c r="E36" s="21"/>
      <c r="F36" s="21"/>
    </row>
    <row r="37" spans="1:6" ht="38.25" customHeight="1" x14ac:dyDescent="0.2">
      <c r="A37" s="25" t="s">
        <v>31</v>
      </c>
      <c r="B37" s="44">
        <v>-2.61</v>
      </c>
      <c r="C37" s="41"/>
      <c r="D37" s="21"/>
      <c r="E37" s="21"/>
      <c r="F37" s="21"/>
    </row>
    <row r="38" spans="1:6" ht="38.25" customHeight="1" x14ac:dyDescent="0.2">
      <c r="A38" s="25" t="s">
        <v>32</v>
      </c>
      <c r="B38" s="44">
        <v>305.88</v>
      </c>
      <c r="C38" s="21"/>
      <c r="D38" s="21"/>
      <c r="E38" s="21"/>
      <c r="F38" s="21"/>
    </row>
    <row r="39" spans="1:6" ht="106.5" customHeight="1" x14ac:dyDescent="0.2">
      <c r="A39" s="21"/>
      <c r="B39" s="21"/>
      <c r="C39" s="21"/>
      <c r="D39" s="21"/>
      <c r="E39" s="21"/>
      <c r="F39" s="21"/>
    </row>
    <row r="40" spans="1:6" ht="98.25" customHeight="1" x14ac:dyDescent="0.2">
      <c r="A40" s="8" t="s">
        <v>33</v>
      </c>
      <c r="B40" s="8" t="s">
        <v>34</v>
      </c>
      <c r="C40" s="26" t="s">
        <v>35</v>
      </c>
      <c r="D40" s="26" t="s">
        <v>36</v>
      </c>
      <c r="E40" s="26" t="s">
        <v>37</v>
      </c>
      <c r="F40" s="26" t="s">
        <v>38</v>
      </c>
    </row>
    <row r="41" spans="1:6" ht="14.25" customHeight="1" x14ac:dyDescent="0.2">
      <c r="A41" s="106">
        <v>41852</v>
      </c>
      <c r="B41" s="38">
        <v>0</v>
      </c>
      <c r="C41" s="45" t="s">
        <v>200</v>
      </c>
      <c r="D41" s="45" t="s">
        <v>201</v>
      </c>
      <c r="E41" s="45" t="s">
        <v>202</v>
      </c>
      <c r="F41" s="45" t="s">
        <v>203</v>
      </c>
    </row>
    <row r="42" spans="1:6" ht="14.25" customHeight="1" x14ac:dyDescent="0.2">
      <c r="A42" s="93">
        <f t="shared" ref="A42:A64" si="0">A$41+ROUND(B42/24,5)</f>
        <v>41852.041669999999</v>
      </c>
      <c r="B42" s="38">
        <v>1</v>
      </c>
      <c r="C42" s="45" t="s">
        <v>204</v>
      </c>
      <c r="D42" s="45" t="s">
        <v>201</v>
      </c>
      <c r="E42" s="45" t="s">
        <v>205</v>
      </c>
      <c r="F42" s="45" t="s">
        <v>206</v>
      </c>
    </row>
    <row r="43" spans="1:6" ht="14.25" customHeight="1" x14ac:dyDescent="0.2">
      <c r="A43" s="93">
        <f t="shared" si="0"/>
        <v>41852.083330000001</v>
      </c>
      <c r="B43" s="38">
        <v>2</v>
      </c>
      <c r="C43" s="45" t="s">
        <v>207</v>
      </c>
      <c r="D43" s="45" t="s">
        <v>201</v>
      </c>
      <c r="E43" s="45" t="s">
        <v>208</v>
      </c>
      <c r="F43" s="45" t="s">
        <v>209</v>
      </c>
    </row>
    <row r="44" spans="1:6" ht="14.25" customHeight="1" x14ac:dyDescent="0.2">
      <c r="A44" s="93">
        <f t="shared" si="0"/>
        <v>41852.125</v>
      </c>
      <c r="B44" s="38">
        <v>3</v>
      </c>
      <c r="C44" s="45" t="s">
        <v>210</v>
      </c>
      <c r="D44" s="45" t="s">
        <v>201</v>
      </c>
      <c r="E44" s="45" t="s">
        <v>211</v>
      </c>
      <c r="F44" s="45" t="s">
        <v>212</v>
      </c>
    </row>
    <row r="45" spans="1:6" ht="14.25" customHeight="1" x14ac:dyDescent="0.2">
      <c r="A45" s="93">
        <f t="shared" si="0"/>
        <v>41852.166669999999</v>
      </c>
      <c r="B45" s="38">
        <v>4</v>
      </c>
      <c r="C45" s="45" t="s">
        <v>213</v>
      </c>
      <c r="D45" s="45" t="s">
        <v>214</v>
      </c>
      <c r="E45" s="45" t="s">
        <v>201</v>
      </c>
      <c r="F45" s="45" t="s">
        <v>215</v>
      </c>
    </row>
    <row r="46" spans="1:6" ht="14.25" customHeight="1" x14ac:dyDescent="0.2">
      <c r="A46" s="93">
        <f t="shared" si="0"/>
        <v>41852.208330000001</v>
      </c>
      <c r="B46" s="38">
        <v>5</v>
      </c>
      <c r="C46" s="45" t="s">
        <v>216</v>
      </c>
      <c r="D46" s="45" t="s">
        <v>217</v>
      </c>
      <c r="E46" s="45" t="s">
        <v>201</v>
      </c>
      <c r="F46" s="45" t="s">
        <v>218</v>
      </c>
    </row>
    <row r="47" spans="1:6" ht="14.25" customHeight="1" x14ac:dyDescent="0.2">
      <c r="A47" s="93">
        <f t="shared" si="0"/>
        <v>41852.25</v>
      </c>
      <c r="B47" s="38">
        <v>6</v>
      </c>
      <c r="C47" s="45" t="s">
        <v>219</v>
      </c>
      <c r="D47" s="45" t="s">
        <v>220</v>
      </c>
      <c r="E47" s="45" t="s">
        <v>201</v>
      </c>
      <c r="F47" s="45" t="s">
        <v>221</v>
      </c>
    </row>
    <row r="48" spans="1:6" ht="14.25" customHeight="1" x14ac:dyDescent="0.2">
      <c r="A48" s="93">
        <f t="shared" si="0"/>
        <v>41852.291669999999</v>
      </c>
      <c r="B48" s="38">
        <v>7</v>
      </c>
      <c r="C48" s="45" t="s">
        <v>222</v>
      </c>
      <c r="D48" s="45" t="s">
        <v>223</v>
      </c>
      <c r="E48" s="45" t="s">
        <v>201</v>
      </c>
      <c r="F48" s="45" t="s">
        <v>224</v>
      </c>
    </row>
    <row r="49" spans="1:6" ht="14.25" customHeight="1" x14ac:dyDescent="0.2">
      <c r="A49" s="93">
        <f t="shared" si="0"/>
        <v>41852.333330000001</v>
      </c>
      <c r="B49" s="38">
        <v>8</v>
      </c>
      <c r="C49" s="45" t="s">
        <v>225</v>
      </c>
      <c r="D49" s="45" t="s">
        <v>226</v>
      </c>
      <c r="E49" s="45" t="s">
        <v>227</v>
      </c>
      <c r="F49" s="45" t="s">
        <v>228</v>
      </c>
    </row>
    <row r="50" spans="1:6" ht="14.25" customHeight="1" x14ac:dyDescent="0.2">
      <c r="A50" s="93">
        <f t="shared" si="0"/>
        <v>41852.375</v>
      </c>
      <c r="B50" s="38">
        <v>9</v>
      </c>
      <c r="C50" s="45" t="s">
        <v>229</v>
      </c>
      <c r="D50" s="45" t="s">
        <v>230</v>
      </c>
      <c r="E50" s="45" t="s">
        <v>201</v>
      </c>
      <c r="F50" s="45" t="s">
        <v>231</v>
      </c>
    </row>
    <row r="51" spans="1:6" ht="14.25" customHeight="1" x14ac:dyDescent="0.2">
      <c r="A51" s="93">
        <f t="shared" si="0"/>
        <v>41852.416669999999</v>
      </c>
      <c r="B51" s="38">
        <v>10</v>
      </c>
      <c r="C51" s="45" t="s">
        <v>232</v>
      </c>
      <c r="D51" s="45" t="s">
        <v>233</v>
      </c>
      <c r="E51" s="45" t="s">
        <v>201</v>
      </c>
      <c r="F51" s="45" t="s">
        <v>234</v>
      </c>
    </row>
    <row r="52" spans="1:6" ht="14.25" customHeight="1" x14ac:dyDescent="0.2">
      <c r="A52" s="93">
        <f t="shared" si="0"/>
        <v>41852.458330000001</v>
      </c>
      <c r="B52" s="38">
        <v>11</v>
      </c>
      <c r="C52" s="45" t="s">
        <v>235</v>
      </c>
      <c r="D52" s="45" t="s">
        <v>236</v>
      </c>
      <c r="E52" s="45" t="s">
        <v>237</v>
      </c>
      <c r="F52" s="45" t="s">
        <v>238</v>
      </c>
    </row>
    <row r="53" spans="1:6" ht="14.25" customHeight="1" x14ac:dyDescent="0.2">
      <c r="A53" s="93">
        <f t="shared" si="0"/>
        <v>41852.5</v>
      </c>
      <c r="B53" s="38">
        <v>12</v>
      </c>
      <c r="C53" s="45" t="s">
        <v>232</v>
      </c>
      <c r="D53" s="45" t="s">
        <v>239</v>
      </c>
      <c r="E53" s="45" t="s">
        <v>201</v>
      </c>
      <c r="F53" s="45" t="s">
        <v>234</v>
      </c>
    </row>
    <row r="54" spans="1:6" ht="14.25" customHeight="1" x14ac:dyDescent="0.2">
      <c r="A54" s="93">
        <f t="shared" si="0"/>
        <v>41852.541669999999</v>
      </c>
      <c r="B54" s="38">
        <v>13</v>
      </c>
      <c r="C54" s="45" t="s">
        <v>240</v>
      </c>
      <c r="D54" s="45" t="s">
        <v>241</v>
      </c>
      <c r="E54" s="45" t="s">
        <v>201</v>
      </c>
      <c r="F54" s="45" t="s">
        <v>242</v>
      </c>
    </row>
    <row r="55" spans="1:6" ht="14.25" customHeight="1" x14ac:dyDescent="0.2">
      <c r="A55" s="93">
        <f t="shared" si="0"/>
        <v>41852.583330000001</v>
      </c>
      <c r="B55" s="38">
        <v>14</v>
      </c>
      <c r="C55" s="45" t="s">
        <v>243</v>
      </c>
      <c r="D55" s="45" t="s">
        <v>244</v>
      </c>
      <c r="E55" s="45" t="s">
        <v>201</v>
      </c>
      <c r="F55" s="45" t="s">
        <v>245</v>
      </c>
    </row>
    <row r="56" spans="1:6" ht="14.25" customHeight="1" x14ac:dyDescent="0.2">
      <c r="A56" s="93">
        <f t="shared" si="0"/>
        <v>41852.625</v>
      </c>
      <c r="B56" s="38">
        <v>15</v>
      </c>
      <c r="C56" s="45" t="s">
        <v>240</v>
      </c>
      <c r="D56" s="45" t="s">
        <v>246</v>
      </c>
      <c r="E56" s="45" t="s">
        <v>201</v>
      </c>
      <c r="F56" s="45" t="s">
        <v>242</v>
      </c>
    </row>
    <row r="57" spans="1:6" ht="14.25" customHeight="1" x14ac:dyDescent="0.2">
      <c r="A57" s="93">
        <f t="shared" si="0"/>
        <v>41852.666669999999</v>
      </c>
      <c r="B57" s="38">
        <v>16</v>
      </c>
      <c r="C57" s="45" t="s">
        <v>247</v>
      </c>
      <c r="D57" s="45" t="s">
        <v>248</v>
      </c>
      <c r="E57" s="45" t="s">
        <v>201</v>
      </c>
      <c r="F57" s="45" t="s">
        <v>249</v>
      </c>
    </row>
    <row r="58" spans="1:6" ht="14.25" customHeight="1" x14ac:dyDescent="0.2">
      <c r="A58" s="93">
        <f t="shared" si="0"/>
        <v>41852.708330000001</v>
      </c>
      <c r="B58" s="38">
        <v>17</v>
      </c>
      <c r="C58" s="45" t="s">
        <v>250</v>
      </c>
      <c r="D58" s="45" t="s">
        <v>251</v>
      </c>
      <c r="E58" s="45" t="s">
        <v>201</v>
      </c>
      <c r="F58" s="45" t="s">
        <v>252</v>
      </c>
    </row>
    <row r="59" spans="1:6" ht="14.25" customHeight="1" x14ac:dyDescent="0.2">
      <c r="A59" s="93">
        <f t="shared" si="0"/>
        <v>41852.75</v>
      </c>
      <c r="B59" s="38">
        <v>18</v>
      </c>
      <c r="C59" s="45" t="s">
        <v>253</v>
      </c>
      <c r="D59" s="45" t="s">
        <v>201</v>
      </c>
      <c r="E59" s="45" t="s">
        <v>254</v>
      </c>
      <c r="F59" s="45" t="s">
        <v>255</v>
      </c>
    </row>
    <row r="60" spans="1:6" ht="14.25" customHeight="1" x14ac:dyDescent="0.2">
      <c r="A60" s="93">
        <f t="shared" si="0"/>
        <v>41852.791669999999</v>
      </c>
      <c r="B60" s="38">
        <v>19</v>
      </c>
      <c r="C60" s="45" t="s">
        <v>256</v>
      </c>
      <c r="D60" s="45" t="s">
        <v>201</v>
      </c>
      <c r="E60" s="45" t="s">
        <v>257</v>
      </c>
      <c r="F60" s="45" t="s">
        <v>258</v>
      </c>
    </row>
    <row r="61" spans="1:6" ht="14.25" customHeight="1" x14ac:dyDescent="0.2">
      <c r="A61" s="93">
        <f t="shared" si="0"/>
        <v>41852.833330000001</v>
      </c>
      <c r="B61" s="38">
        <v>20</v>
      </c>
      <c r="C61" s="45" t="s">
        <v>259</v>
      </c>
      <c r="D61" s="45" t="s">
        <v>260</v>
      </c>
      <c r="E61" s="45" t="s">
        <v>261</v>
      </c>
      <c r="F61" s="45" t="s">
        <v>262</v>
      </c>
    </row>
    <row r="62" spans="1:6" ht="14.25" customHeight="1" x14ac:dyDescent="0.2">
      <c r="A62" s="93">
        <f t="shared" si="0"/>
        <v>41852.875</v>
      </c>
      <c r="B62" s="38">
        <v>21</v>
      </c>
      <c r="C62" s="45" t="s">
        <v>263</v>
      </c>
      <c r="D62" s="45" t="s">
        <v>264</v>
      </c>
      <c r="E62" s="45" t="s">
        <v>265</v>
      </c>
      <c r="F62" s="45" t="s">
        <v>266</v>
      </c>
    </row>
    <row r="63" spans="1:6" ht="14.25" customHeight="1" x14ac:dyDescent="0.2">
      <c r="A63" s="93">
        <f t="shared" si="0"/>
        <v>41852.916669999999</v>
      </c>
      <c r="B63" s="38">
        <v>22</v>
      </c>
      <c r="C63" s="45" t="s">
        <v>267</v>
      </c>
      <c r="D63" s="45" t="s">
        <v>201</v>
      </c>
      <c r="E63" s="45" t="s">
        <v>268</v>
      </c>
      <c r="F63" s="45" t="s">
        <v>269</v>
      </c>
    </row>
    <row r="64" spans="1:6" ht="14.25" customHeight="1" x14ac:dyDescent="0.2">
      <c r="A64" s="93">
        <f t="shared" si="0"/>
        <v>41852.958330000001</v>
      </c>
      <c r="B64" s="38">
        <v>23</v>
      </c>
      <c r="C64" s="45" t="s">
        <v>270</v>
      </c>
      <c r="D64" s="45" t="s">
        <v>201</v>
      </c>
      <c r="E64" s="45" t="s">
        <v>271</v>
      </c>
      <c r="F64" s="45" t="s">
        <v>272</v>
      </c>
    </row>
    <row r="65" spans="1:6" ht="14.25" customHeight="1" x14ac:dyDescent="0.2">
      <c r="A65" s="93">
        <f>A41+1</f>
        <v>41853</v>
      </c>
      <c r="B65" s="38">
        <v>0</v>
      </c>
      <c r="C65" s="45" t="s">
        <v>273</v>
      </c>
      <c r="D65" s="45" t="s">
        <v>201</v>
      </c>
      <c r="E65" s="45" t="s">
        <v>274</v>
      </c>
      <c r="F65" s="45" t="s">
        <v>275</v>
      </c>
    </row>
    <row r="66" spans="1:6" ht="14.25" customHeight="1" x14ac:dyDescent="0.2">
      <c r="A66" s="93">
        <f t="shared" ref="A66:A129" si="1">A42+1</f>
        <v>41853.041669999999</v>
      </c>
      <c r="B66" s="38">
        <v>1</v>
      </c>
      <c r="C66" s="45" t="s">
        <v>276</v>
      </c>
      <c r="D66" s="45" t="s">
        <v>201</v>
      </c>
      <c r="E66" s="45" t="s">
        <v>277</v>
      </c>
      <c r="F66" s="45" t="s">
        <v>278</v>
      </c>
    </row>
    <row r="67" spans="1:6" ht="14.25" customHeight="1" x14ac:dyDescent="0.2">
      <c r="A67" s="93">
        <f t="shared" si="1"/>
        <v>41853.083330000001</v>
      </c>
      <c r="B67" s="38">
        <v>2</v>
      </c>
      <c r="C67" s="45" t="s">
        <v>279</v>
      </c>
      <c r="D67" s="45" t="s">
        <v>201</v>
      </c>
      <c r="E67" s="45" t="s">
        <v>280</v>
      </c>
      <c r="F67" s="45" t="s">
        <v>281</v>
      </c>
    </row>
    <row r="68" spans="1:6" ht="14.25" customHeight="1" x14ac:dyDescent="0.2">
      <c r="A68" s="93">
        <f t="shared" si="1"/>
        <v>41853.125</v>
      </c>
      <c r="B68" s="38">
        <v>3</v>
      </c>
      <c r="C68" s="45" t="s">
        <v>282</v>
      </c>
      <c r="D68" s="45" t="s">
        <v>201</v>
      </c>
      <c r="E68" s="45" t="s">
        <v>283</v>
      </c>
      <c r="F68" s="45" t="s">
        <v>284</v>
      </c>
    </row>
    <row r="69" spans="1:6" ht="14.25" customHeight="1" x14ac:dyDescent="0.2">
      <c r="A69" s="93">
        <f t="shared" si="1"/>
        <v>41853.166669999999</v>
      </c>
      <c r="B69" s="38">
        <v>4</v>
      </c>
      <c r="C69" s="45" t="s">
        <v>285</v>
      </c>
      <c r="D69" s="45" t="s">
        <v>201</v>
      </c>
      <c r="E69" s="45" t="s">
        <v>286</v>
      </c>
      <c r="F69" s="45" t="s">
        <v>287</v>
      </c>
    </row>
    <row r="70" spans="1:6" ht="14.25" customHeight="1" x14ac:dyDescent="0.2">
      <c r="A70" s="93">
        <f t="shared" si="1"/>
        <v>41853.208330000001</v>
      </c>
      <c r="B70" s="38">
        <v>5</v>
      </c>
      <c r="C70" s="45" t="s">
        <v>288</v>
      </c>
      <c r="D70" s="45" t="s">
        <v>201</v>
      </c>
      <c r="E70" s="45" t="s">
        <v>289</v>
      </c>
      <c r="F70" s="45" t="s">
        <v>290</v>
      </c>
    </row>
    <row r="71" spans="1:6" ht="14.25" customHeight="1" x14ac:dyDescent="0.2">
      <c r="A71" s="93">
        <f t="shared" si="1"/>
        <v>41853.25</v>
      </c>
      <c r="B71" s="38">
        <v>6</v>
      </c>
      <c r="C71" s="45" t="s">
        <v>291</v>
      </c>
      <c r="D71" s="45" t="s">
        <v>292</v>
      </c>
      <c r="E71" s="45" t="s">
        <v>201</v>
      </c>
      <c r="F71" s="45" t="s">
        <v>293</v>
      </c>
    </row>
    <row r="72" spans="1:6" ht="14.25" customHeight="1" x14ac:dyDescent="0.2">
      <c r="A72" s="93">
        <f t="shared" si="1"/>
        <v>41853.291669999999</v>
      </c>
      <c r="B72" s="38">
        <v>7</v>
      </c>
      <c r="C72" s="45" t="s">
        <v>294</v>
      </c>
      <c r="D72" s="45" t="s">
        <v>295</v>
      </c>
      <c r="E72" s="45" t="s">
        <v>201</v>
      </c>
      <c r="F72" s="45" t="s">
        <v>296</v>
      </c>
    </row>
    <row r="73" spans="1:6" ht="14.25" customHeight="1" x14ac:dyDescent="0.2">
      <c r="A73" s="93">
        <f t="shared" si="1"/>
        <v>41853.333330000001</v>
      </c>
      <c r="B73" s="38">
        <v>8</v>
      </c>
      <c r="C73" s="45" t="s">
        <v>297</v>
      </c>
      <c r="D73" s="45" t="s">
        <v>298</v>
      </c>
      <c r="E73" s="45" t="s">
        <v>201</v>
      </c>
      <c r="F73" s="45" t="s">
        <v>299</v>
      </c>
    </row>
    <row r="74" spans="1:6" ht="14.25" customHeight="1" x14ac:dyDescent="0.2">
      <c r="A74" s="93">
        <f t="shared" si="1"/>
        <v>41853.375</v>
      </c>
      <c r="B74" s="38">
        <v>9</v>
      </c>
      <c r="C74" s="45" t="s">
        <v>300</v>
      </c>
      <c r="D74" s="45" t="s">
        <v>301</v>
      </c>
      <c r="E74" s="45" t="s">
        <v>201</v>
      </c>
      <c r="F74" s="45" t="s">
        <v>302</v>
      </c>
    </row>
    <row r="75" spans="1:6" ht="14.25" customHeight="1" x14ac:dyDescent="0.2">
      <c r="A75" s="93">
        <f t="shared" si="1"/>
        <v>41853.416669999999</v>
      </c>
      <c r="B75" s="38">
        <v>10</v>
      </c>
      <c r="C75" s="45" t="s">
        <v>303</v>
      </c>
      <c r="D75" s="45" t="s">
        <v>304</v>
      </c>
      <c r="E75" s="45" t="s">
        <v>201</v>
      </c>
      <c r="F75" s="45" t="s">
        <v>305</v>
      </c>
    </row>
    <row r="76" spans="1:6" ht="14.25" customHeight="1" x14ac:dyDescent="0.2">
      <c r="A76" s="93">
        <f t="shared" si="1"/>
        <v>41853.458330000001</v>
      </c>
      <c r="B76" s="38">
        <v>11</v>
      </c>
      <c r="C76" s="45" t="s">
        <v>306</v>
      </c>
      <c r="D76" s="45" t="s">
        <v>307</v>
      </c>
      <c r="E76" s="45" t="s">
        <v>308</v>
      </c>
      <c r="F76" s="45" t="s">
        <v>309</v>
      </c>
    </row>
    <row r="77" spans="1:6" ht="14.25" customHeight="1" x14ac:dyDescent="0.2">
      <c r="A77" s="93">
        <f t="shared" si="1"/>
        <v>41853.5</v>
      </c>
      <c r="B77" s="38">
        <v>12</v>
      </c>
      <c r="C77" s="45" t="s">
        <v>310</v>
      </c>
      <c r="D77" s="45" t="s">
        <v>201</v>
      </c>
      <c r="E77" s="45" t="s">
        <v>311</v>
      </c>
      <c r="F77" s="45" t="s">
        <v>312</v>
      </c>
    </row>
    <row r="78" spans="1:6" ht="14.25" customHeight="1" x14ac:dyDescent="0.2">
      <c r="A78" s="93">
        <f t="shared" si="1"/>
        <v>41853.541669999999</v>
      </c>
      <c r="B78" s="38">
        <v>13</v>
      </c>
      <c r="C78" s="45" t="s">
        <v>313</v>
      </c>
      <c r="D78" s="45" t="s">
        <v>201</v>
      </c>
      <c r="E78" s="45" t="s">
        <v>314</v>
      </c>
      <c r="F78" s="45" t="s">
        <v>315</v>
      </c>
    </row>
    <row r="79" spans="1:6" ht="14.25" customHeight="1" x14ac:dyDescent="0.2">
      <c r="A79" s="93">
        <f t="shared" si="1"/>
        <v>41853.583330000001</v>
      </c>
      <c r="B79" s="38">
        <v>14</v>
      </c>
      <c r="C79" s="45" t="s">
        <v>316</v>
      </c>
      <c r="D79" s="45" t="s">
        <v>317</v>
      </c>
      <c r="E79" s="45" t="s">
        <v>318</v>
      </c>
      <c r="F79" s="45" t="s">
        <v>319</v>
      </c>
    </row>
    <row r="80" spans="1:6" ht="14.25" customHeight="1" x14ac:dyDescent="0.2">
      <c r="A80" s="93">
        <f t="shared" si="1"/>
        <v>41853.625</v>
      </c>
      <c r="B80" s="38">
        <v>15</v>
      </c>
      <c r="C80" s="45" t="s">
        <v>320</v>
      </c>
      <c r="D80" s="45" t="s">
        <v>201</v>
      </c>
      <c r="E80" s="45" t="s">
        <v>321</v>
      </c>
      <c r="F80" s="45" t="s">
        <v>322</v>
      </c>
    </row>
    <row r="81" spans="1:6" ht="14.25" customHeight="1" x14ac:dyDescent="0.2">
      <c r="A81" s="93">
        <f t="shared" si="1"/>
        <v>41853.666669999999</v>
      </c>
      <c r="B81" s="38">
        <v>16</v>
      </c>
      <c r="C81" s="45" t="s">
        <v>323</v>
      </c>
      <c r="D81" s="45" t="s">
        <v>201</v>
      </c>
      <c r="E81" s="45" t="s">
        <v>324</v>
      </c>
      <c r="F81" s="45" t="s">
        <v>325</v>
      </c>
    </row>
    <row r="82" spans="1:6" ht="14.25" customHeight="1" x14ac:dyDescent="0.2">
      <c r="A82" s="93">
        <f t="shared" si="1"/>
        <v>41853.708330000001</v>
      </c>
      <c r="B82" s="38">
        <v>17</v>
      </c>
      <c r="C82" s="45" t="s">
        <v>326</v>
      </c>
      <c r="D82" s="45" t="s">
        <v>201</v>
      </c>
      <c r="E82" s="45" t="s">
        <v>327</v>
      </c>
      <c r="F82" s="45" t="s">
        <v>328</v>
      </c>
    </row>
    <row r="83" spans="1:6" ht="14.25" customHeight="1" x14ac:dyDescent="0.2">
      <c r="A83" s="93">
        <f t="shared" si="1"/>
        <v>41853.75</v>
      </c>
      <c r="B83" s="38">
        <v>18</v>
      </c>
      <c r="C83" s="45" t="s">
        <v>329</v>
      </c>
      <c r="D83" s="45" t="s">
        <v>330</v>
      </c>
      <c r="E83" s="45" t="s">
        <v>201</v>
      </c>
      <c r="F83" s="45" t="s">
        <v>331</v>
      </c>
    </row>
    <row r="84" spans="1:6" ht="14.25" customHeight="1" x14ac:dyDescent="0.2">
      <c r="A84" s="93">
        <f t="shared" si="1"/>
        <v>41853.791669999999</v>
      </c>
      <c r="B84" s="38">
        <v>19</v>
      </c>
      <c r="C84" s="45" t="s">
        <v>332</v>
      </c>
      <c r="D84" s="45" t="s">
        <v>333</v>
      </c>
      <c r="E84" s="45" t="s">
        <v>334</v>
      </c>
      <c r="F84" s="45" t="s">
        <v>335</v>
      </c>
    </row>
    <row r="85" spans="1:6" ht="14.25" customHeight="1" x14ac:dyDescent="0.2">
      <c r="A85" s="93">
        <f t="shared" si="1"/>
        <v>41853.833330000001</v>
      </c>
      <c r="B85" s="38">
        <v>20</v>
      </c>
      <c r="C85" s="45" t="s">
        <v>336</v>
      </c>
      <c r="D85" s="45" t="s">
        <v>337</v>
      </c>
      <c r="E85" s="45" t="s">
        <v>201</v>
      </c>
      <c r="F85" s="45" t="s">
        <v>338</v>
      </c>
    </row>
    <row r="86" spans="1:6" ht="14.25" customHeight="1" x14ac:dyDescent="0.2">
      <c r="A86" s="93">
        <f t="shared" si="1"/>
        <v>41853.875</v>
      </c>
      <c r="B86" s="38">
        <v>21</v>
      </c>
      <c r="C86" s="45" t="s">
        <v>339</v>
      </c>
      <c r="D86" s="45" t="s">
        <v>340</v>
      </c>
      <c r="E86" s="45" t="s">
        <v>201</v>
      </c>
      <c r="F86" s="45" t="s">
        <v>341</v>
      </c>
    </row>
    <row r="87" spans="1:6" ht="14.25" customHeight="1" x14ac:dyDescent="0.2">
      <c r="A87" s="93">
        <f t="shared" si="1"/>
        <v>41853.916669999999</v>
      </c>
      <c r="B87" s="38">
        <v>22</v>
      </c>
      <c r="C87" s="45" t="s">
        <v>342</v>
      </c>
      <c r="D87" s="45" t="s">
        <v>201</v>
      </c>
      <c r="E87" s="45" t="s">
        <v>343</v>
      </c>
      <c r="F87" s="45" t="s">
        <v>344</v>
      </c>
    </row>
    <row r="88" spans="1:6" ht="14.25" customHeight="1" x14ac:dyDescent="0.2">
      <c r="A88" s="93">
        <f t="shared" si="1"/>
        <v>41853.958330000001</v>
      </c>
      <c r="B88" s="38">
        <v>23</v>
      </c>
      <c r="C88" s="45" t="s">
        <v>345</v>
      </c>
      <c r="D88" s="45" t="s">
        <v>201</v>
      </c>
      <c r="E88" s="45" t="s">
        <v>346</v>
      </c>
      <c r="F88" s="45" t="s">
        <v>347</v>
      </c>
    </row>
    <row r="89" spans="1:6" ht="14.25" customHeight="1" x14ac:dyDescent="0.2">
      <c r="A89" s="93">
        <f t="shared" si="1"/>
        <v>41854</v>
      </c>
      <c r="B89" s="38">
        <v>0</v>
      </c>
      <c r="C89" s="45" t="s">
        <v>348</v>
      </c>
      <c r="D89" s="45" t="s">
        <v>227</v>
      </c>
      <c r="E89" s="45" t="s">
        <v>349</v>
      </c>
      <c r="F89" s="45" t="s">
        <v>350</v>
      </c>
    </row>
    <row r="90" spans="1:6" ht="14.25" customHeight="1" x14ac:dyDescent="0.2">
      <c r="A90" s="93">
        <f t="shared" si="1"/>
        <v>41854.041669999999</v>
      </c>
      <c r="B90" s="38">
        <v>1</v>
      </c>
      <c r="C90" s="45" t="s">
        <v>351</v>
      </c>
      <c r="D90" s="45" t="s">
        <v>201</v>
      </c>
      <c r="E90" s="45" t="s">
        <v>352</v>
      </c>
      <c r="F90" s="45" t="s">
        <v>353</v>
      </c>
    </row>
    <row r="91" spans="1:6" ht="14.25" customHeight="1" x14ac:dyDescent="0.2">
      <c r="A91" s="93">
        <f t="shared" si="1"/>
        <v>41854.083330000001</v>
      </c>
      <c r="B91" s="38">
        <v>2</v>
      </c>
      <c r="C91" s="45" t="s">
        <v>354</v>
      </c>
      <c r="D91" s="45" t="s">
        <v>201</v>
      </c>
      <c r="E91" s="45" t="s">
        <v>355</v>
      </c>
      <c r="F91" s="45" t="s">
        <v>356</v>
      </c>
    </row>
    <row r="92" spans="1:6" ht="14.25" customHeight="1" x14ac:dyDescent="0.2">
      <c r="A92" s="93">
        <f t="shared" si="1"/>
        <v>41854.125</v>
      </c>
      <c r="B92" s="38">
        <v>3</v>
      </c>
      <c r="C92" s="45" t="s">
        <v>357</v>
      </c>
      <c r="D92" s="45" t="s">
        <v>201</v>
      </c>
      <c r="E92" s="45" t="s">
        <v>358</v>
      </c>
      <c r="F92" s="45" t="s">
        <v>359</v>
      </c>
    </row>
    <row r="93" spans="1:6" ht="14.25" customHeight="1" x14ac:dyDescent="0.2">
      <c r="A93" s="93">
        <f t="shared" si="1"/>
        <v>41854.166669999999</v>
      </c>
      <c r="B93" s="38">
        <v>4</v>
      </c>
      <c r="C93" s="45" t="s">
        <v>360</v>
      </c>
      <c r="D93" s="45" t="s">
        <v>201</v>
      </c>
      <c r="E93" s="45" t="s">
        <v>361</v>
      </c>
      <c r="F93" s="45" t="s">
        <v>362</v>
      </c>
    </row>
    <row r="94" spans="1:6" ht="14.25" customHeight="1" x14ac:dyDescent="0.2">
      <c r="A94" s="93">
        <f t="shared" si="1"/>
        <v>41854.208330000001</v>
      </c>
      <c r="B94" s="38">
        <v>5</v>
      </c>
      <c r="C94" s="45" t="s">
        <v>363</v>
      </c>
      <c r="D94" s="45" t="s">
        <v>364</v>
      </c>
      <c r="E94" s="45" t="s">
        <v>201</v>
      </c>
      <c r="F94" s="45" t="s">
        <v>365</v>
      </c>
    </row>
    <row r="95" spans="1:6" ht="14.25" customHeight="1" x14ac:dyDescent="0.2">
      <c r="A95" s="93">
        <f t="shared" si="1"/>
        <v>41854.25</v>
      </c>
      <c r="B95" s="38">
        <v>6</v>
      </c>
      <c r="C95" s="45" t="s">
        <v>366</v>
      </c>
      <c r="D95" s="45" t="s">
        <v>367</v>
      </c>
      <c r="E95" s="45" t="s">
        <v>201</v>
      </c>
      <c r="F95" s="45" t="s">
        <v>368</v>
      </c>
    </row>
    <row r="96" spans="1:6" ht="14.25" customHeight="1" x14ac:dyDescent="0.2">
      <c r="A96" s="93">
        <f t="shared" si="1"/>
        <v>41854.291669999999</v>
      </c>
      <c r="B96" s="38">
        <v>7</v>
      </c>
      <c r="C96" s="45" t="s">
        <v>369</v>
      </c>
      <c r="D96" s="45" t="s">
        <v>370</v>
      </c>
      <c r="E96" s="45" t="s">
        <v>201</v>
      </c>
      <c r="F96" s="45" t="s">
        <v>371</v>
      </c>
    </row>
    <row r="97" spans="1:6" ht="14.25" customHeight="1" x14ac:dyDescent="0.2">
      <c r="A97" s="93">
        <f t="shared" si="1"/>
        <v>41854.333330000001</v>
      </c>
      <c r="B97" s="38">
        <v>8</v>
      </c>
      <c r="C97" s="45" t="s">
        <v>372</v>
      </c>
      <c r="D97" s="45" t="s">
        <v>373</v>
      </c>
      <c r="E97" s="45" t="s">
        <v>201</v>
      </c>
      <c r="F97" s="45" t="s">
        <v>374</v>
      </c>
    </row>
    <row r="98" spans="1:6" ht="14.25" customHeight="1" x14ac:dyDescent="0.2">
      <c r="A98" s="93">
        <f t="shared" si="1"/>
        <v>41854.375</v>
      </c>
      <c r="B98" s="38">
        <v>9</v>
      </c>
      <c r="C98" s="45" t="s">
        <v>375</v>
      </c>
      <c r="D98" s="45" t="s">
        <v>376</v>
      </c>
      <c r="E98" s="45" t="s">
        <v>201</v>
      </c>
      <c r="F98" s="45" t="s">
        <v>377</v>
      </c>
    </row>
    <row r="99" spans="1:6" ht="14.25" customHeight="1" x14ac:dyDescent="0.2">
      <c r="A99" s="93">
        <f t="shared" si="1"/>
        <v>41854.416669999999</v>
      </c>
      <c r="B99" s="38">
        <v>10</v>
      </c>
      <c r="C99" s="45" t="s">
        <v>378</v>
      </c>
      <c r="D99" s="45" t="s">
        <v>201</v>
      </c>
      <c r="E99" s="45" t="s">
        <v>379</v>
      </c>
      <c r="F99" s="45" t="s">
        <v>380</v>
      </c>
    </row>
    <row r="100" spans="1:6" ht="14.25" customHeight="1" x14ac:dyDescent="0.2">
      <c r="A100" s="93">
        <f t="shared" si="1"/>
        <v>41854.458330000001</v>
      </c>
      <c r="B100" s="38">
        <v>11</v>
      </c>
      <c r="C100" s="45" t="s">
        <v>381</v>
      </c>
      <c r="D100" s="45" t="s">
        <v>201</v>
      </c>
      <c r="E100" s="45" t="s">
        <v>382</v>
      </c>
      <c r="F100" s="45" t="s">
        <v>383</v>
      </c>
    </row>
    <row r="101" spans="1:6" ht="14.25" customHeight="1" x14ac:dyDescent="0.2">
      <c r="A101" s="93">
        <f t="shared" si="1"/>
        <v>41854.5</v>
      </c>
      <c r="B101" s="38">
        <v>12</v>
      </c>
      <c r="C101" s="45" t="s">
        <v>384</v>
      </c>
      <c r="D101" s="45" t="s">
        <v>201</v>
      </c>
      <c r="E101" s="45" t="s">
        <v>385</v>
      </c>
      <c r="F101" s="45" t="s">
        <v>386</v>
      </c>
    </row>
    <row r="102" spans="1:6" ht="14.25" customHeight="1" x14ac:dyDescent="0.2">
      <c r="A102" s="93">
        <f t="shared" si="1"/>
        <v>41854.541669999999</v>
      </c>
      <c r="B102" s="38">
        <v>13</v>
      </c>
      <c r="C102" s="45" t="s">
        <v>387</v>
      </c>
      <c r="D102" s="45" t="s">
        <v>201</v>
      </c>
      <c r="E102" s="45" t="s">
        <v>388</v>
      </c>
      <c r="F102" s="45" t="s">
        <v>389</v>
      </c>
    </row>
    <row r="103" spans="1:6" ht="14.25" customHeight="1" x14ac:dyDescent="0.2">
      <c r="A103" s="93">
        <f t="shared" si="1"/>
        <v>41854.583330000001</v>
      </c>
      <c r="B103" s="38">
        <v>14</v>
      </c>
      <c r="C103" s="45" t="s">
        <v>390</v>
      </c>
      <c r="D103" s="45" t="s">
        <v>317</v>
      </c>
      <c r="E103" s="45" t="s">
        <v>391</v>
      </c>
      <c r="F103" s="45" t="s">
        <v>392</v>
      </c>
    </row>
    <row r="104" spans="1:6" ht="14.25" customHeight="1" x14ac:dyDescent="0.2">
      <c r="A104" s="93">
        <f t="shared" si="1"/>
        <v>41854.625</v>
      </c>
      <c r="B104" s="38">
        <v>15</v>
      </c>
      <c r="C104" s="45" t="s">
        <v>393</v>
      </c>
      <c r="D104" s="45" t="s">
        <v>394</v>
      </c>
      <c r="E104" s="45" t="s">
        <v>227</v>
      </c>
      <c r="F104" s="45" t="s">
        <v>395</v>
      </c>
    </row>
    <row r="105" spans="1:6" ht="14.25" customHeight="1" x14ac:dyDescent="0.2">
      <c r="A105" s="93">
        <f t="shared" si="1"/>
        <v>41854.666669999999</v>
      </c>
      <c r="B105" s="38">
        <v>16</v>
      </c>
      <c r="C105" s="45" t="s">
        <v>396</v>
      </c>
      <c r="D105" s="45" t="s">
        <v>397</v>
      </c>
      <c r="E105" s="45" t="s">
        <v>201</v>
      </c>
      <c r="F105" s="45" t="s">
        <v>398</v>
      </c>
    </row>
    <row r="106" spans="1:6" ht="14.25" customHeight="1" x14ac:dyDescent="0.2">
      <c r="A106" s="93">
        <f t="shared" si="1"/>
        <v>41854.708330000001</v>
      </c>
      <c r="B106" s="38">
        <v>17</v>
      </c>
      <c r="C106" s="45" t="s">
        <v>399</v>
      </c>
      <c r="D106" s="45" t="s">
        <v>400</v>
      </c>
      <c r="E106" s="45" t="s">
        <v>201</v>
      </c>
      <c r="F106" s="45" t="s">
        <v>401</v>
      </c>
    </row>
    <row r="107" spans="1:6" ht="14.25" customHeight="1" x14ac:dyDescent="0.2">
      <c r="A107" s="93">
        <f t="shared" si="1"/>
        <v>41854.75</v>
      </c>
      <c r="B107" s="38">
        <v>18</v>
      </c>
      <c r="C107" s="45" t="s">
        <v>402</v>
      </c>
      <c r="D107" s="45" t="s">
        <v>403</v>
      </c>
      <c r="E107" s="45" t="s">
        <v>227</v>
      </c>
      <c r="F107" s="45" t="s">
        <v>404</v>
      </c>
    </row>
    <row r="108" spans="1:6" ht="14.25" customHeight="1" x14ac:dyDescent="0.2">
      <c r="A108" s="93">
        <f t="shared" si="1"/>
        <v>41854.791669999999</v>
      </c>
      <c r="B108" s="38">
        <v>19</v>
      </c>
      <c r="C108" s="45" t="s">
        <v>405</v>
      </c>
      <c r="D108" s="45" t="s">
        <v>406</v>
      </c>
      <c r="E108" s="45" t="s">
        <v>201</v>
      </c>
      <c r="F108" s="45" t="s">
        <v>407</v>
      </c>
    </row>
    <row r="109" spans="1:6" ht="14.25" customHeight="1" x14ac:dyDescent="0.2">
      <c r="A109" s="93">
        <f t="shared" si="1"/>
        <v>41854.833330000001</v>
      </c>
      <c r="B109" s="38">
        <v>20</v>
      </c>
      <c r="C109" s="45" t="s">
        <v>408</v>
      </c>
      <c r="D109" s="45" t="s">
        <v>409</v>
      </c>
      <c r="E109" s="45" t="s">
        <v>227</v>
      </c>
      <c r="F109" s="45" t="s">
        <v>410</v>
      </c>
    </row>
    <row r="110" spans="1:6" ht="14.25" customHeight="1" x14ac:dyDescent="0.2">
      <c r="A110" s="93">
        <f t="shared" si="1"/>
        <v>41854.875</v>
      </c>
      <c r="B110" s="38">
        <v>21</v>
      </c>
      <c r="C110" s="45" t="s">
        <v>411</v>
      </c>
      <c r="D110" s="45" t="s">
        <v>412</v>
      </c>
      <c r="E110" s="45" t="s">
        <v>201</v>
      </c>
      <c r="F110" s="45" t="s">
        <v>413</v>
      </c>
    </row>
    <row r="111" spans="1:6" ht="14.25" customHeight="1" x14ac:dyDescent="0.2">
      <c r="A111" s="93">
        <f t="shared" si="1"/>
        <v>41854.916669999999</v>
      </c>
      <c r="B111" s="38">
        <v>22</v>
      </c>
      <c r="C111" s="45" t="s">
        <v>414</v>
      </c>
      <c r="D111" s="45" t="s">
        <v>201</v>
      </c>
      <c r="E111" s="45" t="s">
        <v>415</v>
      </c>
      <c r="F111" s="45" t="s">
        <v>416</v>
      </c>
    </row>
    <row r="112" spans="1:6" ht="14.25" customHeight="1" x14ac:dyDescent="0.2">
      <c r="A112" s="93">
        <f t="shared" si="1"/>
        <v>41854.958330000001</v>
      </c>
      <c r="B112" s="38">
        <v>23</v>
      </c>
      <c r="C112" s="45" t="s">
        <v>417</v>
      </c>
      <c r="D112" s="45" t="s">
        <v>201</v>
      </c>
      <c r="E112" s="45" t="s">
        <v>418</v>
      </c>
      <c r="F112" s="45" t="s">
        <v>419</v>
      </c>
    </row>
    <row r="113" spans="1:6" ht="14.25" customHeight="1" x14ac:dyDescent="0.2">
      <c r="A113" s="93">
        <f t="shared" si="1"/>
        <v>41855</v>
      </c>
      <c r="B113" s="38">
        <v>0</v>
      </c>
      <c r="C113" s="45" t="s">
        <v>420</v>
      </c>
      <c r="D113" s="45" t="s">
        <v>227</v>
      </c>
      <c r="E113" s="45" t="s">
        <v>421</v>
      </c>
      <c r="F113" s="45" t="s">
        <v>422</v>
      </c>
    </row>
    <row r="114" spans="1:6" ht="14.25" customHeight="1" x14ac:dyDescent="0.2">
      <c r="A114" s="93">
        <f t="shared" si="1"/>
        <v>41855.041669999999</v>
      </c>
      <c r="B114" s="38">
        <v>1</v>
      </c>
      <c r="C114" s="45" t="s">
        <v>204</v>
      </c>
      <c r="D114" s="45" t="s">
        <v>201</v>
      </c>
      <c r="E114" s="45" t="s">
        <v>423</v>
      </c>
      <c r="F114" s="45" t="s">
        <v>206</v>
      </c>
    </row>
    <row r="115" spans="1:6" ht="14.25" customHeight="1" x14ac:dyDescent="0.2">
      <c r="A115" s="93">
        <f t="shared" si="1"/>
        <v>41855.083330000001</v>
      </c>
      <c r="B115" s="38">
        <v>2</v>
      </c>
      <c r="C115" s="45" t="s">
        <v>424</v>
      </c>
      <c r="D115" s="45" t="s">
        <v>201</v>
      </c>
      <c r="E115" s="45" t="s">
        <v>412</v>
      </c>
      <c r="F115" s="45" t="s">
        <v>425</v>
      </c>
    </row>
    <row r="116" spans="1:6" ht="14.25" customHeight="1" x14ac:dyDescent="0.2">
      <c r="A116" s="93">
        <f t="shared" si="1"/>
        <v>41855.125</v>
      </c>
      <c r="B116" s="38">
        <v>3</v>
      </c>
      <c r="C116" s="45" t="s">
        <v>426</v>
      </c>
      <c r="D116" s="45" t="s">
        <v>201</v>
      </c>
      <c r="E116" s="45" t="s">
        <v>427</v>
      </c>
      <c r="F116" s="45" t="s">
        <v>428</v>
      </c>
    </row>
    <row r="117" spans="1:6" ht="14.25" customHeight="1" x14ac:dyDescent="0.2">
      <c r="A117" s="93">
        <f t="shared" si="1"/>
        <v>41855.166669999999</v>
      </c>
      <c r="B117" s="38">
        <v>4</v>
      </c>
      <c r="C117" s="45" t="s">
        <v>426</v>
      </c>
      <c r="D117" s="45" t="s">
        <v>429</v>
      </c>
      <c r="E117" s="45" t="s">
        <v>430</v>
      </c>
      <c r="F117" s="45" t="s">
        <v>428</v>
      </c>
    </row>
    <row r="118" spans="1:6" ht="14.25" customHeight="1" x14ac:dyDescent="0.2">
      <c r="A118" s="93">
        <f t="shared" si="1"/>
        <v>41855.208330000001</v>
      </c>
      <c r="B118" s="38">
        <v>5</v>
      </c>
      <c r="C118" s="45" t="s">
        <v>431</v>
      </c>
      <c r="D118" s="45" t="s">
        <v>432</v>
      </c>
      <c r="E118" s="45" t="s">
        <v>201</v>
      </c>
      <c r="F118" s="45" t="s">
        <v>433</v>
      </c>
    </row>
    <row r="119" spans="1:6" ht="14.25" customHeight="1" x14ac:dyDescent="0.2">
      <c r="A119" s="93">
        <f t="shared" si="1"/>
        <v>41855.25</v>
      </c>
      <c r="B119" s="38">
        <v>6</v>
      </c>
      <c r="C119" s="45" t="s">
        <v>434</v>
      </c>
      <c r="D119" s="45" t="s">
        <v>435</v>
      </c>
      <c r="E119" s="45" t="s">
        <v>201</v>
      </c>
      <c r="F119" s="45" t="s">
        <v>436</v>
      </c>
    </row>
    <row r="120" spans="1:6" ht="14.25" customHeight="1" x14ac:dyDescent="0.2">
      <c r="A120" s="93">
        <f t="shared" si="1"/>
        <v>41855.291669999999</v>
      </c>
      <c r="B120" s="38">
        <v>7</v>
      </c>
      <c r="C120" s="45" t="s">
        <v>437</v>
      </c>
      <c r="D120" s="45" t="s">
        <v>438</v>
      </c>
      <c r="E120" s="45" t="s">
        <v>201</v>
      </c>
      <c r="F120" s="45" t="s">
        <v>439</v>
      </c>
    </row>
    <row r="121" spans="1:6" ht="14.25" customHeight="1" x14ac:dyDescent="0.2">
      <c r="A121" s="93">
        <f t="shared" si="1"/>
        <v>41855.333330000001</v>
      </c>
      <c r="B121" s="38">
        <v>8</v>
      </c>
      <c r="C121" s="45" t="s">
        <v>440</v>
      </c>
      <c r="D121" s="45" t="s">
        <v>441</v>
      </c>
      <c r="E121" s="45" t="s">
        <v>201</v>
      </c>
      <c r="F121" s="45" t="s">
        <v>442</v>
      </c>
    </row>
    <row r="122" spans="1:6" ht="14.25" customHeight="1" x14ac:dyDescent="0.2">
      <c r="A122" s="93">
        <f t="shared" si="1"/>
        <v>41855.375</v>
      </c>
      <c r="B122" s="38">
        <v>9</v>
      </c>
      <c r="C122" s="45" t="s">
        <v>443</v>
      </c>
      <c r="D122" s="45" t="s">
        <v>444</v>
      </c>
      <c r="E122" s="45" t="s">
        <v>201</v>
      </c>
      <c r="F122" s="45" t="s">
        <v>445</v>
      </c>
    </row>
    <row r="123" spans="1:6" ht="14.25" customHeight="1" x14ac:dyDescent="0.2">
      <c r="A123" s="93">
        <f t="shared" si="1"/>
        <v>41855.416669999999</v>
      </c>
      <c r="B123" s="38">
        <v>10</v>
      </c>
      <c r="C123" s="45" t="s">
        <v>446</v>
      </c>
      <c r="D123" s="45" t="s">
        <v>447</v>
      </c>
      <c r="E123" s="45" t="s">
        <v>448</v>
      </c>
      <c r="F123" s="45" t="s">
        <v>449</v>
      </c>
    </row>
    <row r="124" spans="1:6" ht="14.25" customHeight="1" x14ac:dyDescent="0.2">
      <c r="A124" s="93">
        <f t="shared" si="1"/>
        <v>41855.458330000001</v>
      </c>
      <c r="B124" s="38">
        <v>11</v>
      </c>
      <c r="C124" s="45" t="s">
        <v>450</v>
      </c>
      <c r="D124" s="45" t="s">
        <v>201</v>
      </c>
      <c r="E124" s="45" t="s">
        <v>451</v>
      </c>
      <c r="F124" s="45" t="s">
        <v>452</v>
      </c>
    </row>
    <row r="125" spans="1:6" ht="14.25" customHeight="1" x14ac:dyDescent="0.2">
      <c r="A125" s="93">
        <f t="shared" si="1"/>
        <v>41855.5</v>
      </c>
      <c r="B125" s="38">
        <v>12</v>
      </c>
      <c r="C125" s="45" t="s">
        <v>453</v>
      </c>
      <c r="D125" s="45" t="s">
        <v>317</v>
      </c>
      <c r="E125" s="45" t="s">
        <v>454</v>
      </c>
      <c r="F125" s="45" t="s">
        <v>455</v>
      </c>
    </row>
    <row r="126" spans="1:6" ht="14.25" customHeight="1" x14ac:dyDescent="0.2">
      <c r="A126" s="93">
        <f t="shared" si="1"/>
        <v>41855.541669999999</v>
      </c>
      <c r="B126" s="38">
        <v>13</v>
      </c>
      <c r="C126" s="45" t="s">
        <v>456</v>
      </c>
      <c r="D126" s="45" t="s">
        <v>457</v>
      </c>
      <c r="E126" s="45" t="s">
        <v>201</v>
      </c>
      <c r="F126" s="45" t="s">
        <v>458</v>
      </c>
    </row>
    <row r="127" spans="1:6" ht="14.25" customHeight="1" x14ac:dyDescent="0.2">
      <c r="A127" s="93">
        <f t="shared" si="1"/>
        <v>41855.583330000001</v>
      </c>
      <c r="B127" s="38">
        <v>14</v>
      </c>
      <c r="C127" s="45" t="s">
        <v>459</v>
      </c>
      <c r="D127" s="45" t="s">
        <v>460</v>
      </c>
      <c r="E127" s="45" t="s">
        <v>201</v>
      </c>
      <c r="F127" s="45" t="s">
        <v>461</v>
      </c>
    </row>
    <row r="128" spans="1:6" ht="14.25" customHeight="1" x14ac:dyDescent="0.2">
      <c r="A128" s="93">
        <f t="shared" si="1"/>
        <v>41855.625</v>
      </c>
      <c r="B128" s="38">
        <v>15</v>
      </c>
      <c r="C128" s="45" t="s">
        <v>462</v>
      </c>
      <c r="D128" s="45" t="s">
        <v>463</v>
      </c>
      <c r="E128" s="45" t="s">
        <v>201</v>
      </c>
      <c r="F128" s="45" t="s">
        <v>464</v>
      </c>
    </row>
    <row r="129" spans="1:6" ht="14.25" customHeight="1" x14ac:dyDescent="0.2">
      <c r="A129" s="93">
        <f t="shared" si="1"/>
        <v>41855.666669999999</v>
      </c>
      <c r="B129" s="38">
        <v>16</v>
      </c>
      <c r="C129" s="45" t="s">
        <v>465</v>
      </c>
      <c r="D129" s="45" t="s">
        <v>466</v>
      </c>
      <c r="E129" s="45" t="s">
        <v>201</v>
      </c>
      <c r="F129" s="45" t="s">
        <v>467</v>
      </c>
    </row>
    <row r="130" spans="1:6" ht="14.25" customHeight="1" x14ac:dyDescent="0.2">
      <c r="A130" s="93">
        <f t="shared" ref="A130:A193" si="2">A106+1</f>
        <v>41855.708330000001</v>
      </c>
      <c r="B130" s="38">
        <v>17</v>
      </c>
      <c r="C130" s="45" t="s">
        <v>468</v>
      </c>
      <c r="D130" s="45" t="s">
        <v>469</v>
      </c>
      <c r="E130" s="45" t="s">
        <v>227</v>
      </c>
      <c r="F130" s="45" t="s">
        <v>470</v>
      </c>
    </row>
    <row r="131" spans="1:6" ht="14.25" customHeight="1" x14ac:dyDescent="0.2">
      <c r="A131" s="93">
        <f t="shared" si="2"/>
        <v>41855.75</v>
      </c>
      <c r="B131" s="38">
        <v>18</v>
      </c>
      <c r="C131" s="45" t="s">
        <v>471</v>
      </c>
      <c r="D131" s="45" t="s">
        <v>201</v>
      </c>
      <c r="E131" s="45" t="s">
        <v>472</v>
      </c>
      <c r="F131" s="45" t="s">
        <v>473</v>
      </c>
    </row>
    <row r="132" spans="1:6" ht="14.25" customHeight="1" x14ac:dyDescent="0.2">
      <c r="A132" s="93">
        <f t="shared" si="2"/>
        <v>41855.791669999999</v>
      </c>
      <c r="B132" s="38">
        <v>19</v>
      </c>
      <c r="C132" s="45" t="s">
        <v>474</v>
      </c>
      <c r="D132" s="45" t="s">
        <v>201</v>
      </c>
      <c r="E132" s="45" t="s">
        <v>475</v>
      </c>
      <c r="F132" s="45" t="s">
        <v>476</v>
      </c>
    </row>
    <row r="133" spans="1:6" ht="14.25" customHeight="1" x14ac:dyDescent="0.2">
      <c r="A133" s="93">
        <f t="shared" si="2"/>
        <v>41855.833330000001</v>
      </c>
      <c r="B133" s="38">
        <v>20</v>
      </c>
      <c r="C133" s="45" t="s">
        <v>477</v>
      </c>
      <c r="D133" s="45" t="s">
        <v>478</v>
      </c>
      <c r="E133" s="45" t="s">
        <v>201</v>
      </c>
      <c r="F133" s="45" t="s">
        <v>479</v>
      </c>
    </row>
    <row r="134" spans="1:6" ht="14.25" customHeight="1" x14ac:dyDescent="0.2">
      <c r="A134" s="93">
        <f t="shared" si="2"/>
        <v>41855.875</v>
      </c>
      <c r="B134" s="38">
        <v>21</v>
      </c>
      <c r="C134" s="45" t="s">
        <v>480</v>
      </c>
      <c r="D134" s="45" t="s">
        <v>201</v>
      </c>
      <c r="E134" s="45" t="s">
        <v>481</v>
      </c>
      <c r="F134" s="45" t="s">
        <v>482</v>
      </c>
    </row>
    <row r="135" spans="1:6" ht="14.25" customHeight="1" x14ac:dyDescent="0.2">
      <c r="A135" s="93">
        <f t="shared" si="2"/>
        <v>41855.916669999999</v>
      </c>
      <c r="B135" s="38">
        <v>22</v>
      </c>
      <c r="C135" s="45" t="s">
        <v>483</v>
      </c>
      <c r="D135" s="45" t="s">
        <v>201</v>
      </c>
      <c r="E135" s="45" t="s">
        <v>484</v>
      </c>
      <c r="F135" s="45" t="s">
        <v>485</v>
      </c>
    </row>
    <row r="136" spans="1:6" ht="14.25" customHeight="1" x14ac:dyDescent="0.2">
      <c r="A136" s="93">
        <f t="shared" si="2"/>
        <v>41855.958330000001</v>
      </c>
      <c r="B136" s="38">
        <v>23</v>
      </c>
      <c r="C136" s="45" t="s">
        <v>486</v>
      </c>
      <c r="D136" s="45" t="s">
        <v>201</v>
      </c>
      <c r="E136" s="45" t="s">
        <v>487</v>
      </c>
      <c r="F136" s="45" t="s">
        <v>488</v>
      </c>
    </row>
    <row r="137" spans="1:6" ht="14.25" customHeight="1" x14ac:dyDescent="0.2">
      <c r="A137" s="93">
        <f t="shared" si="2"/>
        <v>41856</v>
      </c>
      <c r="B137" s="38">
        <v>0</v>
      </c>
      <c r="C137" s="45" t="s">
        <v>489</v>
      </c>
      <c r="D137" s="45" t="s">
        <v>201</v>
      </c>
      <c r="E137" s="45" t="s">
        <v>490</v>
      </c>
      <c r="F137" s="45" t="s">
        <v>491</v>
      </c>
    </row>
    <row r="138" spans="1:6" ht="14.25" customHeight="1" x14ac:dyDescent="0.2">
      <c r="A138" s="93">
        <f t="shared" si="2"/>
        <v>41856.041669999999</v>
      </c>
      <c r="B138" s="38">
        <v>1</v>
      </c>
      <c r="C138" s="45" t="s">
        <v>492</v>
      </c>
      <c r="D138" s="45" t="s">
        <v>201</v>
      </c>
      <c r="E138" s="45" t="s">
        <v>493</v>
      </c>
      <c r="F138" s="45" t="s">
        <v>494</v>
      </c>
    </row>
    <row r="139" spans="1:6" ht="14.25" customHeight="1" x14ac:dyDescent="0.2">
      <c r="A139" s="93">
        <f t="shared" si="2"/>
        <v>41856.083330000001</v>
      </c>
      <c r="B139" s="38">
        <v>2</v>
      </c>
      <c r="C139" s="45" t="s">
        <v>495</v>
      </c>
      <c r="D139" s="45" t="s">
        <v>201</v>
      </c>
      <c r="E139" s="45" t="s">
        <v>496</v>
      </c>
      <c r="F139" s="45" t="s">
        <v>497</v>
      </c>
    </row>
    <row r="140" spans="1:6" ht="14.25" customHeight="1" x14ac:dyDescent="0.2">
      <c r="A140" s="93">
        <f t="shared" si="2"/>
        <v>41856.125</v>
      </c>
      <c r="B140" s="38">
        <v>3</v>
      </c>
      <c r="C140" s="45" t="s">
        <v>426</v>
      </c>
      <c r="D140" s="45" t="s">
        <v>201</v>
      </c>
      <c r="E140" s="45" t="s">
        <v>498</v>
      </c>
      <c r="F140" s="45" t="s">
        <v>428</v>
      </c>
    </row>
    <row r="141" spans="1:6" ht="14.25" customHeight="1" x14ac:dyDescent="0.2">
      <c r="A141" s="93">
        <f t="shared" si="2"/>
        <v>41856.166669999999</v>
      </c>
      <c r="B141" s="38">
        <v>4</v>
      </c>
      <c r="C141" s="45" t="s">
        <v>499</v>
      </c>
      <c r="D141" s="45" t="s">
        <v>500</v>
      </c>
      <c r="E141" s="45" t="s">
        <v>201</v>
      </c>
      <c r="F141" s="45" t="s">
        <v>501</v>
      </c>
    </row>
    <row r="142" spans="1:6" ht="14.25" customHeight="1" x14ac:dyDescent="0.2">
      <c r="A142" s="93">
        <f t="shared" si="2"/>
        <v>41856.208330000001</v>
      </c>
      <c r="B142" s="38">
        <v>5</v>
      </c>
      <c r="C142" s="45" t="s">
        <v>502</v>
      </c>
      <c r="D142" s="45" t="s">
        <v>503</v>
      </c>
      <c r="E142" s="45" t="s">
        <v>201</v>
      </c>
      <c r="F142" s="45" t="s">
        <v>504</v>
      </c>
    </row>
    <row r="143" spans="1:6" ht="14.25" customHeight="1" x14ac:dyDescent="0.2">
      <c r="A143" s="93">
        <f t="shared" si="2"/>
        <v>41856.25</v>
      </c>
      <c r="B143" s="38">
        <v>6</v>
      </c>
      <c r="C143" s="45" t="s">
        <v>235</v>
      </c>
      <c r="D143" s="45" t="s">
        <v>505</v>
      </c>
      <c r="E143" s="45" t="s">
        <v>201</v>
      </c>
      <c r="F143" s="45" t="s">
        <v>238</v>
      </c>
    </row>
    <row r="144" spans="1:6" ht="14.25" customHeight="1" x14ac:dyDescent="0.2">
      <c r="A144" s="93">
        <f t="shared" si="2"/>
        <v>41856.291669999999</v>
      </c>
      <c r="B144" s="38">
        <v>7</v>
      </c>
      <c r="C144" s="45" t="s">
        <v>506</v>
      </c>
      <c r="D144" s="45" t="s">
        <v>507</v>
      </c>
      <c r="E144" s="45" t="s">
        <v>201</v>
      </c>
      <c r="F144" s="45" t="s">
        <v>508</v>
      </c>
    </row>
    <row r="145" spans="1:6" ht="14.25" customHeight="1" x14ac:dyDescent="0.2">
      <c r="A145" s="93">
        <f t="shared" si="2"/>
        <v>41856.333330000001</v>
      </c>
      <c r="B145" s="38">
        <v>8</v>
      </c>
      <c r="C145" s="45" t="s">
        <v>509</v>
      </c>
      <c r="D145" s="45" t="s">
        <v>510</v>
      </c>
      <c r="E145" s="45" t="s">
        <v>201</v>
      </c>
      <c r="F145" s="45" t="s">
        <v>511</v>
      </c>
    </row>
    <row r="146" spans="1:6" ht="14.25" customHeight="1" x14ac:dyDescent="0.2">
      <c r="A146" s="93">
        <f t="shared" si="2"/>
        <v>41856.375</v>
      </c>
      <c r="B146" s="38">
        <v>9</v>
      </c>
      <c r="C146" s="45" t="s">
        <v>512</v>
      </c>
      <c r="D146" s="45" t="s">
        <v>513</v>
      </c>
      <c r="E146" s="45" t="s">
        <v>201</v>
      </c>
      <c r="F146" s="45" t="s">
        <v>514</v>
      </c>
    </row>
    <row r="147" spans="1:6" ht="14.25" customHeight="1" x14ac:dyDescent="0.2">
      <c r="A147" s="93">
        <f t="shared" si="2"/>
        <v>41856.416669999999</v>
      </c>
      <c r="B147" s="38">
        <v>10</v>
      </c>
      <c r="C147" s="45" t="s">
        <v>515</v>
      </c>
      <c r="D147" s="45" t="s">
        <v>516</v>
      </c>
      <c r="E147" s="45" t="s">
        <v>201</v>
      </c>
      <c r="F147" s="45" t="s">
        <v>517</v>
      </c>
    </row>
    <row r="148" spans="1:6" ht="14.25" customHeight="1" x14ac:dyDescent="0.2">
      <c r="A148" s="93">
        <f t="shared" si="2"/>
        <v>41856.458330000001</v>
      </c>
      <c r="B148" s="38">
        <v>11</v>
      </c>
      <c r="C148" s="45" t="s">
        <v>518</v>
      </c>
      <c r="D148" s="45" t="s">
        <v>519</v>
      </c>
      <c r="E148" s="45" t="s">
        <v>520</v>
      </c>
      <c r="F148" s="45" t="s">
        <v>521</v>
      </c>
    </row>
    <row r="149" spans="1:6" ht="14.25" customHeight="1" x14ac:dyDescent="0.2">
      <c r="A149" s="93">
        <f t="shared" si="2"/>
        <v>41856.5</v>
      </c>
      <c r="B149" s="38">
        <v>12</v>
      </c>
      <c r="C149" s="45" t="s">
        <v>522</v>
      </c>
      <c r="D149" s="45" t="s">
        <v>523</v>
      </c>
      <c r="E149" s="45" t="s">
        <v>201</v>
      </c>
      <c r="F149" s="45" t="s">
        <v>524</v>
      </c>
    </row>
    <row r="150" spans="1:6" ht="14.25" customHeight="1" x14ac:dyDescent="0.2">
      <c r="A150" s="93">
        <f t="shared" si="2"/>
        <v>41856.541669999999</v>
      </c>
      <c r="B150" s="38">
        <v>13</v>
      </c>
      <c r="C150" s="45" t="s">
        <v>525</v>
      </c>
      <c r="D150" s="45" t="s">
        <v>526</v>
      </c>
      <c r="E150" s="45" t="s">
        <v>201</v>
      </c>
      <c r="F150" s="45" t="s">
        <v>527</v>
      </c>
    </row>
    <row r="151" spans="1:6" ht="14.25" customHeight="1" x14ac:dyDescent="0.2">
      <c r="A151" s="93">
        <f t="shared" si="2"/>
        <v>41856.583330000001</v>
      </c>
      <c r="B151" s="38">
        <v>14</v>
      </c>
      <c r="C151" s="45" t="s">
        <v>528</v>
      </c>
      <c r="D151" s="45" t="s">
        <v>529</v>
      </c>
      <c r="E151" s="45" t="s">
        <v>201</v>
      </c>
      <c r="F151" s="45" t="s">
        <v>530</v>
      </c>
    </row>
    <row r="152" spans="1:6" ht="14.25" customHeight="1" x14ac:dyDescent="0.2">
      <c r="A152" s="93">
        <f t="shared" si="2"/>
        <v>41856.625</v>
      </c>
      <c r="B152" s="38">
        <v>15</v>
      </c>
      <c r="C152" s="45" t="s">
        <v>531</v>
      </c>
      <c r="D152" s="45" t="s">
        <v>532</v>
      </c>
      <c r="E152" s="45" t="s">
        <v>201</v>
      </c>
      <c r="F152" s="45" t="s">
        <v>533</v>
      </c>
    </row>
    <row r="153" spans="1:6" ht="14.25" customHeight="1" x14ac:dyDescent="0.2">
      <c r="A153" s="93">
        <f t="shared" si="2"/>
        <v>41856.666669999999</v>
      </c>
      <c r="B153" s="38">
        <v>16</v>
      </c>
      <c r="C153" s="45" t="s">
        <v>276</v>
      </c>
      <c r="D153" s="45" t="s">
        <v>201</v>
      </c>
      <c r="E153" s="45" t="s">
        <v>534</v>
      </c>
      <c r="F153" s="45" t="s">
        <v>278</v>
      </c>
    </row>
    <row r="154" spans="1:6" ht="14.25" customHeight="1" x14ac:dyDescent="0.2">
      <c r="A154" s="93">
        <f t="shared" si="2"/>
        <v>41856.708330000001</v>
      </c>
      <c r="B154" s="38">
        <v>17</v>
      </c>
      <c r="C154" s="45" t="s">
        <v>535</v>
      </c>
      <c r="D154" s="45" t="s">
        <v>201</v>
      </c>
      <c r="E154" s="45" t="s">
        <v>536</v>
      </c>
      <c r="F154" s="45" t="s">
        <v>537</v>
      </c>
    </row>
    <row r="155" spans="1:6" ht="14.25" customHeight="1" x14ac:dyDescent="0.2">
      <c r="A155" s="93">
        <f t="shared" si="2"/>
        <v>41856.75</v>
      </c>
      <c r="B155" s="38">
        <v>18</v>
      </c>
      <c r="C155" s="45" t="s">
        <v>538</v>
      </c>
      <c r="D155" s="45" t="s">
        <v>201</v>
      </c>
      <c r="E155" s="45" t="s">
        <v>539</v>
      </c>
      <c r="F155" s="45" t="s">
        <v>540</v>
      </c>
    </row>
    <row r="156" spans="1:6" ht="14.25" customHeight="1" x14ac:dyDescent="0.2">
      <c r="A156" s="93">
        <f t="shared" si="2"/>
        <v>41856.791669999999</v>
      </c>
      <c r="B156" s="38">
        <v>19</v>
      </c>
      <c r="C156" s="45" t="s">
        <v>541</v>
      </c>
      <c r="D156" s="45" t="s">
        <v>201</v>
      </c>
      <c r="E156" s="45" t="s">
        <v>542</v>
      </c>
      <c r="F156" s="45" t="s">
        <v>543</v>
      </c>
    </row>
    <row r="157" spans="1:6" ht="14.25" customHeight="1" x14ac:dyDescent="0.2">
      <c r="A157" s="93">
        <f t="shared" si="2"/>
        <v>41856.833330000001</v>
      </c>
      <c r="B157" s="38">
        <v>20</v>
      </c>
      <c r="C157" s="45" t="s">
        <v>544</v>
      </c>
      <c r="D157" s="45" t="s">
        <v>406</v>
      </c>
      <c r="E157" s="45" t="s">
        <v>201</v>
      </c>
      <c r="F157" s="45" t="s">
        <v>545</v>
      </c>
    </row>
    <row r="158" spans="1:6" ht="14.25" customHeight="1" x14ac:dyDescent="0.2">
      <c r="A158" s="93">
        <f t="shared" si="2"/>
        <v>41856.875</v>
      </c>
      <c r="B158" s="38">
        <v>21</v>
      </c>
      <c r="C158" s="45" t="s">
        <v>546</v>
      </c>
      <c r="D158" s="45" t="s">
        <v>201</v>
      </c>
      <c r="E158" s="45" t="s">
        <v>547</v>
      </c>
      <c r="F158" s="45" t="s">
        <v>548</v>
      </c>
    </row>
    <row r="159" spans="1:6" ht="14.25" customHeight="1" x14ac:dyDescent="0.2">
      <c r="A159" s="93">
        <f t="shared" si="2"/>
        <v>41856.916669999999</v>
      </c>
      <c r="B159" s="38">
        <v>22</v>
      </c>
      <c r="C159" s="45" t="s">
        <v>549</v>
      </c>
      <c r="D159" s="45" t="s">
        <v>201</v>
      </c>
      <c r="E159" s="45" t="s">
        <v>550</v>
      </c>
      <c r="F159" s="45" t="s">
        <v>551</v>
      </c>
    </row>
    <row r="160" spans="1:6" ht="14.25" customHeight="1" x14ac:dyDescent="0.2">
      <c r="A160" s="93">
        <f t="shared" si="2"/>
        <v>41856.958330000001</v>
      </c>
      <c r="B160" s="38">
        <v>23</v>
      </c>
      <c r="C160" s="45" t="s">
        <v>552</v>
      </c>
      <c r="D160" s="45" t="s">
        <v>201</v>
      </c>
      <c r="E160" s="45" t="s">
        <v>553</v>
      </c>
      <c r="F160" s="45" t="s">
        <v>554</v>
      </c>
    </row>
    <row r="161" spans="1:6" ht="14.25" customHeight="1" x14ac:dyDescent="0.2">
      <c r="A161" s="93">
        <f t="shared" si="2"/>
        <v>41857</v>
      </c>
      <c r="B161" s="38">
        <v>0</v>
      </c>
      <c r="C161" s="45" t="s">
        <v>555</v>
      </c>
      <c r="D161" s="45" t="s">
        <v>201</v>
      </c>
      <c r="E161" s="45" t="s">
        <v>556</v>
      </c>
      <c r="F161" s="45" t="s">
        <v>557</v>
      </c>
    </row>
    <row r="162" spans="1:6" ht="14.25" customHeight="1" x14ac:dyDescent="0.2">
      <c r="A162" s="93">
        <f t="shared" si="2"/>
        <v>41857.041669999999</v>
      </c>
      <c r="B162" s="38">
        <v>1</v>
      </c>
      <c r="C162" s="45" t="s">
        <v>558</v>
      </c>
      <c r="D162" s="45" t="s">
        <v>201</v>
      </c>
      <c r="E162" s="45" t="s">
        <v>559</v>
      </c>
      <c r="F162" s="45" t="s">
        <v>560</v>
      </c>
    </row>
    <row r="163" spans="1:6" ht="14.25" customHeight="1" x14ac:dyDescent="0.2">
      <c r="A163" s="93">
        <f t="shared" si="2"/>
        <v>41857.083330000001</v>
      </c>
      <c r="B163" s="38">
        <v>2</v>
      </c>
      <c r="C163" s="45" t="s">
        <v>561</v>
      </c>
      <c r="D163" s="45" t="s">
        <v>201</v>
      </c>
      <c r="E163" s="45" t="s">
        <v>562</v>
      </c>
      <c r="F163" s="45" t="s">
        <v>563</v>
      </c>
    </row>
    <row r="164" spans="1:6" ht="14.25" customHeight="1" x14ac:dyDescent="0.2">
      <c r="A164" s="93">
        <f t="shared" si="2"/>
        <v>41857.125</v>
      </c>
      <c r="B164" s="38">
        <v>3</v>
      </c>
      <c r="C164" s="45" t="s">
        <v>564</v>
      </c>
      <c r="D164" s="45" t="s">
        <v>201</v>
      </c>
      <c r="E164" s="45" t="s">
        <v>565</v>
      </c>
      <c r="F164" s="45" t="s">
        <v>566</v>
      </c>
    </row>
    <row r="165" spans="1:6" ht="14.25" customHeight="1" x14ac:dyDescent="0.2">
      <c r="A165" s="93">
        <f t="shared" si="2"/>
        <v>41857.166669999999</v>
      </c>
      <c r="B165" s="38">
        <v>4</v>
      </c>
      <c r="C165" s="45" t="s">
        <v>567</v>
      </c>
      <c r="D165" s="45" t="s">
        <v>568</v>
      </c>
      <c r="E165" s="45" t="s">
        <v>569</v>
      </c>
      <c r="F165" s="45" t="s">
        <v>570</v>
      </c>
    </row>
    <row r="166" spans="1:6" ht="14.25" customHeight="1" x14ac:dyDescent="0.2">
      <c r="A166" s="93">
        <f t="shared" si="2"/>
        <v>41857.208330000001</v>
      </c>
      <c r="B166" s="38">
        <v>5</v>
      </c>
      <c r="C166" s="45" t="s">
        <v>571</v>
      </c>
      <c r="D166" s="45" t="s">
        <v>572</v>
      </c>
      <c r="E166" s="45" t="s">
        <v>201</v>
      </c>
      <c r="F166" s="45" t="s">
        <v>573</v>
      </c>
    </row>
    <row r="167" spans="1:6" ht="14.25" customHeight="1" x14ac:dyDescent="0.2">
      <c r="A167" s="93">
        <f t="shared" si="2"/>
        <v>41857.25</v>
      </c>
      <c r="B167" s="38">
        <v>6</v>
      </c>
      <c r="C167" s="45" t="s">
        <v>574</v>
      </c>
      <c r="D167" s="45" t="s">
        <v>575</v>
      </c>
      <c r="E167" s="45" t="s">
        <v>201</v>
      </c>
      <c r="F167" s="45" t="s">
        <v>576</v>
      </c>
    </row>
    <row r="168" spans="1:6" ht="14.25" customHeight="1" x14ac:dyDescent="0.2">
      <c r="A168" s="93">
        <f t="shared" si="2"/>
        <v>41857.291669999999</v>
      </c>
      <c r="B168" s="38">
        <v>7</v>
      </c>
      <c r="C168" s="45" t="s">
        <v>577</v>
      </c>
      <c r="D168" s="45" t="s">
        <v>578</v>
      </c>
      <c r="E168" s="45" t="s">
        <v>201</v>
      </c>
      <c r="F168" s="45" t="s">
        <v>579</v>
      </c>
    </row>
    <row r="169" spans="1:6" ht="14.25" customHeight="1" x14ac:dyDescent="0.2">
      <c r="A169" s="93">
        <f t="shared" si="2"/>
        <v>41857.333330000001</v>
      </c>
      <c r="B169" s="38">
        <v>8</v>
      </c>
      <c r="C169" s="45" t="s">
        <v>580</v>
      </c>
      <c r="D169" s="45" t="s">
        <v>581</v>
      </c>
      <c r="E169" s="45" t="s">
        <v>201</v>
      </c>
      <c r="F169" s="45" t="s">
        <v>582</v>
      </c>
    </row>
    <row r="170" spans="1:6" ht="14.25" customHeight="1" x14ac:dyDescent="0.2">
      <c r="A170" s="93">
        <f t="shared" si="2"/>
        <v>41857.375</v>
      </c>
      <c r="B170" s="38">
        <v>9</v>
      </c>
      <c r="C170" s="45" t="s">
        <v>583</v>
      </c>
      <c r="D170" s="45" t="s">
        <v>584</v>
      </c>
      <c r="E170" s="45" t="s">
        <v>201</v>
      </c>
      <c r="F170" s="45" t="s">
        <v>585</v>
      </c>
    </row>
    <row r="171" spans="1:6" ht="14.25" customHeight="1" x14ac:dyDescent="0.2">
      <c r="A171" s="93">
        <f t="shared" si="2"/>
        <v>41857.416669999999</v>
      </c>
      <c r="B171" s="38">
        <v>10</v>
      </c>
      <c r="C171" s="45" t="s">
        <v>586</v>
      </c>
      <c r="D171" s="45" t="s">
        <v>587</v>
      </c>
      <c r="E171" s="45" t="s">
        <v>201</v>
      </c>
      <c r="F171" s="45" t="s">
        <v>588</v>
      </c>
    </row>
    <row r="172" spans="1:6" ht="14.25" customHeight="1" x14ac:dyDescent="0.2">
      <c r="A172" s="93">
        <f t="shared" si="2"/>
        <v>41857.458330000001</v>
      </c>
      <c r="B172" s="38">
        <v>11</v>
      </c>
      <c r="C172" s="45" t="s">
        <v>589</v>
      </c>
      <c r="D172" s="45" t="s">
        <v>590</v>
      </c>
      <c r="E172" s="45" t="s">
        <v>591</v>
      </c>
      <c r="F172" s="45" t="s">
        <v>592</v>
      </c>
    </row>
    <row r="173" spans="1:6" ht="14.25" customHeight="1" x14ac:dyDescent="0.2">
      <c r="A173" s="93">
        <f t="shared" si="2"/>
        <v>41857.5</v>
      </c>
      <c r="B173" s="38">
        <v>12</v>
      </c>
      <c r="C173" s="45" t="s">
        <v>593</v>
      </c>
      <c r="D173" s="45" t="s">
        <v>594</v>
      </c>
      <c r="E173" s="45" t="s">
        <v>201</v>
      </c>
      <c r="F173" s="45" t="s">
        <v>595</v>
      </c>
    </row>
    <row r="174" spans="1:6" ht="14.25" customHeight="1" x14ac:dyDescent="0.2">
      <c r="A174" s="93">
        <f t="shared" si="2"/>
        <v>41857.541669999999</v>
      </c>
      <c r="B174" s="38">
        <v>13</v>
      </c>
      <c r="C174" s="45" t="s">
        <v>596</v>
      </c>
      <c r="D174" s="45" t="s">
        <v>597</v>
      </c>
      <c r="E174" s="45" t="s">
        <v>201</v>
      </c>
      <c r="F174" s="45" t="s">
        <v>598</v>
      </c>
    </row>
    <row r="175" spans="1:6" ht="14.25" customHeight="1" x14ac:dyDescent="0.2">
      <c r="A175" s="93">
        <f t="shared" si="2"/>
        <v>41857.583330000001</v>
      </c>
      <c r="B175" s="38">
        <v>14</v>
      </c>
      <c r="C175" s="45" t="s">
        <v>599</v>
      </c>
      <c r="D175" s="45" t="s">
        <v>600</v>
      </c>
      <c r="E175" s="45" t="s">
        <v>601</v>
      </c>
      <c r="F175" s="45" t="s">
        <v>602</v>
      </c>
    </row>
    <row r="176" spans="1:6" ht="14.25" customHeight="1" x14ac:dyDescent="0.2">
      <c r="A176" s="93">
        <f t="shared" si="2"/>
        <v>41857.625</v>
      </c>
      <c r="B176" s="38">
        <v>15</v>
      </c>
      <c r="C176" s="45" t="s">
        <v>603</v>
      </c>
      <c r="D176" s="45" t="s">
        <v>604</v>
      </c>
      <c r="E176" s="45" t="s">
        <v>201</v>
      </c>
      <c r="F176" s="45" t="s">
        <v>605</v>
      </c>
    </row>
    <row r="177" spans="1:6" ht="14.25" customHeight="1" x14ac:dyDescent="0.2">
      <c r="A177" s="93">
        <f t="shared" si="2"/>
        <v>41857.666669999999</v>
      </c>
      <c r="B177" s="38">
        <v>16</v>
      </c>
      <c r="C177" s="45" t="s">
        <v>606</v>
      </c>
      <c r="D177" s="45" t="s">
        <v>607</v>
      </c>
      <c r="E177" s="45" t="s">
        <v>608</v>
      </c>
      <c r="F177" s="45" t="s">
        <v>471</v>
      </c>
    </row>
    <row r="178" spans="1:6" ht="14.25" customHeight="1" x14ac:dyDescent="0.2">
      <c r="A178" s="93">
        <f t="shared" si="2"/>
        <v>41857.708330000001</v>
      </c>
      <c r="B178" s="38">
        <v>17</v>
      </c>
      <c r="C178" s="45" t="s">
        <v>609</v>
      </c>
      <c r="D178" s="45" t="s">
        <v>429</v>
      </c>
      <c r="E178" s="45" t="s">
        <v>610</v>
      </c>
      <c r="F178" s="45" t="s">
        <v>611</v>
      </c>
    </row>
    <row r="179" spans="1:6" ht="14.25" customHeight="1" x14ac:dyDescent="0.2">
      <c r="A179" s="93">
        <f t="shared" si="2"/>
        <v>41857.75</v>
      </c>
      <c r="B179" s="38">
        <v>18</v>
      </c>
      <c r="C179" s="45" t="s">
        <v>612</v>
      </c>
      <c r="D179" s="45" t="s">
        <v>201</v>
      </c>
      <c r="E179" s="45" t="s">
        <v>613</v>
      </c>
      <c r="F179" s="45" t="s">
        <v>614</v>
      </c>
    </row>
    <row r="180" spans="1:6" ht="14.25" customHeight="1" x14ac:dyDescent="0.2">
      <c r="A180" s="93">
        <f t="shared" si="2"/>
        <v>41857.791669999999</v>
      </c>
      <c r="B180" s="38">
        <v>19</v>
      </c>
      <c r="C180" s="45" t="s">
        <v>615</v>
      </c>
      <c r="D180" s="45" t="s">
        <v>616</v>
      </c>
      <c r="E180" s="45" t="s">
        <v>201</v>
      </c>
      <c r="F180" s="45" t="s">
        <v>617</v>
      </c>
    </row>
    <row r="181" spans="1:6" ht="14.25" customHeight="1" x14ac:dyDescent="0.2">
      <c r="A181" s="93">
        <f t="shared" si="2"/>
        <v>41857.833330000001</v>
      </c>
      <c r="B181" s="38">
        <v>20</v>
      </c>
      <c r="C181" s="45" t="s">
        <v>618</v>
      </c>
      <c r="D181" s="45" t="s">
        <v>619</v>
      </c>
      <c r="E181" s="45" t="s">
        <v>201</v>
      </c>
      <c r="F181" s="45" t="s">
        <v>620</v>
      </c>
    </row>
    <row r="182" spans="1:6" ht="14.25" customHeight="1" x14ac:dyDescent="0.2">
      <c r="A182" s="93">
        <f t="shared" si="2"/>
        <v>41857.875</v>
      </c>
      <c r="B182" s="38">
        <v>21</v>
      </c>
      <c r="C182" s="45" t="s">
        <v>621</v>
      </c>
      <c r="D182" s="45" t="s">
        <v>622</v>
      </c>
      <c r="E182" s="45" t="s">
        <v>201</v>
      </c>
      <c r="F182" s="45" t="s">
        <v>623</v>
      </c>
    </row>
    <row r="183" spans="1:6" ht="14.25" customHeight="1" x14ac:dyDescent="0.2">
      <c r="A183" s="93">
        <f t="shared" si="2"/>
        <v>41857.916669999999</v>
      </c>
      <c r="B183" s="38">
        <v>22</v>
      </c>
      <c r="C183" s="45" t="s">
        <v>624</v>
      </c>
      <c r="D183" s="45" t="s">
        <v>201</v>
      </c>
      <c r="E183" s="45" t="s">
        <v>625</v>
      </c>
      <c r="F183" s="45" t="s">
        <v>626</v>
      </c>
    </row>
    <row r="184" spans="1:6" ht="14.25" customHeight="1" x14ac:dyDescent="0.2">
      <c r="A184" s="93">
        <f t="shared" si="2"/>
        <v>41857.958330000001</v>
      </c>
      <c r="B184" s="38">
        <v>23</v>
      </c>
      <c r="C184" s="45" t="s">
        <v>627</v>
      </c>
      <c r="D184" s="45" t="s">
        <v>201</v>
      </c>
      <c r="E184" s="45" t="s">
        <v>628</v>
      </c>
      <c r="F184" s="45" t="s">
        <v>629</v>
      </c>
    </row>
    <row r="185" spans="1:6" ht="14.25" customHeight="1" x14ac:dyDescent="0.2">
      <c r="A185" s="93">
        <f t="shared" si="2"/>
        <v>41858</v>
      </c>
      <c r="B185" s="38">
        <v>0</v>
      </c>
      <c r="C185" s="45" t="s">
        <v>630</v>
      </c>
      <c r="D185" s="45" t="s">
        <v>201</v>
      </c>
      <c r="E185" s="45" t="s">
        <v>631</v>
      </c>
      <c r="F185" s="45" t="s">
        <v>632</v>
      </c>
    </row>
    <row r="186" spans="1:6" ht="14.25" customHeight="1" x14ac:dyDescent="0.2">
      <c r="A186" s="93">
        <f t="shared" si="2"/>
        <v>41858.041669999999</v>
      </c>
      <c r="B186" s="38">
        <v>1</v>
      </c>
      <c r="C186" s="45" t="s">
        <v>633</v>
      </c>
      <c r="D186" s="45" t="s">
        <v>201</v>
      </c>
      <c r="E186" s="45" t="s">
        <v>634</v>
      </c>
      <c r="F186" s="45" t="s">
        <v>635</v>
      </c>
    </row>
    <row r="187" spans="1:6" ht="14.25" customHeight="1" x14ac:dyDescent="0.2">
      <c r="A187" s="93">
        <f t="shared" si="2"/>
        <v>41858.083330000001</v>
      </c>
      <c r="B187" s="38">
        <v>2</v>
      </c>
      <c r="C187" s="45" t="s">
        <v>411</v>
      </c>
      <c r="D187" s="45" t="s">
        <v>201</v>
      </c>
      <c r="E187" s="45" t="s">
        <v>636</v>
      </c>
      <c r="F187" s="45" t="s">
        <v>413</v>
      </c>
    </row>
    <row r="188" spans="1:6" ht="14.25" customHeight="1" x14ac:dyDescent="0.2">
      <c r="A188" s="93">
        <f t="shared" si="2"/>
        <v>41858.125</v>
      </c>
      <c r="B188" s="38">
        <v>3</v>
      </c>
      <c r="C188" s="45" t="s">
        <v>637</v>
      </c>
      <c r="D188" s="45" t="s">
        <v>201</v>
      </c>
      <c r="E188" s="45" t="s">
        <v>638</v>
      </c>
      <c r="F188" s="45" t="s">
        <v>639</v>
      </c>
    </row>
    <row r="189" spans="1:6" ht="14.25" customHeight="1" x14ac:dyDescent="0.2">
      <c r="A189" s="93">
        <f t="shared" si="2"/>
        <v>41858.166669999999</v>
      </c>
      <c r="B189" s="38">
        <v>4</v>
      </c>
      <c r="C189" s="45" t="s">
        <v>640</v>
      </c>
      <c r="D189" s="45" t="s">
        <v>201</v>
      </c>
      <c r="E189" s="45" t="s">
        <v>641</v>
      </c>
      <c r="F189" s="45" t="s">
        <v>642</v>
      </c>
    </row>
    <row r="190" spans="1:6" ht="14.25" customHeight="1" x14ac:dyDescent="0.2">
      <c r="A190" s="93">
        <f t="shared" si="2"/>
        <v>41858.208330000001</v>
      </c>
      <c r="B190" s="38">
        <v>5</v>
      </c>
      <c r="C190" s="45" t="s">
        <v>643</v>
      </c>
      <c r="D190" s="45" t="s">
        <v>261</v>
      </c>
      <c r="E190" s="45" t="s">
        <v>644</v>
      </c>
      <c r="F190" s="45" t="s">
        <v>645</v>
      </c>
    </row>
    <row r="191" spans="1:6" ht="14.25" customHeight="1" x14ac:dyDescent="0.2">
      <c r="A191" s="93">
        <f t="shared" si="2"/>
        <v>41858.25</v>
      </c>
      <c r="B191" s="38">
        <v>6</v>
      </c>
      <c r="C191" s="45" t="s">
        <v>646</v>
      </c>
      <c r="D191" s="45" t="s">
        <v>647</v>
      </c>
      <c r="E191" s="45" t="s">
        <v>201</v>
      </c>
      <c r="F191" s="45" t="s">
        <v>648</v>
      </c>
    </row>
    <row r="192" spans="1:6" ht="14.25" customHeight="1" x14ac:dyDescent="0.2">
      <c r="A192" s="93">
        <f t="shared" si="2"/>
        <v>41858.291669999999</v>
      </c>
      <c r="B192" s="38">
        <v>7</v>
      </c>
      <c r="C192" s="45" t="s">
        <v>649</v>
      </c>
      <c r="D192" s="45" t="s">
        <v>201</v>
      </c>
      <c r="E192" s="45" t="s">
        <v>650</v>
      </c>
      <c r="F192" s="45" t="s">
        <v>651</v>
      </c>
    </row>
    <row r="193" spans="1:6" ht="14.25" customHeight="1" x14ac:dyDescent="0.2">
      <c r="A193" s="93">
        <f t="shared" si="2"/>
        <v>41858.333330000001</v>
      </c>
      <c r="B193" s="38">
        <v>8</v>
      </c>
      <c r="C193" s="45" t="s">
        <v>652</v>
      </c>
      <c r="D193" s="45" t="s">
        <v>653</v>
      </c>
      <c r="E193" s="45" t="s">
        <v>201</v>
      </c>
      <c r="F193" s="45" t="s">
        <v>654</v>
      </c>
    </row>
    <row r="194" spans="1:6" ht="14.25" customHeight="1" x14ac:dyDescent="0.2">
      <c r="A194" s="93">
        <f t="shared" ref="A194:A257" si="3">A170+1</f>
        <v>41858.375</v>
      </c>
      <c r="B194" s="38">
        <v>9</v>
      </c>
      <c r="C194" s="45" t="s">
        <v>655</v>
      </c>
      <c r="D194" s="45" t="s">
        <v>656</v>
      </c>
      <c r="E194" s="45" t="s">
        <v>201</v>
      </c>
      <c r="F194" s="45" t="s">
        <v>657</v>
      </c>
    </row>
    <row r="195" spans="1:6" ht="14.25" customHeight="1" x14ac:dyDescent="0.2">
      <c r="A195" s="93">
        <f t="shared" si="3"/>
        <v>41858.416669999999</v>
      </c>
      <c r="B195" s="38">
        <v>10</v>
      </c>
      <c r="C195" s="45" t="s">
        <v>658</v>
      </c>
      <c r="D195" s="45" t="s">
        <v>317</v>
      </c>
      <c r="E195" s="45" t="s">
        <v>659</v>
      </c>
      <c r="F195" s="45" t="s">
        <v>443</v>
      </c>
    </row>
    <row r="196" spans="1:6" ht="14.25" customHeight="1" x14ac:dyDescent="0.2">
      <c r="A196" s="93">
        <f t="shared" si="3"/>
        <v>41858.458330000001</v>
      </c>
      <c r="B196" s="38">
        <v>11</v>
      </c>
      <c r="C196" s="45" t="s">
        <v>660</v>
      </c>
      <c r="D196" s="45" t="s">
        <v>201</v>
      </c>
      <c r="E196" s="45" t="s">
        <v>661</v>
      </c>
      <c r="F196" s="45" t="s">
        <v>662</v>
      </c>
    </row>
    <row r="197" spans="1:6" ht="14.25" customHeight="1" x14ac:dyDescent="0.2">
      <c r="A197" s="93">
        <f t="shared" si="3"/>
        <v>41858.5</v>
      </c>
      <c r="B197" s="38">
        <v>12</v>
      </c>
      <c r="C197" s="45" t="s">
        <v>663</v>
      </c>
      <c r="D197" s="45" t="s">
        <v>664</v>
      </c>
      <c r="E197" s="45" t="s">
        <v>665</v>
      </c>
      <c r="F197" s="45" t="s">
        <v>666</v>
      </c>
    </row>
    <row r="198" spans="1:6" ht="14.25" customHeight="1" x14ac:dyDescent="0.2">
      <c r="A198" s="93">
        <f t="shared" si="3"/>
        <v>41858.541669999999</v>
      </c>
      <c r="B198" s="38">
        <v>13</v>
      </c>
      <c r="C198" s="45" t="s">
        <v>667</v>
      </c>
      <c r="D198" s="45" t="s">
        <v>668</v>
      </c>
      <c r="E198" s="45" t="s">
        <v>201</v>
      </c>
      <c r="F198" s="45" t="s">
        <v>669</v>
      </c>
    </row>
    <row r="199" spans="1:6" ht="14.25" customHeight="1" x14ac:dyDescent="0.2">
      <c r="A199" s="93">
        <f t="shared" si="3"/>
        <v>41858.583330000001</v>
      </c>
      <c r="B199" s="38">
        <v>14</v>
      </c>
      <c r="C199" s="45" t="s">
        <v>546</v>
      </c>
      <c r="D199" s="45" t="s">
        <v>227</v>
      </c>
      <c r="E199" s="45" t="s">
        <v>670</v>
      </c>
      <c r="F199" s="45" t="s">
        <v>548</v>
      </c>
    </row>
    <row r="200" spans="1:6" ht="14.25" customHeight="1" x14ac:dyDescent="0.2">
      <c r="A200" s="93">
        <f t="shared" si="3"/>
        <v>41858.625</v>
      </c>
      <c r="B200" s="38">
        <v>15</v>
      </c>
      <c r="C200" s="45" t="s">
        <v>671</v>
      </c>
      <c r="D200" s="45" t="s">
        <v>227</v>
      </c>
      <c r="E200" s="45" t="s">
        <v>672</v>
      </c>
      <c r="F200" s="45" t="s">
        <v>673</v>
      </c>
    </row>
    <row r="201" spans="1:6" ht="14.25" customHeight="1" x14ac:dyDescent="0.2">
      <c r="A201" s="93">
        <f t="shared" si="3"/>
        <v>41858.666669999999</v>
      </c>
      <c r="B201" s="38">
        <v>16</v>
      </c>
      <c r="C201" s="45" t="s">
        <v>674</v>
      </c>
      <c r="D201" s="45" t="s">
        <v>201</v>
      </c>
      <c r="E201" s="45" t="s">
        <v>675</v>
      </c>
      <c r="F201" s="45" t="s">
        <v>676</v>
      </c>
    </row>
    <row r="202" spans="1:6" ht="14.25" customHeight="1" x14ac:dyDescent="0.2">
      <c r="A202" s="93">
        <f t="shared" si="3"/>
        <v>41858.708330000001</v>
      </c>
      <c r="B202" s="38">
        <v>17</v>
      </c>
      <c r="C202" s="45" t="s">
        <v>677</v>
      </c>
      <c r="D202" s="45" t="s">
        <v>201</v>
      </c>
      <c r="E202" s="45" t="s">
        <v>678</v>
      </c>
      <c r="F202" s="45" t="s">
        <v>679</v>
      </c>
    </row>
    <row r="203" spans="1:6" ht="14.25" customHeight="1" x14ac:dyDescent="0.2">
      <c r="A203" s="93">
        <f t="shared" si="3"/>
        <v>41858.75</v>
      </c>
      <c r="B203" s="38">
        <v>18</v>
      </c>
      <c r="C203" s="45" t="s">
        <v>680</v>
      </c>
      <c r="D203" s="45" t="s">
        <v>201</v>
      </c>
      <c r="E203" s="45" t="s">
        <v>681</v>
      </c>
      <c r="F203" s="45" t="s">
        <v>682</v>
      </c>
    </row>
    <row r="204" spans="1:6" ht="14.25" customHeight="1" x14ac:dyDescent="0.2">
      <c r="A204" s="93">
        <f t="shared" si="3"/>
        <v>41858.791669999999</v>
      </c>
      <c r="B204" s="38">
        <v>19</v>
      </c>
      <c r="C204" s="45" t="s">
        <v>683</v>
      </c>
      <c r="D204" s="45" t="s">
        <v>201</v>
      </c>
      <c r="E204" s="45" t="s">
        <v>684</v>
      </c>
      <c r="F204" s="45" t="s">
        <v>685</v>
      </c>
    </row>
    <row r="205" spans="1:6" ht="14.25" customHeight="1" x14ac:dyDescent="0.2">
      <c r="A205" s="93">
        <f t="shared" si="3"/>
        <v>41858.833330000001</v>
      </c>
      <c r="B205" s="38">
        <v>20</v>
      </c>
      <c r="C205" s="45" t="s">
        <v>686</v>
      </c>
      <c r="D205" s="45" t="s">
        <v>201</v>
      </c>
      <c r="E205" s="45" t="s">
        <v>687</v>
      </c>
      <c r="F205" s="45" t="s">
        <v>688</v>
      </c>
    </row>
    <row r="206" spans="1:6" ht="14.25" customHeight="1" x14ac:dyDescent="0.2">
      <c r="A206" s="93">
        <f t="shared" si="3"/>
        <v>41858.875</v>
      </c>
      <c r="B206" s="38">
        <v>21</v>
      </c>
      <c r="C206" s="45" t="s">
        <v>689</v>
      </c>
      <c r="D206" s="45" t="s">
        <v>201</v>
      </c>
      <c r="E206" s="45" t="s">
        <v>690</v>
      </c>
      <c r="F206" s="45" t="s">
        <v>691</v>
      </c>
    </row>
    <row r="207" spans="1:6" ht="14.25" customHeight="1" x14ac:dyDescent="0.2">
      <c r="A207" s="93">
        <f t="shared" si="3"/>
        <v>41858.916669999999</v>
      </c>
      <c r="B207" s="38">
        <v>22</v>
      </c>
      <c r="C207" s="45" t="s">
        <v>692</v>
      </c>
      <c r="D207" s="45" t="s">
        <v>201</v>
      </c>
      <c r="E207" s="45" t="s">
        <v>693</v>
      </c>
      <c r="F207" s="45" t="s">
        <v>694</v>
      </c>
    </row>
    <row r="208" spans="1:6" ht="14.25" customHeight="1" x14ac:dyDescent="0.2">
      <c r="A208" s="93">
        <f t="shared" si="3"/>
        <v>41858.958330000001</v>
      </c>
      <c r="B208" s="38">
        <v>23</v>
      </c>
      <c r="C208" s="45" t="s">
        <v>695</v>
      </c>
      <c r="D208" s="45" t="s">
        <v>201</v>
      </c>
      <c r="E208" s="45" t="s">
        <v>696</v>
      </c>
      <c r="F208" s="45" t="s">
        <v>697</v>
      </c>
    </row>
    <row r="209" spans="1:6" ht="14.25" customHeight="1" x14ac:dyDescent="0.2">
      <c r="A209" s="93">
        <f t="shared" si="3"/>
        <v>41859</v>
      </c>
      <c r="B209" s="38">
        <v>0</v>
      </c>
      <c r="C209" s="45" t="s">
        <v>698</v>
      </c>
      <c r="D209" s="45" t="s">
        <v>227</v>
      </c>
      <c r="E209" s="45" t="s">
        <v>699</v>
      </c>
      <c r="F209" s="45" t="s">
        <v>700</v>
      </c>
    </row>
    <row r="210" spans="1:6" ht="14.25" customHeight="1" x14ac:dyDescent="0.2">
      <c r="A210" s="93">
        <f t="shared" si="3"/>
        <v>41859.041669999999</v>
      </c>
      <c r="B210" s="38">
        <v>1</v>
      </c>
      <c r="C210" s="45" t="s">
        <v>701</v>
      </c>
      <c r="D210" s="45" t="s">
        <v>227</v>
      </c>
      <c r="E210" s="45" t="s">
        <v>702</v>
      </c>
      <c r="F210" s="45" t="s">
        <v>703</v>
      </c>
    </row>
    <row r="211" spans="1:6" ht="14.25" customHeight="1" x14ac:dyDescent="0.2">
      <c r="A211" s="93">
        <f t="shared" si="3"/>
        <v>41859.083330000001</v>
      </c>
      <c r="B211" s="38">
        <v>2</v>
      </c>
      <c r="C211" s="45" t="s">
        <v>704</v>
      </c>
      <c r="D211" s="45" t="s">
        <v>201</v>
      </c>
      <c r="E211" s="45" t="s">
        <v>705</v>
      </c>
      <c r="F211" s="45" t="s">
        <v>706</v>
      </c>
    </row>
    <row r="212" spans="1:6" ht="14.25" customHeight="1" x14ac:dyDescent="0.2">
      <c r="A212" s="93">
        <f t="shared" si="3"/>
        <v>41859.125</v>
      </c>
      <c r="B212" s="38">
        <v>3</v>
      </c>
      <c r="C212" s="45" t="s">
        <v>707</v>
      </c>
      <c r="D212" s="45" t="s">
        <v>201</v>
      </c>
      <c r="E212" s="45" t="s">
        <v>708</v>
      </c>
      <c r="F212" s="45" t="s">
        <v>709</v>
      </c>
    </row>
    <row r="213" spans="1:6" ht="14.25" customHeight="1" x14ac:dyDescent="0.2">
      <c r="A213" s="93">
        <f t="shared" si="3"/>
        <v>41859.166669999999</v>
      </c>
      <c r="B213" s="38">
        <v>4</v>
      </c>
      <c r="C213" s="45" t="s">
        <v>710</v>
      </c>
      <c r="D213" s="45" t="s">
        <v>201</v>
      </c>
      <c r="E213" s="45" t="s">
        <v>711</v>
      </c>
      <c r="F213" s="45" t="s">
        <v>712</v>
      </c>
    </row>
    <row r="214" spans="1:6" ht="14.25" customHeight="1" x14ac:dyDescent="0.2">
      <c r="A214" s="93">
        <f t="shared" si="3"/>
        <v>41859.208330000001</v>
      </c>
      <c r="B214" s="38">
        <v>5</v>
      </c>
      <c r="C214" s="45" t="s">
        <v>713</v>
      </c>
      <c r="D214" s="45" t="s">
        <v>227</v>
      </c>
      <c r="E214" s="45" t="s">
        <v>714</v>
      </c>
      <c r="F214" s="45" t="s">
        <v>715</v>
      </c>
    </row>
    <row r="215" spans="1:6" ht="14.25" customHeight="1" x14ac:dyDescent="0.2">
      <c r="A215" s="93">
        <f t="shared" si="3"/>
        <v>41859.25</v>
      </c>
      <c r="B215" s="38">
        <v>6</v>
      </c>
      <c r="C215" s="45" t="s">
        <v>716</v>
      </c>
      <c r="D215" s="45" t="s">
        <v>717</v>
      </c>
      <c r="E215" s="45" t="s">
        <v>201</v>
      </c>
      <c r="F215" s="45" t="s">
        <v>718</v>
      </c>
    </row>
    <row r="216" spans="1:6" ht="14.25" customHeight="1" x14ac:dyDescent="0.2">
      <c r="A216" s="93">
        <f t="shared" si="3"/>
        <v>41859.291669999999</v>
      </c>
      <c r="B216" s="38">
        <v>7</v>
      </c>
      <c r="C216" s="45" t="s">
        <v>719</v>
      </c>
      <c r="D216" s="45" t="s">
        <v>720</v>
      </c>
      <c r="E216" s="45" t="s">
        <v>201</v>
      </c>
      <c r="F216" s="45" t="s">
        <v>721</v>
      </c>
    </row>
    <row r="217" spans="1:6" ht="14.25" customHeight="1" x14ac:dyDescent="0.2">
      <c r="A217" s="93">
        <f t="shared" si="3"/>
        <v>41859.333330000001</v>
      </c>
      <c r="B217" s="38">
        <v>8</v>
      </c>
      <c r="C217" s="45" t="s">
        <v>722</v>
      </c>
      <c r="D217" s="45" t="s">
        <v>723</v>
      </c>
      <c r="E217" s="45" t="s">
        <v>201</v>
      </c>
      <c r="F217" s="45" t="s">
        <v>724</v>
      </c>
    </row>
    <row r="218" spans="1:6" ht="14.25" customHeight="1" x14ac:dyDescent="0.2">
      <c r="A218" s="93">
        <f t="shared" si="3"/>
        <v>41859.375</v>
      </c>
      <c r="B218" s="38">
        <v>9</v>
      </c>
      <c r="C218" s="45" t="s">
        <v>725</v>
      </c>
      <c r="D218" s="45" t="s">
        <v>726</v>
      </c>
      <c r="E218" s="45" t="s">
        <v>201</v>
      </c>
      <c r="F218" s="45" t="s">
        <v>727</v>
      </c>
    </row>
    <row r="219" spans="1:6" ht="14.25" customHeight="1" x14ac:dyDescent="0.2">
      <c r="A219" s="93">
        <f t="shared" si="3"/>
        <v>41859.416669999999</v>
      </c>
      <c r="B219" s="38">
        <v>10</v>
      </c>
      <c r="C219" s="45" t="s">
        <v>728</v>
      </c>
      <c r="D219" s="45" t="s">
        <v>729</v>
      </c>
      <c r="E219" s="45" t="s">
        <v>730</v>
      </c>
      <c r="F219" s="45" t="s">
        <v>731</v>
      </c>
    </row>
    <row r="220" spans="1:6" ht="14.25" customHeight="1" x14ac:dyDescent="0.2">
      <c r="A220" s="93">
        <f t="shared" si="3"/>
        <v>41859.458330000001</v>
      </c>
      <c r="B220" s="38">
        <v>11</v>
      </c>
      <c r="C220" s="45" t="s">
        <v>732</v>
      </c>
      <c r="D220" s="45" t="s">
        <v>733</v>
      </c>
      <c r="E220" s="45" t="s">
        <v>201</v>
      </c>
      <c r="F220" s="45" t="s">
        <v>734</v>
      </c>
    </row>
    <row r="221" spans="1:6" ht="14.25" customHeight="1" x14ac:dyDescent="0.2">
      <c r="A221" s="93">
        <f t="shared" si="3"/>
        <v>41859.5</v>
      </c>
      <c r="B221" s="38">
        <v>12</v>
      </c>
      <c r="C221" s="45" t="s">
        <v>735</v>
      </c>
      <c r="D221" s="45" t="s">
        <v>736</v>
      </c>
      <c r="E221" s="45" t="s">
        <v>201</v>
      </c>
      <c r="F221" s="45" t="s">
        <v>737</v>
      </c>
    </row>
    <row r="222" spans="1:6" ht="14.25" customHeight="1" x14ac:dyDescent="0.2">
      <c r="A222" s="93">
        <f t="shared" si="3"/>
        <v>41859.541669999999</v>
      </c>
      <c r="B222" s="38">
        <v>13</v>
      </c>
      <c r="C222" s="45" t="s">
        <v>738</v>
      </c>
      <c r="D222" s="45" t="s">
        <v>739</v>
      </c>
      <c r="E222" s="45" t="s">
        <v>201</v>
      </c>
      <c r="F222" s="45" t="s">
        <v>740</v>
      </c>
    </row>
    <row r="223" spans="1:6" ht="14.25" customHeight="1" x14ac:dyDescent="0.2">
      <c r="A223" s="93">
        <f t="shared" si="3"/>
        <v>41859.583330000001</v>
      </c>
      <c r="B223" s="38">
        <v>14</v>
      </c>
      <c r="C223" s="45" t="s">
        <v>741</v>
      </c>
      <c r="D223" s="45" t="s">
        <v>742</v>
      </c>
      <c r="E223" s="45" t="s">
        <v>201</v>
      </c>
      <c r="F223" s="45" t="s">
        <v>743</v>
      </c>
    </row>
    <row r="224" spans="1:6" ht="14.25" customHeight="1" x14ac:dyDescent="0.2">
      <c r="A224" s="93">
        <f t="shared" si="3"/>
        <v>41859.625</v>
      </c>
      <c r="B224" s="38">
        <v>15</v>
      </c>
      <c r="C224" s="45" t="s">
        <v>744</v>
      </c>
      <c r="D224" s="45" t="s">
        <v>745</v>
      </c>
      <c r="E224" s="45" t="s">
        <v>201</v>
      </c>
      <c r="F224" s="45" t="s">
        <v>746</v>
      </c>
    </row>
    <row r="225" spans="1:6" ht="14.25" customHeight="1" x14ac:dyDescent="0.2">
      <c r="A225" s="93">
        <f t="shared" si="3"/>
        <v>41859.666669999999</v>
      </c>
      <c r="B225" s="38">
        <v>16</v>
      </c>
      <c r="C225" s="45" t="s">
        <v>384</v>
      </c>
      <c r="D225" s="45" t="s">
        <v>747</v>
      </c>
      <c r="E225" s="45" t="s">
        <v>201</v>
      </c>
      <c r="F225" s="45" t="s">
        <v>386</v>
      </c>
    </row>
    <row r="226" spans="1:6" ht="14.25" customHeight="1" x14ac:dyDescent="0.2">
      <c r="A226" s="93">
        <f t="shared" si="3"/>
        <v>41859.708330000001</v>
      </c>
      <c r="B226" s="38">
        <v>17</v>
      </c>
      <c r="C226" s="45" t="s">
        <v>748</v>
      </c>
      <c r="D226" s="45" t="s">
        <v>749</v>
      </c>
      <c r="E226" s="45" t="s">
        <v>201</v>
      </c>
      <c r="F226" s="45" t="s">
        <v>750</v>
      </c>
    </row>
    <row r="227" spans="1:6" ht="14.25" customHeight="1" x14ac:dyDescent="0.2">
      <c r="A227" s="93">
        <f t="shared" si="3"/>
        <v>41859.75</v>
      </c>
      <c r="B227" s="38">
        <v>18</v>
      </c>
      <c r="C227" s="45" t="s">
        <v>751</v>
      </c>
      <c r="D227" s="45" t="s">
        <v>752</v>
      </c>
      <c r="E227" s="45" t="s">
        <v>201</v>
      </c>
      <c r="F227" s="45" t="s">
        <v>753</v>
      </c>
    </row>
    <row r="228" spans="1:6" ht="14.25" customHeight="1" x14ac:dyDescent="0.2">
      <c r="A228" s="93">
        <f t="shared" si="3"/>
        <v>41859.791669999999</v>
      </c>
      <c r="B228" s="38">
        <v>19</v>
      </c>
      <c r="C228" s="45" t="s">
        <v>683</v>
      </c>
      <c r="D228" s="45" t="s">
        <v>754</v>
      </c>
      <c r="E228" s="45" t="s">
        <v>201</v>
      </c>
      <c r="F228" s="45" t="s">
        <v>685</v>
      </c>
    </row>
    <row r="229" spans="1:6" ht="14.25" customHeight="1" x14ac:dyDescent="0.2">
      <c r="A229" s="93">
        <f t="shared" si="3"/>
        <v>41859.833330000001</v>
      </c>
      <c r="B229" s="38">
        <v>20</v>
      </c>
      <c r="C229" s="45" t="s">
        <v>755</v>
      </c>
      <c r="D229" s="45" t="s">
        <v>756</v>
      </c>
      <c r="E229" s="45" t="s">
        <v>201</v>
      </c>
      <c r="F229" s="45" t="s">
        <v>757</v>
      </c>
    </row>
    <row r="230" spans="1:6" ht="14.25" customHeight="1" x14ac:dyDescent="0.2">
      <c r="A230" s="93">
        <f t="shared" si="3"/>
        <v>41859.875</v>
      </c>
      <c r="B230" s="38">
        <v>21</v>
      </c>
      <c r="C230" s="45" t="s">
        <v>758</v>
      </c>
      <c r="D230" s="45" t="s">
        <v>759</v>
      </c>
      <c r="E230" s="45" t="s">
        <v>201</v>
      </c>
      <c r="F230" s="45" t="s">
        <v>760</v>
      </c>
    </row>
    <row r="231" spans="1:6" ht="14.25" customHeight="1" x14ac:dyDescent="0.2">
      <c r="A231" s="93">
        <f t="shared" si="3"/>
        <v>41859.916669999999</v>
      </c>
      <c r="B231" s="38">
        <v>22</v>
      </c>
      <c r="C231" s="45" t="s">
        <v>761</v>
      </c>
      <c r="D231" s="45" t="s">
        <v>201</v>
      </c>
      <c r="E231" s="45" t="s">
        <v>762</v>
      </c>
      <c r="F231" s="45" t="s">
        <v>763</v>
      </c>
    </row>
    <row r="232" spans="1:6" ht="14.25" customHeight="1" x14ac:dyDescent="0.2">
      <c r="A232" s="93">
        <f t="shared" si="3"/>
        <v>41859.958330000001</v>
      </c>
      <c r="B232" s="38">
        <v>23</v>
      </c>
      <c r="C232" s="45" t="s">
        <v>764</v>
      </c>
      <c r="D232" s="45" t="s">
        <v>201</v>
      </c>
      <c r="E232" s="45" t="s">
        <v>765</v>
      </c>
      <c r="F232" s="45" t="s">
        <v>766</v>
      </c>
    </row>
    <row r="233" spans="1:6" ht="14.25" customHeight="1" x14ac:dyDescent="0.2">
      <c r="A233" s="93">
        <f t="shared" si="3"/>
        <v>41860</v>
      </c>
      <c r="B233" s="38">
        <v>0</v>
      </c>
      <c r="C233" s="45" t="s">
        <v>767</v>
      </c>
      <c r="D233" s="45" t="s">
        <v>201</v>
      </c>
      <c r="E233" s="45" t="s">
        <v>768</v>
      </c>
      <c r="F233" s="45" t="s">
        <v>769</v>
      </c>
    </row>
    <row r="234" spans="1:6" ht="14.25" customHeight="1" x14ac:dyDescent="0.2">
      <c r="A234" s="93">
        <f t="shared" si="3"/>
        <v>41860.041669999999</v>
      </c>
      <c r="B234" s="38">
        <v>1</v>
      </c>
      <c r="C234" s="45" t="s">
        <v>770</v>
      </c>
      <c r="D234" s="45" t="s">
        <v>201</v>
      </c>
      <c r="E234" s="45" t="s">
        <v>771</v>
      </c>
      <c r="F234" s="45" t="s">
        <v>772</v>
      </c>
    </row>
    <row r="235" spans="1:6" ht="14.25" customHeight="1" x14ac:dyDescent="0.2">
      <c r="A235" s="93">
        <f t="shared" si="3"/>
        <v>41860.083330000001</v>
      </c>
      <c r="B235" s="38">
        <v>2</v>
      </c>
      <c r="C235" s="45" t="s">
        <v>773</v>
      </c>
      <c r="D235" s="45" t="s">
        <v>201</v>
      </c>
      <c r="E235" s="45" t="s">
        <v>774</v>
      </c>
      <c r="F235" s="45" t="s">
        <v>775</v>
      </c>
    </row>
    <row r="236" spans="1:6" ht="14.25" customHeight="1" x14ac:dyDescent="0.2">
      <c r="A236" s="93">
        <f t="shared" si="3"/>
        <v>41860.125</v>
      </c>
      <c r="B236" s="38">
        <v>3</v>
      </c>
      <c r="C236" s="45" t="s">
        <v>776</v>
      </c>
      <c r="D236" s="45" t="s">
        <v>201</v>
      </c>
      <c r="E236" s="45" t="s">
        <v>777</v>
      </c>
      <c r="F236" s="45" t="s">
        <v>778</v>
      </c>
    </row>
    <row r="237" spans="1:6" ht="14.25" customHeight="1" x14ac:dyDescent="0.2">
      <c r="A237" s="93">
        <f t="shared" si="3"/>
        <v>41860.166669999999</v>
      </c>
      <c r="B237" s="38">
        <v>4</v>
      </c>
      <c r="C237" s="45" t="s">
        <v>779</v>
      </c>
      <c r="D237" s="45" t="s">
        <v>780</v>
      </c>
      <c r="E237" s="45" t="s">
        <v>201</v>
      </c>
      <c r="F237" s="45" t="s">
        <v>781</v>
      </c>
    </row>
    <row r="238" spans="1:6" ht="14.25" customHeight="1" x14ac:dyDescent="0.2">
      <c r="A238" s="93">
        <f t="shared" si="3"/>
        <v>41860.208330000001</v>
      </c>
      <c r="B238" s="38">
        <v>5</v>
      </c>
      <c r="C238" s="45" t="s">
        <v>782</v>
      </c>
      <c r="D238" s="45" t="s">
        <v>201</v>
      </c>
      <c r="E238" s="45" t="s">
        <v>783</v>
      </c>
      <c r="F238" s="45" t="s">
        <v>784</v>
      </c>
    </row>
    <row r="239" spans="1:6" ht="14.25" customHeight="1" x14ac:dyDescent="0.2">
      <c r="A239" s="93">
        <f t="shared" si="3"/>
        <v>41860.25</v>
      </c>
      <c r="B239" s="38">
        <v>6</v>
      </c>
      <c r="C239" s="45" t="s">
        <v>785</v>
      </c>
      <c r="D239" s="45" t="s">
        <v>786</v>
      </c>
      <c r="E239" s="45" t="s">
        <v>201</v>
      </c>
      <c r="F239" s="45" t="s">
        <v>787</v>
      </c>
    </row>
    <row r="240" spans="1:6" ht="14.25" customHeight="1" x14ac:dyDescent="0.2">
      <c r="A240" s="93">
        <f t="shared" si="3"/>
        <v>41860.291669999999</v>
      </c>
      <c r="B240" s="38">
        <v>7</v>
      </c>
      <c r="C240" s="45" t="s">
        <v>788</v>
      </c>
      <c r="D240" s="45" t="s">
        <v>789</v>
      </c>
      <c r="E240" s="45" t="s">
        <v>201</v>
      </c>
      <c r="F240" s="45" t="s">
        <v>790</v>
      </c>
    </row>
    <row r="241" spans="1:6" ht="14.25" customHeight="1" x14ac:dyDescent="0.2">
      <c r="A241" s="93">
        <f t="shared" si="3"/>
        <v>41860.333330000001</v>
      </c>
      <c r="B241" s="38">
        <v>8</v>
      </c>
      <c r="C241" s="45" t="s">
        <v>791</v>
      </c>
      <c r="D241" s="45" t="s">
        <v>792</v>
      </c>
      <c r="E241" s="45" t="s">
        <v>227</v>
      </c>
      <c r="F241" s="45" t="s">
        <v>793</v>
      </c>
    </row>
    <row r="242" spans="1:6" ht="14.25" customHeight="1" x14ac:dyDescent="0.2">
      <c r="A242" s="93">
        <f t="shared" si="3"/>
        <v>41860.375</v>
      </c>
      <c r="B242" s="38">
        <v>9</v>
      </c>
      <c r="C242" s="45" t="s">
        <v>794</v>
      </c>
      <c r="D242" s="45" t="s">
        <v>795</v>
      </c>
      <c r="E242" s="45" t="s">
        <v>201</v>
      </c>
      <c r="F242" s="45" t="s">
        <v>796</v>
      </c>
    </row>
    <row r="243" spans="1:6" ht="14.25" customHeight="1" x14ac:dyDescent="0.2">
      <c r="A243" s="93">
        <f t="shared" si="3"/>
        <v>41860.416669999999</v>
      </c>
      <c r="B243" s="38">
        <v>10</v>
      </c>
      <c r="C243" s="45" t="s">
        <v>797</v>
      </c>
      <c r="D243" s="45" t="s">
        <v>798</v>
      </c>
      <c r="E243" s="45" t="s">
        <v>201</v>
      </c>
      <c r="F243" s="45" t="s">
        <v>799</v>
      </c>
    </row>
    <row r="244" spans="1:6" ht="14.25" customHeight="1" x14ac:dyDescent="0.2">
      <c r="A244" s="93">
        <f t="shared" si="3"/>
        <v>41860.458330000001</v>
      </c>
      <c r="B244" s="38">
        <v>11</v>
      </c>
      <c r="C244" s="45" t="s">
        <v>800</v>
      </c>
      <c r="D244" s="45" t="s">
        <v>801</v>
      </c>
      <c r="E244" s="45" t="s">
        <v>201</v>
      </c>
      <c r="F244" s="45" t="s">
        <v>802</v>
      </c>
    </row>
    <row r="245" spans="1:6" ht="14.25" customHeight="1" x14ac:dyDescent="0.2">
      <c r="A245" s="93">
        <f t="shared" si="3"/>
        <v>41860.5</v>
      </c>
      <c r="B245" s="38">
        <v>12</v>
      </c>
      <c r="C245" s="45" t="s">
        <v>803</v>
      </c>
      <c r="D245" s="45" t="s">
        <v>804</v>
      </c>
      <c r="E245" s="45" t="s">
        <v>201</v>
      </c>
      <c r="F245" s="45" t="s">
        <v>805</v>
      </c>
    </row>
    <row r="246" spans="1:6" ht="14.25" customHeight="1" x14ac:dyDescent="0.2">
      <c r="A246" s="93">
        <f t="shared" si="3"/>
        <v>41860.541669999999</v>
      </c>
      <c r="B246" s="38">
        <v>13</v>
      </c>
      <c r="C246" s="45" t="s">
        <v>806</v>
      </c>
      <c r="D246" s="45" t="s">
        <v>807</v>
      </c>
      <c r="E246" s="45" t="s">
        <v>201</v>
      </c>
      <c r="F246" s="45" t="s">
        <v>808</v>
      </c>
    </row>
    <row r="247" spans="1:6" ht="14.25" customHeight="1" x14ac:dyDescent="0.2">
      <c r="A247" s="93">
        <f t="shared" si="3"/>
        <v>41860.583330000001</v>
      </c>
      <c r="B247" s="38">
        <v>14</v>
      </c>
      <c r="C247" s="45" t="s">
        <v>809</v>
      </c>
      <c r="D247" s="45" t="s">
        <v>810</v>
      </c>
      <c r="E247" s="45" t="s">
        <v>201</v>
      </c>
      <c r="F247" s="45" t="s">
        <v>811</v>
      </c>
    </row>
    <row r="248" spans="1:6" ht="14.25" customHeight="1" x14ac:dyDescent="0.2">
      <c r="A248" s="93">
        <f t="shared" si="3"/>
        <v>41860.625</v>
      </c>
      <c r="B248" s="38">
        <v>15</v>
      </c>
      <c r="C248" s="45" t="s">
        <v>812</v>
      </c>
      <c r="D248" s="45" t="s">
        <v>813</v>
      </c>
      <c r="E248" s="45" t="s">
        <v>201</v>
      </c>
      <c r="F248" s="45" t="s">
        <v>814</v>
      </c>
    </row>
    <row r="249" spans="1:6" ht="14.25" customHeight="1" x14ac:dyDescent="0.2">
      <c r="A249" s="93">
        <f t="shared" si="3"/>
        <v>41860.666669999999</v>
      </c>
      <c r="B249" s="38">
        <v>16</v>
      </c>
      <c r="C249" s="45" t="s">
        <v>815</v>
      </c>
      <c r="D249" s="45" t="s">
        <v>816</v>
      </c>
      <c r="E249" s="45" t="s">
        <v>201</v>
      </c>
      <c r="F249" s="45" t="s">
        <v>817</v>
      </c>
    </row>
    <row r="250" spans="1:6" ht="14.25" customHeight="1" x14ac:dyDescent="0.2">
      <c r="A250" s="93">
        <f t="shared" si="3"/>
        <v>41860.708330000001</v>
      </c>
      <c r="B250" s="38">
        <v>17</v>
      </c>
      <c r="C250" s="45" t="s">
        <v>818</v>
      </c>
      <c r="D250" s="45" t="s">
        <v>819</v>
      </c>
      <c r="E250" s="45" t="s">
        <v>201</v>
      </c>
      <c r="F250" s="45" t="s">
        <v>820</v>
      </c>
    </row>
    <row r="251" spans="1:6" ht="14.25" customHeight="1" x14ac:dyDescent="0.2">
      <c r="A251" s="93">
        <f t="shared" si="3"/>
        <v>41860.75</v>
      </c>
      <c r="B251" s="38">
        <v>18</v>
      </c>
      <c r="C251" s="45" t="s">
        <v>821</v>
      </c>
      <c r="D251" s="45" t="s">
        <v>822</v>
      </c>
      <c r="E251" s="45" t="s">
        <v>201</v>
      </c>
      <c r="F251" s="45" t="s">
        <v>823</v>
      </c>
    </row>
    <row r="252" spans="1:6" ht="14.25" customHeight="1" x14ac:dyDescent="0.2">
      <c r="A252" s="93">
        <f t="shared" si="3"/>
        <v>41860.791669999999</v>
      </c>
      <c r="B252" s="38">
        <v>19</v>
      </c>
      <c r="C252" s="45" t="s">
        <v>393</v>
      </c>
      <c r="D252" s="45" t="s">
        <v>824</v>
      </c>
      <c r="E252" s="45" t="s">
        <v>201</v>
      </c>
      <c r="F252" s="45" t="s">
        <v>395</v>
      </c>
    </row>
    <row r="253" spans="1:6" ht="14.25" customHeight="1" x14ac:dyDescent="0.2">
      <c r="A253" s="93">
        <f t="shared" si="3"/>
        <v>41860.833330000001</v>
      </c>
      <c r="B253" s="38">
        <v>20</v>
      </c>
      <c r="C253" s="45" t="s">
        <v>825</v>
      </c>
      <c r="D253" s="45" t="s">
        <v>826</v>
      </c>
      <c r="E253" s="45" t="s">
        <v>201</v>
      </c>
      <c r="F253" s="45" t="s">
        <v>827</v>
      </c>
    </row>
    <row r="254" spans="1:6" ht="14.25" customHeight="1" x14ac:dyDescent="0.2">
      <c r="A254" s="93">
        <f t="shared" si="3"/>
        <v>41860.875</v>
      </c>
      <c r="B254" s="38">
        <v>21</v>
      </c>
      <c r="C254" s="45" t="s">
        <v>414</v>
      </c>
      <c r="D254" s="45" t="s">
        <v>828</v>
      </c>
      <c r="E254" s="45" t="s">
        <v>829</v>
      </c>
      <c r="F254" s="45" t="s">
        <v>416</v>
      </c>
    </row>
    <row r="255" spans="1:6" ht="14.25" customHeight="1" x14ac:dyDescent="0.2">
      <c r="A255" s="93">
        <f t="shared" si="3"/>
        <v>41860.916669999999</v>
      </c>
      <c r="B255" s="38">
        <v>22</v>
      </c>
      <c r="C255" s="45" t="s">
        <v>830</v>
      </c>
      <c r="D255" s="45" t="s">
        <v>201</v>
      </c>
      <c r="E255" s="45" t="s">
        <v>831</v>
      </c>
      <c r="F255" s="45" t="s">
        <v>832</v>
      </c>
    </row>
    <row r="256" spans="1:6" ht="14.25" customHeight="1" x14ac:dyDescent="0.2">
      <c r="A256" s="93">
        <f t="shared" si="3"/>
        <v>41860.958330000001</v>
      </c>
      <c r="B256" s="38">
        <v>23</v>
      </c>
      <c r="C256" s="45" t="s">
        <v>833</v>
      </c>
      <c r="D256" s="45" t="s">
        <v>201</v>
      </c>
      <c r="E256" s="45" t="s">
        <v>834</v>
      </c>
      <c r="F256" s="45" t="s">
        <v>835</v>
      </c>
    </row>
    <row r="257" spans="1:6" ht="14.25" customHeight="1" x14ac:dyDescent="0.2">
      <c r="A257" s="93">
        <f t="shared" si="3"/>
        <v>41861</v>
      </c>
      <c r="B257" s="38">
        <v>0</v>
      </c>
      <c r="C257" s="45" t="s">
        <v>836</v>
      </c>
      <c r="D257" s="45" t="s">
        <v>201</v>
      </c>
      <c r="E257" s="45" t="s">
        <v>837</v>
      </c>
      <c r="F257" s="45" t="s">
        <v>838</v>
      </c>
    </row>
    <row r="258" spans="1:6" ht="14.25" customHeight="1" x14ac:dyDescent="0.2">
      <c r="A258" s="93">
        <f t="shared" ref="A258:A321" si="4">A234+1</f>
        <v>41861.041669999999</v>
      </c>
      <c r="B258" s="38">
        <v>1</v>
      </c>
      <c r="C258" s="45" t="s">
        <v>839</v>
      </c>
      <c r="D258" s="45" t="s">
        <v>201</v>
      </c>
      <c r="E258" s="45" t="s">
        <v>840</v>
      </c>
      <c r="F258" s="45" t="s">
        <v>841</v>
      </c>
    </row>
    <row r="259" spans="1:6" ht="14.25" customHeight="1" x14ac:dyDescent="0.2">
      <c r="A259" s="93">
        <f t="shared" si="4"/>
        <v>41861.083330000001</v>
      </c>
      <c r="B259" s="38">
        <v>2</v>
      </c>
      <c r="C259" s="45" t="s">
        <v>842</v>
      </c>
      <c r="D259" s="45" t="s">
        <v>201</v>
      </c>
      <c r="E259" s="45" t="s">
        <v>843</v>
      </c>
      <c r="F259" s="45" t="s">
        <v>844</v>
      </c>
    </row>
    <row r="260" spans="1:6" ht="14.25" customHeight="1" x14ac:dyDescent="0.2">
      <c r="A260" s="93">
        <f t="shared" si="4"/>
        <v>41861.125</v>
      </c>
      <c r="B260" s="38">
        <v>3</v>
      </c>
      <c r="C260" s="45" t="s">
        <v>845</v>
      </c>
      <c r="D260" s="45" t="s">
        <v>201</v>
      </c>
      <c r="E260" s="45" t="s">
        <v>846</v>
      </c>
      <c r="F260" s="45" t="s">
        <v>847</v>
      </c>
    </row>
    <row r="261" spans="1:6" ht="14.25" customHeight="1" x14ac:dyDescent="0.2">
      <c r="A261" s="93">
        <f t="shared" si="4"/>
        <v>41861.166669999999</v>
      </c>
      <c r="B261" s="38">
        <v>4</v>
      </c>
      <c r="C261" s="45" t="s">
        <v>848</v>
      </c>
      <c r="D261" s="45" t="s">
        <v>201</v>
      </c>
      <c r="E261" s="45" t="s">
        <v>849</v>
      </c>
      <c r="F261" s="45" t="s">
        <v>850</v>
      </c>
    </row>
    <row r="262" spans="1:6" ht="14.25" customHeight="1" x14ac:dyDescent="0.2">
      <c r="A262" s="93">
        <f t="shared" si="4"/>
        <v>41861.208330000001</v>
      </c>
      <c r="B262" s="38">
        <v>5</v>
      </c>
      <c r="C262" s="45" t="s">
        <v>851</v>
      </c>
      <c r="D262" s="45" t="s">
        <v>201</v>
      </c>
      <c r="E262" s="45" t="s">
        <v>852</v>
      </c>
      <c r="F262" s="45" t="s">
        <v>853</v>
      </c>
    </row>
    <row r="263" spans="1:6" ht="14.25" customHeight="1" x14ac:dyDescent="0.2">
      <c r="A263" s="93">
        <f t="shared" si="4"/>
        <v>41861.25</v>
      </c>
      <c r="B263" s="38">
        <v>6</v>
      </c>
      <c r="C263" s="45" t="s">
        <v>854</v>
      </c>
      <c r="D263" s="45" t="s">
        <v>855</v>
      </c>
      <c r="E263" s="45" t="s">
        <v>201</v>
      </c>
      <c r="F263" s="45" t="s">
        <v>856</v>
      </c>
    </row>
    <row r="264" spans="1:6" ht="14.25" customHeight="1" x14ac:dyDescent="0.2">
      <c r="A264" s="93">
        <f t="shared" si="4"/>
        <v>41861.291669999999</v>
      </c>
      <c r="B264" s="38">
        <v>7</v>
      </c>
      <c r="C264" s="45" t="s">
        <v>857</v>
      </c>
      <c r="D264" s="45" t="s">
        <v>858</v>
      </c>
      <c r="E264" s="45" t="s">
        <v>201</v>
      </c>
      <c r="F264" s="45" t="s">
        <v>859</v>
      </c>
    </row>
    <row r="265" spans="1:6" ht="14.25" customHeight="1" x14ac:dyDescent="0.2">
      <c r="A265" s="93">
        <f t="shared" si="4"/>
        <v>41861.333330000001</v>
      </c>
      <c r="B265" s="38">
        <v>8</v>
      </c>
      <c r="C265" s="45" t="s">
        <v>860</v>
      </c>
      <c r="D265" s="45" t="s">
        <v>861</v>
      </c>
      <c r="E265" s="45" t="s">
        <v>201</v>
      </c>
      <c r="F265" s="45" t="s">
        <v>862</v>
      </c>
    </row>
    <row r="266" spans="1:6" ht="14.25" customHeight="1" x14ac:dyDescent="0.2">
      <c r="A266" s="93">
        <f t="shared" si="4"/>
        <v>41861.375</v>
      </c>
      <c r="B266" s="38">
        <v>9</v>
      </c>
      <c r="C266" s="45" t="s">
        <v>863</v>
      </c>
      <c r="D266" s="45" t="s">
        <v>201</v>
      </c>
      <c r="E266" s="45" t="s">
        <v>864</v>
      </c>
      <c r="F266" s="45" t="s">
        <v>865</v>
      </c>
    </row>
    <row r="267" spans="1:6" ht="14.25" customHeight="1" x14ac:dyDescent="0.2">
      <c r="A267" s="93">
        <f t="shared" si="4"/>
        <v>41861.416669999999</v>
      </c>
      <c r="B267" s="38">
        <v>10</v>
      </c>
      <c r="C267" s="45" t="s">
        <v>866</v>
      </c>
      <c r="D267" s="45" t="s">
        <v>867</v>
      </c>
      <c r="E267" s="45" t="s">
        <v>868</v>
      </c>
      <c r="F267" s="45" t="s">
        <v>869</v>
      </c>
    </row>
    <row r="268" spans="1:6" ht="14.25" customHeight="1" x14ac:dyDescent="0.2">
      <c r="A268" s="93">
        <f t="shared" si="4"/>
        <v>41861.458330000001</v>
      </c>
      <c r="B268" s="38">
        <v>11</v>
      </c>
      <c r="C268" s="45" t="s">
        <v>870</v>
      </c>
      <c r="D268" s="45" t="s">
        <v>201</v>
      </c>
      <c r="E268" s="45" t="s">
        <v>871</v>
      </c>
      <c r="F268" s="45" t="s">
        <v>872</v>
      </c>
    </row>
    <row r="269" spans="1:6" ht="14.25" customHeight="1" x14ac:dyDescent="0.2">
      <c r="A269" s="93">
        <f t="shared" si="4"/>
        <v>41861.5</v>
      </c>
      <c r="B269" s="38">
        <v>12</v>
      </c>
      <c r="C269" s="45" t="s">
        <v>873</v>
      </c>
      <c r="D269" s="45" t="s">
        <v>874</v>
      </c>
      <c r="E269" s="45" t="s">
        <v>875</v>
      </c>
      <c r="F269" s="45" t="s">
        <v>876</v>
      </c>
    </row>
    <row r="270" spans="1:6" ht="14.25" customHeight="1" x14ac:dyDescent="0.2">
      <c r="A270" s="93">
        <f t="shared" si="4"/>
        <v>41861.541669999999</v>
      </c>
      <c r="B270" s="38">
        <v>13</v>
      </c>
      <c r="C270" s="45" t="s">
        <v>877</v>
      </c>
      <c r="D270" s="45" t="s">
        <v>878</v>
      </c>
      <c r="E270" s="45" t="s">
        <v>879</v>
      </c>
      <c r="F270" s="45" t="s">
        <v>880</v>
      </c>
    </row>
    <row r="271" spans="1:6" ht="14.25" customHeight="1" x14ac:dyDescent="0.2">
      <c r="A271" s="93">
        <f t="shared" si="4"/>
        <v>41861.583330000001</v>
      </c>
      <c r="B271" s="38">
        <v>14</v>
      </c>
      <c r="C271" s="45" t="s">
        <v>881</v>
      </c>
      <c r="D271" s="45" t="s">
        <v>882</v>
      </c>
      <c r="E271" s="45" t="s">
        <v>201</v>
      </c>
      <c r="F271" s="45" t="s">
        <v>883</v>
      </c>
    </row>
    <row r="272" spans="1:6" ht="14.25" customHeight="1" x14ac:dyDescent="0.2">
      <c r="A272" s="93">
        <f t="shared" si="4"/>
        <v>41861.625</v>
      </c>
      <c r="B272" s="38">
        <v>15</v>
      </c>
      <c r="C272" s="45" t="s">
        <v>884</v>
      </c>
      <c r="D272" s="45" t="s">
        <v>885</v>
      </c>
      <c r="E272" s="45" t="s">
        <v>201</v>
      </c>
      <c r="F272" s="45" t="s">
        <v>886</v>
      </c>
    </row>
    <row r="273" spans="1:6" ht="14.25" customHeight="1" x14ac:dyDescent="0.2">
      <c r="A273" s="93">
        <f t="shared" si="4"/>
        <v>41861.666669999999</v>
      </c>
      <c r="B273" s="38">
        <v>16</v>
      </c>
      <c r="C273" s="45" t="s">
        <v>887</v>
      </c>
      <c r="D273" s="45" t="s">
        <v>888</v>
      </c>
      <c r="E273" s="45" t="s">
        <v>201</v>
      </c>
      <c r="F273" s="45" t="s">
        <v>889</v>
      </c>
    </row>
    <row r="274" spans="1:6" ht="14.25" customHeight="1" x14ac:dyDescent="0.2">
      <c r="A274" s="93">
        <f t="shared" si="4"/>
        <v>41861.708330000001</v>
      </c>
      <c r="B274" s="38">
        <v>17</v>
      </c>
      <c r="C274" s="45" t="s">
        <v>890</v>
      </c>
      <c r="D274" s="45" t="s">
        <v>891</v>
      </c>
      <c r="E274" s="45" t="s">
        <v>201</v>
      </c>
      <c r="F274" s="45" t="s">
        <v>892</v>
      </c>
    </row>
    <row r="275" spans="1:6" ht="14.25" customHeight="1" x14ac:dyDescent="0.2">
      <c r="A275" s="93">
        <f t="shared" si="4"/>
        <v>41861.75</v>
      </c>
      <c r="B275" s="38">
        <v>18</v>
      </c>
      <c r="C275" s="45" t="s">
        <v>893</v>
      </c>
      <c r="D275" s="45" t="s">
        <v>894</v>
      </c>
      <c r="E275" s="45" t="s">
        <v>201</v>
      </c>
      <c r="F275" s="45" t="s">
        <v>895</v>
      </c>
    </row>
    <row r="276" spans="1:6" ht="14.25" customHeight="1" x14ac:dyDescent="0.2">
      <c r="A276" s="93">
        <f t="shared" si="4"/>
        <v>41861.791669999999</v>
      </c>
      <c r="B276" s="38">
        <v>19</v>
      </c>
      <c r="C276" s="45" t="s">
        <v>320</v>
      </c>
      <c r="D276" s="45" t="s">
        <v>896</v>
      </c>
      <c r="E276" s="45" t="s">
        <v>201</v>
      </c>
      <c r="F276" s="45" t="s">
        <v>322</v>
      </c>
    </row>
    <row r="277" spans="1:6" ht="14.25" customHeight="1" x14ac:dyDescent="0.2">
      <c r="A277" s="93">
        <f t="shared" si="4"/>
        <v>41861.833330000001</v>
      </c>
      <c r="B277" s="38">
        <v>20</v>
      </c>
      <c r="C277" s="45" t="s">
        <v>897</v>
      </c>
      <c r="D277" s="45" t="s">
        <v>898</v>
      </c>
      <c r="E277" s="45" t="s">
        <v>201</v>
      </c>
      <c r="F277" s="45" t="s">
        <v>899</v>
      </c>
    </row>
    <row r="278" spans="1:6" ht="14.25" customHeight="1" x14ac:dyDescent="0.2">
      <c r="A278" s="93">
        <f t="shared" si="4"/>
        <v>41861.875</v>
      </c>
      <c r="B278" s="38">
        <v>21</v>
      </c>
      <c r="C278" s="45" t="s">
        <v>900</v>
      </c>
      <c r="D278" s="45" t="s">
        <v>901</v>
      </c>
      <c r="E278" s="45" t="s">
        <v>201</v>
      </c>
      <c r="F278" s="45" t="s">
        <v>902</v>
      </c>
    </row>
    <row r="279" spans="1:6" ht="14.25" customHeight="1" x14ac:dyDescent="0.2">
      <c r="A279" s="93">
        <f t="shared" si="4"/>
        <v>41861.916669999999</v>
      </c>
      <c r="B279" s="38">
        <v>22</v>
      </c>
      <c r="C279" s="45" t="s">
        <v>903</v>
      </c>
      <c r="D279" s="45" t="s">
        <v>904</v>
      </c>
      <c r="E279" s="45" t="s">
        <v>227</v>
      </c>
      <c r="F279" s="45" t="s">
        <v>905</v>
      </c>
    </row>
    <row r="280" spans="1:6" ht="14.25" customHeight="1" x14ac:dyDescent="0.2">
      <c r="A280" s="93">
        <f t="shared" si="4"/>
        <v>41861.958330000001</v>
      </c>
      <c r="B280" s="38">
        <v>23</v>
      </c>
      <c r="C280" s="45" t="s">
        <v>906</v>
      </c>
      <c r="D280" s="45" t="s">
        <v>201</v>
      </c>
      <c r="E280" s="45" t="s">
        <v>907</v>
      </c>
      <c r="F280" s="45" t="s">
        <v>908</v>
      </c>
    </row>
    <row r="281" spans="1:6" ht="14.25" customHeight="1" x14ac:dyDescent="0.2">
      <c r="A281" s="93">
        <f t="shared" si="4"/>
        <v>41862</v>
      </c>
      <c r="B281" s="38">
        <v>0</v>
      </c>
      <c r="C281" s="45" t="s">
        <v>909</v>
      </c>
      <c r="D281" s="45" t="s">
        <v>201</v>
      </c>
      <c r="E281" s="45" t="s">
        <v>910</v>
      </c>
      <c r="F281" s="45" t="s">
        <v>911</v>
      </c>
    </row>
    <row r="282" spans="1:6" ht="14.25" customHeight="1" x14ac:dyDescent="0.2">
      <c r="A282" s="93">
        <f t="shared" si="4"/>
        <v>41862.041669999999</v>
      </c>
      <c r="B282" s="38">
        <v>1</v>
      </c>
      <c r="C282" s="45" t="s">
        <v>912</v>
      </c>
      <c r="D282" s="45" t="s">
        <v>201</v>
      </c>
      <c r="E282" s="45" t="s">
        <v>913</v>
      </c>
      <c r="F282" s="45" t="s">
        <v>914</v>
      </c>
    </row>
    <row r="283" spans="1:6" ht="14.25" customHeight="1" x14ac:dyDescent="0.2">
      <c r="A283" s="93">
        <f t="shared" si="4"/>
        <v>41862.083330000001</v>
      </c>
      <c r="B283" s="38">
        <v>2</v>
      </c>
      <c r="C283" s="45" t="s">
        <v>915</v>
      </c>
      <c r="D283" s="45" t="s">
        <v>227</v>
      </c>
      <c r="E283" s="45" t="s">
        <v>916</v>
      </c>
      <c r="F283" s="45" t="s">
        <v>917</v>
      </c>
    </row>
    <row r="284" spans="1:6" ht="14.25" customHeight="1" x14ac:dyDescent="0.2">
      <c r="A284" s="93">
        <f t="shared" si="4"/>
        <v>41862.125</v>
      </c>
      <c r="B284" s="38">
        <v>3</v>
      </c>
      <c r="C284" s="45" t="s">
        <v>918</v>
      </c>
      <c r="D284" s="45" t="s">
        <v>201</v>
      </c>
      <c r="E284" s="45" t="s">
        <v>919</v>
      </c>
      <c r="F284" s="45" t="s">
        <v>920</v>
      </c>
    </row>
    <row r="285" spans="1:6" ht="14.25" customHeight="1" x14ac:dyDescent="0.2">
      <c r="A285" s="93">
        <f t="shared" si="4"/>
        <v>41862.166669999999</v>
      </c>
      <c r="B285" s="38">
        <v>4</v>
      </c>
      <c r="C285" s="45" t="s">
        <v>921</v>
      </c>
      <c r="D285" s="45" t="s">
        <v>201</v>
      </c>
      <c r="E285" s="45" t="s">
        <v>922</v>
      </c>
      <c r="F285" s="45" t="s">
        <v>923</v>
      </c>
    </row>
    <row r="286" spans="1:6" ht="14.25" customHeight="1" x14ac:dyDescent="0.2">
      <c r="A286" s="93">
        <f t="shared" si="4"/>
        <v>41862.208330000001</v>
      </c>
      <c r="B286" s="38">
        <v>5</v>
      </c>
      <c r="C286" s="45" t="s">
        <v>924</v>
      </c>
      <c r="D286" s="45" t="s">
        <v>925</v>
      </c>
      <c r="E286" s="45" t="s">
        <v>317</v>
      </c>
      <c r="F286" s="45" t="s">
        <v>926</v>
      </c>
    </row>
    <row r="287" spans="1:6" ht="14.25" customHeight="1" x14ac:dyDescent="0.2">
      <c r="A287" s="93">
        <f t="shared" si="4"/>
        <v>41862.25</v>
      </c>
      <c r="B287" s="38">
        <v>6</v>
      </c>
      <c r="C287" s="45" t="s">
        <v>927</v>
      </c>
      <c r="D287" s="45" t="s">
        <v>928</v>
      </c>
      <c r="E287" s="45" t="s">
        <v>201</v>
      </c>
      <c r="F287" s="45" t="s">
        <v>929</v>
      </c>
    </row>
    <row r="288" spans="1:6" ht="14.25" customHeight="1" x14ac:dyDescent="0.2">
      <c r="A288" s="93">
        <f t="shared" si="4"/>
        <v>41862.291669999999</v>
      </c>
      <c r="B288" s="38">
        <v>7</v>
      </c>
      <c r="C288" s="45" t="s">
        <v>930</v>
      </c>
      <c r="D288" s="45" t="s">
        <v>931</v>
      </c>
      <c r="E288" s="45" t="s">
        <v>201</v>
      </c>
      <c r="F288" s="45" t="s">
        <v>932</v>
      </c>
    </row>
    <row r="289" spans="1:6" ht="14.25" customHeight="1" x14ac:dyDescent="0.2">
      <c r="A289" s="93">
        <f t="shared" si="4"/>
        <v>41862.333330000001</v>
      </c>
      <c r="B289" s="38">
        <v>8</v>
      </c>
      <c r="C289" s="45" t="s">
        <v>933</v>
      </c>
      <c r="D289" s="45" t="s">
        <v>934</v>
      </c>
      <c r="E289" s="45" t="s">
        <v>201</v>
      </c>
      <c r="F289" s="45" t="s">
        <v>935</v>
      </c>
    </row>
    <row r="290" spans="1:6" ht="14.25" customHeight="1" x14ac:dyDescent="0.2">
      <c r="A290" s="93">
        <f t="shared" si="4"/>
        <v>41862.375</v>
      </c>
      <c r="B290" s="38">
        <v>9</v>
      </c>
      <c r="C290" s="45" t="s">
        <v>936</v>
      </c>
      <c r="D290" s="45" t="s">
        <v>937</v>
      </c>
      <c r="E290" s="45" t="s">
        <v>938</v>
      </c>
      <c r="F290" s="45" t="s">
        <v>939</v>
      </c>
    </row>
    <row r="291" spans="1:6" ht="14.25" customHeight="1" x14ac:dyDescent="0.2">
      <c r="A291" s="93">
        <f t="shared" si="4"/>
        <v>41862.416669999999</v>
      </c>
      <c r="B291" s="38">
        <v>10</v>
      </c>
      <c r="C291" s="45" t="s">
        <v>779</v>
      </c>
      <c r="D291" s="45" t="s">
        <v>940</v>
      </c>
      <c r="E291" s="45" t="s">
        <v>201</v>
      </c>
      <c r="F291" s="45" t="s">
        <v>781</v>
      </c>
    </row>
    <row r="292" spans="1:6" ht="14.25" customHeight="1" x14ac:dyDescent="0.2">
      <c r="A292" s="93">
        <f t="shared" si="4"/>
        <v>41862.458330000001</v>
      </c>
      <c r="B292" s="38">
        <v>11</v>
      </c>
      <c r="C292" s="45" t="s">
        <v>941</v>
      </c>
      <c r="D292" s="45" t="s">
        <v>942</v>
      </c>
      <c r="E292" s="45" t="s">
        <v>201</v>
      </c>
      <c r="F292" s="45" t="s">
        <v>943</v>
      </c>
    </row>
    <row r="293" spans="1:6" ht="14.25" customHeight="1" x14ac:dyDescent="0.2">
      <c r="A293" s="93">
        <f t="shared" si="4"/>
        <v>41862.5</v>
      </c>
      <c r="B293" s="38">
        <v>12</v>
      </c>
      <c r="C293" s="45" t="s">
        <v>944</v>
      </c>
      <c r="D293" s="45" t="s">
        <v>945</v>
      </c>
      <c r="E293" s="45" t="s">
        <v>201</v>
      </c>
      <c r="F293" s="45" t="s">
        <v>946</v>
      </c>
    </row>
    <row r="294" spans="1:6" ht="14.25" customHeight="1" x14ac:dyDescent="0.2">
      <c r="A294" s="93">
        <f t="shared" si="4"/>
        <v>41862.541669999999</v>
      </c>
      <c r="B294" s="38">
        <v>13</v>
      </c>
      <c r="C294" s="45" t="s">
        <v>812</v>
      </c>
      <c r="D294" s="45" t="s">
        <v>947</v>
      </c>
      <c r="E294" s="45" t="s">
        <v>201</v>
      </c>
      <c r="F294" s="45" t="s">
        <v>814</v>
      </c>
    </row>
    <row r="295" spans="1:6" ht="14.25" customHeight="1" x14ac:dyDescent="0.2">
      <c r="A295" s="93">
        <f t="shared" si="4"/>
        <v>41862.583330000001</v>
      </c>
      <c r="B295" s="38">
        <v>14</v>
      </c>
      <c r="C295" s="45" t="s">
        <v>948</v>
      </c>
      <c r="D295" s="45" t="s">
        <v>949</v>
      </c>
      <c r="E295" s="45" t="s">
        <v>201</v>
      </c>
      <c r="F295" s="45" t="s">
        <v>950</v>
      </c>
    </row>
    <row r="296" spans="1:6" ht="14.25" customHeight="1" x14ac:dyDescent="0.2">
      <c r="A296" s="93">
        <f t="shared" si="4"/>
        <v>41862.625</v>
      </c>
      <c r="B296" s="38">
        <v>15</v>
      </c>
      <c r="C296" s="45" t="s">
        <v>951</v>
      </c>
      <c r="D296" s="45" t="s">
        <v>952</v>
      </c>
      <c r="E296" s="45" t="s">
        <v>201</v>
      </c>
      <c r="F296" s="45" t="s">
        <v>953</v>
      </c>
    </row>
    <row r="297" spans="1:6" ht="14.25" customHeight="1" x14ac:dyDescent="0.2">
      <c r="A297" s="93">
        <f t="shared" si="4"/>
        <v>41862.666669999999</v>
      </c>
      <c r="B297" s="38">
        <v>16</v>
      </c>
      <c r="C297" s="45" t="s">
        <v>954</v>
      </c>
      <c r="D297" s="45" t="s">
        <v>955</v>
      </c>
      <c r="E297" s="45" t="s">
        <v>201</v>
      </c>
      <c r="F297" s="45" t="s">
        <v>956</v>
      </c>
    </row>
    <row r="298" spans="1:6" ht="14.25" customHeight="1" x14ac:dyDescent="0.2">
      <c r="A298" s="93">
        <f t="shared" si="4"/>
        <v>41862.708330000001</v>
      </c>
      <c r="B298" s="38">
        <v>17</v>
      </c>
      <c r="C298" s="45" t="s">
        <v>957</v>
      </c>
      <c r="D298" s="45" t="s">
        <v>958</v>
      </c>
      <c r="E298" s="45" t="s">
        <v>227</v>
      </c>
      <c r="F298" s="45" t="s">
        <v>959</v>
      </c>
    </row>
    <row r="299" spans="1:6" ht="14.25" customHeight="1" x14ac:dyDescent="0.2">
      <c r="A299" s="93">
        <f t="shared" si="4"/>
        <v>41862.75</v>
      </c>
      <c r="B299" s="38">
        <v>18</v>
      </c>
      <c r="C299" s="45" t="s">
        <v>960</v>
      </c>
      <c r="D299" s="45" t="s">
        <v>201</v>
      </c>
      <c r="E299" s="45" t="s">
        <v>961</v>
      </c>
      <c r="F299" s="45" t="s">
        <v>962</v>
      </c>
    </row>
    <row r="300" spans="1:6" ht="14.25" customHeight="1" x14ac:dyDescent="0.2">
      <c r="A300" s="93">
        <f t="shared" si="4"/>
        <v>41862.791669999999</v>
      </c>
      <c r="B300" s="38">
        <v>19</v>
      </c>
      <c r="C300" s="45" t="s">
        <v>963</v>
      </c>
      <c r="D300" s="45" t="s">
        <v>201</v>
      </c>
      <c r="E300" s="45" t="s">
        <v>964</v>
      </c>
      <c r="F300" s="45" t="s">
        <v>965</v>
      </c>
    </row>
    <row r="301" spans="1:6" ht="14.25" customHeight="1" x14ac:dyDescent="0.2">
      <c r="A301" s="93">
        <f t="shared" si="4"/>
        <v>41862.833330000001</v>
      </c>
      <c r="B301" s="38">
        <v>20</v>
      </c>
      <c r="C301" s="45" t="s">
        <v>966</v>
      </c>
      <c r="D301" s="45" t="s">
        <v>201</v>
      </c>
      <c r="E301" s="45" t="s">
        <v>967</v>
      </c>
      <c r="F301" s="45" t="s">
        <v>968</v>
      </c>
    </row>
    <row r="302" spans="1:6" ht="14.25" customHeight="1" x14ac:dyDescent="0.2">
      <c r="A302" s="93">
        <f t="shared" si="4"/>
        <v>41862.875</v>
      </c>
      <c r="B302" s="38">
        <v>21</v>
      </c>
      <c r="C302" s="45" t="s">
        <v>969</v>
      </c>
      <c r="D302" s="45" t="s">
        <v>201</v>
      </c>
      <c r="E302" s="45" t="s">
        <v>970</v>
      </c>
      <c r="F302" s="45" t="s">
        <v>971</v>
      </c>
    </row>
    <row r="303" spans="1:6" ht="14.25" customHeight="1" x14ac:dyDescent="0.2">
      <c r="A303" s="93">
        <f t="shared" si="4"/>
        <v>41862.916669999999</v>
      </c>
      <c r="B303" s="38">
        <v>22</v>
      </c>
      <c r="C303" s="45" t="s">
        <v>972</v>
      </c>
      <c r="D303" s="45" t="s">
        <v>201</v>
      </c>
      <c r="E303" s="45" t="s">
        <v>973</v>
      </c>
      <c r="F303" s="45" t="s">
        <v>974</v>
      </c>
    </row>
    <row r="304" spans="1:6" ht="14.25" customHeight="1" x14ac:dyDescent="0.2">
      <c r="A304" s="93">
        <f t="shared" si="4"/>
        <v>41862.958330000001</v>
      </c>
      <c r="B304" s="38">
        <v>23</v>
      </c>
      <c r="C304" s="45" t="s">
        <v>975</v>
      </c>
      <c r="D304" s="45" t="s">
        <v>201</v>
      </c>
      <c r="E304" s="45" t="s">
        <v>976</v>
      </c>
      <c r="F304" s="45" t="s">
        <v>977</v>
      </c>
    </row>
    <row r="305" spans="1:6" ht="14.25" customHeight="1" x14ac:dyDescent="0.2">
      <c r="A305" s="93">
        <f t="shared" si="4"/>
        <v>41863</v>
      </c>
      <c r="B305" s="38">
        <v>0</v>
      </c>
      <c r="C305" s="45" t="s">
        <v>978</v>
      </c>
      <c r="D305" s="45" t="s">
        <v>227</v>
      </c>
      <c r="E305" s="45" t="s">
        <v>979</v>
      </c>
      <c r="F305" s="45" t="s">
        <v>980</v>
      </c>
    </row>
    <row r="306" spans="1:6" ht="14.25" customHeight="1" x14ac:dyDescent="0.2">
      <c r="A306" s="93">
        <f t="shared" si="4"/>
        <v>41863.041669999999</v>
      </c>
      <c r="B306" s="38">
        <v>1</v>
      </c>
      <c r="C306" s="45" t="s">
        <v>981</v>
      </c>
      <c r="D306" s="45" t="s">
        <v>201</v>
      </c>
      <c r="E306" s="45" t="s">
        <v>982</v>
      </c>
      <c r="F306" s="45" t="s">
        <v>983</v>
      </c>
    </row>
    <row r="307" spans="1:6" ht="14.25" customHeight="1" x14ac:dyDescent="0.2">
      <c r="A307" s="93">
        <f t="shared" si="4"/>
        <v>41863.083330000001</v>
      </c>
      <c r="B307" s="38">
        <v>2</v>
      </c>
      <c r="C307" s="45" t="s">
        <v>984</v>
      </c>
      <c r="D307" s="45" t="s">
        <v>201</v>
      </c>
      <c r="E307" s="45" t="s">
        <v>985</v>
      </c>
      <c r="F307" s="45" t="s">
        <v>986</v>
      </c>
    </row>
    <row r="308" spans="1:6" ht="14.25" customHeight="1" x14ac:dyDescent="0.2">
      <c r="A308" s="93">
        <f t="shared" si="4"/>
        <v>41863.125</v>
      </c>
      <c r="B308" s="38">
        <v>3</v>
      </c>
      <c r="C308" s="45" t="s">
        <v>987</v>
      </c>
      <c r="D308" s="45" t="s">
        <v>227</v>
      </c>
      <c r="E308" s="45" t="s">
        <v>988</v>
      </c>
      <c r="F308" s="45" t="s">
        <v>989</v>
      </c>
    </row>
    <row r="309" spans="1:6" ht="14.25" customHeight="1" x14ac:dyDescent="0.2">
      <c r="A309" s="93">
        <f t="shared" si="4"/>
        <v>41863.166669999999</v>
      </c>
      <c r="B309" s="38">
        <v>4</v>
      </c>
      <c r="C309" s="45" t="s">
        <v>921</v>
      </c>
      <c r="D309" s="45" t="s">
        <v>201</v>
      </c>
      <c r="E309" s="45" t="s">
        <v>990</v>
      </c>
      <c r="F309" s="45" t="s">
        <v>923</v>
      </c>
    </row>
    <row r="310" spans="1:6" ht="14.25" customHeight="1" x14ac:dyDescent="0.2">
      <c r="A310" s="93">
        <f t="shared" si="4"/>
        <v>41863.208330000001</v>
      </c>
      <c r="B310" s="38">
        <v>5</v>
      </c>
      <c r="C310" s="45" t="s">
        <v>646</v>
      </c>
      <c r="D310" s="45" t="s">
        <v>991</v>
      </c>
      <c r="E310" s="45" t="s">
        <v>201</v>
      </c>
      <c r="F310" s="45" t="s">
        <v>648</v>
      </c>
    </row>
    <row r="311" spans="1:6" ht="14.25" customHeight="1" x14ac:dyDescent="0.2">
      <c r="A311" s="93">
        <f t="shared" si="4"/>
        <v>41863.25</v>
      </c>
      <c r="B311" s="38">
        <v>6</v>
      </c>
      <c r="C311" s="45" t="s">
        <v>992</v>
      </c>
      <c r="D311" s="45" t="s">
        <v>993</v>
      </c>
      <c r="E311" s="45" t="s">
        <v>201</v>
      </c>
      <c r="F311" s="45" t="s">
        <v>994</v>
      </c>
    </row>
    <row r="312" spans="1:6" ht="14.25" customHeight="1" x14ac:dyDescent="0.2">
      <c r="A312" s="93">
        <f t="shared" si="4"/>
        <v>41863.291669999999</v>
      </c>
      <c r="B312" s="38">
        <v>7</v>
      </c>
      <c r="C312" s="45" t="s">
        <v>995</v>
      </c>
      <c r="D312" s="45" t="s">
        <v>996</v>
      </c>
      <c r="E312" s="45" t="s">
        <v>201</v>
      </c>
      <c r="F312" s="45" t="s">
        <v>997</v>
      </c>
    </row>
    <row r="313" spans="1:6" ht="14.25" customHeight="1" x14ac:dyDescent="0.2">
      <c r="A313" s="93">
        <f t="shared" si="4"/>
        <v>41863.333330000001</v>
      </c>
      <c r="B313" s="38">
        <v>8</v>
      </c>
      <c r="C313" s="45" t="s">
        <v>998</v>
      </c>
      <c r="D313" s="45" t="s">
        <v>999</v>
      </c>
      <c r="E313" s="45" t="s">
        <v>227</v>
      </c>
      <c r="F313" s="45" t="s">
        <v>1000</v>
      </c>
    </row>
    <row r="314" spans="1:6" ht="14.25" customHeight="1" x14ac:dyDescent="0.2">
      <c r="A314" s="93">
        <f t="shared" si="4"/>
        <v>41863.375</v>
      </c>
      <c r="B314" s="38">
        <v>9</v>
      </c>
      <c r="C314" s="45" t="s">
        <v>1001</v>
      </c>
      <c r="D314" s="45" t="s">
        <v>1002</v>
      </c>
      <c r="E314" s="45" t="s">
        <v>201</v>
      </c>
      <c r="F314" s="45" t="s">
        <v>1003</v>
      </c>
    </row>
    <row r="315" spans="1:6" ht="14.25" customHeight="1" x14ac:dyDescent="0.2">
      <c r="A315" s="93">
        <f t="shared" si="4"/>
        <v>41863.416669999999</v>
      </c>
      <c r="B315" s="38">
        <v>10</v>
      </c>
      <c r="C315" s="45" t="s">
        <v>1004</v>
      </c>
      <c r="D315" s="45" t="s">
        <v>1005</v>
      </c>
      <c r="E315" s="45" t="s">
        <v>201</v>
      </c>
      <c r="F315" s="45" t="s">
        <v>1006</v>
      </c>
    </row>
    <row r="316" spans="1:6" ht="14.25" customHeight="1" x14ac:dyDescent="0.2">
      <c r="A316" s="93">
        <f t="shared" si="4"/>
        <v>41863.458330000001</v>
      </c>
      <c r="B316" s="38">
        <v>11</v>
      </c>
      <c r="C316" s="45" t="s">
        <v>1007</v>
      </c>
      <c r="D316" s="45" t="s">
        <v>1008</v>
      </c>
      <c r="E316" s="45" t="s">
        <v>201</v>
      </c>
      <c r="F316" s="45" t="s">
        <v>1009</v>
      </c>
    </row>
    <row r="317" spans="1:6" ht="14.25" customHeight="1" x14ac:dyDescent="0.2">
      <c r="A317" s="93">
        <f t="shared" si="4"/>
        <v>41863.5</v>
      </c>
      <c r="B317" s="38">
        <v>12</v>
      </c>
      <c r="C317" s="45" t="s">
        <v>459</v>
      </c>
      <c r="D317" s="45" t="s">
        <v>1010</v>
      </c>
      <c r="E317" s="45" t="s">
        <v>201</v>
      </c>
      <c r="F317" s="45" t="s">
        <v>461</v>
      </c>
    </row>
    <row r="318" spans="1:6" ht="14.25" customHeight="1" x14ac:dyDescent="0.2">
      <c r="A318" s="93">
        <f t="shared" si="4"/>
        <v>41863.541669999999</v>
      </c>
      <c r="B318" s="38">
        <v>13</v>
      </c>
      <c r="C318" s="45" t="s">
        <v>1011</v>
      </c>
      <c r="D318" s="45" t="s">
        <v>1012</v>
      </c>
      <c r="E318" s="45" t="s">
        <v>201</v>
      </c>
      <c r="F318" s="45" t="s">
        <v>1013</v>
      </c>
    </row>
    <row r="319" spans="1:6" ht="14.25" customHeight="1" x14ac:dyDescent="0.2">
      <c r="A319" s="93">
        <f t="shared" si="4"/>
        <v>41863.583330000001</v>
      </c>
      <c r="B319" s="38">
        <v>14</v>
      </c>
      <c r="C319" s="45" t="s">
        <v>1014</v>
      </c>
      <c r="D319" s="45" t="s">
        <v>1015</v>
      </c>
      <c r="E319" s="45" t="s">
        <v>201</v>
      </c>
      <c r="F319" s="45" t="s">
        <v>1016</v>
      </c>
    </row>
    <row r="320" spans="1:6" ht="14.25" customHeight="1" x14ac:dyDescent="0.2">
      <c r="A320" s="93">
        <f t="shared" si="4"/>
        <v>41863.625</v>
      </c>
      <c r="B320" s="38">
        <v>15</v>
      </c>
      <c r="C320" s="45" t="s">
        <v>1017</v>
      </c>
      <c r="D320" s="45" t="s">
        <v>1018</v>
      </c>
      <c r="E320" s="45" t="s">
        <v>201</v>
      </c>
      <c r="F320" s="45" t="s">
        <v>1019</v>
      </c>
    </row>
    <row r="321" spans="1:6" ht="14.25" customHeight="1" x14ac:dyDescent="0.2">
      <c r="A321" s="93">
        <f t="shared" si="4"/>
        <v>41863.666669999999</v>
      </c>
      <c r="B321" s="38">
        <v>16</v>
      </c>
      <c r="C321" s="45" t="s">
        <v>1020</v>
      </c>
      <c r="D321" s="45" t="s">
        <v>201</v>
      </c>
      <c r="E321" s="45" t="s">
        <v>1021</v>
      </c>
      <c r="F321" s="45" t="s">
        <v>1022</v>
      </c>
    </row>
    <row r="322" spans="1:6" ht="14.25" customHeight="1" x14ac:dyDescent="0.2">
      <c r="A322" s="93">
        <f t="shared" ref="A322:A385" si="5">A298+1</f>
        <v>41863.708330000001</v>
      </c>
      <c r="B322" s="38">
        <v>17</v>
      </c>
      <c r="C322" s="45" t="s">
        <v>1023</v>
      </c>
      <c r="D322" s="45" t="s">
        <v>201</v>
      </c>
      <c r="E322" s="45" t="s">
        <v>1024</v>
      </c>
      <c r="F322" s="45" t="s">
        <v>1025</v>
      </c>
    </row>
    <row r="323" spans="1:6" ht="14.25" customHeight="1" x14ac:dyDescent="0.2">
      <c r="A323" s="93">
        <f t="shared" si="5"/>
        <v>41863.75</v>
      </c>
      <c r="B323" s="38">
        <v>18</v>
      </c>
      <c r="C323" s="45" t="s">
        <v>1026</v>
      </c>
      <c r="D323" s="45" t="s">
        <v>201</v>
      </c>
      <c r="E323" s="45" t="s">
        <v>1027</v>
      </c>
      <c r="F323" s="45" t="s">
        <v>1028</v>
      </c>
    </row>
    <row r="324" spans="1:6" ht="14.25" customHeight="1" x14ac:dyDescent="0.2">
      <c r="A324" s="93">
        <f t="shared" si="5"/>
        <v>41863.791669999999</v>
      </c>
      <c r="B324" s="38">
        <v>19</v>
      </c>
      <c r="C324" s="45" t="s">
        <v>1029</v>
      </c>
      <c r="D324" s="45" t="s">
        <v>201</v>
      </c>
      <c r="E324" s="45" t="s">
        <v>1030</v>
      </c>
      <c r="F324" s="45" t="s">
        <v>1031</v>
      </c>
    </row>
    <row r="325" spans="1:6" ht="14.25" customHeight="1" x14ac:dyDescent="0.2">
      <c r="A325" s="93">
        <f t="shared" si="5"/>
        <v>41863.833330000001</v>
      </c>
      <c r="B325" s="38">
        <v>20</v>
      </c>
      <c r="C325" s="45" t="s">
        <v>1032</v>
      </c>
      <c r="D325" s="45" t="s">
        <v>201</v>
      </c>
      <c r="E325" s="45" t="s">
        <v>1033</v>
      </c>
      <c r="F325" s="45" t="s">
        <v>1034</v>
      </c>
    </row>
    <row r="326" spans="1:6" ht="14.25" customHeight="1" x14ac:dyDescent="0.2">
      <c r="A326" s="93">
        <f t="shared" si="5"/>
        <v>41863.875</v>
      </c>
      <c r="B326" s="38">
        <v>21</v>
      </c>
      <c r="C326" s="45" t="s">
        <v>1035</v>
      </c>
      <c r="D326" s="45" t="s">
        <v>201</v>
      </c>
      <c r="E326" s="45" t="s">
        <v>1036</v>
      </c>
      <c r="F326" s="45" t="s">
        <v>1037</v>
      </c>
    </row>
    <row r="327" spans="1:6" ht="14.25" customHeight="1" x14ac:dyDescent="0.2">
      <c r="A327" s="93">
        <f t="shared" si="5"/>
        <v>41863.916669999999</v>
      </c>
      <c r="B327" s="38">
        <v>22</v>
      </c>
      <c r="C327" s="45" t="s">
        <v>1038</v>
      </c>
      <c r="D327" s="45" t="s">
        <v>201</v>
      </c>
      <c r="E327" s="45" t="s">
        <v>1039</v>
      </c>
      <c r="F327" s="45" t="s">
        <v>1040</v>
      </c>
    </row>
    <row r="328" spans="1:6" ht="14.25" customHeight="1" x14ac:dyDescent="0.2">
      <c r="A328" s="93">
        <f t="shared" si="5"/>
        <v>41863.958330000001</v>
      </c>
      <c r="B328" s="38">
        <v>23</v>
      </c>
      <c r="C328" s="45" t="s">
        <v>1041</v>
      </c>
      <c r="D328" s="45" t="s">
        <v>201</v>
      </c>
      <c r="E328" s="45" t="s">
        <v>1042</v>
      </c>
      <c r="F328" s="45" t="s">
        <v>1043</v>
      </c>
    </row>
    <row r="329" spans="1:6" ht="14.25" customHeight="1" x14ac:dyDescent="0.2">
      <c r="A329" s="93">
        <f t="shared" si="5"/>
        <v>41864</v>
      </c>
      <c r="B329" s="38">
        <v>0</v>
      </c>
      <c r="C329" s="45" t="s">
        <v>1044</v>
      </c>
      <c r="D329" s="45" t="s">
        <v>201</v>
      </c>
      <c r="E329" s="45" t="s">
        <v>1045</v>
      </c>
      <c r="F329" s="45" t="s">
        <v>1046</v>
      </c>
    </row>
    <row r="330" spans="1:6" ht="14.25" customHeight="1" x14ac:dyDescent="0.2">
      <c r="A330" s="93">
        <f t="shared" si="5"/>
        <v>41864.041669999999</v>
      </c>
      <c r="B330" s="38">
        <v>1</v>
      </c>
      <c r="C330" s="45" t="s">
        <v>1047</v>
      </c>
      <c r="D330" s="45" t="s">
        <v>201</v>
      </c>
      <c r="E330" s="45" t="s">
        <v>1048</v>
      </c>
      <c r="F330" s="45" t="s">
        <v>1049</v>
      </c>
    </row>
    <row r="331" spans="1:6" ht="14.25" customHeight="1" x14ac:dyDescent="0.2">
      <c r="A331" s="93">
        <f t="shared" si="5"/>
        <v>41864.083330000001</v>
      </c>
      <c r="B331" s="38">
        <v>2</v>
      </c>
      <c r="C331" s="45" t="s">
        <v>1050</v>
      </c>
      <c r="D331" s="45" t="s">
        <v>211</v>
      </c>
      <c r="E331" s="45" t="s">
        <v>201</v>
      </c>
      <c r="F331" s="45" t="s">
        <v>1051</v>
      </c>
    </row>
    <row r="332" spans="1:6" ht="14.25" customHeight="1" x14ac:dyDescent="0.2">
      <c r="A332" s="93">
        <f t="shared" si="5"/>
        <v>41864.125</v>
      </c>
      <c r="B332" s="38">
        <v>3</v>
      </c>
      <c r="C332" s="45" t="s">
        <v>1052</v>
      </c>
      <c r="D332" s="45" t="s">
        <v>1053</v>
      </c>
      <c r="E332" s="45" t="s">
        <v>201</v>
      </c>
      <c r="F332" s="45" t="s">
        <v>1054</v>
      </c>
    </row>
    <row r="333" spans="1:6" ht="14.25" customHeight="1" x14ac:dyDescent="0.2">
      <c r="A333" s="93">
        <f t="shared" si="5"/>
        <v>41864.166669999999</v>
      </c>
      <c r="B333" s="38">
        <v>4</v>
      </c>
      <c r="C333" s="45" t="s">
        <v>983</v>
      </c>
      <c r="D333" s="45" t="s">
        <v>1055</v>
      </c>
      <c r="E333" s="45" t="s">
        <v>201</v>
      </c>
      <c r="F333" s="45" t="s">
        <v>1056</v>
      </c>
    </row>
    <row r="334" spans="1:6" ht="14.25" customHeight="1" x14ac:dyDescent="0.2">
      <c r="A334" s="93">
        <f t="shared" si="5"/>
        <v>41864.208330000001</v>
      </c>
      <c r="B334" s="38">
        <v>5</v>
      </c>
      <c r="C334" s="45" t="s">
        <v>1057</v>
      </c>
      <c r="D334" s="45" t="s">
        <v>1058</v>
      </c>
      <c r="E334" s="45" t="s">
        <v>201</v>
      </c>
      <c r="F334" s="45" t="s">
        <v>1059</v>
      </c>
    </row>
    <row r="335" spans="1:6" ht="14.25" customHeight="1" x14ac:dyDescent="0.2">
      <c r="A335" s="93">
        <f t="shared" si="5"/>
        <v>41864.25</v>
      </c>
      <c r="B335" s="38">
        <v>6</v>
      </c>
      <c r="C335" s="45" t="s">
        <v>1060</v>
      </c>
      <c r="D335" s="45" t="s">
        <v>1061</v>
      </c>
      <c r="E335" s="45" t="s">
        <v>201</v>
      </c>
      <c r="F335" s="45" t="s">
        <v>1062</v>
      </c>
    </row>
    <row r="336" spans="1:6" ht="14.25" customHeight="1" x14ac:dyDescent="0.2">
      <c r="A336" s="93">
        <f t="shared" si="5"/>
        <v>41864.291669999999</v>
      </c>
      <c r="B336" s="38">
        <v>7</v>
      </c>
      <c r="C336" s="45" t="s">
        <v>1063</v>
      </c>
      <c r="D336" s="45" t="s">
        <v>1064</v>
      </c>
      <c r="E336" s="45" t="s">
        <v>201</v>
      </c>
      <c r="F336" s="45" t="s">
        <v>1065</v>
      </c>
    </row>
    <row r="337" spans="1:6" ht="14.25" customHeight="1" x14ac:dyDescent="0.2">
      <c r="A337" s="93">
        <f t="shared" si="5"/>
        <v>41864.333330000001</v>
      </c>
      <c r="B337" s="38">
        <v>8</v>
      </c>
      <c r="C337" s="45" t="s">
        <v>1066</v>
      </c>
      <c r="D337" s="45" t="s">
        <v>1067</v>
      </c>
      <c r="E337" s="45" t="s">
        <v>201</v>
      </c>
      <c r="F337" s="45" t="s">
        <v>1068</v>
      </c>
    </row>
    <row r="338" spans="1:6" ht="14.25" customHeight="1" x14ac:dyDescent="0.2">
      <c r="A338" s="93">
        <f t="shared" si="5"/>
        <v>41864.375</v>
      </c>
      <c r="B338" s="38">
        <v>9</v>
      </c>
      <c r="C338" s="45" t="s">
        <v>1069</v>
      </c>
      <c r="D338" s="45" t="s">
        <v>1070</v>
      </c>
      <c r="E338" s="45" t="s">
        <v>201</v>
      </c>
      <c r="F338" s="45" t="s">
        <v>1071</v>
      </c>
    </row>
    <row r="339" spans="1:6" ht="14.25" customHeight="1" x14ac:dyDescent="0.2">
      <c r="A339" s="93">
        <f t="shared" si="5"/>
        <v>41864.416669999999</v>
      </c>
      <c r="B339" s="38">
        <v>10</v>
      </c>
      <c r="C339" s="45" t="s">
        <v>744</v>
      </c>
      <c r="D339" s="45" t="s">
        <v>1072</v>
      </c>
      <c r="E339" s="45" t="s">
        <v>201</v>
      </c>
      <c r="F339" s="45" t="s">
        <v>746</v>
      </c>
    </row>
    <row r="340" spans="1:6" ht="14.25" customHeight="1" x14ac:dyDescent="0.2">
      <c r="A340" s="93">
        <f t="shared" si="5"/>
        <v>41864.458330000001</v>
      </c>
      <c r="B340" s="38">
        <v>11</v>
      </c>
      <c r="C340" s="45" t="s">
        <v>1073</v>
      </c>
      <c r="D340" s="45" t="s">
        <v>1074</v>
      </c>
      <c r="E340" s="45" t="s">
        <v>201</v>
      </c>
      <c r="F340" s="45" t="s">
        <v>1075</v>
      </c>
    </row>
    <row r="341" spans="1:6" ht="14.25" customHeight="1" x14ac:dyDescent="0.2">
      <c r="A341" s="93">
        <f t="shared" si="5"/>
        <v>41864.5</v>
      </c>
      <c r="B341" s="38">
        <v>12</v>
      </c>
      <c r="C341" s="45" t="s">
        <v>1076</v>
      </c>
      <c r="D341" s="45" t="s">
        <v>1077</v>
      </c>
      <c r="E341" s="45" t="s">
        <v>201</v>
      </c>
      <c r="F341" s="45" t="s">
        <v>1078</v>
      </c>
    </row>
    <row r="342" spans="1:6" ht="14.25" customHeight="1" x14ac:dyDescent="0.2">
      <c r="A342" s="93">
        <f t="shared" si="5"/>
        <v>41864.541669999999</v>
      </c>
      <c r="B342" s="38">
        <v>13</v>
      </c>
      <c r="C342" s="45" t="s">
        <v>1079</v>
      </c>
      <c r="D342" s="45" t="s">
        <v>1080</v>
      </c>
      <c r="E342" s="45" t="s">
        <v>201</v>
      </c>
      <c r="F342" s="45" t="s">
        <v>1081</v>
      </c>
    </row>
    <row r="343" spans="1:6" ht="14.25" customHeight="1" x14ac:dyDescent="0.2">
      <c r="A343" s="93">
        <f t="shared" si="5"/>
        <v>41864.583330000001</v>
      </c>
      <c r="B343" s="38">
        <v>14</v>
      </c>
      <c r="C343" s="45" t="s">
        <v>1082</v>
      </c>
      <c r="D343" s="45" t="s">
        <v>201</v>
      </c>
      <c r="E343" s="45" t="s">
        <v>1083</v>
      </c>
      <c r="F343" s="45" t="s">
        <v>1084</v>
      </c>
    </row>
    <row r="344" spans="1:6" ht="14.25" customHeight="1" x14ac:dyDescent="0.2">
      <c r="A344" s="93">
        <f t="shared" si="5"/>
        <v>41864.625</v>
      </c>
      <c r="B344" s="38">
        <v>15</v>
      </c>
      <c r="C344" s="45" t="s">
        <v>1085</v>
      </c>
      <c r="D344" s="45" t="s">
        <v>227</v>
      </c>
      <c r="E344" s="45" t="s">
        <v>1086</v>
      </c>
      <c r="F344" s="45" t="s">
        <v>1087</v>
      </c>
    </row>
    <row r="345" spans="1:6" ht="14.25" customHeight="1" x14ac:dyDescent="0.2">
      <c r="A345" s="93">
        <f t="shared" si="5"/>
        <v>41864.666669999999</v>
      </c>
      <c r="B345" s="38">
        <v>16</v>
      </c>
      <c r="C345" s="45" t="s">
        <v>630</v>
      </c>
      <c r="D345" s="45" t="s">
        <v>201</v>
      </c>
      <c r="E345" s="45" t="s">
        <v>1088</v>
      </c>
      <c r="F345" s="45" t="s">
        <v>632</v>
      </c>
    </row>
    <row r="346" spans="1:6" ht="14.25" customHeight="1" x14ac:dyDescent="0.2">
      <c r="A346" s="93">
        <f t="shared" si="5"/>
        <v>41864.708330000001</v>
      </c>
      <c r="B346" s="38">
        <v>17</v>
      </c>
      <c r="C346" s="45" t="s">
        <v>1089</v>
      </c>
      <c r="D346" s="45" t="s">
        <v>201</v>
      </c>
      <c r="E346" s="45" t="s">
        <v>1090</v>
      </c>
      <c r="F346" s="45" t="s">
        <v>1091</v>
      </c>
    </row>
    <row r="347" spans="1:6" ht="14.25" customHeight="1" x14ac:dyDescent="0.2">
      <c r="A347" s="93">
        <f t="shared" si="5"/>
        <v>41864.75</v>
      </c>
      <c r="B347" s="38">
        <v>18</v>
      </c>
      <c r="C347" s="45" t="s">
        <v>1092</v>
      </c>
      <c r="D347" s="45" t="s">
        <v>201</v>
      </c>
      <c r="E347" s="45" t="s">
        <v>1093</v>
      </c>
      <c r="F347" s="45" t="s">
        <v>1094</v>
      </c>
    </row>
    <row r="348" spans="1:6" ht="14.25" customHeight="1" x14ac:dyDescent="0.2">
      <c r="A348" s="93">
        <f t="shared" si="5"/>
        <v>41864.791669999999</v>
      </c>
      <c r="B348" s="38">
        <v>19</v>
      </c>
      <c r="C348" s="45" t="s">
        <v>1095</v>
      </c>
      <c r="D348" s="45" t="s">
        <v>201</v>
      </c>
      <c r="E348" s="45" t="s">
        <v>1096</v>
      </c>
      <c r="F348" s="45" t="s">
        <v>1097</v>
      </c>
    </row>
    <row r="349" spans="1:6" ht="14.25" customHeight="1" x14ac:dyDescent="0.2">
      <c r="A349" s="93">
        <f t="shared" si="5"/>
        <v>41864.833330000001</v>
      </c>
      <c r="B349" s="38">
        <v>20</v>
      </c>
      <c r="C349" s="45" t="s">
        <v>1098</v>
      </c>
      <c r="D349" s="45" t="s">
        <v>201</v>
      </c>
      <c r="E349" s="45" t="s">
        <v>1099</v>
      </c>
      <c r="F349" s="45" t="s">
        <v>1100</v>
      </c>
    </row>
    <row r="350" spans="1:6" ht="14.25" customHeight="1" x14ac:dyDescent="0.2">
      <c r="A350" s="93">
        <f t="shared" si="5"/>
        <v>41864.875</v>
      </c>
      <c r="B350" s="38">
        <v>21</v>
      </c>
      <c r="C350" s="45" t="s">
        <v>1101</v>
      </c>
      <c r="D350" s="45" t="s">
        <v>201</v>
      </c>
      <c r="E350" s="45" t="s">
        <v>1102</v>
      </c>
      <c r="F350" s="45" t="s">
        <v>1103</v>
      </c>
    </row>
    <row r="351" spans="1:6" ht="14.25" customHeight="1" x14ac:dyDescent="0.2">
      <c r="A351" s="93">
        <f t="shared" si="5"/>
        <v>41864.916669999999</v>
      </c>
      <c r="B351" s="38">
        <v>22</v>
      </c>
      <c r="C351" s="45" t="s">
        <v>1104</v>
      </c>
      <c r="D351" s="45" t="s">
        <v>201</v>
      </c>
      <c r="E351" s="45" t="s">
        <v>1105</v>
      </c>
      <c r="F351" s="45" t="s">
        <v>1106</v>
      </c>
    </row>
    <row r="352" spans="1:6" ht="14.25" customHeight="1" x14ac:dyDescent="0.2">
      <c r="A352" s="93">
        <f t="shared" si="5"/>
        <v>41864.958330000001</v>
      </c>
      <c r="B352" s="38">
        <v>23</v>
      </c>
      <c r="C352" s="45" t="s">
        <v>1107</v>
      </c>
      <c r="D352" s="45" t="s">
        <v>201</v>
      </c>
      <c r="E352" s="45" t="s">
        <v>1108</v>
      </c>
      <c r="F352" s="45" t="s">
        <v>1109</v>
      </c>
    </row>
    <row r="353" spans="1:6" ht="14.25" customHeight="1" x14ac:dyDescent="0.2">
      <c r="A353" s="93">
        <f t="shared" si="5"/>
        <v>41865</v>
      </c>
      <c r="B353" s="38">
        <v>0</v>
      </c>
      <c r="C353" s="45" t="s">
        <v>1110</v>
      </c>
      <c r="D353" s="45" t="s">
        <v>201</v>
      </c>
      <c r="E353" s="45" t="s">
        <v>1111</v>
      </c>
      <c r="F353" s="45" t="s">
        <v>1112</v>
      </c>
    </row>
    <row r="354" spans="1:6" ht="14.25" customHeight="1" x14ac:dyDescent="0.2">
      <c r="A354" s="93">
        <f t="shared" si="5"/>
        <v>41865.041669999999</v>
      </c>
      <c r="B354" s="38">
        <v>1</v>
      </c>
      <c r="C354" s="45" t="s">
        <v>1113</v>
      </c>
      <c r="D354" s="45" t="s">
        <v>201</v>
      </c>
      <c r="E354" s="45" t="s">
        <v>1114</v>
      </c>
      <c r="F354" s="45" t="s">
        <v>1115</v>
      </c>
    </row>
    <row r="355" spans="1:6" ht="14.25" customHeight="1" x14ac:dyDescent="0.2">
      <c r="A355" s="93">
        <f t="shared" si="5"/>
        <v>41865.083330000001</v>
      </c>
      <c r="B355" s="38">
        <v>2</v>
      </c>
      <c r="C355" s="45" t="s">
        <v>1116</v>
      </c>
      <c r="D355" s="45" t="s">
        <v>201</v>
      </c>
      <c r="E355" s="45" t="s">
        <v>1117</v>
      </c>
      <c r="F355" s="45" t="s">
        <v>1118</v>
      </c>
    </row>
    <row r="356" spans="1:6" ht="14.25" customHeight="1" x14ac:dyDescent="0.2">
      <c r="A356" s="93">
        <f t="shared" si="5"/>
        <v>41865.125</v>
      </c>
      <c r="B356" s="38">
        <v>3</v>
      </c>
      <c r="C356" s="45" t="s">
        <v>1119</v>
      </c>
      <c r="D356" s="45" t="s">
        <v>201</v>
      </c>
      <c r="E356" s="45" t="s">
        <v>1120</v>
      </c>
      <c r="F356" s="45" t="s">
        <v>1121</v>
      </c>
    </row>
    <row r="357" spans="1:6" ht="14.25" customHeight="1" x14ac:dyDescent="0.2">
      <c r="A357" s="93">
        <f t="shared" si="5"/>
        <v>41865.166669999999</v>
      </c>
      <c r="B357" s="38">
        <v>4</v>
      </c>
      <c r="C357" s="45" t="s">
        <v>1122</v>
      </c>
      <c r="D357" s="45" t="s">
        <v>1123</v>
      </c>
      <c r="E357" s="45" t="s">
        <v>201</v>
      </c>
      <c r="F357" s="45" t="s">
        <v>1124</v>
      </c>
    </row>
    <row r="358" spans="1:6" ht="14.25" customHeight="1" x14ac:dyDescent="0.2">
      <c r="A358" s="93">
        <f t="shared" si="5"/>
        <v>41865.208330000001</v>
      </c>
      <c r="B358" s="38">
        <v>5</v>
      </c>
      <c r="C358" s="45" t="s">
        <v>1125</v>
      </c>
      <c r="D358" s="45" t="s">
        <v>1126</v>
      </c>
      <c r="E358" s="45" t="s">
        <v>201</v>
      </c>
      <c r="F358" s="45" t="s">
        <v>1127</v>
      </c>
    </row>
    <row r="359" spans="1:6" ht="14.25" customHeight="1" x14ac:dyDescent="0.2">
      <c r="A359" s="93">
        <f t="shared" si="5"/>
        <v>41865.25</v>
      </c>
      <c r="B359" s="38">
        <v>6</v>
      </c>
      <c r="C359" s="45" t="s">
        <v>1125</v>
      </c>
      <c r="D359" s="45" t="s">
        <v>1128</v>
      </c>
      <c r="E359" s="45" t="s">
        <v>201</v>
      </c>
      <c r="F359" s="45" t="s">
        <v>1127</v>
      </c>
    </row>
    <row r="360" spans="1:6" ht="14.25" customHeight="1" x14ac:dyDescent="0.2">
      <c r="A360" s="93">
        <f t="shared" si="5"/>
        <v>41865.291669999999</v>
      </c>
      <c r="B360" s="38">
        <v>7</v>
      </c>
      <c r="C360" s="45" t="s">
        <v>1129</v>
      </c>
      <c r="D360" s="45" t="s">
        <v>1130</v>
      </c>
      <c r="E360" s="45" t="s">
        <v>201</v>
      </c>
      <c r="F360" s="45" t="s">
        <v>1131</v>
      </c>
    </row>
    <row r="361" spans="1:6" ht="14.25" customHeight="1" x14ac:dyDescent="0.2">
      <c r="A361" s="93">
        <f t="shared" si="5"/>
        <v>41865.333330000001</v>
      </c>
      <c r="B361" s="38">
        <v>8</v>
      </c>
      <c r="C361" s="45" t="s">
        <v>1132</v>
      </c>
      <c r="D361" s="45" t="s">
        <v>1133</v>
      </c>
      <c r="E361" s="45" t="s">
        <v>201</v>
      </c>
      <c r="F361" s="45" t="s">
        <v>1134</v>
      </c>
    </row>
    <row r="362" spans="1:6" ht="14.25" customHeight="1" x14ac:dyDescent="0.2">
      <c r="A362" s="93">
        <f t="shared" si="5"/>
        <v>41865.375</v>
      </c>
      <c r="B362" s="38">
        <v>9</v>
      </c>
      <c r="C362" s="45" t="s">
        <v>1135</v>
      </c>
      <c r="D362" s="45" t="s">
        <v>1136</v>
      </c>
      <c r="E362" s="45" t="s">
        <v>201</v>
      </c>
      <c r="F362" s="45" t="s">
        <v>1137</v>
      </c>
    </row>
    <row r="363" spans="1:6" ht="14.25" customHeight="1" x14ac:dyDescent="0.2">
      <c r="A363" s="93">
        <f t="shared" si="5"/>
        <v>41865.416669999999</v>
      </c>
      <c r="B363" s="38">
        <v>10</v>
      </c>
      <c r="C363" s="45" t="s">
        <v>1138</v>
      </c>
      <c r="D363" s="45" t="s">
        <v>1139</v>
      </c>
      <c r="E363" s="45" t="s">
        <v>201</v>
      </c>
      <c r="F363" s="45" t="s">
        <v>1140</v>
      </c>
    </row>
    <row r="364" spans="1:6" ht="14.25" customHeight="1" x14ac:dyDescent="0.2">
      <c r="A364" s="93">
        <f t="shared" si="5"/>
        <v>41865.458330000001</v>
      </c>
      <c r="B364" s="38">
        <v>11</v>
      </c>
      <c r="C364" s="45" t="s">
        <v>1141</v>
      </c>
      <c r="D364" s="45" t="s">
        <v>1142</v>
      </c>
      <c r="E364" s="45" t="s">
        <v>201</v>
      </c>
      <c r="F364" s="45" t="s">
        <v>1143</v>
      </c>
    </row>
    <row r="365" spans="1:6" ht="14.25" customHeight="1" x14ac:dyDescent="0.2">
      <c r="A365" s="93">
        <f t="shared" si="5"/>
        <v>41865.5</v>
      </c>
      <c r="B365" s="38">
        <v>12</v>
      </c>
      <c r="C365" s="45" t="s">
        <v>1144</v>
      </c>
      <c r="D365" s="45" t="s">
        <v>1145</v>
      </c>
      <c r="E365" s="45" t="s">
        <v>201</v>
      </c>
      <c r="F365" s="45" t="s">
        <v>1146</v>
      </c>
    </row>
    <row r="366" spans="1:6" ht="14.25" customHeight="1" x14ac:dyDescent="0.2">
      <c r="A366" s="93">
        <f t="shared" si="5"/>
        <v>41865.541669999999</v>
      </c>
      <c r="B366" s="38">
        <v>13</v>
      </c>
      <c r="C366" s="45" t="s">
        <v>1147</v>
      </c>
      <c r="D366" s="45" t="s">
        <v>1148</v>
      </c>
      <c r="E366" s="45" t="s">
        <v>201</v>
      </c>
      <c r="F366" s="45" t="s">
        <v>1149</v>
      </c>
    </row>
    <row r="367" spans="1:6" ht="14.25" customHeight="1" x14ac:dyDescent="0.2">
      <c r="A367" s="93">
        <f t="shared" si="5"/>
        <v>41865.583330000001</v>
      </c>
      <c r="B367" s="38">
        <v>14</v>
      </c>
      <c r="C367" s="45" t="s">
        <v>1150</v>
      </c>
      <c r="D367" s="45" t="s">
        <v>1151</v>
      </c>
      <c r="E367" s="45" t="s">
        <v>201</v>
      </c>
      <c r="F367" s="45" t="s">
        <v>1152</v>
      </c>
    </row>
    <row r="368" spans="1:6" ht="14.25" customHeight="1" x14ac:dyDescent="0.2">
      <c r="A368" s="93">
        <f t="shared" si="5"/>
        <v>41865.625</v>
      </c>
      <c r="B368" s="38">
        <v>15</v>
      </c>
      <c r="C368" s="45" t="s">
        <v>1153</v>
      </c>
      <c r="D368" s="45" t="s">
        <v>1154</v>
      </c>
      <c r="E368" s="45" t="s">
        <v>201</v>
      </c>
      <c r="F368" s="45" t="s">
        <v>1155</v>
      </c>
    </row>
    <row r="369" spans="1:6" ht="14.25" customHeight="1" x14ac:dyDescent="0.2">
      <c r="A369" s="93">
        <f t="shared" si="5"/>
        <v>41865.666669999999</v>
      </c>
      <c r="B369" s="38">
        <v>16</v>
      </c>
      <c r="C369" s="45" t="s">
        <v>606</v>
      </c>
      <c r="D369" s="45" t="s">
        <v>1156</v>
      </c>
      <c r="E369" s="45" t="s">
        <v>201</v>
      </c>
      <c r="F369" s="45" t="s">
        <v>471</v>
      </c>
    </row>
    <row r="370" spans="1:6" ht="14.25" customHeight="1" x14ac:dyDescent="0.2">
      <c r="A370" s="93">
        <f t="shared" si="5"/>
        <v>41865.708330000001</v>
      </c>
      <c r="B370" s="38">
        <v>17</v>
      </c>
      <c r="C370" s="45" t="s">
        <v>1157</v>
      </c>
      <c r="D370" s="45" t="s">
        <v>1158</v>
      </c>
      <c r="E370" s="45" t="s">
        <v>201</v>
      </c>
      <c r="F370" s="45" t="s">
        <v>1159</v>
      </c>
    </row>
    <row r="371" spans="1:6" ht="14.25" customHeight="1" x14ac:dyDescent="0.2">
      <c r="A371" s="93">
        <f t="shared" si="5"/>
        <v>41865.75</v>
      </c>
      <c r="B371" s="38">
        <v>18</v>
      </c>
      <c r="C371" s="45" t="s">
        <v>1160</v>
      </c>
      <c r="D371" s="45" t="s">
        <v>1161</v>
      </c>
      <c r="E371" s="45" t="s">
        <v>201</v>
      </c>
      <c r="F371" s="45" t="s">
        <v>1162</v>
      </c>
    </row>
    <row r="372" spans="1:6" ht="14.25" customHeight="1" x14ac:dyDescent="0.2">
      <c r="A372" s="93">
        <f t="shared" si="5"/>
        <v>41865.791669999999</v>
      </c>
      <c r="B372" s="38">
        <v>19</v>
      </c>
      <c r="C372" s="45" t="s">
        <v>1163</v>
      </c>
      <c r="D372" s="45" t="s">
        <v>1164</v>
      </c>
      <c r="E372" s="45" t="s">
        <v>201</v>
      </c>
      <c r="F372" s="45" t="s">
        <v>1165</v>
      </c>
    </row>
    <row r="373" spans="1:6" ht="14.25" customHeight="1" x14ac:dyDescent="0.2">
      <c r="A373" s="93">
        <f t="shared" si="5"/>
        <v>41865.833330000001</v>
      </c>
      <c r="B373" s="38">
        <v>20</v>
      </c>
      <c r="C373" s="45" t="s">
        <v>1166</v>
      </c>
      <c r="D373" s="45" t="s">
        <v>1167</v>
      </c>
      <c r="E373" s="45" t="s">
        <v>201</v>
      </c>
      <c r="F373" s="45" t="s">
        <v>1168</v>
      </c>
    </row>
    <row r="374" spans="1:6" ht="14.25" customHeight="1" x14ac:dyDescent="0.2">
      <c r="A374" s="93">
        <f t="shared" si="5"/>
        <v>41865.875</v>
      </c>
      <c r="B374" s="38">
        <v>21</v>
      </c>
      <c r="C374" s="45" t="s">
        <v>1169</v>
      </c>
      <c r="D374" s="45" t="s">
        <v>1170</v>
      </c>
      <c r="E374" s="45" t="s">
        <v>201</v>
      </c>
      <c r="F374" s="45" t="s">
        <v>1171</v>
      </c>
    </row>
    <row r="375" spans="1:6" ht="14.25" customHeight="1" x14ac:dyDescent="0.2">
      <c r="A375" s="93">
        <f t="shared" si="5"/>
        <v>41865.916669999999</v>
      </c>
      <c r="B375" s="38">
        <v>22</v>
      </c>
      <c r="C375" s="45" t="s">
        <v>495</v>
      </c>
      <c r="D375" s="45" t="s">
        <v>201</v>
      </c>
      <c r="E375" s="45" t="s">
        <v>1172</v>
      </c>
      <c r="F375" s="45" t="s">
        <v>497</v>
      </c>
    </row>
    <row r="376" spans="1:6" ht="14.25" customHeight="1" x14ac:dyDescent="0.2">
      <c r="A376" s="93">
        <f t="shared" si="5"/>
        <v>41865.958330000001</v>
      </c>
      <c r="B376" s="38">
        <v>23</v>
      </c>
      <c r="C376" s="45" t="s">
        <v>1173</v>
      </c>
      <c r="D376" s="45" t="s">
        <v>227</v>
      </c>
      <c r="E376" s="45" t="s">
        <v>1174</v>
      </c>
      <c r="F376" s="45" t="s">
        <v>1175</v>
      </c>
    </row>
    <row r="377" spans="1:6" ht="14.25" customHeight="1" x14ac:dyDescent="0.2">
      <c r="A377" s="93">
        <f t="shared" si="5"/>
        <v>41866</v>
      </c>
      <c r="B377" s="38">
        <v>0</v>
      </c>
      <c r="C377" s="45" t="s">
        <v>1176</v>
      </c>
      <c r="D377" s="45" t="s">
        <v>201</v>
      </c>
      <c r="E377" s="45" t="s">
        <v>1177</v>
      </c>
      <c r="F377" s="45" t="s">
        <v>1178</v>
      </c>
    </row>
    <row r="378" spans="1:6" ht="14.25" customHeight="1" x14ac:dyDescent="0.2">
      <c r="A378" s="93">
        <f t="shared" si="5"/>
        <v>41866.041669999999</v>
      </c>
      <c r="B378" s="38">
        <v>1</v>
      </c>
      <c r="C378" s="45" t="s">
        <v>1179</v>
      </c>
      <c r="D378" s="45" t="s">
        <v>227</v>
      </c>
      <c r="E378" s="45" t="s">
        <v>1180</v>
      </c>
      <c r="F378" s="45" t="s">
        <v>1181</v>
      </c>
    </row>
    <row r="379" spans="1:6" ht="14.25" customHeight="1" x14ac:dyDescent="0.2">
      <c r="A379" s="93">
        <f t="shared" si="5"/>
        <v>41866.083330000001</v>
      </c>
      <c r="B379" s="38">
        <v>2</v>
      </c>
      <c r="C379" s="45" t="s">
        <v>1182</v>
      </c>
      <c r="D379" s="45" t="s">
        <v>201</v>
      </c>
      <c r="E379" s="45" t="s">
        <v>1183</v>
      </c>
      <c r="F379" s="45" t="s">
        <v>1184</v>
      </c>
    </row>
    <row r="380" spans="1:6" ht="14.25" customHeight="1" x14ac:dyDescent="0.2">
      <c r="A380" s="93">
        <f t="shared" si="5"/>
        <v>41866.125</v>
      </c>
      <c r="B380" s="38">
        <v>3</v>
      </c>
      <c r="C380" s="45" t="s">
        <v>1185</v>
      </c>
      <c r="D380" s="45" t="s">
        <v>201</v>
      </c>
      <c r="E380" s="45" t="s">
        <v>1186</v>
      </c>
      <c r="F380" s="45" t="s">
        <v>1187</v>
      </c>
    </row>
    <row r="381" spans="1:6" ht="14.25" customHeight="1" x14ac:dyDescent="0.2">
      <c r="A381" s="93">
        <f t="shared" si="5"/>
        <v>41866.166669999999</v>
      </c>
      <c r="B381" s="38">
        <v>4</v>
      </c>
      <c r="C381" s="45" t="s">
        <v>1188</v>
      </c>
      <c r="D381" s="45" t="s">
        <v>201</v>
      </c>
      <c r="E381" s="45" t="s">
        <v>1189</v>
      </c>
      <c r="F381" s="45" t="s">
        <v>1190</v>
      </c>
    </row>
    <row r="382" spans="1:6" ht="14.25" customHeight="1" x14ac:dyDescent="0.2">
      <c r="A382" s="93">
        <f t="shared" si="5"/>
        <v>41866.208330000001</v>
      </c>
      <c r="B382" s="38">
        <v>5</v>
      </c>
      <c r="C382" s="45" t="s">
        <v>1191</v>
      </c>
      <c r="D382" s="45" t="s">
        <v>1192</v>
      </c>
      <c r="E382" s="45" t="s">
        <v>1193</v>
      </c>
      <c r="F382" s="45" t="s">
        <v>1194</v>
      </c>
    </row>
    <row r="383" spans="1:6" ht="14.25" customHeight="1" x14ac:dyDescent="0.2">
      <c r="A383" s="93">
        <f t="shared" si="5"/>
        <v>41866.25</v>
      </c>
      <c r="B383" s="38">
        <v>6</v>
      </c>
      <c r="C383" s="45" t="s">
        <v>1195</v>
      </c>
      <c r="D383" s="45" t="s">
        <v>1196</v>
      </c>
      <c r="E383" s="45" t="s">
        <v>201</v>
      </c>
      <c r="F383" s="45" t="s">
        <v>933</v>
      </c>
    </row>
    <row r="384" spans="1:6" ht="14.25" customHeight="1" x14ac:dyDescent="0.2">
      <c r="A384" s="93">
        <f t="shared" si="5"/>
        <v>41866.291669999999</v>
      </c>
      <c r="B384" s="38">
        <v>7</v>
      </c>
      <c r="C384" s="45" t="s">
        <v>1197</v>
      </c>
      <c r="D384" s="45" t="s">
        <v>1198</v>
      </c>
      <c r="E384" s="45" t="s">
        <v>201</v>
      </c>
      <c r="F384" s="45" t="s">
        <v>1199</v>
      </c>
    </row>
    <row r="385" spans="1:6" ht="14.25" customHeight="1" x14ac:dyDescent="0.2">
      <c r="A385" s="93">
        <f t="shared" si="5"/>
        <v>41866.333330000001</v>
      </c>
      <c r="B385" s="38">
        <v>8</v>
      </c>
      <c r="C385" s="45" t="s">
        <v>1200</v>
      </c>
      <c r="D385" s="45" t="s">
        <v>1201</v>
      </c>
      <c r="E385" s="45" t="s">
        <v>227</v>
      </c>
      <c r="F385" s="45" t="s">
        <v>1202</v>
      </c>
    </row>
    <row r="386" spans="1:6" ht="14.25" customHeight="1" x14ac:dyDescent="0.2">
      <c r="A386" s="93">
        <f t="shared" ref="A386:A449" si="6">A362+1</f>
        <v>41866.375</v>
      </c>
      <c r="B386" s="38">
        <v>9</v>
      </c>
      <c r="C386" s="45" t="s">
        <v>1203</v>
      </c>
      <c r="D386" s="45" t="s">
        <v>1204</v>
      </c>
      <c r="E386" s="45" t="s">
        <v>201</v>
      </c>
      <c r="F386" s="45" t="s">
        <v>1205</v>
      </c>
    </row>
    <row r="387" spans="1:6" ht="14.25" customHeight="1" x14ac:dyDescent="0.2">
      <c r="A387" s="93">
        <f t="shared" si="6"/>
        <v>41866.416669999999</v>
      </c>
      <c r="B387" s="38">
        <v>10</v>
      </c>
      <c r="C387" s="45" t="s">
        <v>1206</v>
      </c>
      <c r="D387" s="45" t="s">
        <v>227</v>
      </c>
      <c r="E387" s="45" t="s">
        <v>1207</v>
      </c>
      <c r="F387" s="45" t="s">
        <v>1208</v>
      </c>
    </row>
    <row r="388" spans="1:6" ht="14.25" customHeight="1" x14ac:dyDescent="0.2">
      <c r="A388" s="93">
        <f t="shared" si="6"/>
        <v>41866.458330000001</v>
      </c>
      <c r="B388" s="38">
        <v>11</v>
      </c>
      <c r="C388" s="45" t="s">
        <v>1209</v>
      </c>
      <c r="D388" s="45" t="s">
        <v>201</v>
      </c>
      <c r="E388" s="45" t="s">
        <v>1210</v>
      </c>
      <c r="F388" s="45" t="s">
        <v>1211</v>
      </c>
    </row>
    <row r="389" spans="1:6" ht="14.25" customHeight="1" x14ac:dyDescent="0.2">
      <c r="A389" s="93">
        <f t="shared" si="6"/>
        <v>41866.5</v>
      </c>
      <c r="B389" s="38">
        <v>12</v>
      </c>
      <c r="C389" s="45" t="s">
        <v>1212</v>
      </c>
      <c r="D389" s="45" t="s">
        <v>1213</v>
      </c>
      <c r="E389" s="45" t="s">
        <v>201</v>
      </c>
      <c r="F389" s="45" t="s">
        <v>1214</v>
      </c>
    </row>
    <row r="390" spans="1:6" ht="14.25" customHeight="1" x14ac:dyDescent="0.2">
      <c r="A390" s="93">
        <f t="shared" si="6"/>
        <v>41866.541669999999</v>
      </c>
      <c r="B390" s="38">
        <v>13</v>
      </c>
      <c r="C390" s="45" t="s">
        <v>1215</v>
      </c>
      <c r="D390" s="45" t="s">
        <v>1216</v>
      </c>
      <c r="E390" s="45" t="s">
        <v>201</v>
      </c>
      <c r="F390" s="45" t="s">
        <v>1217</v>
      </c>
    </row>
    <row r="391" spans="1:6" ht="14.25" customHeight="1" x14ac:dyDescent="0.2">
      <c r="A391" s="93">
        <f t="shared" si="6"/>
        <v>41866.583330000001</v>
      </c>
      <c r="B391" s="38">
        <v>14</v>
      </c>
      <c r="C391" s="45" t="s">
        <v>1218</v>
      </c>
      <c r="D391" s="45" t="s">
        <v>1219</v>
      </c>
      <c r="E391" s="45" t="s">
        <v>201</v>
      </c>
      <c r="F391" s="45" t="s">
        <v>1220</v>
      </c>
    </row>
    <row r="392" spans="1:6" ht="14.25" customHeight="1" x14ac:dyDescent="0.2">
      <c r="A392" s="93">
        <f t="shared" si="6"/>
        <v>41866.625</v>
      </c>
      <c r="B392" s="38">
        <v>15</v>
      </c>
      <c r="C392" s="45" t="s">
        <v>1221</v>
      </c>
      <c r="D392" s="45" t="s">
        <v>1222</v>
      </c>
      <c r="E392" s="45" t="s">
        <v>201</v>
      </c>
      <c r="F392" s="45" t="s">
        <v>1223</v>
      </c>
    </row>
    <row r="393" spans="1:6" ht="14.25" customHeight="1" x14ac:dyDescent="0.2">
      <c r="A393" s="93">
        <f t="shared" si="6"/>
        <v>41866.666669999999</v>
      </c>
      <c r="B393" s="38">
        <v>16</v>
      </c>
      <c r="C393" s="45" t="s">
        <v>1224</v>
      </c>
      <c r="D393" s="45" t="s">
        <v>1225</v>
      </c>
      <c r="E393" s="45" t="s">
        <v>201</v>
      </c>
      <c r="F393" s="45" t="s">
        <v>1226</v>
      </c>
    </row>
    <row r="394" spans="1:6" ht="14.25" customHeight="1" x14ac:dyDescent="0.2">
      <c r="A394" s="93">
        <f t="shared" si="6"/>
        <v>41866.708330000001</v>
      </c>
      <c r="B394" s="38">
        <v>17</v>
      </c>
      <c r="C394" s="45" t="s">
        <v>1227</v>
      </c>
      <c r="D394" s="45" t="s">
        <v>201</v>
      </c>
      <c r="E394" s="45" t="s">
        <v>1228</v>
      </c>
      <c r="F394" s="45" t="s">
        <v>1229</v>
      </c>
    </row>
    <row r="395" spans="1:6" ht="14.25" customHeight="1" x14ac:dyDescent="0.2">
      <c r="A395" s="93">
        <f t="shared" si="6"/>
        <v>41866.75</v>
      </c>
      <c r="B395" s="38">
        <v>18</v>
      </c>
      <c r="C395" s="45" t="s">
        <v>897</v>
      </c>
      <c r="D395" s="45" t="s">
        <v>1230</v>
      </c>
      <c r="E395" s="45" t="s">
        <v>201</v>
      </c>
      <c r="F395" s="45" t="s">
        <v>899</v>
      </c>
    </row>
    <row r="396" spans="1:6" ht="14.25" customHeight="1" x14ac:dyDescent="0.2">
      <c r="A396" s="93">
        <f t="shared" si="6"/>
        <v>41866.791669999999</v>
      </c>
      <c r="B396" s="38">
        <v>19</v>
      </c>
      <c r="C396" s="45" t="s">
        <v>1231</v>
      </c>
      <c r="D396" s="45" t="s">
        <v>1232</v>
      </c>
      <c r="E396" s="45" t="s">
        <v>201</v>
      </c>
      <c r="F396" s="45" t="s">
        <v>1233</v>
      </c>
    </row>
    <row r="397" spans="1:6" ht="14.25" customHeight="1" x14ac:dyDescent="0.2">
      <c r="A397" s="93">
        <f t="shared" si="6"/>
        <v>41866.833330000001</v>
      </c>
      <c r="B397" s="38">
        <v>20</v>
      </c>
      <c r="C397" s="45" t="s">
        <v>1234</v>
      </c>
      <c r="D397" s="45" t="s">
        <v>1235</v>
      </c>
      <c r="E397" s="45" t="s">
        <v>201</v>
      </c>
      <c r="F397" s="45" t="s">
        <v>1236</v>
      </c>
    </row>
    <row r="398" spans="1:6" ht="14.25" customHeight="1" x14ac:dyDescent="0.2">
      <c r="A398" s="93">
        <f t="shared" si="6"/>
        <v>41866.875</v>
      </c>
      <c r="B398" s="38">
        <v>21</v>
      </c>
      <c r="C398" s="45" t="s">
        <v>1237</v>
      </c>
      <c r="D398" s="45" t="s">
        <v>1238</v>
      </c>
      <c r="E398" s="45" t="s">
        <v>227</v>
      </c>
      <c r="F398" s="45" t="s">
        <v>1239</v>
      </c>
    </row>
    <row r="399" spans="1:6" ht="14.25" customHeight="1" x14ac:dyDescent="0.2">
      <c r="A399" s="93">
        <f t="shared" si="6"/>
        <v>41866.916669999999</v>
      </c>
      <c r="B399" s="38">
        <v>22</v>
      </c>
      <c r="C399" s="45" t="s">
        <v>1240</v>
      </c>
      <c r="D399" s="45" t="s">
        <v>1241</v>
      </c>
      <c r="E399" s="45" t="s">
        <v>227</v>
      </c>
      <c r="F399" s="45" t="s">
        <v>1242</v>
      </c>
    </row>
    <row r="400" spans="1:6" ht="14.25" customHeight="1" x14ac:dyDescent="0.2">
      <c r="A400" s="93">
        <f t="shared" si="6"/>
        <v>41866.958330000001</v>
      </c>
      <c r="B400" s="38">
        <v>23</v>
      </c>
      <c r="C400" s="45" t="s">
        <v>1243</v>
      </c>
      <c r="D400" s="45" t="s">
        <v>227</v>
      </c>
      <c r="E400" s="45" t="s">
        <v>1244</v>
      </c>
      <c r="F400" s="45" t="s">
        <v>1245</v>
      </c>
    </row>
    <row r="401" spans="1:6" ht="14.25" customHeight="1" x14ac:dyDescent="0.2">
      <c r="A401" s="93">
        <f t="shared" si="6"/>
        <v>41867</v>
      </c>
      <c r="B401" s="38">
        <v>0</v>
      </c>
      <c r="C401" s="45" t="s">
        <v>1246</v>
      </c>
      <c r="D401" s="45" t="s">
        <v>1247</v>
      </c>
      <c r="E401" s="45" t="s">
        <v>1248</v>
      </c>
      <c r="F401" s="45" t="s">
        <v>1249</v>
      </c>
    </row>
    <row r="402" spans="1:6" ht="14.25" customHeight="1" x14ac:dyDescent="0.2">
      <c r="A402" s="93">
        <f t="shared" si="6"/>
        <v>41867.041669999999</v>
      </c>
      <c r="B402" s="38">
        <v>1</v>
      </c>
      <c r="C402" s="45" t="s">
        <v>1250</v>
      </c>
      <c r="D402" s="45" t="s">
        <v>1251</v>
      </c>
      <c r="E402" s="45" t="s">
        <v>227</v>
      </c>
      <c r="F402" s="45" t="s">
        <v>1252</v>
      </c>
    </row>
    <row r="403" spans="1:6" ht="14.25" customHeight="1" x14ac:dyDescent="0.2">
      <c r="A403" s="93">
        <f t="shared" si="6"/>
        <v>41867.083330000001</v>
      </c>
      <c r="B403" s="38">
        <v>2</v>
      </c>
      <c r="C403" s="45" t="s">
        <v>1253</v>
      </c>
      <c r="D403" s="45" t="s">
        <v>1254</v>
      </c>
      <c r="E403" s="45" t="s">
        <v>227</v>
      </c>
      <c r="F403" s="45" t="s">
        <v>1255</v>
      </c>
    </row>
    <row r="404" spans="1:6" ht="14.25" customHeight="1" x14ac:dyDescent="0.2">
      <c r="A404" s="93">
        <f t="shared" si="6"/>
        <v>41867.125</v>
      </c>
      <c r="B404" s="38">
        <v>3</v>
      </c>
      <c r="C404" s="45" t="s">
        <v>1256</v>
      </c>
      <c r="D404" s="45" t="s">
        <v>1257</v>
      </c>
      <c r="E404" s="45" t="s">
        <v>201</v>
      </c>
      <c r="F404" s="45" t="s">
        <v>1258</v>
      </c>
    </row>
    <row r="405" spans="1:6" ht="14.25" customHeight="1" x14ac:dyDescent="0.2">
      <c r="A405" s="93">
        <f t="shared" si="6"/>
        <v>41867.166669999999</v>
      </c>
      <c r="B405" s="38">
        <v>4</v>
      </c>
      <c r="C405" s="45" t="s">
        <v>1259</v>
      </c>
      <c r="D405" s="45" t="s">
        <v>1260</v>
      </c>
      <c r="E405" s="45" t="s">
        <v>201</v>
      </c>
      <c r="F405" s="45" t="s">
        <v>1261</v>
      </c>
    </row>
    <row r="406" spans="1:6" ht="14.25" customHeight="1" x14ac:dyDescent="0.2">
      <c r="A406" s="93">
        <f t="shared" si="6"/>
        <v>41867.208330000001</v>
      </c>
      <c r="B406" s="38">
        <v>5</v>
      </c>
      <c r="C406" s="45" t="s">
        <v>1262</v>
      </c>
      <c r="D406" s="45" t="s">
        <v>1263</v>
      </c>
      <c r="E406" s="45" t="s">
        <v>227</v>
      </c>
      <c r="F406" s="45" t="s">
        <v>1264</v>
      </c>
    </row>
    <row r="407" spans="1:6" ht="14.25" customHeight="1" x14ac:dyDescent="0.2">
      <c r="A407" s="93">
        <f t="shared" si="6"/>
        <v>41867.25</v>
      </c>
      <c r="B407" s="38">
        <v>6</v>
      </c>
      <c r="C407" s="45" t="s">
        <v>1265</v>
      </c>
      <c r="D407" s="45" t="s">
        <v>1266</v>
      </c>
      <c r="E407" s="45" t="s">
        <v>201</v>
      </c>
      <c r="F407" s="45" t="s">
        <v>1267</v>
      </c>
    </row>
    <row r="408" spans="1:6" ht="14.25" customHeight="1" x14ac:dyDescent="0.2">
      <c r="A408" s="93">
        <f t="shared" si="6"/>
        <v>41867.291669999999</v>
      </c>
      <c r="B408" s="38">
        <v>7</v>
      </c>
      <c r="C408" s="45" t="s">
        <v>1268</v>
      </c>
      <c r="D408" s="45" t="s">
        <v>1269</v>
      </c>
      <c r="E408" s="45" t="s">
        <v>201</v>
      </c>
      <c r="F408" s="45" t="s">
        <v>1270</v>
      </c>
    </row>
    <row r="409" spans="1:6" ht="14.25" customHeight="1" x14ac:dyDescent="0.2">
      <c r="A409" s="93">
        <f t="shared" si="6"/>
        <v>41867.333330000001</v>
      </c>
      <c r="B409" s="38">
        <v>8</v>
      </c>
      <c r="C409" s="45" t="s">
        <v>1271</v>
      </c>
      <c r="D409" s="45" t="s">
        <v>1272</v>
      </c>
      <c r="E409" s="45" t="s">
        <v>201</v>
      </c>
      <c r="F409" s="45" t="s">
        <v>1273</v>
      </c>
    </row>
    <row r="410" spans="1:6" ht="14.25" customHeight="1" x14ac:dyDescent="0.2">
      <c r="A410" s="93">
        <f t="shared" si="6"/>
        <v>41867.375</v>
      </c>
      <c r="B410" s="38">
        <v>9</v>
      </c>
      <c r="C410" s="45" t="s">
        <v>1274</v>
      </c>
      <c r="D410" s="45" t="s">
        <v>1275</v>
      </c>
      <c r="E410" s="45" t="s">
        <v>201</v>
      </c>
      <c r="F410" s="45" t="s">
        <v>1276</v>
      </c>
    </row>
    <row r="411" spans="1:6" ht="14.25" customHeight="1" x14ac:dyDescent="0.2">
      <c r="A411" s="93">
        <f t="shared" si="6"/>
        <v>41867.416669999999</v>
      </c>
      <c r="B411" s="38">
        <v>10</v>
      </c>
      <c r="C411" s="45" t="s">
        <v>1277</v>
      </c>
      <c r="D411" s="45" t="s">
        <v>1278</v>
      </c>
      <c r="E411" s="45" t="s">
        <v>1279</v>
      </c>
      <c r="F411" s="45" t="s">
        <v>1280</v>
      </c>
    </row>
    <row r="412" spans="1:6" ht="14.25" customHeight="1" x14ac:dyDescent="0.2">
      <c r="A412" s="93">
        <f t="shared" si="6"/>
        <v>41867.458330000001</v>
      </c>
      <c r="B412" s="38">
        <v>11</v>
      </c>
      <c r="C412" s="45" t="s">
        <v>1281</v>
      </c>
      <c r="D412" s="45" t="s">
        <v>1282</v>
      </c>
      <c r="E412" s="45" t="s">
        <v>1283</v>
      </c>
      <c r="F412" s="45" t="s">
        <v>1284</v>
      </c>
    </row>
    <row r="413" spans="1:6" ht="14.25" customHeight="1" x14ac:dyDescent="0.2">
      <c r="A413" s="93">
        <f t="shared" si="6"/>
        <v>41867.5</v>
      </c>
      <c r="B413" s="38">
        <v>12</v>
      </c>
      <c r="C413" s="45" t="s">
        <v>1285</v>
      </c>
      <c r="D413" s="45" t="s">
        <v>1286</v>
      </c>
      <c r="E413" s="45" t="s">
        <v>201</v>
      </c>
      <c r="F413" s="45" t="s">
        <v>1287</v>
      </c>
    </row>
    <row r="414" spans="1:6" ht="14.25" customHeight="1" x14ac:dyDescent="0.2">
      <c r="A414" s="93">
        <f t="shared" si="6"/>
        <v>41867.541669999999</v>
      </c>
      <c r="B414" s="38">
        <v>13</v>
      </c>
      <c r="C414" s="45" t="s">
        <v>408</v>
      </c>
      <c r="D414" s="45" t="s">
        <v>1288</v>
      </c>
      <c r="E414" s="45" t="s">
        <v>201</v>
      </c>
      <c r="F414" s="45" t="s">
        <v>410</v>
      </c>
    </row>
    <row r="415" spans="1:6" ht="14.25" customHeight="1" x14ac:dyDescent="0.2">
      <c r="A415" s="93">
        <f t="shared" si="6"/>
        <v>41867.583330000001</v>
      </c>
      <c r="B415" s="38">
        <v>14</v>
      </c>
      <c r="C415" s="45" t="s">
        <v>1289</v>
      </c>
      <c r="D415" s="45" t="s">
        <v>1290</v>
      </c>
      <c r="E415" s="45" t="s">
        <v>201</v>
      </c>
      <c r="F415" s="45" t="s">
        <v>1291</v>
      </c>
    </row>
    <row r="416" spans="1:6" ht="14.25" customHeight="1" x14ac:dyDescent="0.2">
      <c r="A416" s="93">
        <f t="shared" si="6"/>
        <v>41867.625</v>
      </c>
      <c r="B416" s="38">
        <v>15</v>
      </c>
      <c r="C416" s="45" t="s">
        <v>1292</v>
      </c>
      <c r="D416" s="45" t="s">
        <v>1293</v>
      </c>
      <c r="E416" s="45" t="s">
        <v>201</v>
      </c>
      <c r="F416" s="45" t="s">
        <v>1294</v>
      </c>
    </row>
    <row r="417" spans="1:6" ht="14.25" customHeight="1" x14ac:dyDescent="0.2">
      <c r="A417" s="93">
        <f t="shared" si="6"/>
        <v>41867.666669999999</v>
      </c>
      <c r="B417" s="38">
        <v>16</v>
      </c>
      <c r="C417" s="45" t="s">
        <v>1295</v>
      </c>
      <c r="D417" s="45" t="s">
        <v>1296</v>
      </c>
      <c r="E417" s="45" t="s">
        <v>201</v>
      </c>
      <c r="F417" s="45" t="s">
        <v>1297</v>
      </c>
    </row>
    <row r="418" spans="1:6" ht="14.25" customHeight="1" x14ac:dyDescent="0.2">
      <c r="A418" s="93">
        <f t="shared" si="6"/>
        <v>41867.708330000001</v>
      </c>
      <c r="B418" s="38">
        <v>17</v>
      </c>
      <c r="C418" s="45" t="s">
        <v>1262</v>
      </c>
      <c r="D418" s="45" t="s">
        <v>1298</v>
      </c>
      <c r="E418" s="45" t="s">
        <v>201</v>
      </c>
      <c r="F418" s="45" t="s">
        <v>1264</v>
      </c>
    </row>
    <row r="419" spans="1:6" ht="14.25" customHeight="1" x14ac:dyDescent="0.2">
      <c r="A419" s="93">
        <f t="shared" si="6"/>
        <v>41867.75</v>
      </c>
      <c r="B419" s="38">
        <v>18</v>
      </c>
      <c r="C419" s="45" t="s">
        <v>1299</v>
      </c>
      <c r="D419" s="45" t="s">
        <v>1300</v>
      </c>
      <c r="E419" s="45" t="s">
        <v>201</v>
      </c>
      <c r="F419" s="45" t="s">
        <v>1301</v>
      </c>
    </row>
    <row r="420" spans="1:6" ht="14.25" customHeight="1" x14ac:dyDescent="0.2">
      <c r="A420" s="93">
        <f t="shared" si="6"/>
        <v>41867.791669999999</v>
      </c>
      <c r="B420" s="38">
        <v>19</v>
      </c>
      <c r="C420" s="45" t="s">
        <v>1302</v>
      </c>
      <c r="D420" s="45" t="s">
        <v>1303</v>
      </c>
      <c r="E420" s="45" t="s">
        <v>1304</v>
      </c>
      <c r="F420" s="45" t="s">
        <v>1305</v>
      </c>
    </row>
    <row r="421" spans="1:6" ht="14.25" customHeight="1" x14ac:dyDescent="0.2">
      <c r="A421" s="93">
        <f t="shared" si="6"/>
        <v>41867.833330000001</v>
      </c>
      <c r="B421" s="38">
        <v>20</v>
      </c>
      <c r="C421" s="45" t="s">
        <v>1306</v>
      </c>
      <c r="D421" s="45" t="s">
        <v>1307</v>
      </c>
      <c r="E421" s="45" t="s">
        <v>201</v>
      </c>
      <c r="F421" s="45" t="s">
        <v>1308</v>
      </c>
    </row>
    <row r="422" spans="1:6" ht="14.25" customHeight="1" x14ac:dyDescent="0.2">
      <c r="A422" s="93">
        <f t="shared" si="6"/>
        <v>41867.875</v>
      </c>
      <c r="B422" s="38">
        <v>21</v>
      </c>
      <c r="C422" s="45" t="s">
        <v>1309</v>
      </c>
      <c r="D422" s="45" t="s">
        <v>1310</v>
      </c>
      <c r="E422" s="45" t="s">
        <v>201</v>
      </c>
      <c r="F422" s="45" t="s">
        <v>1311</v>
      </c>
    </row>
    <row r="423" spans="1:6" ht="14.25" customHeight="1" x14ac:dyDescent="0.2">
      <c r="A423" s="93">
        <f t="shared" si="6"/>
        <v>41867.916669999999</v>
      </c>
      <c r="B423" s="38">
        <v>22</v>
      </c>
      <c r="C423" s="45" t="s">
        <v>577</v>
      </c>
      <c r="D423" s="45" t="s">
        <v>1312</v>
      </c>
      <c r="E423" s="45" t="s">
        <v>317</v>
      </c>
      <c r="F423" s="45" t="s">
        <v>579</v>
      </c>
    </row>
    <row r="424" spans="1:6" ht="14.25" customHeight="1" x14ac:dyDescent="0.2">
      <c r="A424" s="93">
        <f t="shared" si="6"/>
        <v>41867.958330000001</v>
      </c>
      <c r="B424" s="38">
        <v>23</v>
      </c>
      <c r="C424" s="45" t="s">
        <v>1129</v>
      </c>
      <c r="D424" s="45" t="s">
        <v>201</v>
      </c>
      <c r="E424" s="45" t="s">
        <v>1313</v>
      </c>
      <c r="F424" s="45" t="s">
        <v>1131</v>
      </c>
    </row>
    <row r="425" spans="1:6" ht="14.25" customHeight="1" x14ac:dyDescent="0.2">
      <c r="A425" s="93">
        <f t="shared" si="6"/>
        <v>41868</v>
      </c>
      <c r="B425" s="38">
        <v>0</v>
      </c>
      <c r="C425" s="45" t="s">
        <v>1314</v>
      </c>
      <c r="D425" s="45" t="s">
        <v>201</v>
      </c>
      <c r="E425" s="45" t="s">
        <v>1315</v>
      </c>
      <c r="F425" s="45" t="s">
        <v>1316</v>
      </c>
    </row>
    <row r="426" spans="1:6" ht="14.25" customHeight="1" x14ac:dyDescent="0.2">
      <c r="A426" s="93">
        <f t="shared" si="6"/>
        <v>41868.041669999999</v>
      </c>
      <c r="B426" s="38">
        <v>1</v>
      </c>
      <c r="C426" s="45" t="s">
        <v>1317</v>
      </c>
      <c r="D426" s="45" t="s">
        <v>1318</v>
      </c>
      <c r="E426" s="45" t="s">
        <v>201</v>
      </c>
      <c r="F426" s="45" t="s">
        <v>1319</v>
      </c>
    </row>
    <row r="427" spans="1:6" ht="14.25" customHeight="1" x14ac:dyDescent="0.2">
      <c r="A427" s="93">
        <f t="shared" si="6"/>
        <v>41868.083330000001</v>
      </c>
      <c r="B427" s="38">
        <v>2</v>
      </c>
      <c r="C427" s="45" t="s">
        <v>857</v>
      </c>
      <c r="D427" s="45" t="s">
        <v>201</v>
      </c>
      <c r="E427" s="45" t="s">
        <v>1320</v>
      </c>
      <c r="F427" s="45" t="s">
        <v>859</v>
      </c>
    </row>
    <row r="428" spans="1:6" ht="14.25" customHeight="1" x14ac:dyDescent="0.2">
      <c r="A428" s="93">
        <f t="shared" si="6"/>
        <v>41868.125</v>
      </c>
      <c r="B428" s="38">
        <v>3</v>
      </c>
      <c r="C428" s="45" t="s">
        <v>1321</v>
      </c>
      <c r="D428" s="45" t="s">
        <v>201</v>
      </c>
      <c r="E428" s="45" t="s">
        <v>1322</v>
      </c>
      <c r="F428" s="45" t="s">
        <v>1323</v>
      </c>
    </row>
    <row r="429" spans="1:6" ht="14.25" customHeight="1" x14ac:dyDescent="0.2">
      <c r="A429" s="93">
        <f t="shared" si="6"/>
        <v>41868.166669999999</v>
      </c>
      <c r="B429" s="38">
        <v>4</v>
      </c>
      <c r="C429" s="45" t="s">
        <v>1324</v>
      </c>
      <c r="D429" s="45" t="s">
        <v>201</v>
      </c>
      <c r="E429" s="45" t="s">
        <v>1325</v>
      </c>
      <c r="F429" s="45" t="s">
        <v>1326</v>
      </c>
    </row>
    <row r="430" spans="1:6" ht="14.25" customHeight="1" x14ac:dyDescent="0.2">
      <c r="A430" s="93">
        <f t="shared" si="6"/>
        <v>41868.208330000001</v>
      </c>
      <c r="B430" s="38">
        <v>5</v>
      </c>
      <c r="C430" s="45" t="s">
        <v>313</v>
      </c>
      <c r="D430" s="45" t="s">
        <v>201</v>
      </c>
      <c r="E430" s="45" t="s">
        <v>1327</v>
      </c>
      <c r="F430" s="45" t="s">
        <v>315</v>
      </c>
    </row>
    <row r="431" spans="1:6" ht="14.25" customHeight="1" x14ac:dyDescent="0.2">
      <c r="A431" s="93">
        <f t="shared" si="6"/>
        <v>41868.25</v>
      </c>
      <c r="B431" s="38">
        <v>6</v>
      </c>
      <c r="C431" s="45" t="s">
        <v>1234</v>
      </c>
      <c r="D431" s="45" t="s">
        <v>1328</v>
      </c>
      <c r="E431" s="45" t="s">
        <v>201</v>
      </c>
      <c r="F431" s="45" t="s">
        <v>1236</v>
      </c>
    </row>
    <row r="432" spans="1:6" ht="14.25" customHeight="1" x14ac:dyDescent="0.2">
      <c r="A432" s="93">
        <f t="shared" si="6"/>
        <v>41868.291669999999</v>
      </c>
      <c r="B432" s="38">
        <v>7</v>
      </c>
      <c r="C432" s="45" t="s">
        <v>1329</v>
      </c>
      <c r="D432" s="45" t="s">
        <v>1330</v>
      </c>
      <c r="E432" s="45" t="s">
        <v>201</v>
      </c>
      <c r="F432" s="45" t="s">
        <v>1331</v>
      </c>
    </row>
    <row r="433" spans="1:6" ht="14.25" customHeight="1" x14ac:dyDescent="0.2">
      <c r="A433" s="93">
        <f t="shared" si="6"/>
        <v>41868.333330000001</v>
      </c>
      <c r="B433" s="38">
        <v>8</v>
      </c>
      <c r="C433" s="45" t="s">
        <v>1332</v>
      </c>
      <c r="D433" s="45" t="s">
        <v>1333</v>
      </c>
      <c r="E433" s="45" t="s">
        <v>201</v>
      </c>
      <c r="F433" s="45" t="s">
        <v>1334</v>
      </c>
    </row>
    <row r="434" spans="1:6" ht="14.25" customHeight="1" x14ac:dyDescent="0.2">
      <c r="A434" s="93">
        <f t="shared" si="6"/>
        <v>41868.375</v>
      </c>
      <c r="B434" s="38">
        <v>9</v>
      </c>
      <c r="C434" s="45" t="s">
        <v>1335</v>
      </c>
      <c r="D434" s="45" t="s">
        <v>1336</v>
      </c>
      <c r="E434" s="45" t="s">
        <v>201</v>
      </c>
      <c r="F434" s="45" t="s">
        <v>1337</v>
      </c>
    </row>
    <row r="435" spans="1:6" ht="14.25" customHeight="1" x14ac:dyDescent="0.2">
      <c r="A435" s="93">
        <f t="shared" si="6"/>
        <v>41868.416669999999</v>
      </c>
      <c r="B435" s="38">
        <v>10</v>
      </c>
      <c r="C435" s="45" t="s">
        <v>860</v>
      </c>
      <c r="D435" s="45" t="s">
        <v>1338</v>
      </c>
      <c r="E435" s="45" t="s">
        <v>227</v>
      </c>
      <c r="F435" s="45" t="s">
        <v>862</v>
      </c>
    </row>
    <row r="436" spans="1:6" ht="14.25" customHeight="1" x14ac:dyDescent="0.2">
      <c r="A436" s="93">
        <f t="shared" si="6"/>
        <v>41868.458330000001</v>
      </c>
      <c r="B436" s="38">
        <v>11</v>
      </c>
      <c r="C436" s="45" t="s">
        <v>978</v>
      </c>
      <c r="D436" s="45" t="s">
        <v>1339</v>
      </c>
      <c r="E436" s="45" t="s">
        <v>227</v>
      </c>
      <c r="F436" s="45" t="s">
        <v>980</v>
      </c>
    </row>
    <row r="437" spans="1:6" ht="14.25" customHeight="1" x14ac:dyDescent="0.2">
      <c r="A437" s="93">
        <f t="shared" si="6"/>
        <v>41868.5</v>
      </c>
      <c r="B437" s="38">
        <v>12</v>
      </c>
      <c r="C437" s="45" t="s">
        <v>1340</v>
      </c>
      <c r="D437" s="45" t="s">
        <v>1341</v>
      </c>
      <c r="E437" s="45" t="s">
        <v>1342</v>
      </c>
      <c r="F437" s="45" t="s">
        <v>1343</v>
      </c>
    </row>
    <row r="438" spans="1:6" ht="14.25" customHeight="1" x14ac:dyDescent="0.2">
      <c r="A438" s="93">
        <f t="shared" si="6"/>
        <v>41868.541669999999</v>
      </c>
      <c r="B438" s="38">
        <v>13</v>
      </c>
      <c r="C438" s="45" t="s">
        <v>1344</v>
      </c>
      <c r="D438" s="45" t="s">
        <v>201</v>
      </c>
      <c r="E438" s="45" t="s">
        <v>1345</v>
      </c>
      <c r="F438" s="45" t="s">
        <v>1346</v>
      </c>
    </row>
    <row r="439" spans="1:6" ht="14.25" customHeight="1" x14ac:dyDescent="0.2">
      <c r="A439" s="93">
        <f t="shared" si="6"/>
        <v>41868.583330000001</v>
      </c>
      <c r="B439" s="38">
        <v>14</v>
      </c>
      <c r="C439" s="45" t="s">
        <v>1347</v>
      </c>
      <c r="D439" s="45" t="s">
        <v>201</v>
      </c>
      <c r="E439" s="45" t="s">
        <v>1348</v>
      </c>
      <c r="F439" s="45" t="s">
        <v>1349</v>
      </c>
    </row>
    <row r="440" spans="1:6" ht="14.25" customHeight="1" x14ac:dyDescent="0.2">
      <c r="A440" s="93">
        <f t="shared" si="6"/>
        <v>41868.625</v>
      </c>
      <c r="B440" s="38">
        <v>15</v>
      </c>
      <c r="C440" s="45" t="s">
        <v>1350</v>
      </c>
      <c r="D440" s="45" t="s">
        <v>201</v>
      </c>
      <c r="E440" s="45" t="s">
        <v>1351</v>
      </c>
      <c r="F440" s="45" t="s">
        <v>1352</v>
      </c>
    </row>
    <row r="441" spans="1:6" ht="14.25" customHeight="1" x14ac:dyDescent="0.2">
      <c r="A441" s="93">
        <f t="shared" si="6"/>
        <v>41868.666669999999</v>
      </c>
      <c r="B441" s="38">
        <v>16</v>
      </c>
      <c r="C441" s="45" t="s">
        <v>1353</v>
      </c>
      <c r="D441" s="45" t="s">
        <v>201</v>
      </c>
      <c r="E441" s="45" t="s">
        <v>1354</v>
      </c>
      <c r="F441" s="45" t="s">
        <v>1355</v>
      </c>
    </row>
    <row r="442" spans="1:6" ht="14.25" customHeight="1" x14ac:dyDescent="0.2">
      <c r="A442" s="93">
        <f t="shared" si="6"/>
        <v>41868.708330000001</v>
      </c>
      <c r="B442" s="38">
        <v>17</v>
      </c>
      <c r="C442" s="45" t="s">
        <v>1356</v>
      </c>
      <c r="D442" s="45" t="s">
        <v>201</v>
      </c>
      <c r="E442" s="45" t="s">
        <v>1357</v>
      </c>
      <c r="F442" s="45" t="s">
        <v>1358</v>
      </c>
    </row>
    <row r="443" spans="1:6" ht="14.25" customHeight="1" x14ac:dyDescent="0.2">
      <c r="A443" s="93">
        <f t="shared" si="6"/>
        <v>41868.75</v>
      </c>
      <c r="B443" s="38">
        <v>18</v>
      </c>
      <c r="C443" s="45" t="s">
        <v>1359</v>
      </c>
      <c r="D443" s="45" t="s">
        <v>201</v>
      </c>
      <c r="E443" s="45" t="s">
        <v>1360</v>
      </c>
      <c r="F443" s="45" t="s">
        <v>1361</v>
      </c>
    </row>
    <row r="444" spans="1:6" ht="14.25" customHeight="1" x14ac:dyDescent="0.2">
      <c r="A444" s="93">
        <f t="shared" si="6"/>
        <v>41868.791669999999</v>
      </c>
      <c r="B444" s="38">
        <v>19</v>
      </c>
      <c r="C444" s="45" t="s">
        <v>1362</v>
      </c>
      <c r="D444" s="45" t="s">
        <v>201</v>
      </c>
      <c r="E444" s="45" t="s">
        <v>1363</v>
      </c>
      <c r="F444" s="45" t="s">
        <v>1364</v>
      </c>
    </row>
    <row r="445" spans="1:6" ht="14.25" customHeight="1" x14ac:dyDescent="0.2">
      <c r="A445" s="93">
        <f t="shared" si="6"/>
        <v>41868.833330000001</v>
      </c>
      <c r="B445" s="38">
        <v>20</v>
      </c>
      <c r="C445" s="45" t="s">
        <v>1365</v>
      </c>
      <c r="D445" s="45" t="s">
        <v>607</v>
      </c>
      <c r="E445" s="45" t="s">
        <v>1366</v>
      </c>
      <c r="F445" s="45" t="s">
        <v>1367</v>
      </c>
    </row>
    <row r="446" spans="1:6" ht="14.25" customHeight="1" x14ac:dyDescent="0.2">
      <c r="A446" s="93">
        <f t="shared" si="6"/>
        <v>41868.875</v>
      </c>
      <c r="B446" s="38">
        <v>21</v>
      </c>
      <c r="C446" s="45" t="s">
        <v>1368</v>
      </c>
      <c r="D446" s="45" t="s">
        <v>201</v>
      </c>
      <c r="E446" s="45" t="s">
        <v>1369</v>
      </c>
      <c r="F446" s="45" t="s">
        <v>1370</v>
      </c>
    </row>
    <row r="447" spans="1:6" ht="14.25" customHeight="1" x14ac:dyDescent="0.2">
      <c r="A447" s="93">
        <f t="shared" si="6"/>
        <v>41868.916669999999</v>
      </c>
      <c r="B447" s="38">
        <v>22</v>
      </c>
      <c r="C447" s="45" t="s">
        <v>1371</v>
      </c>
      <c r="D447" s="45" t="s">
        <v>201</v>
      </c>
      <c r="E447" s="45" t="s">
        <v>1372</v>
      </c>
      <c r="F447" s="45" t="s">
        <v>1373</v>
      </c>
    </row>
    <row r="448" spans="1:6" ht="14.25" customHeight="1" x14ac:dyDescent="0.2">
      <c r="A448" s="93">
        <f t="shared" si="6"/>
        <v>41868.958330000001</v>
      </c>
      <c r="B448" s="38">
        <v>23</v>
      </c>
      <c r="C448" s="45" t="s">
        <v>1374</v>
      </c>
      <c r="D448" s="45" t="s">
        <v>201</v>
      </c>
      <c r="E448" s="45" t="s">
        <v>1375</v>
      </c>
      <c r="F448" s="45" t="s">
        <v>1376</v>
      </c>
    </row>
    <row r="449" spans="1:6" ht="14.25" customHeight="1" x14ac:dyDescent="0.2">
      <c r="A449" s="93">
        <f t="shared" si="6"/>
        <v>41869</v>
      </c>
      <c r="B449" s="38">
        <v>0</v>
      </c>
      <c r="C449" s="45" t="s">
        <v>954</v>
      </c>
      <c r="D449" s="45" t="s">
        <v>227</v>
      </c>
      <c r="E449" s="45" t="s">
        <v>1377</v>
      </c>
      <c r="F449" s="45" t="s">
        <v>956</v>
      </c>
    </row>
    <row r="450" spans="1:6" ht="14.25" customHeight="1" x14ac:dyDescent="0.2">
      <c r="A450" s="93">
        <f t="shared" ref="A450:A513" si="7">A426+1</f>
        <v>41869.041669999999</v>
      </c>
      <c r="B450" s="38">
        <v>1</v>
      </c>
      <c r="C450" s="45" t="s">
        <v>1378</v>
      </c>
      <c r="D450" s="45" t="s">
        <v>201</v>
      </c>
      <c r="E450" s="45" t="s">
        <v>1379</v>
      </c>
      <c r="F450" s="45" t="s">
        <v>960</v>
      </c>
    </row>
    <row r="451" spans="1:6" ht="14.25" customHeight="1" x14ac:dyDescent="0.2">
      <c r="A451" s="93">
        <f t="shared" si="7"/>
        <v>41869.083330000001</v>
      </c>
      <c r="B451" s="38">
        <v>2</v>
      </c>
      <c r="C451" s="45" t="s">
        <v>1380</v>
      </c>
      <c r="D451" s="45" t="s">
        <v>1381</v>
      </c>
      <c r="E451" s="45" t="s">
        <v>201</v>
      </c>
      <c r="F451" s="45" t="s">
        <v>1382</v>
      </c>
    </row>
    <row r="452" spans="1:6" ht="14.25" customHeight="1" x14ac:dyDescent="0.2">
      <c r="A452" s="93">
        <f t="shared" si="7"/>
        <v>41869.125</v>
      </c>
      <c r="B452" s="38">
        <v>3</v>
      </c>
      <c r="C452" s="45" t="s">
        <v>1383</v>
      </c>
      <c r="D452" s="45" t="s">
        <v>1384</v>
      </c>
      <c r="E452" s="45" t="s">
        <v>201</v>
      </c>
      <c r="F452" s="45" t="s">
        <v>1385</v>
      </c>
    </row>
    <row r="453" spans="1:6" ht="14.25" customHeight="1" x14ac:dyDescent="0.2">
      <c r="A453" s="93">
        <f t="shared" si="7"/>
        <v>41869.166669999999</v>
      </c>
      <c r="B453" s="38">
        <v>4</v>
      </c>
      <c r="C453" s="45" t="s">
        <v>815</v>
      </c>
      <c r="D453" s="45" t="s">
        <v>201</v>
      </c>
      <c r="E453" s="45" t="s">
        <v>1386</v>
      </c>
      <c r="F453" s="45" t="s">
        <v>817</v>
      </c>
    </row>
    <row r="454" spans="1:6" ht="14.25" customHeight="1" x14ac:dyDescent="0.2">
      <c r="A454" s="93">
        <f t="shared" si="7"/>
        <v>41869.208330000001</v>
      </c>
      <c r="B454" s="38">
        <v>5</v>
      </c>
      <c r="C454" s="45" t="s">
        <v>1387</v>
      </c>
      <c r="D454" s="45" t="s">
        <v>1388</v>
      </c>
      <c r="E454" s="45" t="s">
        <v>201</v>
      </c>
      <c r="F454" s="45" t="s">
        <v>1389</v>
      </c>
    </row>
    <row r="455" spans="1:6" ht="14.25" customHeight="1" x14ac:dyDescent="0.2">
      <c r="A455" s="93">
        <f t="shared" si="7"/>
        <v>41869.25</v>
      </c>
      <c r="B455" s="38">
        <v>6</v>
      </c>
      <c r="C455" s="45" t="s">
        <v>1262</v>
      </c>
      <c r="D455" s="45" t="s">
        <v>1390</v>
      </c>
      <c r="E455" s="45" t="s">
        <v>201</v>
      </c>
      <c r="F455" s="45" t="s">
        <v>1264</v>
      </c>
    </row>
    <row r="456" spans="1:6" ht="14.25" customHeight="1" x14ac:dyDescent="0.2">
      <c r="A456" s="93">
        <f t="shared" si="7"/>
        <v>41869.291669999999</v>
      </c>
      <c r="B456" s="38">
        <v>7</v>
      </c>
      <c r="C456" s="45" t="s">
        <v>1391</v>
      </c>
      <c r="D456" s="45" t="s">
        <v>1392</v>
      </c>
      <c r="E456" s="45" t="s">
        <v>201</v>
      </c>
      <c r="F456" s="45" t="s">
        <v>1393</v>
      </c>
    </row>
    <row r="457" spans="1:6" ht="14.25" customHeight="1" x14ac:dyDescent="0.2">
      <c r="A457" s="93">
        <f t="shared" si="7"/>
        <v>41869.333330000001</v>
      </c>
      <c r="B457" s="38">
        <v>8</v>
      </c>
      <c r="C457" s="45" t="s">
        <v>1394</v>
      </c>
      <c r="D457" s="45" t="s">
        <v>1395</v>
      </c>
      <c r="E457" s="45" t="s">
        <v>201</v>
      </c>
      <c r="F457" s="45" t="s">
        <v>1396</v>
      </c>
    </row>
    <row r="458" spans="1:6" ht="14.25" customHeight="1" x14ac:dyDescent="0.2">
      <c r="A458" s="93">
        <f t="shared" si="7"/>
        <v>41869.375</v>
      </c>
      <c r="B458" s="38">
        <v>9</v>
      </c>
      <c r="C458" s="45" t="s">
        <v>1397</v>
      </c>
      <c r="D458" s="45" t="s">
        <v>1398</v>
      </c>
      <c r="E458" s="45" t="s">
        <v>201</v>
      </c>
      <c r="F458" s="45" t="s">
        <v>1399</v>
      </c>
    </row>
    <row r="459" spans="1:6" ht="14.25" customHeight="1" x14ac:dyDescent="0.2">
      <c r="A459" s="93">
        <f t="shared" si="7"/>
        <v>41869.416669999999</v>
      </c>
      <c r="B459" s="38">
        <v>10</v>
      </c>
      <c r="C459" s="45" t="s">
        <v>387</v>
      </c>
      <c r="D459" s="45" t="s">
        <v>1400</v>
      </c>
      <c r="E459" s="45" t="s">
        <v>201</v>
      </c>
      <c r="F459" s="45" t="s">
        <v>389</v>
      </c>
    </row>
    <row r="460" spans="1:6" ht="14.25" customHeight="1" x14ac:dyDescent="0.2">
      <c r="A460" s="93">
        <f t="shared" si="7"/>
        <v>41869.458330000001</v>
      </c>
      <c r="B460" s="38">
        <v>11</v>
      </c>
      <c r="C460" s="45" t="s">
        <v>1401</v>
      </c>
      <c r="D460" s="45" t="s">
        <v>435</v>
      </c>
      <c r="E460" s="45" t="s">
        <v>201</v>
      </c>
      <c r="F460" s="45" t="s">
        <v>1402</v>
      </c>
    </row>
    <row r="461" spans="1:6" ht="14.25" customHeight="1" x14ac:dyDescent="0.2">
      <c r="A461" s="93">
        <f t="shared" si="7"/>
        <v>41869.5</v>
      </c>
      <c r="B461" s="38">
        <v>12</v>
      </c>
      <c r="C461" s="45" t="s">
        <v>1403</v>
      </c>
      <c r="D461" s="45" t="s">
        <v>1404</v>
      </c>
      <c r="E461" s="45" t="s">
        <v>201</v>
      </c>
      <c r="F461" s="45" t="s">
        <v>1405</v>
      </c>
    </row>
    <row r="462" spans="1:6" ht="14.25" customHeight="1" x14ac:dyDescent="0.2">
      <c r="A462" s="93">
        <f t="shared" si="7"/>
        <v>41869.541669999999</v>
      </c>
      <c r="B462" s="38">
        <v>13</v>
      </c>
      <c r="C462" s="45" t="s">
        <v>1406</v>
      </c>
      <c r="D462" s="45" t="s">
        <v>1407</v>
      </c>
      <c r="E462" s="45" t="s">
        <v>201</v>
      </c>
      <c r="F462" s="45" t="s">
        <v>1408</v>
      </c>
    </row>
    <row r="463" spans="1:6" ht="14.25" customHeight="1" x14ac:dyDescent="0.2">
      <c r="A463" s="93">
        <f t="shared" si="7"/>
        <v>41869.583330000001</v>
      </c>
      <c r="B463" s="38">
        <v>14</v>
      </c>
      <c r="C463" s="45" t="s">
        <v>1409</v>
      </c>
      <c r="D463" s="45" t="s">
        <v>1410</v>
      </c>
      <c r="E463" s="45" t="s">
        <v>201</v>
      </c>
      <c r="F463" s="45" t="s">
        <v>1411</v>
      </c>
    </row>
    <row r="464" spans="1:6" ht="14.25" customHeight="1" x14ac:dyDescent="0.2">
      <c r="A464" s="93">
        <f t="shared" si="7"/>
        <v>41869.625</v>
      </c>
      <c r="B464" s="38">
        <v>15</v>
      </c>
      <c r="C464" s="45" t="s">
        <v>1412</v>
      </c>
      <c r="D464" s="45" t="s">
        <v>201</v>
      </c>
      <c r="E464" s="45" t="s">
        <v>1413</v>
      </c>
      <c r="F464" s="45" t="s">
        <v>1414</v>
      </c>
    </row>
    <row r="465" spans="1:6" ht="14.25" customHeight="1" x14ac:dyDescent="0.2">
      <c r="A465" s="93">
        <f t="shared" si="7"/>
        <v>41869.666669999999</v>
      </c>
      <c r="B465" s="38">
        <v>16</v>
      </c>
      <c r="C465" s="45" t="s">
        <v>1415</v>
      </c>
      <c r="D465" s="45" t="s">
        <v>201</v>
      </c>
      <c r="E465" s="45" t="s">
        <v>1416</v>
      </c>
      <c r="F465" s="45" t="s">
        <v>1417</v>
      </c>
    </row>
    <row r="466" spans="1:6" ht="14.25" customHeight="1" x14ac:dyDescent="0.2">
      <c r="A466" s="93">
        <f t="shared" si="7"/>
        <v>41869.708330000001</v>
      </c>
      <c r="B466" s="38">
        <v>17</v>
      </c>
      <c r="C466" s="45" t="s">
        <v>1418</v>
      </c>
      <c r="D466" s="45" t="s">
        <v>201</v>
      </c>
      <c r="E466" s="45" t="s">
        <v>1419</v>
      </c>
      <c r="F466" s="45" t="s">
        <v>1420</v>
      </c>
    </row>
    <row r="467" spans="1:6" ht="14.25" customHeight="1" x14ac:dyDescent="0.2">
      <c r="A467" s="93">
        <f t="shared" si="7"/>
        <v>41869.75</v>
      </c>
      <c r="B467" s="38">
        <v>18</v>
      </c>
      <c r="C467" s="45" t="s">
        <v>1421</v>
      </c>
      <c r="D467" s="45" t="s">
        <v>201</v>
      </c>
      <c r="E467" s="45" t="s">
        <v>1286</v>
      </c>
      <c r="F467" s="45" t="s">
        <v>1422</v>
      </c>
    </row>
    <row r="468" spans="1:6" ht="14.25" customHeight="1" x14ac:dyDescent="0.2">
      <c r="A468" s="93">
        <f t="shared" si="7"/>
        <v>41869.791669999999</v>
      </c>
      <c r="B468" s="38">
        <v>19</v>
      </c>
      <c r="C468" s="45" t="s">
        <v>1423</v>
      </c>
      <c r="D468" s="45" t="s">
        <v>201</v>
      </c>
      <c r="E468" s="45" t="s">
        <v>1424</v>
      </c>
      <c r="F468" s="45" t="s">
        <v>1425</v>
      </c>
    </row>
    <row r="469" spans="1:6" ht="14.25" customHeight="1" x14ac:dyDescent="0.2">
      <c r="A469" s="93">
        <f t="shared" si="7"/>
        <v>41869.833330000001</v>
      </c>
      <c r="B469" s="38">
        <v>20</v>
      </c>
      <c r="C469" s="45" t="s">
        <v>1426</v>
      </c>
      <c r="D469" s="45" t="s">
        <v>1427</v>
      </c>
      <c r="E469" s="45" t="s">
        <v>201</v>
      </c>
      <c r="F469" s="45" t="s">
        <v>1428</v>
      </c>
    </row>
    <row r="470" spans="1:6" ht="14.25" customHeight="1" x14ac:dyDescent="0.2">
      <c r="A470" s="93">
        <f t="shared" si="7"/>
        <v>41869.875</v>
      </c>
      <c r="B470" s="38">
        <v>21</v>
      </c>
      <c r="C470" s="45" t="s">
        <v>1429</v>
      </c>
      <c r="D470" s="45" t="s">
        <v>1430</v>
      </c>
      <c r="E470" s="45" t="s">
        <v>227</v>
      </c>
      <c r="F470" s="45" t="s">
        <v>1431</v>
      </c>
    </row>
    <row r="471" spans="1:6" ht="14.25" customHeight="1" x14ac:dyDescent="0.2">
      <c r="A471" s="93">
        <f t="shared" si="7"/>
        <v>41869.916669999999</v>
      </c>
      <c r="B471" s="38">
        <v>22</v>
      </c>
      <c r="C471" s="45" t="s">
        <v>1432</v>
      </c>
      <c r="D471" s="45" t="s">
        <v>227</v>
      </c>
      <c r="E471" s="45" t="s">
        <v>1433</v>
      </c>
      <c r="F471" s="45" t="s">
        <v>1434</v>
      </c>
    </row>
    <row r="472" spans="1:6" ht="14.25" customHeight="1" x14ac:dyDescent="0.2">
      <c r="A472" s="93">
        <f t="shared" si="7"/>
        <v>41869.958330000001</v>
      </c>
      <c r="B472" s="38">
        <v>23</v>
      </c>
      <c r="C472" s="45" t="s">
        <v>1435</v>
      </c>
      <c r="D472" s="45" t="s">
        <v>201</v>
      </c>
      <c r="E472" s="45" t="s">
        <v>1436</v>
      </c>
      <c r="F472" s="45" t="s">
        <v>1437</v>
      </c>
    </row>
    <row r="473" spans="1:6" ht="14.25" customHeight="1" x14ac:dyDescent="0.2">
      <c r="A473" s="93">
        <f t="shared" si="7"/>
        <v>41870</v>
      </c>
      <c r="B473" s="38">
        <v>0</v>
      </c>
      <c r="C473" s="45" t="s">
        <v>1438</v>
      </c>
      <c r="D473" s="45" t="s">
        <v>201</v>
      </c>
      <c r="E473" s="45" t="s">
        <v>1439</v>
      </c>
      <c r="F473" s="45" t="s">
        <v>1440</v>
      </c>
    </row>
    <row r="474" spans="1:6" ht="14.25" customHeight="1" x14ac:dyDescent="0.2">
      <c r="A474" s="93">
        <f t="shared" si="7"/>
        <v>41870.041669999999</v>
      </c>
      <c r="B474" s="38">
        <v>1</v>
      </c>
      <c r="C474" s="45" t="s">
        <v>1441</v>
      </c>
      <c r="D474" s="45" t="s">
        <v>201</v>
      </c>
      <c r="E474" s="45" t="s">
        <v>1442</v>
      </c>
      <c r="F474" s="45" t="s">
        <v>1443</v>
      </c>
    </row>
    <row r="475" spans="1:6" ht="14.25" customHeight="1" x14ac:dyDescent="0.2">
      <c r="A475" s="93">
        <f t="shared" si="7"/>
        <v>41870.083330000001</v>
      </c>
      <c r="B475" s="38">
        <v>2</v>
      </c>
      <c r="C475" s="45" t="s">
        <v>1444</v>
      </c>
      <c r="D475" s="45" t="s">
        <v>1445</v>
      </c>
      <c r="E475" s="45" t="s">
        <v>201</v>
      </c>
      <c r="F475" s="45" t="s">
        <v>1446</v>
      </c>
    </row>
    <row r="476" spans="1:6" ht="14.25" customHeight="1" x14ac:dyDescent="0.2">
      <c r="A476" s="93">
        <f t="shared" si="7"/>
        <v>41870.125</v>
      </c>
      <c r="B476" s="38">
        <v>3</v>
      </c>
      <c r="C476" s="45" t="s">
        <v>1447</v>
      </c>
      <c r="D476" s="45" t="s">
        <v>1448</v>
      </c>
      <c r="E476" s="45" t="s">
        <v>201</v>
      </c>
      <c r="F476" s="45" t="s">
        <v>1449</v>
      </c>
    </row>
    <row r="477" spans="1:6" ht="14.25" customHeight="1" x14ac:dyDescent="0.2">
      <c r="A477" s="93">
        <f t="shared" si="7"/>
        <v>41870.166669999999</v>
      </c>
      <c r="B477" s="38">
        <v>4</v>
      </c>
      <c r="C477" s="45" t="s">
        <v>1450</v>
      </c>
      <c r="D477" s="45" t="s">
        <v>1451</v>
      </c>
      <c r="E477" s="45" t="s">
        <v>201</v>
      </c>
      <c r="F477" s="45" t="s">
        <v>1452</v>
      </c>
    </row>
    <row r="478" spans="1:6" ht="14.25" customHeight="1" x14ac:dyDescent="0.2">
      <c r="A478" s="93">
        <f t="shared" si="7"/>
        <v>41870.208330000001</v>
      </c>
      <c r="B478" s="38">
        <v>5</v>
      </c>
      <c r="C478" s="45" t="s">
        <v>1453</v>
      </c>
      <c r="D478" s="45" t="s">
        <v>1454</v>
      </c>
      <c r="E478" s="45" t="s">
        <v>201</v>
      </c>
      <c r="F478" s="45" t="s">
        <v>1455</v>
      </c>
    </row>
    <row r="479" spans="1:6" ht="14.25" customHeight="1" x14ac:dyDescent="0.2">
      <c r="A479" s="93">
        <f t="shared" si="7"/>
        <v>41870.25</v>
      </c>
      <c r="B479" s="38">
        <v>6</v>
      </c>
      <c r="C479" s="45" t="s">
        <v>1456</v>
      </c>
      <c r="D479" s="45" t="s">
        <v>1457</v>
      </c>
      <c r="E479" s="45" t="s">
        <v>201</v>
      </c>
      <c r="F479" s="45" t="s">
        <v>1458</v>
      </c>
    </row>
    <row r="480" spans="1:6" ht="14.25" customHeight="1" x14ac:dyDescent="0.2">
      <c r="A480" s="93">
        <f t="shared" si="7"/>
        <v>41870.291669999999</v>
      </c>
      <c r="B480" s="38">
        <v>7</v>
      </c>
      <c r="C480" s="45" t="s">
        <v>1459</v>
      </c>
      <c r="D480" s="45" t="s">
        <v>1460</v>
      </c>
      <c r="E480" s="45" t="s">
        <v>201</v>
      </c>
      <c r="F480" s="45" t="s">
        <v>1461</v>
      </c>
    </row>
    <row r="481" spans="1:6" ht="14.25" customHeight="1" x14ac:dyDescent="0.2">
      <c r="A481" s="93">
        <f t="shared" si="7"/>
        <v>41870.333330000001</v>
      </c>
      <c r="B481" s="38">
        <v>8</v>
      </c>
      <c r="C481" s="45" t="s">
        <v>1462</v>
      </c>
      <c r="D481" s="45" t="s">
        <v>1463</v>
      </c>
      <c r="E481" s="45" t="s">
        <v>201</v>
      </c>
      <c r="F481" s="45" t="s">
        <v>1464</v>
      </c>
    </row>
    <row r="482" spans="1:6" ht="14.25" customHeight="1" x14ac:dyDescent="0.2">
      <c r="A482" s="93">
        <f t="shared" si="7"/>
        <v>41870.375</v>
      </c>
      <c r="B482" s="38">
        <v>9</v>
      </c>
      <c r="C482" s="45" t="s">
        <v>1465</v>
      </c>
      <c r="D482" s="45" t="s">
        <v>1466</v>
      </c>
      <c r="E482" s="45" t="s">
        <v>1467</v>
      </c>
      <c r="F482" s="45" t="s">
        <v>1468</v>
      </c>
    </row>
    <row r="483" spans="1:6" ht="14.25" customHeight="1" x14ac:dyDescent="0.2">
      <c r="A483" s="93">
        <f t="shared" si="7"/>
        <v>41870.416669999999</v>
      </c>
      <c r="B483" s="38">
        <v>10</v>
      </c>
      <c r="C483" s="45" t="s">
        <v>1469</v>
      </c>
      <c r="D483" s="45" t="s">
        <v>1470</v>
      </c>
      <c r="E483" s="45" t="s">
        <v>1471</v>
      </c>
      <c r="F483" s="45" t="s">
        <v>1472</v>
      </c>
    </row>
    <row r="484" spans="1:6" ht="14.25" customHeight="1" x14ac:dyDescent="0.2">
      <c r="A484" s="93">
        <f t="shared" si="7"/>
        <v>41870.458330000001</v>
      </c>
      <c r="B484" s="38">
        <v>11</v>
      </c>
      <c r="C484" s="45" t="s">
        <v>1473</v>
      </c>
      <c r="D484" s="45" t="s">
        <v>1474</v>
      </c>
      <c r="E484" s="45" t="s">
        <v>201</v>
      </c>
      <c r="F484" s="45" t="s">
        <v>1475</v>
      </c>
    </row>
    <row r="485" spans="1:6" ht="14.25" customHeight="1" x14ac:dyDescent="0.2">
      <c r="A485" s="93">
        <f t="shared" si="7"/>
        <v>41870.5</v>
      </c>
      <c r="B485" s="38">
        <v>12</v>
      </c>
      <c r="C485" s="45" t="s">
        <v>1476</v>
      </c>
      <c r="D485" s="45" t="s">
        <v>201</v>
      </c>
      <c r="E485" s="45" t="s">
        <v>1477</v>
      </c>
      <c r="F485" s="45" t="s">
        <v>1478</v>
      </c>
    </row>
    <row r="486" spans="1:6" ht="14.25" customHeight="1" x14ac:dyDescent="0.2">
      <c r="A486" s="93">
        <f t="shared" si="7"/>
        <v>41870.541669999999</v>
      </c>
      <c r="B486" s="38">
        <v>13</v>
      </c>
      <c r="C486" s="45" t="s">
        <v>1479</v>
      </c>
      <c r="D486" s="45" t="s">
        <v>201</v>
      </c>
      <c r="E486" s="45" t="s">
        <v>1480</v>
      </c>
      <c r="F486" s="45" t="s">
        <v>1481</v>
      </c>
    </row>
    <row r="487" spans="1:6" ht="14.25" customHeight="1" x14ac:dyDescent="0.2">
      <c r="A487" s="93">
        <f t="shared" si="7"/>
        <v>41870.583330000001</v>
      </c>
      <c r="B487" s="38">
        <v>14</v>
      </c>
      <c r="C487" s="45" t="s">
        <v>1482</v>
      </c>
      <c r="D487" s="45" t="s">
        <v>201</v>
      </c>
      <c r="E487" s="45" t="s">
        <v>1483</v>
      </c>
      <c r="F487" s="45" t="s">
        <v>1484</v>
      </c>
    </row>
    <row r="488" spans="1:6" ht="14.25" customHeight="1" x14ac:dyDescent="0.2">
      <c r="A488" s="93">
        <f t="shared" si="7"/>
        <v>41870.625</v>
      </c>
      <c r="B488" s="38">
        <v>15</v>
      </c>
      <c r="C488" s="45" t="s">
        <v>1358</v>
      </c>
      <c r="D488" s="45" t="s">
        <v>227</v>
      </c>
      <c r="E488" s="45" t="s">
        <v>1485</v>
      </c>
      <c r="F488" s="45" t="s">
        <v>1486</v>
      </c>
    </row>
    <row r="489" spans="1:6" ht="14.25" customHeight="1" x14ac:dyDescent="0.2">
      <c r="A489" s="93">
        <f t="shared" si="7"/>
        <v>41870.666669999999</v>
      </c>
      <c r="B489" s="38">
        <v>16</v>
      </c>
      <c r="C489" s="45" t="s">
        <v>1487</v>
      </c>
      <c r="D489" s="45" t="s">
        <v>201</v>
      </c>
      <c r="E489" s="45" t="s">
        <v>1488</v>
      </c>
      <c r="F489" s="45" t="s">
        <v>1489</v>
      </c>
    </row>
    <row r="490" spans="1:6" ht="14.25" customHeight="1" x14ac:dyDescent="0.2">
      <c r="A490" s="93">
        <f t="shared" si="7"/>
        <v>41870.708330000001</v>
      </c>
      <c r="B490" s="38">
        <v>17</v>
      </c>
      <c r="C490" s="45" t="s">
        <v>585</v>
      </c>
      <c r="D490" s="45" t="s">
        <v>201</v>
      </c>
      <c r="E490" s="45" t="s">
        <v>1490</v>
      </c>
      <c r="F490" s="45" t="s">
        <v>1491</v>
      </c>
    </row>
    <row r="491" spans="1:6" ht="14.25" customHeight="1" x14ac:dyDescent="0.2">
      <c r="A491" s="93">
        <f t="shared" si="7"/>
        <v>41870.75</v>
      </c>
      <c r="B491" s="38">
        <v>18</v>
      </c>
      <c r="C491" s="45" t="s">
        <v>1492</v>
      </c>
      <c r="D491" s="45" t="s">
        <v>201</v>
      </c>
      <c r="E491" s="45" t="s">
        <v>1493</v>
      </c>
      <c r="F491" s="45" t="s">
        <v>1494</v>
      </c>
    </row>
    <row r="492" spans="1:6" ht="14.25" customHeight="1" x14ac:dyDescent="0.2">
      <c r="A492" s="93">
        <f t="shared" si="7"/>
        <v>41870.791669999999</v>
      </c>
      <c r="B492" s="38">
        <v>19</v>
      </c>
      <c r="C492" s="45" t="s">
        <v>1495</v>
      </c>
      <c r="D492" s="45" t="s">
        <v>201</v>
      </c>
      <c r="E492" s="45" t="s">
        <v>1496</v>
      </c>
      <c r="F492" s="45" t="s">
        <v>1497</v>
      </c>
    </row>
    <row r="493" spans="1:6" ht="14.25" customHeight="1" x14ac:dyDescent="0.2">
      <c r="A493" s="93">
        <f t="shared" si="7"/>
        <v>41870.833330000001</v>
      </c>
      <c r="B493" s="38">
        <v>20</v>
      </c>
      <c r="C493" s="45" t="s">
        <v>1498</v>
      </c>
      <c r="D493" s="45" t="s">
        <v>201</v>
      </c>
      <c r="E493" s="45" t="s">
        <v>1499</v>
      </c>
      <c r="F493" s="45" t="s">
        <v>1500</v>
      </c>
    </row>
    <row r="494" spans="1:6" ht="14.25" customHeight="1" x14ac:dyDescent="0.2">
      <c r="A494" s="93">
        <f t="shared" si="7"/>
        <v>41870.875</v>
      </c>
      <c r="B494" s="38">
        <v>21</v>
      </c>
      <c r="C494" s="45" t="s">
        <v>1501</v>
      </c>
      <c r="D494" s="45" t="s">
        <v>201</v>
      </c>
      <c r="E494" s="45" t="s">
        <v>1502</v>
      </c>
      <c r="F494" s="45" t="s">
        <v>1503</v>
      </c>
    </row>
    <row r="495" spans="1:6" ht="14.25" customHeight="1" x14ac:dyDescent="0.2">
      <c r="A495" s="93">
        <f t="shared" si="7"/>
        <v>41870.916669999999</v>
      </c>
      <c r="B495" s="38">
        <v>22</v>
      </c>
      <c r="C495" s="45" t="s">
        <v>1504</v>
      </c>
      <c r="D495" s="45" t="s">
        <v>201</v>
      </c>
      <c r="E495" s="45" t="s">
        <v>1505</v>
      </c>
      <c r="F495" s="45" t="s">
        <v>1506</v>
      </c>
    </row>
    <row r="496" spans="1:6" ht="14.25" customHeight="1" x14ac:dyDescent="0.2">
      <c r="A496" s="93">
        <f t="shared" si="7"/>
        <v>41870.958330000001</v>
      </c>
      <c r="B496" s="38">
        <v>23</v>
      </c>
      <c r="C496" s="45" t="s">
        <v>1507</v>
      </c>
      <c r="D496" s="45" t="s">
        <v>201</v>
      </c>
      <c r="E496" s="45" t="s">
        <v>1508</v>
      </c>
      <c r="F496" s="45" t="s">
        <v>1509</v>
      </c>
    </row>
    <row r="497" spans="1:6" ht="14.25" customHeight="1" x14ac:dyDescent="0.2">
      <c r="A497" s="93">
        <f t="shared" si="7"/>
        <v>41871</v>
      </c>
      <c r="B497" s="38">
        <v>0</v>
      </c>
      <c r="C497" s="45" t="s">
        <v>1510</v>
      </c>
      <c r="D497" s="45" t="s">
        <v>201</v>
      </c>
      <c r="E497" s="45" t="s">
        <v>1511</v>
      </c>
      <c r="F497" s="45" t="s">
        <v>1512</v>
      </c>
    </row>
    <row r="498" spans="1:6" ht="14.25" customHeight="1" x14ac:dyDescent="0.2">
      <c r="A498" s="93">
        <f t="shared" si="7"/>
        <v>41871.041669999999</v>
      </c>
      <c r="B498" s="38">
        <v>1</v>
      </c>
      <c r="C498" s="45" t="s">
        <v>1513</v>
      </c>
      <c r="D498" s="45" t="s">
        <v>201</v>
      </c>
      <c r="E498" s="45" t="s">
        <v>1514</v>
      </c>
      <c r="F498" s="45" t="s">
        <v>1515</v>
      </c>
    </row>
    <row r="499" spans="1:6" ht="14.25" customHeight="1" x14ac:dyDescent="0.2">
      <c r="A499" s="93">
        <f t="shared" si="7"/>
        <v>41871.083330000001</v>
      </c>
      <c r="B499" s="38">
        <v>2</v>
      </c>
      <c r="C499" s="45" t="s">
        <v>1516</v>
      </c>
      <c r="D499" s="45" t="s">
        <v>201</v>
      </c>
      <c r="E499" s="45" t="s">
        <v>1517</v>
      </c>
      <c r="F499" s="45" t="s">
        <v>1518</v>
      </c>
    </row>
    <row r="500" spans="1:6" ht="14.25" customHeight="1" x14ac:dyDescent="0.2">
      <c r="A500" s="93">
        <f t="shared" si="7"/>
        <v>41871.125</v>
      </c>
      <c r="B500" s="38">
        <v>3</v>
      </c>
      <c r="C500" s="45" t="s">
        <v>1519</v>
      </c>
      <c r="D500" s="45" t="s">
        <v>1520</v>
      </c>
      <c r="E500" s="45" t="s">
        <v>201</v>
      </c>
      <c r="F500" s="45" t="s">
        <v>1521</v>
      </c>
    </row>
    <row r="501" spans="1:6" ht="14.25" customHeight="1" x14ac:dyDescent="0.2">
      <c r="A501" s="93">
        <f t="shared" si="7"/>
        <v>41871.166669999999</v>
      </c>
      <c r="B501" s="38">
        <v>4</v>
      </c>
      <c r="C501" s="45" t="s">
        <v>1522</v>
      </c>
      <c r="D501" s="45" t="s">
        <v>1523</v>
      </c>
      <c r="E501" s="45" t="s">
        <v>201</v>
      </c>
      <c r="F501" s="45" t="s">
        <v>1524</v>
      </c>
    </row>
    <row r="502" spans="1:6" ht="14.25" customHeight="1" x14ac:dyDescent="0.2">
      <c r="A502" s="93">
        <f t="shared" si="7"/>
        <v>41871.208330000001</v>
      </c>
      <c r="B502" s="38">
        <v>5</v>
      </c>
      <c r="C502" s="45" t="s">
        <v>1525</v>
      </c>
      <c r="D502" s="45" t="s">
        <v>1526</v>
      </c>
      <c r="E502" s="45" t="s">
        <v>201</v>
      </c>
      <c r="F502" s="45" t="s">
        <v>1527</v>
      </c>
    </row>
    <row r="503" spans="1:6" ht="14.25" customHeight="1" x14ac:dyDescent="0.2">
      <c r="A503" s="93">
        <f t="shared" si="7"/>
        <v>41871.25</v>
      </c>
      <c r="B503" s="38">
        <v>6</v>
      </c>
      <c r="C503" s="45" t="s">
        <v>1528</v>
      </c>
      <c r="D503" s="45" t="s">
        <v>1529</v>
      </c>
      <c r="E503" s="45" t="s">
        <v>201</v>
      </c>
      <c r="F503" s="45" t="s">
        <v>1530</v>
      </c>
    </row>
    <row r="504" spans="1:6" ht="14.25" customHeight="1" x14ac:dyDescent="0.2">
      <c r="A504" s="93">
        <f t="shared" si="7"/>
        <v>41871.291669999999</v>
      </c>
      <c r="B504" s="38">
        <v>7</v>
      </c>
      <c r="C504" s="45" t="s">
        <v>1531</v>
      </c>
      <c r="D504" s="45" t="s">
        <v>1532</v>
      </c>
      <c r="E504" s="45" t="s">
        <v>201</v>
      </c>
      <c r="F504" s="45" t="s">
        <v>1533</v>
      </c>
    </row>
    <row r="505" spans="1:6" ht="14.25" customHeight="1" x14ac:dyDescent="0.2">
      <c r="A505" s="93">
        <f t="shared" si="7"/>
        <v>41871.333330000001</v>
      </c>
      <c r="B505" s="38">
        <v>8</v>
      </c>
      <c r="C505" s="45" t="s">
        <v>1534</v>
      </c>
      <c r="D505" s="45" t="s">
        <v>1535</v>
      </c>
      <c r="E505" s="45" t="s">
        <v>201</v>
      </c>
      <c r="F505" s="45" t="s">
        <v>1536</v>
      </c>
    </row>
    <row r="506" spans="1:6" ht="14.25" customHeight="1" x14ac:dyDescent="0.2">
      <c r="A506" s="93">
        <f t="shared" si="7"/>
        <v>41871.375</v>
      </c>
      <c r="B506" s="38">
        <v>9</v>
      </c>
      <c r="C506" s="45" t="s">
        <v>1537</v>
      </c>
      <c r="D506" s="45" t="s">
        <v>201</v>
      </c>
      <c r="E506" s="45" t="s">
        <v>1300</v>
      </c>
      <c r="F506" s="45" t="s">
        <v>1538</v>
      </c>
    </row>
    <row r="507" spans="1:6" ht="14.25" customHeight="1" x14ac:dyDescent="0.2">
      <c r="A507" s="93">
        <f t="shared" si="7"/>
        <v>41871.416669999999</v>
      </c>
      <c r="B507" s="38">
        <v>10</v>
      </c>
      <c r="C507" s="45" t="s">
        <v>1539</v>
      </c>
      <c r="D507" s="45" t="s">
        <v>227</v>
      </c>
      <c r="E507" s="45" t="s">
        <v>1540</v>
      </c>
      <c r="F507" s="45" t="s">
        <v>1541</v>
      </c>
    </row>
    <row r="508" spans="1:6" ht="14.25" customHeight="1" x14ac:dyDescent="0.2">
      <c r="A508" s="93">
        <f t="shared" si="7"/>
        <v>41871.458330000001</v>
      </c>
      <c r="B508" s="38">
        <v>11</v>
      </c>
      <c r="C508" s="45" t="s">
        <v>1542</v>
      </c>
      <c r="D508" s="45" t="s">
        <v>201</v>
      </c>
      <c r="E508" s="45" t="s">
        <v>1543</v>
      </c>
      <c r="F508" s="45" t="s">
        <v>1544</v>
      </c>
    </row>
    <row r="509" spans="1:6" ht="14.25" customHeight="1" x14ac:dyDescent="0.2">
      <c r="A509" s="93">
        <f t="shared" si="7"/>
        <v>41871.5</v>
      </c>
      <c r="B509" s="38">
        <v>12</v>
      </c>
      <c r="C509" s="45" t="s">
        <v>1545</v>
      </c>
      <c r="D509" s="45" t="s">
        <v>201</v>
      </c>
      <c r="E509" s="45" t="s">
        <v>1546</v>
      </c>
      <c r="F509" s="45" t="s">
        <v>1547</v>
      </c>
    </row>
    <row r="510" spans="1:6" ht="14.25" customHeight="1" x14ac:dyDescent="0.2">
      <c r="A510" s="93">
        <f t="shared" si="7"/>
        <v>41871.541669999999</v>
      </c>
      <c r="B510" s="38">
        <v>13</v>
      </c>
      <c r="C510" s="45" t="s">
        <v>1548</v>
      </c>
      <c r="D510" s="45" t="s">
        <v>201</v>
      </c>
      <c r="E510" s="45" t="s">
        <v>1549</v>
      </c>
      <c r="F510" s="45" t="s">
        <v>1550</v>
      </c>
    </row>
    <row r="511" spans="1:6" ht="14.25" customHeight="1" x14ac:dyDescent="0.2">
      <c r="A511" s="93">
        <f t="shared" si="7"/>
        <v>41871.583330000001</v>
      </c>
      <c r="B511" s="38">
        <v>14</v>
      </c>
      <c r="C511" s="45" t="s">
        <v>1551</v>
      </c>
      <c r="D511" s="45" t="s">
        <v>227</v>
      </c>
      <c r="E511" s="45" t="s">
        <v>1552</v>
      </c>
      <c r="F511" s="45" t="s">
        <v>1553</v>
      </c>
    </row>
    <row r="512" spans="1:6" ht="14.25" customHeight="1" x14ac:dyDescent="0.2">
      <c r="A512" s="93">
        <f t="shared" si="7"/>
        <v>41871.625</v>
      </c>
      <c r="B512" s="38">
        <v>15</v>
      </c>
      <c r="C512" s="45" t="s">
        <v>1554</v>
      </c>
      <c r="D512" s="45" t="s">
        <v>227</v>
      </c>
      <c r="E512" s="45" t="s">
        <v>1555</v>
      </c>
      <c r="F512" s="45" t="s">
        <v>1556</v>
      </c>
    </row>
    <row r="513" spans="1:6" ht="14.25" customHeight="1" x14ac:dyDescent="0.2">
      <c r="A513" s="93">
        <f t="shared" si="7"/>
        <v>41871.666669999999</v>
      </c>
      <c r="B513" s="38">
        <v>16</v>
      </c>
      <c r="C513" s="45" t="s">
        <v>1557</v>
      </c>
      <c r="D513" s="45" t="s">
        <v>201</v>
      </c>
      <c r="E513" s="45" t="s">
        <v>1558</v>
      </c>
      <c r="F513" s="45" t="s">
        <v>1559</v>
      </c>
    </row>
    <row r="514" spans="1:6" ht="14.25" customHeight="1" x14ac:dyDescent="0.2">
      <c r="A514" s="93">
        <f t="shared" ref="A514:A577" si="8">A490+1</f>
        <v>41871.708330000001</v>
      </c>
      <c r="B514" s="38">
        <v>17</v>
      </c>
      <c r="C514" s="45" t="s">
        <v>1560</v>
      </c>
      <c r="D514" s="45" t="s">
        <v>201</v>
      </c>
      <c r="E514" s="45" t="s">
        <v>1561</v>
      </c>
      <c r="F514" s="45" t="s">
        <v>1562</v>
      </c>
    </row>
    <row r="515" spans="1:6" ht="14.25" customHeight="1" x14ac:dyDescent="0.2">
      <c r="A515" s="93">
        <f t="shared" si="8"/>
        <v>41871.75</v>
      </c>
      <c r="B515" s="38">
        <v>18</v>
      </c>
      <c r="C515" s="45" t="s">
        <v>1563</v>
      </c>
      <c r="D515" s="45" t="s">
        <v>201</v>
      </c>
      <c r="E515" s="45" t="s">
        <v>1564</v>
      </c>
      <c r="F515" s="45" t="s">
        <v>1565</v>
      </c>
    </row>
    <row r="516" spans="1:6" ht="14.25" customHeight="1" x14ac:dyDescent="0.2">
      <c r="A516" s="93">
        <f t="shared" si="8"/>
        <v>41871.791669999999</v>
      </c>
      <c r="B516" s="38">
        <v>19</v>
      </c>
      <c r="C516" s="45" t="s">
        <v>1563</v>
      </c>
      <c r="D516" s="45" t="s">
        <v>201</v>
      </c>
      <c r="E516" s="45" t="s">
        <v>1126</v>
      </c>
      <c r="F516" s="45" t="s">
        <v>1565</v>
      </c>
    </row>
    <row r="517" spans="1:6" ht="14.25" customHeight="1" x14ac:dyDescent="0.2">
      <c r="A517" s="93">
        <f t="shared" si="8"/>
        <v>41871.833330000001</v>
      </c>
      <c r="B517" s="38">
        <v>20</v>
      </c>
      <c r="C517" s="45" t="s">
        <v>1566</v>
      </c>
      <c r="D517" s="45" t="s">
        <v>308</v>
      </c>
      <c r="E517" s="45" t="s">
        <v>1567</v>
      </c>
      <c r="F517" s="45" t="s">
        <v>1568</v>
      </c>
    </row>
    <row r="518" spans="1:6" ht="14.25" customHeight="1" x14ac:dyDescent="0.2">
      <c r="A518" s="93">
        <f t="shared" si="8"/>
        <v>41871.875</v>
      </c>
      <c r="B518" s="38">
        <v>21</v>
      </c>
      <c r="C518" s="45" t="s">
        <v>387</v>
      </c>
      <c r="D518" s="45" t="s">
        <v>201</v>
      </c>
      <c r="E518" s="45" t="s">
        <v>1569</v>
      </c>
      <c r="F518" s="45" t="s">
        <v>389</v>
      </c>
    </row>
    <row r="519" spans="1:6" ht="14.25" customHeight="1" x14ac:dyDescent="0.2">
      <c r="A519" s="93">
        <f t="shared" si="8"/>
        <v>41871.916669999999</v>
      </c>
      <c r="B519" s="38">
        <v>22</v>
      </c>
      <c r="C519" s="45" t="s">
        <v>1570</v>
      </c>
      <c r="D519" s="45" t="s">
        <v>201</v>
      </c>
      <c r="E519" s="45" t="s">
        <v>1571</v>
      </c>
      <c r="F519" s="45" t="s">
        <v>1572</v>
      </c>
    </row>
    <row r="520" spans="1:6" ht="14.25" customHeight="1" x14ac:dyDescent="0.2">
      <c r="A520" s="93">
        <f t="shared" si="8"/>
        <v>41871.958330000001</v>
      </c>
      <c r="B520" s="38">
        <v>23</v>
      </c>
      <c r="C520" s="45" t="s">
        <v>1289</v>
      </c>
      <c r="D520" s="45" t="s">
        <v>201</v>
      </c>
      <c r="E520" s="45" t="s">
        <v>1573</v>
      </c>
      <c r="F520" s="45" t="s">
        <v>1291</v>
      </c>
    </row>
    <row r="521" spans="1:6" ht="14.25" customHeight="1" x14ac:dyDescent="0.2">
      <c r="A521" s="93">
        <f t="shared" si="8"/>
        <v>41872</v>
      </c>
      <c r="B521" s="38">
        <v>0</v>
      </c>
      <c r="C521" s="45" t="s">
        <v>1574</v>
      </c>
      <c r="D521" s="45" t="s">
        <v>201</v>
      </c>
      <c r="E521" s="45" t="s">
        <v>1575</v>
      </c>
      <c r="F521" s="45" t="s">
        <v>1576</v>
      </c>
    </row>
    <row r="522" spans="1:6" ht="14.25" customHeight="1" x14ac:dyDescent="0.2">
      <c r="A522" s="93">
        <f t="shared" si="8"/>
        <v>41872.041669999999</v>
      </c>
      <c r="B522" s="38">
        <v>1</v>
      </c>
      <c r="C522" s="45" t="s">
        <v>1577</v>
      </c>
      <c r="D522" s="45" t="s">
        <v>201</v>
      </c>
      <c r="E522" s="45" t="s">
        <v>1578</v>
      </c>
      <c r="F522" s="45" t="s">
        <v>1579</v>
      </c>
    </row>
    <row r="523" spans="1:6" ht="14.25" customHeight="1" x14ac:dyDescent="0.2">
      <c r="A523" s="93">
        <f t="shared" si="8"/>
        <v>41872.083330000001</v>
      </c>
      <c r="B523" s="38">
        <v>2</v>
      </c>
      <c r="C523" s="45" t="s">
        <v>1580</v>
      </c>
      <c r="D523" s="45" t="s">
        <v>201</v>
      </c>
      <c r="E523" s="45" t="s">
        <v>1581</v>
      </c>
      <c r="F523" s="45" t="s">
        <v>1582</v>
      </c>
    </row>
    <row r="524" spans="1:6" ht="14.25" customHeight="1" x14ac:dyDescent="0.2">
      <c r="A524" s="93">
        <f t="shared" si="8"/>
        <v>41872.125</v>
      </c>
      <c r="B524" s="38">
        <v>3</v>
      </c>
      <c r="C524" s="45" t="s">
        <v>1583</v>
      </c>
      <c r="D524" s="45" t="s">
        <v>1584</v>
      </c>
      <c r="E524" s="45" t="s">
        <v>201</v>
      </c>
      <c r="F524" s="45" t="s">
        <v>1585</v>
      </c>
    </row>
    <row r="525" spans="1:6" ht="14.25" customHeight="1" x14ac:dyDescent="0.2">
      <c r="A525" s="93">
        <f t="shared" si="8"/>
        <v>41872.166669999999</v>
      </c>
      <c r="B525" s="38">
        <v>4</v>
      </c>
      <c r="C525" s="45" t="s">
        <v>1586</v>
      </c>
      <c r="D525" s="45" t="s">
        <v>1587</v>
      </c>
      <c r="E525" s="45" t="s">
        <v>201</v>
      </c>
      <c r="F525" s="45" t="s">
        <v>1588</v>
      </c>
    </row>
    <row r="526" spans="1:6" ht="14.25" customHeight="1" x14ac:dyDescent="0.2">
      <c r="A526" s="93">
        <f t="shared" si="8"/>
        <v>41872.208330000001</v>
      </c>
      <c r="B526" s="38">
        <v>5</v>
      </c>
      <c r="C526" s="45" t="s">
        <v>1589</v>
      </c>
      <c r="D526" s="45" t="s">
        <v>1590</v>
      </c>
      <c r="E526" s="45" t="s">
        <v>201</v>
      </c>
      <c r="F526" s="45" t="s">
        <v>1591</v>
      </c>
    </row>
    <row r="527" spans="1:6" ht="14.25" customHeight="1" x14ac:dyDescent="0.2">
      <c r="A527" s="93">
        <f t="shared" si="8"/>
        <v>41872.25</v>
      </c>
      <c r="B527" s="38">
        <v>6</v>
      </c>
      <c r="C527" s="45" t="s">
        <v>1592</v>
      </c>
      <c r="D527" s="45" t="s">
        <v>1593</v>
      </c>
      <c r="E527" s="45" t="s">
        <v>201</v>
      </c>
      <c r="F527" s="45" t="s">
        <v>1594</v>
      </c>
    </row>
    <row r="528" spans="1:6" ht="14.25" customHeight="1" x14ac:dyDescent="0.2">
      <c r="A528" s="93">
        <f t="shared" si="8"/>
        <v>41872.291669999999</v>
      </c>
      <c r="B528" s="38">
        <v>7</v>
      </c>
      <c r="C528" s="45" t="s">
        <v>1595</v>
      </c>
      <c r="D528" s="45" t="s">
        <v>1596</v>
      </c>
      <c r="E528" s="45" t="s">
        <v>201</v>
      </c>
      <c r="F528" s="45" t="s">
        <v>1597</v>
      </c>
    </row>
    <row r="529" spans="1:6" ht="14.25" customHeight="1" x14ac:dyDescent="0.2">
      <c r="A529" s="93">
        <f t="shared" si="8"/>
        <v>41872.333330000001</v>
      </c>
      <c r="B529" s="38">
        <v>8</v>
      </c>
      <c r="C529" s="45" t="s">
        <v>1598</v>
      </c>
      <c r="D529" s="45" t="s">
        <v>1599</v>
      </c>
      <c r="E529" s="45" t="s">
        <v>201</v>
      </c>
      <c r="F529" s="45" t="s">
        <v>1600</v>
      </c>
    </row>
    <row r="530" spans="1:6" ht="14.25" customHeight="1" x14ac:dyDescent="0.2">
      <c r="A530" s="93">
        <f t="shared" si="8"/>
        <v>41872.375</v>
      </c>
      <c r="B530" s="38">
        <v>9</v>
      </c>
      <c r="C530" s="45" t="s">
        <v>1601</v>
      </c>
      <c r="D530" s="45" t="s">
        <v>878</v>
      </c>
      <c r="E530" s="45" t="s">
        <v>1602</v>
      </c>
      <c r="F530" s="45" t="s">
        <v>1603</v>
      </c>
    </row>
    <row r="531" spans="1:6" ht="14.25" customHeight="1" x14ac:dyDescent="0.2">
      <c r="A531" s="93">
        <f t="shared" si="8"/>
        <v>41872.416669999999</v>
      </c>
      <c r="B531" s="38">
        <v>10</v>
      </c>
      <c r="C531" s="45" t="s">
        <v>1604</v>
      </c>
      <c r="D531" s="45" t="s">
        <v>1605</v>
      </c>
      <c r="E531" s="45" t="s">
        <v>1606</v>
      </c>
      <c r="F531" s="45" t="s">
        <v>1607</v>
      </c>
    </row>
    <row r="532" spans="1:6" ht="14.25" customHeight="1" x14ac:dyDescent="0.2">
      <c r="A532" s="93">
        <f t="shared" si="8"/>
        <v>41872.458330000001</v>
      </c>
      <c r="B532" s="38">
        <v>11</v>
      </c>
      <c r="C532" s="45" t="s">
        <v>1608</v>
      </c>
      <c r="D532" s="45" t="s">
        <v>1609</v>
      </c>
      <c r="E532" s="45" t="s">
        <v>1610</v>
      </c>
      <c r="F532" s="45" t="s">
        <v>1611</v>
      </c>
    </row>
    <row r="533" spans="1:6" ht="14.25" customHeight="1" x14ac:dyDescent="0.2">
      <c r="A533" s="93">
        <f t="shared" si="8"/>
        <v>41872.5</v>
      </c>
      <c r="B533" s="38">
        <v>12</v>
      </c>
      <c r="C533" s="45" t="s">
        <v>1612</v>
      </c>
      <c r="D533" s="45" t="s">
        <v>1613</v>
      </c>
      <c r="E533" s="45" t="s">
        <v>1614</v>
      </c>
      <c r="F533" s="45" t="s">
        <v>1615</v>
      </c>
    </row>
    <row r="534" spans="1:6" ht="14.25" customHeight="1" x14ac:dyDescent="0.2">
      <c r="A534" s="93">
        <f t="shared" si="8"/>
        <v>41872.541669999999</v>
      </c>
      <c r="B534" s="38">
        <v>13</v>
      </c>
      <c r="C534" s="45" t="s">
        <v>1616</v>
      </c>
      <c r="D534" s="45" t="s">
        <v>1617</v>
      </c>
      <c r="E534" s="45" t="s">
        <v>1618</v>
      </c>
      <c r="F534" s="45" t="s">
        <v>1619</v>
      </c>
    </row>
    <row r="535" spans="1:6" ht="14.25" customHeight="1" x14ac:dyDescent="0.2">
      <c r="A535" s="93">
        <f t="shared" si="8"/>
        <v>41872.583330000001</v>
      </c>
      <c r="B535" s="38">
        <v>14</v>
      </c>
      <c r="C535" s="45" t="s">
        <v>1620</v>
      </c>
      <c r="D535" s="45" t="s">
        <v>1621</v>
      </c>
      <c r="E535" s="45" t="s">
        <v>201</v>
      </c>
      <c r="F535" s="45" t="s">
        <v>1622</v>
      </c>
    </row>
    <row r="536" spans="1:6" ht="14.25" customHeight="1" x14ac:dyDescent="0.2">
      <c r="A536" s="93">
        <f t="shared" si="8"/>
        <v>41872.625</v>
      </c>
      <c r="B536" s="38">
        <v>15</v>
      </c>
      <c r="C536" s="45" t="s">
        <v>1623</v>
      </c>
      <c r="D536" s="45" t="s">
        <v>1624</v>
      </c>
      <c r="E536" s="45" t="s">
        <v>201</v>
      </c>
      <c r="F536" s="45" t="s">
        <v>1625</v>
      </c>
    </row>
    <row r="537" spans="1:6" ht="14.25" customHeight="1" x14ac:dyDescent="0.2">
      <c r="A537" s="93">
        <f t="shared" si="8"/>
        <v>41872.666669999999</v>
      </c>
      <c r="B537" s="38">
        <v>16</v>
      </c>
      <c r="C537" s="45" t="s">
        <v>1626</v>
      </c>
      <c r="D537" s="45" t="s">
        <v>1627</v>
      </c>
      <c r="E537" s="45" t="s">
        <v>201</v>
      </c>
      <c r="F537" s="45" t="s">
        <v>1628</v>
      </c>
    </row>
    <row r="538" spans="1:6" ht="14.25" customHeight="1" x14ac:dyDescent="0.2">
      <c r="A538" s="93">
        <f t="shared" si="8"/>
        <v>41872.708330000001</v>
      </c>
      <c r="B538" s="38">
        <v>17</v>
      </c>
      <c r="C538" s="45" t="s">
        <v>1629</v>
      </c>
      <c r="D538" s="45" t="s">
        <v>1630</v>
      </c>
      <c r="E538" s="45" t="s">
        <v>1631</v>
      </c>
      <c r="F538" s="45" t="s">
        <v>1632</v>
      </c>
    </row>
    <row r="539" spans="1:6" ht="14.25" customHeight="1" x14ac:dyDescent="0.2">
      <c r="A539" s="93">
        <f t="shared" si="8"/>
        <v>41872.75</v>
      </c>
      <c r="B539" s="38">
        <v>18</v>
      </c>
      <c r="C539" s="45" t="s">
        <v>1633</v>
      </c>
      <c r="D539" s="45" t="s">
        <v>227</v>
      </c>
      <c r="E539" s="45" t="s">
        <v>1634</v>
      </c>
      <c r="F539" s="45" t="s">
        <v>1635</v>
      </c>
    </row>
    <row r="540" spans="1:6" ht="14.25" customHeight="1" x14ac:dyDescent="0.2">
      <c r="A540" s="93">
        <f t="shared" si="8"/>
        <v>41872.791669999999</v>
      </c>
      <c r="B540" s="38">
        <v>19</v>
      </c>
      <c r="C540" s="45" t="s">
        <v>1414</v>
      </c>
      <c r="D540" s="45" t="s">
        <v>1636</v>
      </c>
      <c r="E540" s="45" t="s">
        <v>201</v>
      </c>
      <c r="F540" s="45" t="s">
        <v>1637</v>
      </c>
    </row>
    <row r="541" spans="1:6" ht="14.25" customHeight="1" x14ac:dyDescent="0.2">
      <c r="A541" s="93">
        <f t="shared" si="8"/>
        <v>41872.833330000001</v>
      </c>
      <c r="B541" s="38">
        <v>20</v>
      </c>
      <c r="C541" s="45" t="s">
        <v>1638</v>
      </c>
      <c r="D541" s="45" t="s">
        <v>1639</v>
      </c>
      <c r="E541" s="45" t="s">
        <v>201</v>
      </c>
      <c r="F541" s="45" t="s">
        <v>1640</v>
      </c>
    </row>
    <row r="542" spans="1:6" ht="14.25" customHeight="1" x14ac:dyDescent="0.2">
      <c r="A542" s="93">
        <f t="shared" si="8"/>
        <v>41872.875</v>
      </c>
      <c r="B542" s="38">
        <v>21</v>
      </c>
      <c r="C542" s="45" t="s">
        <v>1641</v>
      </c>
      <c r="D542" s="45" t="s">
        <v>201</v>
      </c>
      <c r="E542" s="45" t="s">
        <v>1642</v>
      </c>
      <c r="F542" s="45" t="s">
        <v>1643</v>
      </c>
    </row>
    <row r="543" spans="1:6" ht="14.25" customHeight="1" x14ac:dyDescent="0.2">
      <c r="A543" s="93">
        <f t="shared" si="8"/>
        <v>41872.916669999999</v>
      </c>
      <c r="B543" s="38">
        <v>22</v>
      </c>
      <c r="C543" s="45" t="s">
        <v>1644</v>
      </c>
      <c r="D543" s="45" t="s">
        <v>201</v>
      </c>
      <c r="E543" s="45" t="s">
        <v>1645</v>
      </c>
      <c r="F543" s="45" t="s">
        <v>1646</v>
      </c>
    </row>
    <row r="544" spans="1:6" ht="14.25" customHeight="1" x14ac:dyDescent="0.2">
      <c r="A544" s="93">
        <f t="shared" si="8"/>
        <v>41872.958330000001</v>
      </c>
      <c r="B544" s="38">
        <v>23</v>
      </c>
      <c r="C544" s="45" t="s">
        <v>1647</v>
      </c>
      <c r="D544" s="45" t="s">
        <v>201</v>
      </c>
      <c r="E544" s="45" t="s">
        <v>1648</v>
      </c>
      <c r="F544" s="45" t="s">
        <v>1649</v>
      </c>
    </row>
    <row r="545" spans="1:6" ht="14.25" customHeight="1" x14ac:dyDescent="0.2">
      <c r="A545" s="93">
        <f t="shared" si="8"/>
        <v>41873</v>
      </c>
      <c r="B545" s="38">
        <v>0</v>
      </c>
      <c r="C545" s="45" t="s">
        <v>1650</v>
      </c>
      <c r="D545" s="45" t="s">
        <v>201</v>
      </c>
      <c r="E545" s="45" t="s">
        <v>1651</v>
      </c>
      <c r="F545" s="45" t="s">
        <v>1652</v>
      </c>
    </row>
    <row r="546" spans="1:6" ht="14.25" customHeight="1" x14ac:dyDescent="0.2">
      <c r="A546" s="93">
        <f t="shared" si="8"/>
        <v>41873.041669999999</v>
      </c>
      <c r="B546" s="38">
        <v>1</v>
      </c>
      <c r="C546" s="45" t="s">
        <v>1653</v>
      </c>
      <c r="D546" s="45" t="s">
        <v>201</v>
      </c>
      <c r="E546" s="45" t="s">
        <v>1654</v>
      </c>
      <c r="F546" s="45" t="s">
        <v>1655</v>
      </c>
    </row>
    <row r="547" spans="1:6" ht="14.25" customHeight="1" x14ac:dyDescent="0.2">
      <c r="A547" s="93">
        <f t="shared" si="8"/>
        <v>41873.083330000001</v>
      </c>
      <c r="B547" s="38">
        <v>2</v>
      </c>
      <c r="C547" s="45" t="s">
        <v>1656</v>
      </c>
      <c r="D547" s="45" t="s">
        <v>201</v>
      </c>
      <c r="E547" s="45" t="s">
        <v>1657</v>
      </c>
      <c r="F547" s="45" t="s">
        <v>1658</v>
      </c>
    </row>
    <row r="548" spans="1:6" ht="14.25" customHeight="1" x14ac:dyDescent="0.2">
      <c r="A548" s="93">
        <f t="shared" si="8"/>
        <v>41873.125</v>
      </c>
      <c r="B548" s="38">
        <v>3</v>
      </c>
      <c r="C548" s="45" t="s">
        <v>1659</v>
      </c>
      <c r="D548" s="45" t="s">
        <v>201</v>
      </c>
      <c r="E548" s="45" t="s">
        <v>1660</v>
      </c>
      <c r="F548" s="45" t="s">
        <v>1661</v>
      </c>
    </row>
    <row r="549" spans="1:6" ht="14.25" customHeight="1" x14ac:dyDescent="0.2">
      <c r="A549" s="93">
        <f t="shared" si="8"/>
        <v>41873.166669999999</v>
      </c>
      <c r="B549" s="38">
        <v>4</v>
      </c>
      <c r="C549" s="45" t="s">
        <v>1662</v>
      </c>
      <c r="D549" s="45" t="s">
        <v>1663</v>
      </c>
      <c r="E549" s="45" t="s">
        <v>201</v>
      </c>
      <c r="F549" s="45" t="s">
        <v>1664</v>
      </c>
    </row>
    <row r="550" spans="1:6" ht="14.25" customHeight="1" x14ac:dyDescent="0.2">
      <c r="A550" s="93">
        <f t="shared" si="8"/>
        <v>41873.208330000001</v>
      </c>
      <c r="B550" s="38">
        <v>5</v>
      </c>
      <c r="C550" s="45" t="s">
        <v>1665</v>
      </c>
      <c r="D550" s="45" t="s">
        <v>1666</v>
      </c>
      <c r="E550" s="45" t="s">
        <v>201</v>
      </c>
      <c r="F550" s="45" t="s">
        <v>1667</v>
      </c>
    </row>
    <row r="551" spans="1:6" ht="14.25" customHeight="1" x14ac:dyDescent="0.2">
      <c r="A551" s="93">
        <f t="shared" si="8"/>
        <v>41873.25</v>
      </c>
      <c r="B551" s="38">
        <v>6</v>
      </c>
      <c r="C551" s="45" t="s">
        <v>1668</v>
      </c>
      <c r="D551" s="45" t="s">
        <v>1669</v>
      </c>
      <c r="E551" s="45" t="s">
        <v>201</v>
      </c>
      <c r="F551" s="45" t="s">
        <v>1670</v>
      </c>
    </row>
    <row r="552" spans="1:6" ht="14.25" customHeight="1" x14ac:dyDescent="0.2">
      <c r="A552" s="93">
        <f t="shared" si="8"/>
        <v>41873.291669999999</v>
      </c>
      <c r="B552" s="38">
        <v>7</v>
      </c>
      <c r="C552" s="45" t="s">
        <v>1671</v>
      </c>
      <c r="D552" s="45" t="s">
        <v>1672</v>
      </c>
      <c r="E552" s="45" t="s">
        <v>201</v>
      </c>
      <c r="F552" s="45" t="s">
        <v>1673</v>
      </c>
    </row>
    <row r="553" spans="1:6" ht="14.25" customHeight="1" x14ac:dyDescent="0.2">
      <c r="A553" s="93">
        <f t="shared" si="8"/>
        <v>41873.333330000001</v>
      </c>
      <c r="B553" s="38">
        <v>8</v>
      </c>
      <c r="C553" s="45" t="s">
        <v>1674</v>
      </c>
      <c r="D553" s="45" t="s">
        <v>1675</v>
      </c>
      <c r="E553" s="45" t="s">
        <v>201</v>
      </c>
      <c r="F553" s="45" t="s">
        <v>1676</v>
      </c>
    </row>
    <row r="554" spans="1:6" ht="14.25" customHeight="1" x14ac:dyDescent="0.2">
      <c r="A554" s="93">
        <f t="shared" si="8"/>
        <v>41873.375</v>
      </c>
      <c r="B554" s="38">
        <v>9</v>
      </c>
      <c r="C554" s="45" t="s">
        <v>1677</v>
      </c>
      <c r="D554" s="45" t="s">
        <v>1678</v>
      </c>
      <c r="E554" s="45" t="s">
        <v>201</v>
      </c>
      <c r="F554" s="45" t="s">
        <v>1679</v>
      </c>
    </row>
    <row r="555" spans="1:6" ht="14.25" customHeight="1" x14ac:dyDescent="0.2">
      <c r="A555" s="93">
        <f t="shared" si="8"/>
        <v>41873.416669999999</v>
      </c>
      <c r="B555" s="38">
        <v>10</v>
      </c>
      <c r="C555" s="45" t="s">
        <v>1680</v>
      </c>
      <c r="D555" s="45" t="s">
        <v>1681</v>
      </c>
      <c r="E555" s="45" t="s">
        <v>317</v>
      </c>
      <c r="F555" s="45" t="s">
        <v>1682</v>
      </c>
    </row>
    <row r="556" spans="1:6" ht="14.25" customHeight="1" x14ac:dyDescent="0.2">
      <c r="A556" s="93">
        <f t="shared" si="8"/>
        <v>41873.458330000001</v>
      </c>
      <c r="B556" s="38">
        <v>11</v>
      </c>
      <c r="C556" s="45" t="s">
        <v>1683</v>
      </c>
      <c r="D556" s="45" t="s">
        <v>1684</v>
      </c>
      <c r="E556" s="45" t="s">
        <v>201</v>
      </c>
      <c r="F556" s="45" t="s">
        <v>1685</v>
      </c>
    </row>
    <row r="557" spans="1:6" ht="14.25" customHeight="1" x14ac:dyDescent="0.2">
      <c r="A557" s="93">
        <f t="shared" si="8"/>
        <v>41873.5</v>
      </c>
      <c r="B557" s="38">
        <v>12</v>
      </c>
      <c r="C557" s="45" t="s">
        <v>1686</v>
      </c>
      <c r="D557" s="45" t="s">
        <v>1687</v>
      </c>
      <c r="E557" s="45" t="s">
        <v>201</v>
      </c>
      <c r="F557" s="45" t="s">
        <v>1688</v>
      </c>
    </row>
    <row r="558" spans="1:6" ht="14.25" customHeight="1" x14ac:dyDescent="0.2">
      <c r="A558" s="93">
        <f t="shared" si="8"/>
        <v>41873.541669999999</v>
      </c>
      <c r="B558" s="38">
        <v>13</v>
      </c>
      <c r="C558" s="45" t="s">
        <v>1229</v>
      </c>
      <c r="D558" s="45" t="s">
        <v>1689</v>
      </c>
      <c r="E558" s="45" t="s">
        <v>201</v>
      </c>
      <c r="F558" s="45" t="s">
        <v>1690</v>
      </c>
    </row>
    <row r="559" spans="1:6" ht="14.25" customHeight="1" x14ac:dyDescent="0.2">
      <c r="A559" s="93">
        <f t="shared" si="8"/>
        <v>41873.583330000001</v>
      </c>
      <c r="B559" s="38">
        <v>14</v>
      </c>
      <c r="C559" s="45" t="s">
        <v>1691</v>
      </c>
      <c r="D559" s="45" t="s">
        <v>1692</v>
      </c>
      <c r="E559" s="45" t="s">
        <v>201</v>
      </c>
      <c r="F559" s="45" t="s">
        <v>1693</v>
      </c>
    </row>
    <row r="560" spans="1:6" ht="14.25" customHeight="1" x14ac:dyDescent="0.2">
      <c r="A560" s="93">
        <f t="shared" si="8"/>
        <v>41873.625</v>
      </c>
      <c r="B560" s="38">
        <v>15</v>
      </c>
      <c r="C560" s="45" t="s">
        <v>1694</v>
      </c>
      <c r="D560" s="45" t="s">
        <v>1695</v>
      </c>
      <c r="E560" s="45" t="s">
        <v>201</v>
      </c>
      <c r="F560" s="45" t="s">
        <v>1696</v>
      </c>
    </row>
    <row r="561" spans="1:6" ht="14.25" customHeight="1" x14ac:dyDescent="0.2">
      <c r="A561" s="93">
        <f t="shared" si="8"/>
        <v>41873.666669999999</v>
      </c>
      <c r="B561" s="38">
        <v>16</v>
      </c>
      <c r="C561" s="45" t="s">
        <v>1697</v>
      </c>
      <c r="D561" s="45" t="s">
        <v>1698</v>
      </c>
      <c r="E561" s="45" t="s">
        <v>201</v>
      </c>
      <c r="F561" s="45" t="s">
        <v>1699</v>
      </c>
    </row>
    <row r="562" spans="1:6" ht="14.25" customHeight="1" x14ac:dyDescent="0.2">
      <c r="A562" s="93">
        <f t="shared" si="8"/>
        <v>41873.708330000001</v>
      </c>
      <c r="B562" s="38">
        <v>17</v>
      </c>
      <c r="C562" s="45" t="s">
        <v>751</v>
      </c>
      <c r="D562" s="45" t="s">
        <v>1700</v>
      </c>
      <c r="E562" s="45" t="s">
        <v>201</v>
      </c>
      <c r="F562" s="45" t="s">
        <v>753</v>
      </c>
    </row>
    <row r="563" spans="1:6" ht="14.25" customHeight="1" x14ac:dyDescent="0.2">
      <c r="A563" s="93">
        <f t="shared" si="8"/>
        <v>41873.75</v>
      </c>
      <c r="B563" s="38">
        <v>18</v>
      </c>
      <c r="C563" s="45" t="s">
        <v>1701</v>
      </c>
      <c r="D563" s="45" t="s">
        <v>1702</v>
      </c>
      <c r="E563" s="45" t="s">
        <v>201</v>
      </c>
      <c r="F563" s="45" t="s">
        <v>1703</v>
      </c>
    </row>
    <row r="564" spans="1:6" ht="14.25" customHeight="1" x14ac:dyDescent="0.2">
      <c r="A564" s="93">
        <f t="shared" si="8"/>
        <v>41873.791669999999</v>
      </c>
      <c r="B564" s="38">
        <v>19</v>
      </c>
      <c r="C564" s="45" t="s">
        <v>1704</v>
      </c>
      <c r="D564" s="45" t="s">
        <v>1705</v>
      </c>
      <c r="E564" s="45" t="s">
        <v>201</v>
      </c>
      <c r="F564" s="45" t="s">
        <v>1706</v>
      </c>
    </row>
    <row r="565" spans="1:6" ht="14.25" customHeight="1" x14ac:dyDescent="0.2">
      <c r="A565" s="93">
        <f t="shared" si="8"/>
        <v>41873.833330000001</v>
      </c>
      <c r="B565" s="38">
        <v>20</v>
      </c>
      <c r="C565" s="45" t="s">
        <v>1707</v>
      </c>
      <c r="D565" s="45" t="s">
        <v>1708</v>
      </c>
      <c r="E565" s="45" t="s">
        <v>201</v>
      </c>
      <c r="F565" s="45" t="s">
        <v>1709</v>
      </c>
    </row>
    <row r="566" spans="1:6" ht="14.25" customHeight="1" x14ac:dyDescent="0.2">
      <c r="A566" s="93">
        <f t="shared" si="8"/>
        <v>41873.875</v>
      </c>
      <c r="B566" s="38">
        <v>21</v>
      </c>
      <c r="C566" s="45" t="s">
        <v>1710</v>
      </c>
      <c r="D566" s="45" t="s">
        <v>1711</v>
      </c>
      <c r="E566" s="45" t="s">
        <v>201</v>
      </c>
      <c r="F566" s="45" t="s">
        <v>1712</v>
      </c>
    </row>
    <row r="567" spans="1:6" ht="14.25" customHeight="1" x14ac:dyDescent="0.2">
      <c r="A567" s="93">
        <f t="shared" si="8"/>
        <v>41873.916669999999</v>
      </c>
      <c r="B567" s="38">
        <v>22</v>
      </c>
      <c r="C567" s="45" t="s">
        <v>1713</v>
      </c>
      <c r="D567" s="45" t="s">
        <v>201</v>
      </c>
      <c r="E567" s="45" t="s">
        <v>1714</v>
      </c>
      <c r="F567" s="45" t="s">
        <v>1715</v>
      </c>
    </row>
    <row r="568" spans="1:6" ht="14.25" customHeight="1" x14ac:dyDescent="0.2">
      <c r="A568" s="93">
        <f t="shared" si="8"/>
        <v>41873.958330000001</v>
      </c>
      <c r="B568" s="38">
        <v>23</v>
      </c>
      <c r="C568" s="45" t="s">
        <v>1716</v>
      </c>
      <c r="D568" s="45" t="s">
        <v>201</v>
      </c>
      <c r="E568" s="45" t="s">
        <v>1717</v>
      </c>
      <c r="F568" s="45" t="s">
        <v>1718</v>
      </c>
    </row>
    <row r="569" spans="1:6" ht="14.25" customHeight="1" x14ac:dyDescent="0.2">
      <c r="A569" s="93">
        <f t="shared" si="8"/>
        <v>41874</v>
      </c>
      <c r="B569" s="38">
        <v>0</v>
      </c>
      <c r="C569" s="45" t="s">
        <v>1719</v>
      </c>
      <c r="D569" s="45" t="s">
        <v>201</v>
      </c>
      <c r="E569" s="45" t="s">
        <v>1720</v>
      </c>
      <c r="F569" s="45" t="s">
        <v>1691</v>
      </c>
    </row>
    <row r="570" spans="1:6" ht="14.25" customHeight="1" x14ac:dyDescent="0.2">
      <c r="A570" s="93">
        <f t="shared" si="8"/>
        <v>41874.041669999999</v>
      </c>
      <c r="B570" s="38">
        <v>1</v>
      </c>
      <c r="C570" s="45" t="s">
        <v>1721</v>
      </c>
      <c r="D570" s="45" t="s">
        <v>201</v>
      </c>
      <c r="E570" s="45" t="s">
        <v>1722</v>
      </c>
      <c r="F570" s="45" t="s">
        <v>1723</v>
      </c>
    </row>
    <row r="571" spans="1:6" ht="14.25" customHeight="1" x14ac:dyDescent="0.2">
      <c r="A571" s="93">
        <f t="shared" si="8"/>
        <v>41874.083330000001</v>
      </c>
      <c r="B571" s="38">
        <v>2</v>
      </c>
      <c r="C571" s="45" t="s">
        <v>1724</v>
      </c>
      <c r="D571" s="45" t="s">
        <v>201</v>
      </c>
      <c r="E571" s="45" t="s">
        <v>1725</v>
      </c>
      <c r="F571" s="45" t="s">
        <v>1726</v>
      </c>
    </row>
    <row r="572" spans="1:6" ht="14.25" customHeight="1" x14ac:dyDescent="0.2">
      <c r="A572" s="93">
        <f t="shared" si="8"/>
        <v>41874.125</v>
      </c>
      <c r="B572" s="38">
        <v>3</v>
      </c>
      <c r="C572" s="45" t="s">
        <v>1727</v>
      </c>
      <c r="D572" s="45" t="s">
        <v>1728</v>
      </c>
      <c r="E572" s="45" t="s">
        <v>201</v>
      </c>
      <c r="F572" s="45" t="s">
        <v>1729</v>
      </c>
    </row>
    <row r="573" spans="1:6" ht="14.25" customHeight="1" x14ac:dyDescent="0.2">
      <c r="A573" s="93">
        <f t="shared" si="8"/>
        <v>41874.166669999999</v>
      </c>
      <c r="B573" s="38">
        <v>4</v>
      </c>
      <c r="C573" s="45" t="s">
        <v>1730</v>
      </c>
      <c r="D573" s="45" t="s">
        <v>1731</v>
      </c>
      <c r="E573" s="45" t="s">
        <v>201</v>
      </c>
      <c r="F573" s="45" t="s">
        <v>1732</v>
      </c>
    </row>
    <row r="574" spans="1:6" ht="14.25" customHeight="1" x14ac:dyDescent="0.2">
      <c r="A574" s="93">
        <f t="shared" si="8"/>
        <v>41874.208330000001</v>
      </c>
      <c r="B574" s="38">
        <v>5</v>
      </c>
      <c r="C574" s="45" t="s">
        <v>1733</v>
      </c>
      <c r="D574" s="45" t="s">
        <v>1734</v>
      </c>
      <c r="E574" s="45" t="s">
        <v>227</v>
      </c>
      <c r="F574" s="45" t="s">
        <v>1735</v>
      </c>
    </row>
    <row r="575" spans="1:6" ht="14.25" customHeight="1" x14ac:dyDescent="0.2">
      <c r="A575" s="93">
        <f t="shared" si="8"/>
        <v>41874.25</v>
      </c>
      <c r="B575" s="38">
        <v>6</v>
      </c>
      <c r="C575" s="45" t="s">
        <v>1736</v>
      </c>
      <c r="D575" s="45" t="s">
        <v>1737</v>
      </c>
      <c r="E575" s="45" t="s">
        <v>201</v>
      </c>
      <c r="F575" s="45" t="s">
        <v>1738</v>
      </c>
    </row>
    <row r="576" spans="1:6" ht="14.25" customHeight="1" x14ac:dyDescent="0.2">
      <c r="A576" s="93">
        <f t="shared" si="8"/>
        <v>41874.291669999999</v>
      </c>
      <c r="B576" s="38">
        <v>7</v>
      </c>
      <c r="C576" s="45" t="s">
        <v>1739</v>
      </c>
      <c r="D576" s="45" t="s">
        <v>1740</v>
      </c>
      <c r="E576" s="45" t="s">
        <v>201</v>
      </c>
      <c r="F576" s="45" t="s">
        <v>1741</v>
      </c>
    </row>
    <row r="577" spans="1:6" ht="14.25" customHeight="1" x14ac:dyDescent="0.2">
      <c r="A577" s="93">
        <f t="shared" si="8"/>
        <v>41874.333330000001</v>
      </c>
      <c r="B577" s="38">
        <v>8</v>
      </c>
      <c r="C577" s="45" t="s">
        <v>1742</v>
      </c>
      <c r="D577" s="45" t="s">
        <v>1743</v>
      </c>
      <c r="E577" s="45" t="s">
        <v>201</v>
      </c>
      <c r="F577" s="45" t="s">
        <v>1744</v>
      </c>
    </row>
    <row r="578" spans="1:6" ht="14.25" customHeight="1" x14ac:dyDescent="0.2">
      <c r="A578" s="93">
        <f t="shared" ref="A578:A641" si="9">A554+1</f>
        <v>41874.375</v>
      </c>
      <c r="B578" s="38">
        <v>9</v>
      </c>
      <c r="C578" s="45" t="s">
        <v>1745</v>
      </c>
      <c r="D578" s="45" t="s">
        <v>1746</v>
      </c>
      <c r="E578" s="45" t="s">
        <v>201</v>
      </c>
      <c r="F578" s="45" t="s">
        <v>1747</v>
      </c>
    </row>
    <row r="579" spans="1:6" ht="14.25" customHeight="1" x14ac:dyDescent="0.2">
      <c r="A579" s="93">
        <f t="shared" si="9"/>
        <v>41874.416669999999</v>
      </c>
      <c r="B579" s="38">
        <v>10</v>
      </c>
      <c r="C579" s="45" t="s">
        <v>1748</v>
      </c>
      <c r="D579" s="45" t="s">
        <v>1749</v>
      </c>
      <c r="E579" s="45" t="s">
        <v>201</v>
      </c>
      <c r="F579" s="45" t="s">
        <v>1750</v>
      </c>
    </row>
    <row r="580" spans="1:6" ht="14.25" customHeight="1" x14ac:dyDescent="0.2">
      <c r="A580" s="93">
        <f t="shared" si="9"/>
        <v>41874.458330000001</v>
      </c>
      <c r="B580" s="38">
        <v>11</v>
      </c>
      <c r="C580" s="45" t="s">
        <v>1751</v>
      </c>
      <c r="D580" s="45" t="s">
        <v>1752</v>
      </c>
      <c r="E580" s="45" t="s">
        <v>227</v>
      </c>
      <c r="F580" s="45" t="s">
        <v>1753</v>
      </c>
    </row>
    <row r="581" spans="1:6" ht="14.25" customHeight="1" x14ac:dyDescent="0.2">
      <c r="A581" s="93">
        <f t="shared" si="9"/>
        <v>41874.5</v>
      </c>
      <c r="B581" s="38">
        <v>12</v>
      </c>
      <c r="C581" s="45" t="s">
        <v>1754</v>
      </c>
      <c r="D581" s="45" t="s">
        <v>1755</v>
      </c>
      <c r="E581" s="45" t="s">
        <v>201</v>
      </c>
      <c r="F581" s="45" t="s">
        <v>1756</v>
      </c>
    </row>
    <row r="582" spans="1:6" ht="14.25" customHeight="1" x14ac:dyDescent="0.2">
      <c r="A582" s="93">
        <f t="shared" si="9"/>
        <v>41874.541669999999</v>
      </c>
      <c r="B582" s="38">
        <v>13</v>
      </c>
      <c r="C582" s="45" t="s">
        <v>1757</v>
      </c>
      <c r="D582" s="45" t="s">
        <v>1758</v>
      </c>
      <c r="E582" s="45" t="s">
        <v>227</v>
      </c>
      <c r="F582" s="45" t="s">
        <v>1759</v>
      </c>
    </row>
    <row r="583" spans="1:6" ht="14.25" customHeight="1" x14ac:dyDescent="0.2">
      <c r="A583" s="93">
        <f t="shared" si="9"/>
        <v>41874.583330000001</v>
      </c>
      <c r="B583" s="38">
        <v>14</v>
      </c>
      <c r="C583" s="45" t="s">
        <v>1163</v>
      </c>
      <c r="D583" s="45" t="s">
        <v>201</v>
      </c>
      <c r="E583" s="45" t="s">
        <v>1760</v>
      </c>
      <c r="F583" s="45" t="s">
        <v>1165</v>
      </c>
    </row>
    <row r="584" spans="1:6" ht="14.25" customHeight="1" x14ac:dyDescent="0.2">
      <c r="A584" s="93">
        <f t="shared" si="9"/>
        <v>41874.625</v>
      </c>
      <c r="B584" s="38">
        <v>15</v>
      </c>
      <c r="C584" s="45" t="s">
        <v>1761</v>
      </c>
      <c r="D584" s="45" t="s">
        <v>201</v>
      </c>
      <c r="E584" s="45" t="s">
        <v>1762</v>
      </c>
      <c r="F584" s="45" t="s">
        <v>1763</v>
      </c>
    </row>
    <row r="585" spans="1:6" ht="14.25" customHeight="1" x14ac:dyDescent="0.2">
      <c r="A585" s="93">
        <f t="shared" si="9"/>
        <v>41874.666669999999</v>
      </c>
      <c r="B585" s="38">
        <v>16</v>
      </c>
      <c r="C585" s="45" t="s">
        <v>1764</v>
      </c>
      <c r="D585" s="45" t="s">
        <v>201</v>
      </c>
      <c r="E585" s="45" t="s">
        <v>1765</v>
      </c>
      <c r="F585" s="45" t="s">
        <v>1766</v>
      </c>
    </row>
    <row r="586" spans="1:6" ht="14.25" customHeight="1" x14ac:dyDescent="0.2">
      <c r="A586" s="93">
        <f t="shared" si="9"/>
        <v>41874.708330000001</v>
      </c>
      <c r="B586" s="38">
        <v>17</v>
      </c>
      <c r="C586" s="45" t="s">
        <v>1767</v>
      </c>
      <c r="D586" s="45" t="s">
        <v>201</v>
      </c>
      <c r="E586" s="45" t="s">
        <v>1768</v>
      </c>
      <c r="F586" s="45" t="s">
        <v>1769</v>
      </c>
    </row>
    <row r="587" spans="1:6" ht="14.25" customHeight="1" x14ac:dyDescent="0.2">
      <c r="A587" s="93">
        <f t="shared" si="9"/>
        <v>41874.75</v>
      </c>
      <c r="B587" s="38">
        <v>18</v>
      </c>
      <c r="C587" s="45" t="s">
        <v>1770</v>
      </c>
      <c r="D587" s="45" t="s">
        <v>201</v>
      </c>
      <c r="E587" s="45" t="s">
        <v>1771</v>
      </c>
      <c r="F587" s="45" t="s">
        <v>1772</v>
      </c>
    </row>
    <row r="588" spans="1:6" ht="14.25" customHeight="1" x14ac:dyDescent="0.2">
      <c r="A588" s="93">
        <f t="shared" si="9"/>
        <v>41874.791669999999</v>
      </c>
      <c r="B588" s="38">
        <v>19</v>
      </c>
      <c r="C588" s="45" t="s">
        <v>1723</v>
      </c>
      <c r="D588" s="45" t="s">
        <v>201</v>
      </c>
      <c r="E588" s="45" t="s">
        <v>1773</v>
      </c>
      <c r="F588" s="45" t="s">
        <v>1774</v>
      </c>
    </row>
    <row r="589" spans="1:6" ht="14.25" customHeight="1" x14ac:dyDescent="0.2">
      <c r="A589" s="93">
        <f t="shared" si="9"/>
        <v>41874.833330000001</v>
      </c>
      <c r="B589" s="38">
        <v>20</v>
      </c>
      <c r="C589" s="45" t="s">
        <v>1775</v>
      </c>
      <c r="D589" s="45" t="s">
        <v>1776</v>
      </c>
      <c r="E589" s="45" t="s">
        <v>201</v>
      </c>
      <c r="F589" s="45" t="s">
        <v>1777</v>
      </c>
    </row>
    <row r="590" spans="1:6" ht="14.25" customHeight="1" x14ac:dyDescent="0.2">
      <c r="A590" s="93">
        <f t="shared" si="9"/>
        <v>41874.875</v>
      </c>
      <c r="B590" s="38">
        <v>21</v>
      </c>
      <c r="C590" s="45" t="s">
        <v>1778</v>
      </c>
      <c r="D590" s="45" t="s">
        <v>1779</v>
      </c>
      <c r="E590" s="45" t="s">
        <v>1780</v>
      </c>
      <c r="F590" s="45" t="s">
        <v>1781</v>
      </c>
    </row>
    <row r="591" spans="1:6" ht="14.25" customHeight="1" x14ac:dyDescent="0.2">
      <c r="A591" s="93">
        <f t="shared" si="9"/>
        <v>41874.916669999999</v>
      </c>
      <c r="B591" s="38">
        <v>22</v>
      </c>
      <c r="C591" s="45" t="s">
        <v>1782</v>
      </c>
      <c r="D591" s="45" t="s">
        <v>201</v>
      </c>
      <c r="E591" s="45" t="s">
        <v>1783</v>
      </c>
      <c r="F591" s="45" t="s">
        <v>1784</v>
      </c>
    </row>
    <row r="592" spans="1:6" ht="14.25" customHeight="1" x14ac:dyDescent="0.2">
      <c r="A592" s="93">
        <f t="shared" si="9"/>
        <v>41874.958330000001</v>
      </c>
      <c r="B592" s="38">
        <v>23</v>
      </c>
      <c r="C592" s="45" t="s">
        <v>1785</v>
      </c>
      <c r="D592" s="45" t="s">
        <v>201</v>
      </c>
      <c r="E592" s="45" t="s">
        <v>1786</v>
      </c>
      <c r="F592" s="45" t="s">
        <v>1787</v>
      </c>
    </row>
    <row r="593" spans="1:6" ht="14.25" customHeight="1" x14ac:dyDescent="0.2">
      <c r="A593" s="93">
        <f t="shared" si="9"/>
        <v>41875</v>
      </c>
      <c r="B593" s="38">
        <v>0</v>
      </c>
      <c r="C593" s="45" t="s">
        <v>1788</v>
      </c>
      <c r="D593" s="45" t="s">
        <v>201</v>
      </c>
      <c r="E593" s="45" t="s">
        <v>1789</v>
      </c>
      <c r="F593" s="45" t="s">
        <v>1790</v>
      </c>
    </row>
    <row r="594" spans="1:6" ht="14.25" customHeight="1" x14ac:dyDescent="0.2">
      <c r="A594" s="93">
        <f t="shared" si="9"/>
        <v>41875.041669999999</v>
      </c>
      <c r="B594" s="38">
        <v>1</v>
      </c>
      <c r="C594" s="45" t="s">
        <v>1791</v>
      </c>
      <c r="D594" s="45" t="s">
        <v>201</v>
      </c>
      <c r="E594" s="45" t="s">
        <v>1792</v>
      </c>
      <c r="F594" s="45" t="s">
        <v>1793</v>
      </c>
    </row>
    <row r="595" spans="1:6" ht="14.25" customHeight="1" x14ac:dyDescent="0.2">
      <c r="A595" s="93">
        <f t="shared" si="9"/>
        <v>41875.083330000001</v>
      </c>
      <c r="B595" s="38">
        <v>2</v>
      </c>
      <c r="C595" s="45" t="s">
        <v>1794</v>
      </c>
      <c r="D595" s="45" t="s">
        <v>201</v>
      </c>
      <c r="E595" s="45" t="s">
        <v>1795</v>
      </c>
      <c r="F595" s="45" t="s">
        <v>1796</v>
      </c>
    </row>
    <row r="596" spans="1:6" ht="14.25" customHeight="1" x14ac:dyDescent="0.2">
      <c r="A596" s="93">
        <f t="shared" si="9"/>
        <v>41875.125</v>
      </c>
      <c r="B596" s="38">
        <v>3</v>
      </c>
      <c r="C596" s="45" t="s">
        <v>1797</v>
      </c>
      <c r="D596" s="45" t="s">
        <v>201</v>
      </c>
      <c r="E596" s="45" t="s">
        <v>1798</v>
      </c>
      <c r="F596" s="45" t="s">
        <v>1799</v>
      </c>
    </row>
    <row r="597" spans="1:6" ht="14.25" customHeight="1" x14ac:dyDescent="0.2">
      <c r="A597" s="93">
        <f t="shared" si="9"/>
        <v>41875.166669999999</v>
      </c>
      <c r="B597" s="38">
        <v>4</v>
      </c>
      <c r="C597" s="45" t="s">
        <v>1800</v>
      </c>
      <c r="D597" s="45" t="s">
        <v>201</v>
      </c>
      <c r="E597" s="45" t="s">
        <v>1801</v>
      </c>
      <c r="F597" s="45" t="s">
        <v>1802</v>
      </c>
    </row>
    <row r="598" spans="1:6" ht="14.25" customHeight="1" x14ac:dyDescent="0.2">
      <c r="A598" s="93">
        <f t="shared" si="9"/>
        <v>41875.208330000001</v>
      </c>
      <c r="B598" s="38">
        <v>5</v>
      </c>
      <c r="C598" s="45" t="s">
        <v>1803</v>
      </c>
      <c r="D598" s="45" t="s">
        <v>201</v>
      </c>
      <c r="E598" s="45" t="s">
        <v>1804</v>
      </c>
      <c r="F598" s="45" t="s">
        <v>1805</v>
      </c>
    </row>
    <row r="599" spans="1:6" ht="14.25" customHeight="1" x14ac:dyDescent="0.2">
      <c r="A599" s="93">
        <f t="shared" si="9"/>
        <v>41875.25</v>
      </c>
      <c r="B599" s="38">
        <v>6</v>
      </c>
      <c r="C599" s="45" t="s">
        <v>1806</v>
      </c>
      <c r="D599" s="45" t="s">
        <v>1807</v>
      </c>
      <c r="E599" s="45" t="s">
        <v>201</v>
      </c>
      <c r="F599" s="45" t="s">
        <v>1808</v>
      </c>
    </row>
    <row r="600" spans="1:6" ht="14.25" customHeight="1" x14ac:dyDescent="0.2">
      <c r="A600" s="93">
        <f t="shared" si="9"/>
        <v>41875.291669999999</v>
      </c>
      <c r="B600" s="38">
        <v>7</v>
      </c>
      <c r="C600" s="45" t="s">
        <v>1809</v>
      </c>
      <c r="D600" s="45" t="s">
        <v>1810</v>
      </c>
      <c r="E600" s="45" t="s">
        <v>201</v>
      </c>
      <c r="F600" s="45" t="s">
        <v>1811</v>
      </c>
    </row>
    <row r="601" spans="1:6" ht="14.25" customHeight="1" x14ac:dyDescent="0.2">
      <c r="A601" s="93">
        <f t="shared" si="9"/>
        <v>41875.333330000001</v>
      </c>
      <c r="B601" s="38">
        <v>8</v>
      </c>
      <c r="C601" s="45" t="s">
        <v>1812</v>
      </c>
      <c r="D601" s="45" t="s">
        <v>1813</v>
      </c>
      <c r="E601" s="45" t="s">
        <v>227</v>
      </c>
      <c r="F601" s="45" t="s">
        <v>1814</v>
      </c>
    </row>
    <row r="602" spans="1:6" ht="14.25" customHeight="1" x14ac:dyDescent="0.2">
      <c r="A602" s="93">
        <f t="shared" si="9"/>
        <v>41875.375</v>
      </c>
      <c r="B602" s="38">
        <v>9</v>
      </c>
      <c r="C602" s="45" t="s">
        <v>1815</v>
      </c>
      <c r="D602" s="45" t="s">
        <v>201</v>
      </c>
      <c r="E602" s="45" t="s">
        <v>1816</v>
      </c>
      <c r="F602" s="45" t="s">
        <v>1817</v>
      </c>
    </row>
    <row r="603" spans="1:6" ht="14.25" customHeight="1" x14ac:dyDescent="0.2">
      <c r="A603" s="93">
        <f t="shared" si="9"/>
        <v>41875.416669999999</v>
      </c>
      <c r="B603" s="38">
        <v>10</v>
      </c>
      <c r="C603" s="45" t="s">
        <v>1818</v>
      </c>
      <c r="D603" s="45" t="s">
        <v>201</v>
      </c>
      <c r="E603" s="45" t="s">
        <v>1819</v>
      </c>
      <c r="F603" s="45" t="s">
        <v>1820</v>
      </c>
    </row>
    <row r="604" spans="1:6" ht="14.25" customHeight="1" x14ac:dyDescent="0.2">
      <c r="A604" s="93">
        <f t="shared" si="9"/>
        <v>41875.458330000001</v>
      </c>
      <c r="B604" s="38">
        <v>11</v>
      </c>
      <c r="C604" s="45" t="s">
        <v>1821</v>
      </c>
      <c r="D604" s="45" t="s">
        <v>1822</v>
      </c>
      <c r="E604" s="45" t="s">
        <v>227</v>
      </c>
      <c r="F604" s="45" t="s">
        <v>1823</v>
      </c>
    </row>
    <row r="605" spans="1:6" ht="14.25" customHeight="1" x14ac:dyDescent="0.2">
      <c r="A605" s="93">
        <f t="shared" si="9"/>
        <v>41875.5</v>
      </c>
      <c r="B605" s="38">
        <v>12</v>
      </c>
      <c r="C605" s="45" t="s">
        <v>1824</v>
      </c>
      <c r="D605" s="45" t="s">
        <v>1825</v>
      </c>
      <c r="E605" s="45" t="s">
        <v>227</v>
      </c>
      <c r="F605" s="45" t="s">
        <v>1826</v>
      </c>
    </row>
    <row r="606" spans="1:6" ht="14.25" customHeight="1" x14ac:dyDescent="0.2">
      <c r="A606" s="93">
        <f t="shared" si="9"/>
        <v>41875.541669999999</v>
      </c>
      <c r="B606" s="38">
        <v>13</v>
      </c>
      <c r="C606" s="45" t="s">
        <v>1827</v>
      </c>
      <c r="D606" s="45" t="s">
        <v>201</v>
      </c>
      <c r="E606" s="45" t="s">
        <v>1828</v>
      </c>
      <c r="F606" s="45" t="s">
        <v>1829</v>
      </c>
    </row>
    <row r="607" spans="1:6" ht="14.25" customHeight="1" x14ac:dyDescent="0.2">
      <c r="A607" s="93">
        <f t="shared" si="9"/>
        <v>41875.583330000001</v>
      </c>
      <c r="B607" s="38">
        <v>14</v>
      </c>
      <c r="C607" s="45" t="s">
        <v>1830</v>
      </c>
      <c r="D607" s="45" t="s">
        <v>201</v>
      </c>
      <c r="E607" s="45" t="s">
        <v>1831</v>
      </c>
      <c r="F607" s="45" t="s">
        <v>1832</v>
      </c>
    </row>
    <row r="608" spans="1:6" ht="14.25" customHeight="1" x14ac:dyDescent="0.2">
      <c r="A608" s="93">
        <f t="shared" si="9"/>
        <v>41875.625</v>
      </c>
      <c r="B608" s="38">
        <v>15</v>
      </c>
      <c r="C608" s="45" t="s">
        <v>1821</v>
      </c>
      <c r="D608" s="45" t="s">
        <v>201</v>
      </c>
      <c r="E608" s="45" t="s">
        <v>1833</v>
      </c>
      <c r="F608" s="45" t="s">
        <v>1823</v>
      </c>
    </row>
    <row r="609" spans="1:6" ht="14.25" customHeight="1" x14ac:dyDescent="0.2">
      <c r="A609" s="93">
        <f t="shared" si="9"/>
        <v>41875.666669999999</v>
      </c>
      <c r="B609" s="38">
        <v>16</v>
      </c>
      <c r="C609" s="45" t="s">
        <v>1834</v>
      </c>
      <c r="D609" s="45" t="s">
        <v>201</v>
      </c>
      <c r="E609" s="45" t="s">
        <v>1835</v>
      </c>
      <c r="F609" s="45" t="s">
        <v>1836</v>
      </c>
    </row>
    <row r="610" spans="1:6" ht="14.25" customHeight="1" x14ac:dyDescent="0.2">
      <c r="A610" s="93">
        <f t="shared" si="9"/>
        <v>41875.708330000001</v>
      </c>
      <c r="B610" s="38">
        <v>17</v>
      </c>
      <c r="C610" s="45" t="s">
        <v>1837</v>
      </c>
      <c r="D610" s="45" t="s">
        <v>227</v>
      </c>
      <c r="E610" s="45" t="s">
        <v>1838</v>
      </c>
      <c r="F610" s="45" t="s">
        <v>1839</v>
      </c>
    </row>
    <row r="611" spans="1:6" ht="14.25" customHeight="1" x14ac:dyDescent="0.2">
      <c r="A611" s="93">
        <f t="shared" si="9"/>
        <v>41875.75</v>
      </c>
      <c r="B611" s="38">
        <v>18</v>
      </c>
      <c r="C611" s="45" t="s">
        <v>1840</v>
      </c>
      <c r="D611" s="45" t="s">
        <v>201</v>
      </c>
      <c r="E611" s="45" t="s">
        <v>1841</v>
      </c>
      <c r="F611" s="45" t="s">
        <v>1842</v>
      </c>
    </row>
    <row r="612" spans="1:6" ht="14.25" customHeight="1" x14ac:dyDescent="0.2">
      <c r="A612" s="93">
        <f t="shared" si="9"/>
        <v>41875.791669999999</v>
      </c>
      <c r="B612" s="38">
        <v>19</v>
      </c>
      <c r="C612" s="45" t="s">
        <v>1843</v>
      </c>
      <c r="D612" s="45" t="s">
        <v>201</v>
      </c>
      <c r="E612" s="45" t="s">
        <v>1844</v>
      </c>
      <c r="F612" s="45" t="s">
        <v>1845</v>
      </c>
    </row>
    <row r="613" spans="1:6" ht="14.25" customHeight="1" x14ac:dyDescent="0.2">
      <c r="A613" s="93">
        <f t="shared" si="9"/>
        <v>41875.833330000001</v>
      </c>
      <c r="B613" s="38">
        <v>20</v>
      </c>
      <c r="C613" s="45" t="s">
        <v>1846</v>
      </c>
      <c r="D613" s="45" t="s">
        <v>1847</v>
      </c>
      <c r="E613" s="45" t="s">
        <v>201</v>
      </c>
      <c r="F613" s="45" t="s">
        <v>1848</v>
      </c>
    </row>
    <row r="614" spans="1:6" ht="14.25" customHeight="1" x14ac:dyDescent="0.2">
      <c r="A614" s="93">
        <f t="shared" si="9"/>
        <v>41875.875</v>
      </c>
      <c r="B614" s="38">
        <v>21</v>
      </c>
      <c r="C614" s="45" t="s">
        <v>1849</v>
      </c>
      <c r="D614" s="45" t="s">
        <v>201</v>
      </c>
      <c r="E614" s="45" t="s">
        <v>1850</v>
      </c>
      <c r="F614" s="45" t="s">
        <v>1851</v>
      </c>
    </row>
    <row r="615" spans="1:6" ht="14.25" customHeight="1" x14ac:dyDescent="0.2">
      <c r="A615" s="93">
        <f t="shared" si="9"/>
        <v>41875.916669999999</v>
      </c>
      <c r="B615" s="38">
        <v>22</v>
      </c>
      <c r="C615" s="45" t="s">
        <v>1852</v>
      </c>
      <c r="D615" s="45" t="s">
        <v>201</v>
      </c>
      <c r="E615" s="45" t="s">
        <v>1853</v>
      </c>
      <c r="F615" s="45" t="s">
        <v>1854</v>
      </c>
    </row>
    <row r="616" spans="1:6" ht="14.25" customHeight="1" x14ac:dyDescent="0.2">
      <c r="A616" s="93">
        <f t="shared" si="9"/>
        <v>41875.958330000001</v>
      </c>
      <c r="B616" s="38">
        <v>23</v>
      </c>
      <c r="C616" s="45" t="s">
        <v>1855</v>
      </c>
      <c r="D616" s="45" t="s">
        <v>201</v>
      </c>
      <c r="E616" s="45" t="s">
        <v>1856</v>
      </c>
      <c r="F616" s="45" t="s">
        <v>1857</v>
      </c>
    </row>
    <row r="617" spans="1:6" ht="14.25" customHeight="1" x14ac:dyDescent="0.2">
      <c r="A617" s="93">
        <f t="shared" si="9"/>
        <v>41876</v>
      </c>
      <c r="B617" s="38">
        <v>0</v>
      </c>
      <c r="C617" s="45" t="s">
        <v>1858</v>
      </c>
      <c r="D617" s="45" t="s">
        <v>201</v>
      </c>
      <c r="E617" s="45" t="s">
        <v>1859</v>
      </c>
      <c r="F617" s="45" t="s">
        <v>1860</v>
      </c>
    </row>
    <row r="618" spans="1:6" ht="14.25" customHeight="1" x14ac:dyDescent="0.2">
      <c r="A618" s="93">
        <f t="shared" si="9"/>
        <v>41876.041669999999</v>
      </c>
      <c r="B618" s="38">
        <v>1</v>
      </c>
      <c r="C618" s="45" t="s">
        <v>1861</v>
      </c>
      <c r="D618" s="45" t="s">
        <v>227</v>
      </c>
      <c r="E618" s="45" t="s">
        <v>1862</v>
      </c>
      <c r="F618" s="45" t="s">
        <v>1863</v>
      </c>
    </row>
    <row r="619" spans="1:6" ht="14.25" customHeight="1" x14ac:dyDescent="0.2">
      <c r="A619" s="93">
        <f t="shared" si="9"/>
        <v>41876.083330000001</v>
      </c>
      <c r="B619" s="38">
        <v>2</v>
      </c>
      <c r="C619" s="45" t="s">
        <v>1864</v>
      </c>
      <c r="D619" s="45" t="s">
        <v>201</v>
      </c>
      <c r="E619" s="45" t="s">
        <v>1865</v>
      </c>
      <c r="F619" s="45" t="s">
        <v>1866</v>
      </c>
    </row>
    <row r="620" spans="1:6" ht="14.25" customHeight="1" x14ac:dyDescent="0.2">
      <c r="A620" s="93">
        <f t="shared" si="9"/>
        <v>41876.125</v>
      </c>
      <c r="B620" s="38">
        <v>3</v>
      </c>
      <c r="C620" s="45" t="s">
        <v>1867</v>
      </c>
      <c r="D620" s="45" t="s">
        <v>1868</v>
      </c>
      <c r="E620" s="45" t="s">
        <v>201</v>
      </c>
      <c r="F620" s="45" t="s">
        <v>1869</v>
      </c>
    </row>
    <row r="621" spans="1:6" ht="14.25" customHeight="1" x14ac:dyDescent="0.2">
      <c r="A621" s="93">
        <f t="shared" si="9"/>
        <v>41876.166669999999</v>
      </c>
      <c r="B621" s="38">
        <v>4</v>
      </c>
      <c r="C621" s="45" t="s">
        <v>1870</v>
      </c>
      <c r="D621" s="45" t="s">
        <v>1871</v>
      </c>
      <c r="E621" s="45" t="s">
        <v>201</v>
      </c>
      <c r="F621" s="45" t="s">
        <v>1872</v>
      </c>
    </row>
    <row r="622" spans="1:6" ht="14.25" customHeight="1" x14ac:dyDescent="0.2">
      <c r="A622" s="93">
        <f t="shared" si="9"/>
        <v>41876.208330000001</v>
      </c>
      <c r="B622" s="38">
        <v>5</v>
      </c>
      <c r="C622" s="45" t="s">
        <v>1873</v>
      </c>
      <c r="D622" s="45" t="s">
        <v>1874</v>
      </c>
      <c r="E622" s="45" t="s">
        <v>201</v>
      </c>
      <c r="F622" s="45" t="s">
        <v>1875</v>
      </c>
    </row>
    <row r="623" spans="1:6" ht="14.25" customHeight="1" x14ac:dyDescent="0.2">
      <c r="A623" s="93">
        <f t="shared" si="9"/>
        <v>41876.25</v>
      </c>
      <c r="B623" s="38">
        <v>6</v>
      </c>
      <c r="C623" s="45" t="s">
        <v>1876</v>
      </c>
      <c r="D623" s="45" t="s">
        <v>1877</v>
      </c>
      <c r="E623" s="45" t="s">
        <v>201</v>
      </c>
      <c r="F623" s="45" t="s">
        <v>1878</v>
      </c>
    </row>
    <row r="624" spans="1:6" ht="14.25" customHeight="1" x14ac:dyDescent="0.2">
      <c r="A624" s="93">
        <f t="shared" si="9"/>
        <v>41876.291669999999</v>
      </c>
      <c r="B624" s="38">
        <v>7</v>
      </c>
      <c r="C624" s="45" t="s">
        <v>1879</v>
      </c>
      <c r="D624" s="45" t="s">
        <v>1880</v>
      </c>
      <c r="E624" s="45" t="s">
        <v>201</v>
      </c>
      <c r="F624" s="45" t="s">
        <v>1803</v>
      </c>
    </row>
    <row r="625" spans="1:6" ht="14.25" customHeight="1" x14ac:dyDescent="0.2">
      <c r="A625" s="93">
        <f t="shared" si="9"/>
        <v>41876.333330000001</v>
      </c>
      <c r="B625" s="38">
        <v>8</v>
      </c>
      <c r="C625" s="45" t="s">
        <v>1881</v>
      </c>
      <c r="D625" s="45" t="s">
        <v>1882</v>
      </c>
      <c r="E625" s="45" t="s">
        <v>201</v>
      </c>
      <c r="F625" s="45" t="s">
        <v>1883</v>
      </c>
    </row>
    <row r="626" spans="1:6" ht="14.25" customHeight="1" x14ac:dyDescent="0.2">
      <c r="A626" s="93">
        <f t="shared" si="9"/>
        <v>41876.375</v>
      </c>
      <c r="B626" s="38">
        <v>9</v>
      </c>
      <c r="C626" s="45" t="s">
        <v>1884</v>
      </c>
      <c r="D626" s="45" t="s">
        <v>1885</v>
      </c>
      <c r="E626" s="45" t="s">
        <v>201</v>
      </c>
      <c r="F626" s="45" t="s">
        <v>1886</v>
      </c>
    </row>
    <row r="627" spans="1:6" ht="14.25" customHeight="1" x14ac:dyDescent="0.2">
      <c r="A627" s="93">
        <f t="shared" si="9"/>
        <v>41876.416669999999</v>
      </c>
      <c r="B627" s="38">
        <v>10</v>
      </c>
      <c r="C627" s="45" t="s">
        <v>1887</v>
      </c>
      <c r="D627" s="45" t="s">
        <v>1888</v>
      </c>
      <c r="E627" s="45" t="s">
        <v>201</v>
      </c>
      <c r="F627" s="45" t="s">
        <v>1889</v>
      </c>
    </row>
    <row r="628" spans="1:6" ht="14.25" customHeight="1" x14ac:dyDescent="0.2">
      <c r="A628" s="93">
        <f t="shared" si="9"/>
        <v>41876.458330000001</v>
      </c>
      <c r="B628" s="38">
        <v>11</v>
      </c>
      <c r="C628" s="45" t="s">
        <v>1890</v>
      </c>
      <c r="D628" s="45" t="s">
        <v>1891</v>
      </c>
      <c r="E628" s="45" t="s">
        <v>201</v>
      </c>
      <c r="F628" s="45" t="s">
        <v>1892</v>
      </c>
    </row>
    <row r="629" spans="1:6" ht="14.25" customHeight="1" x14ac:dyDescent="0.2">
      <c r="A629" s="93">
        <f t="shared" si="9"/>
        <v>41876.5</v>
      </c>
      <c r="B629" s="38">
        <v>12</v>
      </c>
      <c r="C629" s="45" t="s">
        <v>1893</v>
      </c>
      <c r="D629" s="45" t="s">
        <v>1894</v>
      </c>
      <c r="E629" s="45" t="s">
        <v>201</v>
      </c>
      <c r="F629" s="45" t="s">
        <v>1895</v>
      </c>
    </row>
    <row r="630" spans="1:6" ht="14.25" customHeight="1" x14ac:dyDescent="0.2">
      <c r="A630" s="93">
        <f t="shared" si="9"/>
        <v>41876.541669999999</v>
      </c>
      <c r="B630" s="38">
        <v>13</v>
      </c>
      <c r="C630" s="45" t="s">
        <v>1896</v>
      </c>
      <c r="D630" s="45" t="s">
        <v>1897</v>
      </c>
      <c r="E630" s="45" t="s">
        <v>201</v>
      </c>
      <c r="F630" s="45" t="s">
        <v>1898</v>
      </c>
    </row>
    <row r="631" spans="1:6" ht="14.25" customHeight="1" x14ac:dyDescent="0.2">
      <c r="A631" s="93">
        <f t="shared" si="9"/>
        <v>41876.583330000001</v>
      </c>
      <c r="B631" s="38">
        <v>14</v>
      </c>
      <c r="C631" s="45" t="s">
        <v>1899</v>
      </c>
      <c r="D631" s="45" t="s">
        <v>1900</v>
      </c>
      <c r="E631" s="45" t="s">
        <v>201</v>
      </c>
      <c r="F631" s="45" t="s">
        <v>1901</v>
      </c>
    </row>
    <row r="632" spans="1:6" ht="14.25" customHeight="1" x14ac:dyDescent="0.2">
      <c r="A632" s="93">
        <f t="shared" si="9"/>
        <v>41876.625</v>
      </c>
      <c r="B632" s="38">
        <v>15</v>
      </c>
      <c r="C632" s="45" t="s">
        <v>1902</v>
      </c>
      <c r="D632" s="45" t="s">
        <v>1903</v>
      </c>
      <c r="E632" s="45" t="s">
        <v>201</v>
      </c>
      <c r="F632" s="45" t="s">
        <v>1904</v>
      </c>
    </row>
    <row r="633" spans="1:6" ht="14.25" customHeight="1" x14ac:dyDescent="0.2">
      <c r="A633" s="93">
        <f t="shared" si="9"/>
        <v>41876.666669999999</v>
      </c>
      <c r="B633" s="38">
        <v>16</v>
      </c>
      <c r="C633" s="45" t="s">
        <v>1905</v>
      </c>
      <c r="D633" s="45" t="s">
        <v>201</v>
      </c>
      <c r="E633" s="45" t="s">
        <v>1906</v>
      </c>
      <c r="F633" s="45" t="s">
        <v>1907</v>
      </c>
    </row>
    <row r="634" spans="1:6" ht="14.25" customHeight="1" x14ac:dyDescent="0.2">
      <c r="A634" s="93">
        <f t="shared" si="9"/>
        <v>41876.708330000001</v>
      </c>
      <c r="B634" s="38">
        <v>17</v>
      </c>
      <c r="C634" s="45" t="s">
        <v>1908</v>
      </c>
      <c r="D634" s="45" t="s">
        <v>201</v>
      </c>
      <c r="E634" s="45" t="s">
        <v>1909</v>
      </c>
      <c r="F634" s="45" t="s">
        <v>1910</v>
      </c>
    </row>
    <row r="635" spans="1:6" ht="14.25" customHeight="1" x14ac:dyDescent="0.2">
      <c r="A635" s="93">
        <f t="shared" si="9"/>
        <v>41876.75</v>
      </c>
      <c r="B635" s="38">
        <v>18</v>
      </c>
      <c r="C635" s="45" t="s">
        <v>1911</v>
      </c>
      <c r="D635" s="45" t="s">
        <v>201</v>
      </c>
      <c r="E635" s="45" t="s">
        <v>1912</v>
      </c>
      <c r="F635" s="45" t="s">
        <v>1913</v>
      </c>
    </row>
    <row r="636" spans="1:6" ht="14.25" customHeight="1" x14ac:dyDescent="0.2">
      <c r="A636" s="93">
        <f t="shared" si="9"/>
        <v>41876.791669999999</v>
      </c>
      <c r="B636" s="38">
        <v>19</v>
      </c>
      <c r="C636" s="45" t="s">
        <v>1914</v>
      </c>
      <c r="D636" s="45" t="s">
        <v>1915</v>
      </c>
      <c r="E636" s="45" t="s">
        <v>201</v>
      </c>
      <c r="F636" s="45" t="s">
        <v>1916</v>
      </c>
    </row>
    <row r="637" spans="1:6" ht="14.25" customHeight="1" x14ac:dyDescent="0.2">
      <c r="A637" s="93">
        <f t="shared" si="9"/>
        <v>41876.833330000001</v>
      </c>
      <c r="B637" s="38">
        <v>20</v>
      </c>
      <c r="C637" s="45" t="s">
        <v>1917</v>
      </c>
      <c r="D637" s="45" t="s">
        <v>201</v>
      </c>
      <c r="E637" s="45" t="s">
        <v>1918</v>
      </c>
      <c r="F637" s="45" t="s">
        <v>1919</v>
      </c>
    </row>
    <row r="638" spans="1:6" ht="14.25" customHeight="1" x14ac:dyDescent="0.2">
      <c r="A638" s="93">
        <f t="shared" si="9"/>
        <v>41876.875</v>
      </c>
      <c r="B638" s="38">
        <v>21</v>
      </c>
      <c r="C638" s="45" t="s">
        <v>1920</v>
      </c>
      <c r="D638" s="45" t="s">
        <v>201</v>
      </c>
      <c r="E638" s="45" t="s">
        <v>1921</v>
      </c>
      <c r="F638" s="45" t="s">
        <v>1922</v>
      </c>
    </row>
    <row r="639" spans="1:6" ht="14.25" customHeight="1" x14ac:dyDescent="0.2">
      <c r="A639" s="93">
        <f t="shared" si="9"/>
        <v>41876.916669999999</v>
      </c>
      <c r="B639" s="38">
        <v>22</v>
      </c>
      <c r="C639" s="45" t="s">
        <v>1923</v>
      </c>
      <c r="D639" s="45" t="s">
        <v>201</v>
      </c>
      <c r="E639" s="45" t="s">
        <v>1924</v>
      </c>
      <c r="F639" s="45" t="s">
        <v>1925</v>
      </c>
    </row>
    <row r="640" spans="1:6" ht="14.25" customHeight="1" x14ac:dyDescent="0.2">
      <c r="A640" s="93">
        <f t="shared" si="9"/>
        <v>41876.958330000001</v>
      </c>
      <c r="B640" s="38">
        <v>23</v>
      </c>
      <c r="C640" s="45" t="s">
        <v>1926</v>
      </c>
      <c r="D640" s="45" t="s">
        <v>201</v>
      </c>
      <c r="E640" s="45" t="s">
        <v>1927</v>
      </c>
      <c r="F640" s="45" t="s">
        <v>1928</v>
      </c>
    </row>
    <row r="641" spans="1:6" ht="14.25" customHeight="1" x14ac:dyDescent="0.2">
      <c r="A641" s="93">
        <f t="shared" si="9"/>
        <v>41877</v>
      </c>
      <c r="B641" s="38">
        <v>0</v>
      </c>
      <c r="C641" s="45" t="s">
        <v>1929</v>
      </c>
      <c r="D641" s="45" t="s">
        <v>201</v>
      </c>
      <c r="E641" s="45" t="s">
        <v>1930</v>
      </c>
      <c r="F641" s="45" t="s">
        <v>1931</v>
      </c>
    </row>
    <row r="642" spans="1:6" ht="14.25" customHeight="1" x14ac:dyDescent="0.2">
      <c r="A642" s="93">
        <f t="shared" ref="A642:A705" si="10">A618+1</f>
        <v>41877.041669999999</v>
      </c>
      <c r="B642" s="38">
        <v>1</v>
      </c>
      <c r="C642" s="45" t="s">
        <v>1932</v>
      </c>
      <c r="D642" s="45" t="s">
        <v>201</v>
      </c>
      <c r="E642" s="45" t="s">
        <v>1933</v>
      </c>
      <c r="F642" s="45" t="s">
        <v>1934</v>
      </c>
    </row>
    <row r="643" spans="1:6" ht="14.25" customHeight="1" x14ac:dyDescent="0.2">
      <c r="A643" s="93">
        <f t="shared" si="10"/>
        <v>41877.083330000001</v>
      </c>
      <c r="B643" s="38">
        <v>2</v>
      </c>
      <c r="C643" s="45" t="s">
        <v>1935</v>
      </c>
      <c r="D643" s="45" t="s">
        <v>201</v>
      </c>
      <c r="E643" s="45" t="s">
        <v>1936</v>
      </c>
      <c r="F643" s="45" t="s">
        <v>1937</v>
      </c>
    </row>
    <row r="644" spans="1:6" ht="14.25" customHeight="1" x14ac:dyDescent="0.2">
      <c r="A644" s="93">
        <f t="shared" si="10"/>
        <v>41877.125</v>
      </c>
      <c r="B644" s="38">
        <v>3</v>
      </c>
      <c r="C644" s="45" t="s">
        <v>1522</v>
      </c>
      <c r="D644" s="45" t="s">
        <v>1938</v>
      </c>
      <c r="E644" s="45" t="s">
        <v>201</v>
      </c>
      <c r="F644" s="45" t="s">
        <v>1524</v>
      </c>
    </row>
    <row r="645" spans="1:6" ht="14.25" customHeight="1" x14ac:dyDescent="0.2">
      <c r="A645" s="93">
        <f t="shared" si="10"/>
        <v>41877.166669999999</v>
      </c>
      <c r="B645" s="38">
        <v>4</v>
      </c>
      <c r="C645" s="45" t="s">
        <v>1939</v>
      </c>
      <c r="D645" s="45" t="s">
        <v>1940</v>
      </c>
      <c r="E645" s="45" t="s">
        <v>201</v>
      </c>
      <c r="F645" s="45" t="s">
        <v>1941</v>
      </c>
    </row>
    <row r="646" spans="1:6" ht="14.25" customHeight="1" x14ac:dyDescent="0.2">
      <c r="A646" s="93">
        <f t="shared" si="10"/>
        <v>41877.208330000001</v>
      </c>
      <c r="B646" s="38">
        <v>5</v>
      </c>
      <c r="C646" s="45" t="s">
        <v>1942</v>
      </c>
      <c r="D646" s="45" t="s">
        <v>1943</v>
      </c>
      <c r="E646" s="45" t="s">
        <v>201</v>
      </c>
      <c r="F646" s="45" t="s">
        <v>1944</v>
      </c>
    </row>
    <row r="647" spans="1:6" ht="14.25" customHeight="1" x14ac:dyDescent="0.2">
      <c r="A647" s="93">
        <f t="shared" si="10"/>
        <v>41877.25</v>
      </c>
      <c r="B647" s="38">
        <v>6</v>
      </c>
      <c r="C647" s="45" t="s">
        <v>1945</v>
      </c>
      <c r="D647" s="45" t="s">
        <v>1946</v>
      </c>
      <c r="E647" s="45" t="s">
        <v>201</v>
      </c>
      <c r="F647" s="45" t="s">
        <v>1947</v>
      </c>
    </row>
    <row r="648" spans="1:6" ht="14.25" customHeight="1" x14ac:dyDescent="0.2">
      <c r="A648" s="93">
        <f t="shared" si="10"/>
        <v>41877.291669999999</v>
      </c>
      <c r="B648" s="38">
        <v>7</v>
      </c>
      <c r="C648" s="45" t="s">
        <v>1948</v>
      </c>
      <c r="D648" s="45" t="s">
        <v>1949</v>
      </c>
      <c r="E648" s="45" t="s">
        <v>201</v>
      </c>
      <c r="F648" s="45" t="s">
        <v>1950</v>
      </c>
    </row>
    <row r="649" spans="1:6" ht="14.25" customHeight="1" x14ac:dyDescent="0.2">
      <c r="A649" s="93">
        <f t="shared" si="10"/>
        <v>41877.333330000001</v>
      </c>
      <c r="B649" s="38">
        <v>8</v>
      </c>
      <c r="C649" s="45" t="s">
        <v>1951</v>
      </c>
      <c r="D649" s="45" t="s">
        <v>1952</v>
      </c>
      <c r="E649" s="45" t="s">
        <v>227</v>
      </c>
      <c r="F649" s="45" t="s">
        <v>1953</v>
      </c>
    </row>
    <row r="650" spans="1:6" ht="14.25" customHeight="1" x14ac:dyDescent="0.2">
      <c r="A650" s="93">
        <f t="shared" si="10"/>
        <v>41877.375</v>
      </c>
      <c r="B650" s="38">
        <v>9</v>
      </c>
      <c r="C650" s="45" t="s">
        <v>1954</v>
      </c>
      <c r="D650" s="45" t="s">
        <v>1955</v>
      </c>
      <c r="E650" s="45" t="s">
        <v>201</v>
      </c>
      <c r="F650" s="45" t="s">
        <v>1956</v>
      </c>
    </row>
    <row r="651" spans="1:6" ht="14.25" customHeight="1" x14ac:dyDescent="0.2">
      <c r="A651" s="93">
        <f t="shared" si="10"/>
        <v>41877.416669999999</v>
      </c>
      <c r="B651" s="38">
        <v>10</v>
      </c>
      <c r="C651" s="45" t="s">
        <v>1957</v>
      </c>
      <c r="D651" s="45" t="s">
        <v>1958</v>
      </c>
      <c r="E651" s="45" t="s">
        <v>1959</v>
      </c>
      <c r="F651" s="45" t="s">
        <v>1960</v>
      </c>
    </row>
    <row r="652" spans="1:6" ht="14.25" customHeight="1" x14ac:dyDescent="0.2">
      <c r="A652" s="93">
        <f t="shared" si="10"/>
        <v>41877.458330000001</v>
      </c>
      <c r="B652" s="38">
        <v>11</v>
      </c>
      <c r="C652" s="45" t="s">
        <v>1961</v>
      </c>
      <c r="D652" s="45" t="s">
        <v>1962</v>
      </c>
      <c r="E652" s="45" t="s">
        <v>1963</v>
      </c>
      <c r="F652" s="45" t="s">
        <v>1964</v>
      </c>
    </row>
    <row r="653" spans="1:6" ht="14.25" customHeight="1" x14ac:dyDescent="0.2">
      <c r="A653" s="93">
        <f t="shared" si="10"/>
        <v>41877.5</v>
      </c>
      <c r="B653" s="38">
        <v>12</v>
      </c>
      <c r="C653" s="45" t="s">
        <v>1965</v>
      </c>
      <c r="D653" s="45" t="s">
        <v>1966</v>
      </c>
      <c r="E653" s="45" t="s">
        <v>201</v>
      </c>
      <c r="F653" s="45" t="s">
        <v>1967</v>
      </c>
    </row>
    <row r="654" spans="1:6" ht="14.25" customHeight="1" x14ac:dyDescent="0.2">
      <c r="A654" s="93">
        <f t="shared" si="10"/>
        <v>41877.541669999999</v>
      </c>
      <c r="B654" s="38">
        <v>13</v>
      </c>
      <c r="C654" s="45" t="s">
        <v>1968</v>
      </c>
      <c r="D654" s="45" t="s">
        <v>1969</v>
      </c>
      <c r="E654" s="45" t="s">
        <v>201</v>
      </c>
      <c r="F654" s="45" t="s">
        <v>1970</v>
      </c>
    </row>
    <row r="655" spans="1:6" ht="14.25" customHeight="1" x14ac:dyDescent="0.2">
      <c r="A655" s="93">
        <f t="shared" si="10"/>
        <v>41877.583330000001</v>
      </c>
      <c r="B655" s="38">
        <v>14</v>
      </c>
      <c r="C655" s="45" t="s">
        <v>1971</v>
      </c>
      <c r="D655" s="45" t="s">
        <v>227</v>
      </c>
      <c r="E655" s="45" t="s">
        <v>1972</v>
      </c>
      <c r="F655" s="45" t="s">
        <v>1973</v>
      </c>
    </row>
    <row r="656" spans="1:6" ht="14.25" customHeight="1" x14ac:dyDescent="0.2">
      <c r="A656" s="93">
        <f t="shared" si="10"/>
        <v>41877.625</v>
      </c>
      <c r="B656" s="38">
        <v>15</v>
      </c>
      <c r="C656" s="45" t="s">
        <v>1974</v>
      </c>
      <c r="D656" s="45" t="s">
        <v>227</v>
      </c>
      <c r="E656" s="45" t="s">
        <v>1975</v>
      </c>
      <c r="F656" s="45" t="s">
        <v>1976</v>
      </c>
    </row>
    <row r="657" spans="1:6" ht="14.25" customHeight="1" x14ac:dyDescent="0.2">
      <c r="A657" s="93">
        <f t="shared" si="10"/>
        <v>41877.666669999999</v>
      </c>
      <c r="B657" s="38">
        <v>16</v>
      </c>
      <c r="C657" s="45" t="s">
        <v>1977</v>
      </c>
      <c r="D657" s="45" t="s">
        <v>201</v>
      </c>
      <c r="E657" s="45" t="s">
        <v>1978</v>
      </c>
      <c r="F657" s="45" t="s">
        <v>1979</v>
      </c>
    </row>
    <row r="658" spans="1:6" ht="14.25" customHeight="1" x14ac:dyDescent="0.2">
      <c r="A658" s="93">
        <f t="shared" si="10"/>
        <v>41877.708330000001</v>
      </c>
      <c r="B658" s="38">
        <v>17</v>
      </c>
      <c r="C658" s="45" t="s">
        <v>1980</v>
      </c>
      <c r="D658" s="45" t="s">
        <v>201</v>
      </c>
      <c r="E658" s="45" t="s">
        <v>1981</v>
      </c>
      <c r="F658" s="45" t="s">
        <v>1982</v>
      </c>
    </row>
    <row r="659" spans="1:6" ht="14.25" customHeight="1" x14ac:dyDescent="0.2">
      <c r="A659" s="93">
        <f t="shared" si="10"/>
        <v>41877.75</v>
      </c>
      <c r="B659" s="38">
        <v>18</v>
      </c>
      <c r="C659" s="45" t="s">
        <v>1983</v>
      </c>
      <c r="D659" s="45" t="s">
        <v>201</v>
      </c>
      <c r="E659" s="45" t="s">
        <v>1984</v>
      </c>
      <c r="F659" s="45" t="s">
        <v>1985</v>
      </c>
    </row>
    <row r="660" spans="1:6" ht="14.25" customHeight="1" x14ac:dyDescent="0.2">
      <c r="A660" s="93">
        <f t="shared" si="10"/>
        <v>41877.791669999999</v>
      </c>
      <c r="B660" s="38">
        <v>19</v>
      </c>
      <c r="C660" s="45" t="s">
        <v>1986</v>
      </c>
      <c r="D660" s="45" t="s">
        <v>1987</v>
      </c>
      <c r="E660" s="45" t="s">
        <v>201</v>
      </c>
      <c r="F660" s="45" t="s">
        <v>1988</v>
      </c>
    </row>
    <row r="661" spans="1:6" ht="14.25" customHeight="1" x14ac:dyDescent="0.2">
      <c r="A661" s="93">
        <f t="shared" si="10"/>
        <v>41877.833330000001</v>
      </c>
      <c r="B661" s="38">
        <v>20</v>
      </c>
      <c r="C661" s="45" t="s">
        <v>1989</v>
      </c>
      <c r="D661" s="45" t="s">
        <v>1990</v>
      </c>
      <c r="E661" s="45" t="s">
        <v>264</v>
      </c>
      <c r="F661" s="45" t="s">
        <v>1991</v>
      </c>
    </row>
    <row r="662" spans="1:6" ht="14.25" customHeight="1" x14ac:dyDescent="0.2">
      <c r="A662" s="93">
        <f t="shared" si="10"/>
        <v>41877.875</v>
      </c>
      <c r="B662" s="38">
        <v>21</v>
      </c>
      <c r="C662" s="45" t="s">
        <v>1992</v>
      </c>
      <c r="D662" s="45" t="s">
        <v>201</v>
      </c>
      <c r="E662" s="45" t="s">
        <v>1993</v>
      </c>
      <c r="F662" s="45" t="s">
        <v>1994</v>
      </c>
    </row>
    <row r="663" spans="1:6" ht="14.25" customHeight="1" x14ac:dyDescent="0.2">
      <c r="A663" s="93">
        <f t="shared" si="10"/>
        <v>41877.916669999999</v>
      </c>
      <c r="B663" s="38">
        <v>22</v>
      </c>
      <c r="C663" s="45" t="s">
        <v>715</v>
      </c>
      <c r="D663" s="45" t="s">
        <v>201</v>
      </c>
      <c r="E663" s="45" t="s">
        <v>1995</v>
      </c>
      <c r="F663" s="45" t="s">
        <v>1996</v>
      </c>
    </row>
    <row r="664" spans="1:6" ht="14.25" customHeight="1" x14ac:dyDescent="0.2">
      <c r="A664" s="93">
        <f t="shared" si="10"/>
        <v>41877.958330000001</v>
      </c>
      <c r="B664" s="38">
        <v>23</v>
      </c>
      <c r="C664" s="45" t="s">
        <v>1997</v>
      </c>
      <c r="D664" s="45" t="s">
        <v>201</v>
      </c>
      <c r="E664" s="45" t="s">
        <v>1998</v>
      </c>
      <c r="F664" s="45" t="s">
        <v>1999</v>
      </c>
    </row>
    <row r="665" spans="1:6" ht="14.25" customHeight="1" x14ac:dyDescent="0.2">
      <c r="A665" s="93">
        <f t="shared" si="10"/>
        <v>41878</v>
      </c>
      <c r="B665" s="38">
        <v>0</v>
      </c>
      <c r="C665" s="45" t="s">
        <v>2000</v>
      </c>
      <c r="D665" s="45" t="s">
        <v>201</v>
      </c>
      <c r="E665" s="45" t="s">
        <v>2001</v>
      </c>
      <c r="F665" s="45" t="s">
        <v>2002</v>
      </c>
    </row>
    <row r="666" spans="1:6" ht="14.25" customHeight="1" x14ac:dyDescent="0.2">
      <c r="A666" s="93">
        <f t="shared" si="10"/>
        <v>41878.041669999999</v>
      </c>
      <c r="B666" s="38">
        <v>1</v>
      </c>
      <c r="C666" s="45" t="s">
        <v>2003</v>
      </c>
      <c r="D666" s="45" t="s">
        <v>201</v>
      </c>
      <c r="E666" s="45" t="s">
        <v>2004</v>
      </c>
      <c r="F666" s="45" t="s">
        <v>2005</v>
      </c>
    </row>
    <row r="667" spans="1:6" ht="14.25" customHeight="1" x14ac:dyDescent="0.2">
      <c r="A667" s="93">
        <f t="shared" si="10"/>
        <v>41878.083330000001</v>
      </c>
      <c r="B667" s="38">
        <v>2</v>
      </c>
      <c r="C667" s="45" t="s">
        <v>2006</v>
      </c>
      <c r="D667" s="45" t="s">
        <v>201</v>
      </c>
      <c r="E667" s="45" t="s">
        <v>2007</v>
      </c>
      <c r="F667" s="45" t="s">
        <v>2008</v>
      </c>
    </row>
    <row r="668" spans="1:6" ht="14.25" customHeight="1" x14ac:dyDescent="0.2">
      <c r="A668" s="93">
        <f t="shared" si="10"/>
        <v>41878.125</v>
      </c>
      <c r="B668" s="38">
        <v>3</v>
      </c>
      <c r="C668" s="45" t="s">
        <v>2009</v>
      </c>
      <c r="D668" s="45" t="s">
        <v>2010</v>
      </c>
      <c r="E668" s="45" t="s">
        <v>201</v>
      </c>
      <c r="F668" s="45" t="s">
        <v>2011</v>
      </c>
    </row>
    <row r="669" spans="1:6" ht="14.25" customHeight="1" x14ac:dyDescent="0.2">
      <c r="A669" s="93">
        <f t="shared" si="10"/>
        <v>41878.166669999999</v>
      </c>
      <c r="B669" s="38">
        <v>4</v>
      </c>
      <c r="C669" s="45" t="s">
        <v>2012</v>
      </c>
      <c r="D669" s="45" t="s">
        <v>2013</v>
      </c>
      <c r="E669" s="45" t="s">
        <v>201</v>
      </c>
      <c r="F669" s="45" t="s">
        <v>2014</v>
      </c>
    </row>
    <row r="670" spans="1:6" ht="14.25" customHeight="1" x14ac:dyDescent="0.2">
      <c r="A670" s="93">
        <f t="shared" si="10"/>
        <v>41878.208330000001</v>
      </c>
      <c r="B670" s="38">
        <v>5</v>
      </c>
      <c r="C670" s="45" t="s">
        <v>2015</v>
      </c>
      <c r="D670" s="45" t="s">
        <v>2016</v>
      </c>
      <c r="E670" s="45" t="s">
        <v>201</v>
      </c>
      <c r="F670" s="45" t="s">
        <v>2017</v>
      </c>
    </row>
    <row r="671" spans="1:6" ht="14.25" customHeight="1" x14ac:dyDescent="0.2">
      <c r="A671" s="93">
        <f t="shared" si="10"/>
        <v>41878.25</v>
      </c>
      <c r="B671" s="38">
        <v>6</v>
      </c>
      <c r="C671" s="45" t="s">
        <v>2018</v>
      </c>
      <c r="D671" s="45" t="s">
        <v>2019</v>
      </c>
      <c r="E671" s="45" t="s">
        <v>201</v>
      </c>
      <c r="F671" s="45" t="s">
        <v>2020</v>
      </c>
    </row>
    <row r="672" spans="1:6" ht="14.25" customHeight="1" x14ac:dyDescent="0.2">
      <c r="A672" s="93">
        <f t="shared" si="10"/>
        <v>41878.291669999999</v>
      </c>
      <c r="B672" s="38">
        <v>7</v>
      </c>
      <c r="C672" s="45" t="s">
        <v>2021</v>
      </c>
      <c r="D672" s="45" t="s">
        <v>2022</v>
      </c>
      <c r="E672" s="45" t="s">
        <v>201</v>
      </c>
      <c r="F672" s="45" t="s">
        <v>2023</v>
      </c>
    </row>
    <row r="673" spans="1:6" ht="14.25" customHeight="1" x14ac:dyDescent="0.2">
      <c r="A673" s="93">
        <f t="shared" si="10"/>
        <v>41878.333330000001</v>
      </c>
      <c r="B673" s="38">
        <v>8</v>
      </c>
      <c r="C673" s="45" t="s">
        <v>2024</v>
      </c>
      <c r="D673" s="45" t="s">
        <v>2025</v>
      </c>
      <c r="E673" s="45" t="s">
        <v>201</v>
      </c>
      <c r="F673" s="45" t="s">
        <v>2026</v>
      </c>
    </row>
    <row r="674" spans="1:6" ht="14.25" customHeight="1" x14ac:dyDescent="0.2">
      <c r="A674" s="93">
        <f t="shared" si="10"/>
        <v>41878.375</v>
      </c>
      <c r="B674" s="38">
        <v>9</v>
      </c>
      <c r="C674" s="45" t="s">
        <v>2027</v>
      </c>
      <c r="D674" s="45" t="s">
        <v>2028</v>
      </c>
      <c r="E674" s="45" t="s">
        <v>201</v>
      </c>
      <c r="F674" s="45" t="s">
        <v>2029</v>
      </c>
    </row>
    <row r="675" spans="1:6" ht="14.25" customHeight="1" x14ac:dyDescent="0.2">
      <c r="A675" s="93">
        <f t="shared" si="10"/>
        <v>41878.416669999999</v>
      </c>
      <c r="B675" s="38">
        <v>10</v>
      </c>
      <c r="C675" s="45" t="s">
        <v>2030</v>
      </c>
      <c r="D675" s="45" t="s">
        <v>2031</v>
      </c>
      <c r="E675" s="45" t="s">
        <v>201</v>
      </c>
      <c r="F675" s="45" t="s">
        <v>2032</v>
      </c>
    </row>
    <row r="676" spans="1:6" ht="14.25" customHeight="1" x14ac:dyDescent="0.2">
      <c r="A676" s="93">
        <f t="shared" si="10"/>
        <v>41878.458330000001</v>
      </c>
      <c r="B676" s="38">
        <v>11</v>
      </c>
      <c r="C676" s="45" t="s">
        <v>2033</v>
      </c>
      <c r="D676" s="45" t="s">
        <v>2034</v>
      </c>
      <c r="E676" s="45" t="s">
        <v>201</v>
      </c>
      <c r="F676" s="45" t="s">
        <v>2035</v>
      </c>
    </row>
    <row r="677" spans="1:6" ht="14.25" customHeight="1" x14ac:dyDescent="0.2">
      <c r="A677" s="93">
        <f t="shared" si="10"/>
        <v>41878.5</v>
      </c>
      <c r="B677" s="38">
        <v>12</v>
      </c>
      <c r="C677" s="45" t="s">
        <v>2036</v>
      </c>
      <c r="D677" s="45" t="s">
        <v>227</v>
      </c>
      <c r="E677" s="45" t="s">
        <v>2037</v>
      </c>
      <c r="F677" s="45" t="s">
        <v>2038</v>
      </c>
    </row>
    <row r="678" spans="1:6" ht="14.25" customHeight="1" x14ac:dyDescent="0.2">
      <c r="A678" s="93">
        <f t="shared" si="10"/>
        <v>41878.541669999999</v>
      </c>
      <c r="B678" s="38">
        <v>13</v>
      </c>
      <c r="C678" s="45" t="s">
        <v>1896</v>
      </c>
      <c r="D678" s="45" t="s">
        <v>201</v>
      </c>
      <c r="E678" s="45" t="s">
        <v>2039</v>
      </c>
      <c r="F678" s="45" t="s">
        <v>1898</v>
      </c>
    </row>
    <row r="679" spans="1:6" ht="14.25" customHeight="1" x14ac:dyDescent="0.2">
      <c r="A679" s="93">
        <f t="shared" si="10"/>
        <v>41878.583330000001</v>
      </c>
      <c r="B679" s="38">
        <v>14</v>
      </c>
      <c r="C679" s="45" t="s">
        <v>1890</v>
      </c>
      <c r="D679" s="45" t="s">
        <v>2040</v>
      </c>
      <c r="E679" s="45" t="s">
        <v>201</v>
      </c>
      <c r="F679" s="45" t="s">
        <v>1892</v>
      </c>
    </row>
    <row r="680" spans="1:6" ht="14.25" customHeight="1" x14ac:dyDescent="0.2">
      <c r="A680" s="93">
        <f t="shared" si="10"/>
        <v>41878.625</v>
      </c>
      <c r="B680" s="38">
        <v>15</v>
      </c>
      <c r="C680" s="45" t="s">
        <v>2041</v>
      </c>
      <c r="D680" s="45" t="s">
        <v>2042</v>
      </c>
      <c r="E680" s="45" t="s">
        <v>1617</v>
      </c>
      <c r="F680" s="45" t="s">
        <v>2043</v>
      </c>
    </row>
    <row r="681" spans="1:6" ht="14.25" customHeight="1" x14ac:dyDescent="0.2">
      <c r="A681" s="93">
        <f t="shared" si="10"/>
        <v>41878.666669999999</v>
      </c>
      <c r="B681" s="38">
        <v>16</v>
      </c>
      <c r="C681" s="45" t="s">
        <v>2044</v>
      </c>
      <c r="D681" s="45" t="s">
        <v>201</v>
      </c>
      <c r="E681" s="45" t="s">
        <v>2045</v>
      </c>
      <c r="F681" s="45" t="s">
        <v>2046</v>
      </c>
    </row>
    <row r="682" spans="1:6" ht="14.25" customHeight="1" x14ac:dyDescent="0.2">
      <c r="A682" s="93">
        <f t="shared" si="10"/>
        <v>41878.708330000001</v>
      </c>
      <c r="B682" s="38">
        <v>17</v>
      </c>
      <c r="C682" s="45" t="s">
        <v>2047</v>
      </c>
      <c r="D682" s="45" t="s">
        <v>201</v>
      </c>
      <c r="E682" s="45" t="s">
        <v>2048</v>
      </c>
      <c r="F682" s="45" t="s">
        <v>2049</v>
      </c>
    </row>
    <row r="683" spans="1:6" ht="14.25" customHeight="1" x14ac:dyDescent="0.2">
      <c r="A683" s="93">
        <f t="shared" si="10"/>
        <v>41878.75</v>
      </c>
      <c r="B683" s="38">
        <v>18</v>
      </c>
      <c r="C683" s="45" t="s">
        <v>2050</v>
      </c>
      <c r="D683" s="45" t="s">
        <v>201</v>
      </c>
      <c r="E683" s="45" t="s">
        <v>2051</v>
      </c>
      <c r="F683" s="45" t="s">
        <v>2052</v>
      </c>
    </row>
    <row r="684" spans="1:6" ht="14.25" customHeight="1" x14ac:dyDescent="0.2">
      <c r="A684" s="93">
        <f t="shared" si="10"/>
        <v>41878.791669999999</v>
      </c>
      <c r="B684" s="38">
        <v>19</v>
      </c>
      <c r="C684" s="45" t="s">
        <v>2053</v>
      </c>
      <c r="D684" s="45" t="s">
        <v>2054</v>
      </c>
      <c r="E684" s="45" t="s">
        <v>201</v>
      </c>
      <c r="F684" s="45" t="s">
        <v>2055</v>
      </c>
    </row>
    <row r="685" spans="1:6" ht="14.25" customHeight="1" x14ac:dyDescent="0.2">
      <c r="A685" s="93">
        <f t="shared" si="10"/>
        <v>41878.833330000001</v>
      </c>
      <c r="B685" s="38">
        <v>20</v>
      </c>
      <c r="C685" s="45" t="s">
        <v>2056</v>
      </c>
      <c r="D685" s="45" t="s">
        <v>2057</v>
      </c>
      <c r="E685" s="45" t="s">
        <v>2058</v>
      </c>
      <c r="F685" s="45" t="s">
        <v>2059</v>
      </c>
    </row>
    <row r="686" spans="1:6" ht="14.25" customHeight="1" x14ac:dyDescent="0.2">
      <c r="A686" s="93">
        <f t="shared" si="10"/>
        <v>41878.875</v>
      </c>
      <c r="B686" s="38">
        <v>21</v>
      </c>
      <c r="C686" s="45" t="s">
        <v>2060</v>
      </c>
      <c r="D686" s="45" t="s">
        <v>201</v>
      </c>
      <c r="E686" s="45" t="s">
        <v>2061</v>
      </c>
      <c r="F686" s="45" t="s">
        <v>2062</v>
      </c>
    </row>
    <row r="687" spans="1:6" ht="14.25" customHeight="1" x14ac:dyDescent="0.2">
      <c r="A687" s="93">
        <f t="shared" si="10"/>
        <v>41878.916669999999</v>
      </c>
      <c r="B687" s="38">
        <v>22</v>
      </c>
      <c r="C687" s="45" t="s">
        <v>2063</v>
      </c>
      <c r="D687" s="45" t="s">
        <v>201</v>
      </c>
      <c r="E687" s="45" t="s">
        <v>2064</v>
      </c>
      <c r="F687" s="45" t="s">
        <v>2065</v>
      </c>
    </row>
    <row r="688" spans="1:6" ht="14.25" customHeight="1" x14ac:dyDescent="0.2">
      <c r="A688" s="93">
        <f t="shared" si="10"/>
        <v>41878.958330000001</v>
      </c>
      <c r="B688" s="38">
        <v>23</v>
      </c>
      <c r="C688" s="45" t="s">
        <v>2066</v>
      </c>
      <c r="D688" s="45" t="s">
        <v>201</v>
      </c>
      <c r="E688" s="45" t="s">
        <v>2067</v>
      </c>
      <c r="F688" s="45" t="s">
        <v>2068</v>
      </c>
    </row>
    <row r="689" spans="1:6" ht="14.25" customHeight="1" x14ac:dyDescent="0.2">
      <c r="A689" s="93">
        <f t="shared" si="10"/>
        <v>41879</v>
      </c>
      <c r="B689" s="38">
        <v>0</v>
      </c>
      <c r="C689" s="45" t="s">
        <v>2069</v>
      </c>
      <c r="D689" s="45" t="s">
        <v>201</v>
      </c>
      <c r="E689" s="45" t="s">
        <v>2070</v>
      </c>
      <c r="F689" s="45" t="s">
        <v>2071</v>
      </c>
    </row>
    <row r="690" spans="1:6" ht="14.25" customHeight="1" x14ac:dyDescent="0.2">
      <c r="A690" s="93">
        <f t="shared" si="10"/>
        <v>41879.041669999999</v>
      </c>
      <c r="B690" s="38">
        <v>1</v>
      </c>
      <c r="C690" s="45" t="s">
        <v>2072</v>
      </c>
      <c r="D690" s="45" t="s">
        <v>201</v>
      </c>
      <c r="E690" s="45" t="s">
        <v>2073</v>
      </c>
      <c r="F690" s="45" t="s">
        <v>2074</v>
      </c>
    </row>
    <row r="691" spans="1:6" ht="14.25" customHeight="1" x14ac:dyDescent="0.2">
      <c r="A691" s="93">
        <f t="shared" si="10"/>
        <v>41879.083330000001</v>
      </c>
      <c r="B691" s="38">
        <v>2</v>
      </c>
      <c r="C691" s="45" t="s">
        <v>2075</v>
      </c>
      <c r="D691" s="45" t="s">
        <v>201</v>
      </c>
      <c r="E691" s="45" t="s">
        <v>2076</v>
      </c>
      <c r="F691" s="45" t="s">
        <v>2077</v>
      </c>
    </row>
    <row r="692" spans="1:6" ht="14.25" customHeight="1" x14ac:dyDescent="0.2">
      <c r="A692" s="93">
        <f t="shared" si="10"/>
        <v>41879.125</v>
      </c>
      <c r="B692" s="38">
        <v>3</v>
      </c>
      <c r="C692" s="45" t="s">
        <v>2078</v>
      </c>
      <c r="D692" s="45" t="s">
        <v>2079</v>
      </c>
      <c r="E692" s="45" t="s">
        <v>201</v>
      </c>
      <c r="F692" s="45" t="s">
        <v>2080</v>
      </c>
    </row>
    <row r="693" spans="1:6" ht="14.25" customHeight="1" x14ac:dyDescent="0.2">
      <c r="A693" s="93">
        <f t="shared" si="10"/>
        <v>41879.166669999999</v>
      </c>
      <c r="B693" s="38">
        <v>4</v>
      </c>
      <c r="C693" s="45" t="s">
        <v>2081</v>
      </c>
      <c r="D693" s="45" t="s">
        <v>2082</v>
      </c>
      <c r="E693" s="45" t="s">
        <v>201</v>
      </c>
      <c r="F693" s="45" t="s">
        <v>2083</v>
      </c>
    </row>
    <row r="694" spans="1:6" ht="14.25" customHeight="1" x14ac:dyDescent="0.2">
      <c r="A694" s="93">
        <f t="shared" si="10"/>
        <v>41879.208330000001</v>
      </c>
      <c r="B694" s="38">
        <v>5</v>
      </c>
      <c r="C694" s="45" t="s">
        <v>2084</v>
      </c>
      <c r="D694" s="45" t="s">
        <v>2085</v>
      </c>
      <c r="E694" s="45" t="s">
        <v>201</v>
      </c>
      <c r="F694" s="45" t="s">
        <v>2086</v>
      </c>
    </row>
    <row r="695" spans="1:6" ht="14.25" customHeight="1" x14ac:dyDescent="0.2">
      <c r="A695" s="93">
        <f t="shared" si="10"/>
        <v>41879.25</v>
      </c>
      <c r="B695" s="38">
        <v>6</v>
      </c>
      <c r="C695" s="45" t="s">
        <v>2087</v>
      </c>
      <c r="D695" s="45" t="s">
        <v>2088</v>
      </c>
      <c r="E695" s="45" t="s">
        <v>201</v>
      </c>
      <c r="F695" s="45" t="s">
        <v>2089</v>
      </c>
    </row>
    <row r="696" spans="1:6" ht="14.25" customHeight="1" x14ac:dyDescent="0.2">
      <c r="A696" s="93">
        <f t="shared" si="10"/>
        <v>41879.291669999999</v>
      </c>
      <c r="B696" s="38">
        <v>7</v>
      </c>
      <c r="C696" s="45" t="s">
        <v>2090</v>
      </c>
      <c r="D696" s="45" t="s">
        <v>2091</v>
      </c>
      <c r="E696" s="45" t="s">
        <v>201</v>
      </c>
      <c r="F696" s="45" t="s">
        <v>2092</v>
      </c>
    </row>
    <row r="697" spans="1:6" ht="14.25" customHeight="1" x14ac:dyDescent="0.2">
      <c r="A697" s="93">
        <f t="shared" si="10"/>
        <v>41879.333330000001</v>
      </c>
      <c r="B697" s="38">
        <v>8</v>
      </c>
      <c r="C697" s="45" t="s">
        <v>2093</v>
      </c>
      <c r="D697" s="45" t="s">
        <v>2094</v>
      </c>
      <c r="E697" s="45" t="s">
        <v>2095</v>
      </c>
      <c r="F697" s="45" t="s">
        <v>2096</v>
      </c>
    </row>
    <row r="698" spans="1:6" ht="14.25" customHeight="1" x14ac:dyDescent="0.2">
      <c r="A698" s="93">
        <f t="shared" si="10"/>
        <v>41879.375</v>
      </c>
      <c r="B698" s="38">
        <v>9</v>
      </c>
      <c r="C698" s="45" t="s">
        <v>2097</v>
      </c>
      <c r="D698" s="45" t="s">
        <v>2098</v>
      </c>
      <c r="E698" s="45" t="s">
        <v>2099</v>
      </c>
      <c r="F698" s="45" t="s">
        <v>2100</v>
      </c>
    </row>
    <row r="699" spans="1:6" ht="14.25" customHeight="1" x14ac:dyDescent="0.2">
      <c r="A699" s="93">
        <f t="shared" si="10"/>
        <v>41879.416669999999</v>
      </c>
      <c r="B699" s="38">
        <v>10</v>
      </c>
      <c r="C699" s="45" t="s">
        <v>2101</v>
      </c>
      <c r="D699" s="45" t="s">
        <v>201</v>
      </c>
      <c r="E699" s="45" t="s">
        <v>2102</v>
      </c>
      <c r="F699" s="45" t="s">
        <v>2103</v>
      </c>
    </row>
    <row r="700" spans="1:6" ht="14.25" customHeight="1" x14ac:dyDescent="0.2">
      <c r="A700" s="93">
        <f t="shared" si="10"/>
        <v>41879.458330000001</v>
      </c>
      <c r="B700" s="38">
        <v>11</v>
      </c>
      <c r="C700" s="45" t="s">
        <v>2104</v>
      </c>
      <c r="D700" s="45" t="s">
        <v>201</v>
      </c>
      <c r="E700" s="45" t="s">
        <v>2105</v>
      </c>
      <c r="F700" s="45" t="s">
        <v>2106</v>
      </c>
    </row>
    <row r="701" spans="1:6" ht="14.25" customHeight="1" x14ac:dyDescent="0.2">
      <c r="A701" s="93">
        <f t="shared" si="10"/>
        <v>41879.5</v>
      </c>
      <c r="B701" s="38">
        <v>12</v>
      </c>
      <c r="C701" s="45" t="s">
        <v>2107</v>
      </c>
      <c r="D701" s="45" t="s">
        <v>201</v>
      </c>
      <c r="E701" s="45" t="s">
        <v>2108</v>
      </c>
      <c r="F701" s="45" t="s">
        <v>2109</v>
      </c>
    </row>
    <row r="702" spans="1:6" ht="14.25" customHeight="1" x14ac:dyDescent="0.2">
      <c r="A702" s="93">
        <f t="shared" si="10"/>
        <v>41879.541669999999</v>
      </c>
      <c r="B702" s="38">
        <v>13</v>
      </c>
      <c r="C702" s="45" t="s">
        <v>2110</v>
      </c>
      <c r="D702" s="45" t="s">
        <v>227</v>
      </c>
      <c r="E702" s="45" t="s">
        <v>2064</v>
      </c>
      <c r="F702" s="45" t="s">
        <v>2111</v>
      </c>
    </row>
    <row r="703" spans="1:6" ht="14.25" customHeight="1" x14ac:dyDescent="0.2">
      <c r="A703" s="93">
        <f t="shared" si="10"/>
        <v>41879.583330000001</v>
      </c>
      <c r="B703" s="38">
        <v>14</v>
      </c>
      <c r="C703" s="45" t="s">
        <v>2112</v>
      </c>
      <c r="D703" s="45" t="s">
        <v>201</v>
      </c>
      <c r="E703" s="45" t="s">
        <v>2113</v>
      </c>
      <c r="F703" s="45" t="s">
        <v>2114</v>
      </c>
    </row>
    <row r="704" spans="1:6" ht="14.25" customHeight="1" x14ac:dyDescent="0.2">
      <c r="A704" s="93">
        <f t="shared" si="10"/>
        <v>41879.625</v>
      </c>
      <c r="B704" s="38">
        <v>15</v>
      </c>
      <c r="C704" s="45" t="s">
        <v>2115</v>
      </c>
      <c r="D704" s="45" t="s">
        <v>201</v>
      </c>
      <c r="E704" s="45" t="s">
        <v>2116</v>
      </c>
      <c r="F704" s="45" t="s">
        <v>2117</v>
      </c>
    </row>
    <row r="705" spans="1:6" ht="14.25" customHeight="1" x14ac:dyDescent="0.2">
      <c r="A705" s="93">
        <f t="shared" si="10"/>
        <v>41879.666669999999</v>
      </c>
      <c r="B705" s="38">
        <v>16</v>
      </c>
      <c r="C705" s="45" t="s">
        <v>2118</v>
      </c>
      <c r="D705" s="45" t="s">
        <v>201</v>
      </c>
      <c r="E705" s="45" t="s">
        <v>2119</v>
      </c>
      <c r="F705" s="45" t="s">
        <v>2120</v>
      </c>
    </row>
    <row r="706" spans="1:6" ht="14.25" customHeight="1" x14ac:dyDescent="0.2">
      <c r="A706" s="93">
        <f t="shared" ref="A706:A769" si="11">A682+1</f>
        <v>41879.708330000001</v>
      </c>
      <c r="B706" s="38">
        <v>17</v>
      </c>
      <c r="C706" s="45" t="s">
        <v>2121</v>
      </c>
      <c r="D706" s="45" t="s">
        <v>201</v>
      </c>
      <c r="E706" s="45" t="s">
        <v>2122</v>
      </c>
      <c r="F706" s="45" t="s">
        <v>2123</v>
      </c>
    </row>
    <row r="707" spans="1:6" ht="14.25" customHeight="1" x14ac:dyDescent="0.2">
      <c r="A707" s="93">
        <f t="shared" si="11"/>
        <v>41879.75</v>
      </c>
      <c r="B707" s="38">
        <v>18</v>
      </c>
      <c r="C707" s="45" t="s">
        <v>2124</v>
      </c>
      <c r="D707" s="45" t="s">
        <v>201</v>
      </c>
      <c r="E707" s="45" t="s">
        <v>2125</v>
      </c>
      <c r="F707" s="45" t="s">
        <v>2126</v>
      </c>
    </row>
    <row r="708" spans="1:6" ht="14.25" customHeight="1" x14ac:dyDescent="0.2">
      <c r="A708" s="93">
        <f t="shared" si="11"/>
        <v>41879.791669999999</v>
      </c>
      <c r="B708" s="38">
        <v>19</v>
      </c>
      <c r="C708" s="45" t="s">
        <v>2127</v>
      </c>
      <c r="D708" s="45" t="s">
        <v>2128</v>
      </c>
      <c r="E708" s="45" t="s">
        <v>2129</v>
      </c>
      <c r="F708" s="45" t="s">
        <v>2130</v>
      </c>
    </row>
    <row r="709" spans="1:6" ht="14.25" customHeight="1" x14ac:dyDescent="0.2">
      <c r="A709" s="93">
        <f t="shared" si="11"/>
        <v>41879.833330000001</v>
      </c>
      <c r="B709" s="38">
        <v>20</v>
      </c>
      <c r="C709" s="45" t="s">
        <v>2131</v>
      </c>
      <c r="D709" s="45" t="s">
        <v>2132</v>
      </c>
      <c r="E709" s="45" t="s">
        <v>2133</v>
      </c>
      <c r="F709" s="45" t="s">
        <v>2134</v>
      </c>
    </row>
    <row r="710" spans="1:6" ht="14.25" customHeight="1" x14ac:dyDescent="0.2">
      <c r="A710" s="93">
        <f t="shared" si="11"/>
        <v>41879.875</v>
      </c>
      <c r="B710" s="38">
        <v>21</v>
      </c>
      <c r="C710" s="45" t="s">
        <v>2135</v>
      </c>
      <c r="D710" s="45" t="s">
        <v>201</v>
      </c>
      <c r="E710" s="45" t="s">
        <v>2136</v>
      </c>
      <c r="F710" s="45" t="s">
        <v>2137</v>
      </c>
    </row>
    <row r="711" spans="1:6" ht="14.25" customHeight="1" x14ac:dyDescent="0.2">
      <c r="A711" s="93">
        <f t="shared" si="11"/>
        <v>41879.916669999999</v>
      </c>
      <c r="B711" s="38">
        <v>22</v>
      </c>
      <c r="C711" s="45" t="s">
        <v>2138</v>
      </c>
      <c r="D711" s="45" t="s">
        <v>201</v>
      </c>
      <c r="E711" s="45" t="s">
        <v>2139</v>
      </c>
      <c r="F711" s="45" t="s">
        <v>2140</v>
      </c>
    </row>
    <row r="712" spans="1:6" ht="14.25" customHeight="1" x14ac:dyDescent="0.2">
      <c r="A712" s="93">
        <f t="shared" si="11"/>
        <v>41879.958330000001</v>
      </c>
      <c r="B712" s="38">
        <v>23</v>
      </c>
      <c r="C712" s="45" t="s">
        <v>773</v>
      </c>
      <c r="D712" s="45" t="s">
        <v>227</v>
      </c>
      <c r="E712" s="45" t="s">
        <v>2141</v>
      </c>
      <c r="F712" s="45" t="s">
        <v>775</v>
      </c>
    </row>
    <row r="713" spans="1:6" x14ac:dyDescent="0.2">
      <c r="A713" s="93">
        <f t="shared" si="11"/>
        <v>41880</v>
      </c>
      <c r="B713" s="38">
        <v>0</v>
      </c>
      <c r="C713" s="45" t="s">
        <v>2142</v>
      </c>
      <c r="D713" s="45" t="s">
        <v>201</v>
      </c>
      <c r="E713" s="45" t="s">
        <v>2143</v>
      </c>
      <c r="F713" s="45" t="s">
        <v>2144</v>
      </c>
    </row>
    <row r="714" spans="1:6" x14ac:dyDescent="0.2">
      <c r="A714" s="93">
        <f t="shared" si="11"/>
        <v>41880.041669999999</v>
      </c>
      <c r="B714" s="38">
        <v>1</v>
      </c>
      <c r="C714" s="45" t="s">
        <v>2145</v>
      </c>
      <c r="D714" s="45" t="s">
        <v>227</v>
      </c>
      <c r="E714" s="45" t="s">
        <v>2146</v>
      </c>
      <c r="F714" s="45" t="s">
        <v>2147</v>
      </c>
    </row>
    <row r="715" spans="1:6" x14ac:dyDescent="0.2">
      <c r="A715" s="93">
        <f t="shared" si="11"/>
        <v>41880.083330000001</v>
      </c>
      <c r="B715" s="38">
        <v>2</v>
      </c>
      <c r="C715" s="45" t="s">
        <v>2148</v>
      </c>
      <c r="D715" s="45" t="s">
        <v>2149</v>
      </c>
      <c r="E715" s="45" t="s">
        <v>2150</v>
      </c>
      <c r="F715" s="45" t="s">
        <v>2151</v>
      </c>
    </row>
    <row r="716" spans="1:6" x14ac:dyDescent="0.2">
      <c r="A716" s="93">
        <f t="shared" si="11"/>
        <v>41880.125</v>
      </c>
      <c r="B716" s="38">
        <v>3</v>
      </c>
      <c r="C716" s="45" t="s">
        <v>2152</v>
      </c>
      <c r="D716" s="45" t="s">
        <v>2153</v>
      </c>
      <c r="E716" s="45" t="s">
        <v>201</v>
      </c>
      <c r="F716" s="45" t="s">
        <v>2154</v>
      </c>
    </row>
    <row r="717" spans="1:6" x14ac:dyDescent="0.2">
      <c r="A717" s="93">
        <f t="shared" si="11"/>
        <v>41880.166669999999</v>
      </c>
      <c r="B717" s="38">
        <v>4</v>
      </c>
      <c r="C717" s="45" t="s">
        <v>2155</v>
      </c>
      <c r="D717" s="45" t="s">
        <v>2156</v>
      </c>
      <c r="E717" s="45" t="s">
        <v>201</v>
      </c>
      <c r="F717" s="45" t="s">
        <v>2157</v>
      </c>
    </row>
    <row r="718" spans="1:6" x14ac:dyDescent="0.2">
      <c r="A718" s="93">
        <f t="shared" si="11"/>
        <v>41880.208330000001</v>
      </c>
      <c r="B718" s="38">
        <v>5</v>
      </c>
      <c r="C718" s="45" t="s">
        <v>2158</v>
      </c>
      <c r="D718" s="45" t="s">
        <v>2159</v>
      </c>
      <c r="E718" s="45" t="s">
        <v>201</v>
      </c>
      <c r="F718" s="45" t="s">
        <v>2160</v>
      </c>
    </row>
    <row r="719" spans="1:6" x14ac:dyDescent="0.2">
      <c r="A719" s="93">
        <f t="shared" si="11"/>
        <v>41880.25</v>
      </c>
      <c r="B719" s="38">
        <v>6</v>
      </c>
      <c r="C719" s="45" t="s">
        <v>1960</v>
      </c>
      <c r="D719" s="45" t="s">
        <v>2161</v>
      </c>
      <c r="E719" s="45" t="s">
        <v>201</v>
      </c>
      <c r="F719" s="45" t="s">
        <v>2162</v>
      </c>
    </row>
    <row r="720" spans="1:6" x14ac:dyDescent="0.2">
      <c r="A720" s="93">
        <f t="shared" si="11"/>
        <v>41880.291669999999</v>
      </c>
      <c r="B720" s="38">
        <v>7</v>
      </c>
      <c r="C720" s="45" t="s">
        <v>2163</v>
      </c>
      <c r="D720" s="45" t="s">
        <v>2164</v>
      </c>
      <c r="E720" s="45" t="s">
        <v>201</v>
      </c>
      <c r="F720" s="45" t="s">
        <v>2165</v>
      </c>
    </row>
    <row r="721" spans="1:6" x14ac:dyDescent="0.2">
      <c r="A721" s="93">
        <f t="shared" si="11"/>
        <v>41880.333330000001</v>
      </c>
      <c r="B721" s="38">
        <v>8</v>
      </c>
      <c r="C721" s="45" t="s">
        <v>2166</v>
      </c>
      <c r="D721" s="45" t="s">
        <v>2167</v>
      </c>
      <c r="E721" s="45" t="s">
        <v>201</v>
      </c>
      <c r="F721" s="45" t="s">
        <v>2168</v>
      </c>
    </row>
    <row r="722" spans="1:6" x14ac:dyDescent="0.2">
      <c r="A722" s="93">
        <f t="shared" si="11"/>
        <v>41880.375</v>
      </c>
      <c r="B722" s="38">
        <v>9</v>
      </c>
      <c r="C722" s="45" t="s">
        <v>2169</v>
      </c>
      <c r="D722" s="45" t="s">
        <v>2170</v>
      </c>
      <c r="E722" s="45" t="s">
        <v>201</v>
      </c>
      <c r="F722" s="45" t="s">
        <v>2171</v>
      </c>
    </row>
    <row r="723" spans="1:6" x14ac:dyDescent="0.2">
      <c r="A723" s="93">
        <f t="shared" si="11"/>
        <v>41880.416669999999</v>
      </c>
      <c r="B723" s="38">
        <v>10</v>
      </c>
      <c r="C723" s="45" t="s">
        <v>2172</v>
      </c>
      <c r="D723" s="45" t="s">
        <v>1410</v>
      </c>
      <c r="E723" s="45" t="s">
        <v>201</v>
      </c>
      <c r="F723" s="45" t="s">
        <v>2173</v>
      </c>
    </row>
    <row r="724" spans="1:6" x14ac:dyDescent="0.2">
      <c r="A724" s="93">
        <f t="shared" si="11"/>
        <v>41880.458330000001</v>
      </c>
      <c r="B724" s="38">
        <v>11</v>
      </c>
      <c r="C724" s="45" t="s">
        <v>2174</v>
      </c>
      <c r="D724" s="45" t="s">
        <v>2175</v>
      </c>
      <c r="E724" s="45" t="s">
        <v>2176</v>
      </c>
      <c r="F724" s="45" t="s">
        <v>2177</v>
      </c>
    </row>
    <row r="725" spans="1:6" x14ac:dyDescent="0.2">
      <c r="A725" s="93">
        <f t="shared" si="11"/>
        <v>41880.5</v>
      </c>
      <c r="B725" s="38">
        <v>12</v>
      </c>
      <c r="C725" s="45" t="s">
        <v>2178</v>
      </c>
      <c r="D725" s="45" t="s">
        <v>2179</v>
      </c>
      <c r="E725" s="45" t="s">
        <v>201</v>
      </c>
      <c r="F725" s="45" t="s">
        <v>2180</v>
      </c>
    </row>
    <row r="726" spans="1:6" x14ac:dyDescent="0.2">
      <c r="A726" s="93">
        <f t="shared" si="11"/>
        <v>41880.541669999999</v>
      </c>
      <c r="B726" s="38">
        <v>13</v>
      </c>
      <c r="C726" s="45" t="s">
        <v>2181</v>
      </c>
      <c r="D726" s="45" t="s">
        <v>2182</v>
      </c>
      <c r="E726" s="45" t="s">
        <v>201</v>
      </c>
      <c r="F726" s="45" t="s">
        <v>2183</v>
      </c>
    </row>
    <row r="727" spans="1:6" x14ac:dyDescent="0.2">
      <c r="A727" s="93">
        <f t="shared" si="11"/>
        <v>41880.583330000001</v>
      </c>
      <c r="B727" s="38">
        <v>14</v>
      </c>
      <c r="C727" s="45" t="s">
        <v>2184</v>
      </c>
      <c r="D727" s="45" t="s">
        <v>201</v>
      </c>
      <c r="E727" s="45" t="s">
        <v>2185</v>
      </c>
      <c r="F727" s="45" t="s">
        <v>2186</v>
      </c>
    </row>
    <row r="728" spans="1:6" x14ac:dyDescent="0.2">
      <c r="A728" s="93">
        <f t="shared" si="11"/>
        <v>41880.625</v>
      </c>
      <c r="B728" s="38">
        <v>15</v>
      </c>
      <c r="C728" s="45" t="s">
        <v>2187</v>
      </c>
      <c r="D728" s="45" t="s">
        <v>201</v>
      </c>
      <c r="E728" s="45" t="s">
        <v>2188</v>
      </c>
      <c r="F728" s="45" t="s">
        <v>2189</v>
      </c>
    </row>
    <row r="729" spans="1:6" x14ac:dyDescent="0.2">
      <c r="A729" s="93">
        <f t="shared" si="11"/>
        <v>41880.666669999999</v>
      </c>
      <c r="B729" s="38">
        <v>16</v>
      </c>
      <c r="C729" s="45" t="s">
        <v>2190</v>
      </c>
      <c r="D729" s="45" t="s">
        <v>201</v>
      </c>
      <c r="E729" s="45" t="s">
        <v>2191</v>
      </c>
      <c r="F729" s="45" t="s">
        <v>2192</v>
      </c>
    </row>
    <row r="730" spans="1:6" x14ac:dyDescent="0.2">
      <c r="A730" s="93">
        <f t="shared" si="11"/>
        <v>41880.708330000001</v>
      </c>
      <c r="B730" s="38">
        <v>17</v>
      </c>
      <c r="C730" s="45" t="s">
        <v>2193</v>
      </c>
      <c r="D730" s="45" t="s">
        <v>201</v>
      </c>
      <c r="E730" s="45" t="s">
        <v>2194</v>
      </c>
      <c r="F730" s="45" t="s">
        <v>2195</v>
      </c>
    </row>
    <row r="731" spans="1:6" x14ac:dyDescent="0.2">
      <c r="A731" s="93">
        <f t="shared" si="11"/>
        <v>41880.75</v>
      </c>
      <c r="B731" s="38">
        <v>18</v>
      </c>
      <c r="C731" s="45" t="s">
        <v>2196</v>
      </c>
      <c r="D731" s="45" t="s">
        <v>201</v>
      </c>
      <c r="E731" s="45" t="s">
        <v>2197</v>
      </c>
      <c r="F731" s="45" t="s">
        <v>2198</v>
      </c>
    </row>
    <row r="732" spans="1:6" x14ac:dyDescent="0.2">
      <c r="A732" s="93">
        <f t="shared" si="11"/>
        <v>41880.791669999999</v>
      </c>
      <c r="B732" s="38">
        <v>19</v>
      </c>
      <c r="C732" s="45" t="s">
        <v>2199</v>
      </c>
      <c r="D732" s="45" t="s">
        <v>201</v>
      </c>
      <c r="E732" s="45" t="s">
        <v>2200</v>
      </c>
      <c r="F732" s="45" t="s">
        <v>2201</v>
      </c>
    </row>
    <row r="733" spans="1:6" x14ac:dyDescent="0.2">
      <c r="A733" s="93">
        <f t="shared" si="11"/>
        <v>41880.833330000001</v>
      </c>
      <c r="B733" s="38">
        <v>20</v>
      </c>
      <c r="C733" s="45" t="s">
        <v>2202</v>
      </c>
      <c r="D733" s="45" t="s">
        <v>201</v>
      </c>
      <c r="E733" s="45" t="s">
        <v>2203</v>
      </c>
      <c r="F733" s="45" t="s">
        <v>2204</v>
      </c>
    </row>
    <row r="734" spans="1:6" x14ac:dyDescent="0.2">
      <c r="A734" s="93">
        <f t="shared" si="11"/>
        <v>41880.875</v>
      </c>
      <c r="B734" s="38">
        <v>21</v>
      </c>
      <c r="C734" s="45" t="s">
        <v>2205</v>
      </c>
      <c r="D734" s="45" t="s">
        <v>201</v>
      </c>
      <c r="E734" s="45" t="s">
        <v>2206</v>
      </c>
      <c r="F734" s="45" t="s">
        <v>2207</v>
      </c>
    </row>
    <row r="735" spans="1:6" x14ac:dyDescent="0.2">
      <c r="A735" s="93">
        <f t="shared" si="11"/>
        <v>41880.916669999999</v>
      </c>
      <c r="B735" s="38">
        <v>22</v>
      </c>
      <c r="C735" s="45" t="s">
        <v>620</v>
      </c>
      <c r="D735" s="45" t="s">
        <v>201</v>
      </c>
      <c r="E735" s="45" t="s">
        <v>2208</v>
      </c>
      <c r="F735" s="45" t="s">
        <v>2209</v>
      </c>
    </row>
    <row r="736" spans="1:6" x14ac:dyDescent="0.2">
      <c r="A736" s="93">
        <f t="shared" si="11"/>
        <v>41880.958330000001</v>
      </c>
      <c r="B736" s="38">
        <v>23</v>
      </c>
      <c r="C736" s="45" t="s">
        <v>2210</v>
      </c>
      <c r="D736" s="45" t="s">
        <v>227</v>
      </c>
      <c r="E736" s="45" t="s">
        <v>2211</v>
      </c>
      <c r="F736" s="45" t="s">
        <v>2212</v>
      </c>
    </row>
    <row r="737" spans="1:6" x14ac:dyDescent="0.2">
      <c r="A737" s="93">
        <f t="shared" si="11"/>
        <v>41881</v>
      </c>
      <c r="B737" s="38">
        <v>0</v>
      </c>
      <c r="C737" s="45" t="s">
        <v>2213</v>
      </c>
      <c r="D737" s="45" t="s">
        <v>201</v>
      </c>
      <c r="E737" s="45" t="s">
        <v>2214</v>
      </c>
      <c r="F737" s="45" t="s">
        <v>2215</v>
      </c>
    </row>
    <row r="738" spans="1:6" x14ac:dyDescent="0.2">
      <c r="A738" s="93">
        <f t="shared" si="11"/>
        <v>41881.041669999999</v>
      </c>
      <c r="B738" s="38">
        <v>1</v>
      </c>
      <c r="C738" s="45" t="s">
        <v>2216</v>
      </c>
      <c r="D738" s="45" t="s">
        <v>1828</v>
      </c>
      <c r="E738" s="45" t="s">
        <v>201</v>
      </c>
      <c r="F738" s="45" t="s">
        <v>2217</v>
      </c>
    </row>
    <row r="739" spans="1:6" x14ac:dyDescent="0.2">
      <c r="A739" s="93">
        <f t="shared" si="11"/>
        <v>41881.083330000001</v>
      </c>
      <c r="B739" s="38">
        <v>2</v>
      </c>
      <c r="C739" s="45" t="s">
        <v>2218</v>
      </c>
      <c r="D739" s="45" t="s">
        <v>2219</v>
      </c>
      <c r="E739" s="45" t="s">
        <v>201</v>
      </c>
      <c r="F739" s="45" t="s">
        <v>2220</v>
      </c>
    </row>
    <row r="740" spans="1:6" x14ac:dyDescent="0.2">
      <c r="A740" s="93">
        <f t="shared" si="11"/>
        <v>41881.125</v>
      </c>
      <c r="B740" s="38">
        <v>3</v>
      </c>
      <c r="C740" s="45" t="s">
        <v>2221</v>
      </c>
      <c r="D740" s="45" t="s">
        <v>2222</v>
      </c>
      <c r="E740" s="45" t="s">
        <v>201</v>
      </c>
      <c r="F740" s="45" t="s">
        <v>2223</v>
      </c>
    </row>
    <row r="741" spans="1:6" x14ac:dyDescent="0.2">
      <c r="A741" s="93">
        <f t="shared" si="11"/>
        <v>41881.166669999999</v>
      </c>
      <c r="B741" s="38">
        <v>4</v>
      </c>
      <c r="C741" s="45" t="s">
        <v>2224</v>
      </c>
      <c r="D741" s="45" t="s">
        <v>201</v>
      </c>
      <c r="E741" s="45" t="s">
        <v>2225</v>
      </c>
      <c r="F741" s="45" t="s">
        <v>2226</v>
      </c>
    </row>
    <row r="742" spans="1:6" x14ac:dyDescent="0.2">
      <c r="A742" s="93">
        <f t="shared" si="11"/>
        <v>41881.208330000001</v>
      </c>
      <c r="B742" s="38">
        <v>5</v>
      </c>
      <c r="C742" s="45" t="s">
        <v>2227</v>
      </c>
      <c r="D742" s="45" t="s">
        <v>201</v>
      </c>
      <c r="E742" s="45" t="s">
        <v>2228</v>
      </c>
      <c r="F742" s="45" t="s">
        <v>2229</v>
      </c>
    </row>
    <row r="743" spans="1:6" x14ac:dyDescent="0.2">
      <c r="A743" s="93">
        <f t="shared" si="11"/>
        <v>41881.25</v>
      </c>
      <c r="B743" s="38">
        <v>6</v>
      </c>
      <c r="C743" s="45" t="s">
        <v>2230</v>
      </c>
      <c r="D743" s="45" t="s">
        <v>2231</v>
      </c>
      <c r="E743" s="45" t="s">
        <v>2232</v>
      </c>
      <c r="F743" s="45" t="s">
        <v>2233</v>
      </c>
    </row>
    <row r="744" spans="1:6" x14ac:dyDescent="0.2">
      <c r="A744" s="93">
        <f t="shared" si="11"/>
        <v>41881.291669999999</v>
      </c>
      <c r="B744" s="38">
        <v>7</v>
      </c>
      <c r="C744" s="45" t="s">
        <v>2234</v>
      </c>
      <c r="D744" s="45" t="s">
        <v>2235</v>
      </c>
      <c r="E744" s="45" t="s">
        <v>201</v>
      </c>
      <c r="F744" s="45" t="s">
        <v>2236</v>
      </c>
    </row>
    <row r="745" spans="1:6" x14ac:dyDescent="0.2">
      <c r="A745" s="93">
        <f t="shared" si="11"/>
        <v>41881.333330000001</v>
      </c>
      <c r="B745" s="38">
        <v>8</v>
      </c>
      <c r="C745" s="45" t="s">
        <v>2237</v>
      </c>
      <c r="D745" s="45" t="s">
        <v>2238</v>
      </c>
      <c r="E745" s="45" t="s">
        <v>201</v>
      </c>
      <c r="F745" s="45" t="s">
        <v>2239</v>
      </c>
    </row>
    <row r="746" spans="1:6" x14ac:dyDescent="0.2">
      <c r="A746" s="93">
        <f t="shared" si="11"/>
        <v>41881.375</v>
      </c>
      <c r="B746" s="38">
        <v>9</v>
      </c>
      <c r="C746" s="45" t="s">
        <v>2240</v>
      </c>
      <c r="D746" s="45" t="s">
        <v>2241</v>
      </c>
      <c r="E746" s="45" t="s">
        <v>2242</v>
      </c>
      <c r="F746" s="45" t="s">
        <v>2243</v>
      </c>
    </row>
    <row r="747" spans="1:6" x14ac:dyDescent="0.2">
      <c r="A747" s="93">
        <f t="shared" si="11"/>
        <v>41881.416669999999</v>
      </c>
      <c r="B747" s="38">
        <v>10</v>
      </c>
      <c r="C747" s="45" t="s">
        <v>2244</v>
      </c>
      <c r="D747" s="45" t="s">
        <v>201</v>
      </c>
      <c r="E747" s="45" t="s">
        <v>2245</v>
      </c>
      <c r="F747" s="45" t="s">
        <v>2246</v>
      </c>
    </row>
    <row r="748" spans="1:6" x14ac:dyDescent="0.2">
      <c r="A748" s="93">
        <f t="shared" si="11"/>
        <v>41881.458330000001</v>
      </c>
      <c r="B748" s="38">
        <v>11</v>
      </c>
      <c r="C748" s="45" t="s">
        <v>1531</v>
      </c>
      <c r="D748" s="45" t="s">
        <v>201</v>
      </c>
      <c r="E748" s="45" t="s">
        <v>2247</v>
      </c>
      <c r="F748" s="45" t="s">
        <v>1533</v>
      </c>
    </row>
    <row r="749" spans="1:6" x14ac:dyDescent="0.2">
      <c r="A749" s="93">
        <f t="shared" si="11"/>
        <v>41881.5</v>
      </c>
      <c r="B749" s="38">
        <v>12</v>
      </c>
      <c r="C749" s="45" t="s">
        <v>2248</v>
      </c>
      <c r="D749" s="45" t="s">
        <v>201</v>
      </c>
      <c r="E749" s="45" t="s">
        <v>2249</v>
      </c>
      <c r="F749" s="45" t="s">
        <v>2250</v>
      </c>
    </row>
    <row r="750" spans="1:6" x14ac:dyDescent="0.2">
      <c r="A750" s="93">
        <f t="shared" si="11"/>
        <v>41881.541669999999</v>
      </c>
      <c r="B750" s="38">
        <v>13</v>
      </c>
      <c r="C750" s="45" t="s">
        <v>2251</v>
      </c>
      <c r="D750" s="45" t="s">
        <v>201</v>
      </c>
      <c r="E750" s="45" t="s">
        <v>2252</v>
      </c>
      <c r="F750" s="45" t="s">
        <v>2253</v>
      </c>
    </row>
    <row r="751" spans="1:6" x14ac:dyDescent="0.2">
      <c r="A751" s="93">
        <f t="shared" si="11"/>
        <v>41881.583330000001</v>
      </c>
      <c r="B751" s="38">
        <v>14</v>
      </c>
      <c r="C751" s="45" t="s">
        <v>2254</v>
      </c>
      <c r="D751" s="45" t="s">
        <v>201</v>
      </c>
      <c r="E751" s="45" t="s">
        <v>2255</v>
      </c>
      <c r="F751" s="45" t="s">
        <v>2256</v>
      </c>
    </row>
    <row r="752" spans="1:6" x14ac:dyDescent="0.2">
      <c r="A752" s="93">
        <f t="shared" si="11"/>
        <v>41881.625</v>
      </c>
      <c r="B752" s="38">
        <v>15</v>
      </c>
      <c r="C752" s="45" t="s">
        <v>2257</v>
      </c>
      <c r="D752" s="45" t="s">
        <v>201</v>
      </c>
      <c r="E752" s="45" t="s">
        <v>2258</v>
      </c>
      <c r="F752" s="45" t="s">
        <v>2259</v>
      </c>
    </row>
    <row r="753" spans="1:6" x14ac:dyDescent="0.2">
      <c r="A753" s="93">
        <f t="shared" si="11"/>
        <v>41881.666669999999</v>
      </c>
      <c r="B753" s="38">
        <v>16</v>
      </c>
      <c r="C753" s="45" t="s">
        <v>2260</v>
      </c>
      <c r="D753" s="45" t="s">
        <v>201</v>
      </c>
      <c r="E753" s="45" t="s">
        <v>2261</v>
      </c>
      <c r="F753" s="45" t="s">
        <v>2262</v>
      </c>
    </row>
    <row r="754" spans="1:6" x14ac:dyDescent="0.2">
      <c r="A754" s="93">
        <f t="shared" si="11"/>
        <v>41881.708330000001</v>
      </c>
      <c r="B754" s="38">
        <v>17</v>
      </c>
      <c r="C754" s="45" t="s">
        <v>2263</v>
      </c>
      <c r="D754" s="45" t="s">
        <v>201</v>
      </c>
      <c r="E754" s="45" t="s">
        <v>2264</v>
      </c>
      <c r="F754" s="45" t="s">
        <v>2265</v>
      </c>
    </row>
    <row r="755" spans="1:6" x14ac:dyDescent="0.2">
      <c r="A755" s="93">
        <f t="shared" si="11"/>
        <v>41881.75</v>
      </c>
      <c r="B755" s="38">
        <v>18</v>
      </c>
      <c r="C755" s="45" t="s">
        <v>2266</v>
      </c>
      <c r="D755" s="45" t="s">
        <v>201</v>
      </c>
      <c r="E755" s="45" t="s">
        <v>2267</v>
      </c>
      <c r="F755" s="45" t="s">
        <v>2268</v>
      </c>
    </row>
    <row r="756" spans="1:6" x14ac:dyDescent="0.2">
      <c r="A756" s="93">
        <f t="shared" si="11"/>
        <v>41881.791669999999</v>
      </c>
      <c r="B756" s="38">
        <v>19</v>
      </c>
      <c r="C756" s="45" t="s">
        <v>2269</v>
      </c>
      <c r="D756" s="45" t="s">
        <v>201</v>
      </c>
      <c r="E756" s="45" t="s">
        <v>2270</v>
      </c>
      <c r="F756" s="45" t="s">
        <v>2271</v>
      </c>
    </row>
    <row r="757" spans="1:6" x14ac:dyDescent="0.2">
      <c r="A757" s="93">
        <f t="shared" si="11"/>
        <v>41881.833330000001</v>
      </c>
      <c r="B757" s="38">
        <v>20</v>
      </c>
      <c r="C757" s="45" t="s">
        <v>2272</v>
      </c>
      <c r="D757" s="45" t="s">
        <v>201</v>
      </c>
      <c r="E757" s="45" t="s">
        <v>2273</v>
      </c>
      <c r="F757" s="45" t="s">
        <v>2274</v>
      </c>
    </row>
    <row r="758" spans="1:6" x14ac:dyDescent="0.2">
      <c r="A758" s="93">
        <f t="shared" si="11"/>
        <v>41881.875</v>
      </c>
      <c r="B758" s="38">
        <v>21</v>
      </c>
      <c r="C758" s="45" t="s">
        <v>2275</v>
      </c>
      <c r="D758" s="45" t="s">
        <v>201</v>
      </c>
      <c r="E758" s="45" t="s">
        <v>2276</v>
      </c>
      <c r="F758" s="45" t="s">
        <v>2277</v>
      </c>
    </row>
    <row r="759" spans="1:6" x14ac:dyDescent="0.2">
      <c r="A759" s="93">
        <f t="shared" si="11"/>
        <v>41881.916669999999</v>
      </c>
      <c r="B759" s="38">
        <v>22</v>
      </c>
      <c r="C759" s="45" t="s">
        <v>2278</v>
      </c>
      <c r="D759" s="45" t="s">
        <v>201</v>
      </c>
      <c r="E759" s="45" t="s">
        <v>2279</v>
      </c>
      <c r="F759" s="45" t="s">
        <v>2280</v>
      </c>
    </row>
    <row r="760" spans="1:6" x14ac:dyDescent="0.2">
      <c r="A760" s="93">
        <f t="shared" si="11"/>
        <v>41881.958330000001</v>
      </c>
      <c r="B760" s="38">
        <v>23</v>
      </c>
      <c r="C760" s="45" t="s">
        <v>2281</v>
      </c>
      <c r="D760" s="45" t="s">
        <v>201</v>
      </c>
      <c r="E760" s="45" t="s">
        <v>2282</v>
      </c>
      <c r="F760" s="45" t="s">
        <v>2283</v>
      </c>
    </row>
    <row r="761" spans="1:6" x14ac:dyDescent="0.2">
      <c r="A761" s="93">
        <f t="shared" si="11"/>
        <v>41882</v>
      </c>
      <c r="B761" s="38">
        <v>0</v>
      </c>
      <c r="C761" s="45" t="s">
        <v>2284</v>
      </c>
      <c r="D761" s="45" t="s">
        <v>201</v>
      </c>
      <c r="E761" s="45" t="s">
        <v>2285</v>
      </c>
      <c r="F761" s="45" t="s">
        <v>2286</v>
      </c>
    </row>
    <row r="762" spans="1:6" x14ac:dyDescent="0.2">
      <c r="A762" s="93">
        <f t="shared" si="11"/>
        <v>41882.041669999999</v>
      </c>
      <c r="B762" s="38">
        <v>1</v>
      </c>
      <c r="C762" s="45" t="s">
        <v>1723</v>
      </c>
      <c r="D762" s="45" t="s">
        <v>201</v>
      </c>
      <c r="E762" s="45" t="s">
        <v>2287</v>
      </c>
      <c r="F762" s="45" t="s">
        <v>1774</v>
      </c>
    </row>
    <row r="763" spans="1:6" x14ac:dyDescent="0.2">
      <c r="A763" s="93">
        <f t="shared" si="11"/>
        <v>41882.083330000001</v>
      </c>
      <c r="B763" s="38">
        <v>2</v>
      </c>
      <c r="C763" s="45" t="s">
        <v>2288</v>
      </c>
      <c r="D763" s="45" t="s">
        <v>201</v>
      </c>
      <c r="E763" s="45" t="s">
        <v>2289</v>
      </c>
      <c r="F763" s="45" t="s">
        <v>2290</v>
      </c>
    </row>
    <row r="764" spans="1:6" x14ac:dyDescent="0.2">
      <c r="A764" s="93">
        <f t="shared" si="11"/>
        <v>41882.125</v>
      </c>
      <c r="B764" s="38">
        <v>3</v>
      </c>
      <c r="C764" s="45" t="s">
        <v>2291</v>
      </c>
      <c r="D764" s="45" t="s">
        <v>201</v>
      </c>
      <c r="E764" s="45" t="s">
        <v>2292</v>
      </c>
      <c r="F764" s="45" t="s">
        <v>2293</v>
      </c>
    </row>
    <row r="765" spans="1:6" x14ac:dyDescent="0.2">
      <c r="A765" s="93">
        <f t="shared" si="11"/>
        <v>41882.166669999999</v>
      </c>
      <c r="B765" s="38">
        <v>4</v>
      </c>
      <c r="C765" s="45" t="s">
        <v>2294</v>
      </c>
      <c r="D765" s="45" t="s">
        <v>201</v>
      </c>
      <c r="E765" s="45" t="s">
        <v>2295</v>
      </c>
      <c r="F765" s="45" t="s">
        <v>2296</v>
      </c>
    </row>
    <row r="766" spans="1:6" x14ac:dyDescent="0.2">
      <c r="A766" s="93">
        <f t="shared" si="11"/>
        <v>41882.208330000001</v>
      </c>
      <c r="B766" s="38">
        <v>5</v>
      </c>
      <c r="C766" s="45" t="s">
        <v>2297</v>
      </c>
      <c r="D766" s="45" t="s">
        <v>2298</v>
      </c>
      <c r="E766" s="45" t="s">
        <v>201</v>
      </c>
      <c r="F766" s="45" t="s">
        <v>2299</v>
      </c>
    </row>
    <row r="767" spans="1:6" x14ac:dyDescent="0.2">
      <c r="A767" s="93">
        <f t="shared" si="11"/>
        <v>41882.25</v>
      </c>
      <c r="B767" s="38">
        <v>6</v>
      </c>
      <c r="C767" s="45" t="s">
        <v>2300</v>
      </c>
      <c r="D767" s="45" t="s">
        <v>2301</v>
      </c>
      <c r="E767" s="45" t="s">
        <v>201</v>
      </c>
      <c r="F767" s="45" t="s">
        <v>2302</v>
      </c>
    </row>
    <row r="768" spans="1:6" x14ac:dyDescent="0.2">
      <c r="A768" s="93">
        <f t="shared" si="11"/>
        <v>41882.291669999999</v>
      </c>
      <c r="B768" s="38">
        <v>7</v>
      </c>
      <c r="C768" s="45" t="s">
        <v>2303</v>
      </c>
      <c r="D768" s="45" t="s">
        <v>2304</v>
      </c>
      <c r="E768" s="45" t="s">
        <v>201</v>
      </c>
      <c r="F768" s="45" t="s">
        <v>2305</v>
      </c>
    </row>
    <row r="769" spans="1:6" x14ac:dyDescent="0.2">
      <c r="A769" s="93">
        <f t="shared" si="11"/>
        <v>41882.333330000001</v>
      </c>
      <c r="B769" s="38">
        <v>8</v>
      </c>
      <c r="C769" s="45" t="s">
        <v>1329</v>
      </c>
      <c r="D769" s="45" t="s">
        <v>2306</v>
      </c>
      <c r="E769" s="45" t="s">
        <v>227</v>
      </c>
      <c r="F769" s="45" t="s">
        <v>1331</v>
      </c>
    </row>
    <row r="770" spans="1:6" x14ac:dyDescent="0.2">
      <c r="A770" s="93">
        <f t="shared" ref="A770:A784" si="12">A746+1</f>
        <v>41882.375</v>
      </c>
      <c r="B770" s="38">
        <v>9</v>
      </c>
      <c r="C770" s="45" t="s">
        <v>2307</v>
      </c>
      <c r="D770" s="45" t="s">
        <v>2308</v>
      </c>
      <c r="E770" s="45" t="s">
        <v>201</v>
      </c>
      <c r="F770" s="45" t="s">
        <v>2309</v>
      </c>
    </row>
    <row r="771" spans="1:6" x14ac:dyDescent="0.2">
      <c r="A771" s="93">
        <f t="shared" si="12"/>
        <v>41882.416669999999</v>
      </c>
      <c r="B771" s="38">
        <v>10</v>
      </c>
      <c r="C771" s="45" t="s">
        <v>2310</v>
      </c>
      <c r="D771" s="45" t="s">
        <v>2311</v>
      </c>
      <c r="E771" s="45" t="s">
        <v>201</v>
      </c>
      <c r="F771" s="45" t="s">
        <v>2312</v>
      </c>
    </row>
    <row r="772" spans="1:6" x14ac:dyDescent="0.2">
      <c r="A772" s="93">
        <f t="shared" si="12"/>
        <v>41882.458330000001</v>
      </c>
      <c r="B772" s="38">
        <v>11</v>
      </c>
      <c r="C772" s="45" t="s">
        <v>2313</v>
      </c>
      <c r="D772" s="45" t="s">
        <v>201</v>
      </c>
      <c r="E772" s="45" t="s">
        <v>2314</v>
      </c>
      <c r="F772" s="45" t="s">
        <v>2315</v>
      </c>
    </row>
    <row r="773" spans="1:6" x14ac:dyDescent="0.2">
      <c r="A773" s="93">
        <f t="shared" si="12"/>
        <v>41882.5</v>
      </c>
      <c r="B773" s="38">
        <v>12</v>
      </c>
      <c r="C773" s="45" t="s">
        <v>2316</v>
      </c>
      <c r="D773" s="45" t="s">
        <v>201</v>
      </c>
      <c r="E773" s="45" t="s">
        <v>2317</v>
      </c>
      <c r="F773" s="45" t="s">
        <v>2318</v>
      </c>
    </row>
    <row r="774" spans="1:6" x14ac:dyDescent="0.2">
      <c r="A774" s="93">
        <f t="shared" si="12"/>
        <v>41882.541669999999</v>
      </c>
      <c r="B774" s="38">
        <v>13</v>
      </c>
      <c r="C774" s="45" t="s">
        <v>2319</v>
      </c>
      <c r="D774" s="45" t="s">
        <v>201</v>
      </c>
      <c r="E774" s="45" t="s">
        <v>2320</v>
      </c>
      <c r="F774" s="45" t="s">
        <v>2321</v>
      </c>
    </row>
    <row r="775" spans="1:6" x14ac:dyDescent="0.2">
      <c r="A775" s="93">
        <f t="shared" si="12"/>
        <v>41882.583330000001</v>
      </c>
      <c r="B775" s="38">
        <v>14</v>
      </c>
      <c r="C775" s="45" t="s">
        <v>2322</v>
      </c>
      <c r="D775" s="45" t="s">
        <v>201</v>
      </c>
      <c r="E775" s="45" t="s">
        <v>2323</v>
      </c>
      <c r="F775" s="45" t="s">
        <v>2324</v>
      </c>
    </row>
    <row r="776" spans="1:6" x14ac:dyDescent="0.2">
      <c r="A776" s="93">
        <f t="shared" si="12"/>
        <v>41882.625</v>
      </c>
      <c r="B776" s="38">
        <v>15</v>
      </c>
      <c r="C776" s="45" t="s">
        <v>2325</v>
      </c>
      <c r="D776" s="45" t="s">
        <v>201</v>
      </c>
      <c r="E776" s="45" t="s">
        <v>2326</v>
      </c>
      <c r="F776" s="45" t="s">
        <v>2327</v>
      </c>
    </row>
    <row r="777" spans="1:6" x14ac:dyDescent="0.2">
      <c r="A777" s="93">
        <f t="shared" si="12"/>
        <v>41882.666669999999</v>
      </c>
      <c r="B777" s="38">
        <v>16</v>
      </c>
      <c r="C777" s="45" t="s">
        <v>2328</v>
      </c>
      <c r="D777" s="45" t="s">
        <v>201</v>
      </c>
      <c r="E777" s="45" t="s">
        <v>2329</v>
      </c>
      <c r="F777" s="45" t="s">
        <v>2330</v>
      </c>
    </row>
    <row r="778" spans="1:6" x14ac:dyDescent="0.2">
      <c r="A778" s="93">
        <f t="shared" si="12"/>
        <v>41882.708330000001</v>
      </c>
      <c r="B778" s="38">
        <v>17</v>
      </c>
      <c r="C778" s="45" t="s">
        <v>2331</v>
      </c>
      <c r="D778" s="45" t="s">
        <v>201</v>
      </c>
      <c r="E778" s="45" t="s">
        <v>2332</v>
      </c>
      <c r="F778" s="45" t="s">
        <v>2333</v>
      </c>
    </row>
    <row r="779" spans="1:6" x14ac:dyDescent="0.2">
      <c r="A779" s="93">
        <f t="shared" si="12"/>
        <v>41882.75</v>
      </c>
      <c r="B779" s="38">
        <v>18</v>
      </c>
      <c r="C779" s="45" t="s">
        <v>2334</v>
      </c>
      <c r="D779" s="45" t="s">
        <v>201</v>
      </c>
      <c r="E779" s="45" t="s">
        <v>2335</v>
      </c>
      <c r="F779" s="45" t="s">
        <v>2336</v>
      </c>
    </row>
    <row r="780" spans="1:6" x14ac:dyDescent="0.2">
      <c r="A780" s="93">
        <f t="shared" si="12"/>
        <v>41882.791669999999</v>
      </c>
      <c r="B780" s="38">
        <v>19</v>
      </c>
      <c r="C780" s="45" t="s">
        <v>2337</v>
      </c>
      <c r="D780" s="45" t="s">
        <v>201</v>
      </c>
      <c r="E780" s="45" t="s">
        <v>2338</v>
      </c>
      <c r="F780" s="45" t="s">
        <v>2339</v>
      </c>
    </row>
    <row r="781" spans="1:6" x14ac:dyDescent="0.2">
      <c r="A781" s="93">
        <f t="shared" si="12"/>
        <v>41882.833330000001</v>
      </c>
      <c r="B781" s="38">
        <v>20</v>
      </c>
      <c r="C781" s="45" t="s">
        <v>2340</v>
      </c>
      <c r="D781" s="45" t="s">
        <v>2341</v>
      </c>
      <c r="E781" s="45" t="s">
        <v>227</v>
      </c>
      <c r="F781" s="45" t="s">
        <v>2342</v>
      </c>
    </row>
    <row r="782" spans="1:6" x14ac:dyDescent="0.2">
      <c r="A782" s="93">
        <f t="shared" si="12"/>
        <v>41882.875</v>
      </c>
      <c r="B782" s="38">
        <v>21</v>
      </c>
      <c r="C782" s="45" t="s">
        <v>2343</v>
      </c>
      <c r="D782" s="45" t="s">
        <v>201</v>
      </c>
      <c r="E782" s="45" t="s">
        <v>2344</v>
      </c>
      <c r="F782" s="45" t="s">
        <v>2345</v>
      </c>
    </row>
    <row r="783" spans="1:6" x14ac:dyDescent="0.2">
      <c r="A783" s="93">
        <f t="shared" si="12"/>
        <v>41882.916669999999</v>
      </c>
      <c r="B783" s="38">
        <v>22</v>
      </c>
      <c r="C783" s="45" t="s">
        <v>2346</v>
      </c>
      <c r="D783" s="45" t="s">
        <v>201</v>
      </c>
      <c r="E783" s="45" t="s">
        <v>2347</v>
      </c>
      <c r="F783" s="45" t="s">
        <v>2348</v>
      </c>
    </row>
    <row r="784" spans="1:6" x14ac:dyDescent="0.2">
      <c r="A784" s="93">
        <f t="shared" si="12"/>
        <v>41882.958330000001</v>
      </c>
      <c r="B784" s="38">
        <v>23</v>
      </c>
      <c r="C784" s="45" t="s">
        <v>2281</v>
      </c>
      <c r="D784" s="45" t="s">
        <v>201</v>
      </c>
      <c r="E784" s="45" t="s">
        <v>2349</v>
      </c>
      <c r="F784" s="45" t="s">
        <v>2283</v>
      </c>
    </row>
    <row r="788" spans="2:2" x14ac:dyDescent="0.2">
      <c r="B788" s="5">
        <f>744*4</f>
        <v>2976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0"/>
  <sheetViews>
    <sheetView view="pageBreakPreview" zoomScaleSheetLayoutView="100" workbookViewId="0">
      <pane xSplit="1" ySplit="2" topLeftCell="C3" activePane="bottomRight" state="frozen"/>
      <selection pane="topRight" activeCell="B1" sqref="B1"/>
      <selection pane="bottomLeft" activeCell="A3" sqref="A3"/>
      <selection pane="bottomRight" activeCell="A3" sqref="A3"/>
    </sheetView>
  </sheetViews>
  <sheetFormatPr defaultRowHeight="15" x14ac:dyDescent="0.25"/>
  <cols>
    <col min="1" max="1" width="56.25" style="58" customWidth="1"/>
    <col min="2" max="2" width="26.125" style="58" customWidth="1"/>
    <col min="3" max="6" width="12.125" style="58" customWidth="1"/>
    <col min="7" max="7" width="21.875" style="58" customWidth="1"/>
    <col min="8" max="8" width="26.375" style="58" customWidth="1"/>
    <col min="9" max="9" width="25.125" style="58" customWidth="1"/>
    <col min="10" max="10" width="24.625" style="58" customWidth="1"/>
    <col min="11" max="14" width="12.125" style="58" customWidth="1"/>
    <col min="15" max="16384" width="9" style="54"/>
  </cols>
  <sheetData>
    <row r="1" spans="1:14" ht="15.75" x14ac:dyDescent="0.25">
      <c r="A1" s="246" t="s">
        <v>64</v>
      </c>
      <c r="B1" s="246"/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246"/>
      <c r="N1" s="246"/>
    </row>
    <row r="2" spans="1:14" ht="15.75" x14ac:dyDescent="0.25">
      <c r="A2" s="246" t="s">
        <v>199</v>
      </c>
      <c r="B2" s="246"/>
      <c r="C2" s="246"/>
      <c r="D2" s="246"/>
      <c r="E2" s="246"/>
      <c r="F2" s="246"/>
      <c r="G2" s="246"/>
      <c r="H2" s="246"/>
      <c r="I2" s="246"/>
      <c r="J2" s="246"/>
      <c r="K2" s="246"/>
      <c r="L2" s="246"/>
      <c r="M2" s="246"/>
      <c r="N2" s="246"/>
    </row>
    <row r="4" spans="1:14" ht="39" customHeight="1" x14ac:dyDescent="0.2">
      <c r="A4" s="247" t="s">
        <v>65</v>
      </c>
      <c r="B4" s="248" t="s">
        <v>66</v>
      </c>
      <c r="C4" s="248" t="s">
        <v>67</v>
      </c>
      <c r="D4" s="248" t="s">
        <v>68</v>
      </c>
      <c r="E4" s="248" t="s">
        <v>56</v>
      </c>
      <c r="F4" s="248" t="s">
        <v>69</v>
      </c>
      <c r="G4" s="248" t="s">
        <v>122</v>
      </c>
      <c r="H4" s="248"/>
      <c r="I4" s="248"/>
      <c r="J4" s="248"/>
      <c r="K4" s="248" t="s">
        <v>70</v>
      </c>
      <c r="L4" s="248"/>
      <c r="M4" s="248"/>
      <c r="N4" s="248"/>
    </row>
    <row r="5" spans="1:14" ht="81.75" customHeight="1" x14ac:dyDescent="0.2">
      <c r="A5" s="247"/>
      <c r="B5" s="248"/>
      <c r="C5" s="248"/>
      <c r="D5" s="248"/>
      <c r="E5" s="248"/>
      <c r="F5" s="248"/>
      <c r="G5" s="10" t="s">
        <v>5</v>
      </c>
      <c r="H5" s="10" t="s">
        <v>6</v>
      </c>
      <c r="I5" s="10" t="s">
        <v>9</v>
      </c>
      <c r="J5" s="10" t="s">
        <v>7</v>
      </c>
      <c r="K5" s="55" t="s">
        <v>0</v>
      </c>
      <c r="L5" s="55" t="s">
        <v>1</v>
      </c>
      <c r="M5" s="55" t="s">
        <v>2</v>
      </c>
      <c r="N5" s="55" t="s">
        <v>3</v>
      </c>
    </row>
    <row r="6" spans="1:14" ht="70.5" customHeight="1" x14ac:dyDescent="0.2">
      <c r="A6" s="56" t="s">
        <v>71</v>
      </c>
      <c r="B6" s="124" t="s">
        <v>195</v>
      </c>
      <c r="C6" s="82">
        <v>41821</v>
      </c>
      <c r="D6" s="82">
        <v>42004</v>
      </c>
      <c r="E6" s="55" t="s">
        <v>72</v>
      </c>
      <c r="F6" s="57" t="s">
        <v>73</v>
      </c>
      <c r="G6" s="57"/>
      <c r="H6" s="57"/>
      <c r="I6" s="57"/>
      <c r="J6" s="57"/>
      <c r="K6" s="124">
        <v>1519.42</v>
      </c>
      <c r="L6" s="124">
        <v>2042.12</v>
      </c>
      <c r="M6" s="124">
        <v>2340.36</v>
      </c>
      <c r="N6" s="124">
        <v>3064.8</v>
      </c>
    </row>
    <row r="7" spans="1:14" ht="45" x14ac:dyDescent="0.2">
      <c r="A7" s="56" t="s">
        <v>74</v>
      </c>
      <c r="B7" s="124" t="s">
        <v>195</v>
      </c>
      <c r="C7" s="82">
        <v>41821</v>
      </c>
      <c r="D7" s="82">
        <v>42004</v>
      </c>
      <c r="E7" s="55" t="s">
        <v>72</v>
      </c>
      <c r="F7" s="57" t="s">
        <v>73</v>
      </c>
      <c r="G7" s="57"/>
      <c r="H7" s="57"/>
      <c r="I7" s="57"/>
      <c r="J7" s="57"/>
      <c r="K7" s="124">
        <v>1230.49</v>
      </c>
      <c r="L7" s="124">
        <v>1553.24</v>
      </c>
      <c r="M7" s="124">
        <v>1004.15</v>
      </c>
      <c r="N7" s="124">
        <v>893.81</v>
      </c>
    </row>
    <row r="8" spans="1:14" ht="57.75" customHeight="1" x14ac:dyDescent="0.2">
      <c r="A8" s="56" t="s">
        <v>75</v>
      </c>
      <c r="B8" s="124" t="s">
        <v>195</v>
      </c>
      <c r="C8" s="82">
        <v>41821</v>
      </c>
      <c r="D8" s="82">
        <v>42004</v>
      </c>
      <c r="E8" s="55" t="s">
        <v>76</v>
      </c>
      <c r="F8" s="57" t="s">
        <v>73</v>
      </c>
      <c r="G8" s="57"/>
      <c r="H8" s="57"/>
      <c r="I8" s="57"/>
      <c r="J8" s="57"/>
      <c r="K8" s="124">
        <v>192876.41</v>
      </c>
      <c r="L8" s="124">
        <v>299810.78999999998</v>
      </c>
      <c r="M8" s="124">
        <v>680547.65</v>
      </c>
      <c r="N8" s="124">
        <v>1053932.83</v>
      </c>
    </row>
    <row r="9" spans="1:14" ht="57.75" customHeight="1" x14ac:dyDescent="0.2">
      <c r="A9" s="56" t="s">
        <v>118</v>
      </c>
      <c r="B9" s="124" t="s">
        <v>194</v>
      </c>
      <c r="C9" s="82">
        <v>41821</v>
      </c>
      <c r="D9" s="82">
        <v>42004</v>
      </c>
      <c r="E9" s="55" t="s">
        <v>119</v>
      </c>
      <c r="F9" s="57" t="s">
        <v>73</v>
      </c>
      <c r="G9" s="57">
        <v>28.56</v>
      </c>
      <c r="H9" s="57">
        <v>26.24</v>
      </c>
      <c r="I9" s="57">
        <v>17.87</v>
      </c>
      <c r="J9" s="57">
        <v>10.46</v>
      </c>
      <c r="K9" s="55"/>
      <c r="L9" s="55"/>
      <c r="M9" s="55"/>
      <c r="N9" s="55"/>
    </row>
    <row r="10" spans="1:14" ht="57.75" customHeight="1" x14ac:dyDescent="0.2">
      <c r="A10" s="56" t="s">
        <v>120</v>
      </c>
      <c r="B10" s="124" t="s">
        <v>194</v>
      </c>
      <c r="C10" s="82">
        <v>41821</v>
      </c>
      <c r="D10" s="82">
        <v>42004</v>
      </c>
      <c r="E10" s="55" t="s">
        <v>121</v>
      </c>
      <c r="F10" s="57" t="s">
        <v>73</v>
      </c>
      <c r="G10" s="83">
        <v>0.79600000000000004</v>
      </c>
      <c r="H10" s="83">
        <v>0.79600000000000004</v>
      </c>
      <c r="I10" s="83">
        <v>0.79600000000000004</v>
      </c>
      <c r="J10" s="83">
        <v>0.79600000000000004</v>
      </c>
      <c r="K10" s="55"/>
      <c r="L10" s="55"/>
      <c r="M10" s="55"/>
      <c r="N10" s="55"/>
    </row>
  </sheetData>
  <mergeCells count="10">
    <mergeCell ref="A1:N1"/>
    <mergeCell ref="A2:N2"/>
    <mergeCell ref="A4:A5"/>
    <mergeCell ref="B4:B5"/>
    <mergeCell ref="C4:C5"/>
    <mergeCell ref="D4:D5"/>
    <mergeCell ref="E4:E5"/>
    <mergeCell ref="F4:F5"/>
    <mergeCell ref="K4:N4"/>
    <mergeCell ref="G4:J4"/>
  </mergeCells>
  <pageMargins left="0.75" right="0.75" top="1" bottom="1" header="0.5" footer="0.5"/>
  <pageSetup paperSize="9" scale="43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7</vt:i4>
      </vt:variant>
    </vt:vector>
  </HeadingPairs>
  <TitlesOfParts>
    <vt:vector size="17" baseType="lpstr">
      <vt:lpstr>I ЦК</vt:lpstr>
      <vt:lpstr>II ЦК</vt:lpstr>
      <vt:lpstr>III ЦК</vt:lpstr>
      <vt:lpstr>IV ЦК </vt:lpstr>
      <vt:lpstr>V ЦК</vt:lpstr>
      <vt:lpstr>VI ЦК</vt:lpstr>
      <vt:lpstr>Расчет сбытовых надбавок</vt:lpstr>
      <vt:lpstr>АТС</vt:lpstr>
      <vt:lpstr>РСТ РСО-А</vt:lpstr>
      <vt:lpstr>Иные услуги </vt:lpstr>
      <vt:lpstr>'I ЦК'!Область_печати</vt:lpstr>
      <vt:lpstr>'II ЦК'!Область_печати</vt:lpstr>
      <vt:lpstr>'III ЦК'!Область_печати</vt:lpstr>
      <vt:lpstr>'IV ЦК '!Область_печати</vt:lpstr>
      <vt:lpstr>'V ЦК'!Область_печати</vt:lpstr>
      <vt:lpstr>'VI ЦК'!Область_печати</vt:lpstr>
      <vt:lpstr>'Расчет сбытовых надбавок'!Область_печати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Гайтова Элона Таймуразовна</dc:creator>
  <cp:lastModifiedBy>Гайтова Элона Таймуразовна</cp:lastModifiedBy>
  <cp:lastPrinted>2013-04-01T04:34:58Z</cp:lastPrinted>
  <dcterms:created xsi:type="dcterms:W3CDTF">2013-02-04T09:28:33Z</dcterms:created>
  <dcterms:modified xsi:type="dcterms:W3CDTF">2014-09-11T06:34:27Z</dcterms:modified>
</cp:coreProperties>
</file>